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tabRatio="845"/>
  </bookViews>
  <sheets>
    <sheet name="全区汇总" sheetId="15" r:id="rId1"/>
    <sheet name="顾高" sheetId="1" r:id="rId2"/>
    <sheet name="溱潼" sheetId="2" r:id="rId3"/>
    <sheet name="大伦" sheetId="3" r:id="rId4"/>
    <sheet name="梁徐" sheetId="4" r:id="rId5"/>
    <sheet name="娄庄" sheetId="5" r:id="rId6"/>
    <sheet name="罗塘" sheetId="6" r:id="rId7"/>
    <sheet name="三水" sheetId="7" r:id="rId8"/>
    <sheet name="天目山" sheetId="8" r:id="rId9"/>
    <sheet name="淤溪" sheetId="9" r:id="rId10"/>
    <sheet name="张甸" sheetId="10" r:id="rId11"/>
    <sheet name="蒋垛" sheetId="11" r:id="rId12"/>
    <sheet name="俞垛" sheetId="12" r:id="rId13"/>
    <sheet name="白米" sheetId="13" r:id="rId14"/>
    <sheet name="农水投" sheetId="14" r:id="rId15"/>
  </sheets>
  <calcPr calcId="144525" fullPrecision="0"/>
</workbook>
</file>

<file path=xl/sharedStrings.xml><?xml version="1.0" encoding="utf-8"?>
<sst xmlns="http://schemas.openxmlformats.org/spreadsheetml/2006/main" count="37670" uniqueCount="19495">
  <si>
    <t>附件1</t>
  </si>
  <si>
    <t>2021年秋季秸秆机械还田作业补助公示表</t>
  </si>
  <si>
    <t>序号</t>
  </si>
  <si>
    <t>镇（街道）</t>
  </si>
  <si>
    <t>第三方核查单位拟核定作业面积(亩)</t>
  </si>
  <si>
    <t>拟核定财政补贴资金（元）</t>
  </si>
  <si>
    <t>罗塘街道</t>
  </si>
  <si>
    <t>溱潼镇</t>
  </si>
  <si>
    <t>顾高镇</t>
  </si>
  <si>
    <t>蒋垛镇</t>
  </si>
  <si>
    <t>大伦镇</t>
  </si>
  <si>
    <t>张甸镇</t>
  </si>
  <si>
    <t>梁徐街道</t>
  </si>
  <si>
    <t>白米镇</t>
  </si>
  <si>
    <t>淤溪镇</t>
  </si>
  <si>
    <t>娄庄镇</t>
  </si>
  <si>
    <t>俞垛镇</t>
  </si>
  <si>
    <t>三水街道</t>
  </si>
  <si>
    <t>天目山街道</t>
  </si>
  <si>
    <t>农水投</t>
  </si>
  <si>
    <t>合计</t>
  </si>
  <si>
    <t>申报对象姓名</t>
  </si>
  <si>
    <t>作业地点(村、组）</t>
  </si>
  <si>
    <t>第三方核查面积（亩）</t>
  </si>
  <si>
    <t>李华龙</t>
  </si>
  <si>
    <t>翟庄村1组</t>
  </si>
  <si>
    <t>许荣林</t>
  </si>
  <si>
    <t>缪贞发</t>
  </si>
  <si>
    <t>许荣芹</t>
  </si>
  <si>
    <t>王余伯</t>
  </si>
  <si>
    <t>薛德华</t>
  </si>
  <si>
    <t>缪金庆</t>
  </si>
  <si>
    <t>缪荣录</t>
  </si>
  <si>
    <t>丁昌富</t>
  </si>
  <si>
    <t>丁昌才</t>
  </si>
  <si>
    <t>缪荣万</t>
  </si>
  <si>
    <t>翟庄村2组</t>
  </si>
  <si>
    <t>缪荣勤</t>
  </si>
  <si>
    <t>缪发志</t>
  </si>
  <si>
    <t>缪荣元</t>
  </si>
  <si>
    <t>王勤</t>
  </si>
  <si>
    <t>缪慧国</t>
  </si>
  <si>
    <t>缪荣圣</t>
  </si>
  <si>
    <t>缪辉</t>
  </si>
  <si>
    <t>缪锦美</t>
  </si>
  <si>
    <t>袁桂英</t>
  </si>
  <si>
    <t>缪荣富</t>
  </si>
  <si>
    <t>缪荣余</t>
  </si>
  <si>
    <t>缪发泉</t>
  </si>
  <si>
    <t>钱秀兰</t>
  </si>
  <si>
    <t>陈凤珠</t>
  </si>
  <si>
    <t>缪荣平</t>
  </si>
  <si>
    <t>缪锡明</t>
  </si>
  <si>
    <t>王桂才</t>
  </si>
  <si>
    <t>缪根生</t>
  </si>
  <si>
    <t>缪荣银</t>
  </si>
  <si>
    <t>缪荣明</t>
  </si>
  <si>
    <t>缪寿才</t>
  </si>
  <si>
    <t>缪寿喜</t>
  </si>
  <si>
    <t>缪前进</t>
  </si>
  <si>
    <t>翟庄村3组</t>
  </si>
  <si>
    <t>缪寿圣</t>
  </si>
  <si>
    <t>缪文东</t>
  </si>
  <si>
    <t>缪正香</t>
  </si>
  <si>
    <t>缪文桂</t>
  </si>
  <si>
    <t>缪宏友</t>
  </si>
  <si>
    <t>缪宏福</t>
  </si>
  <si>
    <t>缪网喜</t>
  </si>
  <si>
    <t>许桂兰</t>
  </si>
  <si>
    <t>缪猛</t>
  </si>
  <si>
    <t>缪文杰</t>
  </si>
  <si>
    <t>缪志华</t>
  </si>
  <si>
    <t>缪发信</t>
  </si>
  <si>
    <t>缪宏宝</t>
  </si>
  <si>
    <t>翟吉平</t>
  </si>
  <si>
    <t>缪宏圣</t>
  </si>
  <si>
    <t>刘秋香</t>
  </si>
  <si>
    <t>缪宏发</t>
  </si>
  <si>
    <t>翟吉官</t>
  </si>
  <si>
    <t>翟吉军</t>
  </si>
  <si>
    <t>缪文中</t>
  </si>
  <si>
    <t>翟庄村4组</t>
  </si>
  <si>
    <t>缪荣广</t>
  </si>
  <si>
    <t>缪荣山</t>
  </si>
  <si>
    <t>缪正华</t>
  </si>
  <si>
    <t>缪荣辉</t>
  </si>
  <si>
    <t>缪宏碗</t>
  </si>
  <si>
    <t>缪永田</t>
  </si>
  <si>
    <t>缪荣海</t>
  </si>
  <si>
    <t>缪金华</t>
  </si>
  <si>
    <t>翟吉余</t>
  </si>
  <si>
    <t>姚桂官</t>
  </si>
  <si>
    <t>翟吉友</t>
  </si>
  <si>
    <t>殷玉元</t>
  </si>
  <si>
    <t>翟吉林</t>
  </si>
  <si>
    <t>陈忠怀</t>
  </si>
  <si>
    <t>高文芳</t>
  </si>
  <si>
    <t>缪振波</t>
  </si>
  <si>
    <t>翟庄村5组</t>
  </si>
  <si>
    <t>缪天庆</t>
  </si>
  <si>
    <t>缪荣庆</t>
  </si>
  <si>
    <t>缪存庆</t>
  </si>
  <si>
    <t>缪和生</t>
  </si>
  <si>
    <t>缪领生</t>
  </si>
  <si>
    <t>缪金章</t>
  </si>
  <si>
    <t>顾凤英</t>
  </si>
  <si>
    <t>缪上元</t>
  </si>
  <si>
    <t>张金网</t>
  </si>
  <si>
    <t>王社喜</t>
  </si>
  <si>
    <t>缪荣春</t>
  </si>
  <si>
    <t>缪荣旗</t>
  </si>
  <si>
    <t>缪和庆</t>
  </si>
  <si>
    <t>缪文喜</t>
  </si>
  <si>
    <t>翟庄村6组</t>
  </si>
  <si>
    <t>缪如山</t>
  </si>
  <si>
    <t>缪锦海</t>
  </si>
  <si>
    <t>翟金才</t>
  </si>
  <si>
    <t>翟金明</t>
  </si>
  <si>
    <t>缪寿庆</t>
  </si>
  <si>
    <t>唐吉利</t>
  </si>
  <si>
    <t>缪桂满</t>
  </si>
  <si>
    <t>缪为根</t>
  </si>
  <si>
    <t>缪上网</t>
  </si>
  <si>
    <t>顾书凤</t>
  </si>
  <si>
    <t>高云英</t>
  </si>
  <si>
    <t>唐顺祥</t>
  </si>
  <si>
    <t>缪文元</t>
  </si>
  <si>
    <t>顾书林</t>
  </si>
  <si>
    <t>缪荣俊</t>
  </si>
  <si>
    <t>缪寿年</t>
  </si>
  <si>
    <t>王芹</t>
  </si>
  <si>
    <t>缪寿华</t>
  </si>
  <si>
    <t>缪荣顺</t>
  </si>
  <si>
    <t>缪锦明</t>
  </si>
  <si>
    <t>缪锦江</t>
  </si>
  <si>
    <t>张改珠</t>
  </si>
  <si>
    <t>缪夕明</t>
  </si>
  <si>
    <t>翟庄村7组</t>
  </si>
  <si>
    <t>缪上明</t>
  </si>
  <si>
    <t>张桂林</t>
  </si>
  <si>
    <t>顾书圣</t>
  </si>
  <si>
    <t>缪为才</t>
  </si>
  <si>
    <t>缪为吉</t>
  </si>
  <si>
    <t>缪京祥</t>
  </si>
  <si>
    <t>缪寿龙</t>
  </si>
  <si>
    <t>张桂芹</t>
  </si>
  <si>
    <t>缪夕龙</t>
  </si>
  <si>
    <t>缪为华</t>
  </si>
  <si>
    <t>顾金珍</t>
  </si>
  <si>
    <t>缪如圣</t>
  </si>
  <si>
    <t>缪为宏</t>
  </si>
  <si>
    <t>缪如喜</t>
  </si>
  <si>
    <t>缪元昌</t>
  </si>
  <si>
    <t>缪为江</t>
  </si>
  <si>
    <t>缪为荣</t>
  </si>
  <si>
    <t>丁诗根</t>
  </si>
  <si>
    <t>缪元寿</t>
  </si>
  <si>
    <t>毛爱华</t>
  </si>
  <si>
    <t>缪元田</t>
  </si>
  <si>
    <t>缪元圣</t>
  </si>
  <si>
    <t>缪夕林</t>
  </si>
  <si>
    <t>王社明</t>
  </si>
  <si>
    <t>王社勤</t>
  </si>
  <si>
    <t>肖启惠</t>
  </si>
  <si>
    <t>王文广</t>
  </si>
  <si>
    <t>缪荣英</t>
  </si>
  <si>
    <t>缪上江</t>
  </si>
  <si>
    <t>翟庄村8组</t>
  </si>
  <si>
    <t>缪正会</t>
  </si>
  <si>
    <t>缪根银</t>
  </si>
  <si>
    <t>缪来喜</t>
  </si>
  <si>
    <t>缪夕文</t>
  </si>
  <si>
    <t>缪根寿</t>
  </si>
  <si>
    <t>丁克余</t>
  </si>
  <si>
    <t>缪恒林</t>
  </si>
  <si>
    <t>缪贞海</t>
  </si>
  <si>
    <t>林俊其</t>
  </si>
  <si>
    <t>缪寿文</t>
  </si>
  <si>
    <t>缪向阳</t>
  </si>
  <si>
    <t>王士保</t>
  </si>
  <si>
    <t>丁克圣</t>
  </si>
  <si>
    <t>林俊喜</t>
  </si>
  <si>
    <t>缪正社</t>
  </si>
  <si>
    <t>缪留喜</t>
  </si>
  <si>
    <t>俞言高</t>
  </si>
  <si>
    <t>翟庄村9组</t>
  </si>
  <si>
    <t>张国华</t>
  </si>
  <si>
    <t>王洪喜</t>
  </si>
  <si>
    <t>李龙英</t>
  </si>
  <si>
    <t>薛德洋</t>
  </si>
  <si>
    <t>薛志恒</t>
  </si>
  <si>
    <t>许贵</t>
  </si>
  <si>
    <t>翟庄村10组</t>
  </si>
  <si>
    <t>缪龙庆</t>
  </si>
  <si>
    <t>缪根庆</t>
  </si>
  <si>
    <t>缪上友</t>
  </si>
  <si>
    <t>缪银庆</t>
  </si>
  <si>
    <t>缪同庆</t>
  </si>
  <si>
    <t>翟科明</t>
  </si>
  <si>
    <t>翟科荣</t>
  </si>
  <si>
    <t>翟科祥</t>
  </si>
  <si>
    <t>缪根上</t>
  </si>
  <si>
    <t>缪书章</t>
  </si>
  <si>
    <t>缪荣根</t>
  </si>
  <si>
    <t>许明远</t>
  </si>
  <si>
    <t>缪良远</t>
  </si>
  <si>
    <t>鲁存山</t>
  </si>
  <si>
    <t>孙银福</t>
  </si>
  <si>
    <t>孙银堂</t>
  </si>
  <si>
    <t>缪国华</t>
  </si>
  <si>
    <t>钱志平</t>
  </si>
  <si>
    <t>缪国明</t>
  </si>
  <si>
    <t>翟玉珠</t>
  </si>
  <si>
    <t>许礼</t>
  </si>
  <si>
    <t>缪寿俊</t>
  </si>
  <si>
    <t>翟庄村11组</t>
  </si>
  <si>
    <t>邱爱义</t>
  </si>
  <si>
    <t>张春兰</t>
  </si>
  <si>
    <t>缪桂喜</t>
  </si>
  <si>
    <t>缪红喜</t>
  </si>
  <si>
    <t>缪寿昌</t>
  </si>
  <si>
    <t>翟玉兰</t>
  </si>
  <si>
    <t>缪寿康</t>
  </si>
  <si>
    <t>钱才英</t>
  </si>
  <si>
    <t>许荣寿</t>
  </si>
  <si>
    <t>许荣斌</t>
  </si>
  <si>
    <t>缪荣才</t>
  </si>
  <si>
    <t>许荣山</t>
  </si>
  <si>
    <t>邱宝文</t>
  </si>
  <si>
    <t>邱爱礼</t>
  </si>
  <si>
    <t>邱爱仁</t>
  </si>
  <si>
    <t>邱爱德</t>
  </si>
  <si>
    <t>邱宝贵</t>
  </si>
  <si>
    <t>蒋茂珍</t>
  </si>
  <si>
    <t>蒋凤珍</t>
  </si>
  <si>
    <t>缪荣兵</t>
  </si>
  <si>
    <t>缪寿朋</t>
  </si>
  <si>
    <t>陈兵</t>
  </si>
  <si>
    <t>翟庄村12组</t>
  </si>
  <si>
    <t>缪上贵</t>
  </si>
  <si>
    <t>陈书祥</t>
  </si>
  <si>
    <t>陈顺林</t>
  </si>
  <si>
    <t>陈顺祥</t>
  </si>
  <si>
    <t>缪上林</t>
  </si>
  <si>
    <t>李荣祥</t>
  </si>
  <si>
    <t>翟庄村13组</t>
  </si>
  <si>
    <t>缪为高</t>
  </si>
  <si>
    <t>许桂龙</t>
  </si>
  <si>
    <t>朱小海</t>
  </si>
  <si>
    <t>仲爱明</t>
  </si>
  <si>
    <t>顾艮平</t>
  </si>
  <si>
    <t>许应本</t>
  </si>
  <si>
    <t>申义凤</t>
  </si>
  <si>
    <t>许桂平</t>
  </si>
  <si>
    <t>邱文喜</t>
  </si>
  <si>
    <t>许桂友</t>
  </si>
  <si>
    <t>许宝余</t>
  </si>
  <si>
    <t>李才英</t>
  </si>
  <si>
    <t>缪为祥</t>
  </si>
  <si>
    <t>缪荣喜</t>
  </si>
  <si>
    <t>缪荣林</t>
  </si>
  <si>
    <t>许春华</t>
  </si>
  <si>
    <t>许改凤</t>
  </si>
  <si>
    <t>翟庄村14组</t>
  </si>
  <si>
    <t>叶亚林</t>
  </si>
  <si>
    <t>张奎祥</t>
  </si>
  <si>
    <t>俞扣英</t>
  </si>
  <si>
    <t>叶元俊</t>
  </si>
  <si>
    <t>叶亚杰</t>
  </si>
  <si>
    <t>叶长高</t>
  </si>
  <si>
    <t>叶元华</t>
  </si>
  <si>
    <t>杨元女</t>
  </si>
  <si>
    <t>叶元林</t>
  </si>
  <si>
    <t>叶元祥</t>
  </si>
  <si>
    <t>叶元宏</t>
  </si>
  <si>
    <t>张金稳</t>
  </si>
  <si>
    <t>张万贵</t>
  </si>
  <si>
    <t>叶元章</t>
  </si>
  <si>
    <t>叶长武</t>
  </si>
  <si>
    <t>叶华庆</t>
  </si>
  <si>
    <t>叶元太</t>
  </si>
  <si>
    <t>张奎存</t>
  </si>
  <si>
    <t>周网兰</t>
  </si>
  <si>
    <t>翟庄村15组</t>
  </si>
  <si>
    <t>翟玉喜</t>
  </si>
  <si>
    <t>翟玉林</t>
  </si>
  <si>
    <t>翟金泽</t>
  </si>
  <si>
    <t>翟玉锁</t>
  </si>
  <si>
    <t>翟玉根</t>
  </si>
  <si>
    <t>许仁美</t>
  </si>
  <si>
    <t>许仁寿</t>
  </si>
  <si>
    <t>许仁桂</t>
  </si>
  <si>
    <t>缪锦富</t>
  </si>
  <si>
    <t>缪锦贵</t>
  </si>
  <si>
    <t>孔祥荣</t>
  </si>
  <si>
    <t>曹桂兰</t>
  </si>
  <si>
    <t>孔祥龙</t>
  </si>
  <si>
    <t>缪小林</t>
  </si>
  <si>
    <t>翟建华</t>
  </si>
  <si>
    <t>林伯生</t>
  </si>
  <si>
    <t>翟庄村16组</t>
  </si>
  <si>
    <t>王其高</t>
  </si>
  <si>
    <t>曹明华</t>
  </si>
  <si>
    <t>单阿珍</t>
  </si>
  <si>
    <t>林伯友</t>
  </si>
  <si>
    <t>王其林</t>
  </si>
  <si>
    <t>林伯正</t>
  </si>
  <si>
    <t>杨传宝</t>
  </si>
  <si>
    <t>杨传桂</t>
  </si>
  <si>
    <t>杨传付</t>
  </si>
  <si>
    <t>缪荣家</t>
  </si>
  <si>
    <t>林伯圣</t>
  </si>
  <si>
    <t>林伯金</t>
  </si>
  <si>
    <t>林国祥</t>
  </si>
  <si>
    <t>林伯军</t>
  </si>
  <si>
    <t>张书根</t>
  </si>
  <si>
    <t>17组</t>
  </si>
  <si>
    <t>钱庆寿</t>
  </si>
  <si>
    <t>18组</t>
  </si>
  <si>
    <t>邱海堂</t>
  </si>
  <si>
    <t>钱庆林</t>
  </si>
  <si>
    <t>王德华</t>
  </si>
  <si>
    <t>王其友</t>
  </si>
  <si>
    <t>钱爱国</t>
  </si>
  <si>
    <t>钱玉喜</t>
  </si>
  <si>
    <t>曹仁高</t>
  </si>
  <si>
    <t>钱卫东</t>
  </si>
  <si>
    <t>邱爱明</t>
  </si>
  <si>
    <t>缪兔英</t>
  </si>
  <si>
    <t>林伯明</t>
  </si>
  <si>
    <t>王德明</t>
  </si>
  <si>
    <t>19组</t>
  </si>
  <si>
    <t>杨贵</t>
  </si>
  <si>
    <t>杨金明</t>
  </si>
  <si>
    <t>柳林喜</t>
  </si>
  <si>
    <t>柳林根</t>
  </si>
  <si>
    <t>柳林华</t>
  </si>
  <si>
    <t>杨锦元</t>
  </si>
  <si>
    <t>柳亚平</t>
  </si>
  <si>
    <t>曹宝友</t>
  </si>
  <si>
    <t>柳为珍</t>
  </si>
  <si>
    <t>钱善民</t>
  </si>
  <si>
    <t>缪里存</t>
  </si>
  <si>
    <t>李存才</t>
  </si>
  <si>
    <t>20组</t>
  </si>
  <si>
    <t>黄忠喜</t>
  </si>
  <si>
    <t>王桂平</t>
  </si>
  <si>
    <t>王书红</t>
  </si>
  <si>
    <t>翟书祥</t>
  </si>
  <si>
    <t>王桂宝</t>
  </si>
  <si>
    <t>薛德章</t>
  </si>
  <si>
    <t>李存喜</t>
  </si>
  <si>
    <t>翟书仁</t>
  </si>
  <si>
    <t>黄寿林</t>
  </si>
  <si>
    <t>曹书珍</t>
  </si>
  <si>
    <t>李存根</t>
  </si>
  <si>
    <t>王桂珍</t>
  </si>
  <si>
    <t>翟吉洋</t>
  </si>
  <si>
    <t>21组</t>
  </si>
  <si>
    <t>翟书余</t>
  </si>
  <si>
    <t>翟书才</t>
  </si>
  <si>
    <t>翟吉才</t>
  </si>
  <si>
    <t>唐吉根</t>
  </si>
  <si>
    <t>22组</t>
  </si>
  <si>
    <t>翟高才</t>
  </si>
  <si>
    <t>臧圣官</t>
  </si>
  <si>
    <t>翟书浩</t>
  </si>
  <si>
    <t>缪龙喜</t>
  </si>
  <si>
    <t>朱桂凤</t>
  </si>
  <si>
    <t>缪荣华</t>
  </si>
  <si>
    <t>缪荣光</t>
  </si>
  <si>
    <t>缪华昌</t>
  </si>
  <si>
    <t>23组</t>
  </si>
  <si>
    <t>缪洪昌</t>
  </si>
  <si>
    <t>王文林</t>
  </si>
  <si>
    <t>俞卫东</t>
  </si>
  <si>
    <t>俞桂福</t>
  </si>
  <si>
    <t>周书林</t>
  </si>
  <si>
    <t>王秀才</t>
  </si>
  <si>
    <t>王宝才</t>
  </si>
  <si>
    <t>俞德洪</t>
  </si>
  <si>
    <t>俞德旺</t>
  </si>
  <si>
    <t>俞桂宝</t>
  </si>
  <si>
    <t>俞桂根</t>
  </si>
  <si>
    <t>杨元珍</t>
  </si>
  <si>
    <t>王文琴</t>
  </si>
  <si>
    <t>钱中山</t>
  </si>
  <si>
    <t>陈于伯</t>
  </si>
  <si>
    <t>24组</t>
  </si>
  <si>
    <t>刘根芳</t>
  </si>
  <si>
    <t>陈裕才</t>
  </si>
  <si>
    <t>翟吉如</t>
  </si>
  <si>
    <t>缪根才</t>
  </si>
  <si>
    <t>8组</t>
  </si>
  <si>
    <t>朱艮珍</t>
  </si>
  <si>
    <t>11组</t>
  </si>
  <si>
    <t>刘书英</t>
  </si>
  <si>
    <t>王德奇</t>
  </si>
  <si>
    <t>翟庄村3-19组</t>
  </si>
  <si>
    <t>宋仁宝</t>
  </si>
  <si>
    <t>芦庄村委会一组</t>
  </si>
  <si>
    <t>赵文兰</t>
  </si>
  <si>
    <t>许德情</t>
  </si>
  <si>
    <t>蒋玉华</t>
  </si>
  <si>
    <t>许卫东</t>
  </si>
  <si>
    <t>许如林</t>
  </si>
  <si>
    <t>许德才</t>
  </si>
  <si>
    <t>许如玉</t>
  </si>
  <si>
    <t>郁根英</t>
  </si>
  <si>
    <t>宋增知</t>
  </si>
  <si>
    <t>许德善</t>
  </si>
  <si>
    <t>许如琪</t>
  </si>
  <si>
    <t>许如宝</t>
  </si>
  <si>
    <t>许德宏</t>
  </si>
  <si>
    <t>许德君</t>
  </si>
  <si>
    <t>芦庄村委会二组</t>
  </si>
  <si>
    <t>许德新</t>
  </si>
  <si>
    <t>许德贤</t>
  </si>
  <si>
    <t>许如盛</t>
  </si>
  <si>
    <t>许如明</t>
  </si>
  <si>
    <t>许如忠</t>
  </si>
  <si>
    <t>仲瑞云</t>
  </si>
  <si>
    <t>仲瑞平</t>
  </si>
  <si>
    <t>仲瑞龙</t>
  </si>
  <si>
    <t>仲瑞池</t>
  </si>
  <si>
    <t>许如法</t>
  </si>
  <si>
    <t>许君银</t>
  </si>
  <si>
    <t>许德章</t>
  </si>
  <si>
    <t>许德怀</t>
  </si>
  <si>
    <t>翟书芳</t>
  </si>
  <si>
    <t>许如章</t>
  </si>
  <si>
    <t>许如义</t>
  </si>
  <si>
    <t>许德昌</t>
  </si>
  <si>
    <t>芦庄村委会三组</t>
  </si>
  <si>
    <t>卞林友</t>
  </si>
  <si>
    <t>曹乃根</t>
  </si>
  <si>
    <t>许华林</t>
  </si>
  <si>
    <t>薛宝友</t>
  </si>
  <si>
    <t>许仁兴</t>
  </si>
  <si>
    <t>许德全</t>
  </si>
  <si>
    <t>翟爱珠</t>
  </si>
  <si>
    <t>许仁宝</t>
  </si>
  <si>
    <t>许仁友</t>
  </si>
  <si>
    <t>戴除发</t>
  </si>
  <si>
    <t>仲瑞美</t>
  </si>
  <si>
    <t>孙龙明</t>
  </si>
  <si>
    <t>许仁运</t>
  </si>
  <si>
    <t>蒋连珠</t>
  </si>
  <si>
    <t>肖友章</t>
  </si>
  <si>
    <t>王荣云</t>
  </si>
  <si>
    <t>王荣平</t>
  </si>
  <si>
    <t>许从全</t>
  </si>
  <si>
    <t>王荣华</t>
  </si>
  <si>
    <t>宋华凤</t>
  </si>
  <si>
    <t>仲瑞财</t>
  </si>
  <si>
    <t>许华英</t>
  </si>
  <si>
    <t>万国良</t>
  </si>
  <si>
    <t>芦庄村委会四组</t>
  </si>
  <si>
    <t>卞凤彩</t>
  </si>
  <si>
    <t>刘开明</t>
  </si>
  <si>
    <t>卞凤留</t>
  </si>
  <si>
    <t>卞周明</t>
  </si>
  <si>
    <t>卞凤银</t>
  </si>
  <si>
    <t>刘炳师</t>
  </si>
  <si>
    <t>卞林鉴</t>
  </si>
  <si>
    <t>万国虎</t>
  </si>
  <si>
    <t>万国金</t>
  </si>
  <si>
    <t>卞巧云</t>
  </si>
  <si>
    <t>卞凤九</t>
  </si>
  <si>
    <t>许如英</t>
  </si>
  <si>
    <t>宋建国</t>
  </si>
  <si>
    <t>芦庄村委会五组</t>
  </si>
  <si>
    <t>王才珍</t>
  </si>
  <si>
    <t>王荣银</t>
  </si>
  <si>
    <t>王荣吉</t>
  </si>
  <si>
    <t>王荣锦</t>
  </si>
  <si>
    <t>宋裕喜</t>
  </si>
  <si>
    <t>王荣爱</t>
  </si>
  <si>
    <t>宋裕金</t>
  </si>
  <si>
    <t>宋裕国</t>
  </si>
  <si>
    <t>王荣洛</t>
  </si>
  <si>
    <t>宋裕友</t>
  </si>
  <si>
    <t>钱存圣</t>
  </si>
  <si>
    <t>王荣章</t>
  </si>
  <si>
    <t>王兵</t>
  </si>
  <si>
    <t>王荣发</t>
  </si>
  <si>
    <t>宋裕冬</t>
  </si>
  <si>
    <t>王宝山</t>
  </si>
  <si>
    <t>王荣元</t>
  </si>
  <si>
    <t>宋裕发</t>
  </si>
  <si>
    <t>宋龙章</t>
  </si>
  <si>
    <t>宋裕永</t>
  </si>
  <si>
    <t>宋裕祥</t>
  </si>
  <si>
    <t>宋裕却</t>
  </si>
  <si>
    <t>宋於贵</t>
  </si>
  <si>
    <t>王东</t>
  </si>
  <si>
    <t>王荣满</t>
  </si>
  <si>
    <t>夏国如</t>
  </si>
  <si>
    <t>芦庄村委会六组</t>
  </si>
  <si>
    <t>许秀芳</t>
  </si>
  <si>
    <t>王成艮</t>
  </si>
  <si>
    <t>王成根</t>
  </si>
  <si>
    <t>王成和</t>
  </si>
  <si>
    <t>宋玉风</t>
  </si>
  <si>
    <t>王成明</t>
  </si>
  <si>
    <t>王网珠</t>
  </si>
  <si>
    <t>宋宏俊</t>
  </si>
  <si>
    <t>宋宏林</t>
  </si>
  <si>
    <t>宋建林</t>
  </si>
  <si>
    <t>宋良宝</t>
  </si>
  <si>
    <t>宋良中</t>
  </si>
  <si>
    <t>万文女</t>
  </si>
  <si>
    <t>李爱兰</t>
  </si>
  <si>
    <t>王宝荣</t>
  </si>
  <si>
    <t>王宝居</t>
  </si>
  <si>
    <t>王成道</t>
  </si>
  <si>
    <t>宋存喜</t>
  </si>
  <si>
    <t>宋红明</t>
  </si>
  <si>
    <t>宋建利</t>
  </si>
  <si>
    <t>宋裕远</t>
  </si>
  <si>
    <t>宋建华</t>
  </si>
  <si>
    <t>王宝春</t>
  </si>
  <si>
    <t>林加宏</t>
  </si>
  <si>
    <t>王成林</t>
  </si>
  <si>
    <t>王成才</t>
  </si>
  <si>
    <t>王凤英</t>
  </si>
  <si>
    <t>仲伯林</t>
  </si>
  <si>
    <t>芦庄村委会七组</t>
  </si>
  <si>
    <t>许德喜</t>
  </si>
  <si>
    <t>仲伯俊</t>
  </si>
  <si>
    <t>许如同</t>
  </si>
  <si>
    <t>王凤兰</t>
  </si>
  <si>
    <t>许仁军</t>
  </si>
  <si>
    <t>芦庄村委会八组</t>
  </si>
  <si>
    <t>许仁龙</t>
  </si>
  <si>
    <t>许仁发</t>
  </si>
  <si>
    <t>许德根</t>
  </si>
  <si>
    <t>许仁华</t>
  </si>
  <si>
    <t>岳容</t>
  </si>
  <si>
    <t>许如彩</t>
  </si>
  <si>
    <t>许德和</t>
  </si>
  <si>
    <t>刘虎英</t>
  </si>
  <si>
    <t>尹松成</t>
  </si>
  <si>
    <t>许德平</t>
  </si>
  <si>
    <t>葛寿琴</t>
  </si>
  <si>
    <t>仲艮女</t>
  </si>
  <si>
    <t>尹荣寿</t>
  </si>
  <si>
    <t>芦庄村委会九组</t>
  </si>
  <si>
    <t>许晓富</t>
  </si>
  <si>
    <t>江军海</t>
  </si>
  <si>
    <t>许德权</t>
  </si>
  <si>
    <t>许如岗</t>
  </si>
  <si>
    <t>许春生</t>
  </si>
  <si>
    <t>尹必华</t>
  </si>
  <si>
    <t>许德务</t>
  </si>
  <si>
    <t>陈兰英</t>
  </si>
  <si>
    <t>许德坤</t>
  </si>
  <si>
    <t>许德江</t>
  </si>
  <si>
    <t>许德进</t>
  </si>
  <si>
    <t>许如生</t>
  </si>
  <si>
    <t>许如情</t>
  </si>
  <si>
    <t>仲文英</t>
  </si>
  <si>
    <t>尹友祥</t>
  </si>
  <si>
    <t>许均龙</t>
  </si>
  <si>
    <t>芦庄村委会十组</t>
  </si>
  <si>
    <t>许均宝</t>
  </si>
  <si>
    <t>许均其</t>
  </si>
  <si>
    <t>王宝富</t>
  </si>
  <si>
    <t>芦庄村委会十二组</t>
  </si>
  <si>
    <t>王亦飞</t>
  </si>
  <si>
    <t>周中凤</t>
  </si>
  <si>
    <t>宋祥均</t>
  </si>
  <si>
    <t>宋祥明</t>
  </si>
  <si>
    <t>王维江</t>
  </si>
  <si>
    <t>许书平</t>
  </si>
  <si>
    <t>王祥</t>
  </si>
  <si>
    <t>王春龙</t>
  </si>
  <si>
    <t>王圣宛</t>
  </si>
  <si>
    <t>王荣好</t>
  </si>
  <si>
    <t>王维喜</t>
  </si>
  <si>
    <t>宋与年</t>
  </si>
  <si>
    <t>王宝友</t>
  </si>
  <si>
    <t>周中庆</t>
  </si>
  <si>
    <t>宋裕山</t>
  </si>
  <si>
    <t>王保艮</t>
  </si>
  <si>
    <t>王书宛</t>
  </si>
  <si>
    <t>王书华</t>
  </si>
  <si>
    <t>王保军</t>
  </si>
  <si>
    <t>王盛珠</t>
  </si>
  <si>
    <t>芦庄村委会十三组</t>
  </si>
  <si>
    <t>王荣良</t>
  </si>
  <si>
    <t>叶柏青</t>
  </si>
  <si>
    <t>许素红</t>
  </si>
  <si>
    <t>宋龙珠</t>
  </si>
  <si>
    <t>宋祥林</t>
  </si>
  <si>
    <t>王荣栋</t>
  </si>
  <si>
    <t>王荣文</t>
  </si>
  <si>
    <t>王荣虎</t>
  </si>
  <si>
    <t>王荣根</t>
  </si>
  <si>
    <t>宋继东</t>
  </si>
  <si>
    <t>宋祥海</t>
  </si>
  <si>
    <t>宋祥桂</t>
  </si>
  <si>
    <t>王卫东</t>
  </si>
  <si>
    <t>宋继文</t>
  </si>
  <si>
    <t>王荣珠</t>
  </si>
  <si>
    <t>宋祥和</t>
  </si>
  <si>
    <t>宋正泉</t>
  </si>
  <si>
    <t>许国年</t>
  </si>
  <si>
    <t>宋红根</t>
  </si>
  <si>
    <t>宋正华</t>
  </si>
  <si>
    <t>王书和</t>
  </si>
  <si>
    <t>王荣伯</t>
  </si>
  <si>
    <t>王宝中</t>
  </si>
  <si>
    <t>宋桂林</t>
  </si>
  <si>
    <t>宋正兴</t>
  </si>
  <si>
    <t>宋济来</t>
  </si>
  <si>
    <t>王荣美</t>
  </si>
  <si>
    <t>宋裕平</t>
  </si>
  <si>
    <t>王宝太</t>
  </si>
  <si>
    <t>宋正柏</t>
  </si>
  <si>
    <t>芦庄村委会十四组</t>
  </si>
  <si>
    <t>宋裕春</t>
  </si>
  <si>
    <t>王荣兴</t>
  </si>
  <si>
    <t>宋裕风</t>
  </si>
  <si>
    <t>宋祥元</t>
  </si>
  <si>
    <t>宋正安</t>
  </si>
  <si>
    <t>顾改珍</t>
  </si>
  <si>
    <t>宋桂虎</t>
  </si>
  <si>
    <t>宋裕高</t>
  </si>
  <si>
    <t>宋桂兵</t>
  </si>
  <si>
    <t>宋正东</t>
  </si>
  <si>
    <t>顾桂平</t>
  </si>
  <si>
    <t>王宝和</t>
  </si>
  <si>
    <t>宋裕明</t>
  </si>
  <si>
    <t>宋正进</t>
  </si>
  <si>
    <t>宋桂洋</t>
  </si>
  <si>
    <t>宋桂爱</t>
  </si>
  <si>
    <t>王宝元</t>
  </si>
  <si>
    <t>宋书林</t>
  </si>
  <si>
    <t>宋桂海</t>
  </si>
  <si>
    <t>王宝林</t>
  </si>
  <si>
    <t>芦庄村委会十五组</t>
  </si>
  <si>
    <t>王保喜</t>
  </si>
  <si>
    <t>宋维根</t>
  </si>
  <si>
    <t>宋裕伯</t>
  </si>
  <si>
    <t>宋祥喜</t>
  </si>
  <si>
    <t>王荣林</t>
  </si>
  <si>
    <t>宋裕桂</t>
  </si>
  <si>
    <t>许如芳</t>
  </si>
  <si>
    <t>芦庄村委会十六组</t>
  </si>
  <si>
    <t>何文兰</t>
  </si>
  <si>
    <t>凌华俊</t>
  </si>
  <si>
    <t>凌荣双</t>
  </si>
  <si>
    <t>凌荣全</t>
  </si>
  <si>
    <t>万吉喜</t>
  </si>
  <si>
    <t>袁桂山</t>
  </si>
  <si>
    <t>万吉胜</t>
  </si>
  <si>
    <t>刘开军</t>
  </si>
  <si>
    <t>曹凤兰</t>
  </si>
  <si>
    <t>刘怀俊</t>
  </si>
  <si>
    <t>刘云</t>
  </si>
  <si>
    <t>段银林</t>
  </si>
  <si>
    <t>刘广潮</t>
  </si>
  <si>
    <t>曹基明</t>
  </si>
  <si>
    <t>段圣宝</t>
  </si>
  <si>
    <t>曹乃裕</t>
  </si>
  <si>
    <t>凌荣武</t>
  </si>
  <si>
    <t>曹宝喜</t>
  </si>
  <si>
    <t>曹乃芝</t>
  </si>
  <si>
    <t>万祥法</t>
  </si>
  <si>
    <t>芦庄村委会十七组</t>
  </si>
  <si>
    <t>赵荣虎</t>
  </si>
  <si>
    <t>芦庄村委会十八组</t>
  </si>
  <si>
    <t>徐忠华</t>
  </si>
  <si>
    <t>徐兴华</t>
  </si>
  <si>
    <t>冒鸣凤</t>
  </si>
  <si>
    <t>万文义</t>
  </si>
  <si>
    <t>万国书</t>
  </si>
  <si>
    <t>万国寿</t>
  </si>
  <si>
    <t>翟龙英</t>
  </si>
  <si>
    <t>万文平</t>
  </si>
  <si>
    <t>万文法</t>
  </si>
  <si>
    <t>万国五</t>
  </si>
  <si>
    <t>芦庄村委会十九组</t>
  </si>
  <si>
    <t>万国力</t>
  </si>
  <si>
    <t>万兆林</t>
  </si>
  <si>
    <t>万国祥</t>
  </si>
  <si>
    <t>万国富</t>
  </si>
  <si>
    <t>许红英</t>
  </si>
  <si>
    <t>万国安</t>
  </si>
  <si>
    <t>万文友</t>
  </si>
  <si>
    <t>高文华</t>
  </si>
  <si>
    <t>邱爱华</t>
  </si>
  <si>
    <t>万国铭</t>
  </si>
  <si>
    <t>万伯喜</t>
  </si>
  <si>
    <t>王松林</t>
  </si>
  <si>
    <t>万文成</t>
  </si>
  <si>
    <t>王风云</t>
  </si>
  <si>
    <t>张粉珍</t>
  </si>
  <si>
    <t>万国龙</t>
  </si>
  <si>
    <t>万国政</t>
  </si>
  <si>
    <t>仇银官</t>
  </si>
  <si>
    <t>万国楠</t>
  </si>
  <si>
    <t>万国林</t>
  </si>
  <si>
    <t>余保兰</t>
  </si>
  <si>
    <t>芦庄村委会二十组</t>
  </si>
  <si>
    <t>万柏成</t>
  </si>
  <si>
    <t>万国云</t>
  </si>
  <si>
    <t>曹冬林</t>
  </si>
  <si>
    <t>万根书</t>
  </si>
  <si>
    <t>曹宏喜</t>
  </si>
  <si>
    <t>张成龙</t>
  </si>
  <si>
    <t>万文保</t>
  </si>
  <si>
    <t>万文学</t>
  </si>
  <si>
    <t>万文才</t>
  </si>
  <si>
    <t>万文留</t>
  </si>
  <si>
    <t>万文朝</t>
  </si>
  <si>
    <t>万文明</t>
  </si>
  <si>
    <t>万桂喜</t>
  </si>
  <si>
    <t>万贯英</t>
  </si>
  <si>
    <t>柳宏春</t>
  </si>
  <si>
    <t>万柏春</t>
  </si>
  <si>
    <t>万国宝</t>
  </si>
  <si>
    <t>张成明</t>
  </si>
  <si>
    <t>张成凤</t>
  </si>
  <si>
    <t>张成华</t>
  </si>
  <si>
    <t>张根喜</t>
  </si>
  <si>
    <t>张宏权</t>
  </si>
  <si>
    <t>曹桂英</t>
  </si>
  <si>
    <t>张宏才</t>
  </si>
  <si>
    <t>万鹤喜</t>
  </si>
  <si>
    <t>万鹤松</t>
  </si>
  <si>
    <t>万情伟</t>
  </si>
  <si>
    <t>黄春英</t>
  </si>
  <si>
    <t>万情贵</t>
  </si>
  <si>
    <t>万情虎</t>
  </si>
  <si>
    <t>柳桂根</t>
  </si>
  <si>
    <t>翟高宏</t>
  </si>
  <si>
    <t>芦庄村委会二十一组</t>
  </si>
  <si>
    <t>万国民</t>
  </si>
  <si>
    <t>曹福生</t>
  </si>
  <si>
    <t>曹福才</t>
  </si>
  <si>
    <t>曹福根</t>
  </si>
  <si>
    <t>曹福元</t>
  </si>
  <si>
    <t>曹福记</t>
  </si>
  <si>
    <t>曹乃益</t>
  </si>
  <si>
    <t>曹乃智</t>
  </si>
  <si>
    <t>万国智</t>
  </si>
  <si>
    <t>万情生</t>
  </si>
  <si>
    <t>曹福林</t>
  </si>
  <si>
    <t>蒋来珍</t>
  </si>
  <si>
    <t>邰凤永</t>
  </si>
  <si>
    <t>邰凤金</t>
  </si>
  <si>
    <t>邰秋华</t>
  </si>
  <si>
    <t>邰凤林</t>
  </si>
  <si>
    <t>邰凤留</t>
  </si>
  <si>
    <t>邰凤和</t>
  </si>
  <si>
    <t>邰凤江</t>
  </si>
  <si>
    <t>邰凤官</t>
  </si>
  <si>
    <t>徐书进</t>
  </si>
  <si>
    <t>万吉宏</t>
  </si>
  <si>
    <t>万情根</t>
  </si>
  <si>
    <t>万吉坤</t>
  </si>
  <si>
    <t>万吉友</t>
  </si>
  <si>
    <t>万国建</t>
  </si>
  <si>
    <t>万柏金</t>
  </si>
  <si>
    <t>芦庄村13组，16组，19组，20组</t>
  </si>
  <si>
    <t>丁中扬</t>
  </si>
  <si>
    <t>芦庄村3组， 4组，5组，7组，8组，9组，10组</t>
  </si>
  <si>
    <t>汪树爱</t>
  </si>
  <si>
    <t>芦庄村7组，8组，9组，10组</t>
  </si>
  <si>
    <t>芦庄村1组，2组，3组,5组，6组</t>
  </si>
  <si>
    <t>杭兵</t>
  </si>
  <si>
    <t>芦庄村18组，19组</t>
  </si>
  <si>
    <t>戚成祥</t>
  </si>
  <si>
    <t>芦庄村17组，18组</t>
  </si>
  <si>
    <t>李兵</t>
  </si>
  <si>
    <t>芦庄村</t>
  </si>
  <si>
    <t>凌华发</t>
  </si>
  <si>
    <t>西芦村委会一组</t>
  </si>
  <si>
    <t>凌华珠</t>
  </si>
  <si>
    <t>凌久红</t>
  </si>
  <si>
    <t>凌坤</t>
  </si>
  <si>
    <t>凌荣寿</t>
  </si>
  <si>
    <t>凌华进</t>
  </si>
  <si>
    <t>凌华统</t>
  </si>
  <si>
    <t>凌荣兵</t>
  </si>
  <si>
    <t>倪东生</t>
  </si>
  <si>
    <t>段俊生</t>
  </si>
  <si>
    <t>凌书山</t>
  </si>
  <si>
    <t>凌华田</t>
  </si>
  <si>
    <t>凌付军</t>
  </si>
  <si>
    <t>凌新</t>
  </si>
  <si>
    <t>凌华保</t>
  </si>
  <si>
    <t>凌华祥</t>
  </si>
  <si>
    <t>宋文英</t>
  </si>
  <si>
    <t>凌华军</t>
  </si>
  <si>
    <t>凌荣桂</t>
  </si>
  <si>
    <t>洪加兴</t>
  </si>
  <si>
    <t>凌华根</t>
  </si>
  <si>
    <t>凌华明</t>
  </si>
  <si>
    <t>凌华</t>
  </si>
  <si>
    <t>凌华平</t>
  </si>
  <si>
    <t>凌华银</t>
  </si>
  <si>
    <t>凌秋华</t>
  </si>
  <si>
    <t>翟高玉</t>
  </si>
  <si>
    <t>翟布仁</t>
  </si>
  <si>
    <t>洪加吉</t>
  </si>
  <si>
    <t>洪加祥</t>
  </si>
  <si>
    <t>洪秋平</t>
  </si>
  <si>
    <t>凌华仿</t>
  </si>
  <si>
    <t>凌荣付</t>
  </si>
  <si>
    <t>凌荣刘</t>
  </si>
  <si>
    <t>凌华金</t>
  </si>
  <si>
    <t>凌付艮</t>
  </si>
  <si>
    <t>钱龙英</t>
  </si>
  <si>
    <t>翟高宝</t>
  </si>
  <si>
    <t>凌书峰</t>
  </si>
  <si>
    <t>凌华为</t>
  </si>
  <si>
    <t>万文林</t>
  </si>
  <si>
    <t>凌付山</t>
  </si>
  <si>
    <t>凌荣进</t>
  </si>
  <si>
    <t>凌付春</t>
  </si>
  <si>
    <t>钱米英</t>
  </si>
  <si>
    <t>黄兆英</t>
  </si>
  <si>
    <t>西芦村委会二组</t>
  </si>
  <si>
    <t>凌秋喜</t>
  </si>
  <si>
    <t>凌华吉</t>
  </si>
  <si>
    <t>凌华喜</t>
  </si>
  <si>
    <t>凌庆稳</t>
  </si>
  <si>
    <t>凌荣田</t>
  </si>
  <si>
    <t>凌维江</t>
  </si>
  <si>
    <t>凌维海</t>
  </si>
  <si>
    <t>凌维扬</t>
  </si>
  <si>
    <t>凌宏官</t>
  </si>
  <si>
    <t>凌云明</t>
  </si>
  <si>
    <t>凌荣丰</t>
  </si>
  <si>
    <t>凌荣池</t>
  </si>
  <si>
    <t>凌华寿</t>
  </si>
  <si>
    <t>凌荣堂</t>
  </si>
  <si>
    <t>凌华林</t>
  </si>
  <si>
    <t>凌荣喜</t>
  </si>
  <si>
    <t>凌荣于</t>
  </si>
  <si>
    <t>西芦村委会三组</t>
  </si>
  <si>
    <t>凌荣显</t>
  </si>
  <si>
    <t>凌兵</t>
  </si>
  <si>
    <t>凌庆伍</t>
  </si>
  <si>
    <t>邱书珍</t>
  </si>
  <si>
    <t>凌荣秀</t>
  </si>
  <si>
    <t>凌云圣</t>
  </si>
  <si>
    <t>凌云干</t>
  </si>
  <si>
    <t>凌荣会</t>
  </si>
  <si>
    <t>凌云勇</t>
  </si>
  <si>
    <t>凌华生</t>
  </si>
  <si>
    <t>申富林</t>
  </si>
  <si>
    <t>凌荣善</t>
  </si>
  <si>
    <t>申富春</t>
  </si>
  <si>
    <t>俞君朋</t>
  </si>
  <si>
    <t>李兰英</t>
  </si>
  <si>
    <t>西芦村委会四组</t>
  </si>
  <si>
    <t>凌华晴</t>
  </si>
  <si>
    <t>张连凤</t>
  </si>
  <si>
    <t>凌小红</t>
  </si>
  <si>
    <t>凌华勤</t>
  </si>
  <si>
    <t>凌华佐</t>
  </si>
  <si>
    <t>凌忠伍</t>
  </si>
  <si>
    <t>凌昌凤</t>
  </si>
  <si>
    <t>凌昌华</t>
  </si>
  <si>
    <t>凌华富</t>
  </si>
  <si>
    <t>凌荣群</t>
  </si>
  <si>
    <t>凌恒岳</t>
  </si>
  <si>
    <t>凌恒太</t>
  </si>
  <si>
    <t>凌建国</t>
  </si>
  <si>
    <t>凌建军</t>
  </si>
  <si>
    <t>凌恒亮</t>
  </si>
  <si>
    <t>凌华网</t>
  </si>
  <si>
    <t>凌铁根</t>
  </si>
  <si>
    <t>凌华解</t>
  </si>
  <si>
    <t>凌华岭</t>
  </si>
  <si>
    <t>周国才</t>
  </si>
  <si>
    <t>凌荣伍</t>
  </si>
  <si>
    <t>凌天林</t>
  </si>
  <si>
    <t>凌昌进</t>
  </si>
  <si>
    <t>凌昌林</t>
  </si>
  <si>
    <t>周爱萍</t>
  </si>
  <si>
    <t>西芦村委会五组</t>
  </si>
  <si>
    <t>凌付金</t>
  </si>
  <si>
    <t>凌云珍</t>
  </si>
  <si>
    <t>凌云江</t>
  </si>
  <si>
    <t>凌云通</t>
  </si>
  <si>
    <t>顾桂林</t>
  </si>
  <si>
    <t>邵改珍</t>
  </si>
  <si>
    <t>曹素兰</t>
  </si>
  <si>
    <t>凌昌乔</t>
  </si>
  <si>
    <t>凌昌都</t>
  </si>
  <si>
    <t>凌云来</t>
  </si>
  <si>
    <t>杭祥英</t>
  </si>
  <si>
    <t>凌珍红</t>
  </si>
  <si>
    <t>凌荣满</t>
  </si>
  <si>
    <t>凌枫</t>
  </si>
  <si>
    <t>凌华才</t>
  </si>
  <si>
    <t>凌昌亮</t>
  </si>
  <si>
    <t>凌华支</t>
  </si>
  <si>
    <t>凌恒卫</t>
  </si>
  <si>
    <t>段龙英</t>
  </si>
  <si>
    <t>凌荣存</t>
  </si>
  <si>
    <t>凌云桂</t>
  </si>
  <si>
    <t>凌付林</t>
  </si>
  <si>
    <t>凌富春</t>
  </si>
  <si>
    <t>西芦村委会六组</t>
  </si>
  <si>
    <t>凌华波</t>
  </si>
  <si>
    <t>凌荣才</t>
  </si>
  <si>
    <t>凌华凤</t>
  </si>
  <si>
    <t>王文章</t>
  </si>
  <si>
    <t>钱秀英</t>
  </si>
  <si>
    <t>凌荣灿</t>
  </si>
  <si>
    <t>凌华锦</t>
  </si>
  <si>
    <t>凌荣良</t>
  </si>
  <si>
    <t>陈书兰</t>
  </si>
  <si>
    <t>凌昌吉</t>
  </si>
  <si>
    <t>西芦村委会七组</t>
  </si>
  <si>
    <t>钱存江</t>
  </si>
  <si>
    <t>钱存官</t>
  </si>
  <si>
    <t>钱存喜</t>
  </si>
  <si>
    <t>凌宙</t>
  </si>
  <si>
    <t>窦广存</t>
  </si>
  <si>
    <t>窦广银</t>
  </si>
  <si>
    <t>窦裕兵</t>
  </si>
  <si>
    <t>凌付余</t>
  </si>
  <si>
    <t>魏成英</t>
  </si>
  <si>
    <t>凌江林</t>
  </si>
  <si>
    <t>凌珍桂</t>
  </si>
  <si>
    <t>凌荣云</t>
  </si>
  <si>
    <t>西芦村委会八组</t>
  </si>
  <si>
    <t>凌文山</t>
  </si>
  <si>
    <t>凌艮珍</t>
  </si>
  <si>
    <t>西芦村委会九组</t>
  </si>
  <si>
    <t>凌云发</t>
  </si>
  <si>
    <t>凌荣亮</t>
  </si>
  <si>
    <t>凌荣义</t>
  </si>
  <si>
    <t>窦金风</t>
  </si>
  <si>
    <t>窦志强</t>
  </si>
  <si>
    <t>窦广林</t>
  </si>
  <si>
    <t>陆秀明</t>
  </si>
  <si>
    <t>西芦村委会十组</t>
  </si>
  <si>
    <t>凌书官</t>
  </si>
  <si>
    <t>陈书山</t>
  </si>
  <si>
    <t>凌昌平</t>
  </si>
  <si>
    <t>凌华余</t>
  </si>
  <si>
    <t>凌华文</t>
  </si>
  <si>
    <t>凌华官</t>
  </si>
  <si>
    <t>凌俊平</t>
  </si>
  <si>
    <t>西芦村委会十一组</t>
  </si>
  <si>
    <t>凌俊林</t>
  </si>
  <si>
    <t>凌俊雄</t>
  </si>
  <si>
    <t>凌荣宽</t>
  </si>
  <si>
    <t>凌春强</t>
  </si>
  <si>
    <t>钱贞龙</t>
  </si>
  <si>
    <t>钱贞祥</t>
  </si>
  <si>
    <t>邰高钱</t>
  </si>
  <si>
    <t>凌付民</t>
  </si>
  <si>
    <t>邰汝寿</t>
  </si>
  <si>
    <t>凌荣士</t>
  </si>
  <si>
    <t>凌华玉</t>
  </si>
  <si>
    <t>魏文珍</t>
  </si>
  <si>
    <t>钱红珍</t>
  </si>
  <si>
    <t>凌荣平</t>
  </si>
  <si>
    <t>凌春东</t>
  </si>
  <si>
    <t>翟高平</t>
  </si>
  <si>
    <t>西芦村委会十二组</t>
  </si>
  <si>
    <t>凌华章</t>
  </si>
  <si>
    <t>凌荣元</t>
  </si>
  <si>
    <t>凌海兵</t>
  </si>
  <si>
    <t>翟高林</t>
  </si>
  <si>
    <t>王书珍</t>
  </si>
  <si>
    <t>凌华荣</t>
  </si>
  <si>
    <t>邰高平</t>
  </si>
  <si>
    <t>凌高</t>
  </si>
  <si>
    <t>凌庆本</t>
  </si>
  <si>
    <t>翟步元</t>
  </si>
  <si>
    <t>俞玉美</t>
  </si>
  <si>
    <t>许春芳</t>
  </si>
  <si>
    <t>凌俊成</t>
  </si>
  <si>
    <t>凌俊金</t>
  </si>
  <si>
    <t>凌苏荣</t>
  </si>
  <si>
    <t>凌庆琪</t>
  </si>
  <si>
    <t>凌魁伟</t>
  </si>
  <si>
    <t>凌祥林</t>
  </si>
  <si>
    <t>凌建</t>
  </si>
  <si>
    <t>凌祥信</t>
  </si>
  <si>
    <t>凌小兰</t>
  </si>
  <si>
    <t>凌富平</t>
  </si>
  <si>
    <t>西芦村9、10</t>
  </si>
  <si>
    <t>凌荣吉</t>
  </si>
  <si>
    <t>西芦村5、6</t>
  </si>
  <si>
    <t>曹善宏</t>
  </si>
  <si>
    <t>西芦村2、3、4、11</t>
  </si>
  <si>
    <t>庄蓓蓓</t>
  </si>
  <si>
    <t>西芦村4、5、7、8</t>
  </si>
  <si>
    <t>曹松青</t>
  </si>
  <si>
    <t>西芦村11、12</t>
  </si>
  <si>
    <t>西芦村1</t>
  </si>
  <si>
    <t>钱义</t>
  </si>
  <si>
    <t>张庄村委会二组</t>
  </si>
  <si>
    <t>钱俊</t>
  </si>
  <si>
    <t>钱小春</t>
  </si>
  <si>
    <t>钱善红</t>
  </si>
  <si>
    <t>钱春林</t>
  </si>
  <si>
    <t>钱清</t>
  </si>
  <si>
    <t>王静</t>
  </si>
  <si>
    <t>钱小林</t>
  </si>
  <si>
    <t>钱祥贵</t>
  </si>
  <si>
    <t>钱善荣</t>
  </si>
  <si>
    <t>钱祥军</t>
  </si>
  <si>
    <t>钱祥社</t>
  </si>
  <si>
    <t>钱祯甫</t>
  </si>
  <si>
    <t>钱祥会</t>
  </si>
  <si>
    <t>钱远明</t>
  </si>
  <si>
    <t>钱祥富</t>
  </si>
  <si>
    <t>钱晓青</t>
  </si>
  <si>
    <t>钱祥安</t>
  </si>
  <si>
    <t>钱祥东</t>
  </si>
  <si>
    <t>钱远艮</t>
  </si>
  <si>
    <t>钱祥山</t>
  </si>
  <si>
    <t>钱祥云</t>
  </si>
  <si>
    <t>钱立新</t>
  </si>
  <si>
    <t>钱祥俭</t>
  </si>
  <si>
    <t>丁文寿</t>
  </si>
  <si>
    <t>张庄村委会七组</t>
  </si>
  <si>
    <t>钱祥辉</t>
  </si>
  <si>
    <t>韩士林</t>
  </si>
  <si>
    <t>马如寿</t>
  </si>
  <si>
    <t>许岳州</t>
  </si>
  <si>
    <t>曹仁加</t>
  </si>
  <si>
    <t>张庄村委会十一组</t>
  </si>
  <si>
    <t>曹义财</t>
  </si>
  <si>
    <t>曹义富</t>
  </si>
  <si>
    <t>曹仁富</t>
  </si>
  <si>
    <t>曹义彬</t>
  </si>
  <si>
    <t>曹义林</t>
  </si>
  <si>
    <t>曹仁法</t>
  </si>
  <si>
    <t>曹义虎</t>
  </si>
  <si>
    <t>曹仁友</t>
  </si>
  <si>
    <t>曹仁泉</t>
  </si>
  <si>
    <t>曹仁彩</t>
  </si>
  <si>
    <t>曹仁平</t>
  </si>
  <si>
    <t>曹仁虎</t>
  </si>
  <si>
    <t>曹义春</t>
  </si>
  <si>
    <t>曹仁茂</t>
  </si>
  <si>
    <t>曹义华</t>
  </si>
  <si>
    <t>曹义明</t>
  </si>
  <si>
    <t>曹义宏</t>
  </si>
  <si>
    <t>曹义忠</t>
  </si>
  <si>
    <t>许宝先</t>
  </si>
  <si>
    <t>曹义贵</t>
  </si>
  <si>
    <t>叶毛战</t>
  </si>
  <si>
    <t>李昂</t>
  </si>
  <si>
    <t>张庄村5-10组</t>
  </si>
  <si>
    <t>汪飞</t>
  </si>
  <si>
    <t>1、3、10、11组</t>
  </si>
  <si>
    <t>潘青松</t>
  </si>
  <si>
    <t>张庄村1-3、12组</t>
  </si>
  <si>
    <t>潘明照</t>
  </si>
  <si>
    <t>1、2、4、12组</t>
  </si>
  <si>
    <t>蒋兆云</t>
  </si>
  <si>
    <t>千佛村委会一组</t>
  </si>
  <si>
    <t>卢春茂</t>
  </si>
  <si>
    <t>芦桂宝</t>
  </si>
  <si>
    <t>俞喜年</t>
  </si>
  <si>
    <t>俞言喜</t>
  </si>
  <si>
    <t>许爱珍</t>
  </si>
  <si>
    <t>曹福平</t>
  </si>
  <si>
    <t>曹福军</t>
  </si>
  <si>
    <t>钱美凤</t>
  </si>
  <si>
    <t>俞言成</t>
  </si>
  <si>
    <t>千佛村委会二组</t>
  </si>
  <si>
    <t>严志春</t>
  </si>
  <si>
    <t>高文官</t>
  </si>
  <si>
    <t>严志宝</t>
  </si>
  <si>
    <t>严德金</t>
  </si>
  <si>
    <t>俞言忠</t>
  </si>
  <si>
    <t>蒋兆军</t>
  </si>
  <si>
    <t>千佛村委会三组</t>
  </si>
  <si>
    <t>蒋兆余</t>
  </si>
  <si>
    <t>严秀兰</t>
  </si>
  <si>
    <t>蒋兆芳</t>
  </si>
  <si>
    <t>蒋兆忠</t>
  </si>
  <si>
    <t>顾春英</t>
  </si>
  <si>
    <t>李粉英</t>
  </si>
  <si>
    <t>千佛村委会四组</t>
  </si>
  <si>
    <t>严德井</t>
  </si>
  <si>
    <t>申改凤</t>
  </si>
  <si>
    <t>严德明</t>
  </si>
  <si>
    <t>严德裕</t>
  </si>
  <si>
    <t>严小东</t>
  </si>
  <si>
    <t>严正华</t>
  </si>
  <si>
    <t>严振加</t>
  </si>
  <si>
    <t>蒋卫东</t>
  </si>
  <si>
    <t>高爱华</t>
  </si>
  <si>
    <t>严德扬</t>
  </si>
  <si>
    <t>严德荣</t>
  </si>
  <si>
    <t>严德春</t>
  </si>
  <si>
    <t>申保林</t>
  </si>
  <si>
    <t>千佛村委会五组</t>
  </si>
  <si>
    <t>严亚林</t>
  </si>
  <si>
    <t>蔡富南</t>
  </si>
  <si>
    <t>蔡桂明</t>
  </si>
  <si>
    <t>俞言飞</t>
  </si>
  <si>
    <t>蔡富平</t>
  </si>
  <si>
    <t>严虎</t>
  </si>
  <si>
    <t>俞言富</t>
  </si>
  <si>
    <t>俞言山</t>
  </si>
  <si>
    <t>缪荣社</t>
  </si>
  <si>
    <t>蔡富吉</t>
  </si>
  <si>
    <t>严书林</t>
  </si>
  <si>
    <t>严德碗</t>
  </si>
  <si>
    <t>严存</t>
  </si>
  <si>
    <t>张明喜</t>
  </si>
  <si>
    <t>千佛村委会六组</t>
  </si>
  <si>
    <t>申高杰</t>
  </si>
  <si>
    <t>张伯根</t>
  </si>
  <si>
    <t>张伯林</t>
  </si>
  <si>
    <t>蔡桂章</t>
  </si>
  <si>
    <t>蔡桂平</t>
  </si>
  <si>
    <t>蒋财源</t>
  </si>
  <si>
    <t>蔡富文</t>
  </si>
  <si>
    <t>殷巧珍</t>
  </si>
  <si>
    <t>严德银</t>
  </si>
  <si>
    <t>俞言伯</t>
  </si>
  <si>
    <t>蔡富桂</t>
  </si>
  <si>
    <t>严度</t>
  </si>
  <si>
    <t>许小军</t>
  </si>
  <si>
    <t>申高洪</t>
  </si>
  <si>
    <t>俞杨女</t>
  </si>
  <si>
    <t>孙文桂</t>
  </si>
  <si>
    <t>蒋虎英</t>
  </si>
  <si>
    <t>蔡富伯</t>
  </si>
  <si>
    <t>蔡富学</t>
  </si>
  <si>
    <t>蔡吉平</t>
  </si>
  <si>
    <t>千佛村委会七组</t>
  </si>
  <si>
    <t>石曲英</t>
  </si>
  <si>
    <t>蔡美珠</t>
  </si>
  <si>
    <t>孙文福</t>
  </si>
  <si>
    <t>千佛村委会八组</t>
  </si>
  <si>
    <t>孙文富</t>
  </si>
  <si>
    <t>蔡桂余</t>
  </si>
  <si>
    <t>缪胜根</t>
  </si>
  <si>
    <t>蔡桂祥</t>
  </si>
  <si>
    <t>蒋书力</t>
  </si>
  <si>
    <t>俞言书</t>
  </si>
  <si>
    <t>千佛村委会九组</t>
  </si>
  <si>
    <t>俞杨富</t>
  </si>
  <si>
    <t>俞扬兵</t>
  </si>
  <si>
    <t>陈贵书</t>
  </si>
  <si>
    <t>俞岭</t>
  </si>
  <si>
    <t>许平</t>
  </si>
  <si>
    <t>俞扬志</t>
  </si>
  <si>
    <t>俞廷宏</t>
  </si>
  <si>
    <t>俞卫平</t>
  </si>
  <si>
    <t>俞杨池</t>
  </si>
  <si>
    <t>俞扬会</t>
  </si>
  <si>
    <t>蒋留英</t>
  </si>
  <si>
    <t>千佛村委会十组</t>
  </si>
  <si>
    <t>许才</t>
  </si>
  <si>
    <t>王才英</t>
  </si>
  <si>
    <t>俞扬保</t>
  </si>
  <si>
    <t>许龙章</t>
  </si>
  <si>
    <t>俞言宽</t>
  </si>
  <si>
    <t>俞扬宏</t>
  </si>
  <si>
    <t>钱祥根</t>
  </si>
  <si>
    <t>千佛村委会十一组</t>
  </si>
  <si>
    <t>钱祥义</t>
  </si>
  <si>
    <t>俞言春</t>
  </si>
  <si>
    <t>俞廷建</t>
  </si>
  <si>
    <t>钱祥财</t>
  </si>
  <si>
    <t>俞扬现</t>
  </si>
  <si>
    <t>钱祯喜</t>
  </si>
  <si>
    <t>钱祥春</t>
  </si>
  <si>
    <t>邓凤兰</t>
  </si>
  <si>
    <t>俞扬艮</t>
  </si>
  <si>
    <t>卢开凤</t>
  </si>
  <si>
    <t>千佛村委会十二组</t>
  </si>
  <si>
    <t>卢开芹</t>
  </si>
  <si>
    <t>俞兰芳</t>
  </si>
  <si>
    <t>许乐周</t>
  </si>
  <si>
    <t>许岳圣</t>
  </si>
  <si>
    <t>赵宜书</t>
  </si>
  <si>
    <t>曹文斌</t>
  </si>
  <si>
    <t>赵正洪</t>
  </si>
  <si>
    <t>刘忠平</t>
  </si>
  <si>
    <t>许书桂</t>
  </si>
  <si>
    <t>许进</t>
  </si>
  <si>
    <t>卢开明</t>
  </si>
  <si>
    <t>陈风兰</t>
  </si>
  <si>
    <t>刘书栋</t>
  </si>
  <si>
    <t>刘文俊</t>
  </si>
  <si>
    <t>许小英</t>
  </si>
  <si>
    <t>吴建国</t>
  </si>
  <si>
    <t>陈文俊</t>
  </si>
  <si>
    <t>陈宝贵</t>
  </si>
  <si>
    <t>戚云青</t>
  </si>
  <si>
    <t>赵正凤</t>
  </si>
  <si>
    <t>赵正春</t>
  </si>
  <si>
    <t>许书明</t>
  </si>
  <si>
    <t>千佛村委会十三组</t>
  </si>
  <si>
    <t>钱远发</t>
  </si>
  <si>
    <t>周银英</t>
  </si>
  <si>
    <t>钱祥林</t>
  </si>
  <si>
    <t>钱香</t>
  </si>
  <si>
    <t>钱祝</t>
  </si>
  <si>
    <t>钱春明</t>
  </si>
  <si>
    <t>钱紫明</t>
  </si>
  <si>
    <t>钱祥明</t>
  </si>
  <si>
    <t>申加余</t>
  </si>
  <si>
    <t>俞杨明</t>
  </si>
  <si>
    <t>申加贵</t>
  </si>
  <si>
    <t>申裕华</t>
  </si>
  <si>
    <t>申裕林</t>
  </si>
  <si>
    <t>钱祥友</t>
  </si>
  <si>
    <t>钱力</t>
  </si>
  <si>
    <t>申加会</t>
  </si>
  <si>
    <t>申亚平</t>
  </si>
  <si>
    <t>黄伯英</t>
  </si>
  <si>
    <t>申义友</t>
  </si>
  <si>
    <t>申加本</t>
  </si>
  <si>
    <t>申裕洪</t>
  </si>
  <si>
    <t>钱祥平</t>
  </si>
  <si>
    <t>钱祯仁</t>
  </si>
  <si>
    <t>钱远进</t>
  </si>
  <si>
    <t>钱远芹</t>
  </si>
  <si>
    <t>钱祥裕</t>
  </si>
  <si>
    <t>申裕其</t>
  </si>
  <si>
    <t>钱祥忠</t>
  </si>
  <si>
    <t>申裕明</t>
  </si>
  <si>
    <t>钱远训</t>
  </si>
  <si>
    <t>申加明</t>
  </si>
  <si>
    <t>申加进</t>
  </si>
  <si>
    <t>钱春红</t>
  </si>
  <si>
    <t>钱康</t>
  </si>
  <si>
    <t>许爱芳</t>
  </si>
  <si>
    <t>钱兵</t>
  </si>
  <si>
    <t>蒋宝英</t>
  </si>
  <si>
    <t>申裕银</t>
  </si>
  <si>
    <t>钱远林</t>
  </si>
  <si>
    <t>申加红</t>
  </si>
  <si>
    <t>千佛村委会十四组</t>
  </si>
  <si>
    <t>申义才</t>
  </si>
  <si>
    <t>钱祥伍</t>
  </si>
  <si>
    <t>许桂芳</t>
  </si>
  <si>
    <t>钱祥礼</t>
  </si>
  <si>
    <t>钱远文</t>
  </si>
  <si>
    <t>钱贞伍</t>
  </si>
  <si>
    <t>钱坤明</t>
  </si>
  <si>
    <t>钱坤林</t>
  </si>
  <si>
    <t>许风英</t>
  </si>
  <si>
    <t>许仁明</t>
  </si>
  <si>
    <t>张云</t>
  </si>
  <si>
    <t>钱坤龙</t>
  </si>
  <si>
    <t>钱文寿</t>
  </si>
  <si>
    <t>王巧珍</t>
  </si>
  <si>
    <t>钱祥进</t>
  </si>
  <si>
    <t>钱祥才</t>
  </si>
  <si>
    <t>张德富</t>
  </si>
  <si>
    <t>张忠庆</t>
  </si>
  <si>
    <t>叶爱萍</t>
  </si>
  <si>
    <t>钱文权</t>
  </si>
  <si>
    <t>黄珍英</t>
  </si>
  <si>
    <t>钱祥秀</t>
  </si>
  <si>
    <t>俞言亮</t>
  </si>
  <si>
    <t>张甫日</t>
  </si>
  <si>
    <t>钱书乔</t>
  </si>
  <si>
    <t>张德明</t>
  </si>
  <si>
    <t>钱坤宏</t>
  </si>
  <si>
    <t>钱祥发</t>
  </si>
  <si>
    <t>凌留珠</t>
  </si>
  <si>
    <t>俞玉龙</t>
  </si>
  <si>
    <t>千佛村委会十五组</t>
  </si>
  <si>
    <t>钱祥虎</t>
  </si>
  <si>
    <t>王红英</t>
  </si>
  <si>
    <t>钱选明</t>
  </si>
  <si>
    <t>潘书祥</t>
  </si>
  <si>
    <t>张忠明</t>
  </si>
  <si>
    <t>张忠进</t>
  </si>
  <si>
    <t>张忠宝</t>
  </si>
  <si>
    <t>杨其英</t>
  </si>
  <si>
    <t>张茂堂</t>
  </si>
  <si>
    <t>匡余保</t>
  </si>
  <si>
    <t>李宝有</t>
  </si>
  <si>
    <t>申裕群</t>
  </si>
  <si>
    <t>缪银凤</t>
  </si>
  <si>
    <t>张忠才</t>
  </si>
  <si>
    <t>张茂同</t>
  </si>
  <si>
    <t>张忠文</t>
  </si>
  <si>
    <t>张茂根</t>
  </si>
  <si>
    <t>俞小林</t>
  </si>
  <si>
    <t>申加泉</t>
  </si>
  <si>
    <t>申裕珠</t>
  </si>
  <si>
    <t>申家平</t>
  </si>
  <si>
    <t>俞玉平</t>
  </si>
  <si>
    <t>叶长来</t>
  </si>
  <si>
    <t>千佛村委会十六组</t>
  </si>
  <si>
    <t>赵桂艮</t>
  </si>
  <si>
    <t>叶长珠</t>
  </si>
  <si>
    <t>叶长艮</t>
  </si>
  <si>
    <t>殷秀兰</t>
  </si>
  <si>
    <t>叶长山</t>
  </si>
  <si>
    <t>申春华</t>
  </si>
  <si>
    <t>千佛村12-15组</t>
  </si>
  <si>
    <t>1、2、6、15</t>
  </si>
  <si>
    <t>王波</t>
  </si>
  <si>
    <t>9、10、11</t>
  </si>
  <si>
    <t>纪凤山</t>
  </si>
  <si>
    <t>徐子圣</t>
  </si>
  <si>
    <t>11、13</t>
  </si>
  <si>
    <t>宋来义</t>
  </si>
  <si>
    <t>千佛村2、4、7组</t>
  </si>
  <si>
    <t>俞小锋</t>
  </si>
  <si>
    <t>千佛村11、12组</t>
  </si>
  <si>
    <t>夏益宝</t>
  </si>
  <si>
    <t>顾高村委会七组</t>
  </si>
  <si>
    <t>夏金才</t>
  </si>
  <si>
    <t>钱明</t>
  </si>
  <si>
    <t>万才珍</t>
  </si>
  <si>
    <t>夏金广</t>
  </si>
  <si>
    <t>孙银海</t>
  </si>
  <si>
    <t>姜稳言</t>
  </si>
  <si>
    <t>顾高村委会十六组</t>
  </si>
  <si>
    <t>顾建安</t>
  </si>
  <si>
    <t>顾高村委会二十组</t>
  </si>
  <si>
    <t>顾艮清</t>
  </si>
  <si>
    <t>顾兆林</t>
  </si>
  <si>
    <t>顾高村委会二十一组</t>
  </si>
  <si>
    <t>顾荣林</t>
  </si>
  <si>
    <t>顾同兰</t>
  </si>
  <si>
    <t>黄宝根</t>
  </si>
  <si>
    <t>顾夕生</t>
  </si>
  <si>
    <t>顾夕亮</t>
  </si>
  <si>
    <t>顾银根</t>
  </si>
  <si>
    <t>顾艮才</t>
  </si>
  <si>
    <t>顾小平</t>
  </si>
  <si>
    <t>顾银进</t>
  </si>
  <si>
    <t>顾小宁</t>
  </si>
  <si>
    <t>顾银霞</t>
  </si>
  <si>
    <t>薛红珍</t>
  </si>
  <si>
    <t>顾银春</t>
  </si>
  <si>
    <t>顾银功</t>
  </si>
  <si>
    <t>顾银平</t>
  </si>
  <si>
    <t>顾银华</t>
  </si>
  <si>
    <t>顾夕洪</t>
  </si>
  <si>
    <t>邵银平</t>
  </si>
  <si>
    <t>邵银进</t>
  </si>
  <si>
    <t>邵银春</t>
  </si>
  <si>
    <t>邵银圣</t>
  </si>
  <si>
    <t>申义法</t>
  </si>
  <si>
    <t>姚海凤</t>
  </si>
  <si>
    <t>曹晓莉</t>
  </si>
  <si>
    <t>邵银洪</t>
  </si>
  <si>
    <t>顾夕兵</t>
  </si>
  <si>
    <t>邵银桂</t>
  </si>
  <si>
    <t>顾高村委会二十二组</t>
  </si>
  <si>
    <t>邵金财</t>
  </si>
  <si>
    <t>邵金元</t>
  </si>
  <si>
    <t>陈存珍</t>
  </si>
  <si>
    <t>顾书猛</t>
  </si>
  <si>
    <t>陈如同</t>
  </si>
  <si>
    <t>陈彬</t>
  </si>
  <si>
    <t>顾书勇</t>
  </si>
  <si>
    <t>白会祥</t>
  </si>
  <si>
    <t>白玉明</t>
  </si>
  <si>
    <t>邵银宝</t>
  </si>
  <si>
    <t>邵银财</t>
  </si>
  <si>
    <t>陈金洪</t>
  </si>
  <si>
    <t>邵金富</t>
  </si>
  <si>
    <t>黄爱萍</t>
  </si>
  <si>
    <t>邵银海</t>
  </si>
  <si>
    <t>黄宝银</t>
  </si>
  <si>
    <t>马春芳</t>
  </si>
  <si>
    <t>俞爱军</t>
  </si>
  <si>
    <t>邵钢玲</t>
  </si>
  <si>
    <t>邵钢琴</t>
  </si>
  <si>
    <t>陈金喜</t>
  </si>
  <si>
    <t>白会东</t>
  </si>
  <si>
    <t>邵银华</t>
  </si>
  <si>
    <t>陈金勇</t>
  </si>
  <si>
    <t>顾夕元</t>
  </si>
  <si>
    <t>陈金保</t>
  </si>
  <si>
    <t>邵爱风</t>
  </si>
  <si>
    <t>邵金甫</t>
  </si>
  <si>
    <t>夏巧英</t>
  </si>
  <si>
    <t>陈军</t>
  </si>
  <si>
    <t>邵铜林</t>
  </si>
  <si>
    <t>孙文英</t>
  </si>
  <si>
    <t>顾庆龙</t>
  </si>
  <si>
    <t>顾高村委会二十三组</t>
  </si>
  <si>
    <t>蔡守付</t>
  </si>
  <si>
    <t>蔡年生</t>
  </si>
  <si>
    <t>卢开仁</t>
  </si>
  <si>
    <t>卢开俊</t>
  </si>
  <si>
    <t>顾庆兵</t>
  </si>
  <si>
    <t>顾庆平</t>
  </si>
  <si>
    <t>顾庆红</t>
  </si>
  <si>
    <t>顾庆喜</t>
  </si>
  <si>
    <t>顾银山</t>
  </si>
  <si>
    <t>顾庆凤</t>
  </si>
  <si>
    <t>王小勇</t>
  </si>
  <si>
    <t>王士林</t>
  </si>
  <si>
    <t>王士平</t>
  </si>
  <si>
    <t>许小兵</t>
  </si>
  <si>
    <t>高亚萍</t>
  </si>
  <si>
    <t>卢佰旺</t>
  </si>
  <si>
    <t>高夕龙</t>
  </si>
  <si>
    <t>卢开成</t>
  </si>
  <si>
    <t>卢佰生</t>
  </si>
  <si>
    <t>马子良</t>
  </si>
  <si>
    <t>高夕奇</t>
  </si>
  <si>
    <t>高俊龙</t>
  </si>
  <si>
    <t>高夕海</t>
  </si>
  <si>
    <t>邰银桂</t>
  </si>
  <si>
    <t>高红官</t>
  </si>
  <si>
    <t>陈志刚</t>
  </si>
  <si>
    <t>钱何</t>
  </si>
  <si>
    <t>钱洪</t>
  </si>
  <si>
    <t>马子琴</t>
  </si>
  <si>
    <t>钱春兰</t>
  </si>
  <si>
    <t>邵六英</t>
  </si>
  <si>
    <t>张兰</t>
  </si>
  <si>
    <t>高祥圣</t>
  </si>
  <si>
    <t>顾小进</t>
  </si>
  <si>
    <t>顾高村委会二十四组</t>
  </si>
  <si>
    <t>缪巧珍</t>
  </si>
  <si>
    <t>俞兰宝</t>
  </si>
  <si>
    <t>顾书祥</t>
  </si>
  <si>
    <t>申纪宏</t>
  </si>
  <si>
    <t>顾银余</t>
  </si>
  <si>
    <t>陈文英</t>
  </si>
  <si>
    <t>蒋蒲英</t>
  </si>
  <si>
    <t>申可余</t>
  </si>
  <si>
    <t>张松民</t>
  </si>
  <si>
    <t>顾夕平</t>
  </si>
  <si>
    <t>黄根林</t>
  </si>
  <si>
    <t>申扣林</t>
  </si>
  <si>
    <t>顾夕勤</t>
  </si>
  <si>
    <t>顾小勤</t>
  </si>
  <si>
    <t>顾银书</t>
  </si>
  <si>
    <t>林其英</t>
  </si>
  <si>
    <t>顾银宽</t>
  </si>
  <si>
    <t>王圣</t>
  </si>
  <si>
    <t>王世兵</t>
  </si>
  <si>
    <t>王平</t>
  </si>
  <si>
    <t>申万福</t>
  </si>
  <si>
    <t>申可忠</t>
  </si>
  <si>
    <t>申可明</t>
  </si>
  <si>
    <t>蔡祝平</t>
  </si>
  <si>
    <t>王佩玲</t>
  </si>
  <si>
    <t>顾艮龙</t>
  </si>
  <si>
    <t>顾夕网</t>
  </si>
  <si>
    <t>王士存</t>
  </si>
  <si>
    <t>林爱珠</t>
  </si>
  <si>
    <t>陆桂云</t>
  </si>
  <si>
    <t>申可华</t>
  </si>
  <si>
    <t>申可伯</t>
  </si>
  <si>
    <t>申倩倩</t>
  </si>
  <si>
    <t>顾书进</t>
  </si>
  <si>
    <t>顾书军</t>
  </si>
  <si>
    <t>顾银喜</t>
  </si>
  <si>
    <t>顾金荣</t>
  </si>
  <si>
    <t>顾金才</t>
  </si>
  <si>
    <t>钱秀平</t>
  </si>
  <si>
    <t>顾言中</t>
  </si>
  <si>
    <t>姚高云</t>
  </si>
  <si>
    <t>顾高村委会三十组</t>
  </si>
  <si>
    <t>王传建</t>
  </si>
  <si>
    <t>顾高村委会22.23.24</t>
  </si>
  <si>
    <t>杜胜吉</t>
  </si>
  <si>
    <t>顾高村委会26.31</t>
  </si>
  <si>
    <t>何长州</t>
  </si>
  <si>
    <t>顾高村委会21</t>
  </si>
  <si>
    <t>杜宝章</t>
  </si>
  <si>
    <t>顾高村委会18.20.22</t>
  </si>
  <si>
    <t>张珍美</t>
  </si>
  <si>
    <t>顾高村2-5、
7-11组</t>
  </si>
  <si>
    <t>邹维宽</t>
  </si>
  <si>
    <t>邹跃文</t>
  </si>
  <si>
    <t>王高芳</t>
  </si>
  <si>
    <t>顾高村12.14-17、1.3-5组</t>
  </si>
  <si>
    <t>顾成明</t>
  </si>
  <si>
    <t>顾高村委会32</t>
  </si>
  <si>
    <t>顾书艮</t>
  </si>
  <si>
    <t>顾高村委会13-16.25组</t>
  </si>
  <si>
    <t>戚良军</t>
  </si>
  <si>
    <t>顾高村委会33</t>
  </si>
  <si>
    <t>邹科文</t>
  </si>
  <si>
    <t>顾高村委会4</t>
  </si>
  <si>
    <t>刘枭</t>
  </si>
  <si>
    <t>顾高村委会1、2</t>
  </si>
  <si>
    <t>申宝礼</t>
  </si>
  <si>
    <t>申洋村委会一组</t>
  </si>
  <si>
    <t>申高祥</t>
  </si>
  <si>
    <t>俞玉英</t>
  </si>
  <si>
    <t>申高忠</t>
  </si>
  <si>
    <t>申洁</t>
  </si>
  <si>
    <t>申高兵</t>
  </si>
  <si>
    <t>申高美</t>
  </si>
  <si>
    <t>申高刚</t>
  </si>
  <si>
    <t>申宝春</t>
  </si>
  <si>
    <t>申高海</t>
  </si>
  <si>
    <t>申高石</t>
  </si>
  <si>
    <t>申高其</t>
  </si>
  <si>
    <t>申高章</t>
  </si>
  <si>
    <t>申文山</t>
  </si>
  <si>
    <t>申苏山</t>
  </si>
  <si>
    <t>申高尧</t>
  </si>
  <si>
    <t>申高喜</t>
  </si>
  <si>
    <t>宋群英</t>
  </si>
  <si>
    <t>申高龙</t>
  </si>
  <si>
    <t>申夏林</t>
  </si>
  <si>
    <t>申洋村委会二组</t>
  </si>
  <si>
    <t>申小圣</t>
  </si>
  <si>
    <t>申碗英</t>
  </si>
  <si>
    <t>申洋村委会三组</t>
  </si>
  <si>
    <t>申宜和</t>
  </si>
  <si>
    <t>申桂却</t>
  </si>
  <si>
    <t>申富民</t>
  </si>
  <si>
    <t>申进昌</t>
  </si>
  <si>
    <t>申顾昌</t>
  </si>
  <si>
    <t>申继金</t>
  </si>
  <si>
    <t>申进军</t>
  </si>
  <si>
    <t>申继黄</t>
  </si>
  <si>
    <t>申国秀</t>
  </si>
  <si>
    <t>申桂武</t>
  </si>
  <si>
    <t>申国顶</t>
  </si>
  <si>
    <t>申庆洪</t>
  </si>
  <si>
    <t>成兰玉</t>
  </si>
  <si>
    <t>申明新</t>
  </si>
  <si>
    <t>申洋村委会四组</t>
  </si>
  <si>
    <t>申中昌</t>
  </si>
  <si>
    <t>申明高</t>
  </si>
  <si>
    <t>申林昌</t>
  </si>
  <si>
    <t>申善昌</t>
  </si>
  <si>
    <t>申洋村委会五组</t>
  </si>
  <si>
    <t>申国和</t>
  </si>
  <si>
    <t>申正昌</t>
  </si>
  <si>
    <t>陈小龙</t>
  </si>
  <si>
    <t>申银宝</t>
  </si>
  <si>
    <t>申洋村委会六组</t>
  </si>
  <si>
    <t>申和平</t>
  </si>
  <si>
    <t>申高金</t>
  </si>
  <si>
    <t>申宝华</t>
  </si>
  <si>
    <t>申明卫</t>
  </si>
  <si>
    <t>申明亮</t>
  </si>
  <si>
    <t>申云昌</t>
  </si>
  <si>
    <t>申明义</t>
  </si>
  <si>
    <t>申明文</t>
  </si>
  <si>
    <t>申领昌</t>
  </si>
  <si>
    <t>申国建</t>
  </si>
  <si>
    <t>申桂兰</t>
  </si>
  <si>
    <t>申国武</t>
  </si>
  <si>
    <t>申幼昌</t>
  </si>
  <si>
    <t>申洋村委会七组</t>
  </si>
  <si>
    <t>申齐昌</t>
  </si>
  <si>
    <t>申新昌</t>
  </si>
  <si>
    <t>申同如</t>
  </si>
  <si>
    <t>申庆风</t>
  </si>
  <si>
    <t>申国成</t>
  </si>
  <si>
    <t>申吉昌</t>
  </si>
  <si>
    <t>申袄昌</t>
  </si>
  <si>
    <t>殷粉英</t>
  </si>
  <si>
    <t>申美昌</t>
  </si>
  <si>
    <t>申昌连</t>
  </si>
  <si>
    <t>申昌荣</t>
  </si>
  <si>
    <t>申国章</t>
  </si>
  <si>
    <t>申国书</t>
  </si>
  <si>
    <t>申雨明</t>
  </si>
  <si>
    <t>申昌其</t>
  </si>
  <si>
    <t>申路昌</t>
  </si>
  <si>
    <t>蔡文英</t>
  </si>
  <si>
    <t>申永明</t>
  </si>
  <si>
    <t>申雨昌</t>
  </si>
  <si>
    <t>申国分</t>
  </si>
  <si>
    <t>申昌元</t>
  </si>
  <si>
    <t>申国生</t>
  </si>
  <si>
    <t>申洋村委会八组</t>
  </si>
  <si>
    <t>申国宛</t>
  </si>
  <si>
    <t>申宜明</t>
  </si>
  <si>
    <t>申国岗</t>
  </si>
  <si>
    <t>申国东</t>
  </si>
  <si>
    <t>申高元</t>
  </si>
  <si>
    <t>郭金贵</t>
  </si>
  <si>
    <t>申庆全</t>
  </si>
  <si>
    <t>申吉庆</t>
  </si>
  <si>
    <t>申庆陈</t>
  </si>
  <si>
    <t>申庆元</t>
  </si>
  <si>
    <t>申庆龙</t>
  </si>
  <si>
    <t>申庆俊</t>
  </si>
  <si>
    <t>申付明</t>
  </si>
  <si>
    <t>申小明</t>
  </si>
  <si>
    <t>申付堂</t>
  </si>
  <si>
    <t>申庆汉</t>
  </si>
  <si>
    <t>申高江</t>
  </si>
  <si>
    <t>申高为</t>
  </si>
  <si>
    <t>申国华</t>
  </si>
  <si>
    <t>申国全</t>
  </si>
  <si>
    <t>申国平</t>
  </si>
  <si>
    <t>申国南</t>
  </si>
  <si>
    <t>刘汝金</t>
  </si>
  <si>
    <t>申庆江</t>
  </si>
  <si>
    <t>申庆才</t>
  </si>
  <si>
    <t>申洋村委会九组</t>
  </si>
  <si>
    <t>申庆付</t>
  </si>
  <si>
    <t>申付学</t>
  </si>
  <si>
    <t>申付祥</t>
  </si>
  <si>
    <t>申付春</t>
  </si>
  <si>
    <t>申付宏</t>
  </si>
  <si>
    <t>蒋如兰</t>
  </si>
  <si>
    <t>高书红</t>
  </si>
  <si>
    <t>申付邦</t>
  </si>
  <si>
    <t>申桂忠</t>
  </si>
  <si>
    <t>申付新</t>
  </si>
  <si>
    <t>申庆乐</t>
  </si>
  <si>
    <t>单华兰</t>
  </si>
  <si>
    <t>申付家</t>
  </si>
  <si>
    <t>申庆现</t>
  </si>
  <si>
    <t>申付友</t>
  </si>
  <si>
    <t>陈连珠</t>
  </si>
  <si>
    <t>张凤英</t>
  </si>
  <si>
    <t>申付香</t>
  </si>
  <si>
    <t>申锁棚</t>
  </si>
  <si>
    <t>申付荣</t>
  </si>
  <si>
    <t>申桂鹤</t>
  </si>
  <si>
    <t>申庆根</t>
  </si>
  <si>
    <t>申桂玉</t>
  </si>
  <si>
    <t>申庆成</t>
  </si>
  <si>
    <t>申付林</t>
  </si>
  <si>
    <t>申付君</t>
  </si>
  <si>
    <t>申洋村委会十组</t>
  </si>
  <si>
    <t>申付鹏</t>
  </si>
  <si>
    <t>申付存</t>
  </si>
  <si>
    <t>申付兵</t>
  </si>
  <si>
    <t>申付钱</t>
  </si>
  <si>
    <t>申庆坤</t>
  </si>
  <si>
    <t>申祥明</t>
  </si>
  <si>
    <t>申同宏</t>
  </si>
  <si>
    <t>申付移</t>
  </si>
  <si>
    <t>申付喜</t>
  </si>
  <si>
    <t>申付乐</t>
  </si>
  <si>
    <t>申付余</t>
  </si>
  <si>
    <t>申付进</t>
  </si>
  <si>
    <t>俞张风</t>
  </si>
  <si>
    <t>申付祝</t>
  </si>
  <si>
    <t>顾文英</t>
  </si>
  <si>
    <t>申付选</t>
  </si>
  <si>
    <t>申同月</t>
  </si>
  <si>
    <t>申庆明</t>
  </si>
  <si>
    <t>申洋村委会十一组</t>
  </si>
  <si>
    <t>申付年</t>
  </si>
  <si>
    <t>申付红</t>
  </si>
  <si>
    <t>申付田</t>
  </si>
  <si>
    <t>申付官</t>
  </si>
  <si>
    <t>申付华</t>
  </si>
  <si>
    <t>俞平华</t>
  </si>
  <si>
    <t>申付平</t>
  </si>
  <si>
    <t>申富银</t>
  </si>
  <si>
    <t>申付山</t>
  </si>
  <si>
    <t>申付元</t>
  </si>
  <si>
    <t>申付早</t>
  </si>
  <si>
    <t>申庆君</t>
  </si>
  <si>
    <t>申洋村委会十二组</t>
  </si>
  <si>
    <t>申付伯</t>
  </si>
  <si>
    <t>申庆足</t>
  </si>
  <si>
    <t>申庆祥</t>
  </si>
  <si>
    <t>申宝安</t>
  </si>
  <si>
    <t>申洋村委会十三组</t>
  </si>
  <si>
    <t>申宝德</t>
  </si>
  <si>
    <t>申高布</t>
  </si>
  <si>
    <t>申宝贵</t>
  </si>
  <si>
    <t>申高书</t>
  </si>
  <si>
    <t>申继云</t>
  </si>
  <si>
    <t>申圣友</t>
  </si>
  <si>
    <t>申高全</t>
  </si>
  <si>
    <t>申荣喜</t>
  </si>
  <si>
    <t>申荣华</t>
  </si>
  <si>
    <t>申华喜</t>
  </si>
  <si>
    <t>申辉昌</t>
  </si>
  <si>
    <t>申圣元</t>
  </si>
  <si>
    <t>申宝银</t>
  </si>
  <si>
    <t>申应昌</t>
  </si>
  <si>
    <t>申国松</t>
  </si>
  <si>
    <t>申小兵</t>
  </si>
  <si>
    <t>申宝风</t>
  </si>
  <si>
    <t>申宝情</t>
  </si>
  <si>
    <t>申宝林</t>
  </si>
  <si>
    <t>蒋幸福</t>
  </si>
  <si>
    <t>申高明</t>
  </si>
  <si>
    <t>申宝志</t>
  </si>
  <si>
    <t>申宝方</t>
  </si>
  <si>
    <t>申宝友</t>
  </si>
  <si>
    <t>申宝法</t>
  </si>
  <si>
    <t>薛巧洪</t>
  </si>
  <si>
    <t>申明昌</t>
  </si>
  <si>
    <t>申洋村委会十四组</t>
  </si>
  <si>
    <t>申小平</t>
  </si>
  <si>
    <t>申小红</t>
  </si>
  <si>
    <t>申高乐</t>
  </si>
  <si>
    <t>申元林</t>
  </si>
  <si>
    <t>申宝兔</t>
  </si>
  <si>
    <t>申高根</t>
  </si>
  <si>
    <t>翟红英</t>
  </si>
  <si>
    <t>申继雄</t>
  </si>
  <si>
    <t>申宝桂</t>
  </si>
  <si>
    <t>申高和</t>
  </si>
  <si>
    <t>申高芝</t>
  </si>
  <si>
    <t>姚秀兰</t>
  </si>
  <si>
    <t>姜国兰</t>
  </si>
  <si>
    <t>申俊来</t>
  </si>
  <si>
    <t>申洋村委会十五组</t>
  </si>
  <si>
    <t>申宝勤</t>
  </si>
  <si>
    <t>申龙昌</t>
  </si>
  <si>
    <t>申俊元</t>
  </si>
  <si>
    <t>申凤昌</t>
  </si>
  <si>
    <t>刘康安</t>
  </si>
  <si>
    <t>申明军</t>
  </si>
  <si>
    <t>申圣昌</t>
  </si>
  <si>
    <t>申高山</t>
  </si>
  <si>
    <t>夏德喜</t>
  </si>
  <si>
    <t>夏银喜</t>
  </si>
  <si>
    <t>夏银根</t>
  </si>
  <si>
    <t>叶虎根</t>
  </si>
  <si>
    <t>陈文珍</t>
  </si>
  <si>
    <t>申书圣</t>
  </si>
  <si>
    <t>申继凤</t>
  </si>
  <si>
    <t>殷春英</t>
  </si>
  <si>
    <t>刘加宽</t>
  </si>
  <si>
    <t>申书青</t>
  </si>
  <si>
    <t>申高稳</t>
  </si>
  <si>
    <t>刘加喜</t>
  </si>
  <si>
    <t>夏根喜</t>
  </si>
  <si>
    <t>申圣华</t>
  </si>
  <si>
    <t>申洋村委会十六组</t>
  </si>
  <si>
    <t>申明春</t>
  </si>
  <si>
    <t>申根昌</t>
  </si>
  <si>
    <t>申宝全</t>
  </si>
  <si>
    <t>夏爱林</t>
  </si>
  <si>
    <t>申洋村委会十七组</t>
  </si>
  <si>
    <t>俞善全</t>
  </si>
  <si>
    <t>孔和英</t>
  </si>
  <si>
    <t>何士军</t>
  </si>
  <si>
    <t>俞善平</t>
  </si>
  <si>
    <t>何士领</t>
  </si>
  <si>
    <t>俞庭荣</t>
  </si>
  <si>
    <t>俞庭万</t>
  </si>
  <si>
    <t>申洋村委会十八组</t>
  </si>
  <si>
    <t>俞庭华</t>
  </si>
  <si>
    <t>俞社林</t>
  </si>
  <si>
    <t>俞善华</t>
  </si>
  <si>
    <t>俞扬山</t>
  </si>
  <si>
    <t>俞言松</t>
  </si>
  <si>
    <t>申平昌</t>
  </si>
  <si>
    <t>俞庭树</t>
  </si>
  <si>
    <t>俞扬才</t>
  </si>
  <si>
    <t>严俭珍</t>
  </si>
  <si>
    <t>俞友凤</t>
  </si>
  <si>
    <t>俞扬四</t>
  </si>
  <si>
    <t>钱贞福</t>
  </si>
  <si>
    <t>申洋村委会十九组</t>
  </si>
  <si>
    <t>申永昌</t>
  </si>
  <si>
    <t>申高庆</t>
  </si>
  <si>
    <t>申庆昌</t>
  </si>
  <si>
    <t>俞忠</t>
  </si>
  <si>
    <t>俞庄村委会一组</t>
  </si>
  <si>
    <t>俞兰</t>
  </si>
  <si>
    <t>俞言泽</t>
  </si>
  <si>
    <t>俞晓利</t>
  </si>
  <si>
    <t>俞言东</t>
  </si>
  <si>
    <t>俞杨风</t>
  </si>
  <si>
    <t>俞言庆</t>
  </si>
  <si>
    <t>俞桂喜</t>
  </si>
  <si>
    <t>俞廷章</t>
  </si>
  <si>
    <t>俞建明</t>
  </si>
  <si>
    <t>鞠春红</t>
  </si>
  <si>
    <t>俞言进</t>
  </si>
  <si>
    <t>俞言则</t>
  </si>
  <si>
    <t>俞玉艮</t>
  </si>
  <si>
    <t>俞春林</t>
  </si>
  <si>
    <t>俞君喜</t>
  </si>
  <si>
    <t>俞芹</t>
  </si>
  <si>
    <t>俞君芳</t>
  </si>
  <si>
    <t>俞荣</t>
  </si>
  <si>
    <t>俞刘珠</t>
  </si>
  <si>
    <t>刘月平</t>
  </si>
  <si>
    <t>俞凤</t>
  </si>
  <si>
    <t>俞立生</t>
  </si>
  <si>
    <t>俞杨书</t>
  </si>
  <si>
    <t>俞扬寿</t>
  </si>
  <si>
    <t>俞玉成</t>
  </si>
  <si>
    <t>俞杨喜</t>
  </si>
  <si>
    <t>俞建瑞</t>
  </si>
  <si>
    <t>肖桂元</t>
  </si>
  <si>
    <t>蒋祝红</t>
  </si>
  <si>
    <t>俞言桃</t>
  </si>
  <si>
    <t>俞庄村委会二组</t>
  </si>
  <si>
    <t>余玉凤</t>
  </si>
  <si>
    <t>俞继仁</t>
  </si>
  <si>
    <t>俞乾宝</t>
  </si>
  <si>
    <t>俞杨林</t>
  </si>
  <si>
    <t>俞杨宝</t>
  </si>
  <si>
    <t>俞兆存</t>
  </si>
  <si>
    <t>俞言托</t>
  </si>
  <si>
    <t>俞晓林</t>
  </si>
  <si>
    <t>周小龙</t>
  </si>
  <si>
    <t>俞杨国</t>
  </si>
  <si>
    <t>俞杨圣</t>
  </si>
  <si>
    <t>俞杨强</t>
  </si>
  <si>
    <t>周兵</t>
  </si>
  <si>
    <t>俞英</t>
  </si>
  <si>
    <t>俞杨利</t>
  </si>
  <si>
    <t>袁粉英</t>
  </si>
  <si>
    <t>俞言同</t>
  </si>
  <si>
    <t>俞益平</t>
  </si>
  <si>
    <t>俞庄村委会三组</t>
  </si>
  <si>
    <t>俞献忠</t>
  </si>
  <si>
    <t>俞玉珍</t>
  </si>
  <si>
    <t>俞义</t>
  </si>
  <si>
    <t>俞言祥</t>
  </si>
  <si>
    <t>俞杨生</t>
  </si>
  <si>
    <t>俞文兵</t>
  </si>
  <si>
    <t>俞玉掌</t>
  </si>
  <si>
    <t>俞言池</t>
  </si>
  <si>
    <t>俞玉网</t>
  </si>
  <si>
    <t>曹文明</t>
  </si>
  <si>
    <t>曹冬明</t>
  </si>
  <si>
    <t>曹春民</t>
  </si>
  <si>
    <t>俞益勤</t>
  </si>
  <si>
    <t>俞言存</t>
  </si>
  <si>
    <t>俞敬东</t>
  </si>
  <si>
    <t>俞扬岭</t>
  </si>
  <si>
    <t>俞玉同</t>
  </si>
  <si>
    <t>林国雄</t>
  </si>
  <si>
    <t>俞杰</t>
  </si>
  <si>
    <t>俞言祖</t>
  </si>
  <si>
    <t>曹余圣</t>
  </si>
  <si>
    <t>俞文林</t>
  </si>
  <si>
    <t>俞元</t>
  </si>
  <si>
    <t>俞庄村委会四组</t>
  </si>
  <si>
    <t>俞秋平</t>
  </si>
  <si>
    <t>俞筛章</t>
  </si>
  <si>
    <t>俞新华</t>
  </si>
  <si>
    <t>俞根羊</t>
  </si>
  <si>
    <t>俞小明</t>
  </si>
  <si>
    <t>俞冬林</t>
  </si>
  <si>
    <t>俞山网</t>
  </si>
  <si>
    <t>俞根网</t>
  </si>
  <si>
    <t>俞正官</t>
  </si>
  <si>
    <t>俞年官</t>
  </si>
  <si>
    <t>俞年根</t>
  </si>
  <si>
    <t>陈兰芳</t>
  </si>
  <si>
    <t>俞建付</t>
  </si>
  <si>
    <t>俞根寿</t>
  </si>
  <si>
    <t>俞荣宗</t>
  </si>
  <si>
    <t>王林</t>
  </si>
  <si>
    <t>俞贵荣</t>
  </si>
  <si>
    <t>俞荣祖</t>
  </si>
  <si>
    <t>俞印</t>
  </si>
  <si>
    <t>俞富华</t>
  </si>
  <si>
    <t>俞春华</t>
  </si>
  <si>
    <t>俞根华</t>
  </si>
  <si>
    <t>俞桂华</t>
  </si>
  <si>
    <t>窦广连</t>
  </si>
  <si>
    <t>俞爱荣</t>
  </si>
  <si>
    <t>俞君明</t>
  </si>
  <si>
    <t>俞扬网</t>
  </si>
  <si>
    <t>俞扬林</t>
  </si>
  <si>
    <t>俞光明</t>
  </si>
  <si>
    <t>俞玉亮</t>
  </si>
  <si>
    <t>俞光辉</t>
  </si>
  <si>
    <t>俞勇</t>
  </si>
  <si>
    <t>俞玉波</t>
  </si>
  <si>
    <t>华祥</t>
  </si>
  <si>
    <t>华平</t>
  </si>
  <si>
    <t>华安</t>
  </si>
  <si>
    <t>俞学</t>
  </si>
  <si>
    <t>俞言界</t>
  </si>
  <si>
    <t>俞扬华</t>
  </si>
  <si>
    <t>俞社兰</t>
  </si>
  <si>
    <t>俞小中</t>
  </si>
  <si>
    <t>俞庄村委会五组</t>
  </si>
  <si>
    <t>俞辉</t>
  </si>
  <si>
    <t>俞杨中</t>
  </si>
  <si>
    <t>俞杨贵</t>
  </si>
  <si>
    <t>俞杨社</t>
  </si>
  <si>
    <t>刘小扣</t>
  </si>
  <si>
    <t>俞杨龙</t>
  </si>
  <si>
    <t>俞山</t>
  </si>
  <si>
    <t>俞言木</t>
  </si>
  <si>
    <t>俞三羊</t>
  </si>
  <si>
    <t>俞言泉</t>
  </si>
  <si>
    <t>俞杨成</t>
  </si>
  <si>
    <t>校秀云</t>
  </si>
  <si>
    <t>俞言清</t>
  </si>
  <si>
    <t>蒋宝才</t>
  </si>
  <si>
    <t>陈荷凤</t>
  </si>
  <si>
    <t>俞光亚</t>
  </si>
  <si>
    <t>俞建民</t>
  </si>
  <si>
    <t>俞言海</t>
  </si>
  <si>
    <t>俞峰</t>
  </si>
  <si>
    <t>俞本</t>
  </si>
  <si>
    <t>俞建中</t>
  </si>
  <si>
    <t>俞公森</t>
  </si>
  <si>
    <t>俞云</t>
  </si>
  <si>
    <t>戴兰芳</t>
  </si>
  <si>
    <t>俞庄村委会六组</t>
  </si>
  <si>
    <t>俞凤根</t>
  </si>
  <si>
    <t>俞法</t>
  </si>
  <si>
    <t>俞庭均</t>
  </si>
  <si>
    <t>俞小冬</t>
  </si>
  <si>
    <t>俞言冬</t>
  </si>
  <si>
    <t>王宏林</t>
  </si>
  <si>
    <t>俞庄村委会七组</t>
  </si>
  <si>
    <t>俞伯成</t>
  </si>
  <si>
    <t>俞庄村委会八组</t>
  </si>
  <si>
    <t>俞桂春</t>
  </si>
  <si>
    <t>蒋琳</t>
  </si>
  <si>
    <t>俞祥喜</t>
  </si>
  <si>
    <t>俞国平</t>
  </si>
  <si>
    <t>俞玉荣</t>
  </si>
  <si>
    <t>俞金喜</t>
  </si>
  <si>
    <t>俞金硕</t>
  </si>
  <si>
    <t>俞金根</t>
  </si>
  <si>
    <t>俞如硕</t>
  </si>
  <si>
    <t>俞庄村委会九组</t>
  </si>
  <si>
    <t>俞建文</t>
  </si>
  <si>
    <t>俞金稳</t>
  </si>
  <si>
    <t>俞春山</t>
  </si>
  <si>
    <t>俞爱民</t>
  </si>
  <si>
    <t>俞言虎</t>
  </si>
  <si>
    <t>申巧云</t>
  </si>
  <si>
    <t>俞庄村委会十组</t>
  </si>
  <si>
    <t>俞言红</t>
  </si>
  <si>
    <t>俞言宝</t>
  </si>
  <si>
    <t>俞言发</t>
  </si>
  <si>
    <t>俞根贯</t>
  </si>
  <si>
    <t>俞言官</t>
  </si>
  <si>
    <t>俞双</t>
  </si>
  <si>
    <t>俞扬荣</t>
  </si>
  <si>
    <t>俞言贯</t>
  </si>
  <si>
    <t>俞君成</t>
  </si>
  <si>
    <t>俞泉</t>
  </si>
  <si>
    <t>俞平</t>
  </si>
  <si>
    <t>凌爱芳</t>
  </si>
  <si>
    <t>俞建忠</t>
  </si>
  <si>
    <t>俞庄村委会十一组</t>
  </si>
  <si>
    <t>俞留贯</t>
  </si>
  <si>
    <t>蒋美珠</t>
  </si>
  <si>
    <t>蒋桂珍</t>
  </si>
  <si>
    <t>俞言平</t>
  </si>
  <si>
    <t>俞建军</t>
  </si>
  <si>
    <t>俞玉圣</t>
  </si>
  <si>
    <t>俞金平</t>
  </si>
  <si>
    <t>俞海泉</t>
  </si>
  <si>
    <t>张卫荣</t>
  </si>
  <si>
    <t>张伯平</t>
  </si>
  <si>
    <t>俞文喜</t>
  </si>
  <si>
    <t>俞春明</t>
  </si>
  <si>
    <t>俞明华</t>
  </si>
  <si>
    <t>俞玉明</t>
  </si>
  <si>
    <t>俞平香</t>
  </si>
  <si>
    <t>俞平春</t>
  </si>
  <si>
    <t>张华喜</t>
  </si>
  <si>
    <t>张金龙</t>
  </si>
  <si>
    <t>张圣东</t>
  </si>
  <si>
    <t>吴显凤</t>
  </si>
  <si>
    <t>张金伯</t>
  </si>
  <si>
    <t>张金社</t>
  </si>
  <si>
    <t>张金涛</t>
  </si>
  <si>
    <t>张文彬</t>
  </si>
  <si>
    <t>张文祥</t>
  </si>
  <si>
    <t>张如芹</t>
  </si>
  <si>
    <t>崔玉平</t>
  </si>
  <si>
    <t>俞庄村大户</t>
  </si>
  <si>
    <t>申洋村大户</t>
  </si>
  <si>
    <t>丁根喜</t>
  </si>
  <si>
    <t>俞荣兵</t>
  </si>
  <si>
    <t>申芹</t>
  </si>
  <si>
    <t>俞建林</t>
  </si>
  <si>
    <t>俞文忠</t>
  </si>
  <si>
    <t>申高清</t>
  </si>
  <si>
    <t>塘桥村1组</t>
  </si>
  <si>
    <t>戚圣芳</t>
  </si>
  <si>
    <t>申圣喜</t>
  </si>
  <si>
    <t>戚成和</t>
  </si>
  <si>
    <t>戚圣井</t>
  </si>
  <si>
    <t>戚圣新</t>
  </si>
  <si>
    <t>申宝才</t>
  </si>
  <si>
    <t>申爱方</t>
  </si>
  <si>
    <t>申圣付</t>
  </si>
  <si>
    <t>申长山</t>
  </si>
  <si>
    <t>申宝力</t>
  </si>
  <si>
    <t>申爱国</t>
  </si>
  <si>
    <t>戚圣兵</t>
  </si>
  <si>
    <t>戚圣桂</t>
  </si>
  <si>
    <t>陈凤英</t>
  </si>
  <si>
    <t>戚成中</t>
  </si>
  <si>
    <t>戚圣全</t>
  </si>
  <si>
    <t>申圣寿</t>
  </si>
  <si>
    <t>申宝旺</t>
  </si>
  <si>
    <t>戚圣康</t>
  </si>
  <si>
    <t>刘开平</t>
  </si>
  <si>
    <t>戚成明</t>
  </si>
  <si>
    <t>戚成林</t>
  </si>
  <si>
    <t>申宝田</t>
  </si>
  <si>
    <t>戚成刚</t>
  </si>
  <si>
    <t>申小勇</t>
  </si>
  <si>
    <t>申宝学</t>
  </si>
  <si>
    <t>塘桥村2组</t>
  </si>
  <si>
    <t>戚成桂</t>
  </si>
  <si>
    <t>申圣德</t>
  </si>
  <si>
    <t>曹东平</t>
  </si>
  <si>
    <t>戚成珠</t>
  </si>
  <si>
    <t>申圣永</t>
  </si>
  <si>
    <t>申宝龙</t>
  </si>
  <si>
    <t>申瑞林</t>
  </si>
  <si>
    <t>申瑞恺</t>
  </si>
  <si>
    <t>申圣宽</t>
  </si>
  <si>
    <t>戚成进</t>
  </si>
  <si>
    <t>申宝岗</t>
  </si>
  <si>
    <t>申宝忠</t>
  </si>
  <si>
    <t>戚圣宝</t>
  </si>
  <si>
    <t>申圣春</t>
  </si>
  <si>
    <t>申圣红</t>
  </si>
  <si>
    <t>申宝天</t>
  </si>
  <si>
    <t>申宝根</t>
  </si>
  <si>
    <t>申健</t>
  </si>
  <si>
    <t>申冬</t>
  </si>
  <si>
    <t>戚圣同</t>
  </si>
  <si>
    <t>申高禹</t>
  </si>
  <si>
    <t>申益春</t>
  </si>
  <si>
    <t>申海军</t>
  </si>
  <si>
    <t>李恩芬</t>
  </si>
  <si>
    <t>申健明</t>
  </si>
  <si>
    <t>申瑞雪</t>
  </si>
  <si>
    <t>顾凤兰</t>
  </si>
  <si>
    <t>申瑞茂</t>
  </si>
  <si>
    <t>戚良忠</t>
  </si>
  <si>
    <t>申粉英</t>
  </si>
  <si>
    <t>申圣虎</t>
  </si>
  <si>
    <t>戚成宏</t>
  </si>
  <si>
    <t>申圣明</t>
  </si>
  <si>
    <t>申高钱</t>
  </si>
  <si>
    <t>申网明</t>
  </si>
  <si>
    <t>陈秀平</t>
  </si>
  <si>
    <t>戚成良</t>
  </si>
  <si>
    <t>塘桥村3组</t>
  </si>
  <si>
    <t>申盛春</t>
  </si>
  <si>
    <t>申宝宏</t>
  </si>
  <si>
    <t>申宝元</t>
  </si>
  <si>
    <t>申圣刚</t>
  </si>
  <si>
    <t>申宝网</t>
  </si>
  <si>
    <t>申圣余</t>
  </si>
  <si>
    <t>王爱国</t>
  </si>
  <si>
    <t>朱善华</t>
  </si>
  <si>
    <t>申宝昌</t>
  </si>
  <si>
    <t>申成宏</t>
  </si>
  <si>
    <t>申宝同</t>
  </si>
  <si>
    <t>申圣富</t>
  </si>
  <si>
    <t>申宝凡</t>
  </si>
  <si>
    <t>刘丙荣</t>
  </si>
  <si>
    <t>刘开本</t>
  </si>
  <si>
    <t>葛桂龙</t>
  </si>
  <si>
    <t>葛广徐</t>
  </si>
  <si>
    <t>葛秋红</t>
  </si>
  <si>
    <t>葛广香</t>
  </si>
  <si>
    <t>葛广宣</t>
  </si>
  <si>
    <t>朱莲英</t>
  </si>
  <si>
    <t>钱巧宏</t>
  </si>
  <si>
    <t>肖宏法</t>
  </si>
  <si>
    <t>申义军</t>
  </si>
  <si>
    <t>申后法</t>
  </si>
  <si>
    <t>葛广明</t>
  </si>
  <si>
    <t>黄金香</t>
  </si>
  <si>
    <t>葛广俊</t>
  </si>
  <si>
    <t>葛卫杰</t>
  </si>
  <si>
    <t>葛桂金</t>
  </si>
  <si>
    <t>葛广月</t>
  </si>
  <si>
    <t>葛桂满</t>
  </si>
  <si>
    <t>葛桂祥</t>
  </si>
  <si>
    <t>葛广连</t>
  </si>
  <si>
    <t>葛广喜</t>
  </si>
  <si>
    <t>葛广仁</t>
  </si>
  <si>
    <t>葛桂宇</t>
  </si>
  <si>
    <t>葛广生</t>
  </si>
  <si>
    <t>葛桂全</t>
  </si>
  <si>
    <t>张乔珍</t>
  </si>
  <si>
    <t>葛军</t>
  </si>
  <si>
    <t>葛广钊</t>
  </si>
  <si>
    <t>许双英</t>
  </si>
  <si>
    <t>葛网官</t>
  </si>
  <si>
    <t>葛广祥</t>
  </si>
  <si>
    <t>葛广智</t>
  </si>
  <si>
    <t>葛桂余</t>
  </si>
  <si>
    <t>葛桂平</t>
  </si>
  <si>
    <t>葛广金</t>
  </si>
  <si>
    <t>葛桂冬</t>
  </si>
  <si>
    <t>葛建军</t>
  </si>
  <si>
    <t>葛广秋</t>
  </si>
  <si>
    <t>葛广宽</t>
  </si>
  <si>
    <t>葛广红</t>
  </si>
  <si>
    <t>葛广兵</t>
  </si>
  <si>
    <t>葛桂胡</t>
  </si>
  <si>
    <t>葛桂章</t>
  </si>
  <si>
    <t>葛桂圣</t>
  </si>
  <si>
    <t>葛志平</t>
  </si>
  <si>
    <t>葛姜红</t>
  </si>
  <si>
    <t>葛广勤</t>
  </si>
  <si>
    <t>葛卫东</t>
  </si>
  <si>
    <t>葛卫军</t>
  </si>
  <si>
    <t>葛桂书</t>
  </si>
  <si>
    <t>葛恒才</t>
  </si>
  <si>
    <t>葛洪春</t>
  </si>
  <si>
    <t>申翠平</t>
  </si>
  <si>
    <t>葛广洲</t>
  </si>
  <si>
    <t>葛桂春</t>
  </si>
  <si>
    <t>芦凤兰</t>
  </si>
  <si>
    <t>葛广财</t>
  </si>
  <si>
    <t>葛志满</t>
  </si>
  <si>
    <t>葛文兵</t>
  </si>
  <si>
    <t>葛桂根</t>
  </si>
  <si>
    <t>凌月华</t>
  </si>
  <si>
    <t>葛广平</t>
  </si>
  <si>
    <t>葛志本</t>
  </si>
  <si>
    <t>葛广礼</t>
  </si>
  <si>
    <t>葛广清</t>
  </si>
  <si>
    <t>葛广杰</t>
  </si>
  <si>
    <t>葛广来</t>
  </si>
  <si>
    <t>葛桂本</t>
  </si>
  <si>
    <t>葛桂发</t>
  </si>
  <si>
    <t>葛广江</t>
  </si>
  <si>
    <t>葛广芝</t>
  </si>
  <si>
    <t>葛桂馨</t>
  </si>
  <si>
    <t>葛小兴</t>
  </si>
  <si>
    <t>张亚兰</t>
  </si>
  <si>
    <t>葛洪元</t>
  </si>
  <si>
    <t>李桂兰</t>
  </si>
  <si>
    <t>葛洪贵</t>
  </si>
  <si>
    <t>葛洪领</t>
  </si>
  <si>
    <t>赵大林</t>
  </si>
  <si>
    <t>曹书英</t>
  </si>
  <si>
    <t>葛广义</t>
  </si>
  <si>
    <t>葛志让</t>
  </si>
  <si>
    <t>钱素珍</t>
  </si>
  <si>
    <t>许岳英</t>
  </si>
  <si>
    <t>葛余加</t>
  </si>
  <si>
    <t>葛桂振</t>
  </si>
  <si>
    <t>葛志生</t>
  </si>
  <si>
    <t>钱桂女</t>
  </si>
  <si>
    <t>钱夕法</t>
  </si>
  <si>
    <t>钱网贯</t>
  </si>
  <si>
    <t>凌俊芳</t>
  </si>
  <si>
    <t>葛平珍</t>
  </si>
  <si>
    <t>钱红林</t>
  </si>
  <si>
    <t>钱宇</t>
  </si>
  <si>
    <t>钱夕银</t>
  </si>
  <si>
    <t>钱宏江</t>
  </si>
  <si>
    <t>钱宏春</t>
  </si>
  <si>
    <t>殷玉兰</t>
  </si>
  <si>
    <t>钱夕平</t>
  </si>
  <si>
    <t>钱洪华</t>
  </si>
  <si>
    <t>钱宏元</t>
  </si>
  <si>
    <t>钱宏旗</t>
  </si>
  <si>
    <t>钱夕华</t>
  </si>
  <si>
    <t>钱祥君</t>
  </si>
  <si>
    <t>钱祥圣</t>
  </si>
  <si>
    <t>钱和祥</t>
  </si>
  <si>
    <t>刘如英</t>
  </si>
  <si>
    <t>钱祥标</t>
  </si>
  <si>
    <t>钱祯凡</t>
  </si>
  <si>
    <t>钱来</t>
  </si>
  <si>
    <t>钱祥坤</t>
  </si>
  <si>
    <t>钱祯柏</t>
  </si>
  <si>
    <t>凌子英</t>
  </si>
  <si>
    <t>校亚萍</t>
  </si>
  <si>
    <t>钱玉朴</t>
  </si>
  <si>
    <t>钱贞华</t>
  </si>
  <si>
    <t>钱忠升</t>
  </si>
  <si>
    <t>钱桂林</t>
  </si>
  <si>
    <t>钱文圣</t>
  </si>
  <si>
    <t>钱忠东</t>
  </si>
  <si>
    <t>钱祥粉</t>
  </si>
  <si>
    <t>钱祥三</t>
  </si>
  <si>
    <t>钱贞红</t>
  </si>
  <si>
    <t>许先</t>
  </si>
  <si>
    <t>钱祯泉</t>
  </si>
  <si>
    <t>钱祥永</t>
  </si>
  <si>
    <t>许吉平</t>
  </si>
  <si>
    <t>钱丰平</t>
  </si>
  <si>
    <t>钱忠文</t>
  </si>
  <si>
    <t>钱祥泽</t>
  </si>
  <si>
    <t>顾书旺</t>
  </si>
  <si>
    <t>顾书喜</t>
  </si>
  <si>
    <t>刘开华</t>
  </si>
  <si>
    <t>顾书平</t>
  </si>
  <si>
    <t>顾成俊</t>
  </si>
  <si>
    <t>顾书良</t>
  </si>
  <si>
    <t>顾银林</t>
  </si>
  <si>
    <t>刘炳清</t>
  </si>
  <si>
    <t>顾书芹</t>
  </si>
  <si>
    <t>顾国友</t>
  </si>
  <si>
    <t>黄银宝</t>
  </si>
  <si>
    <t>黄银成</t>
  </si>
  <si>
    <t>顾书厢</t>
  </si>
  <si>
    <t>塘桥村11、12</t>
  </si>
  <si>
    <t>塘桥村6、9-12组</t>
  </si>
  <si>
    <t>申圣桂</t>
  </si>
  <si>
    <t>塘桥村3、4、5组</t>
  </si>
  <si>
    <t>塘桥村13-19组</t>
  </si>
  <si>
    <t>张华利</t>
  </si>
  <si>
    <t>野庄村二组</t>
  </si>
  <si>
    <t>张庆本</t>
  </si>
  <si>
    <t>三组</t>
  </si>
  <si>
    <t>张华池</t>
  </si>
  <si>
    <t>张丽君</t>
  </si>
  <si>
    <t>张松金</t>
  </si>
  <si>
    <t>张金桃</t>
  </si>
  <si>
    <t>张勇兵</t>
  </si>
  <si>
    <t>钱存志</t>
  </si>
  <si>
    <t>于富平</t>
  </si>
  <si>
    <t>张如军</t>
  </si>
  <si>
    <t>张华成</t>
  </si>
  <si>
    <t>张庆祝</t>
  </si>
  <si>
    <t>四组</t>
  </si>
  <si>
    <t>张如旺</t>
  </si>
  <si>
    <t>张忠红</t>
  </si>
  <si>
    <t>张忠国</t>
  </si>
  <si>
    <t>五组</t>
  </si>
  <si>
    <t>张忠海</t>
  </si>
  <si>
    <t>张忠扬</t>
  </si>
  <si>
    <t>张忠旺</t>
  </si>
  <si>
    <t>张吉松</t>
  </si>
  <si>
    <t>六组</t>
  </si>
  <si>
    <t>张庆荣</t>
  </si>
  <si>
    <t>李竹喜</t>
  </si>
  <si>
    <t>七组</t>
  </si>
  <si>
    <t>李竹才</t>
  </si>
  <si>
    <t>郭文喜</t>
  </si>
  <si>
    <t>郭志华</t>
  </si>
  <si>
    <t>徐玉凤</t>
  </si>
  <si>
    <t>八组</t>
  </si>
  <si>
    <t>王步善</t>
  </si>
  <si>
    <t>张万友</t>
  </si>
  <si>
    <t>刘文喜</t>
  </si>
  <si>
    <t>徐玉书</t>
  </si>
  <si>
    <t>杨宏喜</t>
  </si>
  <si>
    <t>杨宏文</t>
  </si>
  <si>
    <t>杨宏武</t>
  </si>
  <si>
    <t>杨成银</t>
  </si>
  <si>
    <t>刘文明</t>
  </si>
  <si>
    <t>刘文才</t>
  </si>
  <si>
    <t>张留珠</t>
  </si>
  <si>
    <t>刘文华</t>
  </si>
  <si>
    <t>刘文珍</t>
  </si>
  <si>
    <t>杨成才</t>
  </si>
  <si>
    <t>徐玉忠</t>
  </si>
  <si>
    <t>徐玉兵</t>
  </si>
  <si>
    <t>徐玉喜</t>
  </si>
  <si>
    <t>李连芝</t>
  </si>
  <si>
    <t>刘如俊</t>
  </si>
  <si>
    <t>刘文芳</t>
  </si>
  <si>
    <t>李竹香</t>
  </si>
  <si>
    <t>李兴武</t>
  </si>
  <si>
    <t>张桂圣</t>
  </si>
  <si>
    <t>李兴吉</t>
  </si>
  <si>
    <t>李兴喜</t>
  </si>
  <si>
    <t>张金根</t>
  </si>
  <si>
    <t>九组</t>
  </si>
  <si>
    <t>张金寿</t>
  </si>
  <si>
    <t>徐金玉</t>
  </si>
  <si>
    <t>张金林</t>
  </si>
  <si>
    <t>李双芝</t>
  </si>
  <si>
    <t>李竹堂</t>
  </si>
  <si>
    <t>李竹宝</t>
  </si>
  <si>
    <t>李竹文</t>
  </si>
  <si>
    <t>李亚芝</t>
  </si>
  <si>
    <t>李品芝</t>
  </si>
  <si>
    <t>李小兵</t>
  </si>
  <si>
    <t>张金山</t>
  </si>
  <si>
    <t>张金红</t>
  </si>
  <si>
    <t>孔祥仁</t>
  </si>
  <si>
    <t>刘如存</t>
  </si>
  <si>
    <t>李竹银</t>
  </si>
  <si>
    <t>李有芝</t>
  </si>
  <si>
    <t>翁金圣</t>
  </si>
  <si>
    <t>十组</t>
  </si>
  <si>
    <t>黄荣堂</t>
  </si>
  <si>
    <t>黄荣官</t>
  </si>
  <si>
    <t>郭志平</t>
  </si>
  <si>
    <t>郭志银</t>
  </si>
  <si>
    <t>黄荣圣</t>
  </si>
  <si>
    <t>李祝连</t>
  </si>
  <si>
    <t>郭元龙</t>
  </si>
  <si>
    <t>蒋志瑞</t>
  </si>
  <si>
    <t>郭志涛</t>
  </si>
  <si>
    <t>郭文荣</t>
  </si>
  <si>
    <t>戚澄余</t>
  </si>
  <si>
    <t>十一组</t>
  </si>
  <si>
    <t>戚圣金</t>
  </si>
  <si>
    <t>黄荣网</t>
  </si>
  <si>
    <t>黄华春</t>
  </si>
  <si>
    <t>戚良金</t>
  </si>
  <si>
    <t>戚良斌</t>
  </si>
  <si>
    <t>黄华龙</t>
  </si>
  <si>
    <t>戚成发</t>
  </si>
  <si>
    <t>戚圣网</t>
  </si>
  <si>
    <t>戚良富</t>
  </si>
  <si>
    <t>李书祥</t>
  </si>
  <si>
    <t>十二组</t>
  </si>
  <si>
    <t>申纪英</t>
  </si>
  <si>
    <t>李兴圣</t>
  </si>
  <si>
    <t>李华乐</t>
  </si>
  <si>
    <t>于玉华</t>
  </si>
  <si>
    <t>于荣宝</t>
  </si>
  <si>
    <t>李华岳</t>
  </si>
  <si>
    <t>李兴宝</t>
  </si>
  <si>
    <t>于玉春</t>
  </si>
  <si>
    <t>于荣江</t>
  </si>
  <si>
    <t>李荣华</t>
  </si>
  <si>
    <t>十三组</t>
  </si>
  <si>
    <t>王银俊</t>
  </si>
  <si>
    <t>李华法</t>
  </si>
  <si>
    <t>李刘碗</t>
  </si>
  <si>
    <t>李勇军</t>
  </si>
  <si>
    <t>李发桂</t>
  </si>
  <si>
    <t>李金山</t>
  </si>
  <si>
    <t>李荣发</t>
  </si>
  <si>
    <t>李法平</t>
  </si>
  <si>
    <t>李荣霞</t>
  </si>
  <si>
    <t>李荣纪</t>
  </si>
  <si>
    <t>李天喜</t>
  </si>
  <si>
    <t>李荣兵</t>
  </si>
  <si>
    <t>李兴才</t>
  </si>
  <si>
    <t>李荣美</t>
  </si>
  <si>
    <t>李荣生</t>
  </si>
  <si>
    <t>李桂留</t>
  </si>
  <si>
    <t>李荣勤</t>
  </si>
  <si>
    <t>李荣建</t>
  </si>
  <si>
    <t>俞金章</t>
  </si>
  <si>
    <t>十四组</t>
  </si>
  <si>
    <t>李华方</t>
  </si>
  <si>
    <t>李桂松</t>
  </si>
  <si>
    <t>李华成</t>
  </si>
  <si>
    <t>程永斌</t>
  </si>
  <si>
    <t>李桂家</t>
  </si>
  <si>
    <t>俞金方</t>
  </si>
  <si>
    <t>李竹平</t>
  </si>
  <si>
    <t>李荣国</t>
  </si>
  <si>
    <t>程永岑</t>
  </si>
  <si>
    <t>李荣江</t>
  </si>
  <si>
    <t>程祥健</t>
  </si>
  <si>
    <t>李竹官</t>
  </si>
  <si>
    <t>颜秀萍</t>
  </si>
  <si>
    <t>李华</t>
  </si>
  <si>
    <t>李方剑</t>
  </si>
  <si>
    <t>李荣怀</t>
  </si>
  <si>
    <t>李勇明</t>
  </si>
  <si>
    <t>于子平</t>
  </si>
  <si>
    <t>十五组</t>
  </si>
  <si>
    <t>吴玉龙</t>
  </si>
  <si>
    <t>于子华</t>
  </si>
  <si>
    <t>于荣湖</t>
  </si>
  <si>
    <t>戚良裕</t>
  </si>
  <si>
    <t>戚成凤</t>
  </si>
  <si>
    <t>吴玉兵</t>
  </si>
  <si>
    <t>吴玉华</t>
  </si>
  <si>
    <t>吴志忠</t>
  </si>
  <si>
    <t>吴玉本</t>
  </si>
  <si>
    <t>虞子林</t>
  </si>
  <si>
    <t>吴华军</t>
  </si>
  <si>
    <t>虞子必</t>
  </si>
  <si>
    <t>虞社龙</t>
  </si>
  <si>
    <t>李荣干</t>
  </si>
  <si>
    <t>十六组</t>
  </si>
  <si>
    <t>李发祥</t>
  </si>
  <si>
    <t>李华余</t>
  </si>
  <si>
    <t>李法宝</t>
  </si>
  <si>
    <t>李华瑞</t>
  </si>
  <si>
    <t>李华桂</t>
  </si>
  <si>
    <t>李华太</t>
  </si>
  <si>
    <t>郭元喜</t>
  </si>
  <si>
    <t>李华兵</t>
  </si>
  <si>
    <t>李荣桂</t>
  </si>
  <si>
    <t>李发全</t>
  </si>
  <si>
    <t>李季</t>
  </si>
  <si>
    <t>戚圣英</t>
  </si>
  <si>
    <t>杨红女</t>
  </si>
  <si>
    <t>十七组</t>
  </si>
  <si>
    <t>李荣梓</t>
  </si>
  <si>
    <t>李荣学</t>
  </si>
  <si>
    <t>李华进</t>
  </si>
  <si>
    <t>李桂太</t>
  </si>
  <si>
    <t>李荣友</t>
  </si>
  <si>
    <t>孔祥女</t>
  </si>
  <si>
    <t>李华海</t>
  </si>
  <si>
    <t>李荣德</t>
  </si>
  <si>
    <t>李华根</t>
  </si>
  <si>
    <t>李荣兴</t>
  </si>
  <si>
    <t>李荣文</t>
  </si>
  <si>
    <t>李根东</t>
  </si>
  <si>
    <t>十八组</t>
  </si>
  <si>
    <t>李华香</t>
  </si>
  <si>
    <t>于书林</t>
  </si>
  <si>
    <t>于小林</t>
  </si>
  <si>
    <t>王春喜</t>
  </si>
  <si>
    <t>王金其</t>
  </si>
  <si>
    <t>王金喜</t>
  </si>
  <si>
    <t>王金涛</t>
  </si>
  <si>
    <t>王金连</t>
  </si>
  <si>
    <t>李荣钱</t>
  </si>
  <si>
    <t>李华全</t>
  </si>
  <si>
    <t>俞言法</t>
  </si>
  <si>
    <t>王瑞松</t>
  </si>
  <si>
    <t>李荣龙</t>
  </si>
  <si>
    <t>李荣金</t>
  </si>
  <si>
    <t>俞言宏</t>
  </si>
  <si>
    <t>王雪松</t>
  </si>
  <si>
    <t>王金斌</t>
  </si>
  <si>
    <t>王勇</t>
  </si>
  <si>
    <t>李华锋</t>
  </si>
  <si>
    <t>李荣顺</t>
  </si>
  <si>
    <t>十九组</t>
  </si>
  <si>
    <t>李荣武</t>
  </si>
  <si>
    <t>李荣远</t>
  </si>
  <si>
    <t>李荣本</t>
  </si>
  <si>
    <t>李华其</t>
  </si>
  <si>
    <t>李华平</t>
  </si>
  <si>
    <t>李华林</t>
  </si>
  <si>
    <t>李华兴</t>
  </si>
  <si>
    <t>于友华</t>
  </si>
  <si>
    <t>二十组</t>
  </si>
  <si>
    <t>李荣社</t>
  </si>
  <si>
    <t>戚树俊</t>
  </si>
  <si>
    <t>李华文</t>
  </si>
  <si>
    <t>李法喜</t>
  </si>
  <si>
    <t>何冬平</t>
  </si>
  <si>
    <t>李荣书</t>
  </si>
  <si>
    <t>戚圣西</t>
  </si>
  <si>
    <t>李兴泰</t>
  </si>
  <si>
    <t>二十一组</t>
  </si>
  <si>
    <t>李荣才</t>
  </si>
  <si>
    <t>王金林</t>
  </si>
  <si>
    <t>周国凤</t>
  </si>
  <si>
    <t>李立新</t>
  </si>
  <si>
    <t>李小华</t>
  </si>
  <si>
    <t>郭万春</t>
  </si>
  <si>
    <t>俞存英</t>
  </si>
  <si>
    <t>李兴国</t>
  </si>
  <si>
    <t>李竹庆</t>
  </si>
  <si>
    <t>王金红</t>
  </si>
  <si>
    <t>王金备</t>
  </si>
  <si>
    <t>王银国</t>
  </si>
  <si>
    <t>郭万红</t>
  </si>
  <si>
    <t>李华君</t>
  </si>
  <si>
    <t>李华高</t>
  </si>
  <si>
    <t>野庄村8-10组</t>
  </si>
  <si>
    <t>钱后荣</t>
  </si>
  <si>
    <t>野庄村11/12/15/20</t>
  </si>
  <si>
    <t>11/12/15-17/ 19/21组</t>
  </si>
  <si>
    <t>野庄村13/14组</t>
  </si>
  <si>
    <t>李剑锋</t>
  </si>
  <si>
    <t>野庄村9组</t>
  </si>
  <si>
    <t>汪树文</t>
  </si>
  <si>
    <t>野庄村12-19、21组</t>
  </si>
  <si>
    <t>陈文健</t>
  </si>
  <si>
    <t>野庄村1-6.11.12.15.20</t>
  </si>
  <si>
    <t>野庄村7组</t>
  </si>
  <si>
    <t>韩宝喜</t>
  </si>
  <si>
    <t>夏庄村委会一组</t>
  </si>
  <si>
    <t>韩宝根</t>
  </si>
  <si>
    <t>韩宝山</t>
  </si>
  <si>
    <t>韩宝存</t>
  </si>
  <si>
    <t>申士宝</t>
  </si>
  <si>
    <t>申才元</t>
  </si>
  <si>
    <t>严往贤</t>
  </si>
  <si>
    <t>申士元</t>
  </si>
  <si>
    <t>申珍林</t>
  </si>
  <si>
    <t>覃小妹</t>
  </si>
  <si>
    <t>韩宝铁</t>
  </si>
  <si>
    <t>韩宝贵</t>
  </si>
  <si>
    <t>薛维春</t>
  </si>
  <si>
    <t>夏庄村委会二组</t>
  </si>
  <si>
    <t>薛维志</t>
  </si>
  <si>
    <t>薛维领</t>
  </si>
  <si>
    <t>薛国松</t>
  </si>
  <si>
    <t>游有竺</t>
  </si>
  <si>
    <t>薛宝林</t>
  </si>
  <si>
    <t>刘爱萍</t>
  </si>
  <si>
    <t>储林</t>
  </si>
  <si>
    <t>游余早</t>
  </si>
  <si>
    <t>夏庄村委会三组</t>
  </si>
  <si>
    <t>王宝根</t>
  </si>
  <si>
    <t>游余保</t>
  </si>
  <si>
    <t>林成新</t>
  </si>
  <si>
    <t>林成银</t>
  </si>
  <si>
    <t>林成喜</t>
  </si>
  <si>
    <t>薛云琴</t>
  </si>
  <si>
    <t>邰龙山</t>
  </si>
  <si>
    <t>邰桂林</t>
  </si>
  <si>
    <t>邰桂明</t>
  </si>
  <si>
    <t>吴宝银</t>
  </si>
  <si>
    <t>吴宝根</t>
  </si>
  <si>
    <t>游庆国</t>
  </si>
  <si>
    <t>吴宝才</t>
  </si>
  <si>
    <t>王艮芹</t>
  </si>
  <si>
    <t>薛玉兴</t>
  </si>
  <si>
    <t>王春旺</t>
  </si>
  <si>
    <t>郁爱珍</t>
  </si>
  <si>
    <t>宋兰英</t>
  </si>
  <si>
    <t>吴秀凤</t>
  </si>
  <si>
    <t>黄建喜</t>
  </si>
  <si>
    <t>黄国圣</t>
  </si>
  <si>
    <t>薛玉珠</t>
  </si>
  <si>
    <t>夏庄村委会四组</t>
  </si>
  <si>
    <t>申才喜</t>
  </si>
  <si>
    <t>薛宝喜</t>
  </si>
  <si>
    <t>薛玉来</t>
  </si>
  <si>
    <t>薛玉余</t>
  </si>
  <si>
    <t>薛宝家</t>
  </si>
  <si>
    <t>林国枢</t>
  </si>
  <si>
    <t>薛宝连</t>
  </si>
  <si>
    <t>张圣宏</t>
  </si>
  <si>
    <t>薛宝华</t>
  </si>
  <si>
    <t>薛宝富</t>
  </si>
  <si>
    <t>薛宝美</t>
  </si>
  <si>
    <t>薛宝明</t>
  </si>
  <si>
    <t>薛维章</t>
  </si>
  <si>
    <t>校登艮</t>
  </si>
  <si>
    <t>薛玉清</t>
  </si>
  <si>
    <t>钱春凤</t>
  </si>
  <si>
    <t>夏庄村委会五组</t>
  </si>
  <si>
    <t>钱红珠</t>
  </si>
  <si>
    <t>薛维广</t>
  </si>
  <si>
    <t>夏庄村委会六组</t>
  </si>
  <si>
    <t>沙中余</t>
  </si>
  <si>
    <t>薛维山</t>
  </si>
  <si>
    <t>夏庄村委会七组</t>
  </si>
  <si>
    <t>杨明云</t>
  </si>
  <si>
    <t>薛宝旺</t>
  </si>
  <si>
    <t>夏庄村委会八组</t>
  </si>
  <si>
    <t>薛维林</t>
  </si>
  <si>
    <t>薛凤</t>
  </si>
  <si>
    <t>李国才</t>
  </si>
  <si>
    <t>夏庄村委会九组</t>
  </si>
  <si>
    <t>周为英</t>
  </si>
  <si>
    <t>李济海</t>
  </si>
  <si>
    <t>薛维龙</t>
  </si>
  <si>
    <t>李济祥</t>
  </si>
  <si>
    <t>李济群</t>
  </si>
  <si>
    <t>李少林</t>
  </si>
  <si>
    <t>李国银</t>
  </si>
  <si>
    <t>李济润</t>
  </si>
  <si>
    <t>李少明</t>
  </si>
  <si>
    <t>夏仁广</t>
  </si>
  <si>
    <t>夏庄村委会十组</t>
  </si>
  <si>
    <t>夏和平</t>
  </si>
  <si>
    <t>夏义武</t>
  </si>
  <si>
    <t>夏义来</t>
  </si>
  <si>
    <t>许伯林</t>
  </si>
  <si>
    <t>丁存良</t>
  </si>
  <si>
    <t>丁存强</t>
  </si>
  <si>
    <t>夏义发</t>
  </si>
  <si>
    <t>夏仁米</t>
  </si>
  <si>
    <t>储长喜</t>
  </si>
  <si>
    <t>储茂网</t>
  </si>
  <si>
    <t>储茂春</t>
  </si>
  <si>
    <t>储茂凤</t>
  </si>
  <si>
    <t>丁存喜</t>
  </si>
  <si>
    <t>储长富</t>
  </si>
  <si>
    <t>丁存凤</t>
  </si>
  <si>
    <t>储长元</t>
  </si>
  <si>
    <t>储长红</t>
  </si>
  <si>
    <t>薛为宽</t>
  </si>
  <si>
    <t>储茂余</t>
  </si>
  <si>
    <t>储茂良</t>
  </si>
  <si>
    <t>薛为旺</t>
  </si>
  <si>
    <t>薛为圣</t>
  </si>
  <si>
    <t>李成林</t>
  </si>
  <si>
    <t>李成珠</t>
  </si>
  <si>
    <t>丁存才</t>
  </si>
  <si>
    <t>储茂忠</t>
  </si>
  <si>
    <t>储茂清</t>
  </si>
  <si>
    <t>夏仁得</t>
  </si>
  <si>
    <t>许伯稳</t>
  </si>
  <si>
    <t>储茂才</t>
  </si>
  <si>
    <t>夏庄村委会十一组</t>
  </si>
  <si>
    <t>王怀宝</t>
  </si>
  <si>
    <t>薛为喜</t>
  </si>
  <si>
    <t>储长友</t>
  </si>
  <si>
    <t>朱根平</t>
  </si>
  <si>
    <t>李济民</t>
  </si>
  <si>
    <t>薛为高</t>
  </si>
  <si>
    <t>李齐友</t>
  </si>
  <si>
    <t>李文喜</t>
  </si>
  <si>
    <t>储茂根</t>
  </si>
  <si>
    <t>薛玉红</t>
  </si>
  <si>
    <t>薛保才</t>
  </si>
  <si>
    <t>李祥根</t>
  </si>
  <si>
    <t>李红喜</t>
  </si>
  <si>
    <t>周文景</t>
  </si>
  <si>
    <t>夏庄村委会十二组</t>
  </si>
  <si>
    <t>周文华</t>
  </si>
  <si>
    <t>周后喜</t>
  </si>
  <si>
    <t>周后平</t>
  </si>
  <si>
    <t>周文裕</t>
  </si>
  <si>
    <t>周文德</t>
  </si>
  <si>
    <t>周文喜</t>
  </si>
  <si>
    <t>周文友</t>
  </si>
  <si>
    <t>周广德</t>
  </si>
  <si>
    <t>周广金</t>
  </si>
  <si>
    <t>许宝才</t>
  </si>
  <si>
    <t>李少平</t>
  </si>
  <si>
    <t>钱存敢</t>
  </si>
  <si>
    <t>夏庄村委会十三组</t>
  </si>
  <si>
    <t>钱存进</t>
  </si>
  <si>
    <t>钱存齐</t>
  </si>
  <si>
    <t>钱存祝</t>
  </si>
  <si>
    <t>钱存法</t>
  </si>
  <si>
    <t>钱存良</t>
  </si>
  <si>
    <t>钱忠碗</t>
  </si>
  <si>
    <t>钱存晚</t>
  </si>
  <si>
    <t>钱宏楼</t>
  </si>
  <si>
    <t>王秋香</t>
  </si>
  <si>
    <t>钱宏明</t>
  </si>
  <si>
    <t>钱存虎</t>
  </si>
  <si>
    <t>夏庄村委会十四组</t>
  </si>
  <si>
    <t>翟高兰</t>
  </si>
  <si>
    <t>钱存桂</t>
  </si>
  <si>
    <t>钱存龙</t>
  </si>
  <si>
    <t>钱存落</t>
  </si>
  <si>
    <t>钱存珍</t>
  </si>
  <si>
    <t>钱存荣</t>
  </si>
  <si>
    <t>翟秀珍</t>
  </si>
  <si>
    <t>钱忠山</t>
  </si>
  <si>
    <t>邱九明</t>
  </si>
  <si>
    <t>钱忠圣</t>
  </si>
  <si>
    <t>潘桂英</t>
  </si>
  <si>
    <t>钱忠所</t>
  </si>
  <si>
    <t>祝友生</t>
  </si>
  <si>
    <t>钱忠旺</t>
  </si>
  <si>
    <t>钱忠银</t>
  </si>
  <si>
    <t>钱存裕</t>
  </si>
  <si>
    <t>薛维才</t>
  </si>
  <si>
    <t>夏庄村委会十五组</t>
  </si>
  <si>
    <t>薛维亮</t>
  </si>
  <si>
    <t>薛维圣</t>
  </si>
  <si>
    <t>薛玉却</t>
  </si>
  <si>
    <t>林加元</t>
  </si>
  <si>
    <t>林加桂</t>
  </si>
  <si>
    <t>薛维高</t>
  </si>
  <si>
    <t>张贯英</t>
  </si>
  <si>
    <t>薛宝权</t>
  </si>
  <si>
    <t>薛宝军</t>
  </si>
  <si>
    <t>夏庄村委会十六组</t>
  </si>
  <si>
    <t>薛宝如</t>
  </si>
  <si>
    <t>臧圣林</t>
  </si>
  <si>
    <t>钱宏才</t>
  </si>
  <si>
    <t>宋宏英</t>
  </si>
  <si>
    <t>薛玉生</t>
  </si>
  <si>
    <t>臧国根</t>
  </si>
  <si>
    <t>臧国书</t>
  </si>
  <si>
    <t>臧圣喜</t>
  </si>
  <si>
    <t>徐泽珠</t>
  </si>
  <si>
    <t>夏庄村委会十七组</t>
  </si>
  <si>
    <t>臧小江</t>
  </si>
  <si>
    <t>孙义明</t>
  </si>
  <si>
    <t>臧国祥</t>
  </si>
  <si>
    <t>夏以平</t>
  </si>
  <si>
    <t>夏庄村委会十八组</t>
  </si>
  <si>
    <t>张永元</t>
  </si>
  <si>
    <t>夏以虎</t>
  </si>
  <si>
    <t>薛宝根</t>
  </si>
  <si>
    <t>薛书相</t>
  </si>
  <si>
    <t>薛宝洋</t>
  </si>
  <si>
    <t>许如安</t>
  </si>
  <si>
    <t>夏庄村委会十九组</t>
  </si>
  <si>
    <t>薛宝宏</t>
  </si>
  <si>
    <t>臧国旺</t>
  </si>
  <si>
    <t>薛维鉴</t>
  </si>
  <si>
    <t>薛维淦</t>
  </si>
  <si>
    <t>薛维珍</t>
  </si>
  <si>
    <t>臧圣招</t>
  </si>
  <si>
    <t>臧国圣</t>
  </si>
  <si>
    <t>臧国民</t>
  </si>
  <si>
    <t>薛秀凤</t>
  </si>
  <si>
    <t>臧国英</t>
  </si>
  <si>
    <t>臧春生</t>
  </si>
  <si>
    <t>袁桂凤</t>
  </si>
  <si>
    <t>夏庄村委会二十组</t>
  </si>
  <si>
    <t>薛宝才</t>
  </si>
  <si>
    <t>张往桂</t>
  </si>
  <si>
    <t>陈丽华</t>
  </si>
  <si>
    <t>薛玉章</t>
  </si>
  <si>
    <t>张往成</t>
  </si>
  <si>
    <t>薛宝山</t>
  </si>
  <si>
    <t>薛宝寿</t>
  </si>
  <si>
    <t>薛兵</t>
  </si>
  <si>
    <t>野庄村委会十三组</t>
  </si>
  <si>
    <t>殷友华</t>
  </si>
  <si>
    <t>徐存芳</t>
  </si>
  <si>
    <t>洲城</t>
  </si>
  <si>
    <t>薛桂华</t>
  </si>
  <si>
    <t>周桐忠</t>
  </si>
  <si>
    <t>周忠林</t>
  </si>
  <si>
    <t>张冬明</t>
  </si>
  <si>
    <t>湖北村</t>
  </si>
  <si>
    <t>孙振英</t>
  </si>
  <si>
    <t>孙双林</t>
  </si>
  <si>
    <t>洲南2组</t>
  </si>
  <si>
    <t>周志田</t>
  </si>
  <si>
    <t>李桂宝</t>
  </si>
  <si>
    <t>洲南6组</t>
  </si>
  <si>
    <t>洲南5组</t>
  </si>
  <si>
    <t>周根林</t>
  </si>
  <si>
    <t>洲南2.12组</t>
  </si>
  <si>
    <t>龙港10组</t>
  </si>
  <si>
    <t>段红寿</t>
  </si>
  <si>
    <t>龙港3、4组</t>
  </si>
  <si>
    <t>王中</t>
  </si>
  <si>
    <t>龙港14.15组</t>
  </si>
  <si>
    <t>曹存美</t>
  </si>
  <si>
    <t>龙港5-8组</t>
  </si>
  <si>
    <t>龙港13组</t>
  </si>
  <si>
    <t>孙杰</t>
  </si>
  <si>
    <t>龙港12组</t>
  </si>
  <si>
    <t>崔宏扣</t>
  </si>
  <si>
    <t>孙山根</t>
  </si>
  <si>
    <t>龙港11组</t>
  </si>
  <si>
    <t>何林茂</t>
  </si>
  <si>
    <t>周庆芳</t>
  </si>
  <si>
    <t>顾亚付</t>
  </si>
  <si>
    <t>吴雨贵</t>
  </si>
  <si>
    <t>读书址5组</t>
  </si>
  <si>
    <t>王桂华</t>
  </si>
  <si>
    <t>读书址6.7.8.14.
16组</t>
  </si>
  <si>
    <t>许网照</t>
  </si>
  <si>
    <t>读书址8组</t>
  </si>
  <si>
    <t>邹锦阳</t>
  </si>
  <si>
    <t>读书址14组</t>
  </si>
  <si>
    <t>李宏扣</t>
  </si>
  <si>
    <t>溱东15.16.17组</t>
  </si>
  <si>
    <t>江爱民</t>
  </si>
  <si>
    <t>溱东6、7组</t>
  </si>
  <si>
    <t>唐友苗</t>
  </si>
  <si>
    <t>溱东9、10组</t>
  </si>
  <si>
    <t>马跃渠</t>
  </si>
  <si>
    <t>湖南23、24组</t>
  </si>
  <si>
    <t>周文斌</t>
  </si>
  <si>
    <t>湖南村华侨城</t>
  </si>
  <si>
    <t>徐思才</t>
  </si>
  <si>
    <t>湖南9组</t>
  </si>
  <si>
    <t>刘祥太</t>
  </si>
  <si>
    <t>湖南12组</t>
  </si>
  <si>
    <t>王太和</t>
  </si>
  <si>
    <t>湖南13组</t>
  </si>
  <si>
    <t>徐南芝</t>
  </si>
  <si>
    <t>王太林</t>
  </si>
  <si>
    <t>徐家俊</t>
  </si>
  <si>
    <t>徐思江</t>
  </si>
  <si>
    <t>湖南6组</t>
  </si>
  <si>
    <t>王蛇扣</t>
  </si>
  <si>
    <t>周马扣</t>
  </si>
  <si>
    <t>苏庄村1、2、8、9、10组</t>
  </si>
  <si>
    <t>徐凤居</t>
  </si>
  <si>
    <t>苏庄村1-6组</t>
  </si>
  <si>
    <t>陈觉民</t>
  </si>
  <si>
    <t>苏庄村2组</t>
  </si>
  <si>
    <t>钱真荣</t>
  </si>
  <si>
    <t>苏庄村11-13组</t>
  </si>
  <si>
    <t>魏治伟</t>
  </si>
  <si>
    <t>苏庄村6组</t>
  </si>
  <si>
    <t>孙加付</t>
  </si>
  <si>
    <t>苏庄村13组</t>
  </si>
  <si>
    <t>刘成玉</t>
  </si>
  <si>
    <t>唐永忠</t>
  </si>
  <si>
    <t>苏庄村1组</t>
  </si>
  <si>
    <t>许如喜</t>
  </si>
  <si>
    <t>苏庄村5组</t>
  </si>
  <si>
    <t>刘桂才</t>
  </si>
  <si>
    <t>沙垛村6、7、8、组</t>
  </si>
  <si>
    <t>吴志祥</t>
  </si>
  <si>
    <t>沙垛村</t>
  </si>
  <si>
    <t>冯桂银</t>
  </si>
  <si>
    <t>沙垛村4组</t>
  </si>
  <si>
    <t>沈加云</t>
  </si>
  <si>
    <t>沙垛村17组</t>
  </si>
  <si>
    <t>王广玉</t>
  </si>
  <si>
    <t>沙垛村13组</t>
  </si>
  <si>
    <t>王广录</t>
  </si>
  <si>
    <t>沙垛村11、12组</t>
  </si>
  <si>
    <t>徐广志</t>
  </si>
  <si>
    <t>沙垛村8、9组</t>
  </si>
  <si>
    <t>沙垛村19、20、21组</t>
  </si>
  <si>
    <t>王广志</t>
  </si>
  <si>
    <t>沙垛村3、6、7组</t>
  </si>
  <si>
    <t>徐杨宝</t>
  </si>
  <si>
    <t>沙垛村14、15、16、21组</t>
  </si>
  <si>
    <t>凌扣宝</t>
  </si>
  <si>
    <t>沙垛村21组</t>
  </si>
  <si>
    <t>王小勤</t>
  </si>
  <si>
    <t>沙垛村6组</t>
  </si>
  <si>
    <t>刘林</t>
  </si>
  <si>
    <t>沙垛村16组</t>
  </si>
  <si>
    <t>鲍金凤</t>
  </si>
  <si>
    <t>张正权</t>
  </si>
  <si>
    <t>沙垛村12组</t>
  </si>
  <si>
    <t>鲍凤云</t>
  </si>
  <si>
    <t>曹德余</t>
  </si>
  <si>
    <t>杨桂民</t>
  </si>
  <si>
    <t>西陈庄村7-13组</t>
  </si>
  <si>
    <t>李  虎</t>
  </si>
  <si>
    <t>西陈庄村3、4组</t>
  </si>
  <si>
    <t>李  彪</t>
  </si>
  <si>
    <t>刘和红</t>
  </si>
  <si>
    <t>西陈庄村4、6组</t>
  </si>
  <si>
    <t>花冬英</t>
  </si>
  <si>
    <t>西陈庄村11、12组</t>
  </si>
  <si>
    <t>李  龙</t>
  </si>
  <si>
    <t>西陈庄村6组</t>
  </si>
  <si>
    <t>李夕群</t>
  </si>
  <si>
    <t>西陈庄村13组</t>
  </si>
  <si>
    <t>刘田宽</t>
  </si>
  <si>
    <t>刘厚国</t>
  </si>
  <si>
    <t>西陈庄村11组</t>
  </si>
  <si>
    <t>李文早</t>
  </si>
  <si>
    <t>西陈庄村12组</t>
  </si>
  <si>
    <t>郑伟平</t>
  </si>
  <si>
    <t>薛河村6、17、18、19、20组</t>
  </si>
  <si>
    <t>陈功</t>
  </si>
  <si>
    <t>薛河村11、12、13、14组</t>
  </si>
  <si>
    <t>戴桂召</t>
  </si>
  <si>
    <t>薛河村10、11组</t>
  </si>
  <si>
    <t>范双喜</t>
  </si>
  <si>
    <t>薛河村3、17组</t>
  </si>
  <si>
    <t>范档红</t>
  </si>
  <si>
    <t>薛河村8组</t>
  </si>
  <si>
    <t>刘文发</t>
  </si>
  <si>
    <t>薛河村12组</t>
  </si>
  <si>
    <t>徐家圣</t>
  </si>
  <si>
    <t>薛河村10、11、14、15组</t>
  </si>
  <si>
    <t>范锁兰</t>
  </si>
  <si>
    <t>薛河村6、7、8、9组</t>
  </si>
  <si>
    <t>花锡根</t>
  </si>
  <si>
    <t>薛河村3、4、5、6组</t>
  </si>
  <si>
    <t>范汉仁</t>
  </si>
  <si>
    <t>薛河村17组</t>
  </si>
  <si>
    <t>赵俊命</t>
  </si>
  <si>
    <t>薛河村9组</t>
  </si>
  <si>
    <t>章兴龙</t>
  </si>
  <si>
    <t>薛河村6组</t>
  </si>
  <si>
    <t>薛河村21组</t>
  </si>
  <si>
    <t>邓传付</t>
  </si>
  <si>
    <t>尤庄村8-10、12组</t>
  </si>
  <si>
    <t>陈万平</t>
  </si>
  <si>
    <t>尤庄村7组</t>
  </si>
  <si>
    <t>尤庄村6、10组</t>
  </si>
  <si>
    <t>孙振林</t>
  </si>
  <si>
    <t>尤庄村1、3、6、7、8、10组</t>
  </si>
  <si>
    <t>赵兴义</t>
  </si>
  <si>
    <t>尤庄村3、4组</t>
  </si>
  <si>
    <t>李秋香</t>
  </si>
  <si>
    <t>尤庄村1、2、11组</t>
  </si>
  <si>
    <t>吕正华</t>
  </si>
  <si>
    <t>尤庄村11、12组</t>
  </si>
  <si>
    <t>邓番祥</t>
  </si>
  <si>
    <t>李爱华</t>
  </si>
  <si>
    <t>陈万宝</t>
  </si>
  <si>
    <t>陈金鹏</t>
  </si>
  <si>
    <t>陈德凤</t>
  </si>
  <si>
    <t>李兆平</t>
  </si>
  <si>
    <t>三里泽村8、10、24组</t>
  </si>
  <si>
    <t>李福成</t>
  </si>
  <si>
    <t>三里泽村4、23、24组</t>
  </si>
  <si>
    <t>锺三红</t>
  </si>
  <si>
    <t>三里泽村1、7、25-27组</t>
  </si>
  <si>
    <t>潘光荣</t>
  </si>
  <si>
    <t>三里泽村2、3组</t>
  </si>
  <si>
    <t>李福林</t>
  </si>
  <si>
    <t>三里泽村20、23、24、28组</t>
  </si>
  <si>
    <t>王根林</t>
  </si>
  <si>
    <t>三里泽村17、18组</t>
  </si>
  <si>
    <t>许明生</t>
  </si>
  <si>
    <t>三里泽村7、9、12、16、17、19、20、21组</t>
  </si>
  <si>
    <t>王正宇</t>
  </si>
  <si>
    <t>三里泽村1、5、6、25、26、29组</t>
  </si>
  <si>
    <t>三里泽村13、14、15组</t>
  </si>
  <si>
    <t>李彪</t>
  </si>
  <si>
    <t>三里泽村18、23组</t>
  </si>
  <si>
    <t>许俊平</t>
  </si>
  <si>
    <t>三里泽村1、6组</t>
  </si>
  <si>
    <t>三里泽村1、11、21、22组</t>
  </si>
  <si>
    <t>陆凡</t>
  </si>
  <si>
    <t>三里泽村13组</t>
  </si>
  <si>
    <t>三里泽村6组</t>
  </si>
  <si>
    <t>陈海云</t>
  </si>
  <si>
    <t>三里泽村30组</t>
  </si>
  <si>
    <t>王华如</t>
  </si>
  <si>
    <t>三里泽村9组</t>
  </si>
  <si>
    <t>三里泽村15组</t>
  </si>
  <si>
    <t>李夕忠</t>
  </si>
  <si>
    <t>王国良</t>
  </si>
  <si>
    <t>三里泽村1组</t>
  </si>
  <si>
    <t>王根居</t>
  </si>
  <si>
    <t>张美珍</t>
  </si>
  <si>
    <t>三里泽村2组</t>
  </si>
  <si>
    <t>三里泽村3组</t>
  </si>
  <si>
    <t>三里泽村4组</t>
  </si>
  <si>
    <t>钱真信</t>
  </si>
  <si>
    <t>许国涛</t>
  </si>
  <si>
    <t>王本林</t>
  </si>
  <si>
    <t>三里泽村17组</t>
  </si>
  <si>
    <t>王志武</t>
  </si>
  <si>
    <t>三里泽村25组</t>
  </si>
  <si>
    <t>王志业</t>
  </si>
  <si>
    <t>王寨华</t>
  </si>
  <si>
    <t>钟志陆</t>
  </si>
  <si>
    <t>王国宝</t>
  </si>
  <si>
    <t>钟冬红</t>
  </si>
  <si>
    <t>许根兰</t>
  </si>
  <si>
    <t>王情堂</t>
  </si>
  <si>
    <t>三里泽村28组</t>
  </si>
  <si>
    <t>许荣年</t>
  </si>
  <si>
    <t>三里泽村16组</t>
  </si>
  <si>
    <t>杭宝山</t>
  </si>
  <si>
    <t>甸址村2、3、14组</t>
  </si>
  <si>
    <t>花成亮</t>
  </si>
  <si>
    <t>甸址村6、8、12、13、15、16、18、30组</t>
  </si>
  <si>
    <t>甸址村4、5、7、12、13、14、15组</t>
  </si>
  <si>
    <t>甸址村15、16组</t>
  </si>
  <si>
    <t>高卫军</t>
  </si>
  <si>
    <t>甸址村16、24组</t>
  </si>
  <si>
    <t>李承忠</t>
  </si>
  <si>
    <t>甸址村20、25、26、27、28、30组</t>
  </si>
  <si>
    <t>凌圣明</t>
  </si>
  <si>
    <t>甸址村9-11、21组</t>
  </si>
  <si>
    <t>甸址村20、22、23、24、25、29、30组</t>
  </si>
  <si>
    <t>王庆文</t>
  </si>
  <si>
    <t>甸址村10组</t>
  </si>
  <si>
    <t>杭宝龙</t>
  </si>
  <si>
    <t>甸址村1组</t>
  </si>
  <si>
    <t>余春扣</t>
  </si>
  <si>
    <t>甸址村21组</t>
  </si>
  <si>
    <t>章士林</t>
  </si>
  <si>
    <t>甸址村1、4组</t>
  </si>
  <si>
    <t>孙文华</t>
  </si>
  <si>
    <t>孙楼村1-5、10、17组</t>
  </si>
  <si>
    <t>孙涛</t>
  </si>
  <si>
    <t>孙楼村6、7、8、9组</t>
  </si>
  <si>
    <t>孙铁生</t>
  </si>
  <si>
    <t>孙楼村12、14组</t>
  </si>
  <si>
    <t>王宝录</t>
  </si>
  <si>
    <t>孙楼村13、14、15组</t>
  </si>
  <si>
    <t>李红九</t>
  </si>
  <si>
    <t>孙楼村18、19、21组</t>
  </si>
  <si>
    <t>王荣义</t>
  </si>
  <si>
    <t>孙楼村28、29、33组</t>
  </si>
  <si>
    <t>卢顺剑</t>
  </si>
  <si>
    <t>孙楼村30、31、32、33组</t>
  </si>
  <si>
    <t>邹兔根</t>
  </si>
  <si>
    <t>孙楼村26、27、30组</t>
  </si>
  <si>
    <t>樊荣奎</t>
  </si>
  <si>
    <t>孙楼村18、22-23组</t>
  </si>
  <si>
    <t>樊荣付</t>
  </si>
  <si>
    <t>孙楼村20组</t>
  </si>
  <si>
    <t>孙楼村25组</t>
  </si>
  <si>
    <t>孙林高</t>
  </si>
  <si>
    <t>孙楼村15组</t>
  </si>
  <si>
    <t>储佑林</t>
  </si>
  <si>
    <t>孙楼村18组</t>
  </si>
  <si>
    <t>孙龙小</t>
  </si>
  <si>
    <t>孙时宏</t>
  </si>
  <si>
    <t>孙楼村21组</t>
  </si>
  <si>
    <t>许茂兴</t>
  </si>
  <si>
    <t>孙楼村28组</t>
  </si>
  <si>
    <t>徐增华</t>
  </si>
  <si>
    <t>李拾斤</t>
  </si>
  <si>
    <t>孙楼村29组</t>
  </si>
  <si>
    <t>顾巧林</t>
  </si>
  <si>
    <t>吴习林</t>
  </si>
  <si>
    <t>华杨村4.5.7</t>
  </si>
  <si>
    <t>吴晓东</t>
  </si>
  <si>
    <t>华杨村10.11.15.16</t>
  </si>
  <si>
    <t>吉华</t>
  </si>
  <si>
    <t>华杨村1.2</t>
  </si>
  <si>
    <t>刘秀芹</t>
  </si>
  <si>
    <t>华杨村8.9</t>
  </si>
  <si>
    <t>李爱忠</t>
  </si>
  <si>
    <t>华杨村13.16.17</t>
  </si>
  <si>
    <t>袁爱成</t>
  </si>
  <si>
    <t>华杨村7</t>
  </si>
  <si>
    <t>吴春华</t>
  </si>
  <si>
    <t>华杨村2</t>
  </si>
  <si>
    <t>黄长宝</t>
  </si>
  <si>
    <t>联盟村11.12组</t>
  </si>
  <si>
    <t>王晓东</t>
  </si>
  <si>
    <t>联盟村1-13组</t>
  </si>
  <si>
    <t>徐耀明</t>
  </si>
  <si>
    <t>联盟村6组</t>
  </si>
  <si>
    <t>韩其富</t>
  </si>
  <si>
    <t>徐飞</t>
  </si>
  <si>
    <t>联盟村7.9.11.13</t>
  </si>
  <si>
    <t>高恒茂</t>
  </si>
  <si>
    <t>联盟村5.6组</t>
  </si>
  <si>
    <t>张亚军</t>
  </si>
  <si>
    <t>丁传明</t>
  </si>
  <si>
    <t>联盟村5组</t>
  </si>
  <si>
    <t>王如春</t>
  </si>
  <si>
    <t>冯庄村7组</t>
  </si>
  <si>
    <t>冯庄村4组</t>
  </si>
  <si>
    <t>花凯华</t>
  </si>
  <si>
    <t>卫押红</t>
  </si>
  <si>
    <t>冯庄村2组</t>
  </si>
  <si>
    <t>陈桂山</t>
  </si>
  <si>
    <t>冯庄村5组</t>
  </si>
  <si>
    <t>赵培金</t>
  </si>
  <si>
    <t>夏朱村23.24组</t>
  </si>
  <si>
    <t>郭兆麟</t>
  </si>
  <si>
    <t>夏朱村20、21组</t>
  </si>
  <si>
    <t>陈斌</t>
  </si>
  <si>
    <t>夏朱村17.19.
20.24组</t>
  </si>
  <si>
    <t>周网华</t>
  </si>
  <si>
    <t>夏朱村19组</t>
  </si>
  <si>
    <t>王贵</t>
  </si>
  <si>
    <t>夏朱村22组</t>
  </si>
  <si>
    <t>刁德斌</t>
  </si>
  <si>
    <t>夏朱村21组</t>
  </si>
  <si>
    <t>沈发明</t>
  </si>
  <si>
    <t>夏朱村9</t>
  </si>
  <si>
    <t>周红林</t>
  </si>
  <si>
    <t>夏朱村3.4组</t>
  </si>
  <si>
    <t>尤碗林</t>
  </si>
  <si>
    <t>夏朱村13组</t>
  </si>
  <si>
    <t>卞井春</t>
  </si>
  <si>
    <t>夏朱村14组</t>
  </si>
  <si>
    <t>卞茂羊</t>
  </si>
  <si>
    <t>夏朱村15组</t>
  </si>
  <si>
    <t>丁谦军</t>
  </si>
  <si>
    <t>夏朱8.9.10.11组</t>
  </si>
  <si>
    <t>袁维</t>
  </si>
  <si>
    <t>夏朱村1组</t>
  </si>
  <si>
    <t>刘爱和</t>
  </si>
  <si>
    <t>沈高村7-15组</t>
  </si>
  <si>
    <t>周昌根</t>
  </si>
  <si>
    <t>沈高村3.4.13.15</t>
  </si>
  <si>
    <t>刘德华</t>
  </si>
  <si>
    <t>沈高村1-6.12</t>
  </si>
  <si>
    <t>常守丰</t>
  </si>
  <si>
    <t>沈高村5.6.19-22</t>
  </si>
  <si>
    <t>王健</t>
  </si>
  <si>
    <t>沈高村17-20</t>
  </si>
  <si>
    <t>沈高村19-22</t>
  </si>
  <si>
    <t>赵井圣</t>
  </si>
  <si>
    <t>沈高村16</t>
  </si>
  <si>
    <t>刁士艮</t>
  </si>
  <si>
    <t>沈高村七组</t>
  </si>
  <si>
    <t>刁友礼</t>
  </si>
  <si>
    <t>沈高村十二组</t>
  </si>
  <si>
    <t>沈广福</t>
  </si>
  <si>
    <t>沈高村二十二组</t>
  </si>
  <si>
    <t>刁春生</t>
  </si>
  <si>
    <t>夹河村1-10</t>
  </si>
  <si>
    <t>陆宏春</t>
  </si>
  <si>
    <t>夹河村11-21</t>
  </si>
  <si>
    <t>曹德华</t>
  </si>
  <si>
    <t>夹河村5.6.15-21</t>
  </si>
  <si>
    <t>张树兵</t>
  </si>
  <si>
    <t>夹河村17-20</t>
  </si>
  <si>
    <t>张小兵</t>
  </si>
  <si>
    <t>夹河村6-9</t>
  </si>
  <si>
    <t>陈夕甫</t>
  </si>
  <si>
    <t>夹河村21</t>
  </si>
  <si>
    <t>陈夕平</t>
  </si>
  <si>
    <t>夹河村21、22</t>
  </si>
  <si>
    <t>刘洪国</t>
  </si>
  <si>
    <t>夹河村4</t>
  </si>
  <si>
    <t>张树本</t>
  </si>
  <si>
    <t>夹河村18</t>
  </si>
  <si>
    <t>刁日林</t>
  </si>
  <si>
    <t>夹河村3</t>
  </si>
  <si>
    <t>陈夕才</t>
  </si>
  <si>
    <t>陈夕旺</t>
  </si>
  <si>
    <t>夹河村21、13</t>
  </si>
  <si>
    <t>潘春明</t>
  </si>
  <si>
    <t>河横村9.10.15</t>
  </si>
  <si>
    <t>孙飞</t>
  </si>
  <si>
    <t>河横村14</t>
  </si>
  <si>
    <t>韩后勤</t>
  </si>
  <si>
    <t>河横村4</t>
  </si>
  <si>
    <t>陈方</t>
  </si>
  <si>
    <t>河横村11</t>
  </si>
  <si>
    <t>韩宏昌</t>
  </si>
  <si>
    <t>河横村12</t>
  </si>
  <si>
    <t>杨大平</t>
  </si>
  <si>
    <r>
      <rPr>
        <sz val="11"/>
        <color rgb="FF333333"/>
        <rFont val="宋体"/>
        <charset val="134"/>
        <scheme val="minor"/>
      </rPr>
      <t>河横村1</t>
    </r>
    <r>
      <rPr>
        <sz val="11"/>
        <color rgb="FF333333"/>
        <rFont val="宋体"/>
        <charset val="134"/>
      </rPr>
      <t>5组</t>
    </r>
  </si>
  <si>
    <t>王俊桃</t>
  </si>
  <si>
    <t>河横村2组</t>
  </si>
  <si>
    <t>河横村9.10组</t>
  </si>
  <si>
    <t>施元林</t>
  </si>
  <si>
    <t>丁玉勤</t>
  </si>
  <si>
    <t>河横村七组</t>
  </si>
  <si>
    <t>秦冬林</t>
  </si>
  <si>
    <t>河横村十五组</t>
  </si>
  <si>
    <t>马民成</t>
  </si>
  <si>
    <t>夏北村1.2</t>
  </si>
  <si>
    <t>单志生</t>
  </si>
  <si>
    <t>夏北村6.8.10</t>
  </si>
  <si>
    <t>张吉</t>
  </si>
  <si>
    <t>夏北村9.10</t>
  </si>
  <si>
    <t>沈昌宝</t>
  </si>
  <si>
    <t>夏北村6.10</t>
  </si>
  <si>
    <t>双星村2.4.9</t>
  </si>
  <si>
    <t>蒋小兵</t>
  </si>
  <si>
    <t>双星村12-16</t>
  </si>
  <si>
    <t>王友江</t>
  </si>
  <si>
    <t>双星村5-7</t>
  </si>
  <si>
    <t>张广仁</t>
  </si>
  <si>
    <t>双星村15.16</t>
  </si>
  <si>
    <t>陆桂宏</t>
  </si>
  <si>
    <t>双星村17-21</t>
  </si>
  <si>
    <t>张海军</t>
  </si>
  <si>
    <t>双星村1.5</t>
  </si>
  <si>
    <t>陆春山</t>
  </si>
  <si>
    <t>双星村21</t>
  </si>
  <si>
    <t>陈立怀</t>
  </si>
  <si>
    <t>双星村11.12.17.21</t>
  </si>
  <si>
    <t>陈俊章</t>
  </si>
  <si>
    <t>双星村2.3.10</t>
  </si>
  <si>
    <t>王春林</t>
  </si>
  <si>
    <t>双星村5.6.8</t>
  </si>
  <si>
    <t>陈扣章</t>
  </si>
  <si>
    <t>双星村1.11</t>
  </si>
  <si>
    <t>刘淑敏</t>
  </si>
  <si>
    <t>双星村17-20</t>
  </si>
  <si>
    <t>双星村9</t>
  </si>
  <si>
    <t>沈发美</t>
  </si>
  <si>
    <t>双星村11</t>
  </si>
  <si>
    <t>沈发红</t>
  </si>
  <si>
    <t>沈发华</t>
  </si>
  <si>
    <t>双星村12</t>
  </si>
  <si>
    <t>陈兆福</t>
  </si>
  <si>
    <t>吴宏安</t>
  </si>
  <si>
    <t>16组</t>
  </si>
  <si>
    <t>大伦</t>
  </si>
  <si>
    <t>陆守俊</t>
  </si>
  <si>
    <t>土山村一组</t>
  </si>
  <si>
    <t>金余清</t>
  </si>
  <si>
    <t>土山村十组</t>
  </si>
  <si>
    <t>唐春茂</t>
  </si>
  <si>
    <t>土山村</t>
  </si>
  <si>
    <t>王增年</t>
  </si>
  <si>
    <t>土山村十一组</t>
  </si>
  <si>
    <t>韩国强</t>
  </si>
  <si>
    <t>顾野村1、3组</t>
  </si>
  <si>
    <t>顾加春</t>
  </si>
  <si>
    <t>顾野村7、8、9、10</t>
  </si>
  <si>
    <t>李国发</t>
  </si>
  <si>
    <t>顾野5、6、7、11、12</t>
  </si>
  <si>
    <t>翟高军</t>
  </si>
  <si>
    <t>顾野14、15、16、17、18</t>
  </si>
  <si>
    <t>陈金宝</t>
  </si>
  <si>
    <t>顾野1、2、3、4、13、14</t>
  </si>
  <si>
    <t>朱田祥</t>
  </si>
  <si>
    <t>顾野8组</t>
  </si>
  <si>
    <t>王友余</t>
  </si>
  <si>
    <t>顾野10组</t>
  </si>
  <si>
    <t>曹沐虎</t>
  </si>
  <si>
    <t>顾野村10组</t>
  </si>
  <si>
    <t>陆宏官</t>
  </si>
  <si>
    <t>顾野村10</t>
  </si>
  <si>
    <t>陆宏林</t>
  </si>
  <si>
    <t>翟宝余</t>
  </si>
  <si>
    <t>顾野村11</t>
  </si>
  <si>
    <t>翟善道</t>
  </si>
  <si>
    <t>芦金益</t>
  </si>
  <si>
    <t>顾野村11组</t>
  </si>
  <si>
    <t>王善富</t>
  </si>
  <si>
    <t>顾野村14组</t>
  </si>
  <si>
    <t>徐余稳</t>
  </si>
  <si>
    <t>响堂村新渠、响东</t>
  </si>
  <si>
    <t>冯玉辉</t>
  </si>
  <si>
    <t>响堂村周港、桥西</t>
  </si>
  <si>
    <t>金余明</t>
  </si>
  <si>
    <t>响堂村柏庄、柏桥</t>
  </si>
  <si>
    <t>张中良</t>
  </si>
  <si>
    <t>响堂村东游、西游、联合</t>
  </si>
  <si>
    <t>严吉圣</t>
  </si>
  <si>
    <t>塔子村跃进组</t>
  </si>
  <si>
    <t>冒亚君</t>
  </si>
  <si>
    <t>塔子村王家组</t>
  </si>
  <si>
    <t>施文良</t>
  </si>
  <si>
    <t>于宝和</t>
  </si>
  <si>
    <t>桥东村新桥组</t>
  </si>
  <si>
    <t>夏礼兵</t>
  </si>
  <si>
    <t>塔子村</t>
  </si>
  <si>
    <t>朱宝新</t>
  </si>
  <si>
    <t>朱宣村5、6、7组</t>
  </si>
  <si>
    <t>葛存元</t>
  </si>
  <si>
    <t>朱宣村19、20组</t>
  </si>
  <si>
    <t>施长富</t>
  </si>
  <si>
    <t>朱宣村10、11、12、16、17、18组</t>
  </si>
  <si>
    <t>许大林</t>
  </si>
  <si>
    <t>朱宣村9、10组</t>
  </si>
  <si>
    <t>朱鹤云</t>
  </si>
  <si>
    <t>朱宣村8、9组</t>
  </si>
  <si>
    <t>缪鹤东</t>
  </si>
  <si>
    <t>徐凤林</t>
  </si>
  <si>
    <t>兴驰村1组</t>
  </si>
  <si>
    <t>黄海林</t>
  </si>
  <si>
    <t>许宝付</t>
  </si>
  <si>
    <t>徐龙发</t>
  </si>
  <si>
    <t>时相卿</t>
  </si>
  <si>
    <t>曹铁稳</t>
  </si>
  <si>
    <t>宋明华</t>
  </si>
  <si>
    <t>时开封</t>
  </si>
  <si>
    <t>宋御友</t>
  </si>
  <si>
    <t>于宝圣</t>
  </si>
  <si>
    <t>兴驰村3组</t>
  </si>
  <si>
    <t>于宝荣</t>
  </si>
  <si>
    <t>王贵珍</t>
  </si>
  <si>
    <t>于洪喜</t>
  </si>
  <si>
    <t>钱兰珍</t>
  </si>
  <si>
    <t>史宝银</t>
  </si>
  <si>
    <t>于宝泽</t>
  </si>
  <si>
    <t>于宝法</t>
  </si>
  <si>
    <t>史宝荣</t>
  </si>
  <si>
    <t>史宝才</t>
  </si>
  <si>
    <t>符银兵</t>
  </si>
  <si>
    <t>兴驰村4组</t>
  </si>
  <si>
    <t>王洪珍</t>
  </si>
  <si>
    <t>金余山</t>
  </si>
  <si>
    <t>金余录</t>
  </si>
  <si>
    <t>符庆余</t>
  </si>
  <si>
    <t>金礼华</t>
  </si>
  <si>
    <t>罗金旺</t>
  </si>
  <si>
    <t>兴驰村10组</t>
  </si>
  <si>
    <t>王永宝</t>
  </si>
  <si>
    <t>王永喜</t>
  </si>
  <si>
    <t>王秀山</t>
  </si>
  <si>
    <t>王稳官</t>
  </si>
  <si>
    <t>兴驰村13组</t>
  </si>
  <si>
    <t>王金龙</t>
  </si>
  <si>
    <t>王学元</t>
  </si>
  <si>
    <t>李社凤</t>
  </si>
  <si>
    <t>林伯香</t>
  </si>
  <si>
    <t>徐文海</t>
  </si>
  <si>
    <t>兴驰村</t>
  </si>
  <si>
    <t>麻墩村新桥组</t>
  </si>
  <si>
    <t>麻墩村豆庄组</t>
  </si>
  <si>
    <t>于登洋</t>
  </si>
  <si>
    <t>麻墩村同心组</t>
  </si>
  <si>
    <t>吴长根</t>
  </si>
  <si>
    <t>麻墩村胜利组</t>
  </si>
  <si>
    <t>周国伦</t>
  </si>
  <si>
    <t>麻墩村委会麻墩组</t>
  </si>
  <si>
    <t>周华锋</t>
  </si>
  <si>
    <t>周度广</t>
  </si>
  <si>
    <t>周祥</t>
  </si>
  <si>
    <t>金岳喜</t>
  </si>
  <si>
    <t>麻墩村委会后庄组</t>
  </si>
  <si>
    <t>蒋正文</t>
  </si>
  <si>
    <t>栾必才</t>
  </si>
  <si>
    <t>麻墩村委会西舍组</t>
  </si>
  <si>
    <t>周喜广</t>
  </si>
  <si>
    <t>许庆喜</t>
  </si>
  <si>
    <t>朱网进</t>
  </si>
  <si>
    <t>运粮卫星2.3.4.5组</t>
  </si>
  <si>
    <t>宋国存</t>
  </si>
  <si>
    <t>运粮村二十组</t>
  </si>
  <si>
    <t>陈金龙</t>
  </si>
  <si>
    <t>运粮村1.2组</t>
  </si>
  <si>
    <t>冯跃勤</t>
  </si>
  <si>
    <t>卢伯良</t>
  </si>
  <si>
    <t>缪埭村彭家、顾家组</t>
  </si>
  <si>
    <t>缪昌鹏</t>
  </si>
  <si>
    <t>港北、西彭组</t>
  </si>
  <si>
    <t>彭爱林</t>
  </si>
  <si>
    <t>缪应祥</t>
  </si>
  <si>
    <t>缪埭村大桥组</t>
  </si>
  <si>
    <t>郭元军</t>
  </si>
  <si>
    <t>东徐村1组-16组</t>
  </si>
  <si>
    <t>周如正</t>
  </si>
  <si>
    <t>东徐村二组</t>
  </si>
  <si>
    <t>桥东村19、20组</t>
  </si>
  <si>
    <t>桥东村大桥组</t>
  </si>
  <si>
    <t>太平1.2.3.4.8.9.10.11.12.13.16.5.6.7.</t>
  </si>
  <si>
    <t>蒋宏来</t>
  </si>
  <si>
    <t>太平3.19.21.22.23</t>
  </si>
  <si>
    <t>李国林</t>
  </si>
  <si>
    <t>太平14.15</t>
  </si>
  <si>
    <t>钱书凤</t>
  </si>
  <si>
    <t>太平17.18.19.20.21.22.23</t>
  </si>
  <si>
    <t>邱忠平</t>
  </si>
  <si>
    <t>太平16.8.4.11.7</t>
  </si>
  <si>
    <t>郑宝林</t>
  </si>
  <si>
    <t>太平14组</t>
  </si>
  <si>
    <t>王昌华</t>
  </si>
  <si>
    <t>茆戚村</t>
  </si>
  <si>
    <t>陈以红</t>
  </si>
  <si>
    <t>汤洪林</t>
  </si>
  <si>
    <t>游余双</t>
  </si>
  <si>
    <t>肖小珠</t>
  </si>
  <si>
    <t>7组</t>
  </si>
  <si>
    <t>大伦村农业组</t>
  </si>
  <si>
    <t>周顺兰</t>
  </si>
  <si>
    <t>大伦镇大伦村伦南组</t>
  </si>
  <si>
    <t>金国江</t>
  </si>
  <si>
    <t>大伦村伦南组</t>
  </si>
  <si>
    <t>陈宏益</t>
  </si>
  <si>
    <t>大伦村增产组</t>
  </si>
  <si>
    <t>张清龙</t>
  </si>
  <si>
    <r>
      <rPr>
        <sz val="11"/>
        <rFont val="宋体"/>
        <charset val="134"/>
        <scheme val="minor"/>
      </rPr>
      <t>张家组</t>
    </r>
    <r>
      <rPr>
        <sz val="11"/>
        <rFont val="宋体"/>
        <charset val="0"/>
        <scheme val="minor"/>
      </rPr>
      <t xml:space="preserve">  </t>
    </r>
    <r>
      <rPr>
        <sz val="11"/>
        <rFont val="宋体"/>
        <charset val="134"/>
        <scheme val="minor"/>
      </rPr>
      <t>渠东组</t>
    </r>
    <r>
      <rPr>
        <sz val="11"/>
        <rFont val="宋体"/>
        <charset val="0"/>
        <scheme val="minor"/>
      </rPr>
      <t xml:space="preserve">   </t>
    </r>
    <r>
      <rPr>
        <sz val="11"/>
        <rFont val="宋体"/>
        <charset val="134"/>
        <scheme val="minor"/>
      </rPr>
      <t>红星组</t>
    </r>
    <r>
      <rPr>
        <sz val="11"/>
        <rFont val="宋体"/>
        <charset val="0"/>
        <scheme val="minor"/>
      </rPr>
      <t xml:space="preserve">  </t>
    </r>
    <r>
      <rPr>
        <sz val="11"/>
        <rFont val="宋体"/>
        <charset val="134"/>
        <scheme val="minor"/>
      </rPr>
      <t>卫星组</t>
    </r>
  </si>
  <si>
    <t>王代忠</t>
  </si>
  <si>
    <r>
      <rPr>
        <sz val="11"/>
        <rFont val="宋体"/>
        <charset val="134"/>
        <scheme val="minor"/>
      </rPr>
      <t>施家组</t>
    </r>
    <r>
      <rPr>
        <sz val="11"/>
        <rFont val="宋体"/>
        <charset val="0"/>
        <scheme val="minor"/>
      </rPr>
      <t xml:space="preserve">  </t>
    </r>
    <r>
      <rPr>
        <sz val="11"/>
        <rFont val="宋体"/>
        <charset val="134"/>
        <scheme val="minor"/>
      </rPr>
      <t>红星组</t>
    </r>
    <r>
      <rPr>
        <sz val="11"/>
        <rFont val="宋体"/>
        <charset val="0"/>
        <scheme val="minor"/>
      </rPr>
      <t xml:space="preserve">   </t>
    </r>
    <r>
      <rPr>
        <sz val="11"/>
        <rFont val="宋体"/>
        <charset val="134"/>
        <scheme val="minor"/>
      </rPr>
      <t>益星组</t>
    </r>
    <r>
      <rPr>
        <sz val="11"/>
        <rFont val="宋体"/>
        <charset val="0"/>
        <scheme val="minor"/>
      </rPr>
      <t xml:space="preserve">  </t>
    </r>
    <r>
      <rPr>
        <sz val="11"/>
        <rFont val="宋体"/>
        <charset val="134"/>
        <scheme val="minor"/>
      </rPr>
      <t>王家二组</t>
    </r>
  </si>
  <si>
    <r>
      <rPr>
        <sz val="11"/>
        <rFont val="宋体"/>
        <charset val="134"/>
        <scheme val="minor"/>
      </rPr>
      <t>东风组</t>
    </r>
    <r>
      <rPr>
        <sz val="11"/>
        <rFont val="宋体"/>
        <charset val="0"/>
        <scheme val="minor"/>
      </rPr>
      <t xml:space="preserve">  </t>
    </r>
    <r>
      <rPr>
        <sz val="11"/>
        <rFont val="宋体"/>
        <charset val="134"/>
        <scheme val="minor"/>
      </rPr>
      <t>北余组</t>
    </r>
    <r>
      <rPr>
        <sz val="11"/>
        <rFont val="宋体"/>
        <charset val="0"/>
        <scheme val="minor"/>
      </rPr>
      <t xml:space="preserve">   </t>
    </r>
    <r>
      <rPr>
        <sz val="11"/>
        <rFont val="宋体"/>
        <charset val="134"/>
        <scheme val="minor"/>
      </rPr>
      <t>南野组</t>
    </r>
    <r>
      <rPr>
        <sz val="11"/>
        <rFont val="宋体"/>
        <charset val="0"/>
        <scheme val="minor"/>
      </rPr>
      <t xml:space="preserve">  </t>
    </r>
    <r>
      <rPr>
        <sz val="11"/>
        <rFont val="宋体"/>
        <charset val="134"/>
        <scheme val="minor"/>
      </rPr>
      <t>于桥组</t>
    </r>
  </si>
  <si>
    <t>卢伯杨</t>
  </si>
  <si>
    <t>光明组</t>
  </si>
  <si>
    <t>曹广武</t>
  </si>
  <si>
    <r>
      <rPr>
        <sz val="11"/>
        <rFont val="宋体"/>
        <charset val="134"/>
        <scheme val="minor"/>
      </rPr>
      <t>杨桥组</t>
    </r>
    <r>
      <rPr>
        <sz val="11"/>
        <rFont val="宋体"/>
        <charset val="0"/>
        <scheme val="minor"/>
      </rPr>
      <t xml:space="preserve">  </t>
    </r>
    <r>
      <rPr>
        <sz val="11"/>
        <rFont val="宋体"/>
        <charset val="134"/>
        <scheme val="minor"/>
      </rPr>
      <t xml:space="preserve">卫星组 </t>
    </r>
    <r>
      <rPr>
        <sz val="11"/>
        <rFont val="宋体"/>
        <charset val="0"/>
        <scheme val="minor"/>
      </rPr>
      <t xml:space="preserve"> </t>
    </r>
    <r>
      <rPr>
        <sz val="11"/>
        <rFont val="宋体"/>
        <charset val="134"/>
        <scheme val="minor"/>
      </rPr>
      <t>丰民组 申家组  朱家组 东风组</t>
    </r>
  </si>
  <si>
    <r>
      <rPr>
        <sz val="11"/>
        <rFont val="宋体"/>
        <charset val="134"/>
        <scheme val="minor"/>
      </rPr>
      <t>曹家组</t>
    </r>
    <r>
      <rPr>
        <sz val="11"/>
        <rFont val="宋体"/>
        <charset val="0"/>
        <scheme val="minor"/>
      </rPr>
      <t xml:space="preserve">  </t>
    </r>
    <r>
      <rPr>
        <sz val="11"/>
        <rFont val="宋体"/>
        <charset val="134"/>
        <scheme val="minor"/>
      </rPr>
      <t xml:space="preserve">丰民组 </t>
    </r>
    <r>
      <rPr>
        <sz val="11"/>
        <rFont val="宋体"/>
        <charset val="0"/>
        <scheme val="minor"/>
      </rPr>
      <t xml:space="preserve">  </t>
    </r>
    <r>
      <rPr>
        <sz val="11"/>
        <rFont val="宋体"/>
        <charset val="134"/>
        <scheme val="minor"/>
      </rPr>
      <t xml:space="preserve">申家组 </t>
    </r>
  </si>
  <si>
    <t>冒国瑞</t>
  </si>
  <si>
    <t>卫星组</t>
  </si>
  <si>
    <t>魏春明</t>
  </si>
  <si>
    <t>缪埭郭桥、新桥</t>
  </si>
  <si>
    <t>朱勇</t>
  </si>
  <si>
    <t>桥东东野、东进组</t>
  </si>
  <si>
    <t>陈文举</t>
  </si>
  <si>
    <r>
      <rPr>
        <sz val="11"/>
        <rFont val="宋体"/>
        <charset val="134"/>
        <scheme val="minor"/>
      </rPr>
      <t>朱家组</t>
    </r>
    <r>
      <rPr>
        <sz val="11"/>
        <rFont val="宋体"/>
        <charset val="0"/>
        <scheme val="minor"/>
      </rPr>
      <t xml:space="preserve">  </t>
    </r>
    <r>
      <rPr>
        <sz val="11"/>
        <rFont val="宋体"/>
        <charset val="134"/>
        <scheme val="minor"/>
      </rPr>
      <t>东风组</t>
    </r>
    <r>
      <rPr>
        <sz val="11"/>
        <rFont val="宋体"/>
        <charset val="0"/>
        <scheme val="minor"/>
      </rPr>
      <t xml:space="preserve">   </t>
    </r>
    <r>
      <rPr>
        <sz val="11"/>
        <rFont val="宋体"/>
        <charset val="134"/>
        <scheme val="minor"/>
      </rPr>
      <t>丰民组</t>
    </r>
    <r>
      <rPr>
        <sz val="11"/>
        <rFont val="宋体"/>
        <charset val="0"/>
        <scheme val="minor"/>
      </rPr>
      <t xml:space="preserve">  </t>
    </r>
    <r>
      <rPr>
        <sz val="11"/>
        <rFont val="宋体"/>
        <charset val="134"/>
        <scheme val="minor"/>
      </rPr>
      <t>施家组  于桥组</t>
    </r>
  </si>
  <si>
    <t>梁徐</t>
  </si>
  <si>
    <t>许友海</t>
  </si>
  <si>
    <t>东官一组</t>
  </si>
  <si>
    <t>朱宏英</t>
  </si>
  <si>
    <t>许夕茂</t>
  </si>
  <si>
    <t>许海军</t>
  </si>
  <si>
    <t>许夕广</t>
  </si>
  <si>
    <t>许夕坤</t>
  </si>
  <si>
    <t>许甫年</t>
  </si>
  <si>
    <t>许夕喜</t>
  </si>
  <si>
    <t>许友明</t>
  </si>
  <si>
    <t>许友才</t>
  </si>
  <si>
    <t>李国英</t>
  </si>
  <si>
    <t>东官二组</t>
  </si>
  <si>
    <t>许成</t>
  </si>
  <si>
    <t>顾桂宝</t>
  </si>
  <si>
    <t>顾乔英</t>
  </si>
  <si>
    <t>许友林</t>
  </si>
  <si>
    <t>曹庆明</t>
  </si>
  <si>
    <t>许夕来</t>
  </si>
  <si>
    <t>许海峰</t>
  </si>
  <si>
    <t>许泽明</t>
  </si>
  <si>
    <t>许夕书</t>
  </si>
  <si>
    <t>许友山</t>
  </si>
  <si>
    <t>东官三组</t>
  </si>
  <si>
    <t>凌凤军</t>
  </si>
  <si>
    <t>许俊华</t>
  </si>
  <si>
    <t>周庆年</t>
  </si>
  <si>
    <t>俞凤英</t>
  </si>
  <si>
    <t>张中银</t>
  </si>
  <si>
    <t>张义网</t>
  </si>
  <si>
    <t>凌凤清</t>
  </si>
  <si>
    <t>曹德桂</t>
  </si>
  <si>
    <t>凌凤兰</t>
  </si>
  <si>
    <t>曹岳宝</t>
  </si>
  <si>
    <t>凌庆相</t>
  </si>
  <si>
    <t>曹宝才</t>
  </si>
  <si>
    <t>曹宝明</t>
  </si>
  <si>
    <t>周庆忠</t>
  </si>
  <si>
    <t>许东林</t>
  </si>
  <si>
    <t>许社荣</t>
  </si>
  <si>
    <t>林根红</t>
  </si>
  <si>
    <t>林根凤</t>
  </si>
  <si>
    <t>林志钢</t>
  </si>
  <si>
    <t>许友桂</t>
  </si>
  <si>
    <t>薛连凤</t>
  </si>
  <si>
    <t>窦银根</t>
  </si>
  <si>
    <t>校桂凤</t>
  </si>
  <si>
    <t>凌庆书</t>
  </si>
  <si>
    <t>凌庆才</t>
  </si>
  <si>
    <t>周庆凤</t>
  </si>
  <si>
    <t>凌凤喜</t>
  </si>
  <si>
    <t>凌庆成</t>
  </si>
  <si>
    <t>凌庆军</t>
  </si>
  <si>
    <t>马宗明</t>
  </si>
  <si>
    <t>曹岳来</t>
  </si>
  <si>
    <t>曹岳元</t>
  </si>
  <si>
    <t>曹岳友</t>
  </si>
  <si>
    <t>曹宝华</t>
  </si>
  <si>
    <t>顾文凤</t>
  </si>
  <si>
    <t>凌庆其</t>
  </si>
  <si>
    <t>凌兰英</t>
  </si>
  <si>
    <t>东官四组</t>
  </si>
  <si>
    <t>肖玉美</t>
  </si>
  <si>
    <t>许友华</t>
  </si>
  <si>
    <t>许友祥</t>
  </si>
  <si>
    <t>肖玉来</t>
  </si>
  <si>
    <t>许友平</t>
  </si>
  <si>
    <t>许夕余</t>
  </si>
  <si>
    <t>许夕凤</t>
  </si>
  <si>
    <t>肖玉香</t>
  </si>
  <si>
    <t>肖玉山</t>
  </si>
  <si>
    <t>许夕成</t>
  </si>
  <si>
    <t>肖玉祥</t>
  </si>
  <si>
    <t>肖玉枝</t>
  </si>
  <si>
    <t>东官五组</t>
  </si>
  <si>
    <t>许夕安</t>
  </si>
  <si>
    <t>许年官</t>
  </si>
  <si>
    <t>曹德金</t>
  </si>
  <si>
    <t>许兵</t>
  </si>
  <si>
    <t>凌庆栖</t>
  </si>
  <si>
    <t>东官六组</t>
  </si>
  <si>
    <t>李祥宝</t>
  </si>
  <si>
    <t>顾文彬</t>
  </si>
  <si>
    <t>凌凤银</t>
  </si>
  <si>
    <t>凌庆茂</t>
  </si>
  <si>
    <t>凌夕中</t>
  </si>
  <si>
    <t>许秀东</t>
  </si>
  <si>
    <t>彭春芹</t>
  </si>
  <si>
    <t>凌庆荣</t>
  </si>
  <si>
    <t>凌庆寿</t>
  </si>
  <si>
    <t>曹月平</t>
  </si>
  <si>
    <t>凌庆圣</t>
  </si>
  <si>
    <t>杭桂栋</t>
  </si>
  <si>
    <t>东官七组</t>
  </si>
  <si>
    <t>杭明府</t>
  </si>
  <si>
    <t>许锦余</t>
  </si>
  <si>
    <t>杭明龙</t>
  </si>
  <si>
    <t>许国庆</t>
  </si>
  <si>
    <t>许锦佑</t>
  </si>
  <si>
    <t>东官八组</t>
  </si>
  <si>
    <t>许锦才</t>
  </si>
  <si>
    <t>许锦忠</t>
  </si>
  <si>
    <t>许友利</t>
  </si>
  <si>
    <t>许典元</t>
  </si>
  <si>
    <t>许会元</t>
  </si>
  <si>
    <t>许锦于</t>
  </si>
  <si>
    <t>周连凤</t>
  </si>
  <si>
    <t>许桂元</t>
  </si>
  <si>
    <t>东官九组</t>
  </si>
  <si>
    <t>许国喜</t>
  </si>
  <si>
    <t>许锦来</t>
  </si>
  <si>
    <t>杭桂发</t>
  </si>
  <si>
    <t>窦士兴</t>
  </si>
  <si>
    <t>窦士进</t>
  </si>
  <si>
    <t>杭裕才</t>
  </si>
  <si>
    <t>许泰元</t>
  </si>
  <si>
    <t>许章英</t>
  </si>
  <si>
    <t>许兴龙</t>
  </si>
  <si>
    <t>东官十组</t>
  </si>
  <si>
    <t>窦宏喜</t>
  </si>
  <si>
    <t>陈华忠</t>
  </si>
  <si>
    <t>王桂女</t>
  </si>
  <si>
    <t>窦广爱</t>
  </si>
  <si>
    <t>徐元泰</t>
  </si>
  <si>
    <t>陈华甫</t>
  </si>
  <si>
    <t>东官十一组</t>
  </si>
  <si>
    <t>窦广春</t>
  </si>
  <si>
    <t>许友喜</t>
  </si>
  <si>
    <t>东官十二组</t>
  </si>
  <si>
    <t>许书来</t>
  </si>
  <si>
    <t>窦广厚</t>
  </si>
  <si>
    <t>窦广余</t>
  </si>
  <si>
    <t>宋和娣</t>
  </si>
  <si>
    <t>东官十三组</t>
  </si>
  <si>
    <t>许龙茂</t>
  </si>
  <si>
    <t>许桂洪</t>
  </si>
  <si>
    <t>凌付平</t>
  </si>
  <si>
    <t>许友付</t>
  </si>
  <si>
    <t>唐兴富</t>
  </si>
  <si>
    <t>许龙林</t>
  </si>
  <si>
    <t>曹加云</t>
  </si>
  <si>
    <t>许龙俊</t>
  </si>
  <si>
    <t>许龙贵</t>
  </si>
  <si>
    <t>许国常</t>
  </si>
  <si>
    <t>东官十四组</t>
  </si>
  <si>
    <t>臧存法</t>
  </si>
  <si>
    <t>臧存海</t>
  </si>
  <si>
    <t>臧华圣</t>
  </si>
  <si>
    <t>臧振法</t>
  </si>
  <si>
    <t>臧振余</t>
  </si>
  <si>
    <t>臧存稳</t>
  </si>
  <si>
    <t>游余林</t>
  </si>
  <si>
    <t>林双兰</t>
  </si>
  <si>
    <t>钱存汉</t>
  </si>
  <si>
    <t>东官十五组</t>
  </si>
  <si>
    <t>钱军</t>
  </si>
  <si>
    <t>钱存利</t>
  </si>
  <si>
    <t>林国法</t>
  </si>
  <si>
    <t>钱普祥</t>
  </si>
  <si>
    <t>臧存洪</t>
  </si>
  <si>
    <t>臧存芝</t>
  </si>
  <si>
    <t>林国平</t>
  </si>
  <si>
    <t>臧存银</t>
  </si>
  <si>
    <t>许友琴</t>
  </si>
  <si>
    <t>东官十六组</t>
  </si>
  <si>
    <t>窦广如</t>
  </si>
  <si>
    <t>许生才</t>
  </si>
  <si>
    <t>王荣法</t>
  </si>
  <si>
    <t>许文德</t>
  </si>
  <si>
    <t>许文官</t>
  </si>
  <si>
    <t>魏书凤</t>
  </si>
  <si>
    <t>窦银宝</t>
  </si>
  <si>
    <t>窦银华</t>
  </si>
  <si>
    <t>窦银凤</t>
  </si>
  <si>
    <t>许生银</t>
  </si>
  <si>
    <t>许生林</t>
  </si>
  <si>
    <t>许国华</t>
  </si>
  <si>
    <t>许友良</t>
  </si>
  <si>
    <t>窦广义</t>
  </si>
  <si>
    <t>陈庆喜</t>
  </si>
  <si>
    <t>二塘村1组</t>
  </si>
  <si>
    <t>陈庆年</t>
  </si>
  <si>
    <t>陈庆高</t>
  </si>
  <si>
    <t>吴文美</t>
  </si>
  <si>
    <t>二塘村2组</t>
  </si>
  <si>
    <t>杨如珠</t>
  </si>
  <si>
    <t>陈章英</t>
  </si>
  <si>
    <t>刘金法</t>
  </si>
  <si>
    <t>杨如金</t>
  </si>
  <si>
    <t>陈扣珍</t>
  </si>
  <si>
    <t>杨晔</t>
  </si>
  <si>
    <t>杨春明</t>
  </si>
  <si>
    <t>杨如德</t>
  </si>
  <si>
    <t>杨如先</t>
  </si>
  <si>
    <t>陈华清</t>
  </si>
  <si>
    <t>杨文和</t>
  </si>
  <si>
    <t>杨晚喜</t>
  </si>
  <si>
    <t>杨光明</t>
  </si>
  <si>
    <t>杨光荣</t>
  </si>
  <si>
    <t>杨如伯</t>
  </si>
  <si>
    <t>杨文财</t>
  </si>
  <si>
    <t>李后远</t>
  </si>
  <si>
    <t>杨如善</t>
  </si>
  <si>
    <t>吴晔军</t>
  </si>
  <si>
    <t>吴文兵</t>
  </si>
  <si>
    <t>杨春宏</t>
  </si>
  <si>
    <t>杨文金</t>
  </si>
  <si>
    <t>杨文平</t>
  </si>
  <si>
    <t>吴文章</t>
  </si>
  <si>
    <t>陈庆龙</t>
  </si>
  <si>
    <t>葛秋萍</t>
  </si>
  <si>
    <t>陈元平</t>
  </si>
  <si>
    <t>吴文成</t>
  </si>
  <si>
    <t>吴文喜</t>
  </si>
  <si>
    <t>吴文华</t>
  </si>
  <si>
    <t>刘德发</t>
  </si>
  <si>
    <t>钱四英</t>
  </si>
  <si>
    <t>吴文本</t>
  </si>
  <si>
    <t>吴文贵</t>
  </si>
  <si>
    <t>杨文军</t>
  </si>
  <si>
    <t>陈凤章</t>
  </si>
  <si>
    <t>杨如银</t>
  </si>
  <si>
    <t>吴文凤</t>
  </si>
  <si>
    <t>戴华林</t>
  </si>
  <si>
    <t>二塘村4组</t>
  </si>
  <si>
    <t>陈庆海</t>
  </si>
  <si>
    <t>杨元芳</t>
  </si>
  <si>
    <t>杨元庆</t>
  </si>
  <si>
    <t>郑珠英</t>
  </si>
  <si>
    <t>陈凤珍</t>
  </si>
  <si>
    <t>戴加根</t>
  </si>
  <si>
    <t>吴友山</t>
  </si>
  <si>
    <t>戴忠元</t>
  </si>
  <si>
    <t>黄伯明</t>
  </si>
  <si>
    <t>杨树林</t>
  </si>
  <si>
    <t>杨春沐</t>
  </si>
  <si>
    <t>戴广林</t>
  </si>
  <si>
    <t>戴文伯</t>
  </si>
  <si>
    <t>戴洪林</t>
  </si>
  <si>
    <t>陈庆根</t>
  </si>
  <si>
    <t>陈庆楼</t>
  </si>
  <si>
    <t>陈加林</t>
  </si>
  <si>
    <t>陈加喜</t>
  </si>
  <si>
    <t>戴忠喜</t>
  </si>
  <si>
    <t>杨元喜</t>
  </si>
  <si>
    <t>陈庆余</t>
  </si>
  <si>
    <t>陈庆其</t>
  </si>
  <si>
    <t>戴荣林</t>
  </si>
  <si>
    <t>周志明</t>
  </si>
  <si>
    <t>陈加华</t>
  </si>
  <si>
    <t>陈庆荣</t>
  </si>
  <si>
    <t>二塘村5组</t>
  </si>
  <si>
    <t>黄伯富</t>
  </si>
  <si>
    <t>杨如立</t>
  </si>
  <si>
    <t>黄金书</t>
  </si>
  <si>
    <t>黄金东</t>
  </si>
  <si>
    <t>杨如珍</t>
  </si>
  <si>
    <t>吴文义</t>
  </si>
  <si>
    <t>黄金余</t>
  </si>
  <si>
    <t>陈倚山</t>
  </si>
  <si>
    <t>杨如乐</t>
  </si>
  <si>
    <t>黄伯余</t>
  </si>
  <si>
    <t>黄金根</t>
  </si>
  <si>
    <t>李玉保</t>
  </si>
  <si>
    <t>黄金旺</t>
  </si>
  <si>
    <t>王改珍</t>
  </si>
  <si>
    <t>陈文吉</t>
  </si>
  <si>
    <t>吴靖</t>
  </si>
  <si>
    <t>陈翌</t>
  </si>
  <si>
    <t>陈庆祥</t>
  </si>
  <si>
    <t>陈存章</t>
  </si>
  <si>
    <t>二塘村7组</t>
  </si>
  <si>
    <t>杨春俊</t>
  </si>
  <si>
    <t>李永丰</t>
  </si>
  <si>
    <t>陈林章</t>
  </si>
  <si>
    <t>陈文本</t>
  </si>
  <si>
    <t>陈虎章</t>
  </si>
  <si>
    <t>李后本</t>
  </si>
  <si>
    <t>陈苏章</t>
  </si>
  <si>
    <t>陈文秀</t>
  </si>
  <si>
    <t>陈建忠</t>
  </si>
  <si>
    <t>陈伯林</t>
  </si>
  <si>
    <t>陈卫明</t>
  </si>
  <si>
    <t>杨兆碧</t>
  </si>
  <si>
    <t>杨兆沐</t>
  </si>
  <si>
    <t>陈文勤</t>
  </si>
  <si>
    <t>陈根章</t>
  </si>
  <si>
    <t>杨如富</t>
  </si>
  <si>
    <t>陈勤章</t>
  </si>
  <si>
    <t>杨兆宏</t>
  </si>
  <si>
    <t>杨如桂</t>
  </si>
  <si>
    <t>陈文壁</t>
  </si>
  <si>
    <t>杨如圣</t>
  </si>
  <si>
    <t>陈伯章</t>
  </si>
  <si>
    <t>陈龙章</t>
  </si>
  <si>
    <t>周小芹</t>
  </si>
  <si>
    <t>二塘村8组</t>
  </si>
  <si>
    <t>杨春圣</t>
  </si>
  <si>
    <t>陈文福</t>
  </si>
  <si>
    <t>陈文山</t>
  </si>
  <si>
    <t>杨春茂</t>
  </si>
  <si>
    <t>王春明</t>
  </si>
  <si>
    <t>二塘村6组</t>
  </si>
  <si>
    <t>钱存明</t>
  </si>
  <si>
    <t>二塘村</t>
  </si>
  <si>
    <t>陈日芹</t>
  </si>
  <si>
    <t>葛联1组</t>
  </si>
  <si>
    <t>孙仁宏</t>
  </si>
  <si>
    <t>1组</t>
  </si>
  <si>
    <t>陈传林</t>
  </si>
  <si>
    <t>陈传平</t>
  </si>
  <si>
    <t>陈传明</t>
  </si>
  <si>
    <t>陈传根</t>
  </si>
  <si>
    <t>孙权</t>
  </si>
  <si>
    <t>孙五</t>
  </si>
  <si>
    <t>孙根洪</t>
  </si>
  <si>
    <t>刘德银</t>
  </si>
  <si>
    <t>孙朋</t>
  </si>
  <si>
    <t>孙留宏</t>
  </si>
  <si>
    <t>茆德海</t>
  </si>
  <si>
    <t>茆德书</t>
  </si>
  <si>
    <t>孙五宏</t>
  </si>
  <si>
    <t>郑文桂</t>
  </si>
  <si>
    <t>郑文兵</t>
  </si>
  <si>
    <t>郑根喜</t>
  </si>
  <si>
    <t>郑文珠</t>
  </si>
  <si>
    <t>郑文林</t>
  </si>
  <si>
    <t>卫阿凤</t>
  </si>
  <si>
    <t>郑文圣</t>
  </si>
  <si>
    <t>郑雨喜</t>
  </si>
  <si>
    <t>孙美</t>
  </si>
  <si>
    <t>张存珠</t>
  </si>
  <si>
    <t>孙红桂</t>
  </si>
  <si>
    <t>孙天云</t>
  </si>
  <si>
    <t>郑文印</t>
  </si>
  <si>
    <t>郑连喜</t>
  </si>
  <si>
    <t>孙明宏</t>
  </si>
  <si>
    <t>孙稳宏</t>
  </si>
  <si>
    <t>薛来珍</t>
  </si>
  <si>
    <t>周红英</t>
  </si>
  <si>
    <t>孙永栋</t>
  </si>
  <si>
    <t>周秋龙</t>
  </si>
  <si>
    <t>2组</t>
  </si>
  <si>
    <t>田小羊</t>
  </si>
  <si>
    <t>郑龙军</t>
  </si>
  <si>
    <t>郑以忠</t>
  </si>
  <si>
    <t>茆俊发</t>
  </si>
  <si>
    <t>刘得林</t>
  </si>
  <si>
    <t>田德乐</t>
  </si>
  <si>
    <t>田平虎</t>
  </si>
  <si>
    <t>杨德俊</t>
  </si>
  <si>
    <t>章再礼</t>
  </si>
  <si>
    <t>杨德亮</t>
  </si>
  <si>
    <t>杨德义</t>
  </si>
  <si>
    <t>章在义</t>
  </si>
  <si>
    <t>史以才</t>
  </si>
  <si>
    <t>丁克忠</t>
  </si>
  <si>
    <t>丁加付</t>
  </si>
  <si>
    <t>陈五英</t>
  </si>
  <si>
    <t>史秀荣</t>
  </si>
  <si>
    <t>丁克华</t>
  </si>
  <si>
    <t>杨存寿</t>
  </si>
  <si>
    <t>张玉兰</t>
  </si>
  <si>
    <t>罗远明</t>
  </si>
  <si>
    <t>周润民</t>
  </si>
  <si>
    <t>周蓉</t>
  </si>
  <si>
    <t>周建国</t>
  </si>
  <si>
    <t>周建平</t>
  </si>
  <si>
    <t>周建斌</t>
  </si>
  <si>
    <t>周友明</t>
  </si>
  <si>
    <t>丁加龙</t>
  </si>
  <si>
    <t>史以书</t>
  </si>
  <si>
    <t>杨素华</t>
  </si>
  <si>
    <t>周泽民</t>
  </si>
  <si>
    <t>赵长山</t>
  </si>
  <si>
    <t>3组</t>
  </si>
  <si>
    <t>陈其珍</t>
  </si>
  <si>
    <t>陈秋林</t>
  </si>
  <si>
    <t>赵长岳</t>
  </si>
  <si>
    <t>赵怀林</t>
  </si>
  <si>
    <t>唐粉珍</t>
  </si>
  <si>
    <t>郑祝亮</t>
  </si>
  <si>
    <t>茆加和</t>
  </si>
  <si>
    <t>王士海</t>
  </si>
  <si>
    <t>茆俊国</t>
  </si>
  <si>
    <t>王武林</t>
  </si>
  <si>
    <t>王如林</t>
  </si>
  <si>
    <t>郑祝文</t>
  </si>
  <si>
    <t>卫金元</t>
  </si>
  <si>
    <t>郑恒如</t>
  </si>
  <si>
    <t>卫扣根</t>
  </si>
  <si>
    <t>茆加龙</t>
  </si>
  <si>
    <t>王明海</t>
  </si>
  <si>
    <t>茆俊勤</t>
  </si>
  <si>
    <t>王元喜</t>
  </si>
  <si>
    <t>郑祝凤</t>
  </si>
  <si>
    <t>赵怀明</t>
  </si>
  <si>
    <t>茆俊德</t>
  </si>
  <si>
    <t>林虎英</t>
  </si>
  <si>
    <t>王文吉</t>
  </si>
  <si>
    <t>李芹</t>
  </si>
  <si>
    <t>郑桂兰</t>
  </si>
  <si>
    <t>郑龙根</t>
  </si>
  <si>
    <t>郑祝龙</t>
  </si>
  <si>
    <t>刘兵</t>
  </si>
  <si>
    <t>林年英</t>
  </si>
  <si>
    <t>陈松林</t>
  </si>
  <si>
    <t>王文俊</t>
  </si>
  <si>
    <t>卫金明</t>
  </si>
  <si>
    <t>4组</t>
  </si>
  <si>
    <t>王文珍</t>
  </si>
  <si>
    <t>卫今宽</t>
  </si>
  <si>
    <t>王文军</t>
  </si>
  <si>
    <t>王文松</t>
  </si>
  <si>
    <t>王文祥</t>
  </si>
  <si>
    <t>王文银</t>
  </si>
  <si>
    <t>沈建明</t>
  </si>
  <si>
    <t>闻志桂</t>
  </si>
  <si>
    <t>闻银根</t>
  </si>
  <si>
    <t>王文兵</t>
  </si>
  <si>
    <t>吴巧英</t>
  </si>
  <si>
    <t>王文南</t>
  </si>
  <si>
    <t>闻银桂</t>
  </si>
  <si>
    <t>闻艮华</t>
  </si>
  <si>
    <t>闻艮富</t>
  </si>
  <si>
    <t>王士康</t>
  </si>
  <si>
    <t>李双喜</t>
  </si>
  <si>
    <t>陈锦圣</t>
  </si>
  <si>
    <t>丁往英</t>
  </si>
  <si>
    <t>王书凤</t>
  </si>
  <si>
    <t>王文伯</t>
  </si>
  <si>
    <t>王士洪</t>
  </si>
  <si>
    <t>闻银祥</t>
  </si>
  <si>
    <t>王文义</t>
  </si>
  <si>
    <t>王文龙</t>
  </si>
  <si>
    <t>王文圣</t>
  </si>
  <si>
    <t>沈建红</t>
  </si>
  <si>
    <t>王文洪</t>
  </si>
  <si>
    <t>孙庆付</t>
  </si>
  <si>
    <t>5组</t>
  </si>
  <si>
    <t>孙庆喜</t>
  </si>
  <si>
    <t>茆俊宝</t>
  </si>
  <si>
    <t>田德发</t>
  </si>
  <si>
    <t>陈棉英</t>
  </si>
  <si>
    <t>茆伍全</t>
  </si>
  <si>
    <t>茆春喜</t>
  </si>
  <si>
    <t>王文高</t>
  </si>
  <si>
    <t>茆翰</t>
  </si>
  <si>
    <t>朱尧珍</t>
  </si>
  <si>
    <t>茆龙虎</t>
  </si>
  <si>
    <t>茆桂喜</t>
  </si>
  <si>
    <t>茆爱荣</t>
  </si>
  <si>
    <t>茆金泰</t>
  </si>
  <si>
    <t>茆阿章</t>
  </si>
  <si>
    <t>郑才喜</t>
  </si>
  <si>
    <t>肖勤兰</t>
  </si>
  <si>
    <t>茆金红</t>
  </si>
  <si>
    <t>茆荣喜</t>
  </si>
  <si>
    <t>茆龙根</t>
  </si>
  <si>
    <t>茆金安</t>
  </si>
  <si>
    <t>茆少宝</t>
  </si>
  <si>
    <t>茆金年</t>
  </si>
  <si>
    <t>茆金山</t>
  </si>
  <si>
    <t>周扣兰</t>
  </si>
  <si>
    <t>陈时珍</t>
  </si>
  <si>
    <t>王来喜</t>
  </si>
  <si>
    <t>刘凤勤</t>
  </si>
  <si>
    <t>王文礼</t>
  </si>
  <si>
    <t>王文亮</t>
  </si>
  <si>
    <t>茆金祥</t>
  </si>
  <si>
    <t>茆金华</t>
  </si>
  <si>
    <t>茆金国</t>
  </si>
  <si>
    <t>茆金本</t>
  </si>
  <si>
    <t>茆阿根</t>
  </si>
  <si>
    <t>茆金荣</t>
  </si>
  <si>
    <t>茆金虎</t>
  </si>
  <si>
    <t>茆爱兵</t>
  </si>
  <si>
    <t>茆金龙</t>
  </si>
  <si>
    <t>王明珠</t>
  </si>
  <si>
    <t>王文华</t>
  </si>
  <si>
    <t>王文泉</t>
  </si>
  <si>
    <t>王文才</t>
  </si>
  <si>
    <t>王明红</t>
  </si>
  <si>
    <t>王扣喜</t>
  </si>
  <si>
    <t>王文宽</t>
  </si>
  <si>
    <t>王明礼</t>
  </si>
  <si>
    <t>王明祥</t>
  </si>
  <si>
    <t>王洋晓</t>
  </si>
  <si>
    <t>茆金桂</t>
  </si>
  <si>
    <t>王明龙</t>
  </si>
  <si>
    <t>金秋红</t>
  </si>
  <si>
    <t>王根红</t>
  </si>
  <si>
    <t>田德才</t>
  </si>
  <si>
    <t>郑倚金</t>
  </si>
  <si>
    <t>郑倚兵</t>
  </si>
  <si>
    <t>郑祝华</t>
  </si>
  <si>
    <t>茆金寿</t>
  </si>
  <si>
    <t>郑倚民</t>
  </si>
  <si>
    <t>张冬英</t>
  </si>
  <si>
    <t>张汉芹</t>
  </si>
  <si>
    <t>张同银</t>
  </si>
  <si>
    <t>杨秋云</t>
  </si>
  <si>
    <t>周存元</t>
  </si>
  <si>
    <t>张玉勤</t>
  </si>
  <si>
    <t>张汉洋</t>
  </si>
  <si>
    <t>周继林</t>
  </si>
  <si>
    <t>张玉文</t>
  </si>
  <si>
    <t>张存网</t>
  </si>
  <si>
    <t>张汉银</t>
  </si>
  <si>
    <t>张汉文</t>
  </si>
  <si>
    <t>陈景华</t>
  </si>
  <si>
    <t>张存明</t>
  </si>
  <si>
    <t>张汉仓</t>
  </si>
  <si>
    <t>张同金</t>
  </si>
  <si>
    <t>宋子林</t>
  </si>
  <si>
    <t>张立东</t>
  </si>
  <si>
    <t>张文正</t>
  </si>
  <si>
    <t>宋吉元</t>
  </si>
  <si>
    <t>陈兰女</t>
  </si>
  <si>
    <t>朱龙喜</t>
  </si>
  <si>
    <t>朱干虎</t>
  </si>
  <si>
    <t>张稳喜</t>
  </si>
  <si>
    <t>李子英</t>
  </si>
  <si>
    <t>王银寿</t>
  </si>
  <si>
    <t>张同康</t>
  </si>
  <si>
    <t>王连喜</t>
  </si>
  <si>
    <t>顾阿红</t>
  </si>
  <si>
    <t>顾小林</t>
  </si>
  <si>
    <t>王松鹤</t>
  </si>
  <si>
    <t>田扣网</t>
  </si>
  <si>
    <t>9组</t>
  </si>
  <si>
    <t>田银洲</t>
  </si>
  <si>
    <t>田银宝</t>
  </si>
  <si>
    <t>张士林</t>
  </si>
  <si>
    <t>张同进</t>
  </si>
  <si>
    <t>张洋喜</t>
  </si>
  <si>
    <t>宋来喜</t>
  </si>
  <si>
    <t>孙连英</t>
  </si>
  <si>
    <t>圣保华</t>
  </si>
  <si>
    <t>田艮官</t>
  </si>
  <si>
    <t>圣保付</t>
  </si>
  <si>
    <t>张玉林</t>
  </si>
  <si>
    <t>张同义</t>
  </si>
  <si>
    <t>张同林</t>
  </si>
  <si>
    <t>张根林</t>
  </si>
  <si>
    <t>张同兴</t>
  </si>
  <si>
    <t>刘小元</t>
  </si>
  <si>
    <t>葛联村</t>
  </si>
  <si>
    <t>吉巧珍</t>
  </si>
  <si>
    <t>官野 15</t>
  </si>
  <si>
    <t>翟高江</t>
  </si>
  <si>
    <t>杨宏明</t>
  </si>
  <si>
    <t>洪存寿</t>
  </si>
  <si>
    <t>葛存风</t>
  </si>
  <si>
    <t>刘存寿</t>
  </si>
  <si>
    <t>曹福顺</t>
  </si>
  <si>
    <t>曹伏友</t>
  </si>
  <si>
    <t>曹伏宝</t>
  </si>
  <si>
    <t>曹建兰</t>
  </si>
  <si>
    <t>陈伟东</t>
  </si>
  <si>
    <t>曹旭</t>
  </si>
  <si>
    <t>曹华蓉</t>
  </si>
  <si>
    <t>曹后银</t>
  </si>
  <si>
    <t>曹礼华</t>
  </si>
  <si>
    <t>曹福官</t>
  </si>
  <si>
    <t>曹书圣</t>
  </si>
  <si>
    <t>曹均红</t>
  </si>
  <si>
    <t>曹福余</t>
  </si>
  <si>
    <t>曹宝进</t>
  </si>
  <si>
    <t>徐元进</t>
  </si>
  <si>
    <t>曹吉元</t>
  </si>
  <si>
    <t>肖玉伯</t>
  </si>
  <si>
    <t>曹福进</t>
  </si>
  <si>
    <t>曹福斗</t>
  </si>
  <si>
    <t>戴富山</t>
  </si>
  <si>
    <t>钱迎九</t>
  </si>
  <si>
    <t>曹书庆</t>
  </si>
  <si>
    <t>曹礼芹</t>
  </si>
  <si>
    <t>曹礼龙</t>
  </si>
  <si>
    <t>曹基余</t>
  </si>
  <si>
    <t>曹基来</t>
  </si>
  <si>
    <t>张鹤许</t>
  </si>
  <si>
    <t>曹加元</t>
  </si>
  <si>
    <t>张福青</t>
  </si>
  <si>
    <t>曹福金</t>
  </si>
  <si>
    <t>曹小芹</t>
  </si>
  <si>
    <t>曹小明</t>
  </si>
  <si>
    <t>曹小进</t>
  </si>
  <si>
    <t>曹友华</t>
  </si>
  <si>
    <t>肖玉春</t>
  </si>
  <si>
    <t>刘粉扣</t>
  </si>
  <si>
    <t>曹增元</t>
  </si>
  <si>
    <t>曹爱林</t>
  </si>
  <si>
    <t>曹基福</t>
  </si>
  <si>
    <t>曹卫华</t>
  </si>
  <si>
    <t>徐国兰</t>
  </si>
  <si>
    <t>徐国元</t>
  </si>
  <si>
    <t>凌荣根</t>
  </si>
  <si>
    <t>凌才珍</t>
  </si>
  <si>
    <t>徐国宛</t>
  </si>
  <si>
    <t>曹庆根</t>
  </si>
  <si>
    <t>袁宝荣</t>
  </si>
  <si>
    <t>袁同彪</t>
  </si>
  <si>
    <t>钱申桂</t>
  </si>
  <si>
    <t>包文宝</t>
  </si>
  <si>
    <t>袁茂本</t>
  </si>
  <si>
    <t>许国山</t>
  </si>
  <si>
    <t>徐书胜</t>
  </si>
  <si>
    <t>徐国洋</t>
  </si>
  <si>
    <t>王荣山</t>
  </si>
  <si>
    <t>曹福均</t>
  </si>
  <si>
    <t>徐国海</t>
  </si>
  <si>
    <t>曹福远</t>
  </si>
  <si>
    <t>徐寿伯</t>
  </si>
  <si>
    <t>凌海华</t>
  </si>
  <si>
    <t>凌庆品</t>
  </si>
  <si>
    <t>曹基祥</t>
  </si>
  <si>
    <t>曹基付</t>
  </si>
  <si>
    <t>曹基贵</t>
  </si>
  <si>
    <t>于根和</t>
  </si>
  <si>
    <t>于保和</t>
  </si>
  <si>
    <t>曹基勇</t>
  </si>
  <si>
    <t>曹庆旺</t>
  </si>
  <si>
    <t>窦小平</t>
  </si>
  <si>
    <t>窦银福</t>
  </si>
  <si>
    <t>袁同兴</t>
  </si>
  <si>
    <t>袁骏</t>
  </si>
  <si>
    <t>许生福</t>
  </si>
  <si>
    <t>曹岳明</t>
  </si>
  <si>
    <t>曹庆丰</t>
  </si>
  <si>
    <t>曹福婉</t>
  </si>
  <si>
    <t>曹书根</t>
  </si>
  <si>
    <t>曹庆龙</t>
  </si>
  <si>
    <t>袁宝才</t>
  </si>
  <si>
    <t>钱忠显</t>
  </si>
  <si>
    <t>丁马扣</t>
  </si>
  <si>
    <t>缪炳成</t>
  </si>
  <si>
    <t>曹书华</t>
  </si>
  <si>
    <t>曹书宏</t>
  </si>
  <si>
    <t>缪炳新</t>
  </si>
  <si>
    <t>窦银官</t>
  </si>
  <si>
    <t>翟高连</t>
  </si>
  <si>
    <t>黄存兵</t>
  </si>
  <si>
    <t>袁小平</t>
  </si>
  <si>
    <t>陈刚</t>
  </si>
  <si>
    <t>王洪寿</t>
  </si>
  <si>
    <t>鲍洪元</t>
  </si>
  <si>
    <t>许国金</t>
  </si>
  <si>
    <t>曹红英</t>
  </si>
  <si>
    <t>窦银霞</t>
  </si>
  <si>
    <t>许国银</t>
  </si>
  <si>
    <t>缪亮才</t>
  </si>
  <si>
    <t>缪金才</t>
  </si>
  <si>
    <t>曹庆官</t>
  </si>
  <si>
    <t>袁伏平</t>
  </si>
  <si>
    <t>袁福根</t>
  </si>
  <si>
    <t>翟高寿</t>
  </si>
  <si>
    <t>许国平</t>
  </si>
  <si>
    <t>许加祥</t>
  </si>
  <si>
    <t>鲍洪府</t>
  </si>
  <si>
    <t>鲍洪桂</t>
  </si>
  <si>
    <t>窦红喜</t>
  </si>
  <si>
    <t>曹连彬</t>
  </si>
  <si>
    <t>薛志英</t>
  </si>
  <si>
    <t>曹智</t>
  </si>
  <si>
    <t>曹海峰</t>
  </si>
  <si>
    <t>曹其新</t>
  </si>
  <si>
    <t>曹福悦</t>
  </si>
  <si>
    <t>曹福富</t>
  </si>
  <si>
    <t>曹福安</t>
  </si>
  <si>
    <t>曹加朋</t>
  </si>
  <si>
    <t>曹宝贤</t>
  </si>
  <si>
    <t>曹福兴</t>
  </si>
  <si>
    <t>曹加太</t>
  </si>
  <si>
    <t>徐大平</t>
  </si>
  <si>
    <t>徐大生</t>
  </si>
  <si>
    <t>黄伯荒</t>
  </si>
  <si>
    <t>沐庆寿</t>
  </si>
  <si>
    <t>沐庆祥</t>
  </si>
  <si>
    <t>黄伯锋</t>
  </si>
  <si>
    <t>沐庆仁</t>
  </si>
  <si>
    <t>俞粉红</t>
  </si>
  <si>
    <t>黄伯龙</t>
  </si>
  <si>
    <t>吴兰华</t>
  </si>
  <si>
    <t>沐庆华</t>
  </si>
  <si>
    <t>沐庆龙</t>
  </si>
  <si>
    <t>曹福良</t>
  </si>
  <si>
    <t>薛庆珠</t>
  </si>
  <si>
    <t>曹友基</t>
  </si>
  <si>
    <t>曹乃珠</t>
  </si>
  <si>
    <t>曹福旺</t>
  </si>
  <si>
    <t>曹旺基</t>
  </si>
  <si>
    <t>夏大凤</t>
  </si>
  <si>
    <t>曹宝素</t>
  </si>
  <si>
    <t>曹宏福</t>
  </si>
  <si>
    <t>曹宝芝</t>
  </si>
  <si>
    <t>曹宝春</t>
  </si>
  <si>
    <t>陈夕根</t>
  </si>
  <si>
    <t>周宝友</t>
  </si>
  <si>
    <t>陈宝珍</t>
  </si>
  <si>
    <t>陈真圣</t>
  </si>
  <si>
    <t>周宝顶</t>
  </si>
  <si>
    <t>曹福贵</t>
  </si>
  <si>
    <t>王祖贞</t>
  </si>
  <si>
    <t>李书桂</t>
  </si>
  <si>
    <t>曹加富</t>
  </si>
  <si>
    <t>陈文江</t>
  </si>
  <si>
    <t>曹宝美</t>
  </si>
  <si>
    <t>曹小喜</t>
  </si>
  <si>
    <t>周宝宽</t>
  </si>
  <si>
    <t>周银宝</t>
  </si>
  <si>
    <t>徐元根</t>
  </si>
  <si>
    <t>翟步宽</t>
  </si>
  <si>
    <t>曹加才</t>
  </si>
  <si>
    <t>陈桂洪</t>
  </si>
  <si>
    <t>周春</t>
  </si>
  <si>
    <t>凌凤珠</t>
  </si>
  <si>
    <t>曹银基</t>
  </si>
  <si>
    <t>黄伯军</t>
  </si>
  <si>
    <t>黄伯连</t>
  </si>
  <si>
    <t>李永喜</t>
  </si>
  <si>
    <t>黄金付</t>
  </si>
  <si>
    <t>李子安</t>
  </si>
  <si>
    <t>李永根</t>
  </si>
  <si>
    <t>吴少华</t>
  </si>
  <si>
    <t>茆宝喜</t>
  </si>
  <si>
    <t>钱洪喜</t>
  </si>
  <si>
    <t>吴金龙</t>
  </si>
  <si>
    <t>钱红元</t>
  </si>
  <si>
    <t>陈世九</t>
  </si>
  <si>
    <t>李永银</t>
  </si>
  <si>
    <t>钱书洪</t>
  </si>
  <si>
    <t>钱洪仁</t>
  </si>
  <si>
    <t>李永康</t>
  </si>
  <si>
    <t>黄伯荣</t>
  </si>
  <si>
    <t>李春林</t>
  </si>
  <si>
    <t>曹伏根</t>
  </si>
  <si>
    <t>陈世林</t>
  </si>
  <si>
    <t>吴金林</t>
  </si>
  <si>
    <t>孙华林</t>
  </si>
  <si>
    <t>钱存根</t>
  </si>
  <si>
    <t>孙网林</t>
  </si>
  <si>
    <t>孙桂金</t>
  </si>
  <si>
    <t>陶金喜</t>
  </si>
  <si>
    <t>孙桂寿</t>
  </si>
  <si>
    <t>洪存旺</t>
  </si>
  <si>
    <t>洪存美</t>
  </si>
  <si>
    <t>葛存来</t>
  </si>
  <si>
    <t>陈秀珍</t>
  </si>
  <si>
    <t>葛存林</t>
  </si>
  <si>
    <t>孙桂网</t>
  </si>
  <si>
    <t>钱存才</t>
  </si>
  <si>
    <t>吉宜根</t>
  </si>
  <si>
    <t>洪存财</t>
  </si>
  <si>
    <t>孙桂林</t>
  </si>
  <si>
    <t>孙保华</t>
  </si>
  <si>
    <t>陈希华</t>
  </si>
  <si>
    <t>陶庆喜</t>
  </si>
  <si>
    <t>孙桂芳</t>
  </si>
  <si>
    <t>李永吉</t>
  </si>
  <si>
    <t>李桂银</t>
  </si>
  <si>
    <t>李桂荣</t>
  </si>
  <si>
    <t>9、15组</t>
  </si>
  <si>
    <t>曹生</t>
  </si>
  <si>
    <t>6、8组</t>
  </si>
  <si>
    <t>曹根进</t>
  </si>
  <si>
    <t>6、8、11、14组</t>
  </si>
  <si>
    <t>黄五英</t>
  </si>
  <si>
    <t>13、14、15、3组</t>
  </si>
  <si>
    <t>蒋康保</t>
  </si>
  <si>
    <t>江村</t>
  </si>
  <si>
    <t>陈凤华</t>
  </si>
  <si>
    <t>夏秀兰</t>
  </si>
  <si>
    <t>周米珠</t>
  </si>
  <si>
    <t>黄树祥</t>
  </si>
  <si>
    <t>沈长根</t>
  </si>
  <si>
    <t>徐桂兰</t>
  </si>
  <si>
    <t>沈长久</t>
  </si>
  <si>
    <t>陈风寿</t>
  </si>
  <si>
    <t>陈树松</t>
  </si>
  <si>
    <t>林素平</t>
  </si>
  <si>
    <t>杨春英</t>
  </si>
  <si>
    <t>陈树桂</t>
  </si>
  <si>
    <t>陈树益</t>
  </si>
  <si>
    <t>陈华</t>
  </si>
  <si>
    <t>钱忠和</t>
  </si>
  <si>
    <t>蒋康银</t>
  </si>
  <si>
    <t>周文良</t>
  </si>
  <si>
    <t>周桂荣</t>
  </si>
  <si>
    <t>鲁中林</t>
  </si>
  <si>
    <t>钱忠喜</t>
  </si>
  <si>
    <t>姚旺英</t>
  </si>
  <si>
    <t>黄小军</t>
  </si>
  <si>
    <t>潘中云</t>
  </si>
  <si>
    <t>陈风来</t>
  </si>
  <si>
    <t>钱忠英</t>
  </si>
  <si>
    <t>蒋银军</t>
  </si>
  <si>
    <t>陆夕军</t>
  </si>
  <si>
    <t>陆夕明</t>
  </si>
  <si>
    <t>周根宝</t>
  </si>
  <si>
    <t>陈希银</t>
  </si>
  <si>
    <t>姚旺富</t>
  </si>
  <si>
    <t>陈怀凤</t>
  </si>
  <si>
    <t>陈风美</t>
  </si>
  <si>
    <t>钱忠林</t>
  </si>
  <si>
    <t>周友根</t>
  </si>
  <si>
    <t>钱小平</t>
  </si>
  <si>
    <t>钱忠付</t>
  </si>
  <si>
    <t>丁克友</t>
  </si>
  <si>
    <t>曹存喜</t>
  </si>
  <si>
    <t>夏明勤</t>
  </si>
  <si>
    <t>夏义华</t>
  </si>
  <si>
    <t>夏义春</t>
  </si>
  <si>
    <t>陈凤明</t>
  </si>
  <si>
    <t>周德章</t>
  </si>
  <si>
    <t>陈福喜</t>
  </si>
  <si>
    <t>陈晓明</t>
  </si>
  <si>
    <t>钱善义</t>
  </si>
  <si>
    <t>钱金林</t>
  </si>
  <si>
    <t>钱善则</t>
  </si>
  <si>
    <t>梅善明</t>
  </si>
  <si>
    <t>钱善忠</t>
  </si>
  <si>
    <t>陈存贵</t>
  </si>
  <si>
    <t>钱善良</t>
  </si>
  <si>
    <t>钱阳林</t>
  </si>
  <si>
    <t>钱善文</t>
  </si>
  <si>
    <t>梅友春</t>
  </si>
  <si>
    <t>钱善进</t>
  </si>
  <si>
    <t>丁祥云</t>
  </si>
  <si>
    <t>陈存山</t>
  </si>
  <si>
    <t>钱德加</t>
  </si>
  <si>
    <t>梅俊</t>
  </si>
  <si>
    <t>钱友仲</t>
  </si>
  <si>
    <t>钱善勤</t>
  </si>
  <si>
    <t>梅友才</t>
  </si>
  <si>
    <t>钱德亚</t>
  </si>
  <si>
    <t>梅素凤</t>
  </si>
  <si>
    <t>钱善和</t>
  </si>
  <si>
    <t>钱善永</t>
  </si>
  <si>
    <t>钱善云</t>
  </si>
  <si>
    <t>钱德艮</t>
  </si>
  <si>
    <t>黄忠宽</t>
  </si>
  <si>
    <t>钱忠祥</t>
  </si>
  <si>
    <t>钱后平</t>
  </si>
  <si>
    <t>钱存和</t>
  </si>
  <si>
    <t>王存元</t>
  </si>
  <si>
    <t>钱存正</t>
  </si>
  <si>
    <t>钱忠荣</t>
  </si>
  <si>
    <t>钱维英</t>
  </si>
  <si>
    <t>王桂元</t>
  </si>
  <si>
    <t>钱忠桂</t>
  </si>
  <si>
    <t>俞振芳</t>
  </si>
  <si>
    <t>包留喜</t>
  </si>
  <si>
    <t>俞元华</t>
  </si>
  <si>
    <t>王根元</t>
  </si>
  <si>
    <t>钱后宏</t>
  </si>
  <si>
    <t>俞元庆</t>
  </si>
  <si>
    <t>钱存中</t>
  </si>
  <si>
    <t>黄大圣</t>
  </si>
  <si>
    <t>黄忠全</t>
  </si>
  <si>
    <t>钱忠宽</t>
  </si>
  <si>
    <t>包乔喜</t>
  </si>
  <si>
    <t>钱存悦</t>
  </si>
  <si>
    <t>钱书美</t>
  </si>
  <si>
    <t>钱书友</t>
  </si>
  <si>
    <t>钱中平</t>
  </si>
  <si>
    <t>谭德林</t>
  </si>
  <si>
    <t>钱忠吉</t>
  </si>
  <si>
    <t>钱中於</t>
  </si>
  <si>
    <t>刘美珍</t>
  </si>
  <si>
    <t>钱虎元</t>
  </si>
  <si>
    <t>朱兰女</t>
  </si>
  <si>
    <t>俞玉林</t>
  </si>
  <si>
    <t>钱冬元</t>
  </si>
  <si>
    <t>钱德英</t>
  </si>
  <si>
    <t>钱善远</t>
  </si>
  <si>
    <t>钱江</t>
  </si>
  <si>
    <t>俞金元</t>
  </si>
  <si>
    <t>钱存德</t>
  </si>
  <si>
    <t>钱德云</t>
  </si>
  <si>
    <t>吴学根</t>
  </si>
  <si>
    <t>钱友平</t>
  </si>
  <si>
    <t>钱锋</t>
  </si>
  <si>
    <t>钱善海</t>
  </si>
  <si>
    <t>钱友勤</t>
  </si>
  <si>
    <t>钱德发</t>
  </si>
  <si>
    <t>陈德荫</t>
  </si>
  <si>
    <t>陆根凤</t>
  </si>
  <si>
    <t>钱德正</t>
  </si>
  <si>
    <t>钱善滨</t>
  </si>
  <si>
    <t>陈清</t>
  </si>
  <si>
    <t>王存宏</t>
  </si>
  <si>
    <t>钱德网</t>
  </si>
  <si>
    <t>钱德龙</t>
  </si>
  <si>
    <t>俞如乔</t>
  </si>
  <si>
    <t>俞如珍</t>
  </si>
  <si>
    <t>王存山</t>
  </si>
  <si>
    <t>钱德林</t>
  </si>
  <si>
    <t>杨谢平</t>
  </si>
  <si>
    <t>翟阿纪</t>
  </si>
  <si>
    <t>陈宏根</t>
  </si>
  <si>
    <t>梁徐社区 5组</t>
  </si>
  <si>
    <t>王锦才</t>
  </si>
  <si>
    <t>徐碗扣</t>
  </si>
  <si>
    <t>1、7、8、9、10、12、16组</t>
  </si>
  <si>
    <t>蒋顺山</t>
  </si>
  <si>
    <t>梁徐社区14组</t>
  </si>
  <si>
    <t>蒋顺录</t>
  </si>
  <si>
    <t>蒋顺富</t>
  </si>
  <si>
    <t>王益喜</t>
  </si>
  <si>
    <t>蒋长德</t>
  </si>
  <si>
    <t>蒋长茂</t>
  </si>
  <si>
    <t>蒋茂冬</t>
  </si>
  <si>
    <t>蒋凤</t>
  </si>
  <si>
    <t>蒋顺根</t>
  </si>
  <si>
    <t>王粉珍</t>
  </si>
  <si>
    <t>王启平</t>
  </si>
  <si>
    <t>蒋宏国</t>
  </si>
  <si>
    <t>王啟华</t>
  </si>
  <si>
    <t>王启付</t>
  </si>
  <si>
    <t>蒋春艮</t>
  </si>
  <si>
    <t>蒋春生</t>
  </si>
  <si>
    <t>王益平</t>
  </si>
  <si>
    <t>王小军</t>
  </si>
  <si>
    <t>蒋宏宝</t>
  </si>
  <si>
    <t>蒋宏庆</t>
  </si>
  <si>
    <t>蒋顺友</t>
  </si>
  <si>
    <t>陈友林</t>
  </si>
  <si>
    <t>梁徐社区15组</t>
  </si>
  <si>
    <t>吉宏章</t>
  </si>
  <si>
    <t>沐桂喜</t>
  </si>
  <si>
    <t>钱月宏</t>
  </si>
  <si>
    <t>王桂兰</t>
  </si>
  <si>
    <t>王德根</t>
  </si>
  <si>
    <t>王巧凤</t>
  </si>
  <si>
    <t>陈立桃</t>
  </si>
  <si>
    <t>陈友才</t>
  </si>
  <si>
    <t>王士明</t>
  </si>
  <si>
    <t>陈余富</t>
  </si>
  <si>
    <t>陈友发</t>
  </si>
  <si>
    <t>蒋训荣</t>
  </si>
  <si>
    <t>张兰英</t>
  </si>
  <si>
    <t>陈余胜</t>
  </si>
  <si>
    <t>陈立根</t>
  </si>
  <si>
    <t>陈友湖</t>
  </si>
  <si>
    <t>王井才</t>
  </si>
  <si>
    <t>蒋茂毕</t>
  </si>
  <si>
    <t>蒋茂祥</t>
  </si>
  <si>
    <t>蒋训民</t>
  </si>
  <si>
    <t>周元珍</t>
  </si>
  <si>
    <t>梁徐社区16组</t>
  </si>
  <si>
    <t>王益高</t>
  </si>
  <si>
    <t>王益才</t>
  </si>
  <si>
    <t>蒋明山</t>
  </si>
  <si>
    <t>陶文华</t>
  </si>
  <si>
    <t>王益山</t>
  </si>
  <si>
    <t>王桂洪</t>
  </si>
  <si>
    <t>陶有山</t>
  </si>
  <si>
    <t>梁徐社区20组</t>
  </si>
  <si>
    <t>张洪根</t>
  </si>
  <si>
    <t>梁徐社区24组</t>
  </si>
  <si>
    <t>汤士业</t>
  </si>
  <si>
    <t>张宏显</t>
  </si>
  <si>
    <t>汤鸭珍</t>
  </si>
  <si>
    <t>梁徐社区23组</t>
  </si>
  <si>
    <t>戴鸭萍</t>
  </si>
  <si>
    <t>钱华玲</t>
  </si>
  <si>
    <t>李中林</t>
  </si>
  <si>
    <t>坡岭村一组</t>
  </si>
  <si>
    <t>李中喜</t>
  </si>
  <si>
    <t>杨元祥</t>
  </si>
  <si>
    <t>林良果</t>
  </si>
  <si>
    <t>石克宝</t>
  </si>
  <si>
    <t>石阿林</t>
  </si>
  <si>
    <t>石克米</t>
  </si>
  <si>
    <t>陈广林</t>
  </si>
  <si>
    <t>林良花</t>
  </si>
  <si>
    <t>陈文官</t>
  </si>
  <si>
    <t>陈广发</t>
  </si>
  <si>
    <t>刘冬喜</t>
  </si>
  <si>
    <t>奚小兰</t>
  </si>
  <si>
    <t>林柳成</t>
  </si>
  <si>
    <t>林桂贤</t>
  </si>
  <si>
    <t>钱申淦</t>
  </si>
  <si>
    <t>王庆荣</t>
  </si>
  <si>
    <t>查爱凤</t>
  </si>
  <si>
    <t>任真飘</t>
  </si>
  <si>
    <t>林鑫贤</t>
  </si>
  <si>
    <t>林华贤</t>
  </si>
  <si>
    <t>向梅川</t>
  </si>
  <si>
    <t>钱申才</t>
  </si>
  <si>
    <t>石克金</t>
  </si>
  <si>
    <t>王桂珠</t>
  </si>
  <si>
    <t>林德贤</t>
  </si>
  <si>
    <t>郑红凤</t>
  </si>
  <si>
    <t>林亚贤</t>
  </si>
  <si>
    <t>肖玉兴</t>
  </si>
  <si>
    <t>陈桂英</t>
  </si>
  <si>
    <t>林跃贤</t>
  </si>
  <si>
    <t>林桂喜</t>
  </si>
  <si>
    <t>肖金涛</t>
  </si>
  <si>
    <t>钱申基</t>
  </si>
  <si>
    <t>林存基</t>
  </si>
  <si>
    <t>林建军</t>
  </si>
  <si>
    <t>林爱贤</t>
  </si>
  <si>
    <t>任真红</t>
  </si>
  <si>
    <t>肖金国</t>
  </si>
  <si>
    <t>林元贤</t>
  </si>
  <si>
    <t>林于贤</t>
  </si>
  <si>
    <t>张新珍</t>
  </si>
  <si>
    <t>林网贤</t>
  </si>
  <si>
    <t>林春贤</t>
  </si>
  <si>
    <t>林忠贤</t>
  </si>
  <si>
    <t>林良于</t>
  </si>
  <si>
    <t>林良勇</t>
  </si>
  <si>
    <t>林纯基</t>
  </si>
  <si>
    <t>林广基</t>
  </si>
  <si>
    <t>国延凤</t>
  </si>
  <si>
    <t>郑根艮</t>
  </si>
  <si>
    <t>坡岭村二组</t>
  </si>
  <si>
    <t>马永林</t>
  </si>
  <si>
    <t>刘根章</t>
  </si>
  <si>
    <t>袁阿根</t>
  </si>
  <si>
    <t>坡岭村三组</t>
  </si>
  <si>
    <t>黄根华</t>
  </si>
  <si>
    <t>黄来华</t>
  </si>
  <si>
    <t>蒋桂兰</t>
  </si>
  <si>
    <t>岭海存</t>
  </si>
  <si>
    <t>钱芷英</t>
  </si>
  <si>
    <t>陈书林</t>
  </si>
  <si>
    <t>林千基</t>
  </si>
  <si>
    <t>朱同英</t>
  </si>
  <si>
    <t>吴才英</t>
  </si>
  <si>
    <t>陈安华</t>
  </si>
  <si>
    <t>陈石喜</t>
  </si>
  <si>
    <t>刘井</t>
  </si>
  <si>
    <t>刘阿林</t>
  </si>
  <si>
    <t>林存喜</t>
  </si>
  <si>
    <t>钱素兰</t>
  </si>
  <si>
    <t>黄国平</t>
  </si>
  <si>
    <t>陈石金</t>
  </si>
  <si>
    <t>缪素兰</t>
  </si>
  <si>
    <t>刘连喜</t>
  </si>
  <si>
    <t>徐根喜</t>
  </si>
  <si>
    <t>刘付章</t>
  </si>
  <si>
    <t>林悦基</t>
  </si>
  <si>
    <t>李军</t>
  </si>
  <si>
    <t>李和山</t>
  </si>
  <si>
    <t>林春喜</t>
  </si>
  <si>
    <t>陈文兰</t>
  </si>
  <si>
    <t>林顺基</t>
  </si>
  <si>
    <t>林良东</t>
  </si>
  <si>
    <t>顾华勇</t>
  </si>
  <si>
    <t>林网龙</t>
  </si>
  <si>
    <t>刘三林</t>
  </si>
  <si>
    <t>顾金本</t>
  </si>
  <si>
    <t>秦圣山</t>
  </si>
  <si>
    <t>林良清</t>
  </si>
  <si>
    <t>坡岭村四组</t>
  </si>
  <si>
    <t>林阿琴</t>
  </si>
  <si>
    <t>林爱军</t>
  </si>
  <si>
    <t>林绍贤</t>
  </si>
  <si>
    <t>林建春</t>
  </si>
  <si>
    <t>林来喜</t>
  </si>
  <si>
    <t>林凤贤</t>
  </si>
  <si>
    <t>林良高</t>
  </si>
  <si>
    <t>林才喜</t>
  </si>
  <si>
    <t>周秀英</t>
  </si>
  <si>
    <t>林银喜</t>
  </si>
  <si>
    <t>林阿贤</t>
  </si>
  <si>
    <t>林周山</t>
  </si>
  <si>
    <t>坡岭村五组</t>
  </si>
  <si>
    <t>林光中</t>
  </si>
  <si>
    <t>柯士民</t>
  </si>
  <si>
    <t>林羊喜</t>
  </si>
  <si>
    <t>林金国</t>
  </si>
  <si>
    <t>林良平</t>
  </si>
  <si>
    <t>林悦光</t>
  </si>
  <si>
    <t>林凤余</t>
  </si>
  <si>
    <t>林金喜</t>
  </si>
  <si>
    <t>林凤才</t>
  </si>
  <si>
    <t>林凤华</t>
  </si>
  <si>
    <t>林永基</t>
  </si>
  <si>
    <t>坡岭村六组</t>
  </si>
  <si>
    <t>孙银喜</t>
  </si>
  <si>
    <t>林志兵</t>
  </si>
  <si>
    <t>林三喜</t>
  </si>
  <si>
    <t>林羊基</t>
  </si>
  <si>
    <t>林君华</t>
  </si>
  <si>
    <t>孙银根</t>
  </si>
  <si>
    <t>陶存根</t>
  </si>
  <si>
    <t>陶龙根</t>
  </si>
  <si>
    <t>陶凤根</t>
  </si>
  <si>
    <t>林粉喜</t>
  </si>
  <si>
    <t>高斌</t>
  </si>
  <si>
    <t>卞元喜</t>
  </si>
  <si>
    <t>卞元根</t>
  </si>
  <si>
    <t>林根喜</t>
  </si>
  <si>
    <t>林汉章</t>
  </si>
  <si>
    <t>林良岳</t>
  </si>
  <si>
    <t>周亚兰</t>
  </si>
  <si>
    <t>周连华</t>
  </si>
  <si>
    <t>周连喜</t>
  </si>
  <si>
    <t>周存喜</t>
  </si>
  <si>
    <t>林平山</t>
  </si>
  <si>
    <t>林龙喜</t>
  </si>
  <si>
    <t>林稳喜</t>
  </si>
  <si>
    <t>林建基</t>
  </si>
  <si>
    <t>卞阿根</t>
  </si>
  <si>
    <t>陶友勤</t>
  </si>
  <si>
    <t>王碗珍</t>
  </si>
  <si>
    <t>林光华</t>
  </si>
  <si>
    <t>孙留喜</t>
  </si>
  <si>
    <t>孙银山</t>
  </si>
  <si>
    <t>孙红生</t>
  </si>
  <si>
    <t>林根基</t>
  </si>
  <si>
    <t>宋凤华</t>
  </si>
  <si>
    <t>王余扣</t>
  </si>
  <si>
    <t>坡岭村七组</t>
  </si>
  <si>
    <t>林悦来</t>
  </si>
  <si>
    <t>林汉民</t>
  </si>
  <si>
    <t>曹乃发</t>
  </si>
  <si>
    <t>王余宝</t>
  </si>
  <si>
    <t>林汉武</t>
  </si>
  <si>
    <t>郑应勇</t>
  </si>
  <si>
    <t>丁千荣</t>
  </si>
  <si>
    <t>林宝华</t>
  </si>
  <si>
    <t>林秀珍</t>
  </si>
  <si>
    <t>林国贤</t>
  </si>
  <si>
    <t>朱红英</t>
  </si>
  <si>
    <t>郑爱平</t>
  </si>
  <si>
    <t>坡岭村十组</t>
  </si>
  <si>
    <t>郑一庆</t>
  </si>
  <si>
    <t>郑宇</t>
  </si>
  <si>
    <t>郑一飞</t>
  </si>
  <si>
    <t>郑乃富</t>
  </si>
  <si>
    <t>杨松茂</t>
  </si>
  <si>
    <t>郑应祖</t>
  </si>
  <si>
    <t>葛世权</t>
  </si>
  <si>
    <t>郑纯红</t>
  </si>
  <si>
    <t>郑网友</t>
  </si>
  <si>
    <t>盛军</t>
  </si>
  <si>
    <t>郑一喜</t>
  </si>
  <si>
    <t>郑爱兵</t>
  </si>
  <si>
    <t>郑荣庆</t>
  </si>
  <si>
    <t>郑齐林</t>
  </si>
  <si>
    <t>郑齐根</t>
  </si>
  <si>
    <t>郑应得</t>
  </si>
  <si>
    <t>郑纯法</t>
  </si>
  <si>
    <t>郑齐勤</t>
  </si>
  <si>
    <t>戴友录</t>
  </si>
  <si>
    <t>戴春明</t>
  </si>
  <si>
    <t>戴友征</t>
  </si>
  <si>
    <t>葛志军</t>
  </si>
  <si>
    <t>郑留英</t>
  </si>
  <si>
    <t>申根英</t>
  </si>
  <si>
    <t>王爱勤</t>
  </si>
  <si>
    <t>郑纯勤</t>
  </si>
  <si>
    <t>郑跃进</t>
  </si>
  <si>
    <t>郑三元</t>
  </si>
  <si>
    <t>郑应加</t>
  </si>
  <si>
    <t>郑明元</t>
  </si>
  <si>
    <t>郑纯晚</t>
  </si>
  <si>
    <t>郑荣林</t>
  </si>
  <si>
    <t>郑应发</t>
  </si>
  <si>
    <t>郑应展</t>
  </si>
  <si>
    <t>戴小春</t>
  </si>
  <si>
    <t>王德兰</t>
  </si>
  <si>
    <t>郑应寿</t>
  </si>
  <si>
    <t>刘华桂</t>
  </si>
  <si>
    <t>郑荣才</t>
  </si>
  <si>
    <t>郑应太</t>
  </si>
  <si>
    <t>坡岭村十一组</t>
  </si>
  <si>
    <t>郑井生</t>
  </si>
  <si>
    <t>郑纯网</t>
  </si>
  <si>
    <t>郑齐龙</t>
  </si>
  <si>
    <t>李六英</t>
  </si>
  <si>
    <t>林奎喜</t>
  </si>
  <si>
    <t>林宏喜</t>
  </si>
  <si>
    <t>郑井桂</t>
  </si>
  <si>
    <t>郑井龙</t>
  </si>
  <si>
    <t>郑井方</t>
  </si>
  <si>
    <t>郑锋</t>
  </si>
  <si>
    <t>林建华</t>
  </si>
  <si>
    <t>郑纯祥</t>
  </si>
  <si>
    <t>郑齐虎</t>
  </si>
  <si>
    <t>郑应明</t>
  </si>
  <si>
    <t>郑井芝</t>
  </si>
  <si>
    <t>郑纯如</t>
  </si>
  <si>
    <t>郑井红</t>
  </si>
  <si>
    <t>郑锦霖</t>
  </si>
  <si>
    <t>郑应华</t>
  </si>
  <si>
    <t>郑纯军</t>
  </si>
  <si>
    <t>郑凯</t>
  </si>
  <si>
    <t>林扣忠</t>
  </si>
  <si>
    <t>郑纯吉</t>
  </si>
  <si>
    <t>坡岭村十二组</t>
  </si>
  <si>
    <t>郑贻湖</t>
  </si>
  <si>
    <t>郑纯林</t>
  </si>
  <si>
    <t>蒋国女</t>
  </si>
  <si>
    <t>郑友红</t>
  </si>
  <si>
    <t>郑友平</t>
  </si>
  <si>
    <t>郑双桂</t>
  </si>
  <si>
    <t>郑双全</t>
  </si>
  <si>
    <t>郑贻民</t>
  </si>
  <si>
    <t>郑贻青</t>
  </si>
  <si>
    <t>郑树元</t>
  </si>
  <si>
    <t>郑太元</t>
  </si>
  <si>
    <t>郑五元</t>
  </si>
  <si>
    <t>郑文生</t>
  </si>
  <si>
    <t>陈桂芹</t>
  </si>
  <si>
    <t>郑曙光</t>
  </si>
  <si>
    <t>郑凤珍</t>
  </si>
  <si>
    <t>郑曙明</t>
  </si>
  <si>
    <t>郑贻录</t>
  </si>
  <si>
    <t>郑贻宽</t>
  </si>
  <si>
    <t>郑应义</t>
  </si>
  <si>
    <t>郑天元</t>
  </si>
  <si>
    <t>郑平元</t>
  </si>
  <si>
    <t>郑双林</t>
  </si>
  <si>
    <t>林松霞</t>
  </si>
  <si>
    <t>坡岭村十三组</t>
  </si>
  <si>
    <t>林志光</t>
  </si>
  <si>
    <t>丁昌吉</t>
  </si>
  <si>
    <t>丁昌林</t>
  </si>
  <si>
    <t>丁千录</t>
  </si>
  <si>
    <t>坡岭村十四组</t>
  </si>
  <si>
    <t>丁元喜</t>
  </si>
  <si>
    <t>奚仁付</t>
  </si>
  <si>
    <t>丁千福</t>
  </si>
  <si>
    <t>郑养元</t>
  </si>
  <si>
    <t>郑广元</t>
  </si>
  <si>
    <t>郑夕同</t>
  </si>
  <si>
    <t>郑利元</t>
  </si>
  <si>
    <t>丁千阳</t>
  </si>
  <si>
    <t>奚仁龙</t>
  </si>
  <si>
    <t>丁瑞华</t>
  </si>
  <si>
    <t>丁瑞福</t>
  </si>
  <si>
    <t>坡岭村十五组</t>
  </si>
  <si>
    <t>殷金林</t>
  </si>
  <si>
    <t>殷志祥</t>
  </si>
  <si>
    <t>丁千云</t>
  </si>
  <si>
    <t>丁千军</t>
  </si>
  <si>
    <t>毕华丽</t>
  </si>
  <si>
    <t>林勇富</t>
  </si>
  <si>
    <t>黄凯芹</t>
  </si>
  <si>
    <t>前时2组</t>
  </si>
  <si>
    <t>魏高升</t>
  </si>
  <si>
    <t>10-14组</t>
  </si>
  <si>
    <t>顾宾</t>
  </si>
  <si>
    <t>5-9组</t>
  </si>
  <si>
    <t>李红</t>
  </si>
  <si>
    <t>145689组</t>
  </si>
  <si>
    <t>钱忠宝</t>
  </si>
  <si>
    <t>前时村2组</t>
  </si>
  <si>
    <t>钱忠如</t>
  </si>
  <si>
    <t>钱存亮</t>
  </si>
  <si>
    <t>钱忠稳</t>
  </si>
  <si>
    <t>钱存毕</t>
  </si>
  <si>
    <t>钱存军</t>
  </si>
  <si>
    <t>前时村4组</t>
  </si>
  <si>
    <t>钱忠海</t>
  </si>
  <si>
    <t>钱存岳</t>
  </si>
  <si>
    <t>王三英</t>
  </si>
  <si>
    <t>钱忠波</t>
  </si>
  <si>
    <t>钱存银</t>
  </si>
  <si>
    <t>钱宏高</t>
  </si>
  <si>
    <t>前时村6组</t>
  </si>
  <si>
    <t>钱普太</t>
  </si>
  <si>
    <t>前时村7组</t>
  </si>
  <si>
    <t>钱存海</t>
  </si>
  <si>
    <t>钱存兵</t>
  </si>
  <si>
    <t>钱存富</t>
  </si>
  <si>
    <t>魏宏珍</t>
  </si>
  <si>
    <t>钱金甫</t>
  </si>
  <si>
    <t>钱金明</t>
  </si>
  <si>
    <t>钱普福</t>
  </si>
  <si>
    <t>钱存芝</t>
  </si>
  <si>
    <t>钱宏虎</t>
  </si>
  <si>
    <t>钱宏权</t>
  </si>
  <si>
    <t>胡宏金</t>
  </si>
  <si>
    <t>陶存香</t>
  </si>
  <si>
    <t>前时村11组</t>
  </si>
  <si>
    <t>钱港17组</t>
  </si>
  <si>
    <t>翟高付</t>
  </si>
  <si>
    <t>钱港社区1组</t>
  </si>
  <si>
    <t>宋元成</t>
  </si>
  <si>
    <t>钱港社区2组</t>
  </si>
  <si>
    <t>肖正龙</t>
  </si>
  <si>
    <t>钱港社区3组</t>
  </si>
  <si>
    <t>徐书英</t>
  </si>
  <si>
    <t>肖卫青</t>
  </si>
  <si>
    <t>王兆富</t>
  </si>
  <si>
    <t>钱港社区4组</t>
  </si>
  <si>
    <t>唐玉发</t>
  </si>
  <si>
    <t>姚旺如</t>
  </si>
  <si>
    <t>钱港社区5组</t>
  </si>
  <si>
    <t>周存才</t>
  </si>
  <si>
    <t>钱港社区6组</t>
  </si>
  <si>
    <t>徐友良</t>
  </si>
  <si>
    <t>徐友权</t>
  </si>
  <si>
    <t>徐元高</t>
  </si>
  <si>
    <t>许桂英</t>
  </si>
  <si>
    <t>周存宝</t>
  </si>
  <si>
    <t>俞红珍</t>
  </si>
  <si>
    <t>徐日平</t>
  </si>
  <si>
    <t>邱素平</t>
  </si>
  <si>
    <t>徐元乔</t>
  </si>
  <si>
    <t>徐友国</t>
  </si>
  <si>
    <t>钱港社区7组</t>
  </si>
  <si>
    <t>徐友芳</t>
  </si>
  <si>
    <t>徐友龙</t>
  </si>
  <si>
    <t>徐友林</t>
  </si>
  <si>
    <t>徐宝圣</t>
  </si>
  <si>
    <t>陈友芹</t>
  </si>
  <si>
    <t>陈有才</t>
  </si>
  <si>
    <t>徐友银</t>
  </si>
  <si>
    <t>魏圣根</t>
  </si>
  <si>
    <t>钱港社区8组</t>
  </si>
  <si>
    <t>杨小平</t>
  </si>
  <si>
    <t>魏素华</t>
  </si>
  <si>
    <t>周桂根</t>
  </si>
  <si>
    <t>徐元书</t>
  </si>
  <si>
    <t>魏圣达</t>
  </si>
  <si>
    <t>周金龙</t>
  </si>
  <si>
    <t>魏杰</t>
  </si>
  <si>
    <t>于慧芳</t>
  </si>
  <si>
    <t>徐冬明</t>
  </si>
  <si>
    <t>徐元展</t>
  </si>
  <si>
    <t>潘国元</t>
  </si>
  <si>
    <t>陈荣权</t>
  </si>
  <si>
    <t>徐日寿</t>
  </si>
  <si>
    <t>魏圣华</t>
  </si>
  <si>
    <t>魏圣林</t>
  </si>
  <si>
    <t>徐泽金</t>
  </si>
  <si>
    <t>徐元旺</t>
  </si>
  <si>
    <t>刘元寿</t>
  </si>
  <si>
    <t>魏承林</t>
  </si>
  <si>
    <t>魏圣银</t>
  </si>
  <si>
    <t>徐社华</t>
  </si>
  <si>
    <t>徐社喜</t>
  </si>
  <si>
    <t>徐斌</t>
  </si>
  <si>
    <t>钱凤珍</t>
  </si>
  <si>
    <t>钱港社区9组</t>
  </si>
  <si>
    <t>刘中云</t>
  </si>
  <si>
    <t>徐元东</t>
  </si>
  <si>
    <t>徐泽喜</t>
  </si>
  <si>
    <t>王庆录</t>
  </si>
  <si>
    <t>翟桂英</t>
  </si>
  <si>
    <t>李伯扣</t>
  </si>
  <si>
    <t>钱港社区10组</t>
  </si>
  <si>
    <t>徐元芳</t>
  </si>
  <si>
    <t>钱港社区11组</t>
  </si>
  <si>
    <t>徐网</t>
  </si>
  <si>
    <t>钱山英</t>
  </si>
  <si>
    <t>徐元香</t>
  </si>
  <si>
    <t>钱玉芳</t>
  </si>
  <si>
    <t>徐元于</t>
  </si>
  <si>
    <t>李玉珍</t>
  </si>
  <si>
    <t>徐富</t>
  </si>
  <si>
    <t>徐元生</t>
  </si>
  <si>
    <t>徐元军</t>
  </si>
  <si>
    <t>徐志铭</t>
  </si>
  <si>
    <t>王茂华</t>
  </si>
  <si>
    <t>钱港社区13组</t>
  </si>
  <si>
    <t>钱存芳</t>
  </si>
  <si>
    <t>钱甫银</t>
  </si>
  <si>
    <t>薛书风</t>
  </si>
  <si>
    <t>钱存碗</t>
  </si>
  <si>
    <t>赵定珍</t>
  </si>
  <si>
    <t>陈宏稳</t>
  </si>
  <si>
    <t>钱港社区14组</t>
  </si>
  <si>
    <t>王圣利</t>
  </si>
  <si>
    <t>陈宏喜</t>
  </si>
  <si>
    <t>王存林</t>
  </si>
  <si>
    <t>钱港社区15组</t>
  </si>
  <si>
    <t>王余冬</t>
  </si>
  <si>
    <t>徐日华</t>
  </si>
  <si>
    <t>徐日友</t>
  </si>
  <si>
    <t>王存美</t>
  </si>
  <si>
    <t>王存平</t>
  </si>
  <si>
    <t>王存余</t>
  </si>
  <si>
    <t>王余圣</t>
  </si>
  <si>
    <t>肖圣元</t>
  </si>
  <si>
    <t>桥黄8组</t>
  </si>
  <si>
    <t>陶文喜</t>
  </si>
  <si>
    <t>费忠月</t>
  </si>
  <si>
    <t>陶文英</t>
  </si>
  <si>
    <t>费步根</t>
  </si>
  <si>
    <t>胡顺国</t>
  </si>
  <si>
    <t>肖荣元</t>
  </si>
  <si>
    <t>葛士明</t>
  </si>
  <si>
    <t>费忠荣</t>
  </si>
  <si>
    <t>翟秀英</t>
  </si>
  <si>
    <t>费忠富</t>
  </si>
  <si>
    <t>费元根</t>
  </si>
  <si>
    <t>移兆林</t>
  </si>
  <si>
    <t>费忠义</t>
  </si>
  <si>
    <t>费元春</t>
  </si>
  <si>
    <t>卞秀云</t>
  </si>
  <si>
    <t>葛士华</t>
  </si>
  <si>
    <t>费忠永</t>
  </si>
  <si>
    <t>陈粉珍</t>
  </si>
  <si>
    <t>费元太</t>
  </si>
  <si>
    <t>费忠吉</t>
  </si>
  <si>
    <t>刘粉英</t>
  </si>
  <si>
    <t>汤连根</t>
  </si>
  <si>
    <t>费元林</t>
  </si>
  <si>
    <t>肖峰</t>
  </si>
  <si>
    <t>钱龙根</t>
  </si>
  <si>
    <t>汤连付</t>
  </si>
  <si>
    <t>徐敏</t>
  </si>
  <si>
    <t>10组</t>
  </si>
  <si>
    <t>卞金明</t>
  </si>
  <si>
    <t>徐春明</t>
  </si>
  <si>
    <t>卞学青</t>
  </si>
  <si>
    <t>卞士寿</t>
  </si>
  <si>
    <t>卞学军</t>
  </si>
  <si>
    <t>卞金汉</t>
  </si>
  <si>
    <t>柳三凤</t>
  </si>
  <si>
    <t>卞兆学</t>
  </si>
  <si>
    <t>孙凤建</t>
  </si>
  <si>
    <t>卞学运</t>
  </si>
  <si>
    <t>卞学和</t>
  </si>
  <si>
    <t>孙凤和</t>
  </si>
  <si>
    <t>卞金芳</t>
  </si>
  <si>
    <t>汤九林</t>
  </si>
  <si>
    <t>周以林</t>
  </si>
  <si>
    <t>王金美</t>
  </si>
  <si>
    <t>12组</t>
  </si>
  <si>
    <t>王金余</t>
  </si>
  <si>
    <t>肖中保</t>
  </si>
  <si>
    <t>王秋华</t>
  </si>
  <si>
    <t>王年扣</t>
  </si>
  <si>
    <t>刘月琴</t>
  </si>
  <si>
    <t>刘金保</t>
  </si>
  <si>
    <t>曹年喜</t>
  </si>
  <si>
    <t>曹金喜</t>
  </si>
  <si>
    <t>李俊明</t>
  </si>
  <si>
    <t>王根才</t>
  </si>
  <si>
    <t>曹林</t>
  </si>
  <si>
    <t>13组</t>
  </si>
  <si>
    <t>郁年喜</t>
  </si>
  <si>
    <t>周春风</t>
  </si>
  <si>
    <t>周金付</t>
  </si>
  <si>
    <t>周金海</t>
  </si>
  <si>
    <t>周金根</t>
  </si>
  <si>
    <t>韩稳根</t>
  </si>
  <si>
    <t>周红付</t>
  </si>
  <si>
    <t>周宏喜</t>
  </si>
  <si>
    <t>曹金明</t>
  </si>
  <si>
    <t>钱洪宽</t>
  </si>
  <si>
    <t>钱洪才</t>
  </si>
  <si>
    <t>钱洪美</t>
  </si>
  <si>
    <t>钱洪宝</t>
  </si>
  <si>
    <t>钱宏永</t>
  </si>
  <si>
    <t>钱海</t>
  </si>
  <si>
    <t>马存山</t>
  </si>
  <si>
    <t>周倚东</t>
  </si>
  <si>
    <t>王保金</t>
  </si>
  <si>
    <t>卞学美</t>
  </si>
  <si>
    <t>卞学俊</t>
  </si>
  <si>
    <t>陈春喜</t>
  </si>
  <si>
    <t>14组</t>
  </si>
  <si>
    <t>陈峰</t>
  </si>
  <si>
    <t>张根扣</t>
  </si>
  <si>
    <t>韩根红</t>
  </si>
  <si>
    <t>韩马林</t>
  </si>
  <si>
    <t>韩九金</t>
  </si>
  <si>
    <t>韩稳圣</t>
  </si>
  <si>
    <t>陈兆根</t>
  </si>
  <si>
    <t>韩根生</t>
  </si>
  <si>
    <t>陈根喜</t>
  </si>
  <si>
    <t>韩桂华</t>
  </si>
  <si>
    <t>张文才</t>
  </si>
  <si>
    <t>张金才</t>
  </si>
  <si>
    <t>张庆文</t>
  </si>
  <si>
    <t>陈杰</t>
  </si>
  <si>
    <t>唐新华</t>
  </si>
  <si>
    <t>陈文付</t>
  </si>
  <si>
    <t>张庆喜</t>
  </si>
  <si>
    <t>严筛喜</t>
  </si>
  <si>
    <t>15组</t>
  </si>
  <si>
    <t>周春法</t>
  </si>
  <si>
    <t>周春许</t>
  </si>
  <si>
    <t>周春龙</t>
  </si>
  <si>
    <t>周春安</t>
  </si>
  <si>
    <t>张秀兰</t>
  </si>
  <si>
    <t>毛俊明</t>
  </si>
  <si>
    <t>汤稳扣</t>
  </si>
  <si>
    <t>周春岗</t>
  </si>
  <si>
    <t>周春松</t>
  </si>
  <si>
    <t>周倚龙</t>
  </si>
  <si>
    <t>周金福</t>
  </si>
  <si>
    <t>周金岗</t>
  </si>
  <si>
    <t>周金中</t>
  </si>
  <si>
    <t>周春根</t>
  </si>
  <si>
    <t>周金风</t>
  </si>
  <si>
    <t>杨桂福</t>
  </si>
  <si>
    <t>毛甲生</t>
  </si>
  <si>
    <t>毛俊章</t>
  </si>
  <si>
    <t>毛正才</t>
  </si>
  <si>
    <t>刘必扣</t>
  </si>
  <si>
    <t>刘乔书</t>
  </si>
  <si>
    <t>刘稳居</t>
  </si>
  <si>
    <t>刘增凤</t>
  </si>
  <si>
    <t>刘树华</t>
  </si>
  <si>
    <t>刘乔付</t>
  </si>
  <si>
    <t>毛国江</t>
  </si>
  <si>
    <t>毛正书</t>
  </si>
  <si>
    <t>周金成</t>
  </si>
  <si>
    <t>林立基</t>
  </si>
  <si>
    <t>汤根林</t>
  </si>
  <si>
    <t>张吉才</t>
  </si>
  <si>
    <t>汤亚东</t>
  </si>
  <si>
    <t>柳林珍</t>
  </si>
  <si>
    <t>柳明根</t>
  </si>
  <si>
    <t>刘艮本</t>
  </si>
  <si>
    <t>陈林扣</t>
  </si>
  <si>
    <t>栾拥军</t>
  </si>
  <si>
    <t>汤春红</t>
  </si>
  <si>
    <t>汤秀兰</t>
  </si>
  <si>
    <t>杨马林</t>
  </si>
  <si>
    <t>杨友前</t>
  </si>
  <si>
    <t>杨马根</t>
  </si>
  <si>
    <t>汤俊</t>
  </si>
  <si>
    <t>丁月平</t>
  </si>
  <si>
    <t>杨前宝</t>
  </si>
  <si>
    <t>刘建华</t>
  </si>
  <si>
    <t>刘石喜</t>
  </si>
  <si>
    <t>刘石根</t>
  </si>
  <si>
    <t>刘建国</t>
  </si>
  <si>
    <t>戴后宏</t>
  </si>
  <si>
    <t>戴后仁</t>
  </si>
  <si>
    <t>徐宝财</t>
  </si>
  <si>
    <t>刘爱军</t>
  </si>
  <si>
    <t>刘爱红</t>
  </si>
  <si>
    <t>戴后宽</t>
  </si>
  <si>
    <t>刘来福</t>
  </si>
  <si>
    <t>刘爱文</t>
  </si>
  <si>
    <t>陈年喜</t>
  </si>
  <si>
    <t>刘春富</t>
  </si>
  <si>
    <t>王银喜</t>
  </si>
  <si>
    <t>王银山</t>
  </si>
  <si>
    <t>茆洪珍</t>
  </si>
  <si>
    <t>李时根</t>
  </si>
  <si>
    <t>张秋林</t>
  </si>
  <si>
    <t>杨俊文</t>
  </si>
  <si>
    <t>刘春明</t>
  </si>
  <si>
    <t>徐宝明</t>
  </si>
  <si>
    <t>杨扣珍</t>
  </si>
  <si>
    <t>汤米英</t>
  </si>
  <si>
    <t>汤龙扣</t>
  </si>
  <si>
    <t>杨时书</t>
  </si>
  <si>
    <t>杨圣书</t>
  </si>
  <si>
    <t>杨俊勤</t>
  </si>
  <si>
    <t>杨祥书</t>
  </si>
  <si>
    <t>张传凤</t>
  </si>
  <si>
    <t>杨俊岭</t>
  </si>
  <si>
    <t>杨余书</t>
  </si>
  <si>
    <t>杨爱军</t>
  </si>
  <si>
    <t>杨进书</t>
  </si>
  <si>
    <t>杨海涛</t>
  </si>
  <si>
    <t>杨建华</t>
  </si>
  <si>
    <t>杨爱林</t>
  </si>
  <si>
    <t>杨俊才</t>
  </si>
  <si>
    <t>杨俊海</t>
  </si>
  <si>
    <t>杨根友</t>
  </si>
  <si>
    <t>杨春喜</t>
  </si>
  <si>
    <t>刘来林</t>
  </si>
  <si>
    <t>杨忙书</t>
  </si>
  <si>
    <t>杨友书</t>
  </si>
  <si>
    <t>杨朝荣</t>
  </si>
  <si>
    <t>朱秀芳</t>
  </si>
  <si>
    <t>杨元林</t>
  </si>
  <si>
    <t>杨兵</t>
  </si>
  <si>
    <t>杨朝根</t>
  </si>
  <si>
    <t>杨粉红</t>
  </si>
  <si>
    <t>杨朝桂</t>
  </si>
  <si>
    <t>杨元吉</t>
  </si>
  <si>
    <t>杨朝勇</t>
  </si>
  <si>
    <t>张兆芳</t>
  </si>
  <si>
    <t>杨朝圣</t>
  </si>
  <si>
    <t>杨朝生</t>
  </si>
  <si>
    <t>杨朝虎</t>
  </si>
  <si>
    <t>杨朝银</t>
  </si>
  <si>
    <t>杨俊康</t>
  </si>
  <si>
    <t>杨朝旺</t>
  </si>
  <si>
    <t>杨红旺</t>
  </si>
  <si>
    <t>杨阿林</t>
  </si>
  <si>
    <t>杨勇</t>
  </si>
  <si>
    <t>杨文书</t>
  </si>
  <si>
    <t>杨红喜</t>
  </si>
  <si>
    <t>杨往喜</t>
  </si>
  <si>
    <t>杨俊荣</t>
  </si>
  <si>
    <t>杨俊旺</t>
  </si>
  <si>
    <t>林除凤</t>
  </si>
  <si>
    <t>杨俊来</t>
  </si>
  <si>
    <t>杨桂平</t>
  </si>
  <si>
    <t>郑巧兰</t>
  </si>
  <si>
    <t>丁传华</t>
  </si>
  <si>
    <t>杨俊林</t>
  </si>
  <si>
    <t>杨朝山</t>
  </si>
  <si>
    <t>杨俊仁</t>
  </si>
  <si>
    <t>杨松书</t>
  </si>
  <si>
    <t>杨敏</t>
  </si>
  <si>
    <t>丁传宝</t>
  </si>
  <si>
    <t>丁传俊</t>
  </si>
  <si>
    <t>杨俊福</t>
  </si>
  <si>
    <t>丁传银</t>
  </si>
  <si>
    <t>苏桂珍</t>
  </si>
  <si>
    <t>杨爱喜</t>
  </si>
  <si>
    <t>唐三小</t>
  </si>
  <si>
    <t>刘凤英</t>
  </si>
  <si>
    <t>杨爱春</t>
  </si>
  <si>
    <t>杨阿进</t>
  </si>
  <si>
    <t>杨小进</t>
  </si>
  <si>
    <t>唐吉民</t>
  </si>
  <si>
    <t>唐灯喜</t>
  </si>
  <si>
    <t>张同喜</t>
  </si>
  <si>
    <t>张同民</t>
  </si>
  <si>
    <t>钱米珍</t>
  </si>
  <si>
    <t>沈桂英</t>
  </si>
  <si>
    <t>张玉龙</t>
  </si>
  <si>
    <t>张玉生</t>
  </si>
  <si>
    <t>张筛平</t>
  </si>
  <si>
    <t>杨爱飞</t>
  </si>
  <si>
    <t>王子珍</t>
  </si>
  <si>
    <t>杨志宏</t>
  </si>
  <si>
    <t>杨爱华</t>
  </si>
  <si>
    <t>杨林</t>
  </si>
  <si>
    <t>杨爱龙</t>
  </si>
  <si>
    <t>杨俊寿</t>
  </si>
  <si>
    <t>杨俊龙</t>
  </si>
  <si>
    <t>段巧云</t>
  </si>
  <si>
    <t>杨爱东</t>
  </si>
  <si>
    <t>唐小忠</t>
  </si>
  <si>
    <t>唐银林</t>
  </si>
  <si>
    <t>杨爱社</t>
  </si>
  <si>
    <t>唐龙山</t>
  </si>
  <si>
    <t>唐阿林</t>
  </si>
  <si>
    <t>张宏章</t>
  </si>
  <si>
    <t>林生基</t>
  </si>
  <si>
    <t>杨小兵</t>
  </si>
  <si>
    <t>杨爱红</t>
  </si>
  <si>
    <t>杨爱存</t>
  </si>
  <si>
    <t>杨爱利</t>
  </si>
  <si>
    <t>张香珍</t>
  </si>
  <si>
    <t>张龙英</t>
  </si>
  <si>
    <t>林秀英</t>
  </si>
  <si>
    <t>杨俊贵</t>
  </si>
  <si>
    <t>唐太琴</t>
  </si>
  <si>
    <t>7.8.9组</t>
  </si>
  <si>
    <t>3.4.5.18组</t>
  </si>
  <si>
    <t>杨俊松</t>
  </si>
  <si>
    <t>19.21组</t>
  </si>
  <si>
    <t>王祥茂</t>
  </si>
  <si>
    <t>桥黄社区</t>
  </si>
  <si>
    <t>黄裕龙</t>
  </si>
  <si>
    <t>三林村2组</t>
  </si>
  <si>
    <t>林根平</t>
  </si>
  <si>
    <t>林子荣</t>
  </si>
  <si>
    <t>林国和</t>
  </si>
  <si>
    <t>林成龙</t>
  </si>
  <si>
    <t>林国虎</t>
  </si>
  <si>
    <t>林成明</t>
  </si>
  <si>
    <t>林成智</t>
  </si>
  <si>
    <t>三林村7组</t>
  </si>
  <si>
    <t>林国成</t>
  </si>
  <si>
    <t>林国珠</t>
  </si>
  <si>
    <t>林国兴</t>
  </si>
  <si>
    <t>包国强</t>
  </si>
  <si>
    <t>三林村15组</t>
  </si>
  <si>
    <t>钱华兵</t>
  </si>
  <si>
    <t>三林村11组</t>
  </si>
  <si>
    <t>陈石章</t>
  </si>
  <si>
    <t>双墩二组</t>
  </si>
  <si>
    <t>陈玉金</t>
  </si>
  <si>
    <t>二组</t>
  </si>
  <si>
    <t>陈旺章</t>
  </si>
  <si>
    <t>殷宏江</t>
  </si>
  <si>
    <t>殷宏怀</t>
  </si>
  <si>
    <t>殷宏明</t>
  </si>
  <si>
    <t>殷宏寿</t>
  </si>
  <si>
    <t>殷志付</t>
  </si>
  <si>
    <t>殷宏光</t>
  </si>
  <si>
    <t>杨元圣</t>
  </si>
  <si>
    <t>杨书芳</t>
  </si>
  <si>
    <t>杨书南</t>
  </si>
  <si>
    <t>杨书祥</t>
  </si>
  <si>
    <t>杨书国</t>
  </si>
  <si>
    <t>王干富</t>
  </si>
  <si>
    <t>杨荣美</t>
  </si>
  <si>
    <t>杨井录</t>
  </si>
  <si>
    <t>杨荣根</t>
  </si>
  <si>
    <t>杨荣桂</t>
  </si>
  <si>
    <t>陈文桂</t>
  </si>
  <si>
    <t>杨连根</t>
  </si>
  <si>
    <t>陈文喜</t>
  </si>
  <si>
    <t>杨井南</t>
  </si>
  <si>
    <t>陈文寿</t>
  </si>
  <si>
    <t>杨荣礼</t>
  </si>
  <si>
    <t>杨荣汉</t>
  </si>
  <si>
    <t>杨荣喜</t>
  </si>
  <si>
    <t>杨美林</t>
  </si>
  <si>
    <t>杨荣富</t>
  </si>
  <si>
    <t>杨荣军</t>
  </si>
  <si>
    <t>杨荣俊</t>
  </si>
  <si>
    <t>杨书美</t>
  </si>
  <si>
    <t>杨荣福</t>
  </si>
  <si>
    <t>杨荣发</t>
  </si>
  <si>
    <t>杨书网</t>
  </si>
  <si>
    <t>王书平</t>
  </si>
  <si>
    <t>杨书林</t>
  </si>
  <si>
    <t>王万如</t>
  </si>
  <si>
    <t>陈龙谟</t>
  </si>
  <si>
    <t>双墩三组</t>
  </si>
  <si>
    <t>丁巧英</t>
  </si>
  <si>
    <t>杨书宏</t>
  </si>
  <si>
    <t>杨元根</t>
  </si>
  <si>
    <t>陈文才</t>
  </si>
  <si>
    <t>陈良喜</t>
  </si>
  <si>
    <t>陈文发</t>
  </si>
  <si>
    <t>杨元福</t>
  </si>
  <si>
    <t>陈开谟</t>
  </si>
  <si>
    <t>杨书喜</t>
  </si>
  <si>
    <t>陈增谟</t>
  </si>
  <si>
    <t>陈小兵</t>
  </si>
  <si>
    <t>陈增学</t>
  </si>
  <si>
    <t>陈祥珠</t>
  </si>
  <si>
    <t>陈宝章</t>
  </si>
  <si>
    <t>陈来章</t>
  </si>
  <si>
    <t>陈文学</t>
  </si>
  <si>
    <t>王秋兰</t>
  </si>
  <si>
    <t>陈春章</t>
  </si>
  <si>
    <t>陈文生</t>
  </si>
  <si>
    <t>陈文法</t>
  </si>
  <si>
    <t>陈碗章</t>
  </si>
  <si>
    <t>陈丙章</t>
  </si>
  <si>
    <t>陈祥奎</t>
  </si>
  <si>
    <t>陈发章</t>
  </si>
  <si>
    <t>陈文金</t>
  </si>
  <si>
    <t>陈稳章</t>
  </si>
  <si>
    <t>陈华杰</t>
  </si>
  <si>
    <t>陈文伯</t>
  </si>
  <si>
    <t>陈祥珍</t>
  </si>
  <si>
    <t>陈桂华</t>
  </si>
  <si>
    <t>陈阿文</t>
  </si>
  <si>
    <t>陈华兵</t>
  </si>
  <si>
    <t>陈文权</t>
  </si>
  <si>
    <t>陈桂虎</t>
  </si>
  <si>
    <t>陈文胜</t>
  </si>
  <si>
    <t>陈进</t>
  </si>
  <si>
    <t>陈文书</t>
  </si>
  <si>
    <t>丁加贵</t>
  </si>
  <si>
    <t>汤书珍</t>
  </si>
  <si>
    <t>丁加发</t>
  </si>
  <si>
    <t>陈文芳</t>
  </si>
  <si>
    <t>钱存凤</t>
  </si>
  <si>
    <t>陈富章</t>
  </si>
  <si>
    <t>陈桂锋</t>
  </si>
  <si>
    <t>陈小林</t>
  </si>
  <si>
    <t>陈桂芳</t>
  </si>
  <si>
    <t>陈桂礼</t>
  </si>
  <si>
    <t>陈文旺</t>
  </si>
  <si>
    <t>陈为章</t>
  </si>
  <si>
    <t>汤桂珍</t>
  </si>
  <si>
    <t>陈云章</t>
  </si>
  <si>
    <t>陈德章</t>
  </si>
  <si>
    <t>陈胜章</t>
  </si>
  <si>
    <t>陈文林</t>
  </si>
  <si>
    <t>陈军章</t>
  </si>
  <si>
    <t>陈文根</t>
  </si>
  <si>
    <t>周存友</t>
  </si>
  <si>
    <t>郑应开</t>
  </si>
  <si>
    <t>陆夕佳</t>
  </si>
  <si>
    <t>周存海</t>
  </si>
  <si>
    <t>周小平</t>
  </si>
  <si>
    <t>周以正</t>
  </si>
  <si>
    <t>刘勤宝</t>
  </si>
  <si>
    <t>周以虎</t>
  </si>
  <si>
    <t>周存兵</t>
  </si>
  <si>
    <t>曹素珍</t>
  </si>
  <si>
    <t>陆夕余</t>
  </si>
  <si>
    <t>陆夕桂</t>
  </si>
  <si>
    <t>刘凤宝</t>
  </si>
  <si>
    <t>吴日桂</t>
  </si>
  <si>
    <t>陈文元</t>
  </si>
  <si>
    <t>周存官</t>
  </si>
  <si>
    <t>周存根</t>
  </si>
  <si>
    <t>周小青</t>
  </si>
  <si>
    <t>陈昌宝</t>
  </si>
  <si>
    <t>朱如凤</t>
  </si>
  <si>
    <t>余龙英</t>
  </si>
  <si>
    <t>周存义</t>
  </si>
  <si>
    <t>鞠荣喜</t>
  </si>
  <si>
    <t>周以寿</t>
  </si>
  <si>
    <t>徐伏宝</t>
  </si>
  <si>
    <t>周扣喜</t>
  </si>
  <si>
    <t>周冬兰</t>
  </si>
  <si>
    <t>林爱兰</t>
  </si>
  <si>
    <t>郑风华</t>
  </si>
  <si>
    <t>周以俊</t>
  </si>
  <si>
    <t>高菊兰</t>
  </si>
  <si>
    <t>杨树珍</t>
  </si>
  <si>
    <t>周存发</t>
  </si>
  <si>
    <t>钱桂兰</t>
  </si>
  <si>
    <t>徐根英</t>
  </si>
  <si>
    <t>林普庆</t>
  </si>
  <si>
    <t>陈玉来</t>
  </si>
  <si>
    <t>林巧华</t>
  </si>
  <si>
    <t>高恒银</t>
  </si>
  <si>
    <t>高寿仁</t>
  </si>
  <si>
    <t>高寿财</t>
  </si>
  <si>
    <t>高恒发</t>
  </si>
  <si>
    <t>高恒福</t>
  </si>
  <si>
    <t>柳桂兰</t>
  </si>
  <si>
    <t>高东明</t>
  </si>
  <si>
    <t>高中林</t>
  </si>
  <si>
    <t>高文林</t>
  </si>
  <si>
    <t>万来兵</t>
  </si>
  <si>
    <t>万玉林</t>
  </si>
  <si>
    <t>邓安宝</t>
  </si>
  <si>
    <t>邓洪亮</t>
  </si>
  <si>
    <t>万宏如</t>
  </si>
  <si>
    <t>万留网</t>
  </si>
  <si>
    <t>陈建军</t>
  </si>
  <si>
    <t>邓宏南</t>
  </si>
  <si>
    <t>万玉章</t>
  </si>
  <si>
    <t>王玉宝</t>
  </si>
  <si>
    <t>徐桂旺</t>
  </si>
  <si>
    <t>双墩</t>
  </si>
  <si>
    <t>胡海军</t>
  </si>
  <si>
    <t>李真喜</t>
  </si>
  <si>
    <t>邢家一组</t>
  </si>
  <si>
    <t>陈永英</t>
  </si>
  <si>
    <t>一组</t>
  </si>
  <si>
    <t>杨木根</t>
  </si>
  <si>
    <t>杨朝仕</t>
  </si>
  <si>
    <t>杨兆虎</t>
  </si>
  <si>
    <t>杨根明</t>
  </si>
  <si>
    <t>杨恒一</t>
  </si>
  <si>
    <t>杨兆万</t>
  </si>
  <si>
    <t>李金发</t>
  </si>
  <si>
    <t>杨朝彬</t>
  </si>
  <si>
    <t>李金才</t>
  </si>
  <si>
    <t>李永贵</t>
  </si>
  <si>
    <t>杨朝凤</t>
  </si>
  <si>
    <t>杨元山</t>
  </si>
  <si>
    <t>杨元柏</t>
  </si>
  <si>
    <t>杨朝月</t>
  </si>
  <si>
    <t>刘加圣</t>
  </si>
  <si>
    <t>杨朝来</t>
  </si>
  <si>
    <t>杨永忠</t>
  </si>
  <si>
    <t>杨元国</t>
  </si>
  <si>
    <t>杨月喜</t>
  </si>
  <si>
    <t>杨树华</t>
  </si>
  <si>
    <t>杨元召</t>
  </si>
  <si>
    <t>杨仕林</t>
  </si>
  <si>
    <t>曹凤才</t>
  </si>
  <si>
    <t>杨元顺</t>
  </si>
  <si>
    <t>杨元合</t>
  </si>
  <si>
    <t>俞言安</t>
  </si>
  <si>
    <t>杨三章</t>
  </si>
  <si>
    <t>阮艮兰</t>
  </si>
  <si>
    <t>阮艮祥</t>
  </si>
  <si>
    <t>杨元良</t>
  </si>
  <si>
    <t>李永林</t>
  </si>
  <si>
    <t>邢家六组</t>
  </si>
  <si>
    <t>杨树喜</t>
  </si>
  <si>
    <t>杨明</t>
  </si>
  <si>
    <t>杨善九</t>
  </si>
  <si>
    <t>杨友林</t>
  </si>
  <si>
    <t>杨元益</t>
  </si>
  <si>
    <t>杨元军</t>
  </si>
  <si>
    <t>杨元兵</t>
  </si>
  <si>
    <t>杨元爱</t>
  </si>
  <si>
    <t>杨冬民</t>
  </si>
  <si>
    <t>杨元亮</t>
  </si>
  <si>
    <t>钱银珍</t>
  </si>
  <si>
    <t>冯海龙</t>
  </si>
  <si>
    <t>杨元录</t>
  </si>
  <si>
    <t>陈红英</t>
  </si>
  <si>
    <t>杨元海</t>
  </si>
  <si>
    <t>杨大生</t>
  </si>
  <si>
    <t>杨阿元</t>
  </si>
  <si>
    <t>杨元善</t>
  </si>
  <si>
    <t>杨忠林</t>
  </si>
  <si>
    <t>杨稳珍</t>
  </si>
  <si>
    <t>杨根喜</t>
  </si>
  <si>
    <t>杨元宏</t>
  </si>
  <si>
    <t>凌传华</t>
  </si>
  <si>
    <t>杨德贵</t>
  </si>
  <si>
    <t>杨元珠</t>
  </si>
  <si>
    <t>周章艮</t>
  </si>
  <si>
    <t>杨元清</t>
  </si>
  <si>
    <t>杨德英</t>
  </si>
  <si>
    <t>杨德朋</t>
  </si>
  <si>
    <t>钱桂英</t>
  </si>
  <si>
    <t>杨德和</t>
  </si>
  <si>
    <t>杨德荣</t>
  </si>
  <si>
    <t>杨元平</t>
  </si>
  <si>
    <t>杨元桂</t>
  </si>
  <si>
    <t>杨得军</t>
  </si>
  <si>
    <t>钱根虎</t>
  </si>
  <si>
    <t>杨福洗</t>
  </si>
  <si>
    <t>郑应凤</t>
  </si>
  <si>
    <t>杨兆堂</t>
  </si>
  <si>
    <t>杨兆年</t>
  </si>
  <si>
    <t>周华国</t>
  </si>
  <si>
    <t>杨三荣</t>
  </si>
  <si>
    <t>周玉桂</t>
  </si>
  <si>
    <t>周金虎</t>
  </si>
  <si>
    <t>杨树章</t>
  </si>
  <si>
    <t>杨应明</t>
  </si>
  <si>
    <t>徐正林</t>
  </si>
  <si>
    <t>杨兆成</t>
  </si>
  <si>
    <t>杨四美</t>
  </si>
  <si>
    <t>阮留虎</t>
  </si>
  <si>
    <t>殷月平</t>
  </si>
  <si>
    <t>杨红宁</t>
  </si>
  <si>
    <t>张金芳</t>
  </si>
  <si>
    <t>杨元西</t>
  </si>
  <si>
    <t>杨大林</t>
  </si>
  <si>
    <t>杨德美</t>
  </si>
  <si>
    <t>杨元中</t>
  </si>
  <si>
    <t>杨德平</t>
  </si>
  <si>
    <t>石爱章</t>
  </si>
  <si>
    <t>石根章</t>
  </si>
  <si>
    <t>石坚</t>
  </si>
  <si>
    <t>杨德洗</t>
  </si>
  <si>
    <t>杨元进</t>
  </si>
  <si>
    <t>周华强</t>
  </si>
  <si>
    <t>周华春</t>
  </si>
  <si>
    <t>张爱云</t>
  </si>
  <si>
    <t>杨元功</t>
  </si>
  <si>
    <t>郑应彪</t>
  </si>
  <si>
    <t>周龙扣</t>
  </si>
  <si>
    <t>周余才</t>
  </si>
  <si>
    <t>单桂兰</t>
  </si>
  <si>
    <t>陆红女</t>
  </si>
  <si>
    <t>杨元金</t>
  </si>
  <si>
    <t>杨元立</t>
  </si>
  <si>
    <t>杨树芹</t>
  </si>
  <si>
    <t>杨善林</t>
  </si>
  <si>
    <t>俞扬芝</t>
  </si>
  <si>
    <t>李桂芹</t>
  </si>
  <si>
    <t>俞羊春</t>
  </si>
  <si>
    <t>俞爱林</t>
  </si>
  <si>
    <t>俞羊华</t>
  </si>
  <si>
    <t>李桂喜</t>
  </si>
  <si>
    <t>杨元芹</t>
  </si>
  <si>
    <t>周晓林</t>
  </si>
  <si>
    <t>周汉乔</t>
  </si>
  <si>
    <t>杨朝本</t>
  </si>
  <si>
    <t>杨德弟</t>
  </si>
  <si>
    <t>杨元科</t>
  </si>
  <si>
    <t>杨元华</t>
  </si>
  <si>
    <t>周玉恒</t>
  </si>
  <si>
    <t>周玉银</t>
  </si>
  <si>
    <t>周玉金</t>
  </si>
  <si>
    <t>周玉虎</t>
  </si>
  <si>
    <t>周余读</t>
  </si>
  <si>
    <t>林素华</t>
  </si>
  <si>
    <t>杨银珍</t>
  </si>
  <si>
    <t>周同乔</t>
  </si>
  <si>
    <t>杨元生</t>
  </si>
  <si>
    <t>周爱国</t>
  </si>
  <si>
    <t>杨元别</t>
  </si>
  <si>
    <t>周伯喜</t>
  </si>
  <si>
    <t>杨六四</t>
  </si>
  <si>
    <t>杨朝洗</t>
  </si>
  <si>
    <t>杨小芳</t>
  </si>
  <si>
    <t>杨元荣</t>
  </si>
  <si>
    <t>杨元凤</t>
  </si>
  <si>
    <t>杨鸭存</t>
  </si>
  <si>
    <t>杨元会</t>
  </si>
  <si>
    <t>杨爱章</t>
  </si>
  <si>
    <t>杨建</t>
  </si>
  <si>
    <t>杨五四</t>
  </si>
  <si>
    <t>丁存英</t>
  </si>
  <si>
    <t>俞张英</t>
  </si>
  <si>
    <t>陈云雄</t>
  </si>
  <si>
    <t>杨元朋</t>
  </si>
  <si>
    <t>陈云付</t>
  </si>
  <si>
    <t>杨德龙</t>
  </si>
  <si>
    <t>杨元东</t>
  </si>
  <si>
    <t>石龙英</t>
  </si>
  <si>
    <t>陈云根</t>
  </si>
  <si>
    <t>杨书发</t>
  </si>
  <si>
    <t>杨居明</t>
  </si>
  <si>
    <t>杨小英</t>
  </si>
  <si>
    <t>石如桂</t>
  </si>
  <si>
    <t>石如银</t>
  </si>
  <si>
    <t>杨阿喜</t>
  </si>
  <si>
    <t>徐三英</t>
  </si>
  <si>
    <t>杨元虎</t>
  </si>
  <si>
    <t>蒋桂明</t>
  </si>
  <si>
    <t>邢家</t>
  </si>
  <si>
    <t>卫成</t>
  </si>
  <si>
    <t>陈海涛</t>
  </si>
  <si>
    <t>杨军</t>
  </si>
  <si>
    <t>石红喜</t>
  </si>
  <si>
    <t>张埭村委会一组</t>
  </si>
  <si>
    <t>石宏芹</t>
  </si>
  <si>
    <t>石红明</t>
  </si>
  <si>
    <t>汤金珠</t>
  </si>
  <si>
    <t>汤清</t>
  </si>
  <si>
    <t>陈林</t>
  </si>
  <si>
    <t>陈宝林</t>
  </si>
  <si>
    <t>张俊宝</t>
  </si>
  <si>
    <t>张俊美</t>
  </si>
  <si>
    <t>张元元</t>
  </si>
  <si>
    <t>张俊峰</t>
  </si>
  <si>
    <t>张兆兴</t>
  </si>
  <si>
    <t>张进</t>
  </si>
  <si>
    <t>王德玉</t>
  </si>
  <si>
    <t>徐五林</t>
  </si>
  <si>
    <t>徐五兵</t>
  </si>
  <si>
    <t>陆粉红</t>
  </si>
  <si>
    <t>徐士林</t>
  </si>
  <si>
    <t>徐双林</t>
  </si>
  <si>
    <t>张兆荣</t>
  </si>
  <si>
    <t>张爱兵</t>
  </si>
  <si>
    <t>徐士宝</t>
  </si>
  <si>
    <t>徐阿林</t>
  </si>
  <si>
    <t>徐世宽</t>
  </si>
  <si>
    <t>张爱进</t>
  </si>
  <si>
    <t>张阿根</t>
  </si>
  <si>
    <t>杨友忠</t>
  </si>
  <si>
    <t>杨友宏</t>
  </si>
  <si>
    <t>王如根</t>
  </si>
  <si>
    <t>张兆珍</t>
  </si>
  <si>
    <t>王建东</t>
  </si>
  <si>
    <t>陈阿扣</t>
  </si>
  <si>
    <t>王建华</t>
  </si>
  <si>
    <t>王建君</t>
  </si>
  <si>
    <t>李桂英</t>
  </si>
  <si>
    <t>王建章</t>
  </si>
  <si>
    <t>陈玉亮</t>
  </si>
  <si>
    <t>王如明</t>
  </si>
  <si>
    <t>王如平</t>
  </si>
  <si>
    <t>徐士旺</t>
  </si>
  <si>
    <t>徐士广</t>
  </si>
  <si>
    <t>徐士华</t>
  </si>
  <si>
    <t>张爱荣</t>
  </si>
  <si>
    <t>徐爱华</t>
  </si>
  <si>
    <t>徐红喜</t>
  </si>
  <si>
    <t>徐士兵</t>
  </si>
  <si>
    <t>汤金林</t>
  </si>
  <si>
    <t>王祥盛</t>
  </si>
  <si>
    <t>张平</t>
  </si>
  <si>
    <t>张埭村委会二组</t>
  </si>
  <si>
    <t>魏桂网</t>
  </si>
  <si>
    <t>张埭村委会三组</t>
  </si>
  <si>
    <t>徐亚光</t>
  </si>
  <si>
    <t>徐兴伯</t>
  </si>
  <si>
    <t>徐桂红</t>
  </si>
  <si>
    <t>魏阿根</t>
  </si>
  <si>
    <t>石红圣</t>
  </si>
  <si>
    <t>张埭村委会四组</t>
  </si>
  <si>
    <t>张俊兵</t>
  </si>
  <si>
    <t>徐士荣</t>
  </si>
  <si>
    <t>陈春富</t>
  </si>
  <si>
    <t>石宏桂</t>
  </si>
  <si>
    <t>徐士平</t>
  </si>
  <si>
    <t>石来军</t>
  </si>
  <si>
    <t>王闽生</t>
  </si>
  <si>
    <t>石洪茂</t>
  </si>
  <si>
    <t>石桂英</t>
  </si>
  <si>
    <t>王桂英</t>
  </si>
  <si>
    <t>石红根</t>
  </si>
  <si>
    <t>石红亮</t>
  </si>
  <si>
    <t>宋长根</t>
  </si>
  <si>
    <t>张埭村委会五组</t>
  </si>
  <si>
    <t>曹建东</t>
  </si>
  <si>
    <t>张埭村委会七组</t>
  </si>
  <si>
    <t>汤鸭桂</t>
  </si>
  <si>
    <t>曹主凤</t>
  </si>
  <si>
    <t>陈龙喜</t>
  </si>
  <si>
    <t>沈有亮</t>
  </si>
  <si>
    <t>张埭村委会八组</t>
  </si>
  <si>
    <t>张三喜</t>
  </si>
  <si>
    <t>曹生林</t>
  </si>
  <si>
    <t>曹宝近</t>
  </si>
  <si>
    <t>张峻扣</t>
  </si>
  <si>
    <t>张埭村委会九组</t>
  </si>
  <si>
    <t>曹俊林</t>
  </si>
  <si>
    <t>张俊网</t>
  </si>
  <si>
    <t>李福康</t>
  </si>
  <si>
    <t>汤建明</t>
  </si>
  <si>
    <t>汤怀明</t>
  </si>
  <si>
    <t>汤怀兵</t>
  </si>
  <si>
    <t>汤建中</t>
  </si>
  <si>
    <t>韩年珍</t>
  </si>
  <si>
    <t>茆正宽</t>
  </si>
  <si>
    <t>汤桂华</t>
  </si>
  <si>
    <t>汤阿洪</t>
  </si>
  <si>
    <t>汤怀喜</t>
  </si>
  <si>
    <t>曹来寿</t>
  </si>
  <si>
    <t>肖三平</t>
  </si>
  <si>
    <t>李阿洪</t>
  </si>
  <si>
    <t>李亚东</t>
  </si>
  <si>
    <t>石以树</t>
  </si>
  <si>
    <t>石以林</t>
  </si>
  <si>
    <t>汤网洪</t>
  </si>
  <si>
    <t>汤网正</t>
  </si>
  <si>
    <t>张俊金</t>
  </si>
  <si>
    <t>汤怀扣</t>
  </si>
  <si>
    <t>薛冬喜</t>
  </si>
  <si>
    <t>石以桂</t>
  </si>
  <si>
    <t>韩少华</t>
  </si>
  <si>
    <t>韩阿喜</t>
  </si>
  <si>
    <t>张稳禧</t>
  </si>
  <si>
    <t>汤阿明</t>
  </si>
  <si>
    <t>韩明</t>
  </si>
  <si>
    <t>韩阿林</t>
  </si>
  <si>
    <t>韩国存</t>
  </si>
  <si>
    <t>徐稳林</t>
  </si>
  <si>
    <t>唐卫东</t>
  </si>
  <si>
    <t>徐志华</t>
  </si>
  <si>
    <t>徐阿平</t>
  </si>
  <si>
    <t>徐根元</t>
  </si>
  <si>
    <t>曹福兵</t>
  </si>
  <si>
    <t>李亚平</t>
  </si>
  <si>
    <t>茆正银</t>
  </si>
  <si>
    <t>陈九珍</t>
  </si>
  <si>
    <t>肖阿英</t>
  </si>
  <si>
    <t>江迁移</t>
  </si>
  <si>
    <t>韩小龙</t>
  </si>
  <si>
    <t>韩金喜</t>
  </si>
  <si>
    <t>唐万虎</t>
  </si>
  <si>
    <t>石以伏</t>
  </si>
  <si>
    <t>曹福明</t>
  </si>
  <si>
    <t>李萍</t>
  </si>
  <si>
    <t>王正余</t>
  </si>
  <si>
    <t>张兆锦</t>
  </si>
  <si>
    <t>张埭村委会十组</t>
  </si>
  <si>
    <t>魏小凤</t>
  </si>
  <si>
    <t>张兆文</t>
  </si>
  <si>
    <t>陈粉英</t>
  </si>
  <si>
    <t>张兆春</t>
  </si>
  <si>
    <t>邓红录</t>
  </si>
  <si>
    <t>张兆平</t>
  </si>
  <si>
    <t>张兆来</t>
  </si>
  <si>
    <t>张小平</t>
  </si>
  <si>
    <t>张俊根</t>
  </si>
  <si>
    <t>张兆银</t>
  </si>
  <si>
    <t>王德喜</t>
  </si>
  <si>
    <t>王松喜</t>
  </si>
  <si>
    <t>胡大连</t>
  </si>
  <si>
    <t>茆巧英</t>
  </si>
  <si>
    <t>陈文余</t>
  </si>
  <si>
    <t>周埭14组</t>
  </si>
  <si>
    <t>柳林青</t>
  </si>
  <si>
    <t>柳林兵</t>
  </si>
  <si>
    <t>柳则龙</t>
  </si>
  <si>
    <t>柳松宽</t>
  </si>
  <si>
    <t>柳林宏</t>
  </si>
  <si>
    <t>柳林俊</t>
  </si>
  <si>
    <t>柳林松</t>
  </si>
  <si>
    <t>柳林池</t>
  </si>
  <si>
    <t>宋爱华</t>
  </si>
  <si>
    <t>于世荣</t>
  </si>
  <si>
    <t>于士彬</t>
  </si>
  <si>
    <t>陈爱章</t>
  </si>
  <si>
    <t>柳明生</t>
  </si>
  <si>
    <t>陈顺章</t>
  </si>
  <si>
    <t>柳松喜</t>
  </si>
  <si>
    <t>陈书章</t>
  </si>
  <si>
    <t xml:space="preserve">陈顺林 </t>
  </si>
  <si>
    <t>陈爱萍</t>
  </si>
  <si>
    <t>陈利章</t>
  </si>
  <si>
    <t>柳松柏</t>
  </si>
  <si>
    <t>柳松林</t>
  </si>
  <si>
    <t>陈顺山</t>
  </si>
  <si>
    <t>柳各林</t>
  </si>
  <si>
    <t>曹书林</t>
  </si>
  <si>
    <t>高海飞</t>
  </si>
  <si>
    <t>柳冬根</t>
  </si>
  <si>
    <t>丁克银</t>
  </si>
  <si>
    <t>柳则山</t>
  </si>
  <si>
    <t>柳则权</t>
  </si>
  <si>
    <t>陈义章</t>
  </si>
  <si>
    <t>柳明国</t>
  </si>
  <si>
    <t>柳则荣</t>
  </si>
  <si>
    <t>陆嘉伟</t>
  </si>
  <si>
    <t>柳生全</t>
  </si>
  <si>
    <t>陈素萍</t>
  </si>
  <si>
    <t>移荣财</t>
  </si>
  <si>
    <t>柳林</t>
  </si>
  <si>
    <t>柳林善</t>
  </si>
  <si>
    <t>柳长青</t>
  </si>
  <si>
    <t>柳生元</t>
  </si>
  <si>
    <t>柳林峰</t>
  </si>
  <si>
    <t>柳生旺</t>
  </si>
  <si>
    <t>柳生芝</t>
  </si>
  <si>
    <t>严芹</t>
  </si>
  <si>
    <t>柳生余</t>
  </si>
  <si>
    <t>柳林高</t>
  </si>
  <si>
    <t>柳伍英</t>
  </si>
  <si>
    <t>柳林宽</t>
  </si>
  <si>
    <t>陈玉章</t>
  </si>
  <si>
    <t>陈国珍</t>
  </si>
  <si>
    <t>柳林保</t>
  </si>
  <si>
    <t>柳生慧</t>
  </si>
  <si>
    <t>柳生智</t>
  </si>
  <si>
    <t>柳林福</t>
  </si>
  <si>
    <t>柳生枝</t>
  </si>
  <si>
    <t>柳生宏</t>
  </si>
  <si>
    <t>柳明伦</t>
  </si>
  <si>
    <t>柳三林</t>
  </si>
  <si>
    <t>柳生龙</t>
  </si>
  <si>
    <t>柳进</t>
  </si>
  <si>
    <t>杨官珍</t>
  </si>
  <si>
    <t>钱秀芳</t>
  </si>
  <si>
    <t>柳林江</t>
  </si>
  <si>
    <t>柳生裕</t>
  </si>
  <si>
    <t>柳林柏</t>
  </si>
  <si>
    <t>薛德兴</t>
  </si>
  <si>
    <t>薛德清</t>
  </si>
  <si>
    <t>柳生华</t>
  </si>
  <si>
    <t>柳生祥</t>
  </si>
  <si>
    <t>柳福春</t>
  </si>
  <si>
    <t>柳荣春</t>
  </si>
  <si>
    <t>柳林本</t>
  </si>
  <si>
    <t>柳发泉</t>
  </si>
  <si>
    <t>柳生茂</t>
  </si>
  <si>
    <t>柳生平</t>
  </si>
  <si>
    <t>移元风</t>
  </si>
  <si>
    <t>陈永胜</t>
  </si>
  <si>
    <t>陈绵祥</t>
  </si>
  <si>
    <t>陈华章</t>
  </si>
  <si>
    <t>陈绵岗</t>
  </si>
  <si>
    <t>陈秀萍</t>
  </si>
  <si>
    <t>刘美林</t>
  </si>
  <si>
    <t>刘宝美</t>
  </si>
  <si>
    <t>刘宝义</t>
  </si>
  <si>
    <t>刘文进</t>
  </si>
  <si>
    <t>刘文山</t>
  </si>
  <si>
    <t>刘宝根</t>
  </si>
  <si>
    <t>陈文荣</t>
  </si>
  <si>
    <t>陈文松</t>
  </si>
  <si>
    <t>陈怀章</t>
  </si>
  <si>
    <t>刘文军</t>
  </si>
  <si>
    <t>陈明</t>
  </si>
  <si>
    <t>陈桂松</t>
  </si>
  <si>
    <t>陈文志</t>
  </si>
  <si>
    <t>陈文托</t>
  </si>
  <si>
    <t>陈文定</t>
  </si>
  <si>
    <t>陈中义</t>
  </si>
  <si>
    <t>陈中吉</t>
  </si>
  <si>
    <t>黄兆桂</t>
  </si>
  <si>
    <t>陈桂庚</t>
  </si>
  <si>
    <t>陈文进</t>
  </si>
  <si>
    <t>陈文圣</t>
  </si>
  <si>
    <t>刘杰</t>
  </si>
  <si>
    <t>陈爱勤</t>
  </si>
  <si>
    <t>孙荣英</t>
  </si>
  <si>
    <t>陈勇</t>
  </si>
  <si>
    <t>陈敢</t>
  </si>
  <si>
    <t>陈元章</t>
  </si>
  <si>
    <t>林春英</t>
  </si>
  <si>
    <t>陈荣</t>
  </si>
  <si>
    <t>陈松</t>
  </si>
  <si>
    <t>陈文业</t>
  </si>
  <si>
    <t>陈才章</t>
  </si>
  <si>
    <t>陈才林</t>
  </si>
  <si>
    <t>陈文选</t>
  </si>
  <si>
    <t>陈棉林</t>
  </si>
  <si>
    <t>王桂来</t>
  </si>
  <si>
    <t>陈文峰</t>
  </si>
  <si>
    <t>陈文宝</t>
  </si>
  <si>
    <t>陈文明</t>
  </si>
  <si>
    <t>柳林军</t>
  </si>
  <si>
    <t>孙德富</t>
  </si>
  <si>
    <t>孙存荣</t>
  </si>
  <si>
    <t>陈文来</t>
  </si>
  <si>
    <t>王锦龙</t>
  </si>
  <si>
    <t>1、5、7、8、11、12组</t>
  </si>
  <si>
    <t>王汉卿</t>
  </si>
  <si>
    <t>周埭2、3、4、5、6、9、10、12、13组</t>
  </si>
  <si>
    <t>张自侠</t>
  </si>
  <si>
    <t>岭家村委会一组</t>
  </si>
  <si>
    <t>朱德裕</t>
  </si>
  <si>
    <t>朱德林</t>
  </si>
  <si>
    <t>林俊寿</t>
  </si>
  <si>
    <t>黄忠林</t>
  </si>
  <si>
    <t>朱德成</t>
  </si>
  <si>
    <t>杨朝粉</t>
  </si>
  <si>
    <t>岭家村委会二组</t>
  </si>
  <si>
    <t>梁金林</t>
  </si>
  <si>
    <t>杨朝喜</t>
  </si>
  <si>
    <t>刘银根</t>
  </si>
  <si>
    <t>刘银喜</t>
  </si>
  <si>
    <t>刘存元</t>
  </si>
  <si>
    <t>梁银旺</t>
  </si>
  <si>
    <t>梁银寿</t>
  </si>
  <si>
    <t>刘粉根</t>
  </si>
  <si>
    <t>杨雪峰</t>
  </si>
  <si>
    <t>杨雪杉</t>
  </si>
  <si>
    <t>梁银红</t>
  </si>
  <si>
    <t>梁银喜</t>
  </si>
  <si>
    <t>梁银托</t>
  </si>
  <si>
    <t>杨朝书</t>
  </si>
  <si>
    <t>杨朝迎</t>
  </si>
  <si>
    <t>梁银山</t>
  </si>
  <si>
    <t>梁银林</t>
  </si>
  <si>
    <t>朱发宏</t>
  </si>
  <si>
    <t>杨朝林</t>
  </si>
  <si>
    <t>梁银桂</t>
  </si>
  <si>
    <t>梁才林</t>
  </si>
  <si>
    <t>梁银平</t>
  </si>
  <si>
    <t>梁银高</t>
  </si>
  <si>
    <t>颜凤琴</t>
  </si>
  <si>
    <t>刘存林</t>
  </si>
  <si>
    <t>梁网喜</t>
  </si>
  <si>
    <t>陈中才</t>
  </si>
  <si>
    <t>岭家村委会三组</t>
  </si>
  <si>
    <t>邢如青</t>
  </si>
  <si>
    <t>邢根林</t>
  </si>
  <si>
    <t>邢如根</t>
  </si>
  <si>
    <t>段后勤</t>
  </si>
  <si>
    <t>段后祥</t>
  </si>
  <si>
    <t>段后喜</t>
  </si>
  <si>
    <t>段传智</t>
  </si>
  <si>
    <t>段后元</t>
  </si>
  <si>
    <t>朱发启</t>
  </si>
  <si>
    <t>朱德来</t>
  </si>
  <si>
    <t>朱德刚</t>
  </si>
  <si>
    <t>朱发文</t>
  </si>
  <si>
    <t>杨刚</t>
  </si>
  <si>
    <t>段忠山</t>
  </si>
  <si>
    <t>岭家村委会四组</t>
  </si>
  <si>
    <t>周金友</t>
  </si>
  <si>
    <t>周金华</t>
  </si>
  <si>
    <t>周金旺</t>
  </si>
  <si>
    <t>周金平</t>
  </si>
  <si>
    <t>周文林</t>
  </si>
  <si>
    <t>郑印兰</t>
  </si>
  <si>
    <t>段迎松</t>
  </si>
  <si>
    <t>段忠平</t>
  </si>
  <si>
    <t>段忠朋</t>
  </si>
  <si>
    <t>段忠根</t>
  </si>
  <si>
    <t>陈炳才</t>
  </si>
  <si>
    <t>岭家村委会五组</t>
  </si>
  <si>
    <t>段余</t>
  </si>
  <si>
    <t>段忠庆</t>
  </si>
  <si>
    <t>岭家村委会六组</t>
  </si>
  <si>
    <t>林俊勤</t>
  </si>
  <si>
    <t>林俊邦</t>
  </si>
  <si>
    <t>段忠付</t>
  </si>
  <si>
    <t>段忠元</t>
  </si>
  <si>
    <t>段忠海</t>
  </si>
  <si>
    <t>林善霞</t>
  </si>
  <si>
    <t>林俊桂</t>
  </si>
  <si>
    <t>林俊付</t>
  </si>
  <si>
    <t>蔡小会</t>
  </si>
  <si>
    <t>杨朝福</t>
  </si>
  <si>
    <t>岭家村委会七组</t>
  </si>
  <si>
    <t>钱东英</t>
  </si>
  <si>
    <t>周凤山</t>
  </si>
  <si>
    <t>赵志祥</t>
  </si>
  <si>
    <t>岭家村委会八组</t>
  </si>
  <si>
    <t>段忠羊</t>
  </si>
  <si>
    <t>杨虎珍</t>
  </si>
  <si>
    <t>梁金圣</t>
  </si>
  <si>
    <t>段后根</t>
  </si>
  <si>
    <t>段后海</t>
  </si>
  <si>
    <t>王兰芳</t>
  </si>
  <si>
    <t>梁金春</t>
  </si>
  <si>
    <t>段忠雨</t>
  </si>
  <si>
    <t>段忠志</t>
  </si>
  <si>
    <t>梁烈</t>
  </si>
  <si>
    <t>梁勇</t>
  </si>
  <si>
    <t>梁刚</t>
  </si>
  <si>
    <t>段忠如</t>
  </si>
  <si>
    <t>段忠启</t>
  </si>
  <si>
    <t>梁春喜</t>
  </si>
  <si>
    <t>岭家村委会九组</t>
  </si>
  <si>
    <t>张晓红</t>
  </si>
  <si>
    <t>梁金平</t>
  </si>
  <si>
    <t>梁华</t>
  </si>
  <si>
    <t>梁双喜</t>
  </si>
  <si>
    <t>梁爱兵</t>
  </si>
  <si>
    <t>梁泽民</t>
  </si>
  <si>
    <t>梁金星</t>
  </si>
  <si>
    <t>梁小栋</t>
  </si>
  <si>
    <t>梁凤喜</t>
  </si>
  <si>
    <t>梁金和</t>
  </si>
  <si>
    <t>梁兵</t>
  </si>
  <si>
    <t>梁春平</t>
  </si>
  <si>
    <t>梁军</t>
  </si>
  <si>
    <t>杨岭喜</t>
  </si>
  <si>
    <t>梁金才</t>
  </si>
  <si>
    <t>梁才喜</t>
  </si>
  <si>
    <t>梁偕庆</t>
  </si>
  <si>
    <t>梁偕林</t>
  </si>
  <si>
    <t>梁金山</t>
  </si>
  <si>
    <t>梁元明</t>
  </si>
  <si>
    <t>梁建国</t>
  </si>
  <si>
    <t>梁元喜</t>
  </si>
  <si>
    <t>梁金存</t>
  </si>
  <si>
    <t>梁龙庆</t>
  </si>
  <si>
    <t>梁安</t>
  </si>
  <si>
    <t>梁金同</t>
  </si>
  <si>
    <t>梁金胜</t>
  </si>
  <si>
    <t>梁金永</t>
  </si>
  <si>
    <t>梁金章</t>
  </si>
  <si>
    <t>梁金发</t>
  </si>
  <si>
    <t>梁金伟</t>
  </si>
  <si>
    <t>梁金涛</t>
  </si>
  <si>
    <t>梁龙喜</t>
  </si>
  <si>
    <t>鲍社云</t>
  </si>
  <si>
    <t>杨兆宝</t>
  </si>
  <si>
    <t>岭家村委会十组</t>
  </si>
  <si>
    <t>段中珠</t>
  </si>
  <si>
    <t>杨兆生</t>
  </si>
  <si>
    <t>顾书华</t>
  </si>
  <si>
    <t>杨朝文</t>
  </si>
  <si>
    <t>段忠银</t>
  </si>
  <si>
    <t>杨朝勤</t>
  </si>
  <si>
    <t>张爱军</t>
  </si>
  <si>
    <t>杨朝县</t>
  </si>
  <si>
    <t>段荣军</t>
  </si>
  <si>
    <t>黄宝山</t>
  </si>
  <si>
    <t>岭家村委会十一组</t>
  </si>
  <si>
    <t>杨志富</t>
  </si>
  <si>
    <t>杨兆俊</t>
  </si>
  <si>
    <t>杨兆荣</t>
  </si>
  <si>
    <t>杨兆珠</t>
  </si>
  <si>
    <t>段依山</t>
  </si>
  <si>
    <t>鲍明桥</t>
  </si>
  <si>
    <t>李桂成</t>
  </si>
  <si>
    <t>李桂树</t>
  </si>
  <si>
    <t>杨志法</t>
  </si>
  <si>
    <t>杨兆根</t>
  </si>
  <si>
    <t>鲍兰珍</t>
  </si>
  <si>
    <t>杨峰</t>
  </si>
  <si>
    <t>杨华</t>
  </si>
  <si>
    <t>鲍忠兵</t>
  </si>
  <si>
    <t>鲍仕明</t>
  </si>
  <si>
    <t>李桂章</t>
  </si>
  <si>
    <t>杨兆平</t>
  </si>
  <si>
    <t>杨朝平</t>
  </si>
  <si>
    <t>邓羊生</t>
  </si>
  <si>
    <t>杨鸭珍</t>
  </si>
  <si>
    <t>王珠英</t>
  </si>
  <si>
    <t>缪荣高</t>
  </si>
  <si>
    <t>岭家村委会十二组</t>
  </si>
  <si>
    <t>穆素平</t>
  </si>
  <si>
    <t>缪寿青</t>
  </si>
  <si>
    <t>缪寿元</t>
  </si>
  <si>
    <t>钱凤英</t>
  </si>
  <si>
    <t>缪寿芹</t>
  </si>
  <si>
    <t>周龙英</t>
  </si>
  <si>
    <t>杨志春</t>
  </si>
  <si>
    <t>缪寿山</t>
  </si>
  <si>
    <t>鲍才</t>
  </si>
  <si>
    <t>缪荣方</t>
  </si>
  <si>
    <t>缪寿云</t>
  </si>
  <si>
    <t>杨兆林</t>
  </si>
  <si>
    <t>缪荣来</t>
  </si>
  <si>
    <t>段留珍</t>
  </si>
  <si>
    <t>鲍俊</t>
  </si>
  <si>
    <t>孔祥林</t>
  </si>
  <si>
    <t>岭家村委会十三组</t>
  </si>
  <si>
    <t>李才珍</t>
  </si>
  <si>
    <t>高茂祥</t>
  </si>
  <si>
    <t>高茂杰</t>
  </si>
  <si>
    <t>陈红杰</t>
  </si>
  <si>
    <t>陈宏树</t>
  </si>
  <si>
    <t>高庆干</t>
  </si>
  <si>
    <t>王稳林</t>
  </si>
  <si>
    <t>刘女</t>
  </si>
  <si>
    <t>岭家村委会十四组</t>
  </si>
  <si>
    <t>李存本</t>
  </si>
  <si>
    <t>陈茂锦</t>
  </si>
  <si>
    <t>陈平</t>
  </si>
  <si>
    <t>高茂才</t>
  </si>
  <si>
    <t>鲍齐林</t>
  </si>
  <si>
    <t>陈明发</t>
  </si>
  <si>
    <t>陈彩文</t>
  </si>
  <si>
    <t>陈彩珠</t>
  </si>
  <si>
    <t>鲍克群</t>
  </si>
  <si>
    <t>鲍言喜</t>
  </si>
  <si>
    <t>岭家村委会十五组</t>
  </si>
  <si>
    <t>高如根</t>
  </si>
  <si>
    <t>高茂根</t>
  </si>
  <si>
    <t>高茂喜</t>
  </si>
  <si>
    <t>王连英</t>
  </si>
  <si>
    <t>高庆春</t>
  </si>
  <si>
    <t>高庆德</t>
  </si>
  <si>
    <t>鲍章林</t>
  </si>
  <si>
    <t>高义虎</t>
  </si>
  <si>
    <t>郁桂英</t>
  </si>
  <si>
    <t>岭家村委会十六组</t>
  </si>
  <si>
    <t>高义华</t>
  </si>
  <si>
    <t>魏礼书</t>
  </si>
  <si>
    <t>魏华珍</t>
  </si>
  <si>
    <t>高明</t>
  </si>
  <si>
    <t>郁桂本</t>
  </si>
  <si>
    <t>鲍延珠</t>
  </si>
  <si>
    <t>鲍延锋</t>
  </si>
  <si>
    <t>鲍兔英</t>
  </si>
  <si>
    <t>高敏</t>
  </si>
  <si>
    <t>岭家村委会十七组</t>
  </si>
  <si>
    <t>朱粉珍</t>
  </si>
  <si>
    <t>杨朝前</t>
  </si>
  <si>
    <t>陈士凤</t>
  </si>
  <si>
    <t>孔小明</t>
  </si>
  <si>
    <t>杨朝如</t>
  </si>
  <si>
    <t>梁金喜</t>
  </si>
  <si>
    <t>岭家村委会十八组</t>
  </si>
  <si>
    <t>梁金留</t>
  </si>
  <si>
    <t>梁金方</t>
  </si>
  <si>
    <t>梁连喜</t>
  </si>
  <si>
    <t>梁金来</t>
  </si>
  <si>
    <t>梁金海</t>
  </si>
  <si>
    <t>俞杨平</t>
  </si>
  <si>
    <t>俞晓平</t>
  </si>
  <si>
    <t>高茂功</t>
  </si>
  <si>
    <t>陈士忠</t>
  </si>
  <si>
    <t>周德华</t>
  </si>
  <si>
    <t>王粉英</t>
  </si>
  <si>
    <t>梁小勇</t>
  </si>
  <si>
    <t>岭家村委会十九组</t>
  </si>
  <si>
    <t>段忠桂</t>
  </si>
  <si>
    <t>段厚义</t>
  </si>
  <si>
    <t>段中平</t>
  </si>
  <si>
    <t>段亚东</t>
  </si>
  <si>
    <t>陈爱玲</t>
  </si>
  <si>
    <t>陈根桂</t>
  </si>
  <si>
    <t>肖虎英</t>
  </si>
  <si>
    <t>陈林桂</t>
  </si>
  <si>
    <t>段中柏</t>
  </si>
  <si>
    <t>段后兵</t>
  </si>
  <si>
    <t>岭家村委会二十组</t>
  </si>
  <si>
    <t>鲍太珍</t>
  </si>
  <si>
    <t>赵建华</t>
  </si>
  <si>
    <t>唐桂英</t>
  </si>
  <si>
    <t>缪秀芹</t>
  </si>
  <si>
    <t>段忠农</t>
  </si>
  <si>
    <t>林玲</t>
  </si>
  <si>
    <t>武圣萍</t>
  </si>
  <si>
    <t>岭家村三组</t>
  </si>
  <si>
    <t>裴荣进</t>
  </si>
  <si>
    <t>岭家村一组</t>
  </si>
  <si>
    <t>戴中山</t>
  </si>
  <si>
    <t>杨朝年</t>
  </si>
  <si>
    <t>翟素兰</t>
  </si>
  <si>
    <t>杨朝女</t>
  </si>
  <si>
    <t>陈月平</t>
  </si>
  <si>
    <t>杨杰</t>
  </si>
  <si>
    <t>高惠</t>
  </si>
  <si>
    <t>徐忠英</t>
  </si>
  <si>
    <t>岭家村二组</t>
  </si>
  <si>
    <t>孙桂萍</t>
  </si>
  <si>
    <t>余世荣</t>
  </si>
  <si>
    <t>杨小红</t>
  </si>
  <si>
    <t>鲍春平</t>
  </si>
  <si>
    <t>娄庄</t>
  </si>
  <si>
    <t>徐玉军</t>
  </si>
  <si>
    <t>袁联村10组</t>
  </si>
  <si>
    <t>马桂生</t>
  </si>
  <si>
    <t>袁联村2、3、7、8、4、5、6组</t>
  </si>
  <si>
    <t>袁成夕</t>
  </si>
  <si>
    <t>袁联村16组</t>
  </si>
  <si>
    <t>周强</t>
  </si>
  <si>
    <t>袁联村17组、东袁农场</t>
  </si>
  <si>
    <t>徐玉龙</t>
  </si>
  <si>
    <t>袁联村10组、东袁农场</t>
  </si>
  <si>
    <t>何传根</t>
  </si>
  <si>
    <t>袁联村2组</t>
  </si>
  <si>
    <t>黄太兵</t>
  </si>
  <si>
    <t>袁联村9组、东袁农场</t>
  </si>
  <si>
    <t>徐玉根</t>
  </si>
  <si>
    <t>东袁农场</t>
  </si>
  <si>
    <t>朱桂华</t>
  </si>
  <si>
    <t>袁联村15组</t>
  </si>
  <si>
    <t>张宏胜</t>
  </si>
  <si>
    <t>袁联村一组</t>
  </si>
  <si>
    <t>凌文东</t>
  </si>
  <si>
    <t>三联村1、5、6、11组</t>
  </si>
  <si>
    <t>袁根年</t>
  </si>
  <si>
    <t>三联村2、3组</t>
  </si>
  <si>
    <t>王同根</t>
  </si>
  <si>
    <t>三联村4、7组</t>
  </si>
  <si>
    <t>王冬官</t>
  </si>
  <si>
    <t>三联村8、9组</t>
  </si>
  <si>
    <t>王月根</t>
  </si>
  <si>
    <t>三联村13、14、15组</t>
  </si>
  <si>
    <t>李再荣</t>
  </si>
  <si>
    <t>三联村10、16、17、22组</t>
  </si>
  <si>
    <t>苏年宝</t>
  </si>
  <si>
    <t>三联村18、21、22、23组</t>
  </si>
  <si>
    <t>丁大江</t>
  </si>
  <si>
    <t>三联村18、21、23组</t>
  </si>
  <si>
    <t>华文进</t>
  </si>
  <si>
    <t>三联村12组</t>
  </si>
  <si>
    <t>王运江</t>
  </si>
  <si>
    <t>袁来彬</t>
  </si>
  <si>
    <t>三联村10、12、19、20组</t>
  </si>
  <si>
    <t>郭友林</t>
  </si>
  <si>
    <t>红庙村12、14、15组</t>
  </si>
  <si>
    <t>红庙1、8、9组、红庙农场</t>
  </si>
  <si>
    <t>刁爱春</t>
  </si>
  <si>
    <t>红庙16组</t>
  </si>
  <si>
    <t>红庙村4、5组</t>
  </si>
  <si>
    <t>王仲祥</t>
  </si>
  <si>
    <t>红庙村12、16组</t>
  </si>
  <si>
    <t>李存堂</t>
  </si>
  <si>
    <t>红庙村6、7组</t>
  </si>
  <si>
    <t>王根东</t>
  </si>
  <si>
    <t>红庙村2组</t>
  </si>
  <si>
    <t>陈双</t>
  </si>
  <si>
    <t>红庙村15组</t>
  </si>
  <si>
    <t>顾常美</t>
  </si>
  <si>
    <t>连心村16组</t>
  </si>
  <si>
    <t>张春林</t>
  </si>
  <si>
    <t>连心村6、14、15组</t>
  </si>
  <si>
    <t>连心村10、17组</t>
  </si>
  <si>
    <t>邓来林</t>
  </si>
  <si>
    <t>连心村11、18组</t>
  </si>
  <si>
    <t>赵林中</t>
  </si>
  <si>
    <t>连心村7、9-13组</t>
  </si>
  <si>
    <t>柳仕彬</t>
  </si>
  <si>
    <t>连心村1、4、5组</t>
  </si>
  <si>
    <t>黄绍勤</t>
  </si>
  <si>
    <t>连心村2、3、8组</t>
  </si>
  <si>
    <t>陈国平</t>
  </si>
  <si>
    <t>放牛村2、3、4组</t>
  </si>
  <si>
    <t>高爱国</t>
  </si>
  <si>
    <t>放牛村10、11组</t>
  </si>
  <si>
    <t>放牛村18-21组</t>
  </si>
  <si>
    <t>龙祖军</t>
  </si>
  <si>
    <t>放牛村4、5、16、17组</t>
  </si>
  <si>
    <t>王守贵</t>
  </si>
  <si>
    <t>放牛村5、7、22、23组</t>
  </si>
  <si>
    <t>放牛村8、9、13-15组</t>
  </si>
  <si>
    <t>吴忠俊</t>
  </si>
  <si>
    <t>放牛村1组</t>
  </si>
  <si>
    <t>姚灿春</t>
  </si>
  <si>
    <t>放牛村2、3、12组</t>
  </si>
  <si>
    <t>王守坤</t>
  </si>
  <si>
    <t>放牛村5组</t>
  </si>
  <si>
    <t>朱静</t>
  </si>
  <si>
    <t>放牛村18、19、20组</t>
  </si>
  <si>
    <t>陆忠宝</t>
  </si>
  <si>
    <t>洪林村4-7、9、10、24、26、29组</t>
  </si>
  <si>
    <t>米春华</t>
  </si>
  <si>
    <t>洪林村3、8、9组</t>
  </si>
  <si>
    <t>杭根旺</t>
  </si>
  <si>
    <t>洪林村19、20、21组</t>
  </si>
  <si>
    <t>洪林村14、15组</t>
  </si>
  <si>
    <t>翟宝根</t>
  </si>
  <si>
    <t>洪林村30组</t>
  </si>
  <si>
    <t>黄树青</t>
  </si>
  <si>
    <t>洪林村16、17组</t>
  </si>
  <si>
    <t>于成德</t>
  </si>
  <si>
    <t>洪林村24、23、22组</t>
  </si>
  <si>
    <t>王进</t>
  </si>
  <si>
    <t>洪林村1、2组</t>
  </si>
  <si>
    <t>陈素玲</t>
  </si>
  <si>
    <t>洪林村3、28、27、18、12、16组</t>
  </si>
  <si>
    <t>蒋霞龙</t>
  </si>
  <si>
    <t>洪林村22组</t>
  </si>
  <si>
    <t>杨海琴</t>
  </si>
  <si>
    <t>杨李村29组</t>
  </si>
  <si>
    <t>刘  兵</t>
  </si>
  <si>
    <t>杨李村27组</t>
  </si>
  <si>
    <t>杨稳山</t>
  </si>
  <si>
    <t>杨李村21、28组</t>
  </si>
  <si>
    <t>丁网根</t>
  </si>
  <si>
    <t>杨李村25组</t>
  </si>
  <si>
    <t>李  勇</t>
  </si>
  <si>
    <t>杨李村33组</t>
  </si>
  <si>
    <t>王金生</t>
  </si>
  <si>
    <t>杨李村2、3、4、10、11、22组</t>
  </si>
  <si>
    <t>黄建群</t>
  </si>
  <si>
    <t>杨李村1组</t>
  </si>
  <si>
    <t>杨李村31、32组</t>
  </si>
  <si>
    <t>李龙</t>
  </si>
  <si>
    <t>杨李村12组</t>
  </si>
  <si>
    <t>杨李村23组</t>
  </si>
  <si>
    <t>李翠柏</t>
  </si>
  <si>
    <t>杨李村14、15、17、19组</t>
  </si>
  <si>
    <t>王阿红</t>
  </si>
  <si>
    <t>杨李村12、13组</t>
  </si>
  <si>
    <t>杨李村5、8、9、20组</t>
  </si>
  <si>
    <t>李文昌</t>
  </si>
  <si>
    <t>杨李村4、9、16组</t>
  </si>
  <si>
    <t>罗根章</t>
  </si>
  <si>
    <t>马赛村5、9、10、11、13、14、15组</t>
  </si>
  <si>
    <t>王杰明</t>
  </si>
  <si>
    <t>马赛村1、3、4、6组</t>
  </si>
  <si>
    <t>马赛村2、7、8、9组</t>
  </si>
  <si>
    <t>朱亚明</t>
  </si>
  <si>
    <t>马赛村13、15、18、19、20组</t>
  </si>
  <si>
    <t>黄汝旺</t>
  </si>
  <si>
    <t>娄庄村19、20组</t>
  </si>
  <si>
    <t>周福平</t>
  </si>
  <si>
    <t xml:space="preserve">娄庄村9-13、15组 </t>
  </si>
  <si>
    <t>王九华</t>
  </si>
  <si>
    <t xml:space="preserve">娄庄村1组 </t>
  </si>
  <si>
    <t>娄庄村3、4、5组</t>
  </si>
  <si>
    <t>黄玉东</t>
  </si>
  <si>
    <t>娄东村6、7组</t>
  </si>
  <si>
    <t>洪  峰</t>
  </si>
  <si>
    <t>娄东村6-12组</t>
  </si>
  <si>
    <t>王伟鹏</t>
  </si>
  <si>
    <t>娄东村1、2、3、19组</t>
  </si>
  <si>
    <t>孙年富</t>
  </si>
  <si>
    <t>团结村14、21、22组</t>
  </si>
  <si>
    <t>潘志远</t>
  </si>
  <si>
    <t>团结村1-5组</t>
  </si>
  <si>
    <t>夏志祥</t>
  </si>
  <si>
    <t>团结村12、18、19组</t>
  </si>
  <si>
    <t>顾爱林</t>
  </si>
  <si>
    <t>团结村11-13、15-17、20-26组</t>
  </si>
  <si>
    <t>张发网</t>
  </si>
  <si>
    <t>团结村4-10组</t>
  </si>
  <si>
    <t>卢金宝</t>
  </si>
  <si>
    <t>团结村10、19组</t>
  </si>
  <si>
    <t>柳久保</t>
  </si>
  <si>
    <t>新龙村5-9组</t>
  </si>
  <si>
    <t>杨国民</t>
  </si>
  <si>
    <t>新龙村13、14、16、17、18、19组</t>
  </si>
  <si>
    <t>黄宋平</t>
  </si>
  <si>
    <t>新龙村4、6、8-12组</t>
  </si>
  <si>
    <t>秦日红</t>
  </si>
  <si>
    <t>东阳村17-23组</t>
  </si>
  <si>
    <t>东阳村8、16、24-27组</t>
  </si>
  <si>
    <t>荚太志</t>
  </si>
  <si>
    <t>东阳村11-23组</t>
  </si>
  <si>
    <t>丁传生</t>
  </si>
  <si>
    <t>东阳村12、13、14组</t>
  </si>
  <si>
    <t>李绍旺</t>
  </si>
  <si>
    <t>兴胜村1-4组</t>
  </si>
  <si>
    <t>丁志存</t>
  </si>
  <si>
    <t>兴胜村9、11、14、15、16组</t>
  </si>
  <si>
    <t>毛润东</t>
  </si>
  <si>
    <t>兴胜村12组</t>
  </si>
  <si>
    <t>堵开元</t>
  </si>
  <si>
    <t>兴胜村4、5组</t>
  </si>
  <si>
    <t>张  云</t>
  </si>
  <si>
    <t>兴胜村7组</t>
  </si>
  <si>
    <t>马锡龙</t>
  </si>
  <si>
    <t>兴胜村5-8组</t>
  </si>
  <si>
    <t>李富泽</t>
  </si>
  <si>
    <t>朱翟村11、12、13、16组</t>
  </si>
  <si>
    <t>朱长寿</t>
  </si>
  <si>
    <t>朱翟村14、15组</t>
  </si>
  <si>
    <t>郑金峰</t>
  </si>
  <si>
    <t>朱翟村6、8、9组</t>
  </si>
  <si>
    <t>徐玉才</t>
  </si>
  <si>
    <t>朱翟村1-5组</t>
  </si>
  <si>
    <t>杨风早</t>
  </si>
  <si>
    <t>朱翟村22组</t>
  </si>
  <si>
    <t>邓国庆</t>
  </si>
  <si>
    <t>朱翟村17、18、19、23、24组</t>
  </si>
  <si>
    <t>朱翟村25组</t>
  </si>
  <si>
    <t>朱翟村20、21组</t>
  </si>
  <si>
    <t>先进1-9组</t>
  </si>
  <si>
    <t>周志和</t>
  </si>
  <si>
    <t>先进10-21组</t>
  </si>
  <si>
    <t>曹锦峰</t>
  </si>
  <si>
    <t>红庙村1组</t>
  </si>
  <si>
    <t>刘步成</t>
  </si>
  <si>
    <t>三联村3组</t>
  </si>
  <si>
    <t>三联村10组</t>
  </si>
  <si>
    <t>张国林</t>
  </si>
  <si>
    <t>三联村13组</t>
  </si>
  <si>
    <t>凌后祥</t>
  </si>
  <si>
    <t>凌后堂</t>
  </si>
  <si>
    <t>刘子红</t>
  </si>
  <si>
    <t>刘友余</t>
  </si>
  <si>
    <t>刘子羊</t>
  </si>
  <si>
    <t>张宏兵</t>
  </si>
  <si>
    <t>曹金珠</t>
  </si>
  <si>
    <t>放牛村10组</t>
  </si>
  <si>
    <t>刘爱珠</t>
  </si>
  <si>
    <t>黄金官</t>
  </si>
  <si>
    <t>张林虎</t>
  </si>
  <si>
    <t>放牛村20组</t>
  </si>
  <si>
    <t>纪怀仁</t>
  </si>
  <si>
    <t>放牛村6组</t>
  </si>
  <si>
    <t>纪权</t>
  </si>
  <si>
    <t>纪怀明</t>
  </si>
  <si>
    <t>曹树林</t>
  </si>
  <si>
    <t>徐光裕</t>
  </si>
  <si>
    <t>黄友国</t>
  </si>
  <si>
    <t>放牛组2组</t>
  </si>
  <si>
    <t>马如虎</t>
  </si>
  <si>
    <t>放牛组3组</t>
  </si>
  <si>
    <t>陶书勇</t>
  </si>
  <si>
    <t>放牛村14组</t>
  </si>
  <si>
    <t>黄春林</t>
  </si>
  <si>
    <t>朱文荣</t>
  </si>
  <si>
    <t>金友宽</t>
  </si>
  <si>
    <t>放牛村15组</t>
  </si>
  <si>
    <t>王琴</t>
  </si>
  <si>
    <t>洪林村3组</t>
  </si>
  <si>
    <t>曹增银</t>
  </si>
  <si>
    <t>黄金贵</t>
  </si>
  <si>
    <t>洪林村16组</t>
  </si>
  <si>
    <t>刘龙根</t>
  </si>
  <si>
    <t>洪林村18组</t>
  </si>
  <si>
    <t>洪林村17组</t>
  </si>
  <si>
    <t>夏俊峰</t>
  </si>
  <si>
    <t>杨李村5组</t>
  </si>
  <si>
    <t>杨桂岭</t>
  </si>
  <si>
    <t>杨李村24组</t>
  </si>
  <si>
    <t>江素军</t>
  </si>
  <si>
    <t>杨李村28组</t>
  </si>
  <si>
    <t>杨建军</t>
  </si>
  <si>
    <t>周兆荣</t>
  </si>
  <si>
    <t>马赛村1组</t>
  </si>
  <si>
    <t>曹祝龙</t>
  </si>
  <si>
    <t>刘宝林</t>
  </si>
  <si>
    <t>徐长明</t>
  </si>
  <si>
    <t>王宝田</t>
  </si>
  <si>
    <t>钱龙江</t>
  </si>
  <si>
    <t>钱龙山</t>
  </si>
  <si>
    <t>钱金文</t>
  </si>
  <si>
    <t>夏宏珠</t>
  </si>
  <si>
    <t>钱才喜</t>
  </si>
  <si>
    <t>马赛村2组</t>
  </si>
  <si>
    <t>钱友才</t>
  </si>
  <si>
    <t>丁双虎</t>
  </si>
  <si>
    <t>罗士瑞</t>
  </si>
  <si>
    <t>钱友江</t>
  </si>
  <si>
    <t>顾光明</t>
  </si>
  <si>
    <t>马赛村3组</t>
  </si>
  <si>
    <t>顾裕宏</t>
  </si>
  <si>
    <t>顾玉根</t>
  </si>
  <si>
    <t>王忠仁</t>
  </si>
  <si>
    <t>马赛村4组</t>
  </si>
  <si>
    <t>蒋元宏</t>
  </si>
  <si>
    <t>彭开林</t>
  </si>
  <si>
    <t>王昌友</t>
  </si>
  <si>
    <t>王海军</t>
  </si>
  <si>
    <t>吴有艮</t>
  </si>
  <si>
    <t>马赛村5组</t>
  </si>
  <si>
    <t>吴有海</t>
  </si>
  <si>
    <t>吴文林</t>
  </si>
  <si>
    <t>吴国军</t>
  </si>
  <si>
    <t>吴友华</t>
  </si>
  <si>
    <t>吴友余</t>
  </si>
  <si>
    <t>吴友龙</t>
  </si>
  <si>
    <t>吴友虎</t>
  </si>
  <si>
    <t>吴友田</t>
  </si>
  <si>
    <t>徐友官</t>
  </si>
  <si>
    <t>徐友元</t>
  </si>
  <si>
    <t>徐友华</t>
  </si>
  <si>
    <t>王进平</t>
  </si>
  <si>
    <t>魏桂林</t>
  </si>
  <si>
    <t>魏宝田</t>
  </si>
  <si>
    <t>徐同根</t>
  </si>
  <si>
    <t>顾玉林</t>
  </si>
  <si>
    <t>常存宝</t>
  </si>
  <si>
    <t>马赛村6组</t>
  </si>
  <si>
    <t>王天林</t>
  </si>
  <si>
    <t>徐玉章</t>
  </si>
  <si>
    <t>曹祝金</t>
  </si>
  <si>
    <t>王昌芦</t>
  </si>
  <si>
    <t>马赛村7组</t>
  </si>
  <si>
    <t>卢万青</t>
  </si>
  <si>
    <t>卢万全</t>
  </si>
  <si>
    <t>王忠华</t>
  </si>
  <si>
    <t>黄永明</t>
  </si>
  <si>
    <t>黄永兴</t>
  </si>
  <si>
    <t>张连祥</t>
  </si>
  <si>
    <t>马赛村8组</t>
  </si>
  <si>
    <t>洪金干</t>
  </si>
  <si>
    <t>吴来青</t>
  </si>
  <si>
    <t>马赛村10组</t>
  </si>
  <si>
    <t>魏瑞华</t>
  </si>
  <si>
    <t>马赛村12组</t>
  </si>
  <si>
    <t>王金华</t>
  </si>
  <si>
    <t>吴逸青</t>
  </si>
  <si>
    <t>董日才</t>
  </si>
  <si>
    <t>董日帮</t>
  </si>
  <si>
    <t>董日彬</t>
  </si>
  <si>
    <t>董日德</t>
  </si>
  <si>
    <t>刘进</t>
  </si>
  <si>
    <t>刘宝宽</t>
  </si>
  <si>
    <t>刘宝余</t>
  </si>
  <si>
    <t>高桂林</t>
  </si>
  <si>
    <t>董日新</t>
  </si>
  <si>
    <t>朱荣来</t>
  </si>
  <si>
    <t>钱月萍</t>
  </si>
  <si>
    <t>马赛村13组</t>
  </si>
  <si>
    <t>王友华</t>
  </si>
  <si>
    <t>王祥根</t>
  </si>
  <si>
    <t>殷凤云</t>
  </si>
  <si>
    <t>段玉琴</t>
  </si>
  <si>
    <t>王雨林</t>
  </si>
  <si>
    <t>王伯余</t>
  </si>
  <si>
    <t>王友福</t>
  </si>
  <si>
    <t>王有根</t>
  </si>
  <si>
    <t>张宝龙</t>
  </si>
  <si>
    <t>吴有明</t>
  </si>
  <si>
    <t>马赛村14组</t>
  </si>
  <si>
    <t>朱忠明</t>
  </si>
  <si>
    <t>朱荣富</t>
  </si>
  <si>
    <t>朱忠齐</t>
  </si>
  <si>
    <t>曹元章</t>
  </si>
  <si>
    <t>马赛村15组</t>
  </si>
  <si>
    <t>李双风</t>
  </si>
  <si>
    <t>朱艮美</t>
  </si>
  <si>
    <t>马赛村16组</t>
  </si>
  <si>
    <t>殷宝才</t>
  </si>
  <si>
    <t>周雄山</t>
  </si>
  <si>
    <t>马赛村18组</t>
  </si>
  <si>
    <t>包云龙</t>
  </si>
  <si>
    <t>马赛村19组</t>
  </si>
  <si>
    <t>王宏云</t>
  </si>
  <si>
    <t>王夕富</t>
  </si>
  <si>
    <t>王忠祥</t>
  </si>
  <si>
    <t>杨友喜</t>
  </si>
  <si>
    <t>马赛村20组</t>
  </si>
  <si>
    <t>杨宝田</t>
  </si>
  <si>
    <t>朱宝泉</t>
  </si>
  <si>
    <t>王金元</t>
  </si>
  <si>
    <t>娄东村1组</t>
  </si>
  <si>
    <t>王爱珍</t>
  </si>
  <si>
    <t>汤永凤</t>
  </si>
  <si>
    <t>王刚</t>
  </si>
  <si>
    <t>曹世余</t>
  </si>
  <si>
    <t>周连祥</t>
  </si>
  <si>
    <t>刘金林</t>
  </si>
  <si>
    <t>汪金余</t>
  </si>
  <si>
    <t>汪正忠</t>
  </si>
  <si>
    <t>汪惠林</t>
  </si>
  <si>
    <t>于春林</t>
  </si>
  <si>
    <t>娄东村2组</t>
  </si>
  <si>
    <t>周春林</t>
  </si>
  <si>
    <t>彭元林</t>
  </si>
  <si>
    <t>王宝龙</t>
  </si>
  <si>
    <t>王建林</t>
  </si>
  <si>
    <t>包永林</t>
  </si>
  <si>
    <t>娄东村3组</t>
  </si>
  <si>
    <t>孙荣树</t>
  </si>
  <si>
    <t>孙荣林</t>
  </si>
  <si>
    <t>孙荣庆</t>
  </si>
  <si>
    <t>孙荣才</t>
  </si>
  <si>
    <t>王志美</t>
  </si>
  <si>
    <t>娄东村4组</t>
  </si>
  <si>
    <t>夏存山</t>
  </si>
  <si>
    <t>曹平</t>
  </si>
  <si>
    <t>钱长生</t>
  </si>
  <si>
    <t>王志勤</t>
  </si>
  <si>
    <t>艾明军</t>
  </si>
  <si>
    <t>王志有</t>
  </si>
  <si>
    <t>钱长山</t>
  </si>
  <si>
    <t>葛平</t>
  </si>
  <si>
    <t>鞠大友</t>
  </si>
  <si>
    <t>娄东村5组</t>
  </si>
  <si>
    <t>丁圣祥</t>
  </si>
  <si>
    <t>陈金风</t>
  </si>
  <si>
    <t>黄月银</t>
  </si>
  <si>
    <t>黄德明</t>
  </si>
  <si>
    <t>杨美如</t>
  </si>
  <si>
    <t>张桂发</t>
  </si>
  <si>
    <t>娄东村6组</t>
  </si>
  <si>
    <t>陈汝清</t>
  </si>
  <si>
    <t>陈干清</t>
  </si>
  <si>
    <t>孙宝友</t>
  </si>
  <si>
    <t>付国虎</t>
  </si>
  <si>
    <t>常荣顺</t>
  </si>
  <si>
    <t>娄东村7组</t>
  </si>
  <si>
    <t>姜宝余</t>
  </si>
  <si>
    <t>姜国林</t>
  </si>
  <si>
    <t>陶善文</t>
  </si>
  <si>
    <t>陶绍文</t>
  </si>
  <si>
    <t>张风英</t>
  </si>
  <si>
    <t>陶伯文</t>
  </si>
  <si>
    <t>孙玉平</t>
  </si>
  <si>
    <t>杨华山</t>
  </si>
  <si>
    <t>常华友</t>
  </si>
  <si>
    <t>常华明</t>
  </si>
  <si>
    <t>常松怀</t>
  </si>
  <si>
    <t>孙宝国</t>
  </si>
  <si>
    <t>娄东村8组</t>
  </si>
  <si>
    <t>洪长福</t>
  </si>
  <si>
    <t>娄东村9组</t>
  </si>
  <si>
    <t>洪长加</t>
  </si>
  <si>
    <t>洪长兵</t>
  </si>
  <si>
    <t>洪金华</t>
  </si>
  <si>
    <t>洪长春</t>
  </si>
  <si>
    <t>洪金虎</t>
  </si>
  <si>
    <t>洪金成</t>
  </si>
  <si>
    <t>洪金旺</t>
  </si>
  <si>
    <t>洪金武</t>
  </si>
  <si>
    <t>洪金泉</t>
  </si>
  <si>
    <t>洪金来</t>
  </si>
  <si>
    <t>洪金贵</t>
  </si>
  <si>
    <t>洪金田</t>
  </si>
  <si>
    <t>仇金兰</t>
  </si>
  <si>
    <t>洪树桂</t>
  </si>
  <si>
    <t>冯永太</t>
  </si>
  <si>
    <t>娄东村10组</t>
  </si>
  <si>
    <t>冯宝元</t>
  </si>
  <si>
    <t>钟锦春</t>
  </si>
  <si>
    <t>潘后安</t>
  </si>
  <si>
    <t>万忠明</t>
  </si>
  <si>
    <t>洪长艮</t>
  </si>
  <si>
    <t>洪金生</t>
  </si>
  <si>
    <t>黄长春</t>
  </si>
  <si>
    <t>娄东村11组</t>
  </si>
  <si>
    <t>祝加富</t>
  </si>
  <si>
    <t>黄甫明</t>
  </si>
  <si>
    <t>祝加本</t>
  </si>
  <si>
    <t>万存付</t>
  </si>
  <si>
    <t>娄东村12组</t>
  </si>
  <si>
    <t>戴宏明</t>
  </si>
  <si>
    <t>万元兵</t>
  </si>
  <si>
    <t>万存仁</t>
  </si>
  <si>
    <t>万元军</t>
  </si>
  <si>
    <t>洪长勇</t>
  </si>
  <si>
    <t>洪长军</t>
  </si>
  <si>
    <t>肖乐林</t>
  </si>
  <si>
    <t>娄东村13组</t>
  </si>
  <si>
    <t>肖乐俊</t>
  </si>
  <si>
    <t>肖华</t>
  </si>
  <si>
    <t>黄为祥</t>
  </si>
  <si>
    <t>沈根富</t>
  </si>
  <si>
    <t>黄当云</t>
  </si>
  <si>
    <t>娄东村15组</t>
  </si>
  <si>
    <t>丁宝圣</t>
  </si>
  <si>
    <t>娄东村16组</t>
  </si>
  <si>
    <t>张永明</t>
  </si>
  <si>
    <t>团结村1组</t>
  </si>
  <si>
    <t>毛玉根</t>
  </si>
  <si>
    <t>陈宝如</t>
  </si>
  <si>
    <t>凌林</t>
  </si>
  <si>
    <t>陈宝凤</t>
  </si>
  <si>
    <t>张志萍</t>
  </si>
  <si>
    <t>陈宝义</t>
  </si>
  <si>
    <t>仇进</t>
  </si>
  <si>
    <t>张永林</t>
  </si>
  <si>
    <t>陈义明</t>
  </si>
  <si>
    <t>顾友根</t>
  </si>
  <si>
    <t>吴银国</t>
  </si>
  <si>
    <t>吴银美</t>
  </si>
  <si>
    <t>吴艮旺</t>
  </si>
  <si>
    <t>丁生林</t>
  </si>
  <si>
    <t>团结村2组</t>
  </si>
  <si>
    <t>杨龙根</t>
  </si>
  <si>
    <t>丁生保</t>
  </si>
  <si>
    <t>丁长山</t>
  </si>
  <si>
    <t>陈宝怀</t>
  </si>
  <si>
    <t>丁怀林</t>
  </si>
  <si>
    <t>丁德丰</t>
  </si>
  <si>
    <t>申永松</t>
  </si>
  <si>
    <t>陈宝金</t>
  </si>
  <si>
    <t>陈义龙</t>
  </si>
  <si>
    <t>陈宝宽</t>
  </si>
  <si>
    <t>徐俊杰</t>
  </si>
  <si>
    <t>丁永青</t>
  </si>
  <si>
    <t>吉庆春</t>
  </si>
  <si>
    <t>张长征</t>
  </si>
  <si>
    <t>团结村3组</t>
  </si>
  <si>
    <t>周爱明</t>
  </si>
  <si>
    <t>李晓林</t>
  </si>
  <si>
    <t>王加宝</t>
  </si>
  <si>
    <t>姚荷余</t>
  </si>
  <si>
    <t>王润生</t>
  </si>
  <si>
    <t>吴杰林</t>
  </si>
  <si>
    <t>杨红英</t>
  </si>
  <si>
    <t>丁怀根</t>
  </si>
  <si>
    <t>吴长林</t>
  </si>
  <si>
    <t>祝春官</t>
  </si>
  <si>
    <t>蒋月平</t>
  </si>
  <si>
    <t>王玉生</t>
  </si>
  <si>
    <t>姚友民</t>
  </si>
  <si>
    <t>姚素民</t>
  </si>
  <si>
    <t>景宝和</t>
  </si>
  <si>
    <t>团结村11组</t>
  </si>
  <si>
    <t>岳祥宏</t>
  </si>
  <si>
    <t>张兆友</t>
  </si>
  <si>
    <t>丁根林</t>
  </si>
  <si>
    <t>杨富勇</t>
  </si>
  <si>
    <t>杨富青</t>
  </si>
  <si>
    <t>费光辉</t>
  </si>
  <si>
    <t>岳祥林</t>
  </si>
  <si>
    <t>岳祥根</t>
  </si>
  <si>
    <t>谢友根</t>
  </si>
  <si>
    <t>谢友才</t>
  </si>
  <si>
    <t>刘凤如</t>
  </si>
  <si>
    <t>团结村12组</t>
  </si>
  <si>
    <t>邓圣荣</t>
  </si>
  <si>
    <t>林长生</t>
  </si>
  <si>
    <t>团结村13组</t>
  </si>
  <si>
    <t>杨友发</t>
  </si>
  <si>
    <t>刘宝才</t>
  </si>
  <si>
    <t>郭彩凤</t>
  </si>
  <si>
    <t>林存忠</t>
  </si>
  <si>
    <t>杨友财</t>
  </si>
  <si>
    <t>洪亮</t>
  </si>
  <si>
    <t>陆玉德</t>
  </si>
  <si>
    <t>团结村15组</t>
  </si>
  <si>
    <t>陆玉善</t>
  </si>
  <si>
    <t>于宏根</t>
  </si>
  <si>
    <t>刘为民</t>
  </si>
  <si>
    <t>陆玉成</t>
  </si>
  <si>
    <t>邰光寅</t>
  </si>
  <si>
    <t>团结村16组</t>
  </si>
  <si>
    <t>王国祥</t>
  </si>
  <si>
    <t>蒋爱珍</t>
  </si>
  <si>
    <t>张爱明</t>
  </si>
  <si>
    <t>黄当仁</t>
  </si>
  <si>
    <t>徐金海</t>
  </si>
  <si>
    <t>团结村17组</t>
  </si>
  <si>
    <t>祝红珍</t>
  </si>
  <si>
    <t>毛倚龙</t>
  </si>
  <si>
    <t>史存山</t>
  </si>
  <si>
    <t>周宝山</t>
  </si>
  <si>
    <t>团结村18组</t>
  </si>
  <si>
    <t>周太江</t>
  </si>
  <si>
    <t>周根华</t>
  </si>
  <si>
    <t>费双平</t>
  </si>
  <si>
    <t>蒋明生</t>
  </si>
  <si>
    <t>张明珠</t>
  </si>
  <si>
    <t>钱玉林</t>
  </si>
  <si>
    <t>周有根</t>
  </si>
  <si>
    <t>高长米</t>
  </si>
  <si>
    <t>曹银福</t>
  </si>
  <si>
    <t>团结村19组</t>
  </si>
  <si>
    <t>孙秀兵</t>
  </si>
  <si>
    <t>夏梅芳</t>
  </si>
  <si>
    <t>孙稳狄</t>
  </si>
  <si>
    <t>孙锦章</t>
  </si>
  <si>
    <t>曹友林</t>
  </si>
  <si>
    <t>顾国秀</t>
  </si>
  <si>
    <t>团结村20组</t>
  </si>
  <si>
    <t>黄利年</t>
  </si>
  <si>
    <t>孙向明</t>
  </si>
  <si>
    <t>颜曙霞</t>
  </si>
  <si>
    <t>黄利国</t>
  </si>
  <si>
    <t>黄利华</t>
  </si>
  <si>
    <t>周汉余</t>
  </si>
  <si>
    <t>团结村21组</t>
  </si>
  <si>
    <t>吉汝军</t>
  </si>
  <si>
    <t>吉汝勤</t>
  </si>
  <si>
    <t>吉汝根</t>
  </si>
  <si>
    <t>邓荣根</t>
  </si>
  <si>
    <t>沈龙金</t>
  </si>
  <si>
    <t>吉汝荣</t>
  </si>
  <si>
    <t>沈龙军</t>
  </si>
  <si>
    <t>沈龙海</t>
  </si>
  <si>
    <t>徐宝银</t>
  </si>
  <si>
    <t>团结村22组</t>
  </si>
  <si>
    <t>徐桂林</t>
  </si>
  <si>
    <t>徐桂田</t>
  </si>
  <si>
    <t>谢锁珍</t>
  </si>
  <si>
    <t>夏米珍</t>
  </si>
  <si>
    <t>顾金元</t>
  </si>
  <si>
    <t>团结村23组</t>
  </si>
  <si>
    <t>徐粉英</t>
  </si>
  <si>
    <t>沈宝美</t>
  </si>
  <si>
    <t>沈万余</t>
  </si>
  <si>
    <t>严宏宽</t>
  </si>
  <si>
    <t>曹文涛</t>
  </si>
  <si>
    <t>王素萍</t>
  </si>
  <si>
    <t>陈中民</t>
  </si>
  <si>
    <t>孙锦义</t>
  </si>
  <si>
    <t>团结村24组</t>
  </si>
  <si>
    <t>顾子根</t>
  </si>
  <si>
    <t>王林成</t>
  </si>
  <si>
    <t>团结村25组</t>
  </si>
  <si>
    <t>禹林芳</t>
  </si>
  <si>
    <t>祝宏林</t>
  </si>
  <si>
    <t>团结村26组</t>
  </si>
  <si>
    <t>王宝良</t>
  </si>
  <si>
    <t>王爱忠</t>
  </si>
  <si>
    <t>王昌林</t>
  </si>
  <si>
    <t>顾加宏</t>
  </si>
  <si>
    <t>于加才</t>
  </si>
  <si>
    <t>于春桂</t>
  </si>
  <si>
    <t>于春明</t>
  </si>
  <si>
    <t>顾长宏</t>
  </si>
  <si>
    <t>顾桂宏</t>
  </si>
  <si>
    <t>顾俊红</t>
  </si>
  <si>
    <t>姚粉英</t>
  </si>
  <si>
    <t>邰长海</t>
  </si>
  <si>
    <t>新龙村2组</t>
  </si>
  <si>
    <t>邰昌盛</t>
  </si>
  <si>
    <t>邰长富</t>
  </si>
  <si>
    <t>于龙桂</t>
  </si>
  <si>
    <t>新龙村3组</t>
  </si>
  <si>
    <t>刘维祥</t>
  </si>
  <si>
    <t>刘维寅</t>
  </si>
  <si>
    <t>于银国</t>
  </si>
  <si>
    <t>于银华</t>
  </si>
  <si>
    <t>丁玉祥</t>
  </si>
  <si>
    <t>新龙村4组</t>
  </si>
  <si>
    <t>田继顺</t>
  </si>
  <si>
    <t>新龙村7组</t>
  </si>
  <si>
    <t>丁荣伍</t>
  </si>
  <si>
    <t>吉恰文</t>
  </si>
  <si>
    <t>周金喜</t>
  </si>
  <si>
    <t>申永祥</t>
  </si>
  <si>
    <t>新龙村8组</t>
  </si>
  <si>
    <t>邓伯青</t>
  </si>
  <si>
    <t>新龙村11组</t>
  </si>
  <si>
    <t>曹银才</t>
  </si>
  <si>
    <t>邓伯林</t>
  </si>
  <si>
    <t>李正华</t>
  </si>
  <si>
    <t>新龙村13组</t>
  </si>
  <si>
    <t>仇金旺</t>
  </si>
  <si>
    <t>新龙村14组</t>
  </si>
  <si>
    <t>张桂明</t>
  </si>
  <si>
    <t>新龙村17组</t>
  </si>
  <si>
    <t>徐忠德</t>
  </si>
  <si>
    <t>徐忠云</t>
  </si>
  <si>
    <t>陆有荣</t>
  </si>
  <si>
    <t>邓淦凤</t>
  </si>
  <si>
    <t>王克勤</t>
  </si>
  <si>
    <t>新龙村19组</t>
  </si>
  <si>
    <t>王福银</t>
  </si>
  <si>
    <t>新龙村20组</t>
  </si>
  <si>
    <t>仇金荣</t>
  </si>
  <si>
    <t>滕安龙</t>
  </si>
  <si>
    <t>新龙村22组</t>
  </si>
  <si>
    <t>王银官</t>
  </si>
  <si>
    <t>新龙村23组</t>
  </si>
  <si>
    <t>冯宏林</t>
  </si>
  <si>
    <t>王国生</t>
  </si>
  <si>
    <t>东阳村23组</t>
  </si>
  <si>
    <t>孙进如</t>
  </si>
  <si>
    <t>东阳村12组</t>
  </si>
  <si>
    <t>王庆珠</t>
  </si>
  <si>
    <t>东阳村21组</t>
  </si>
  <si>
    <t>孙维厚</t>
  </si>
  <si>
    <t>东阳村17组</t>
  </si>
  <si>
    <t>徐素兰</t>
  </si>
  <si>
    <t>东阳村18组</t>
  </si>
  <si>
    <t>钱锡荣</t>
  </si>
  <si>
    <t>高松林</t>
  </si>
  <si>
    <t>高祥</t>
  </si>
  <si>
    <t>高树兰</t>
  </si>
  <si>
    <t>王平山</t>
  </si>
  <si>
    <t>王凤明</t>
  </si>
  <si>
    <t>王生明</t>
  </si>
  <si>
    <t>东阳村16组</t>
  </si>
  <si>
    <t>唐增月</t>
  </si>
  <si>
    <t>王应生</t>
  </si>
  <si>
    <t>东阳村14组</t>
  </si>
  <si>
    <t>李文珍</t>
  </si>
  <si>
    <t>王安存</t>
  </si>
  <si>
    <t>东阳村8组</t>
  </si>
  <si>
    <t>孙维德</t>
  </si>
  <si>
    <t>邵吉祥</t>
  </si>
  <si>
    <t>东阳村7组</t>
  </si>
  <si>
    <t>李玉兰</t>
  </si>
  <si>
    <t>邵玉华</t>
  </si>
  <si>
    <t>吴长才</t>
  </si>
  <si>
    <t>王明山</t>
  </si>
  <si>
    <t>周友田</t>
  </si>
  <si>
    <t>吴元根</t>
  </si>
  <si>
    <t>杨国泉</t>
  </si>
  <si>
    <t>东阳村13组</t>
  </si>
  <si>
    <t>王德富</t>
  </si>
  <si>
    <t>王凤官</t>
  </si>
  <si>
    <t>胥顺才</t>
  </si>
  <si>
    <t>东阳村25组</t>
  </si>
  <si>
    <t>刘月强</t>
  </si>
  <si>
    <t>东阳村27组</t>
  </si>
  <si>
    <t>杨长根</t>
  </si>
  <si>
    <t>兴胜村1组</t>
  </si>
  <si>
    <t>徐志林</t>
  </si>
  <si>
    <t>堵顺元</t>
  </si>
  <si>
    <t>兴胜村4组</t>
  </si>
  <si>
    <t>吴永军</t>
  </si>
  <si>
    <t>兴胜村11组</t>
  </si>
  <si>
    <t>徐志高</t>
  </si>
  <si>
    <t>兴胜村8组</t>
  </si>
  <si>
    <t>王昌生</t>
  </si>
  <si>
    <t>兴胜10组</t>
  </si>
  <si>
    <t>黄绍根</t>
  </si>
  <si>
    <t>兴胜13组</t>
  </si>
  <si>
    <t>杨宝明</t>
  </si>
  <si>
    <t>兴胜14组</t>
  </si>
  <si>
    <t>刘忠余</t>
  </si>
  <si>
    <t>刘荣华</t>
  </si>
  <si>
    <t>兴胜6组</t>
  </si>
  <si>
    <t>常来林</t>
  </si>
  <si>
    <t>朱翟村委会1组</t>
  </si>
  <si>
    <t>常兰英</t>
  </si>
  <si>
    <t>卞新林</t>
  </si>
  <si>
    <t>朱翟村委会2组</t>
  </si>
  <si>
    <t>夏爱民</t>
  </si>
  <si>
    <t>顾元红</t>
  </si>
  <si>
    <t>张彦华</t>
  </si>
  <si>
    <t>游余凤</t>
  </si>
  <si>
    <t>冯宝红</t>
  </si>
  <si>
    <t>朱翟村委会3组</t>
  </si>
  <si>
    <t>曹增旺</t>
  </si>
  <si>
    <t>朱翟村委会4组</t>
  </si>
  <si>
    <t>王跃田</t>
  </si>
  <si>
    <t>卞维艮</t>
  </si>
  <si>
    <t>曹长军</t>
  </si>
  <si>
    <t>王玉才</t>
  </si>
  <si>
    <t>王玉田</t>
  </si>
  <si>
    <t>卞增才</t>
  </si>
  <si>
    <t>钱如庆</t>
  </si>
  <si>
    <t>朱翟村委会5组</t>
  </si>
  <si>
    <t>王玉美</t>
  </si>
  <si>
    <t>顾存山</t>
  </si>
  <si>
    <t>徐玉寿</t>
  </si>
  <si>
    <t>杭金林</t>
  </si>
  <si>
    <t>王金风</t>
  </si>
  <si>
    <t>朱翟村委会6组</t>
  </si>
  <si>
    <t>曹爱山</t>
  </si>
  <si>
    <t>王宝来</t>
  </si>
  <si>
    <t>徐金良</t>
  </si>
  <si>
    <t>朱翟村委会7组</t>
  </si>
  <si>
    <t>王昌宏</t>
  </si>
  <si>
    <t>曹广发</t>
  </si>
  <si>
    <t>王能</t>
  </si>
  <si>
    <t>王利国</t>
  </si>
  <si>
    <t>朱翟村委会8组</t>
  </si>
  <si>
    <t>王宝国</t>
  </si>
  <si>
    <t>王义付</t>
  </si>
  <si>
    <t>吴汉明</t>
  </si>
  <si>
    <t>顾书仁</t>
  </si>
  <si>
    <t>王玉林</t>
  </si>
  <si>
    <t>王德来</t>
  </si>
  <si>
    <t>王锡旺</t>
  </si>
  <si>
    <t>顾永发</t>
  </si>
  <si>
    <t>王玉洁</t>
  </si>
  <si>
    <t>于春玲</t>
  </si>
  <si>
    <t>朱翟村委会9组</t>
  </si>
  <si>
    <t>徐玉红</t>
  </si>
  <si>
    <t>徐玉华</t>
  </si>
  <si>
    <t>姚立祥</t>
  </si>
  <si>
    <t>徐金和</t>
  </si>
  <si>
    <t>徐金茂</t>
  </si>
  <si>
    <t>王鞋虎</t>
  </si>
  <si>
    <t>洪玉明</t>
  </si>
  <si>
    <t>王东华</t>
  </si>
  <si>
    <t>唐宝圣</t>
  </si>
  <si>
    <t>朱翟村委会10组</t>
  </si>
  <si>
    <t>章根寿</t>
  </si>
  <si>
    <t>朱翟村委会11组</t>
  </si>
  <si>
    <t>李富荣</t>
  </si>
  <si>
    <t>李富生</t>
  </si>
  <si>
    <t>洪金柱</t>
  </si>
  <si>
    <t>洪汉荣</t>
  </si>
  <si>
    <t>李群</t>
  </si>
  <si>
    <t>严福如</t>
  </si>
  <si>
    <t>朱翟村委会13组</t>
  </si>
  <si>
    <t>朱宝贤</t>
  </si>
  <si>
    <t>朱翟村委会14组</t>
  </si>
  <si>
    <t>王永林</t>
  </si>
  <si>
    <t>骆鸿有</t>
  </si>
  <si>
    <t>严秀芳</t>
  </si>
  <si>
    <t>吴志元</t>
  </si>
  <si>
    <t>顾宝根</t>
  </si>
  <si>
    <t>朱翟村委会15组</t>
  </si>
  <si>
    <t>孙明</t>
  </si>
  <si>
    <t>吕秀英</t>
  </si>
  <si>
    <t>刘长金</t>
  </si>
  <si>
    <t>朱翟村委会16组</t>
  </si>
  <si>
    <t>刘生英</t>
  </si>
  <si>
    <t>孙国珍</t>
  </si>
  <si>
    <t>朱翟村委会17组</t>
  </si>
  <si>
    <t>朱金寿</t>
  </si>
  <si>
    <t>朱翟村委会18组</t>
  </si>
  <si>
    <t>王永香</t>
  </si>
  <si>
    <t>曹家仁</t>
  </si>
  <si>
    <t>朱玉林</t>
  </si>
  <si>
    <t>王永圣</t>
  </si>
  <si>
    <t>洪汉艮</t>
  </si>
  <si>
    <t>朱翟村委会19组</t>
  </si>
  <si>
    <t>王锋</t>
  </si>
  <si>
    <t>朱翟村委会20组</t>
  </si>
  <si>
    <t>黄加清</t>
  </si>
  <si>
    <t>丁宝祥</t>
  </si>
  <si>
    <t>杨风林</t>
  </si>
  <si>
    <t>朱翟村委会21组</t>
  </si>
  <si>
    <t>丁风英</t>
  </si>
  <si>
    <t>包永华</t>
  </si>
  <si>
    <t>赵如玉</t>
  </si>
  <si>
    <t>黄开圣</t>
  </si>
  <si>
    <t>黄开茂</t>
  </si>
  <si>
    <t>黄生余</t>
  </si>
  <si>
    <t>黄森才</t>
  </si>
  <si>
    <t>黄生风</t>
  </si>
  <si>
    <t>黄森旺</t>
  </si>
  <si>
    <t>王文志</t>
  </si>
  <si>
    <t>张宏余</t>
  </si>
  <si>
    <t>孙爱军</t>
  </si>
  <si>
    <t>王宝宽</t>
  </si>
  <si>
    <t>陈元桂</t>
  </si>
  <si>
    <t>朱翟村委会23组</t>
  </si>
  <si>
    <t>黄风山</t>
  </si>
  <si>
    <t>段宏君</t>
  </si>
  <si>
    <t>朱翟村委会24组</t>
  </si>
  <si>
    <t>杨国财</t>
  </si>
  <si>
    <t>杨国太</t>
  </si>
  <si>
    <t>吕正芝</t>
  </si>
  <si>
    <t>甫国珍</t>
  </si>
  <si>
    <t>朱翟村委会25组</t>
  </si>
  <si>
    <t>周太山</t>
  </si>
  <si>
    <t>拜国伍</t>
  </si>
  <si>
    <t>先进村1组</t>
  </si>
  <si>
    <t>曹德荣</t>
  </si>
  <si>
    <t>曹得圣</t>
  </si>
  <si>
    <t>袁德贵</t>
  </si>
  <si>
    <t>先进村2组</t>
  </si>
  <si>
    <t>董进圣</t>
  </si>
  <si>
    <t>唐宝军</t>
  </si>
  <si>
    <t>董国平</t>
  </si>
  <si>
    <t>先进村4组</t>
  </si>
  <si>
    <t>周金祥</t>
  </si>
  <si>
    <t>沙金元</t>
  </si>
  <si>
    <t>周金干</t>
  </si>
  <si>
    <t>先进村5组</t>
  </si>
  <si>
    <t>周海云</t>
  </si>
  <si>
    <t>周金帮</t>
  </si>
  <si>
    <t>周金云</t>
  </si>
  <si>
    <t>王九林</t>
  </si>
  <si>
    <t>先进村6组</t>
  </si>
  <si>
    <t>王九军</t>
  </si>
  <si>
    <t>先进村7组</t>
  </si>
  <si>
    <t>严广美</t>
  </si>
  <si>
    <t>黄忠仁</t>
  </si>
  <si>
    <t>黄忠海</t>
  </si>
  <si>
    <t>张树林</t>
  </si>
  <si>
    <t>戚文才</t>
  </si>
  <si>
    <t>严广仁</t>
  </si>
  <si>
    <t>吴金涛</t>
  </si>
  <si>
    <t>沙仁元</t>
  </si>
  <si>
    <t>先进村8组</t>
  </si>
  <si>
    <t>沙仁海</t>
  </si>
  <si>
    <t>沙昆</t>
  </si>
  <si>
    <t>卢金昆</t>
  </si>
  <si>
    <t>丁昌奎</t>
  </si>
  <si>
    <t>黄桂喜</t>
  </si>
  <si>
    <t>戚文荣</t>
  </si>
  <si>
    <t>崔昌林</t>
  </si>
  <si>
    <t>先进村10组</t>
  </si>
  <si>
    <t>焦正华</t>
  </si>
  <si>
    <t>先进村11组</t>
  </si>
  <si>
    <t>艾长城</t>
  </si>
  <si>
    <t>黄如芹</t>
  </si>
  <si>
    <t>焦树林</t>
  </si>
  <si>
    <t>艾井信</t>
  </si>
  <si>
    <t>先进村12组</t>
  </si>
  <si>
    <t>马荣林</t>
  </si>
  <si>
    <t>凌汉军</t>
  </si>
  <si>
    <t>先进村13组</t>
  </si>
  <si>
    <t>凌玉干</t>
  </si>
  <si>
    <t>凌玉芝</t>
  </si>
  <si>
    <t>凌汉奎</t>
  </si>
  <si>
    <t>周志高</t>
  </si>
  <si>
    <t>凌玉信</t>
  </si>
  <si>
    <t>凌汉荣</t>
  </si>
  <si>
    <t>杨  军</t>
  </si>
  <si>
    <t>翟勇平</t>
  </si>
  <si>
    <t>曹金栋</t>
  </si>
  <si>
    <t>曹元林</t>
  </si>
  <si>
    <t>先进村17组</t>
  </si>
  <si>
    <t>曹根兵</t>
  </si>
  <si>
    <t>高秀华</t>
  </si>
  <si>
    <t>先进村18组</t>
  </si>
  <si>
    <t>周宏来</t>
  </si>
  <si>
    <t>曹爱芳</t>
  </si>
  <si>
    <t>先进村21组</t>
  </si>
  <si>
    <t>沈仲如</t>
  </si>
  <si>
    <t>夏国华</t>
  </si>
  <si>
    <t>娄庄村18组</t>
  </si>
  <si>
    <t>罗塘</t>
  </si>
  <si>
    <t>曹家3、6、7组</t>
  </si>
  <si>
    <t>前舍5组</t>
  </si>
  <si>
    <t>江爱军</t>
  </si>
  <si>
    <t>前舍12、13、14组</t>
  </si>
  <si>
    <t>王小荣</t>
  </si>
  <si>
    <t>前舍2、3、4、6、7组</t>
  </si>
  <si>
    <t>杨少春</t>
  </si>
  <si>
    <t>前舍1、8、9、10组</t>
  </si>
  <si>
    <t>前舍4组</t>
  </si>
  <si>
    <t>杨小钢</t>
  </si>
  <si>
    <t>太宇2、3组</t>
  </si>
  <si>
    <t>陈俊红</t>
  </si>
  <si>
    <t>新九4、6、9组</t>
  </si>
  <si>
    <t>江本安</t>
  </si>
  <si>
    <t>新九1、2、4、5组</t>
  </si>
  <si>
    <t>江宇翔</t>
  </si>
  <si>
    <t>新九2、3组</t>
  </si>
  <si>
    <t>江学虎</t>
  </si>
  <si>
    <t>新九3、4、6、7、9组</t>
  </si>
  <si>
    <t>宋元岗</t>
  </si>
  <si>
    <t>新九6、7、8、9、10、11组</t>
  </si>
  <si>
    <t>林野7、8组</t>
  </si>
  <si>
    <t>钱婷婷</t>
  </si>
  <si>
    <t>林野6组</t>
  </si>
  <si>
    <t>林野10组</t>
  </si>
  <si>
    <t>刘兰珍</t>
  </si>
  <si>
    <t>林野3、4、5组</t>
  </si>
  <si>
    <t>钱加旺</t>
  </si>
  <si>
    <t>院子1、2、7组</t>
  </si>
  <si>
    <t>曹宾基</t>
  </si>
  <si>
    <t>院子3、4、5组</t>
  </si>
  <si>
    <t>刘顺明</t>
  </si>
  <si>
    <t>院子6组</t>
  </si>
  <si>
    <t>蒋剑铭</t>
  </si>
  <si>
    <t>院子8组</t>
  </si>
  <si>
    <t>李正富</t>
  </si>
  <si>
    <t>院子11、12、13组</t>
  </si>
  <si>
    <t xml:space="preserve">王健 </t>
  </si>
  <si>
    <t>三园1、2、3、4、5组</t>
  </si>
  <si>
    <t>三园4、5组</t>
  </si>
  <si>
    <t>王石2组</t>
  </si>
  <si>
    <t>王石1、3、4、6、7组</t>
  </si>
  <si>
    <t>王万锁</t>
  </si>
  <si>
    <t>银穆六、九组</t>
  </si>
  <si>
    <t>邹国富</t>
  </si>
  <si>
    <t>银穆一、二组</t>
  </si>
  <si>
    <t>朱宝银</t>
  </si>
  <si>
    <t>银穆三、六组</t>
  </si>
  <si>
    <t>蒋网英</t>
  </si>
  <si>
    <t>银穆四、五组</t>
  </si>
  <si>
    <t>冯森林</t>
  </si>
  <si>
    <t>银穆8组</t>
  </si>
  <si>
    <t>韩小东</t>
  </si>
  <si>
    <t>银穆10组</t>
  </si>
  <si>
    <t>三水</t>
  </si>
  <si>
    <t>冒石勤</t>
  </si>
  <si>
    <t>南石村委会七组</t>
  </si>
  <si>
    <t>冒士高</t>
  </si>
  <si>
    <t>冒金宝</t>
  </si>
  <si>
    <t>冒金宽</t>
  </si>
  <si>
    <t>石美根</t>
  </si>
  <si>
    <t>石学宝</t>
  </si>
  <si>
    <t>谭国华</t>
  </si>
  <si>
    <t>谭文荣</t>
  </si>
  <si>
    <t>宋秋平</t>
  </si>
  <si>
    <t>徐明才</t>
  </si>
  <si>
    <t>徐才虎</t>
  </si>
  <si>
    <t>冒金余</t>
  </si>
  <si>
    <t>冒士发</t>
  </si>
  <si>
    <t>冒金根</t>
  </si>
  <si>
    <t>冒金荣</t>
  </si>
  <si>
    <t>冒士才</t>
  </si>
  <si>
    <t>徐庆扬</t>
  </si>
  <si>
    <t>石船凤</t>
  </si>
  <si>
    <t>谭文付</t>
  </si>
  <si>
    <t>谭文宽</t>
  </si>
  <si>
    <t>石美银</t>
  </si>
  <si>
    <t>石美宝</t>
  </si>
  <si>
    <t>谭文才</t>
  </si>
  <si>
    <t>谭国林</t>
  </si>
  <si>
    <t>谭国余</t>
  </si>
  <si>
    <t>谭国金</t>
  </si>
  <si>
    <t>谭国付</t>
  </si>
  <si>
    <t>谭国祥</t>
  </si>
  <si>
    <t>谭桂生</t>
  </si>
  <si>
    <t>谭文龙</t>
  </si>
  <si>
    <t>谭文海</t>
  </si>
  <si>
    <t>谭国友</t>
  </si>
  <si>
    <t>谭国兵</t>
  </si>
  <si>
    <t>王凤珍</t>
  </si>
  <si>
    <t>谭文喜</t>
  </si>
  <si>
    <t>谭国兰</t>
  </si>
  <si>
    <t>谭双凤</t>
  </si>
  <si>
    <t>宋秋林</t>
  </si>
  <si>
    <t>宋元喜</t>
  </si>
  <si>
    <t>谭桂根</t>
  </si>
  <si>
    <t>谭军</t>
  </si>
  <si>
    <t>谭友得</t>
  </si>
  <si>
    <t>谭宝林</t>
  </si>
  <si>
    <t>谭晒林</t>
  </si>
  <si>
    <t>宋元祥</t>
  </si>
  <si>
    <t>冒金军</t>
  </si>
  <si>
    <t>谭国兴</t>
  </si>
  <si>
    <t>肖金林</t>
  </si>
  <si>
    <t>肖林稳</t>
  </si>
  <si>
    <t>南石村委会八组</t>
  </si>
  <si>
    <t>冒士强</t>
  </si>
  <si>
    <t>冒恒书</t>
  </si>
  <si>
    <t>陈春林</t>
  </si>
  <si>
    <t>刘春华</t>
  </si>
  <si>
    <t>刘根林</t>
  </si>
  <si>
    <t>丁家兴</t>
  </si>
  <si>
    <t>冒金龙</t>
  </si>
  <si>
    <t>刘稳林</t>
  </si>
  <si>
    <t>陈连宝</t>
  </si>
  <si>
    <t>谭双喜</t>
  </si>
  <si>
    <t>陈珠华</t>
  </si>
  <si>
    <t>谭才林</t>
  </si>
  <si>
    <t>谭玉喜</t>
  </si>
  <si>
    <t>谭光祖</t>
  </si>
  <si>
    <t>谭光华</t>
  </si>
  <si>
    <t>冒年凤</t>
  </si>
  <si>
    <t>肖根和</t>
  </si>
  <si>
    <t>陈付林</t>
  </si>
  <si>
    <t>刘巧英</t>
  </si>
  <si>
    <t>谭秋喜</t>
  </si>
  <si>
    <t>谭卫华</t>
  </si>
  <si>
    <t>王德付</t>
  </si>
  <si>
    <t>冒士华</t>
  </si>
  <si>
    <t>肖林付</t>
  </si>
  <si>
    <t>冒士银</t>
  </si>
  <si>
    <t>冒恒本</t>
  </si>
  <si>
    <t>肖府山</t>
  </si>
  <si>
    <t>肖付宝</t>
  </si>
  <si>
    <t>冒网根</t>
  </si>
  <si>
    <t>冒往林</t>
  </si>
  <si>
    <t>刘森林</t>
  </si>
  <si>
    <t>刘兰头</t>
  </si>
  <si>
    <t>冒恒荣</t>
  </si>
  <si>
    <t>冒士太</t>
  </si>
  <si>
    <t>陈金林</t>
  </si>
  <si>
    <t>陈霞林</t>
  </si>
  <si>
    <t>冒士明</t>
  </si>
  <si>
    <t>冒士龙</t>
  </si>
  <si>
    <t>王珍凤</t>
  </si>
  <si>
    <t>陈美林</t>
  </si>
  <si>
    <t>彭家宝</t>
  </si>
  <si>
    <t>南石村委会十三组</t>
  </si>
  <si>
    <t>彭阿银</t>
  </si>
  <si>
    <t>彭国银</t>
  </si>
  <si>
    <t>徐华珠</t>
  </si>
  <si>
    <t>彭艮喜</t>
  </si>
  <si>
    <t>唐生国</t>
  </si>
  <si>
    <t>彭国才</t>
  </si>
  <si>
    <t>唐网女</t>
  </si>
  <si>
    <t>彭国富</t>
  </si>
  <si>
    <t>彭小民</t>
  </si>
  <si>
    <t>彭小林</t>
  </si>
  <si>
    <t>彭明宝</t>
  </si>
  <si>
    <t>彭押金</t>
  </si>
  <si>
    <t>彭押根</t>
  </si>
  <si>
    <t>蒋银才</t>
  </si>
  <si>
    <t>蒋保才</t>
  </si>
  <si>
    <t>蒋红华</t>
  </si>
  <si>
    <t>蒋有才</t>
  </si>
  <si>
    <t>蒋中喜</t>
  </si>
  <si>
    <t>蒋桂才</t>
  </si>
  <si>
    <t>徐荣清</t>
  </si>
  <si>
    <t>唐树根</t>
  </si>
  <si>
    <t>张来娣</t>
  </si>
  <si>
    <t>戴中荣</t>
  </si>
  <si>
    <t>蒋来喜</t>
  </si>
  <si>
    <t>彭根林</t>
  </si>
  <si>
    <t>唐生余</t>
  </si>
  <si>
    <t>石存珍</t>
  </si>
  <si>
    <t>唐兰根</t>
  </si>
  <si>
    <t>唐金富</t>
  </si>
  <si>
    <t>徐洪斌</t>
  </si>
  <si>
    <t>任成凤</t>
  </si>
  <si>
    <t>马斌</t>
  </si>
  <si>
    <t>李桂珍</t>
  </si>
  <si>
    <t>彭剑华</t>
  </si>
  <si>
    <t>彭剑平</t>
  </si>
  <si>
    <t>彭华宝</t>
  </si>
  <si>
    <t>唐生鸿</t>
  </si>
  <si>
    <t>彭艮圣</t>
  </si>
  <si>
    <t>彭艮江</t>
  </si>
  <si>
    <t>彭艮清</t>
  </si>
  <si>
    <t>彭宝林</t>
  </si>
  <si>
    <t>唐生根</t>
  </si>
  <si>
    <t>蒋家宽</t>
  </si>
  <si>
    <t>唐生林</t>
  </si>
  <si>
    <t>彭福宝</t>
  </si>
  <si>
    <t>范兆南</t>
  </si>
  <si>
    <t>唐生荣</t>
  </si>
  <si>
    <t>马年凤</t>
  </si>
  <si>
    <t>果林场北分场</t>
  </si>
  <si>
    <t>李辉</t>
  </si>
  <si>
    <t>十三、十二、十六</t>
  </si>
  <si>
    <t>八、九、十四、十五、十七</t>
  </si>
  <si>
    <t>王扣民</t>
  </si>
  <si>
    <t>十七</t>
  </si>
  <si>
    <t>陈桂元</t>
  </si>
  <si>
    <t>陈春华</t>
  </si>
  <si>
    <t>张素龙</t>
  </si>
  <si>
    <t>张志宽</t>
  </si>
  <si>
    <t>沈凤祥</t>
  </si>
  <si>
    <t>刘绍敏</t>
  </si>
  <si>
    <t>杏林村9.10.11.13</t>
  </si>
  <si>
    <t>王扣红</t>
  </si>
  <si>
    <t>杏林村9.10.11.12.13.16</t>
  </si>
  <si>
    <t>马景基</t>
  </si>
  <si>
    <t>杏林村3.4.5.6.7</t>
  </si>
  <si>
    <t>李五山</t>
  </si>
  <si>
    <t>10.14.15.16</t>
  </si>
  <si>
    <t>王红振</t>
  </si>
  <si>
    <t>东查村委会二组</t>
  </si>
  <si>
    <t>韩子英</t>
  </si>
  <si>
    <t>王立明</t>
  </si>
  <si>
    <t>东查村委会三组</t>
  </si>
  <si>
    <t>王网林</t>
  </si>
  <si>
    <t>东查村委会四组</t>
  </si>
  <si>
    <t>王扣宝</t>
  </si>
  <si>
    <t>纪永昌</t>
  </si>
  <si>
    <t>张年喜</t>
  </si>
  <si>
    <t>王洪根</t>
  </si>
  <si>
    <t>王根洪</t>
  </si>
  <si>
    <t>王华国</t>
  </si>
  <si>
    <t>王立群</t>
  </si>
  <si>
    <t>张红喜</t>
  </si>
  <si>
    <t>王忠元</t>
  </si>
  <si>
    <t>王宝洪</t>
  </si>
  <si>
    <t>李炳华</t>
  </si>
  <si>
    <t>王年根</t>
  </si>
  <si>
    <t>张扣龙</t>
  </si>
  <si>
    <t>李稳小</t>
  </si>
  <si>
    <t>王述民</t>
  </si>
  <si>
    <t>沈元昌</t>
  </si>
  <si>
    <t>王双林</t>
  </si>
  <si>
    <t>王忠明</t>
  </si>
  <si>
    <t>王传录</t>
  </si>
  <si>
    <t>王冬林</t>
  </si>
  <si>
    <t>王惺仪</t>
  </si>
  <si>
    <t>张明凤</t>
  </si>
  <si>
    <t>杨建财</t>
  </si>
  <si>
    <t>杨建美</t>
  </si>
  <si>
    <t>王存凤</t>
  </si>
  <si>
    <t>王军民</t>
  </si>
  <si>
    <t>王为山</t>
  </si>
  <si>
    <t>王为银</t>
  </si>
  <si>
    <t>王为达</t>
  </si>
  <si>
    <t>王为荣</t>
  </si>
  <si>
    <t>王顺国</t>
  </si>
  <si>
    <t>王敬国</t>
  </si>
  <si>
    <t>王传进</t>
  </si>
  <si>
    <t>王立众</t>
  </si>
  <si>
    <t>姚传洪</t>
  </si>
  <si>
    <t>沈桂珍</t>
  </si>
  <si>
    <t>曹扣洪</t>
  </si>
  <si>
    <t>秦凤仪</t>
  </si>
  <si>
    <t>秦龙根</t>
  </si>
  <si>
    <t>秦立根</t>
  </si>
  <si>
    <t>王兔官</t>
  </si>
  <si>
    <t>王桂根</t>
  </si>
  <si>
    <t>王安国</t>
  </si>
  <si>
    <t>张荣喜</t>
  </si>
  <si>
    <t>高国华</t>
  </si>
  <si>
    <t>王春师</t>
  </si>
  <si>
    <t>杨明喜</t>
  </si>
  <si>
    <t>曹扣明</t>
  </si>
  <si>
    <t>杨明扣</t>
  </si>
  <si>
    <t>王述贤</t>
  </si>
  <si>
    <t>王田宝</t>
  </si>
  <si>
    <t>王国洪</t>
  </si>
  <si>
    <t>王党英</t>
  </si>
  <si>
    <t>赵志强</t>
  </si>
  <si>
    <t>秦阿红</t>
  </si>
  <si>
    <t>李来林</t>
  </si>
  <si>
    <t>东查村委会五组</t>
  </si>
  <si>
    <t>周兰英</t>
  </si>
  <si>
    <t>林峰</t>
  </si>
  <si>
    <t>徐林</t>
  </si>
  <si>
    <t>王存忠</t>
  </si>
  <si>
    <t>姚国新</t>
  </si>
  <si>
    <t>王永生</t>
  </si>
  <si>
    <t>王余生</t>
  </si>
  <si>
    <t>吴玉珍</t>
  </si>
  <si>
    <t>王连女</t>
  </si>
  <si>
    <t>杨国美</t>
  </si>
  <si>
    <t>韩年英</t>
  </si>
  <si>
    <t>林松</t>
  </si>
  <si>
    <t>王加寿</t>
  </si>
  <si>
    <t>王惺明</t>
  </si>
  <si>
    <t>刘玉珍</t>
  </si>
  <si>
    <t>王新喜</t>
  </si>
  <si>
    <t>孙小华</t>
  </si>
  <si>
    <t>姚龙春</t>
  </si>
  <si>
    <t>王传根</t>
  </si>
  <si>
    <t>王彦</t>
  </si>
  <si>
    <t>樊银根</t>
  </si>
  <si>
    <t>王兆海</t>
  </si>
  <si>
    <t>王祥富</t>
  </si>
  <si>
    <t>杨春美</t>
  </si>
  <si>
    <t>王居高</t>
  </si>
  <si>
    <t>王新生</t>
  </si>
  <si>
    <t>夏茂明</t>
  </si>
  <si>
    <t>夏茂坤</t>
  </si>
  <si>
    <t>王灯喜</t>
  </si>
  <si>
    <t>王德凤</t>
  </si>
  <si>
    <t>王德龙</t>
  </si>
  <si>
    <t>王庆喜</t>
  </si>
  <si>
    <t>李春元</t>
  </si>
  <si>
    <t>陈永红</t>
  </si>
  <si>
    <t>陈永信</t>
  </si>
  <si>
    <t>王惺礼</t>
  </si>
  <si>
    <t>王祥桂</t>
  </si>
  <si>
    <t>张我如</t>
  </si>
  <si>
    <t>王德桂</t>
  </si>
  <si>
    <t>王俊宝</t>
  </si>
  <si>
    <t>王龙英</t>
  </si>
  <si>
    <t>王来林</t>
  </si>
  <si>
    <t>王守珍</t>
  </si>
  <si>
    <t>张巧珍</t>
  </si>
  <si>
    <t>高文珍</t>
  </si>
  <si>
    <t>樊林根</t>
  </si>
  <si>
    <t>高马小</t>
  </si>
  <si>
    <t>杨龙官</t>
  </si>
  <si>
    <t>王惺仁</t>
  </si>
  <si>
    <t>姚国强</t>
  </si>
  <si>
    <t>王正宽</t>
  </si>
  <si>
    <t>高玉明</t>
  </si>
  <si>
    <t>王长红</t>
  </si>
  <si>
    <t>姚翔</t>
  </si>
  <si>
    <t>孙红林</t>
  </si>
  <si>
    <t>姚国富</t>
  </si>
  <si>
    <t>李志红</t>
  </si>
  <si>
    <t>王采平</t>
  </si>
  <si>
    <t>王稳贯</t>
  </si>
  <si>
    <t>李传兰</t>
  </si>
  <si>
    <t>高洁</t>
  </si>
  <si>
    <t>王桂生</t>
  </si>
  <si>
    <t>高玉树</t>
  </si>
  <si>
    <t>徐为凤</t>
  </si>
  <si>
    <t>陈双平</t>
  </si>
  <si>
    <t>徐为正</t>
  </si>
  <si>
    <t>东查村委会六组</t>
  </si>
  <si>
    <t>徐茂青</t>
  </si>
  <si>
    <t>王念红</t>
  </si>
  <si>
    <t>东查村委会八组</t>
  </si>
  <si>
    <t>刘巧红</t>
  </si>
  <si>
    <t>王文凤</t>
  </si>
  <si>
    <t>芦网林</t>
  </si>
  <si>
    <t>黄跃金</t>
  </si>
  <si>
    <t>王念祖</t>
  </si>
  <si>
    <t>朱亚林</t>
  </si>
  <si>
    <t>王列平</t>
  </si>
  <si>
    <t>周冬生</t>
  </si>
  <si>
    <t>王根祖</t>
  </si>
  <si>
    <t>周玉根</t>
  </si>
  <si>
    <t>朱三小</t>
  </si>
  <si>
    <t>严桂英</t>
  </si>
  <si>
    <t>韩九珍</t>
  </si>
  <si>
    <t>周玉余</t>
  </si>
  <si>
    <t>赵林</t>
  </si>
  <si>
    <t>黄双</t>
  </si>
  <si>
    <t>王文中</t>
  </si>
  <si>
    <t>王列林</t>
  </si>
  <si>
    <t>朱大志</t>
  </si>
  <si>
    <t>宦学军</t>
  </si>
  <si>
    <t>周双喜</t>
  </si>
  <si>
    <t>黄根喜</t>
  </si>
  <si>
    <t>王文秀</t>
  </si>
  <si>
    <t>王羊龙</t>
  </si>
  <si>
    <t>周红才</t>
  </si>
  <si>
    <t>朱存喜</t>
  </si>
  <si>
    <t>王念生</t>
  </si>
  <si>
    <t>宦学海</t>
  </si>
  <si>
    <t>王阿龙</t>
  </si>
  <si>
    <t>周冬芹</t>
  </si>
  <si>
    <t>周胜林</t>
  </si>
  <si>
    <t>王文年</t>
  </si>
  <si>
    <t>周德俊</t>
  </si>
  <si>
    <t>朱国章</t>
  </si>
  <si>
    <t>朱雨龙</t>
  </si>
  <si>
    <t>王梅</t>
  </si>
  <si>
    <t>周祥林</t>
  </si>
  <si>
    <t>王爱军</t>
  </si>
  <si>
    <t>朱秀林</t>
  </si>
  <si>
    <t>周红桂</t>
  </si>
  <si>
    <t>周祥早</t>
  </si>
  <si>
    <t>朱正道</t>
  </si>
  <si>
    <t>芦根林</t>
  </si>
  <si>
    <t>周玉芹</t>
  </si>
  <si>
    <t>王金才</t>
  </si>
  <si>
    <t>黄来喜</t>
  </si>
  <si>
    <t>王爱祖</t>
  </si>
  <si>
    <t>冲红珍</t>
  </si>
  <si>
    <t>黄跃银</t>
  </si>
  <si>
    <t>王文明</t>
  </si>
  <si>
    <t>孙素风</t>
  </si>
  <si>
    <t>周五俊</t>
  </si>
  <si>
    <t>张美宏</t>
  </si>
  <si>
    <t>王志强</t>
  </si>
  <si>
    <t>张琴</t>
  </si>
  <si>
    <t>周存林</t>
  </si>
  <si>
    <t>东查村委会九组</t>
  </si>
  <si>
    <t>周学义</t>
  </si>
  <si>
    <t>潘爱国</t>
  </si>
  <si>
    <t>东查村委会十组</t>
  </si>
  <si>
    <t>周友林</t>
  </si>
  <si>
    <t>东查村委会十一组</t>
  </si>
  <si>
    <t>王佳</t>
  </si>
  <si>
    <t>东查村委会十三组</t>
  </si>
  <si>
    <t>戴斌</t>
  </si>
  <si>
    <t>薛根九</t>
  </si>
  <si>
    <t>缪杜军</t>
  </si>
  <si>
    <t>西查村委会一组</t>
  </si>
  <si>
    <t>缪社宏</t>
  </si>
  <si>
    <t>缪学林</t>
  </si>
  <si>
    <t>缪葆华</t>
  </si>
  <si>
    <t>缪文奎</t>
  </si>
  <si>
    <t>缪卫华</t>
  </si>
  <si>
    <t>缪文平</t>
  </si>
  <si>
    <t>缪文富</t>
  </si>
  <si>
    <t>缪玉红</t>
  </si>
  <si>
    <t>缪玉峰</t>
  </si>
  <si>
    <t>缪玉国</t>
  </si>
  <si>
    <t>缪仕林</t>
  </si>
  <si>
    <t>王秀云</t>
  </si>
  <si>
    <t>缪永林</t>
  </si>
  <si>
    <t>缪盛林</t>
  </si>
  <si>
    <t>缪广林</t>
  </si>
  <si>
    <t>缪宝林</t>
  </si>
  <si>
    <t>缪存林</t>
  </si>
  <si>
    <t>缪蔚林</t>
  </si>
  <si>
    <t>缪社林</t>
  </si>
  <si>
    <t>缪武林</t>
  </si>
  <si>
    <t>缪阿喜</t>
  </si>
  <si>
    <t>姜贵红</t>
  </si>
  <si>
    <t>姜有根</t>
  </si>
  <si>
    <t>姜有本</t>
  </si>
  <si>
    <t>姜有明</t>
  </si>
  <si>
    <t>缪吉林</t>
  </si>
  <si>
    <t>缪祥林</t>
  </si>
  <si>
    <t>缪美林</t>
  </si>
  <si>
    <t>缪吉峰</t>
  </si>
  <si>
    <t>缪社平</t>
  </si>
  <si>
    <t>缪文金</t>
  </si>
  <si>
    <t>缪玉平</t>
  </si>
  <si>
    <t>缪文涛</t>
  </si>
  <si>
    <t>缪文银</t>
  </si>
  <si>
    <t>缪贵田</t>
  </si>
  <si>
    <t>缪文乐</t>
  </si>
  <si>
    <t>夏冬珍</t>
  </si>
  <si>
    <t>缪根林</t>
  </si>
  <si>
    <t>朱凤英</t>
  </si>
  <si>
    <t>缪文才</t>
  </si>
  <si>
    <t>程兆远</t>
  </si>
  <si>
    <t>缪玉喜</t>
  </si>
  <si>
    <t>王三林</t>
  </si>
  <si>
    <t>西查村委会二组</t>
  </si>
  <si>
    <t>韩志根</t>
  </si>
  <si>
    <t>陈根宝</t>
  </si>
  <si>
    <t>韩长江</t>
  </si>
  <si>
    <t>王殿民</t>
  </si>
  <si>
    <t>韩松</t>
  </si>
  <si>
    <t>韩学勤</t>
  </si>
  <si>
    <t>韩霞亮</t>
  </si>
  <si>
    <t>韩元喜</t>
  </si>
  <si>
    <t>姚德顺</t>
  </si>
  <si>
    <t>王殿亮</t>
  </si>
  <si>
    <t>周东德</t>
  </si>
  <si>
    <t>周东富</t>
  </si>
  <si>
    <t>陈龙宝</t>
  </si>
  <si>
    <t>王海峰</t>
  </si>
  <si>
    <t>王怀德</t>
  </si>
  <si>
    <t>韩根喜</t>
  </si>
  <si>
    <t>刘凤林</t>
  </si>
  <si>
    <t>韩世忠</t>
  </si>
  <si>
    <t>韩仁和</t>
  </si>
  <si>
    <t>韩正林</t>
  </si>
  <si>
    <t>肖粉银</t>
  </si>
  <si>
    <t>王仁山</t>
  </si>
  <si>
    <t>姜粉宝</t>
  </si>
  <si>
    <t>韩桂女</t>
  </si>
  <si>
    <t>周华</t>
  </si>
  <si>
    <t>蒋群英</t>
  </si>
  <si>
    <t>韩虎宝</t>
  </si>
  <si>
    <t>周东存</t>
  </si>
  <si>
    <t>周洪</t>
  </si>
  <si>
    <t>韩仁海</t>
  </si>
  <si>
    <t>韩蛇喜</t>
  </si>
  <si>
    <t>肖粉喜</t>
  </si>
  <si>
    <t>宋蛇女</t>
  </si>
  <si>
    <t>韩蛇宝</t>
  </si>
  <si>
    <t>张林</t>
  </si>
  <si>
    <t>韩吉中</t>
  </si>
  <si>
    <t>韩春明</t>
  </si>
  <si>
    <t>王灯园</t>
  </si>
  <si>
    <t>韩志广</t>
  </si>
  <si>
    <t>西查村委会三组</t>
  </si>
  <si>
    <t>韩志俊</t>
  </si>
  <si>
    <t>韩锦华</t>
  </si>
  <si>
    <t>韩银喜</t>
  </si>
  <si>
    <t>韩贵同</t>
  </si>
  <si>
    <t>王月华</t>
  </si>
  <si>
    <t>韩伟</t>
  </si>
  <si>
    <t>陈立新</t>
  </si>
  <si>
    <t>韩美根</t>
  </si>
  <si>
    <t>王保龙</t>
  </si>
  <si>
    <t>韩贵银</t>
  </si>
  <si>
    <t>韩龙扣</t>
  </si>
  <si>
    <t>韩阿根</t>
  </si>
  <si>
    <t>韩存喜</t>
  </si>
  <si>
    <t>韩存根</t>
  </si>
  <si>
    <t>韩卫丰</t>
  </si>
  <si>
    <t>韩阿秋</t>
  </si>
  <si>
    <t>韩少俊</t>
  </si>
  <si>
    <t>韩阿春</t>
  </si>
  <si>
    <t>王顺宝</t>
  </si>
  <si>
    <t>王耀民</t>
  </si>
  <si>
    <t>韩顺喜</t>
  </si>
  <si>
    <t>韩六年</t>
  </si>
  <si>
    <t>韩龙喜</t>
  </si>
  <si>
    <t>王宇峰</t>
  </si>
  <si>
    <t>王虎喜</t>
  </si>
  <si>
    <t>王龙喜</t>
  </si>
  <si>
    <t>韩红民</t>
  </si>
  <si>
    <t>韩兆珍</t>
  </si>
  <si>
    <t>韩双喜</t>
  </si>
  <si>
    <t>韩卫国</t>
  </si>
  <si>
    <t>许珍扣</t>
  </si>
  <si>
    <t>韩华喜</t>
  </si>
  <si>
    <t>韩三喜</t>
  </si>
  <si>
    <t>韩金根</t>
  </si>
  <si>
    <t>王吉昌</t>
  </si>
  <si>
    <t>缪网扣</t>
  </si>
  <si>
    <t>韩锦录</t>
  </si>
  <si>
    <t>韩同德</t>
  </si>
  <si>
    <t>陈瑞林</t>
  </si>
  <si>
    <t>王龙女</t>
  </si>
  <si>
    <t>韩美生</t>
  </si>
  <si>
    <t>韩同卫</t>
  </si>
  <si>
    <t>韩素春</t>
  </si>
  <si>
    <t>韩九年</t>
  </si>
  <si>
    <t>韩慧明</t>
  </si>
  <si>
    <t>韩达俊</t>
  </si>
  <si>
    <t>韩雪峰</t>
  </si>
  <si>
    <t>毛龙英</t>
  </si>
  <si>
    <t>王根宏</t>
  </si>
  <si>
    <t>王信昌</t>
  </si>
  <si>
    <t>韩凤喜</t>
  </si>
  <si>
    <t>张凤关</t>
  </si>
  <si>
    <t>韩小林</t>
  </si>
  <si>
    <t>王兰凤</t>
  </si>
  <si>
    <t>韩卫平</t>
  </si>
  <si>
    <t>缪桂民</t>
  </si>
  <si>
    <t>西查村委会四组</t>
  </si>
  <si>
    <t>缪永平</t>
  </si>
  <si>
    <t>缪秀亮</t>
  </si>
  <si>
    <t>徐长喜</t>
  </si>
  <si>
    <t>韩三洪</t>
  </si>
  <si>
    <t>纪阿根</t>
  </si>
  <si>
    <t>徐美宏</t>
  </si>
  <si>
    <t>缪银根</t>
  </si>
  <si>
    <t>韩云山</t>
  </si>
  <si>
    <t>姜桂章</t>
  </si>
  <si>
    <t>姜卫东</t>
  </si>
  <si>
    <t>姜来喜</t>
  </si>
  <si>
    <t>徐来根</t>
  </si>
  <si>
    <t>王明才</t>
  </si>
  <si>
    <t>姜卫平</t>
  </si>
  <si>
    <t>徐淦堂</t>
  </si>
  <si>
    <t>姜扣林</t>
  </si>
  <si>
    <t>韩洪砖</t>
  </si>
  <si>
    <t>沈长富</t>
  </si>
  <si>
    <t>缪扣根</t>
  </si>
  <si>
    <t>缪存根</t>
  </si>
  <si>
    <t>姜卫国</t>
  </si>
  <si>
    <t>缪永浜</t>
  </si>
  <si>
    <t>肖云</t>
  </si>
  <si>
    <t>朱春华</t>
  </si>
  <si>
    <t>缪庆根</t>
  </si>
  <si>
    <t>徐存根</t>
  </si>
  <si>
    <t>徐扣小</t>
  </si>
  <si>
    <t>沈长荣</t>
  </si>
  <si>
    <t>姜双喜</t>
  </si>
  <si>
    <t>姜社喜</t>
  </si>
  <si>
    <t>纪伯民</t>
  </si>
  <si>
    <t>徐长春</t>
  </si>
  <si>
    <t>姜卫忠</t>
  </si>
  <si>
    <t>徐长海</t>
  </si>
  <si>
    <t>韩二洪</t>
  </si>
  <si>
    <t>苏荣英</t>
  </si>
  <si>
    <t>纪冬喜</t>
  </si>
  <si>
    <t>韩宏浜</t>
  </si>
  <si>
    <t>袁宝志</t>
  </si>
  <si>
    <t>徐社根</t>
  </si>
  <si>
    <t>缪长林</t>
  </si>
  <si>
    <t>徐长俊</t>
  </si>
  <si>
    <t>王存明</t>
  </si>
  <si>
    <t>沈长林</t>
  </si>
  <si>
    <t>姜桂荣</t>
  </si>
  <si>
    <t>徐长洪</t>
  </si>
  <si>
    <t>缪永红</t>
  </si>
  <si>
    <t>纪明</t>
  </si>
  <si>
    <t>徐荣根</t>
  </si>
  <si>
    <t>徐长忠</t>
  </si>
  <si>
    <t>缪永富</t>
  </si>
  <si>
    <t>徐羊宝</t>
  </si>
  <si>
    <t>沈天平</t>
  </si>
  <si>
    <t>缪永明</t>
  </si>
  <si>
    <t>韩美元</t>
  </si>
  <si>
    <t>西查村委会五组</t>
  </si>
  <si>
    <t>韩敬华</t>
  </si>
  <si>
    <t>杨存芳</t>
  </si>
  <si>
    <t>肖山头</t>
  </si>
  <si>
    <t>肖根林</t>
  </si>
  <si>
    <t>韩碗珍</t>
  </si>
  <si>
    <t>王群富</t>
  </si>
  <si>
    <t>肖建强</t>
  </si>
  <si>
    <t>王岳寿</t>
  </si>
  <si>
    <t>王元民</t>
  </si>
  <si>
    <t>韩敬荣</t>
  </si>
  <si>
    <t>王山宝</t>
  </si>
  <si>
    <t>肖建忠</t>
  </si>
  <si>
    <t>姜文明</t>
  </si>
  <si>
    <t>洪桂英</t>
  </si>
  <si>
    <t>刘光英</t>
  </si>
  <si>
    <t>姜根林</t>
  </si>
  <si>
    <t>韩宏林</t>
  </si>
  <si>
    <t>姜福喜</t>
  </si>
  <si>
    <t>肖爱</t>
  </si>
  <si>
    <t>徐李根</t>
  </si>
  <si>
    <t>韩红忠</t>
  </si>
  <si>
    <t>韩敬美</t>
  </si>
  <si>
    <t>韩根宝</t>
  </si>
  <si>
    <t>肖洪宝</t>
  </si>
  <si>
    <t>王存寿</t>
  </si>
  <si>
    <t>徐凤喜</t>
  </si>
  <si>
    <t>杭鞋珍</t>
  </si>
  <si>
    <t>杨忙红</t>
  </si>
  <si>
    <t>王羊喜</t>
  </si>
  <si>
    <t>肖建文</t>
  </si>
  <si>
    <t>沈长寿</t>
  </si>
  <si>
    <t>柳巧云</t>
  </si>
  <si>
    <t>王岳华</t>
  </si>
  <si>
    <t>徐建林</t>
  </si>
  <si>
    <t>姜长征</t>
  </si>
  <si>
    <t>王元兴</t>
  </si>
  <si>
    <t>韩阿扣</t>
  </si>
  <si>
    <t>于淑秋</t>
  </si>
  <si>
    <t>肖根存</t>
  </si>
  <si>
    <t>肖建民</t>
  </si>
  <si>
    <t>韩泽山</t>
  </si>
  <si>
    <t>沈爱华</t>
  </si>
  <si>
    <t>姜社明</t>
  </si>
  <si>
    <t>韩社林</t>
  </si>
  <si>
    <t>徐建强</t>
  </si>
  <si>
    <t>韩吉林</t>
  </si>
  <si>
    <t>肖靠余</t>
  </si>
  <si>
    <t>徐贵喜</t>
  </si>
  <si>
    <t>姜德明</t>
  </si>
  <si>
    <t>沈爱民</t>
  </si>
  <si>
    <t>王强喜</t>
  </si>
  <si>
    <t>韩银宝</t>
  </si>
  <si>
    <t>肖根忠</t>
  </si>
  <si>
    <t>姜福干</t>
  </si>
  <si>
    <t>韩长荣</t>
  </si>
  <si>
    <t>韩社忠</t>
  </si>
  <si>
    <t>韩敬忠</t>
  </si>
  <si>
    <t>韩巧凤</t>
  </si>
  <si>
    <t>柳梅山</t>
  </si>
  <si>
    <t>姜粉英</t>
  </si>
  <si>
    <t>杨慧</t>
  </si>
  <si>
    <t>韩炳业</t>
  </si>
  <si>
    <t>西查村委会六组</t>
  </si>
  <si>
    <t>韩玉林</t>
  </si>
  <si>
    <t>韩春林</t>
  </si>
  <si>
    <t>韩炳章</t>
  </si>
  <si>
    <t>王兰珍</t>
  </si>
  <si>
    <t>韩红俊</t>
  </si>
  <si>
    <t>赵德荣</t>
  </si>
  <si>
    <t>韩根余</t>
  </si>
  <si>
    <t>蒋翠芳</t>
  </si>
  <si>
    <t>戴红粉</t>
  </si>
  <si>
    <t>韩旺林</t>
  </si>
  <si>
    <t>李五英</t>
  </si>
  <si>
    <t>韩万宝</t>
  </si>
  <si>
    <t>韩义怀</t>
  </si>
  <si>
    <t>韩海鸥</t>
  </si>
  <si>
    <t>韩嵋山</t>
  </si>
  <si>
    <t>韩云玲</t>
  </si>
  <si>
    <t>刘才珍</t>
  </si>
  <si>
    <t>韩流健</t>
  </si>
  <si>
    <t>韩三根</t>
  </si>
  <si>
    <t>韩居晓</t>
  </si>
  <si>
    <t>韩学诗</t>
  </si>
  <si>
    <t>韩学云</t>
  </si>
  <si>
    <t>韩炳云</t>
  </si>
  <si>
    <t>韩粉喜</t>
  </si>
  <si>
    <t>韩九林</t>
  </si>
  <si>
    <t>韩炳根</t>
  </si>
  <si>
    <t>韩炳文</t>
  </si>
  <si>
    <t>韩桂龙</t>
  </si>
  <si>
    <t>韩庆生</t>
  </si>
  <si>
    <t>韩连扣</t>
  </si>
  <si>
    <t>穆茂年</t>
  </si>
  <si>
    <t>刘绍年</t>
  </si>
  <si>
    <t>韩大林</t>
  </si>
  <si>
    <t>穆忠礼</t>
  </si>
  <si>
    <t>穆忠羲</t>
  </si>
  <si>
    <t>韩桂凤</t>
  </si>
  <si>
    <t>韩义立</t>
  </si>
  <si>
    <t>韩年根</t>
  </si>
  <si>
    <t>赵锦如</t>
  </si>
  <si>
    <t>赵锦文</t>
  </si>
  <si>
    <t>夏连珍</t>
  </si>
  <si>
    <t>赵德美</t>
  </si>
  <si>
    <t>刘绍根</t>
  </si>
  <si>
    <t>刘绍军</t>
  </si>
  <si>
    <t>韩济民</t>
  </si>
  <si>
    <t>穆正德</t>
  </si>
  <si>
    <t>陈连甲</t>
  </si>
  <si>
    <t>韩爱林</t>
  </si>
  <si>
    <t>戴明阳</t>
  </si>
  <si>
    <t>赵恒</t>
  </si>
  <si>
    <t>戴名声</t>
  </si>
  <si>
    <t>韩秋明</t>
  </si>
  <si>
    <t>韩海云</t>
  </si>
  <si>
    <t>王冬喜</t>
  </si>
  <si>
    <t>周应兰</t>
  </si>
  <si>
    <t>陈美珍</t>
  </si>
  <si>
    <t>陈连娣</t>
  </si>
  <si>
    <t>陈岳章</t>
  </si>
  <si>
    <t>韩同喜</t>
  </si>
  <si>
    <t>穆正华</t>
  </si>
  <si>
    <t>王兰红</t>
  </si>
  <si>
    <t>韩根男</t>
  </si>
  <si>
    <t>韩会军</t>
  </si>
  <si>
    <t>赵锦荣</t>
  </si>
  <si>
    <t>韩爱军</t>
  </si>
  <si>
    <t>穆爱彬</t>
  </si>
  <si>
    <t>韩玉亭</t>
  </si>
  <si>
    <t>西查村委会七组</t>
  </si>
  <si>
    <t>韩龙宝</t>
  </si>
  <si>
    <t>韩平太</t>
  </si>
  <si>
    <t>韩永太</t>
  </si>
  <si>
    <t>韩秋根</t>
  </si>
  <si>
    <t>周爱华</t>
  </si>
  <si>
    <t>肖和扣</t>
  </si>
  <si>
    <t>韩才山</t>
  </si>
  <si>
    <t>韩步云</t>
  </si>
  <si>
    <t>韩学海</t>
  </si>
  <si>
    <t>陈连英</t>
  </si>
  <si>
    <t>韩忙扣</t>
  </si>
  <si>
    <t>韩粉根</t>
  </si>
  <si>
    <t>韩瑞太</t>
  </si>
  <si>
    <t>韩学新</t>
  </si>
  <si>
    <t>韩红根</t>
  </si>
  <si>
    <t>肖秀芹</t>
  </si>
  <si>
    <t>韩阿红</t>
  </si>
  <si>
    <t>韩学根</t>
  </si>
  <si>
    <t>韩学桂</t>
  </si>
  <si>
    <t>韩存扣</t>
  </si>
  <si>
    <t>韩小根</t>
  </si>
  <si>
    <t>韩小居</t>
  </si>
  <si>
    <t>王德才</t>
  </si>
  <si>
    <t>韩学宏</t>
  </si>
  <si>
    <t>周爱春</t>
  </si>
  <si>
    <t>张根英</t>
  </si>
  <si>
    <t>韩正道</t>
  </si>
  <si>
    <t>韩巧珍</t>
  </si>
  <si>
    <t>韩敬和</t>
  </si>
  <si>
    <t>赵风英</t>
  </si>
  <si>
    <t>韩立根</t>
  </si>
  <si>
    <t>韩正葵</t>
  </si>
  <si>
    <t>韩巧林</t>
  </si>
  <si>
    <t>韩学和</t>
  </si>
  <si>
    <t>周存江</t>
  </si>
  <si>
    <t>西查村委会八组</t>
  </si>
  <si>
    <t>韩冬小</t>
  </si>
  <si>
    <t>肖维义</t>
  </si>
  <si>
    <t>肖五年</t>
  </si>
  <si>
    <t>肖来林</t>
  </si>
  <si>
    <t>肖维晴</t>
  </si>
  <si>
    <t>肖维俊</t>
  </si>
  <si>
    <t>肖龙华</t>
  </si>
  <si>
    <t>肖维美</t>
  </si>
  <si>
    <t>刘爱华</t>
  </si>
  <si>
    <t>王必英</t>
  </si>
  <si>
    <t>韩雨山</t>
  </si>
  <si>
    <t>韩文中</t>
  </si>
  <si>
    <t>肖兆丰</t>
  </si>
  <si>
    <t>肖维礼</t>
  </si>
  <si>
    <t>肖牛扣</t>
  </si>
  <si>
    <t>韩存山</t>
  </si>
  <si>
    <t>肖兆安</t>
  </si>
  <si>
    <t>韩桂林</t>
  </si>
  <si>
    <t>肖敬国</t>
  </si>
  <si>
    <t>肖维奇</t>
  </si>
  <si>
    <t>肖维新</t>
  </si>
  <si>
    <t>陈彩霞</t>
  </si>
  <si>
    <t>刘绍民</t>
  </si>
  <si>
    <t>夏粉英</t>
  </si>
  <si>
    <t>肖兆乐</t>
  </si>
  <si>
    <t>刘国新</t>
  </si>
  <si>
    <t>姜桂青</t>
  </si>
  <si>
    <t>姜方明</t>
  </si>
  <si>
    <t>肖兆红</t>
  </si>
  <si>
    <t>肖维民</t>
  </si>
  <si>
    <t>肖存扣</t>
  </si>
  <si>
    <t>韩民中</t>
  </si>
  <si>
    <t>肖来扣</t>
  </si>
  <si>
    <t>韩志忠</t>
  </si>
  <si>
    <t>高阿凤</t>
  </si>
  <si>
    <t>肖兆瑞</t>
  </si>
  <si>
    <t>肖红林</t>
  </si>
  <si>
    <t>韩红喜</t>
  </si>
  <si>
    <t>西查村委会九组</t>
  </si>
  <si>
    <t>王网平</t>
  </si>
  <si>
    <t>王海和</t>
  </si>
  <si>
    <t>缪鞋章</t>
  </si>
  <si>
    <t>王立志</t>
  </si>
  <si>
    <t>乔粉林</t>
  </si>
  <si>
    <t>乔春九</t>
  </si>
  <si>
    <t>韩羊喜</t>
  </si>
  <si>
    <t>乔虎宝</t>
  </si>
  <si>
    <t>田巧凤</t>
  </si>
  <si>
    <t>韩马珍</t>
  </si>
  <si>
    <t>彭龙英</t>
  </si>
  <si>
    <t>韩四章</t>
  </si>
  <si>
    <t>韩应德</t>
  </si>
  <si>
    <t>缪网粉</t>
  </si>
  <si>
    <t>郑士云</t>
  </si>
  <si>
    <t>缪月鹏</t>
  </si>
  <si>
    <t>缪兆小</t>
  </si>
  <si>
    <t>缪兆网</t>
  </si>
  <si>
    <t>姜桂根</t>
  </si>
  <si>
    <t>王长喜</t>
  </si>
  <si>
    <t>韩流春</t>
  </si>
  <si>
    <t>王长富</t>
  </si>
  <si>
    <t>王桂忠</t>
  </si>
  <si>
    <t>刘桂美</t>
  </si>
  <si>
    <t>周凤喜</t>
  </si>
  <si>
    <t>王来庚</t>
  </si>
  <si>
    <t>王海明</t>
  </si>
  <si>
    <t>王长泰</t>
  </si>
  <si>
    <t>王长美</t>
  </si>
  <si>
    <t>王兔林</t>
  </si>
  <si>
    <t>王万盛</t>
  </si>
  <si>
    <t>王万荣</t>
  </si>
  <si>
    <t>韩林根</t>
  </si>
  <si>
    <t>缪网林</t>
  </si>
  <si>
    <t>王益年</t>
  </si>
  <si>
    <t>乔红林</t>
  </si>
  <si>
    <t>王粉扣</t>
  </si>
  <si>
    <t>姜根虎</t>
  </si>
  <si>
    <t>王粉红</t>
  </si>
  <si>
    <t>缪月红</t>
  </si>
  <si>
    <t>缪虎头</t>
  </si>
  <si>
    <t>韩流俊</t>
  </si>
  <si>
    <t>韩德章</t>
  </si>
  <si>
    <t>王冬春</t>
  </si>
  <si>
    <t>韩友名</t>
  </si>
  <si>
    <t>王冬虎</t>
  </si>
  <si>
    <t>王鹏</t>
  </si>
  <si>
    <t>王靠山</t>
  </si>
  <si>
    <t>王九年</t>
  </si>
  <si>
    <t>王冬青</t>
  </si>
  <si>
    <t>郑士龙</t>
  </si>
  <si>
    <t>王冬山</t>
  </si>
  <si>
    <t>邵素兰</t>
  </si>
  <si>
    <t>王立新</t>
  </si>
  <si>
    <t>韩九高</t>
  </si>
  <si>
    <t>郑士宏</t>
  </si>
  <si>
    <t>韩应征</t>
  </si>
  <si>
    <t>王教平</t>
  </si>
  <si>
    <t>魏爱华</t>
  </si>
  <si>
    <t>韩怀章</t>
  </si>
  <si>
    <t>王传林</t>
  </si>
  <si>
    <t>刘桂龙</t>
  </si>
  <si>
    <t>姜文林</t>
  </si>
  <si>
    <t>乔春扣</t>
  </si>
  <si>
    <t>陈韩忠</t>
  </si>
  <si>
    <t>西查村委会十组</t>
  </si>
  <si>
    <t>彭清</t>
  </si>
  <si>
    <t>姜阿民</t>
  </si>
  <si>
    <t>彭以海</t>
  </si>
  <si>
    <t>刘学宝</t>
  </si>
  <si>
    <t>乔阿勤</t>
  </si>
  <si>
    <t>彭龙根</t>
  </si>
  <si>
    <t>缪贵宝</t>
  </si>
  <si>
    <t>彭根喜</t>
  </si>
  <si>
    <t>姜桂武</t>
  </si>
  <si>
    <t>杨应红</t>
  </si>
  <si>
    <t>宋根宝</t>
  </si>
  <si>
    <t>宋根扣</t>
  </si>
  <si>
    <t>顾其秀</t>
  </si>
  <si>
    <t>姜金宝</t>
  </si>
  <si>
    <t>彭以安</t>
  </si>
  <si>
    <t>姜传宝</t>
  </si>
  <si>
    <t>韩阿金</t>
  </si>
  <si>
    <t>彭荣根</t>
  </si>
  <si>
    <t>杨靠林</t>
  </si>
  <si>
    <t>刘学才</t>
  </si>
  <si>
    <t>乔来扣</t>
  </si>
  <si>
    <t>姜连宝</t>
  </si>
  <si>
    <t>彭兆小</t>
  </si>
  <si>
    <t>缪小红</t>
  </si>
  <si>
    <t>缪红宝</t>
  </si>
  <si>
    <t>乔桂存</t>
  </si>
  <si>
    <t>乔桂余</t>
  </si>
  <si>
    <t>缪阿凤</t>
  </si>
  <si>
    <t>杨忙英</t>
  </si>
  <si>
    <t>王阿英</t>
  </si>
  <si>
    <t>彭海河</t>
  </si>
  <si>
    <t>杨应根</t>
  </si>
  <si>
    <t>杨来根</t>
  </si>
  <si>
    <t>缪兰珍</t>
  </si>
  <si>
    <t>孙秋平</t>
  </si>
  <si>
    <t>孙长太</t>
  </si>
  <si>
    <t>宋网小</t>
  </si>
  <si>
    <t>宋银宝</t>
  </si>
  <si>
    <t>乔二小</t>
  </si>
  <si>
    <t>乔根扣</t>
  </si>
  <si>
    <t>彭志远</t>
  </si>
  <si>
    <t>彭龙宝</t>
  </si>
  <si>
    <t>姜桂喜</t>
  </si>
  <si>
    <t>姜桂勤</t>
  </si>
  <si>
    <t>缪俊义</t>
  </si>
  <si>
    <t>缪俊宝</t>
  </si>
  <si>
    <t>陈粉宝</t>
  </si>
  <si>
    <t>缪俊贵</t>
  </si>
  <si>
    <t>刘粉林</t>
  </si>
  <si>
    <t>杨根洪</t>
  </si>
  <si>
    <t>缪才女</t>
  </si>
  <si>
    <t>宋存英</t>
  </si>
  <si>
    <t>姜红喜</t>
  </si>
  <si>
    <t>戴忠明</t>
  </si>
  <si>
    <t>刘来寿</t>
  </si>
  <si>
    <t>姜财宝</t>
  </si>
  <si>
    <t>缪爱山</t>
  </si>
  <si>
    <t>韩凤桂</t>
  </si>
  <si>
    <t>姜建军</t>
  </si>
  <si>
    <t>李粉珍</t>
  </si>
  <si>
    <t>杭存四</t>
  </si>
  <si>
    <t>彭财</t>
  </si>
  <si>
    <t>夏春芳</t>
  </si>
  <si>
    <t>军铺村委会六组</t>
  </si>
  <si>
    <t>马贵荣</t>
  </si>
  <si>
    <t>申秋英</t>
  </si>
  <si>
    <t>马安明</t>
  </si>
  <si>
    <t>肖网根</t>
  </si>
  <si>
    <t>军铺村委会十一组</t>
  </si>
  <si>
    <t>申洪宝</t>
  </si>
  <si>
    <t>肖年喜</t>
  </si>
  <si>
    <t>陈社珍</t>
  </si>
  <si>
    <t>马双根</t>
  </si>
  <si>
    <t>马桂银</t>
  </si>
  <si>
    <t>申才年</t>
  </si>
  <si>
    <t>肖文元</t>
  </si>
  <si>
    <t>肖忙元</t>
  </si>
  <si>
    <t>肖锦美</t>
  </si>
  <si>
    <t>肖锦喜</t>
  </si>
  <si>
    <t>肖丁元</t>
  </si>
  <si>
    <t>申六喜</t>
  </si>
  <si>
    <t>申红喜</t>
  </si>
  <si>
    <t>申奉玺</t>
  </si>
  <si>
    <t>申小军</t>
  </si>
  <si>
    <t>吴雨林</t>
  </si>
  <si>
    <t>申贵军</t>
  </si>
  <si>
    <t>华美元</t>
  </si>
  <si>
    <t>马桂宏</t>
  </si>
  <si>
    <t>申春喜</t>
  </si>
  <si>
    <t>吴春林</t>
  </si>
  <si>
    <t>申如网</t>
  </si>
  <si>
    <t>申如柏</t>
  </si>
  <si>
    <t>肖锦富</t>
  </si>
  <si>
    <t>肖网晓</t>
  </si>
  <si>
    <t>宋年喜</t>
  </si>
  <si>
    <t>申宝喜</t>
  </si>
  <si>
    <t>马龙根</t>
  </si>
  <si>
    <t>马保根</t>
  </si>
  <si>
    <t>马保年</t>
  </si>
  <si>
    <t>马桂云</t>
  </si>
  <si>
    <t>肖勇</t>
  </si>
  <si>
    <t>肖强</t>
  </si>
  <si>
    <t>申如林</t>
  </si>
  <si>
    <t>吴美宝</t>
  </si>
  <si>
    <t>马桂明</t>
  </si>
  <si>
    <t>马桂亮</t>
  </si>
  <si>
    <t>申银根</t>
  </si>
  <si>
    <t>申春根</t>
  </si>
  <si>
    <t>吴树君</t>
  </si>
  <si>
    <t>吴新</t>
  </si>
  <si>
    <t>申成业</t>
  </si>
  <si>
    <t>李文海</t>
  </si>
  <si>
    <t>王稳忠</t>
  </si>
  <si>
    <t>王稳根</t>
  </si>
  <si>
    <t>王元英</t>
  </si>
  <si>
    <t>申如锦</t>
  </si>
  <si>
    <t>王建国</t>
  </si>
  <si>
    <t>申林章</t>
  </si>
  <si>
    <t>申长扣</t>
  </si>
  <si>
    <t>王春山</t>
  </si>
  <si>
    <t>王马扣</t>
  </si>
  <si>
    <t>马建明</t>
  </si>
  <si>
    <t>军铺村委会十二组</t>
  </si>
  <si>
    <t>王扣书</t>
  </si>
  <si>
    <t>申长林</t>
  </si>
  <si>
    <t>申长根</t>
  </si>
  <si>
    <t>申龙章</t>
  </si>
  <si>
    <t>陈章女</t>
  </si>
  <si>
    <t>王秋根</t>
  </si>
  <si>
    <t>申宝章</t>
  </si>
  <si>
    <t>周阿龙</t>
  </si>
  <si>
    <t>申龙扣</t>
  </si>
  <si>
    <t>申俊章</t>
  </si>
  <si>
    <t>申长中</t>
  </si>
  <si>
    <t>王扣银</t>
  </si>
  <si>
    <t>王月明</t>
  </si>
  <si>
    <t>申如春</t>
  </si>
  <si>
    <t>申如忙</t>
  </si>
  <si>
    <t>申稳官</t>
  </si>
  <si>
    <t>申椿林</t>
  </si>
  <si>
    <t>王久根</t>
  </si>
  <si>
    <t>徐粉喜</t>
  </si>
  <si>
    <t>成社兰</t>
  </si>
  <si>
    <t>王爱明</t>
  </si>
  <si>
    <t>王阿扣</t>
  </si>
  <si>
    <t>申筛红</t>
  </si>
  <si>
    <t>刘洪小</t>
  </si>
  <si>
    <t>刘德元</t>
  </si>
  <si>
    <t>李三梅</t>
  </si>
  <si>
    <t>王旭</t>
  </si>
  <si>
    <t>申洪喜</t>
  </si>
  <si>
    <t>申亚鹏</t>
  </si>
  <si>
    <t>申永怀</t>
  </si>
  <si>
    <t>军铺村委会十三组</t>
  </si>
  <si>
    <t>马洪宝</t>
  </si>
  <si>
    <t>申国洪</t>
  </si>
  <si>
    <t>申付章</t>
  </si>
  <si>
    <t>申怀扣</t>
  </si>
  <si>
    <t>申桂章</t>
  </si>
  <si>
    <t>储祥美</t>
  </si>
  <si>
    <t>王国明</t>
  </si>
  <si>
    <t>王羊扣</t>
  </si>
  <si>
    <t>申建国</t>
  </si>
  <si>
    <t>申如军</t>
  </si>
  <si>
    <t>申晓网</t>
  </si>
  <si>
    <t>申洪珠</t>
  </si>
  <si>
    <t>周忙红</t>
  </si>
  <si>
    <t>申存富</t>
  </si>
  <si>
    <t>申存虎</t>
  </si>
  <si>
    <t>钱永兰</t>
  </si>
  <si>
    <t>申子宏</t>
  </si>
  <si>
    <t>申存元</t>
  </si>
  <si>
    <t>戴伟伟</t>
  </si>
  <si>
    <t>庄前虎</t>
  </si>
  <si>
    <t>小冯甸</t>
  </si>
  <si>
    <t>庄术权</t>
  </si>
  <si>
    <t>刘洪四</t>
  </si>
  <si>
    <t>刘稳洪</t>
  </si>
  <si>
    <t>小冯甸村委会十六组</t>
  </si>
  <si>
    <t>袁桂喜</t>
  </si>
  <si>
    <t>董押根</t>
  </si>
  <si>
    <t>小冯甸村委会十一组</t>
  </si>
  <si>
    <t>常虎林</t>
  </si>
  <si>
    <t>王阿凤</t>
  </si>
  <si>
    <t>小杨村15组</t>
  </si>
  <si>
    <t>曹雨罗</t>
  </si>
  <si>
    <t>小杨村8组</t>
  </si>
  <si>
    <t>王鸭凤</t>
  </si>
  <si>
    <t>小杨村16组</t>
  </si>
  <si>
    <t>卫友春</t>
  </si>
  <si>
    <t>小杨村18组</t>
  </si>
  <si>
    <t>仇国勤</t>
  </si>
  <si>
    <t>小杨村14组</t>
  </si>
  <si>
    <t>罗秀林</t>
  </si>
  <si>
    <t>小杨村19组</t>
  </si>
  <si>
    <t>陈奇</t>
  </si>
  <si>
    <t>魏国华</t>
  </si>
  <si>
    <t>小杨村12组</t>
  </si>
  <si>
    <t>卫友付</t>
  </si>
  <si>
    <t>小杨村17组</t>
  </si>
  <si>
    <t>王珠林</t>
  </si>
  <si>
    <t>小杨村5组</t>
  </si>
  <si>
    <t>卫根林</t>
  </si>
  <si>
    <t>卫爱东</t>
  </si>
  <si>
    <t>卫金根</t>
  </si>
  <si>
    <t>柳友山</t>
  </si>
  <si>
    <t>卫友文</t>
  </si>
  <si>
    <t>卫马林</t>
  </si>
  <si>
    <t>卫茂艮</t>
  </si>
  <si>
    <t>卫明才</t>
  </si>
  <si>
    <t>丁庆林</t>
  </si>
  <si>
    <t>黄宏祥</t>
  </si>
  <si>
    <t>黄宏阳</t>
  </si>
  <si>
    <t>卫明宏</t>
  </si>
  <si>
    <t>小杨村13组</t>
  </si>
  <si>
    <t>孙春林</t>
  </si>
  <si>
    <t>小杨村1组</t>
  </si>
  <si>
    <t>姜东洋</t>
  </si>
  <si>
    <t>大杨村15组</t>
  </si>
  <si>
    <t>小杨村</t>
  </si>
  <si>
    <t>姜东太</t>
  </si>
  <si>
    <t>姜井贤</t>
  </si>
  <si>
    <t>大杨村12组</t>
  </si>
  <si>
    <t>姜奎忠</t>
  </si>
  <si>
    <t>大杨村3组</t>
  </si>
  <si>
    <t>王太兰</t>
  </si>
  <si>
    <t>大杨村10组</t>
  </si>
  <si>
    <t>马应淮</t>
  </si>
  <si>
    <r>
      <rPr>
        <sz val="11"/>
        <rFont val="Arial"/>
        <charset val="0"/>
      </rPr>
      <t>19</t>
    </r>
    <r>
      <rPr>
        <sz val="11"/>
        <rFont val="宋体"/>
        <charset val="134"/>
      </rPr>
      <t>、</t>
    </r>
    <r>
      <rPr>
        <sz val="11"/>
        <rFont val="Arial"/>
        <charset val="0"/>
      </rPr>
      <t>20</t>
    </r>
    <r>
      <rPr>
        <sz val="11"/>
        <rFont val="宋体"/>
        <charset val="134"/>
      </rPr>
      <t>组</t>
    </r>
  </si>
  <si>
    <t>曹向东</t>
  </si>
  <si>
    <r>
      <rPr>
        <sz val="11"/>
        <rFont val="Arial"/>
        <charset val="0"/>
      </rPr>
      <t>14</t>
    </r>
    <r>
      <rPr>
        <sz val="11"/>
        <rFont val="宋体"/>
        <charset val="134"/>
      </rPr>
      <t>组</t>
    </r>
  </si>
  <si>
    <t>曹巧英</t>
  </si>
  <si>
    <r>
      <rPr>
        <sz val="11"/>
        <rFont val="Arial"/>
        <charset val="0"/>
      </rPr>
      <t>21</t>
    </r>
    <r>
      <rPr>
        <sz val="11"/>
        <rFont val="宋体"/>
        <charset val="134"/>
      </rPr>
      <t>、</t>
    </r>
    <r>
      <rPr>
        <sz val="11"/>
        <rFont val="Arial"/>
        <charset val="0"/>
      </rPr>
      <t>23</t>
    </r>
    <r>
      <rPr>
        <sz val="11"/>
        <rFont val="宋体"/>
        <charset val="134"/>
      </rPr>
      <t>组</t>
    </r>
  </si>
  <si>
    <t>刘树林</t>
  </si>
  <si>
    <r>
      <rPr>
        <sz val="11"/>
        <rFont val="Arial"/>
        <charset val="0"/>
      </rPr>
      <t>15</t>
    </r>
    <r>
      <rPr>
        <sz val="11"/>
        <rFont val="宋体"/>
        <charset val="134"/>
      </rPr>
      <t>组</t>
    </r>
  </si>
  <si>
    <t>曹仁基</t>
  </si>
  <si>
    <r>
      <rPr>
        <sz val="11"/>
        <rFont val="Arial"/>
        <charset val="0"/>
      </rPr>
      <t>13</t>
    </r>
    <r>
      <rPr>
        <sz val="11"/>
        <rFont val="宋体"/>
        <charset val="134"/>
      </rPr>
      <t>、</t>
    </r>
    <r>
      <rPr>
        <sz val="11"/>
        <rFont val="Arial"/>
        <charset val="0"/>
      </rPr>
      <t>22</t>
    </r>
    <r>
      <rPr>
        <sz val="11"/>
        <rFont val="宋体"/>
        <charset val="134"/>
      </rPr>
      <t>、</t>
    </r>
    <r>
      <rPr>
        <sz val="11"/>
        <rFont val="Arial"/>
        <charset val="0"/>
      </rPr>
      <t>23</t>
    </r>
    <r>
      <rPr>
        <sz val="11"/>
        <rFont val="宋体"/>
        <charset val="134"/>
      </rPr>
      <t>组</t>
    </r>
  </si>
  <si>
    <t>曹福华</t>
  </si>
  <si>
    <t>林长荣</t>
  </si>
  <si>
    <r>
      <rPr>
        <sz val="11"/>
        <rFont val="宋体"/>
        <charset val="134"/>
      </rPr>
      <t>3、</t>
    </r>
    <r>
      <rPr>
        <sz val="11"/>
        <rFont val="Arial"/>
        <charset val="0"/>
      </rPr>
      <t>16</t>
    </r>
    <r>
      <rPr>
        <sz val="11"/>
        <rFont val="宋体"/>
        <charset val="134"/>
      </rPr>
      <t>组、光棍汤</t>
    </r>
  </si>
  <si>
    <t>薛桂勤</t>
  </si>
  <si>
    <r>
      <rPr>
        <sz val="11"/>
        <rFont val="Arial"/>
        <charset val="0"/>
      </rPr>
      <t>2</t>
    </r>
    <r>
      <rPr>
        <sz val="11"/>
        <rFont val="宋体"/>
        <charset val="134"/>
      </rPr>
      <t>、</t>
    </r>
    <r>
      <rPr>
        <sz val="11"/>
        <rFont val="Arial"/>
        <charset val="0"/>
      </rPr>
      <t>3</t>
    </r>
    <r>
      <rPr>
        <sz val="11"/>
        <rFont val="宋体"/>
        <charset val="134"/>
      </rPr>
      <t>组</t>
    </r>
  </si>
  <si>
    <t>刘书东</t>
  </si>
  <si>
    <r>
      <rPr>
        <sz val="11"/>
        <rFont val="Arial"/>
        <charset val="0"/>
      </rPr>
      <t>7</t>
    </r>
    <r>
      <rPr>
        <sz val="11"/>
        <rFont val="宋体"/>
        <charset val="134"/>
      </rPr>
      <t>、</t>
    </r>
    <r>
      <rPr>
        <sz val="11"/>
        <rFont val="Arial"/>
        <charset val="0"/>
      </rPr>
      <t>8</t>
    </r>
    <r>
      <rPr>
        <sz val="11"/>
        <rFont val="宋体"/>
        <charset val="134"/>
      </rPr>
      <t>、</t>
    </r>
    <r>
      <rPr>
        <sz val="11"/>
        <rFont val="Arial"/>
        <charset val="0"/>
      </rPr>
      <t>9</t>
    </r>
    <r>
      <rPr>
        <sz val="11"/>
        <rFont val="宋体"/>
        <charset val="134"/>
      </rPr>
      <t>组</t>
    </r>
  </si>
  <si>
    <t>孙志明</t>
  </si>
  <si>
    <r>
      <rPr>
        <sz val="11"/>
        <rFont val="Arial"/>
        <charset val="0"/>
      </rPr>
      <t>4</t>
    </r>
    <r>
      <rPr>
        <sz val="11"/>
        <rFont val="宋体"/>
        <charset val="134"/>
      </rPr>
      <t>、</t>
    </r>
    <r>
      <rPr>
        <sz val="11"/>
        <rFont val="Arial"/>
        <charset val="0"/>
      </rPr>
      <t>5</t>
    </r>
    <r>
      <rPr>
        <sz val="11"/>
        <rFont val="宋体"/>
        <charset val="134"/>
      </rPr>
      <t>、</t>
    </r>
    <r>
      <rPr>
        <sz val="11"/>
        <rFont val="Arial"/>
        <charset val="0"/>
      </rPr>
      <t>6</t>
    </r>
    <r>
      <rPr>
        <sz val="11"/>
        <rFont val="宋体"/>
        <charset val="134"/>
      </rPr>
      <t>组</t>
    </r>
  </si>
  <si>
    <t>周光明</t>
  </si>
  <si>
    <r>
      <rPr>
        <sz val="11"/>
        <rFont val="Arial"/>
        <charset val="0"/>
      </rPr>
      <t>6</t>
    </r>
    <r>
      <rPr>
        <sz val="11"/>
        <rFont val="宋体"/>
        <charset val="134"/>
      </rPr>
      <t>、</t>
    </r>
    <r>
      <rPr>
        <sz val="11"/>
        <rFont val="Arial"/>
        <charset val="0"/>
      </rPr>
      <t>7</t>
    </r>
    <r>
      <rPr>
        <sz val="11"/>
        <rFont val="宋体"/>
        <charset val="134"/>
      </rPr>
      <t>、</t>
    </r>
    <r>
      <rPr>
        <sz val="11"/>
        <rFont val="Arial"/>
        <charset val="0"/>
      </rPr>
      <t>11</t>
    </r>
    <r>
      <rPr>
        <sz val="11"/>
        <rFont val="宋体"/>
        <charset val="134"/>
      </rPr>
      <t>组</t>
    </r>
  </si>
  <si>
    <t>刘兆龙</t>
  </si>
  <si>
    <r>
      <rPr>
        <sz val="11"/>
        <rFont val="Arial"/>
        <charset val="0"/>
      </rPr>
      <t>1</t>
    </r>
    <r>
      <rPr>
        <sz val="11"/>
        <rFont val="宋体"/>
        <charset val="134"/>
      </rPr>
      <t>、</t>
    </r>
    <r>
      <rPr>
        <sz val="11"/>
        <rFont val="Arial"/>
        <charset val="0"/>
      </rPr>
      <t>2</t>
    </r>
    <r>
      <rPr>
        <sz val="11"/>
        <rFont val="宋体"/>
        <charset val="134"/>
      </rPr>
      <t>、</t>
    </r>
    <r>
      <rPr>
        <sz val="11"/>
        <rFont val="Arial"/>
        <charset val="0"/>
      </rPr>
      <t>10</t>
    </r>
    <r>
      <rPr>
        <sz val="11"/>
        <rFont val="宋体"/>
        <charset val="134"/>
      </rPr>
      <t>、</t>
    </r>
    <r>
      <rPr>
        <sz val="11"/>
        <rFont val="Arial"/>
        <charset val="0"/>
      </rPr>
      <t>11</t>
    </r>
    <r>
      <rPr>
        <sz val="11"/>
        <rFont val="宋体"/>
        <charset val="134"/>
      </rPr>
      <t>、</t>
    </r>
    <r>
      <rPr>
        <sz val="11"/>
        <rFont val="Arial"/>
        <charset val="0"/>
      </rPr>
      <t>12</t>
    </r>
    <r>
      <rPr>
        <sz val="11"/>
        <rFont val="宋体"/>
        <charset val="134"/>
      </rPr>
      <t>组</t>
    </r>
  </si>
  <si>
    <t>马桂棠</t>
  </si>
  <si>
    <t>油麻河、南汤</t>
  </si>
  <si>
    <t>曹素青</t>
  </si>
  <si>
    <r>
      <rPr>
        <sz val="11"/>
        <rFont val="Arial"/>
        <charset val="0"/>
      </rPr>
      <t>6</t>
    </r>
    <r>
      <rPr>
        <sz val="11"/>
        <rFont val="宋体"/>
        <charset val="134"/>
      </rPr>
      <t>、</t>
    </r>
    <r>
      <rPr>
        <sz val="11"/>
        <rFont val="Arial"/>
        <charset val="0"/>
      </rPr>
      <t>7</t>
    </r>
    <r>
      <rPr>
        <sz val="11"/>
        <rFont val="宋体"/>
        <charset val="134"/>
      </rPr>
      <t>、</t>
    </r>
    <r>
      <rPr>
        <sz val="11"/>
        <rFont val="Arial"/>
        <charset val="0"/>
      </rPr>
      <t>10</t>
    </r>
    <r>
      <rPr>
        <sz val="11"/>
        <rFont val="宋体"/>
        <charset val="134"/>
      </rPr>
      <t>、</t>
    </r>
    <r>
      <rPr>
        <sz val="11"/>
        <rFont val="Arial"/>
        <charset val="0"/>
      </rPr>
      <t>11</t>
    </r>
    <r>
      <rPr>
        <sz val="11"/>
        <rFont val="宋体"/>
        <charset val="134"/>
      </rPr>
      <t>组</t>
    </r>
  </si>
  <si>
    <t>刘秋红</t>
  </si>
  <si>
    <t>开荒田</t>
  </si>
  <si>
    <t>王桂彬</t>
  </si>
  <si>
    <t>大也北汤田</t>
  </si>
  <si>
    <t>周裕太</t>
  </si>
  <si>
    <r>
      <rPr>
        <sz val="11"/>
        <rFont val="Arial"/>
        <charset val="0"/>
      </rPr>
      <t>1</t>
    </r>
    <r>
      <rPr>
        <sz val="11"/>
        <rFont val="宋体"/>
        <charset val="134"/>
      </rPr>
      <t>组</t>
    </r>
  </si>
  <si>
    <t>王粉喜</t>
  </si>
  <si>
    <t>1组高尾</t>
  </si>
  <si>
    <t>王桂明</t>
  </si>
  <si>
    <t>二浪沟4.5.7，老二场，缺头8.9.10</t>
  </si>
  <si>
    <t>吕秋喜</t>
  </si>
  <si>
    <t>3.4.5.10.11组</t>
  </si>
  <si>
    <t>吕春喜</t>
  </si>
  <si>
    <t>李堡16组</t>
  </si>
  <si>
    <t>马林菊</t>
  </si>
  <si>
    <t>李堡2、6.7.45.13.12.14组</t>
  </si>
  <si>
    <t>吴介堡、南荒田</t>
  </si>
  <si>
    <t>3号农场</t>
  </si>
  <si>
    <t>王红珍</t>
  </si>
  <si>
    <t>李堡1组</t>
  </si>
  <si>
    <t>李网龙</t>
  </si>
  <si>
    <t>李堡7.8.9、15</t>
  </si>
  <si>
    <t>花爱春</t>
  </si>
  <si>
    <t>12.13.14组</t>
  </si>
  <si>
    <t>花国美</t>
  </si>
  <si>
    <t>李堡15.17.18.20.21</t>
  </si>
  <si>
    <t>刘六珍</t>
  </si>
  <si>
    <t>夏介圩.18.19.16</t>
  </si>
  <si>
    <t>章海波</t>
  </si>
  <si>
    <t>李堡村15-21</t>
  </si>
  <si>
    <t>晋晓艳</t>
  </si>
  <si>
    <t>李堡1、10、13</t>
  </si>
  <si>
    <t>梁根红</t>
  </si>
  <si>
    <t>李堡10组</t>
  </si>
  <si>
    <t>李兆林</t>
  </si>
  <si>
    <t>李堡8组</t>
  </si>
  <si>
    <t>李吴山</t>
  </si>
  <si>
    <t>李堡13组</t>
  </si>
  <si>
    <t>李怀根</t>
  </si>
  <si>
    <t>邱陈根</t>
  </si>
  <si>
    <t>李大华</t>
  </si>
  <si>
    <t>李堡11</t>
  </si>
  <si>
    <t>唐桂和</t>
  </si>
  <si>
    <t>顾忙扣</t>
  </si>
  <si>
    <t>李堡18</t>
  </si>
  <si>
    <t>杨院村十八组</t>
  </si>
  <si>
    <t>王金中</t>
  </si>
  <si>
    <t>杨院村18组、20组</t>
  </si>
  <si>
    <t>王荣宝</t>
  </si>
  <si>
    <t>杨院村2组、4组、7组</t>
  </si>
  <si>
    <t>刘凤山</t>
  </si>
  <si>
    <t>杨院村四组</t>
  </si>
  <si>
    <t>唐根喜</t>
  </si>
  <si>
    <t>杨院村五组</t>
  </si>
  <si>
    <t>王春桂</t>
  </si>
  <si>
    <t>杨院村6组塘田</t>
  </si>
  <si>
    <t>王仁杰</t>
  </si>
  <si>
    <t>杨院村八组</t>
  </si>
  <si>
    <t>王汉中</t>
  </si>
  <si>
    <t>杨院村九组</t>
  </si>
  <si>
    <t>王传中</t>
  </si>
  <si>
    <t>王扣兰</t>
  </si>
  <si>
    <t>王存亮</t>
  </si>
  <si>
    <t>王巧桂</t>
  </si>
  <si>
    <t>杨院村2组、4组、6组</t>
  </si>
  <si>
    <t>谢凤英</t>
  </si>
  <si>
    <t>王东明</t>
  </si>
  <si>
    <t>杨院村十组</t>
  </si>
  <si>
    <t>王海英</t>
  </si>
  <si>
    <t>杨院村十二组</t>
  </si>
  <si>
    <t>王海龙</t>
  </si>
  <si>
    <t>李珠扣</t>
  </si>
  <si>
    <t>王庆章</t>
  </si>
  <si>
    <t>王傲</t>
  </si>
  <si>
    <t>王辙</t>
  </si>
  <si>
    <t>王尧章</t>
  </si>
  <si>
    <t>王国章</t>
  </si>
  <si>
    <t>王社龙</t>
  </si>
  <si>
    <t>王宝红</t>
  </si>
  <si>
    <t>李侠</t>
  </si>
  <si>
    <t>17组、八十一</t>
  </si>
  <si>
    <t>王扣根</t>
  </si>
  <si>
    <t>杨院村13组</t>
  </si>
  <si>
    <t>洪巧扣</t>
  </si>
  <si>
    <t>唐阿小</t>
  </si>
  <si>
    <t>卫家旺</t>
  </si>
  <si>
    <t>杨院村十三组</t>
  </si>
  <si>
    <t>王以山</t>
  </si>
  <si>
    <t>王丽龙</t>
  </si>
  <si>
    <t>杨院村14组</t>
  </si>
  <si>
    <t>王偕章</t>
  </si>
  <si>
    <t>杨院村十五组</t>
  </si>
  <si>
    <t>卫泽华</t>
  </si>
  <si>
    <t>杨院村十六组</t>
  </si>
  <si>
    <t>罗少林</t>
  </si>
  <si>
    <t>杨院村17组河东</t>
  </si>
  <si>
    <t>刘长根</t>
  </si>
  <si>
    <t>杨院村二十组</t>
  </si>
  <si>
    <t>杨院村11组</t>
  </si>
  <si>
    <t>詹祝山</t>
  </si>
  <si>
    <t>杨院村20组庙子生</t>
  </si>
  <si>
    <t>沈才明</t>
  </si>
  <si>
    <t>杨院村二十四组</t>
  </si>
  <si>
    <t>李存如</t>
  </si>
  <si>
    <t>杨院村7组、9组、4组</t>
  </si>
  <si>
    <t>刘大春</t>
  </si>
  <si>
    <t>杨院村9组</t>
  </si>
  <si>
    <t>刘国青</t>
  </si>
  <si>
    <t>杨院村21组西口</t>
  </si>
  <si>
    <t>12组曹介田24组秧亩田</t>
  </si>
  <si>
    <t>申龙女</t>
  </si>
  <si>
    <t>杨院村22组、23组</t>
  </si>
  <si>
    <t>杨院20组、23组、24组</t>
  </si>
  <si>
    <t>李阿秋</t>
  </si>
  <si>
    <t>杨院村20组、22组</t>
  </si>
  <si>
    <t>刘干</t>
  </si>
  <si>
    <t>杨院村12组</t>
  </si>
  <si>
    <t>曹龙喜</t>
  </si>
  <si>
    <t>杨院村8组、10组</t>
  </si>
  <si>
    <t>杨院村17组</t>
  </si>
  <si>
    <t>杨院村21组</t>
  </si>
  <si>
    <t>王中发</t>
  </si>
  <si>
    <t>杨院7组</t>
  </si>
  <si>
    <t>刘荣干</t>
  </si>
  <si>
    <t>三沙村10.11.13组</t>
  </si>
  <si>
    <t>朱传喜</t>
  </si>
  <si>
    <t>三沙村1.2组</t>
  </si>
  <si>
    <t>马桂堂</t>
  </si>
  <si>
    <t>三沙村2.3组</t>
  </si>
  <si>
    <t>周爱忠</t>
  </si>
  <si>
    <t>三沙村12组</t>
  </si>
  <si>
    <t>三沙村1.6.7组</t>
  </si>
  <si>
    <t>戴志容</t>
  </si>
  <si>
    <t>三沙村3.11.13组</t>
  </si>
  <si>
    <t>三沙村9.21.22组</t>
  </si>
  <si>
    <t>三沙村10.12组</t>
  </si>
  <si>
    <t>李绍钟</t>
  </si>
  <si>
    <t>三沙村2组</t>
  </si>
  <si>
    <t>三沙村3组</t>
  </si>
  <si>
    <t>解平国</t>
  </si>
  <si>
    <t>三沙村21组</t>
  </si>
  <si>
    <t>张顺忠</t>
  </si>
  <si>
    <t>三沙村10组</t>
  </si>
  <si>
    <t>翟来凤</t>
  </si>
  <si>
    <t>三沙村9组</t>
  </si>
  <si>
    <t>王锡兵</t>
  </si>
  <si>
    <t>状元社区</t>
  </si>
  <si>
    <t>周宏亮</t>
  </si>
  <si>
    <t>李锦铭</t>
  </si>
  <si>
    <t>刘九林</t>
  </si>
  <si>
    <t>顾荣春</t>
  </si>
  <si>
    <t>沈发富</t>
  </si>
  <si>
    <t>天目山</t>
  </si>
  <si>
    <t>杨春花</t>
  </si>
  <si>
    <t>通扬7组至13组</t>
  </si>
  <si>
    <t>王友设</t>
  </si>
  <si>
    <t>单塘16、17组</t>
  </si>
  <si>
    <t>刘昌元</t>
  </si>
  <si>
    <t>单塘7、8、9组</t>
  </si>
  <si>
    <t>单塘4、5、6组</t>
  </si>
  <si>
    <t>单塘10、11组</t>
  </si>
  <si>
    <t>单塘9.11.15-17组</t>
  </si>
  <si>
    <t>丁国华</t>
  </si>
  <si>
    <t>单塘1组</t>
  </si>
  <si>
    <t>单塘12、13组</t>
  </si>
  <si>
    <t>天民社区三、八、九组</t>
  </si>
  <si>
    <t>王来扣</t>
  </si>
  <si>
    <t>天民社区二、三组</t>
  </si>
  <si>
    <t>天民社区一组</t>
  </si>
  <si>
    <t>天民社区三、四组</t>
  </si>
  <si>
    <t>王昌浩</t>
  </si>
  <si>
    <t>天民社区5-9组</t>
  </si>
  <si>
    <t>黄正兰</t>
  </si>
  <si>
    <t>城东村4组</t>
  </si>
  <si>
    <t>卢怀银</t>
  </si>
  <si>
    <t>卢怀喜</t>
  </si>
  <si>
    <t>李桂阳</t>
  </si>
  <si>
    <t>翟高明</t>
  </si>
  <si>
    <t>尹忠珠</t>
  </si>
  <si>
    <t>周玉珍</t>
  </si>
  <si>
    <t>蒋国龙</t>
  </si>
  <si>
    <t>戴桂华</t>
  </si>
  <si>
    <t>周稳兵</t>
  </si>
  <si>
    <t>谢玉梁</t>
  </si>
  <si>
    <t>城东村1、3组</t>
  </si>
  <si>
    <t>城东村3、5组</t>
  </si>
  <si>
    <t>高逢春</t>
  </si>
  <si>
    <t>城东村2组</t>
  </si>
  <si>
    <t>夏洪林</t>
  </si>
  <si>
    <t>万众村十组</t>
  </si>
  <si>
    <t>刘洪喜</t>
  </si>
  <si>
    <t>万众村十二组</t>
  </si>
  <si>
    <t>刘龙喜</t>
  </si>
  <si>
    <t>王富林</t>
  </si>
  <si>
    <t>杨红俊</t>
  </si>
  <si>
    <t>王鹤林</t>
  </si>
  <si>
    <t>王时青</t>
  </si>
  <si>
    <t>夏华</t>
  </si>
  <si>
    <t>王国林</t>
  </si>
  <si>
    <t>夏万旺</t>
  </si>
  <si>
    <t>杨友军</t>
  </si>
  <si>
    <t>陈冬喜</t>
  </si>
  <si>
    <t>孙宏杰</t>
  </si>
  <si>
    <t>孙树林</t>
  </si>
  <si>
    <t>王忠林</t>
  </si>
  <si>
    <t>夏宏稳</t>
  </si>
  <si>
    <t>王金平</t>
  </si>
  <si>
    <t>陈爱华</t>
  </si>
  <si>
    <t>王宝凤</t>
  </si>
  <si>
    <t>杨宏维</t>
  </si>
  <si>
    <t>缪双喜</t>
  </si>
  <si>
    <t>万众村十三组</t>
  </si>
  <si>
    <t>杨小锋</t>
  </si>
  <si>
    <t>赵宝圣</t>
  </si>
  <si>
    <t>沈秀华</t>
  </si>
  <si>
    <t>杨后平</t>
  </si>
  <si>
    <t>赵云秀</t>
  </si>
  <si>
    <t>沈长年</t>
  </si>
  <si>
    <t>缪根旺</t>
  </si>
  <si>
    <t>骆桂根</t>
  </si>
  <si>
    <t>卞红珍</t>
  </si>
  <si>
    <t>杨后道</t>
  </si>
  <si>
    <t>沈长龙</t>
  </si>
  <si>
    <t>蒋进荣</t>
  </si>
  <si>
    <t>张桂成</t>
  </si>
  <si>
    <t>张玉珍</t>
  </si>
  <si>
    <t>骆兴帮</t>
  </si>
  <si>
    <t>张桂官</t>
  </si>
  <si>
    <t>蒋建民</t>
  </si>
  <si>
    <t>蒋进民</t>
  </si>
  <si>
    <t>张桂余</t>
  </si>
  <si>
    <t>王红凤</t>
  </si>
  <si>
    <t>张桂平</t>
  </si>
  <si>
    <t>张志来</t>
  </si>
  <si>
    <t>骆龙凤</t>
  </si>
  <si>
    <t>张顺林</t>
  </si>
  <si>
    <t>张怀根</t>
  </si>
  <si>
    <t>王加荣</t>
  </si>
  <si>
    <t>蒋珍全</t>
  </si>
  <si>
    <t>张志龙</t>
  </si>
  <si>
    <t>万众村十四组</t>
  </si>
  <si>
    <t>万众村5、9组</t>
  </si>
  <si>
    <t>王宝圣</t>
  </si>
  <si>
    <t>万众村10.11.12组</t>
  </si>
  <si>
    <t>李雪梅</t>
  </si>
  <si>
    <t>万众村10组、11组</t>
  </si>
  <si>
    <t>卫伟</t>
  </si>
  <si>
    <t>万众村13、14组</t>
  </si>
  <si>
    <t>黄生荣</t>
  </si>
  <si>
    <t>前堡2.3.4组</t>
  </si>
  <si>
    <t>前堡3-10组</t>
  </si>
  <si>
    <t>凌加华</t>
  </si>
  <si>
    <t>官庄4.5.6.7组</t>
  </si>
  <si>
    <t>刁传杰</t>
  </si>
  <si>
    <t>官庄1.6.7.8组</t>
  </si>
  <si>
    <t>卫明来</t>
  </si>
  <si>
    <t>官庄9至14组</t>
  </si>
  <si>
    <t>万正旺</t>
  </si>
  <si>
    <t>朱云村1组</t>
  </si>
  <si>
    <t>花龙祥</t>
  </si>
  <si>
    <t>周荣发</t>
  </si>
  <si>
    <t>朱云村2组</t>
  </si>
  <si>
    <t>王秀芹</t>
  </si>
  <si>
    <t>王何平</t>
  </si>
  <si>
    <t>董来根</t>
  </si>
  <si>
    <t>张根来</t>
  </si>
  <si>
    <t>朱云村3组</t>
  </si>
  <si>
    <t>刁子英</t>
  </si>
  <si>
    <t>黄扣林</t>
  </si>
  <si>
    <t>单才芳</t>
  </si>
  <si>
    <t>沐文才</t>
  </si>
  <si>
    <t>周宝圣</t>
  </si>
  <si>
    <t>周宝祥</t>
  </si>
  <si>
    <t>杨银台</t>
  </si>
  <si>
    <t>朱云村6组</t>
  </si>
  <si>
    <t>翟高喜</t>
  </si>
  <si>
    <t>翟步兰</t>
  </si>
  <si>
    <t>朱云村11组</t>
  </si>
  <si>
    <t>潘庆华</t>
  </si>
  <si>
    <t>王国喜</t>
  </si>
  <si>
    <t>王顺年</t>
  </si>
  <si>
    <t>金宏根</t>
  </si>
  <si>
    <t>王国民</t>
  </si>
  <si>
    <t>张建国</t>
  </si>
  <si>
    <t>蒋国华</t>
  </si>
  <si>
    <t>金春福</t>
  </si>
  <si>
    <t>吴长余</t>
  </si>
  <si>
    <t>王泽仁</t>
  </si>
  <si>
    <t>王国泰</t>
  </si>
  <si>
    <t>朱云村12组</t>
  </si>
  <si>
    <t>王昌旺</t>
  </si>
  <si>
    <t>王兆根</t>
  </si>
  <si>
    <t>王兆友</t>
  </si>
  <si>
    <t>王龙安</t>
  </si>
  <si>
    <t>高本立</t>
  </si>
  <si>
    <t>翟龙根</t>
  </si>
  <si>
    <t>朱云村13组</t>
  </si>
  <si>
    <t>周桂林</t>
  </si>
  <si>
    <t>朱云村14组</t>
  </si>
  <si>
    <t>朱云村15组</t>
  </si>
  <si>
    <t>刘宝贵</t>
  </si>
  <si>
    <t>翟高朋</t>
  </si>
  <si>
    <t>孙秀云</t>
  </si>
  <si>
    <t>朱风才</t>
  </si>
  <si>
    <t>朱云村16组</t>
  </si>
  <si>
    <t>杨忠明</t>
  </si>
  <si>
    <t>杨忠华</t>
  </si>
  <si>
    <t>王龙华</t>
  </si>
  <si>
    <t>朱云村17组</t>
  </si>
  <si>
    <t>周国林</t>
  </si>
  <si>
    <t>后堡村十八组</t>
  </si>
  <si>
    <t>陈静</t>
  </si>
  <si>
    <t>周国银</t>
  </si>
  <si>
    <t>何连江</t>
  </si>
  <si>
    <t>后堡村九组</t>
  </si>
  <si>
    <t>周生喜</t>
  </si>
  <si>
    <t>后堡村十七组</t>
  </si>
  <si>
    <t>周长明</t>
  </si>
  <si>
    <t>马广庭</t>
  </si>
  <si>
    <t>翟启军</t>
  </si>
  <si>
    <t>后堡村七组</t>
  </si>
  <si>
    <t>马爱军</t>
  </si>
  <si>
    <t>后堡村4、5、6、12、13、15组</t>
  </si>
  <si>
    <t>后堡村2、3、4、5、6、16、17组</t>
  </si>
  <si>
    <t>翟虎林</t>
  </si>
  <si>
    <t>朱云村6、7、8</t>
  </si>
  <si>
    <t>赵红金</t>
  </si>
  <si>
    <t>朱云村14、15</t>
  </si>
  <si>
    <t>陆进</t>
  </si>
  <si>
    <t>朱云村2、3、10</t>
  </si>
  <si>
    <t>王珍红</t>
  </si>
  <si>
    <t>朱云村8、9、10</t>
  </si>
  <si>
    <t>朱云村16、17</t>
  </si>
  <si>
    <t>袁永华</t>
  </si>
  <si>
    <t>朱云村1、3、4、5</t>
  </si>
  <si>
    <t>朱云村12、13</t>
  </si>
  <si>
    <t>徐跃云</t>
  </si>
  <si>
    <t>朱云村6、7</t>
  </si>
  <si>
    <t>淤溪</t>
  </si>
  <si>
    <t>武庄</t>
  </si>
  <si>
    <t>刘明春</t>
  </si>
  <si>
    <t>武庄村</t>
  </si>
  <si>
    <t>肖天山</t>
  </si>
  <si>
    <t>西7</t>
  </si>
  <si>
    <t>刘怀国</t>
  </si>
  <si>
    <t>西11</t>
  </si>
  <si>
    <t>王桂新</t>
  </si>
  <si>
    <t>西10</t>
  </si>
  <si>
    <t>肖冬根</t>
  </si>
  <si>
    <t>肖世才</t>
  </si>
  <si>
    <t>西5</t>
  </si>
  <si>
    <t>陈秀旺</t>
  </si>
  <si>
    <t>马跃齐</t>
  </si>
  <si>
    <t>东8</t>
  </si>
  <si>
    <t>潘杯山</t>
  </si>
  <si>
    <t>陈羊根</t>
  </si>
  <si>
    <t>卞庄村</t>
  </si>
  <si>
    <t>吉川珍</t>
  </si>
  <si>
    <t>青年圩</t>
  </si>
  <si>
    <t>移长洪</t>
  </si>
  <si>
    <t>童介田</t>
  </si>
  <si>
    <t>蒋春华</t>
  </si>
  <si>
    <t>刘加荣</t>
  </si>
  <si>
    <t>花忙珠</t>
  </si>
  <si>
    <t>西开荒、童介田</t>
  </si>
  <si>
    <t>刘有忠</t>
  </si>
  <si>
    <t>樊爱国</t>
  </si>
  <si>
    <t>刘新红</t>
  </si>
  <si>
    <t>袁鞋京</t>
  </si>
  <si>
    <t>陈素民</t>
  </si>
  <si>
    <t>东夹沟</t>
  </si>
  <si>
    <t>陈海喜</t>
  </si>
  <si>
    <t>陈祥进</t>
  </si>
  <si>
    <t>陈祥洪</t>
  </si>
  <si>
    <t>陈根小</t>
  </si>
  <si>
    <t>刘汉齐</t>
  </si>
  <si>
    <t>陈龙根</t>
  </si>
  <si>
    <t>陈传宝</t>
  </si>
  <si>
    <t>陈年根</t>
  </si>
  <si>
    <t>陈来根</t>
  </si>
  <si>
    <t>陈朋根</t>
  </si>
  <si>
    <t>刘桂如</t>
  </si>
  <si>
    <t>刘志军</t>
  </si>
  <si>
    <t>刘长松</t>
  </si>
  <si>
    <t>刘春元</t>
  </si>
  <si>
    <t>刘桂凤</t>
  </si>
  <si>
    <t>陈马扣</t>
  </si>
  <si>
    <t>王顺其</t>
  </si>
  <si>
    <t>王顺喜</t>
  </si>
  <si>
    <t>王顺宏</t>
  </si>
  <si>
    <t>陈应红</t>
  </si>
  <si>
    <t>刘三小</t>
  </si>
  <si>
    <t>王粉忠</t>
  </si>
  <si>
    <t>陈如乐</t>
  </si>
  <si>
    <t>刘迎</t>
  </si>
  <si>
    <t>刘展</t>
  </si>
  <si>
    <t>陈正洪</t>
  </si>
  <si>
    <t>刘达</t>
  </si>
  <si>
    <t>刘扣凤</t>
  </si>
  <si>
    <t>陈桂平</t>
  </si>
  <si>
    <t>刘蛇扣</t>
  </si>
  <si>
    <t>孙洪元</t>
  </si>
  <si>
    <t>卞押红</t>
  </si>
  <si>
    <t>陈蛇小</t>
  </si>
  <si>
    <t>陈志国</t>
  </si>
  <si>
    <t>卞荣宽</t>
  </si>
  <si>
    <t>丁友国</t>
  </si>
  <si>
    <t>卞粉龙</t>
  </si>
  <si>
    <t>卞顺山</t>
  </si>
  <si>
    <t>丁根洪</t>
  </si>
  <si>
    <t>淤溪8组</t>
  </si>
  <si>
    <t>王绍寿</t>
  </si>
  <si>
    <t>里溪7.8.9组</t>
  </si>
  <si>
    <t>武明德</t>
  </si>
  <si>
    <t>里溪4.5.6组</t>
  </si>
  <si>
    <t>卢文林</t>
  </si>
  <si>
    <t>里溪1.2.3组</t>
  </si>
  <si>
    <t>刘俊青</t>
  </si>
  <si>
    <t>东开荒</t>
  </si>
  <si>
    <t>卢金明</t>
  </si>
  <si>
    <t>淤溪2组村集体</t>
  </si>
  <si>
    <t>陈靠山</t>
  </si>
  <si>
    <t>游20组</t>
  </si>
  <si>
    <t>王祥海</t>
  </si>
  <si>
    <t>里6组</t>
  </si>
  <si>
    <t>孙  伯</t>
  </si>
  <si>
    <t>淤溪1.19组</t>
  </si>
  <si>
    <t>周永基</t>
  </si>
  <si>
    <t>里溪6组</t>
  </si>
  <si>
    <t>刘志根</t>
  </si>
  <si>
    <t>杨庄村26组</t>
  </si>
  <si>
    <t>钱忙喜</t>
  </si>
  <si>
    <t>杨庄村6组</t>
  </si>
  <si>
    <t>沈天霞</t>
  </si>
  <si>
    <t>谭学会</t>
  </si>
  <si>
    <t>杨庄村23组</t>
  </si>
  <si>
    <t>童进龙</t>
  </si>
  <si>
    <t>王宏宝</t>
  </si>
  <si>
    <t>颜红谦</t>
  </si>
  <si>
    <t>周洪海</t>
  </si>
  <si>
    <t>杨庄村1组</t>
  </si>
  <si>
    <t>张茂德</t>
  </si>
  <si>
    <t>杨庄村16组</t>
  </si>
  <si>
    <t>张云高</t>
  </si>
  <si>
    <t>杨庄村15组</t>
  </si>
  <si>
    <t>杨庄村21组</t>
  </si>
  <si>
    <t>陈巧林</t>
  </si>
  <si>
    <t>杨庄村9组</t>
  </si>
  <si>
    <t>洪勇军</t>
  </si>
  <si>
    <t>李建华</t>
  </si>
  <si>
    <t>五星圩区</t>
  </si>
  <si>
    <t>周庄304</t>
  </si>
  <si>
    <t>李康生</t>
  </si>
  <si>
    <t>陈根</t>
  </si>
  <si>
    <t>靳潭304</t>
  </si>
  <si>
    <t>陈冬扣</t>
  </si>
  <si>
    <t>九倾山河东</t>
  </si>
  <si>
    <t>五十亩</t>
  </si>
  <si>
    <t>车担河顾家田大河西</t>
  </si>
  <si>
    <t>袁国华</t>
  </si>
  <si>
    <t>汤家沟南框</t>
  </si>
  <si>
    <t>谢兆前</t>
  </si>
  <si>
    <t>九倾山刘家圩</t>
  </si>
  <si>
    <t>刘龙扣</t>
  </si>
  <si>
    <t>野圩谢家圩</t>
  </si>
  <si>
    <t>曹茂志</t>
  </si>
  <si>
    <t>黄芽田</t>
  </si>
  <si>
    <t>王俊松</t>
  </si>
  <si>
    <t>大河北戴介田</t>
  </si>
  <si>
    <t>六十亩大沟北</t>
  </si>
  <si>
    <t>单扣洪</t>
  </si>
  <si>
    <t>六十亩</t>
  </si>
  <si>
    <t>花梅芳</t>
  </si>
  <si>
    <t>大河南洋马垛</t>
  </si>
  <si>
    <t>徐根碗</t>
  </si>
  <si>
    <t>大河西四十亩周家圩</t>
  </si>
  <si>
    <t>大河南</t>
  </si>
  <si>
    <t>田玉才</t>
  </si>
  <si>
    <t>汤家沟长十三</t>
  </si>
  <si>
    <t>陆士祥</t>
  </si>
  <si>
    <t>王家沟吴家田</t>
  </si>
  <si>
    <t>陈春扣</t>
  </si>
  <si>
    <t>老圩东方整</t>
  </si>
  <si>
    <t>王学好</t>
  </si>
  <si>
    <t>营秧口</t>
  </si>
  <si>
    <t>王亚平</t>
  </si>
  <si>
    <t>新河南大河西</t>
  </si>
  <si>
    <t>蔡群</t>
  </si>
  <si>
    <t>九倾山</t>
  </si>
  <si>
    <t>袁根华</t>
  </si>
  <si>
    <t>吉庄3组</t>
  </si>
  <si>
    <t>朱来龙</t>
  </si>
  <si>
    <t>吉庄6组</t>
  </si>
  <si>
    <t>张宝荣</t>
  </si>
  <si>
    <t>朱来平</t>
  </si>
  <si>
    <t>王俊岭</t>
  </si>
  <si>
    <t>朱学章</t>
  </si>
  <si>
    <t>王正国</t>
  </si>
  <si>
    <t>吉庄7组</t>
  </si>
  <si>
    <t>夏文书</t>
  </si>
  <si>
    <t>吉庄8组</t>
  </si>
  <si>
    <t>张玉东</t>
  </si>
  <si>
    <t>朱明</t>
  </si>
  <si>
    <t>吉庄9组</t>
  </si>
  <si>
    <t>张勇</t>
  </si>
  <si>
    <t>徐珏</t>
  </si>
  <si>
    <t>汤双林</t>
  </si>
  <si>
    <t>汤玉林</t>
  </si>
  <si>
    <t>陈荣林</t>
  </si>
  <si>
    <t>单汉林</t>
  </si>
  <si>
    <t>张宝广</t>
  </si>
  <si>
    <t>吉庄10组</t>
  </si>
  <si>
    <t>单友龙</t>
  </si>
  <si>
    <t>张存光</t>
  </si>
  <si>
    <t>王克宾</t>
  </si>
  <si>
    <t>张存银</t>
  </si>
  <si>
    <t>张牛句</t>
  </si>
  <si>
    <t>张存丰</t>
  </si>
  <si>
    <t>吉庄11组</t>
  </si>
  <si>
    <t>柏爱民</t>
  </si>
  <si>
    <t>孙庄14组</t>
  </si>
  <si>
    <t>段凯</t>
  </si>
  <si>
    <t>孙庄3组</t>
  </si>
  <si>
    <t>王绳俊</t>
  </si>
  <si>
    <t>曹茂尧</t>
  </si>
  <si>
    <t>王荣亮</t>
  </si>
  <si>
    <t>孙庄13组</t>
  </si>
  <si>
    <t>王武兴</t>
  </si>
  <si>
    <t>汤永洪</t>
  </si>
  <si>
    <t>孙庄5组</t>
  </si>
  <si>
    <t>胡才女</t>
  </si>
  <si>
    <t>孙庄12组</t>
  </si>
  <si>
    <t>魏羊林</t>
  </si>
  <si>
    <t>孙庄11组</t>
  </si>
  <si>
    <t>王网小</t>
  </si>
  <si>
    <t>蔡爱勤</t>
  </si>
  <si>
    <t>汤永喜</t>
  </si>
  <si>
    <t>王武佑</t>
  </si>
  <si>
    <t>孙庄7组</t>
  </si>
  <si>
    <t>刘扣兰</t>
  </si>
  <si>
    <t>孙庄6组</t>
  </si>
  <si>
    <t>王学全</t>
  </si>
  <si>
    <t>刘顺元</t>
  </si>
  <si>
    <t>王月安</t>
  </si>
  <si>
    <t>段荣华</t>
  </si>
  <si>
    <t>王克富</t>
  </si>
  <si>
    <t>孙庄8组</t>
  </si>
  <si>
    <t>王正宏</t>
  </si>
  <si>
    <t>孙庄9组</t>
  </si>
  <si>
    <t>徐文俊</t>
  </si>
  <si>
    <t>蔡旺</t>
  </si>
  <si>
    <t>汤永海</t>
  </si>
  <si>
    <t>王福</t>
  </si>
  <si>
    <t>王神和</t>
  </si>
  <si>
    <t>王家祥</t>
  </si>
  <si>
    <t>段红军</t>
  </si>
  <si>
    <t>刘双元</t>
  </si>
  <si>
    <t>王龙山</t>
  </si>
  <si>
    <t>刘年元</t>
  </si>
  <si>
    <t>王俊和</t>
  </si>
  <si>
    <t>王克良</t>
  </si>
  <si>
    <t>徐文秀</t>
  </si>
  <si>
    <t>徐文彬</t>
  </si>
  <si>
    <t>王俊冈</t>
  </si>
  <si>
    <t>曹学成</t>
  </si>
  <si>
    <t>王峻仁</t>
  </si>
  <si>
    <t>孙庄10组</t>
  </si>
  <si>
    <t>王党年</t>
  </si>
  <si>
    <t>徐玉银</t>
  </si>
  <si>
    <t>王荣才</t>
  </si>
  <si>
    <t>王月琴</t>
  </si>
  <si>
    <t>秦来顺</t>
  </si>
  <si>
    <t>陆集权</t>
  </si>
  <si>
    <t>孙庄16组</t>
  </si>
  <si>
    <t>陆才宝</t>
  </si>
  <si>
    <t>陆武爵</t>
  </si>
  <si>
    <t>孙庄17组</t>
  </si>
  <si>
    <t>许云山</t>
  </si>
  <si>
    <t>孙庄18组</t>
  </si>
  <si>
    <t>樊金书</t>
  </si>
  <si>
    <t>徐步州</t>
  </si>
  <si>
    <t>许学模</t>
  </si>
  <si>
    <t>刘社明</t>
  </si>
  <si>
    <t>吴双喜</t>
  </si>
  <si>
    <t>孙庄19组</t>
  </si>
  <si>
    <t>樊永华</t>
  </si>
  <si>
    <t>樊正春</t>
  </si>
  <si>
    <t>吴根宝</t>
  </si>
  <si>
    <t>许平恒</t>
  </si>
  <si>
    <t>许云青</t>
  </si>
  <si>
    <t>孙庄20组</t>
  </si>
  <si>
    <t>丁冬扣</t>
  </si>
  <si>
    <t>南河能介田朱介圩</t>
  </si>
  <si>
    <t>段华君</t>
  </si>
  <si>
    <t>甸夏片南片河西</t>
  </si>
  <si>
    <t>顾友高</t>
  </si>
  <si>
    <t>甸夏片西开花桃沟</t>
  </si>
  <si>
    <t>管义亮</t>
  </si>
  <si>
    <t>马介拖北介田河西银介田</t>
  </si>
  <si>
    <t>贺小红</t>
  </si>
  <si>
    <t>河北百介田汪沈河西银介田</t>
  </si>
  <si>
    <t>银介田唐介田</t>
  </si>
  <si>
    <t>六闸沟狗田京东</t>
  </si>
  <si>
    <t>王佩生</t>
  </si>
  <si>
    <t>家舍朱介圩平岸</t>
  </si>
  <si>
    <t>北介田家东六闸沟</t>
  </si>
  <si>
    <t>熊扣红</t>
  </si>
  <si>
    <t>新田徐家岸六十三</t>
  </si>
  <si>
    <t>六千三全角庄东头驴千圩</t>
  </si>
  <si>
    <t>袁有林</t>
  </si>
  <si>
    <t>北片银介田梯田滩田肖家漕</t>
  </si>
  <si>
    <t>朱从乐</t>
  </si>
  <si>
    <t>九十亩沟肖家漕八十亩</t>
  </si>
  <si>
    <t>桃沟田、家东</t>
  </si>
  <si>
    <t>刘存扣</t>
  </si>
  <si>
    <t>孙吉村</t>
  </si>
  <si>
    <t>袁春茂</t>
  </si>
  <si>
    <t>潘甸村10组</t>
  </si>
  <si>
    <t>袁有忠</t>
  </si>
  <si>
    <t>潘甸村13组</t>
  </si>
  <si>
    <t>徐友来</t>
  </si>
  <si>
    <t>潘甸村16组</t>
  </si>
  <si>
    <t>孙羊元</t>
  </si>
  <si>
    <t>丁汝才</t>
  </si>
  <si>
    <t>潘甸村18组</t>
  </si>
  <si>
    <t>丁林香</t>
  </si>
  <si>
    <t>唐成高</t>
  </si>
  <si>
    <t>丁来顺</t>
  </si>
  <si>
    <t>潘甸村19组</t>
  </si>
  <si>
    <t>潘甸村20组</t>
  </si>
  <si>
    <t>王金扣</t>
  </si>
  <si>
    <t>潘甸村6组</t>
  </si>
  <si>
    <t>袁德宏</t>
  </si>
  <si>
    <t>潘甸村</t>
  </si>
  <si>
    <t>夏志成</t>
  </si>
  <si>
    <t>甸夏片3组</t>
  </si>
  <si>
    <t>杨牛扣</t>
  </si>
  <si>
    <t>甸夏片1组</t>
  </si>
  <si>
    <t>徐炳国</t>
  </si>
  <si>
    <t>甸夏片2组</t>
  </si>
  <si>
    <t>徐炳德</t>
  </si>
  <si>
    <t>袁国涛</t>
  </si>
  <si>
    <t>甸夏片4组</t>
  </si>
  <si>
    <t>王锦凤</t>
  </si>
  <si>
    <t>潘甸村5组</t>
  </si>
  <si>
    <t>王德田</t>
  </si>
  <si>
    <t>潘甸村3组</t>
  </si>
  <si>
    <t>刘存年</t>
  </si>
  <si>
    <t>潘甸村21组</t>
  </si>
  <si>
    <t>王师金</t>
  </si>
  <si>
    <t>潘甸村8组</t>
  </si>
  <si>
    <t>袁根居</t>
  </si>
  <si>
    <t>7.8.12组</t>
  </si>
  <si>
    <t>梁广林</t>
  </si>
  <si>
    <t>7--12组</t>
  </si>
  <si>
    <t>1.4--8组</t>
  </si>
  <si>
    <t>张明华</t>
  </si>
  <si>
    <t>1--4.9组</t>
  </si>
  <si>
    <t>梁广兴</t>
  </si>
  <si>
    <t>4--14组</t>
  </si>
  <si>
    <t>徐扣宝</t>
  </si>
  <si>
    <t>三垛村委会三组</t>
  </si>
  <si>
    <t>三垛村委会六组</t>
  </si>
  <si>
    <t>王文春</t>
  </si>
  <si>
    <t>韦士荣</t>
  </si>
  <si>
    <t>三垛村委会七组</t>
  </si>
  <si>
    <t>吴  琳</t>
  </si>
  <si>
    <t>三垛村委会九组</t>
  </si>
  <si>
    <t>董耀宗</t>
  </si>
  <si>
    <t>三垛村委会十五组</t>
  </si>
  <si>
    <t>沈桂华</t>
  </si>
  <si>
    <t>三垛村委会二十六组</t>
  </si>
  <si>
    <t>顾三小</t>
  </si>
  <si>
    <t>刘富春</t>
  </si>
  <si>
    <t>飞机厂南家田北方田降压站13组</t>
  </si>
  <si>
    <t>赵金忠</t>
  </si>
  <si>
    <t>华庄片1-6组</t>
  </si>
  <si>
    <t>小荒田南圩12组</t>
  </si>
  <si>
    <t>姚玉勤</t>
  </si>
  <si>
    <t>刘家圩南圩八条西荒田</t>
  </si>
  <si>
    <t>和尚圩大麦田</t>
  </si>
  <si>
    <t>彭爱松</t>
  </si>
  <si>
    <t>华庄苗圆场</t>
  </si>
  <si>
    <t>段用方</t>
  </si>
  <si>
    <t>变电所</t>
  </si>
  <si>
    <t>毛界圩五十亩</t>
  </si>
  <si>
    <t>袁常根</t>
  </si>
  <si>
    <t>袁胜来</t>
  </si>
  <si>
    <t>张彬</t>
  </si>
  <si>
    <t>徐德国</t>
  </si>
  <si>
    <t>杭运</t>
  </si>
  <si>
    <t>杭启东</t>
  </si>
  <si>
    <t>姚士荣</t>
  </si>
  <si>
    <t>彭来根</t>
  </si>
  <si>
    <t>魏少德</t>
  </si>
  <si>
    <t>彭学龙</t>
  </si>
  <si>
    <t>刘跃</t>
  </si>
  <si>
    <t>刘网红</t>
  </si>
  <si>
    <t>彭爱成</t>
  </si>
  <si>
    <t>李振东</t>
  </si>
  <si>
    <t>赵开俊</t>
  </si>
  <si>
    <t>王林扣</t>
  </si>
  <si>
    <t>邰冬进</t>
  </si>
  <si>
    <t>北桥顷一、顷二、八十亩</t>
  </si>
  <si>
    <t>段玉杨</t>
  </si>
  <si>
    <t>北桥九十亩、五顷、大尖田、荷花田</t>
  </si>
  <si>
    <t>顾加军</t>
  </si>
  <si>
    <t>北桥一、三组</t>
  </si>
  <si>
    <t>段玉元</t>
  </si>
  <si>
    <t>张林四、五、六、七组</t>
  </si>
  <si>
    <t>田立华</t>
  </si>
  <si>
    <t>张林一、二、三、四、五组</t>
  </si>
  <si>
    <t>宋立成</t>
  </si>
  <si>
    <t>张林八、九、十五组</t>
  </si>
  <si>
    <t>冯树明</t>
  </si>
  <si>
    <t>张林二、四、五、六、七组</t>
  </si>
  <si>
    <t>张林六、九组</t>
  </si>
  <si>
    <t>王宏进</t>
  </si>
  <si>
    <t>张林二、七组</t>
  </si>
  <si>
    <t>北桥五十三</t>
  </si>
  <si>
    <t>秦秋年</t>
  </si>
  <si>
    <t>南桥一、二、三、四、五、六组</t>
  </si>
  <si>
    <t>南桥五、六组</t>
  </si>
  <si>
    <t>段玉恩</t>
  </si>
  <si>
    <t>南桥二、四、六、七、八组</t>
  </si>
  <si>
    <t>南桥5.6组</t>
  </si>
  <si>
    <t>尹甲红</t>
  </si>
  <si>
    <t>南桥二、七、八组</t>
  </si>
  <si>
    <t>北桥一、二、五组</t>
  </si>
  <si>
    <t>束永平</t>
  </si>
  <si>
    <t>北桥九、十、十一组；张圩</t>
  </si>
  <si>
    <t>乔怀珍</t>
  </si>
  <si>
    <t>北桥十八、二十、二十八组</t>
  </si>
  <si>
    <t>魏俊得</t>
  </si>
  <si>
    <t>棉场二组</t>
  </si>
  <si>
    <t>魏茂田</t>
  </si>
  <si>
    <t>张林五组</t>
  </si>
  <si>
    <t>秦思林</t>
  </si>
  <si>
    <t>南桥六组</t>
  </si>
  <si>
    <t>徐冬林</t>
  </si>
  <si>
    <t>南桥二组</t>
  </si>
  <si>
    <t>洪其俊</t>
  </si>
  <si>
    <t>棉场四组</t>
  </si>
  <si>
    <t>魏锦才</t>
  </si>
  <si>
    <t>北桥二组</t>
  </si>
  <si>
    <t>魏小艮</t>
  </si>
  <si>
    <t>张林七组</t>
  </si>
  <si>
    <t>申成义</t>
  </si>
  <si>
    <t>申成仁</t>
  </si>
  <si>
    <t>魏圣宝</t>
  </si>
  <si>
    <t>北桥八组</t>
  </si>
  <si>
    <t>乔牛珍</t>
  </si>
  <si>
    <t>魏丙和</t>
  </si>
  <si>
    <t>棉场一组</t>
  </si>
  <si>
    <t>魏春忙</t>
  </si>
  <si>
    <t>张林二组</t>
  </si>
  <si>
    <t>许宝山</t>
  </si>
  <si>
    <t>张根山</t>
  </si>
  <si>
    <t>南桥三组</t>
  </si>
  <si>
    <t>秦广圣</t>
  </si>
  <si>
    <t>北桥一组</t>
  </si>
  <si>
    <t>陆以和</t>
  </si>
  <si>
    <t>张林八组</t>
  </si>
  <si>
    <t>秦双英</t>
  </si>
  <si>
    <t>南桥村三组</t>
  </si>
  <si>
    <t>钱学圣</t>
  </si>
  <si>
    <t>南桥村六组</t>
  </si>
  <si>
    <t>秦福和</t>
  </si>
  <si>
    <t>韩珍涛</t>
  </si>
  <si>
    <t>秦志国</t>
  </si>
  <si>
    <t>冀同余</t>
  </si>
  <si>
    <t>南桥村五组</t>
  </si>
  <si>
    <t>杨应芳</t>
  </si>
  <si>
    <t>甸头五组</t>
  </si>
  <si>
    <t>李红英</t>
  </si>
  <si>
    <t>李开桂</t>
  </si>
  <si>
    <t>甸头12组</t>
  </si>
  <si>
    <t>李开民</t>
  </si>
  <si>
    <t>李志宏</t>
  </si>
  <si>
    <t>李开和</t>
  </si>
  <si>
    <t>李国仁</t>
  </si>
  <si>
    <t>李阿贯</t>
  </si>
  <si>
    <t>李国云</t>
  </si>
  <si>
    <t>李国和</t>
  </si>
  <si>
    <t>李开存</t>
  </si>
  <si>
    <t>李国飞</t>
  </si>
  <si>
    <t>甸头15组</t>
  </si>
  <si>
    <t>陈金才</t>
  </si>
  <si>
    <t>朱汝志</t>
  </si>
  <si>
    <t>甸头11组</t>
  </si>
  <si>
    <t>朱晓兵</t>
  </si>
  <si>
    <t>朱迎九</t>
  </si>
  <si>
    <t>朱汝兵</t>
  </si>
  <si>
    <t>朱寿乔</t>
  </si>
  <si>
    <t>许荣利</t>
  </si>
  <si>
    <t>土桥一组</t>
  </si>
  <si>
    <t>许荣稳</t>
  </si>
  <si>
    <t>许正善</t>
  </si>
  <si>
    <t>许正月</t>
  </si>
  <si>
    <t>许小荣</t>
  </si>
  <si>
    <t>季爱虎</t>
  </si>
  <si>
    <t>许秋萍</t>
  </si>
  <si>
    <t>许荣茂</t>
  </si>
  <si>
    <t>许荣偕</t>
  </si>
  <si>
    <t>许荣立</t>
  </si>
  <si>
    <t>许荣和</t>
  </si>
  <si>
    <t>许正本</t>
  </si>
  <si>
    <t>许正早</t>
  </si>
  <si>
    <t>许正仁</t>
  </si>
  <si>
    <t>许小香</t>
  </si>
  <si>
    <t>王国华</t>
  </si>
  <si>
    <t>王伟华</t>
  </si>
  <si>
    <t>许爱强</t>
  </si>
  <si>
    <t>许正香</t>
  </si>
  <si>
    <t>许正富</t>
  </si>
  <si>
    <t>许正华</t>
  </si>
  <si>
    <t>许书荣</t>
  </si>
  <si>
    <t>许苏明</t>
  </si>
  <si>
    <t>许苏华</t>
  </si>
  <si>
    <t>许海宾</t>
  </si>
  <si>
    <t>许荣军</t>
  </si>
  <si>
    <t>许兰英</t>
  </si>
  <si>
    <t>许正东</t>
  </si>
  <si>
    <t>许正伯</t>
  </si>
  <si>
    <t>许正连</t>
  </si>
  <si>
    <t>张网珍</t>
  </si>
  <si>
    <t>许正良</t>
  </si>
  <si>
    <t>许正洲</t>
  </si>
  <si>
    <t>许正金</t>
  </si>
  <si>
    <t>许正龙</t>
  </si>
  <si>
    <t>朱网女</t>
  </si>
  <si>
    <t>许华喜</t>
  </si>
  <si>
    <t>土桥七组</t>
  </si>
  <si>
    <t>许华良</t>
  </si>
  <si>
    <t>钱虎珍</t>
  </si>
  <si>
    <t>许华平</t>
  </si>
  <si>
    <t>许正春</t>
  </si>
  <si>
    <t>黄银官</t>
  </si>
  <si>
    <t>于富鸭</t>
  </si>
  <si>
    <t>土桥九组</t>
  </si>
  <si>
    <t>吴成林</t>
  </si>
  <si>
    <t>顾玉富</t>
  </si>
  <si>
    <t>张如同</t>
  </si>
  <si>
    <t>土桥三组</t>
  </si>
  <si>
    <t>曹玉岭</t>
  </si>
  <si>
    <t>夏中仁</t>
  </si>
  <si>
    <t>夏荣海</t>
  </si>
  <si>
    <t>窦天林</t>
  </si>
  <si>
    <t>张文龙</t>
  </si>
  <si>
    <t>张茂喜</t>
  </si>
  <si>
    <t>曹玉干</t>
  </si>
  <si>
    <t>曹松云</t>
  </si>
  <si>
    <t>曹松勤</t>
  </si>
  <si>
    <t>程文兰</t>
  </si>
  <si>
    <t>张文炳</t>
  </si>
  <si>
    <t>张柏月</t>
  </si>
  <si>
    <t>张明德</t>
  </si>
  <si>
    <t>谢余明</t>
  </si>
  <si>
    <t>谢余圣</t>
  </si>
  <si>
    <t>谢东勤</t>
  </si>
  <si>
    <t>谢东生</t>
  </si>
  <si>
    <t>夏中连</t>
  </si>
  <si>
    <t>夏荣钊</t>
  </si>
  <si>
    <t>曹玉龙</t>
  </si>
  <si>
    <t>曹玉林</t>
  </si>
  <si>
    <t>谢余荣</t>
  </si>
  <si>
    <t>曹玉海</t>
  </si>
  <si>
    <t>张明月</t>
  </si>
  <si>
    <t>许建华</t>
  </si>
  <si>
    <t>张明才</t>
  </si>
  <si>
    <t>夏荣如</t>
  </si>
  <si>
    <t>张茂本</t>
  </si>
  <si>
    <t>夏中美</t>
  </si>
  <si>
    <t>许翠平</t>
  </si>
  <si>
    <t>江玉萍</t>
  </si>
  <si>
    <t>曹松林</t>
  </si>
  <si>
    <t>曹松阳</t>
  </si>
  <si>
    <t>张伯秋</t>
  </si>
  <si>
    <t>张如益</t>
  </si>
  <si>
    <t>张伯春</t>
  </si>
  <si>
    <t>张伯圣</t>
  </si>
  <si>
    <t>张文喜</t>
  </si>
  <si>
    <t>土桥六组</t>
  </si>
  <si>
    <t>张明寿</t>
  </si>
  <si>
    <t>张文林</t>
  </si>
  <si>
    <t>吴亚平</t>
  </si>
  <si>
    <t>张明元</t>
  </si>
  <si>
    <t>程宝杰</t>
  </si>
  <si>
    <t>肖云红</t>
  </si>
  <si>
    <t>孔令明</t>
  </si>
  <si>
    <t>土桥1、7、8、9组</t>
  </si>
  <si>
    <t>杨桂元</t>
  </si>
  <si>
    <t>甸头16组</t>
  </si>
  <si>
    <t>杨昌东</t>
  </si>
  <si>
    <t>甸头1、2、5、6、7、13、15组</t>
  </si>
  <si>
    <t>李忠卫</t>
  </si>
  <si>
    <t>尹庄村一组</t>
  </si>
  <si>
    <t>李忠华</t>
  </si>
  <si>
    <t>朱汝喜</t>
  </si>
  <si>
    <t>李厚生</t>
  </si>
  <si>
    <t>李忠和</t>
  </si>
  <si>
    <t>李华年</t>
  </si>
  <si>
    <t>朱桂龙</t>
  </si>
  <si>
    <t>朱汝圣</t>
  </si>
  <si>
    <t>朱汝才</t>
  </si>
  <si>
    <t>李忠堂</t>
  </si>
  <si>
    <t>朱桂如</t>
  </si>
  <si>
    <t>李玉贵</t>
  </si>
  <si>
    <t>李忠飞</t>
  </si>
  <si>
    <t>李后才</t>
  </si>
  <si>
    <t>尹庄村三组</t>
  </si>
  <si>
    <t>李忠年</t>
  </si>
  <si>
    <t>李玉荣</t>
  </si>
  <si>
    <t>尹庄村四组</t>
  </si>
  <si>
    <t>李玉兵</t>
  </si>
  <si>
    <t>李金宝</t>
  </si>
  <si>
    <t>李玉义</t>
  </si>
  <si>
    <t>李玉成</t>
  </si>
  <si>
    <t>李玉如</t>
  </si>
  <si>
    <t>李玉怀</t>
  </si>
  <si>
    <t>李祥华</t>
  </si>
  <si>
    <t>李玉祥</t>
  </si>
  <si>
    <t>李玉发</t>
  </si>
  <si>
    <t>李玉林</t>
  </si>
  <si>
    <t>李金学</t>
  </si>
  <si>
    <t>韩秀琴</t>
  </si>
  <si>
    <t>李焕祥</t>
  </si>
  <si>
    <t>尹庄村五组</t>
  </si>
  <si>
    <t>李焕法</t>
  </si>
  <si>
    <t>倪荣凤</t>
  </si>
  <si>
    <t>李焕明</t>
  </si>
  <si>
    <t>李步中</t>
  </si>
  <si>
    <t>李步堂</t>
  </si>
  <si>
    <t>李焕昌</t>
  </si>
  <si>
    <t>张茂清</t>
  </si>
  <si>
    <t>李金林</t>
  </si>
  <si>
    <t>李焕洋</t>
  </si>
  <si>
    <t>李焕支</t>
  </si>
  <si>
    <t>尹庄村六组</t>
  </si>
  <si>
    <t>李培龙</t>
  </si>
  <si>
    <t>李培喜</t>
  </si>
  <si>
    <t>李永恒</t>
  </si>
  <si>
    <t>张茂华</t>
  </si>
  <si>
    <t>李建平</t>
  </si>
  <si>
    <t>李忠桂</t>
  </si>
  <si>
    <t>李和平</t>
  </si>
  <si>
    <t>李仲义</t>
  </si>
  <si>
    <t>李志康</t>
  </si>
  <si>
    <t>李建中</t>
  </si>
  <si>
    <t>李培优</t>
  </si>
  <si>
    <t>李步林</t>
  </si>
  <si>
    <t>李龙章</t>
  </si>
  <si>
    <t>李培凡</t>
  </si>
  <si>
    <t>马桂英</t>
  </si>
  <si>
    <t>李培俊</t>
  </si>
  <si>
    <t>李忠富</t>
  </si>
  <si>
    <t>李步银</t>
  </si>
  <si>
    <t>李小平</t>
  </si>
  <si>
    <t>李爱平</t>
  </si>
  <si>
    <t>李中兴</t>
  </si>
  <si>
    <t>尹庄村七组</t>
  </si>
  <si>
    <t>李培旺</t>
  </si>
  <si>
    <t>李小宏</t>
  </si>
  <si>
    <t>李步洋</t>
  </si>
  <si>
    <t>李科杰</t>
  </si>
  <si>
    <t>李成根</t>
  </si>
  <si>
    <t>倪勇军</t>
  </si>
  <si>
    <t>李步喜</t>
  </si>
  <si>
    <t>倪金方</t>
  </si>
  <si>
    <t>林华平</t>
  </si>
  <si>
    <t>倪金贵</t>
  </si>
  <si>
    <t>李步池</t>
  </si>
  <si>
    <t>倪兆富</t>
  </si>
  <si>
    <t>尹庄村八组</t>
  </si>
  <si>
    <t>李仁林</t>
  </si>
  <si>
    <t>李仁华</t>
  </si>
  <si>
    <t>李仁忠</t>
  </si>
  <si>
    <t>李仁义</t>
  </si>
  <si>
    <t>李金风</t>
  </si>
  <si>
    <t>倪金喜</t>
  </si>
  <si>
    <t>倪金平</t>
  </si>
  <si>
    <t>倪金宝</t>
  </si>
  <si>
    <t>倪兆圣</t>
  </si>
  <si>
    <t>倪兆张</t>
  </si>
  <si>
    <t>倪兆平</t>
  </si>
  <si>
    <t>倪金波</t>
  </si>
  <si>
    <t>周贵喜</t>
  </si>
  <si>
    <t>周桂华</t>
  </si>
  <si>
    <t>张康明</t>
  </si>
  <si>
    <t>李金同</t>
  </si>
  <si>
    <t>李后林</t>
  </si>
  <si>
    <t>申桂英</t>
  </si>
  <si>
    <t>倪金华</t>
  </si>
  <si>
    <t>刘霞</t>
  </si>
  <si>
    <t>尹庄村九组</t>
  </si>
  <si>
    <t>刘绍宝</t>
  </si>
  <si>
    <t>刘得章</t>
  </si>
  <si>
    <t>仲子凤</t>
  </si>
  <si>
    <t>刘富干</t>
  </si>
  <si>
    <t>刘绍松</t>
  </si>
  <si>
    <t>刘汝勤</t>
  </si>
  <si>
    <t>刘文龙</t>
  </si>
  <si>
    <t>刘汝旺</t>
  </si>
  <si>
    <t>刘汝礼</t>
  </si>
  <si>
    <t>刘汝胜</t>
  </si>
  <si>
    <t>刘亚民</t>
  </si>
  <si>
    <t>刘明山</t>
  </si>
  <si>
    <t>刘明喜</t>
  </si>
  <si>
    <t>刘文富</t>
  </si>
  <si>
    <t>张学军</t>
  </si>
  <si>
    <t>刘德官</t>
  </si>
  <si>
    <t>刘万光</t>
  </si>
  <si>
    <t>刘绍龙</t>
  </si>
  <si>
    <t>刘绍杨</t>
  </si>
  <si>
    <t>刘德稳</t>
  </si>
  <si>
    <t>刘文正</t>
  </si>
  <si>
    <t>刘绍海</t>
  </si>
  <si>
    <t>刘汝正</t>
  </si>
  <si>
    <t>刘绍进</t>
  </si>
  <si>
    <t>刘卫东</t>
  </si>
  <si>
    <t>尹庄村十组</t>
  </si>
  <si>
    <t>刘秋华</t>
  </si>
  <si>
    <t>刘绍友</t>
  </si>
  <si>
    <t>卞桂凤</t>
  </si>
  <si>
    <t>刘德荣</t>
  </si>
  <si>
    <t>刘德宏</t>
  </si>
  <si>
    <t>刘德章</t>
  </si>
  <si>
    <t>刘绍本</t>
  </si>
  <si>
    <t>刘绍凤</t>
  </si>
  <si>
    <t>刘文根</t>
  </si>
  <si>
    <t>刘绍洋</t>
  </si>
  <si>
    <t>刘绍仁</t>
  </si>
  <si>
    <t>刘绍芳</t>
  </si>
  <si>
    <t>刘绍平</t>
  </si>
  <si>
    <t>刘绍志</t>
  </si>
  <si>
    <t>刘文芹</t>
  </si>
  <si>
    <t>刘绍亮</t>
  </si>
  <si>
    <t>刘万照</t>
  </si>
  <si>
    <t>刘绍林</t>
  </si>
  <si>
    <t>刘万生</t>
  </si>
  <si>
    <t>刘文陆</t>
  </si>
  <si>
    <t>尹庄村十一组</t>
  </si>
  <si>
    <t>刘益心</t>
  </si>
  <si>
    <t>刘绍德</t>
  </si>
  <si>
    <t>刘万伯</t>
  </si>
  <si>
    <t>刘汝林</t>
  </si>
  <si>
    <t>蒋焕英</t>
  </si>
  <si>
    <t>刘绍却</t>
  </si>
  <si>
    <t>刘汝希</t>
  </si>
  <si>
    <t>刘文宝</t>
  </si>
  <si>
    <t>刘文书</t>
  </si>
  <si>
    <t>刘文和</t>
  </si>
  <si>
    <t>刘文荣</t>
  </si>
  <si>
    <t>刘文银</t>
  </si>
  <si>
    <t>刘绍坤</t>
  </si>
  <si>
    <t>刘绍清</t>
  </si>
  <si>
    <t>刘金凤</t>
  </si>
  <si>
    <t>刘金荣</t>
  </si>
  <si>
    <t>刘文美</t>
  </si>
  <si>
    <t>陈子珍</t>
  </si>
  <si>
    <t>刘文网</t>
  </si>
  <si>
    <t>刘绍果</t>
  </si>
  <si>
    <t>刘绍礼</t>
  </si>
  <si>
    <t>刘绍义</t>
  </si>
  <si>
    <t>尹庄村十二组</t>
  </si>
  <si>
    <t>刘文平</t>
  </si>
  <si>
    <t>刘文武</t>
  </si>
  <si>
    <t>刘绍江</t>
  </si>
  <si>
    <t>刘绍万</t>
  </si>
  <si>
    <t>刘绍井</t>
  </si>
  <si>
    <t>刘绍权</t>
  </si>
  <si>
    <t>张华兰</t>
  </si>
  <si>
    <t>刘文贵</t>
  </si>
  <si>
    <t>刘文爱</t>
  </si>
  <si>
    <t>刘文干</t>
  </si>
  <si>
    <t>刘爱兵</t>
  </si>
  <si>
    <t>刘晓俊</t>
  </si>
  <si>
    <t>高天树</t>
  </si>
  <si>
    <t>刘文祥</t>
  </si>
  <si>
    <t>刘文瑞</t>
  </si>
  <si>
    <t>高天凤</t>
  </si>
  <si>
    <t>高天进</t>
  </si>
  <si>
    <t>李常英</t>
  </si>
  <si>
    <t>尹庄村十三组</t>
  </si>
  <si>
    <t>高裕华</t>
  </si>
  <si>
    <t>高裕寿</t>
  </si>
  <si>
    <t>高裕贵</t>
  </si>
  <si>
    <t>高裕金</t>
  </si>
  <si>
    <t>高天桂</t>
  </si>
  <si>
    <t>刘绍庆</t>
  </si>
  <si>
    <t>刘绍余</t>
  </si>
  <si>
    <t>刘绍祥</t>
  </si>
  <si>
    <t>刘文海</t>
  </si>
  <si>
    <t>刘文福</t>
  </si>
  <si>
    <t>刘红芳</t>
  </si>
  <si>
    <t>刘绍鲁</t>
  </si>
  <si>
    <t>尹庄村十四组</t>
  </si>
  <si>
    <t>华召付</t>
  </si>
  <si>
    <t>孔令平</t>
  </si>
  <si>
    <t>孔令海</t>
  </si>
  <si>
    <t>华裕</t>
  </si>
  <si>
    <t>华银</t>
  </si>
  <si>
    <t>华南</t>
  </si>
  <si>
    <t>孔祥贯</t>
  </si>
  <si>
    <t>高天甫</t>
  </si>
  <si>
    <t>刘绍朋</t>
  </si>
  <si>
    <t>刘绍章</t>
  </si>
  <si>
    <t>华鞋头</t>
  </si>
  <si>
    <t>刘绍如</t>
  </si>
  <si>
    <t>华友</t>
  </si>
  <si>
    <t>华才</t>
  </si>
  <si>
    <t>华成</t>
  </si>
  <si>
    <t>华亮</t>
  </si>
  <si>
    <t>刘德英</t>
  </si>
  <si>
    <t>孔令俊</t>
  </si>
  <si>
    <t>孔祥喜</t>
  </si>
  <si>
    <t>华宝</t>
  </si>
  <si>
    <t>刘文红</t>
  </si>
  <si>
    <t>刘绍家</t>
  </si>
  <si>
    <t>李爱军</t>
  </si>
  <si>
    <t>尹庄村二组</t>
  </si>
  <si>
    <t>孙香兰</t>
  </si>
  <si>
    <t>凡文华</t>
  </si>
  <si>
    <t>端义平</t>
  </si>
  <si>
    <t>大李村四组</t>
  </si>
  <si>
    <t>袁德美</t>
  </si>
  <si>
    <t>袁德牛</t>
  </si>
  <si>
    <t>袁德和</t>
  </si>
  <si>
    <t>袁步荣</t>
  </si>
  <si>
    <t>朱祥师</t>
  </si>
  <si>
    <t>大李村七组</t>
  </si>
  <si>
    <t>朱金旺</t>
  </si>
  <si>
    <t>朱金乐</t>
  </si>
  <si>
    <t>袁宝洪</t>
  </si>
  <si>
    <t>窦士英</t>
  </si>
  <si>
    <t>陈发朋</t>
  </si>
  <si>
    <t>大李村九组</t>
  </si>
  <si>
    <t>陈祥林</t>
  </si>
  <si>
    <t>陈月祥</t>
  </si>
  <si>
    <t>陈月忠</t>
  </si>
  <si>
    <t>韩汝根</t>
  </si>
  <si>
    <t>大李村十一组</t>
  </si>
  <si>
    <t>韩汝真</t>
  </si>
  <si>
    <t>苏玉艮</t>
  </si>
  <si>
    <t>郁小兔</t>
  </si>
  <si>
    <t>陈志贵</t>
  </si>
  <si>
    <t>韩汝桂</t>
  </si>
  <si>
    <t>韩汝富</t>
  </si>
  <si>
    <t>苏稳根</t>
  </si>
  <si>
    <t>韩余喜</t>
  </si>
  <si>
    <t>朱汉成</t>
  </si>
  <si>
    <t>大李村</t>
  </si>
  <si>
    <t>陈社喜</t>
  </si>
  <si>
    <t>陈昌杰</t>
  </si>
  <si>
    <t>袁秋英</t>
  </si>
  <si>
    <t>孟令全</t>
  </si>
  <si>
    <t>韩桂堂</t>
  </si>
  <si>
    <t>宫王一组</t>
  </si>
  <si>
    <t>沈宏寿</t>
  </si>
  <si>
    <t>王文富</t>
  </si>
  <si>
    <t>宫王四组</t>
  </si>
  <si>
    <t>陈小琴</t>
  </si>
  <si>
    <t>王文贵</t>
  </si>
  <si>
    <t>蔡炳珠</t>
  </si>
  <si>
    <t>宫王五组</t>
  </si>
  <si>
    <t>蔡鹏展</t>
  </si>
  <si>
    <t>许卫华</t>
  </si>
  <si>
    <t>钱年英</t>
  </si>
  <si>
    <t>蔡炳元</t>
  </si>
  <si>
    <t>蔡振琪</t>
  </si>
  <si>
    <t>蔡振兴</t>
  </si>
  <si>
    <t>蔡炳祥</t>
  </si>
  <si>
    <t>周三九</t>
  </si>
  <si>
    <t>蔡龙英</t>
  </si>
  <si>
    <t>蔡炳忠</t>
  </si>
  <si>
    <t>朱宛张</t>
  </si>
  <si>
    <t>朱存兴</t>
  </si>
  <si>
    <t>朱卫军</t>
  </si>
  <si>
    <t>梅艮扣</t>
  </si>
  <si>
    <t>朱存亮</t>
  </si>
  <si>
    <t>蔡炳光</t>
  </si>
  <si>
    <t>陈仕清</t>
  </si>
  <si>
    <t>刘春红</t>
  </si>
  <si>
    <t>梅艮松</t>
  </si>
  <si>
    <t>梅艮东</t>
  </si>
  <si>
    <t>徐秋平</t>
  </si>
  <si>
    <t>树友诗</t>
  </si>
  <si>
    <t>夏龙喜</t>
  </si>
  <si>
    <t>树金宝</t>
  </si>
  <si>
    <t>许桂军</t>
  </si>
  <si>
    <t>树长海</t>
  </si>
  <si>
    <t>袁宝喜</t>
  </si>
  <si>
    <t>夏六喜</t>
  </si>
  <si>
    <t>夏羊喜</t>
  </si>
  <si>
    <t>周华宽</t>
  </si>
  <si>
    <t>宫王六组</t>
  </si>
  <si>
    <t>罗玉兰</t>
  </si>
  <si>
    <t>周小兵</t>
  </si>
  <si>
    <t>周华志</t>
  </si>
  <si>
    <t>周三小</t>
  </si>
  <si>
    <t>周山保</t>
  </si>
  <si>
    <t>周金来</t>
  </si>
  <si>
    <t>周书宏</t>
  </si>
  <si>
    <t>周华亮</t>
  </si>
  <si>
    <t>周华成</t>
  </si>
  <si>
    <t>胡素琴</t>
  </si>
  <si>
    <t>周素林</t>
  </si>
  <si>
    <t>陈启仑</t>
  </si>
  <si>
    <t>宫王七组</t>
  </si>
  <si>
    <t>乔小芳</t>
  </si>
  <si>
    <t>胡粉喜</t>
  </si>
  <si>
    <t>宫王八组</t>
  </si>
  <si>
    <t>蔡刘碗</t>
  </si>
  <si>
    <t>曹夕明</t>
  </si>
  <si>
    <t>蔡友根</t>
  </si>
  <si>
    <t>沈扣英</t>
  </si>
  <si>
    <t>肖维军</t>
  </si>
  <si>
    <t>蔡网宝</t>
  </si>
  <si>
    <t>曹夕海</t>
  </si>
  <si>
    <t>蔡元章</t>
  </si>
  <si>
    <t>宫王九组</t>
  </si>
  <si>
    <t>蔡元华</t>
  </si>
  <si>
    <t>蔡秀兰</t>
  </si>
  <si>
    <t>蔡于喜</t>
  </si>
  <si>
    <t>树德旺</t>
  </si>
  <si>
    <t>宫王十组</t>
  </si>
  <si>
    <t>树加录</t>
  </si>
  <si>
    <t>树荣明</t>
  </si>
  <si>
    <t>树德山</t>
  </si>
  <si>
    <t>树荣祥</t>
  </si>
  <si>
    <t>树德全</t>
  </si>
  <si>
    <t>王业龙</t>
  </si>
  <si>
    <t>宫王十一组</t>
  </si>
  <si>
    <t>树桂本</t>
  </si>
  <si>
    <t>沈兰珍</t>
  </si>
  <si>
    <t>树荣平</t>
  </si>
  <si>
    <t>树长忠</t>
  </si>
  <si>
    <t>毛海龙</t>
  </si>
  <si>
    <t>吴荣海</t>
  </si>
  <si>
    <t>宫王十二组</t>
  </si>
  <si>
    <t>吴荣义</t>
  </si>
  <si>
    <t>树长元</t>
  </si>
  <si>
    <t>吴华山</t>
  </si>
  <si>
    <t>吴正元</t>
  </si>
  <si>
    <t>刘秀英</t>
  </si>
  <si>
    <t>宋长女</t>
  </si>
  <si>
    <t>吴正和</t>
  </si>
  <si>
    <t>宫王十五组</t>
  </si>
  <si>
    <t>于国陶</t>
  </si>
  <si>
    <t>宫王村1、2组</t>
  </si>
  <si>
    <t>庄前龙</t>
  </si>
  <si>
    <t>宫王村13-17组</t>
  </si>
  <si>
    <t>沈记风</t>
  </si>
  <si>
    <t>宫王村8、9、10组</t>
  </si>
  <si>
    <t>宫王村4、5、6、7组</t>
  </si>
  <si>
    <t>王文玉</t>
  </si>
  <si>
    <t>宫王村3组</t>
  </si>
  <si>
    <t>吴荣岭</t>
  </si>
  <si>
    <t>宫王村10、11、12组</t>
  </si>
  <si>
    <t>顾非非</t>
  </si>
  <si>
    <t>朱顾村一组</t>
  </si>
  <si>
    <t>顾玉清</t>
  </si>
  <si>
    <t>顾金昌</t>
  </si>
  <si>
    <t>顾太喜</t>
  </si>
  <si>
    <t>朱龙益</t>
  </si>
  <si>
    <t>丁克林</t>
  </si>
  <si>
    <t>丁克武</t>
  </si>
  <si>
    <t>顾中林</t>
  </si>
  <si>
    <t>朱春林</t>
  </si>
  <si>
    <t>丁克洪</t>
  </si>
  <si>
    <t>朱广银</t>
  </si>
  <si>
    <t>陈金凤</t>
  </si>
  <si>
    <t>朱徐山</t>
  </si>
  <si>
    <t>朱广美</t>
  </si>
  <si>
    <t>丁伟</t>
  </si>
  <si>
    <t>朱书弥</t>
  </si>
  <si>
    <t>陈金山</t>
  </si>
  <si>
    <t>陈金文</t>
  </si>
  <si>
    <t>朱广勤</t>
  </si>
  <si>
    <t>丁洪才</t>
  </si>
  <si>
    <t>朱玉才</t>
  </si>
  <si>
    <t>朱玉平</t>
  </si>
  <si>
    <t>朱顾村二组</t>
  </si>
  <si>
    <t>朱桂才</t>
  </si>
  <si>
    <t>朱顾村三组</t>
  </si>
  <si>
    <t>朱桂喜</t>
  </si>
  <si>
    <t>朱为才</t>
  </si>
  <si>
    <t>朱伯明</t>
  </si>
  <si>
    <t>朱顾村五组</t>
  </si>
  <si>
    <t>朱伯庆</t>
  </si>
  <si>
    <t>朱广桂</t>
  </si>
  <si>
    <t>朱扣银</t>
  </si>
  <si>
    <t>朱兔桂</t>
  </si>
  <si>
    <t>朱为阿</t>
  </si>
  <si>
    <t>朱顾村六组</t>
  </si>
  <si>
    <t>陈德根</t>
  </si>
  <si>
    <t>卜粉英</t>
  </si>
  <si>
    <t>陈金楼</t>
  </si>
  <si>
    <t>顾华锋</t>
  </si>
  <si>
    <t>朱玉山</t>
  </si>
  <si>
    <t>朱志远</t>
  </si>
  <si>
    <t>陈德碗</t>
  </si>
  <si>
    <t>朱盛富</t>
  </si>
  <si>
    <t>朱顾村七组</t>
  </si>
  <si>
    <t>朱乾坤</t>
  </si>
  <si>
    <t>顾开成</t>
  </si>
  <si>
    <t>朱顾村十组</t>
  </si>
  <si>
    <t>顾开圣</t>
  </si>
  <si>
    <t>顾开国</t>
  </si>
  <si>
    <t>顾玉兵</t>
  </si>
  <si>
    <t>顾开文</t>
  </si>
  <si>
    <t>孔秀珍</t>
  </si>
  <si>
    <t>顾玉明</t>
  </si>
  <si>
    <t>宋吉凤</t>
  </si>
  <si>
    <t>朱顾村十一组</t>
  </si>
  <si>
    <t>顾金范</t>
  </si>
  <si>
    <t>杨红娣</t>
  </si>
  <si>
    <t>顾太桂</t>
  </si>
  <si>
    <t>顾金模</t>
  </si>
  <si>
    <t>顾金楼</t>
  </si>
  <si>
    <t>陈阿红</t>
  </si>
  <si>
    <t>顾兆章</t>
  </si>
  <si>
    <t>陈美玲</t>
  </si>
  <si>
    <t>朱顾6.8</t>
  </si>
  <si>
    <t>朱文军</t>
  </si>
  <si>
    <t>朱顾3.5</t>
  </si>
  <si>
    <t>于同剑</t>
  </si>
  <si>
    <t>三陈村</t>
  </si>
  <si>
    <t>唐国平</t>
  </si>
  <si>
    <t>陈三小</t>
  </si>
  <si>
    <t>陈齐红</t>
  </si>
  <si>
    <t>张兆群</t>
  </si>
  <si>
    <t>王羊年</t>
  </si>
  <si>
    <t>王来宝</t>
  </si>
  <si>
    <t>王晓鸣</t>
  </si>
  <si>
    <t>王锦怀</t>
  </si>
  <si>
    <t>陈修信</t>
  </si>
  <si>
    <t>茆冬喜</t>
  </si>
  <si>
    <t>袁德平</t>
  </si>
  <si>
    <t>三盟村一组</t>
  </si>
  <si>
    <t>袁往扣</t>
  </si>
  <si>
    <t>袁偕喜</t>
  </si>
  <si>
    <t>魏连喜</t>
  </si>
  <si>
    <t>郁长林</t>
  </si>
  <si>
    <t>三盟村六组</t>
  </si>
  <si>
    <t>郁春明</t>
  </si>
  <si>
    <t>陈存德</t>
  </si>
  <si>
    <t>王偕喜</t>
  </si>
  <si>
    <t>郁红根</t>
  </si>
  <si>
    <t>郁春生</t>
  </si>
  <si>
    <t>郁红兵</t>
  </si>
  <si>
    <t>郁银宽</t>
  </si>
  <si>
    <t>郁银生</t>
  </si>
  <si>
    <t>陈存林</t>
  </si>
  <si>
    <t>陈根寿</t>
  </si>
  <si>
    <t>陈存才</t>
  </si>
  <si>
    <t>郁书兵</t>
  </si>
  <si>
    <t>郁长桂</t>
  </si>
  <si>
    <t>郁长华</t>
  </si>
  <si>
    <t>郁长荣</t>
  </si>
  <si>
    <t>郁长稳</t>
  </si>
  <si>
    <t>张红英</t>
  </si>
  <si>
    <t>三盟村十一组</t>
  </si>
  <si>
    <t>单立宏</t>
  </si>
  <si>
    <t>单立平</t>
  </si>
  <si>
    <t>卞子英</t>
  </si>
  <si>
    <t>单荣干</t>
  </si>
  <si>
    <t>单荣山</t>
  </si>
  <si>
    <t>单荣祥</t>
  </si>
  <si>
    <t>豆宝银</t>
  </si>
  <si>
    <t>豆伯年</t>
  </si>
  <si>
    <t>豆伯旺</t>
  </si>
  <si>
    <t>豆伯祥</t>
  </si>
  <si>
    <t>豆华山</t>
  </si>
  <si>
    <t>豆齐山</t>
  </si>
  <si>
    <t>张存喜</t>
  </si>
  <si>
    <t>杨元英</t>
  </si>
  <si>
    <t>袁阿平</t>
  </si>
  <si>
    <t>袁德明</t>
  </si>
  <si>
    <t>袁宝华</t>
  </si>
  <si>
    <t>袁步宏</t>
  </si>
  <si>
    <t>袁华</t>
  </si>
  <si>
    <t>张宝根</t>
  </si>
  <si>
    <t>张长付</t>
  </si>
  <si>
    <t>张存宝</t>
  </si>
  <si>
    <t>张存才</t>
  </si>
  <si>
    <t>张存龙</t>
  </si>
  <si>
    <t>周阿根</t>
  </si>
  <si>
    <t>张根荣</t>
  </si>
  <si>
    <t>张辉</t>
  </si>
  <si>
    <t>张网</t>
  </si>
  <si>
    <t>张五所</t>
  </si>
  <si>
    <t>张稳荣</t>
  </si>
  <si>
    <t>张元根</t>
  </si>
  <si>
    <t>张元喜</t>
  </si>
  <si>
    <t>张珠根</t>
  </si>
  <si>
    <t>周阿林</t>
  </si>
  <si>
    <t>周阿忠</t>
  </si>
  <si>
    <t>周长海</t>
  </si>
  <si>
    <t>周长杰</t>
  </si>
  <si>
    <t>周长青</t>
  </si>
  <si>
    <t>周长寿</t>
  </si>
  <si>
    <t>周长松</t>
  </si>
  <si>
    <t>周长旺</t>
  </si>
  <si>
    <t>周长稳</t>
  </si>
  <si>
    <t>周长喜</t>
  </si>
  <si>
    <t>周长余</t>
  </si>
  <si>
    <t>周桂柏</t>
  </si>
  <si>
    <t>周桂海</t>
  </si>
  <si>
    <t>周桂录</t>
  </si>
  <si>
    <t>周建军</t>
  </si>
  <si>
    <t>周永付</t>
  </si>
  <si>
    <t>周永根</t>
  </si>
  <si>
    <t>周永华</t>
  </si>
  <si>
    <t>周永荣</t>
  </si>
  <si>
    <t>周正留</t>
  </si>
  <si>
    <t>周长民</t>
  </si>
  <si>
    <t>单小兵</t>
  </si>
  <si>
    <t>刘国建</t>
  </si>
  <si>
    <t>三盟村三组</t>
  </si>
  <si>
    <t>王九珍</t>
  </si>
  <si>
    <t>刘子建</t>
  </si>
  <si>
    <t>刘六小</t>
  </si>
  <si>
    <t>孙宏杨</t>
  </si>
  <si>
    <t>朱押喜</t>
  </si>
  <si>
    <t>郁明</t>
  </si>
  <si>
    <t>三盟村二组</t>
  </si>
  <si>
    <t>朱丙文</t>
  </si>
  <si>
    <t>陈玉娇</t>
  </si>
  <si>
    <t>陈荣明</t>
  </si>
  <si>
    <t>陈荣祥</t>
  </si>
  <si>
    <t>朱押林</t>
  </si>
  <si>
    <t>朱筛林</t>
  </si>
  <si>
    <t>朱子亮</t>
  </si>
  <si>
    <t>朱汝芹</t>
  </si>
  <si>
    <t>朱椅珠</t>
  </si>
  <si>
    <t>朱存龙</t>
  </si>
  <si>
    <t>朱华</t>
  </si>
  <si>
    <t>苏宝龙</t>
  </si>
  <si>
    <t>卫朋林</t>
  </si>
  <si>
    <t>魏根喜</t>
  </si>
  <si>
    <t>魏秋喜</t>
  </si>
  <si>
    <t>杨朋珠</t>
  </si>
  <si>
    <t>郁宏根</t>
  </si>
  <si>
    <t>陈春女</t>
  </si>
  <si>
    <t>朱阿华</t>
  </si>
  <si>
    <t>朱阿根</t>
  </si>
  <si>
    <t>陈荣凤</t>
  </si>
  <si>
    <t>陈荣寿</t>
  </si>
  <si>
    <t>陈卫芳</t>
  </si>
  <si>
    <t>陈卫珠</t>
  </si>
  <si>
    <t>陈贤书</t>
  </si>
  <si>
    <t>陈忠林</t>
  </si>
  <si>
    <t>贾阿林</t>
  </si>
  <si>
    <t>刘国山</t>
  </si>
  <si>
    <t>孙建忠</t>
  </si>
  <si>
    <t>三盟村四组</t>
  </si>
  <si>
    <t>陈永生</t>
  </si>
  <si>
    <t>陈永江</t>
  </si>
  <si>
    <t>陈永梅</t>
  </si>
  <si>
    <t>陈永怀</t>
  </si>
  <si>
    <t>陈永杰</t>
  </si>
  <si>
    <t>陈井霞</t>
  </si>
  <si>
    <t>陈井祥</t>
  </si>
  <si>
    <t>陈子英</t>
  </si>
  <si>
    <t>王月平</t>
  </si>
  <si>
    <t>陈鹏</t>
  </si>
  <si>
    <t>陈社明</t>
  </si>
  <si>
    <t>陈志银</t>
  </si>
  <si>
    <t>杨友根</t>
  </si>
  <si>
    <t>陈永太</t>
  </si>
  <si>
    <t>陈华林</t>
  </si>
  <si>
    <t>陈华庆</t>
  </si>
  <si>
    <t>陈井伏</t>
  </si>
  <si>
    <t>陈井桂</t>
  </si>
  <si>
    <t>陈井海</t>
  </si>
  <si>
    <t>豆春兰</t>
  </si>
  <si>
    <t>陈志根</t>
  </si>
  <si>
    <t>陈稳明</t>
  </si>
  <si>
    <t>陈根明</t>
  </si>
  <si>
    <t>杨友方</t>
  </si>
  <si>
    <t>三盟村九组</t>
  </si>
  <si>
    <t>李长根</t>
  </si>
  <si>
    <t>三盟村七组</t>
  </si>
  <si>
    <t>陈小明</t>
  </si>
  <si>
    <t>陈志明</t>
  </si>
  <si>
    <t>唐维祥</t>
  </si>
  <si>
    <t>郁彩松</t>
  </si>
  <si>
    <t>三盟村五组</t>
  </si>
  <si>
    <t>杨朋江</t>
  </si>
  <si>
    <t>郁高山</t>
  </si>
  <si>
    <t>郁发山</t>
  </si>
  <si>
    <t>石春才</t>
  </si>
  <si>
    <t>石宏林</t>
  </si>
  <si>
    <t>杨朋网</t>
  </si>
  <si>
    <t>杨如堂</t>
  </si>
  <si>
    <t>杨友支</t>
  </si>
  <si>
    <t>杨友生</t>
  </si>
  <si>
    <t>杨朋喜</t>
  </si>
  <si>
    <t>杨友山</t>
  </si>
  <si>
    <t>杨朋高</t>
  </si>
  <si>
    <t>杨如信</t>
  </si>
  <si>
    <t>石洪兵</t>
  </si>
  <si>
    <t>石文凤</t>
  </si>
  <si>
    <t>杨朋安</t>
  </si>
  <si>
    <t>杨友高</t>
  </si>
  <si>
    <t>郁南山</t>
  </si>
  <si>
    <t>郁根山</t>
  </si>
  <si>
    <t>郁连山</t>
  </si>
  <si>
    <t>杨朋远</t>
  </si>
  <si>
    <t>杨朋付</t>
  </si>
  <si>
    <t>郁永山</t>
  </si>
  <si>
    <t>郁小平</t>
  </si>
  <si>
    <t>杨友华</t>
  </si>
  <si>
    <t>杨朋中</t>
  </si>
  <si>
    <t>郁桂山</t>
  </si>
  <si>
    <t>杨友强</t>
  </si>
  <si>
    <t>杨如益</t>
  </si>
  <si>
    <t>杨如松</t>
  </si>
  <si>
    <t>石文祖</t>
  </si>
  <si>
    <t>石春明</t>
  </si>
  <si>
    <t>杨友平</t>
  </si>
  <si>
    <t>郁强山</t>
  </si>
  <si>
    <t>袁德书</t>
  </si>
  <si>
    <t>袁德章</t>
  </si>
  <si>
    <t>袁德康</t>
  </si>
  <si>
    <t>2..4</t>
  </si>
  <si>
    <t>袁德余</t>
  </si>
  <si>
    <t>袁步勤</t>
  </si>
  <si>
    <t>郁亚伟</t>
  </si>
  <si>
    <t>三盟村六、七组</t>
  </si>
  <si>
    <t>张存金</t>
  </si>
  <si>
    <t>袁晓华</t>
  </si>
  <si>
    <t>殷夕伏</t>
  </si>
  <si>
    <t>葛徐村十一组</t>
  </si>
  <si>
    <t>王富荣</t>
  </si>
  <si>
    <t>贾建华</t>
  </si>
  <si>
    <t>贾希芳</t>
  </si>
  <si>
    <t>殷文华</t>
  </si>
  <si>
    <t>殷大勇</t>
  </si>
  <si>
    <t>董克加</t>
  </si>
  <si>
    <t>葛徐村十二组</t>
  </si>
  <si>
    <t>杨筛英</t>
  </si>
  <si>
    <t>葛徐村十三组</t>
  </si>
  <si>
    <t>周凤年</t>
  </si>
  <si>
    <t>贾建斌</t>
  </si>
  <si>
    <t>贾程</t>
  </si>
  <si>
    <t>丁斌</t>
  </si>
  <si>
    <t>贾红宝</t>
  </si>
  <si>
    <t>王华风</t>
  </si>
  <si>
    <t>贾红广</t>
  </si>
  <si>
    <t>贾友红</t>
  </si>
  <si>
    <t>贾桂年</t>
  </si>
  <si>
    <t>杨发荣</t>
  </si>
  <si>
    <t>王荣存</t>
  </si>
  <si>
    <t>杨红富</t>
  </si>
  <si>
    <t>王月芹</t>
  </si>
  <si>
    <t>郑国如</t>
  </si>
  <si>
    <t>贾希凤</t>
  </si>
  <si>
    <t>沈来宝</t>
  </si>
  <si>
    <t>贾阿根</t>
  </si>
  <si>
    <t>杨凤鸣</t>
  </si>
  <si>
    <t>贾希亮</t>
  </si>
  <si>
    <t>贾新民</t>
  </si>
  <si>
    <t>贾红喜</t>
  </si>
  <si>
    <t>贾希国</t>
  </si>
  <si>
    <t>贾玉才</t>
  </si>
  <si>
    <t>沈根红</t>
  </si>
  <si>
    <t>贾亚军</t>
  </si>
  <si>
    <t>贾红全</t>
  </si>
  <si>
    <t>凌小芹</t>
  </si>
  <si>
    <t>贾希斌</t>
  </si>
  <si>
    <t>王小龙</t>
  </si>
  <si>
    <t>殷夕成</t>
  </si>
  <si>
    <t>葛徐村十六组</t>
  </si>
  <si>
    <t>王桂凤</t>
  </si>
  <si>
    <t>曹晓强</t>
  </si>
  <si>
    <t>曹蛇喜</t>
  </si>
  <si>
    <t>常太元</t>
  </si>
  <si>
    <t>王发章</t>
  </si>
  <si>
    <t>殷华圣</t>
  </si>
  <si>
    <t>葛徐村十九组</t>
  </si>
  <si>
    <t>殷怀圣</t>
  </si>
  <si>
    <t>沈洪美</t>
  </si>
  <si>
    <t>贾龙英</t>
  </si>
  <si>
    <t>殷文明</t>
  </si>
  <si>
    <t>殷荣国</t>
  </si>
  <si>
    <t>殷阿喜</t>
  </si>
  <si>
    <t>殷荣寿</t>
  </si>
  <si>
    <t>殷文喜</t>
  </si>
  <si>
    <t>殷荣亮</t>
  </si>
  <si>
    <t>丁筛金</t>
  </si>
  <si>
    <t>殷荣芳</t>
  </si>
  <si>
    <t>殷文焕</t>
  </si>
  <si>
    <t>殷文昌</t>
  </si>
  <si>
    <t>殷怀林</t>
  </si>
  <si>
    <t>殷海堂</t>
  </si>
  <si>
    <t>殷文广</t>
  </si>
  <si>
    <t>陈红珍</t>
  </si>
  <si>
    <t>殷荣齐</t>
  </si>
  <si>
    <t>殷筛林</t>
  </si>
  <si>
    <t>殷才林</t>
  </si>
  <si>
    <t>树寿延</t>
  </si>
  <si>
    <t>殷海雨</t>
  </si>
  <si>
    <t>殷怀章</t>
  </si>
  <si>
    <t>殷荣生</t>
  </si>
  <si>
    <t>殷平</t>
  </si>
  <si>
    <t>程祥顺</t>
  </si>
  <si>
    <t>常青</t>
  </si>
  <si>
    <t>葛徐村二十组</t>
  </si>
  <si>
    <t>王艮根</t>
  </si>
  <si>
    <t>殷华银</t>
  </si>
  <si>
    <t>殷荣祖</t>
  </si>
  <si>
    <t>陈永林</t>
  </si>
  <si>
    <t>殷才银</t>
  </si>
  <si>
    <t>陈永根</t>
  </si>
  <si>
    <t>殷荣祥</t>
  </si>
  <si>
    <t>王友根</t>
  </si>
  <si>
    <t>陈永贵</t>
  </si>
  <si>
    <t>王春根</t>
  </si>
  <si>
    <t>殷才根</t>
  </si>
  <si>
    <t>殷荣达</t>
  </si>
  <si>
    <t>王才根</t>
  </si>
  <si>
    <t>殷明亮</t>
  </si>
  <si>
    <t>王月进</t>
  </si>
  <si>
    <t>陈永才</t>
  </si>
  <si>
    <t>王宝米</t>
  </si>
  <si>
    <t>殷来根</t>
  </si>
  <si>
    <t>葛徐村11-13组、16-18组</t>
  </si>
  <si>
    <t>韩必红</t>
  </si>
  <si>
    <t>王红新</t>
  </si>
  <si>
    <t>葛徐村8、9组</t>
  </si>
  <si>
    <t>乔小鸿</t>
  </si>
  <si>
    <t>葛庄村1、3组</t>
  </si>
  <si>
    <t>于国波</t>
  </si>
  <si>
    <t>葛徐村22、24组</t>
  </si>
  <si>
    <t>葛徐村10组</t>
  </si>
  <si>
    <t>梅网1、2、3、4、5、6、7、8、9、10、11、12、13</t>
  </si>
  <si>
    <t>李正明</t>
  </si>
  <si>
    <t>梅网7、12、13、10、11</t>
  </si>
  <si>
    <t>沈鸿清</t>
  </si>
  <si>
    <t>梅网14组</t>
  </si>
  <si>
    <t>沈洪光</t>
  </si>
  <si>
    <t>孔令凤</t>
  </si>
  <si>
    <t>高家三组</t>
  </si>
  <si>
    <t>孔德凤</t>
  </si>
  <si>
    <t>高家五组</t>
  </si>
  <si>
    <t>李银凤</t>
  </si>
  <si>
    <t>孔祥进</t>
  </si>
  <si>
    <t>孔令华</t>
  </si>
  <si>
    <t>孔桂喜</t>
  </si>
  <si>
    <t>陈巧云</t>
  </si>
  <si>
    <t>高家六组</t>
  </si>
  <si>
    <t>王建军</t>
  </si>
  <si>
    <t>王后来</t>
  </si>
  <si>
    <t>李文桂</t>
  </si>
  <si>
    <t>周加余</t>
  </si>
  <si>
    <t>王凤根</t>
  </si>
  <si>
    <t>王凤余</t>
  </si>
  <si>
    <t>王凤喜</t>
  </si>
  <si>
    <t>孔祥丰</t>
  </si>
  <si>
    <t>李文勤</t>
  </si>
  <si>
    <t>李文明</t>
  </si>
  <si>
    <t>钱正喜</t>
  </si>
  <si>
    <t>周如文</t>
  </si>
  <si>
    <t>孔祥银</t>
  </si>
  <si>
    <t>周鹤芹</t>
  </si>
  <si>
    <t>周加才</t>
  </si>
  <si>
    <t>冯秋凤</t>
  </si>
  <si>
    <t>孔祥平</t>
  </si>
  <si>
    <t>周如程</t>
  </si>
  <si>
    <t>孔祥章</t>
  </si>
  <si>
    <t>王维凤</t>
  </si>
  <si>
    <t>刘仕宝</t>
  </si>
  <si>
    <t>刘仕福</t>
  </si>
  <si>
    <t>周加喜</t>
  </si>
  <si>
    <t>孔祥珠</t>
  </si>
  <si>
    <t>孔凡却</t>
  </si>
  <si>
    <t>王乔桂</t>
  </si>
  <si>
    <t>高家七组</t>
  </si>
  <si>
    <t>王益明</t>
  </si>
  <si>
    <t>王长荣</t>
  </si>
  <si>
    <t>王乔友</t>
  </si>
  <si>
    <t>周加福</t>
  </si>
  <si>
    <t>周如圣</t>
  </si>
  <si>
    <t>周加林</t>
  </si>
  <si>
    <t>周加银</t>
  </si>
  <si>
    <t>孔桂兰</t>
  </si>
  <si>
    <t>周杰</t>
  </si>
  <si>
    <t>周加三</t>
  </si>
  <si>
    <t>王凤玲</t>
  </si>
  <si>
    <t>王爱平</t>
  </si>
  <si>
    <t>王凤勤</t>
  </si>
  <si>
    <t>林红珍</t>
  </si>
  <si>
    <t>周益峰</t>
  </si>
  <si>
    <t>周益文</t>
  </si>
  <si>
    <t>周加田</t>
  </si>
  <si>
    <t>周增寿</t>
  </si>
  <si>
    <t>移兰英</t>
  </si>
  <si>
    <t>周如华</t>
  </si>
  <si>
    <t>王凤章</t>
  </si>
  <si>
    <t>王乔立</t>
  </si>
  <si>
    <t>周加仁</t>
  </si>
  <si>
    <t>周粉珍</t>
  </si>
  <si>
    <t>周扬</t>
  </si>
  <si>
    <t>王长明</t>
  </si>
  <si>
    <t>董德香</t>
  </si>
  <si>
    <t>王爱民</t>
  </si>
  <si>
    <t>董德文</t>
  </si>
  <si>
    <t>董德友</t>
  </si>
  <si>
    <t>周加美</t>
  </si>
  <si>
    <t>董德喜</t>
  </si>
  <si>
    <t>王长征</t>
  </si>
  <si>
    <t>王乔松</t>
  </si>
  <si>
    <t>段章</t>
  </si>
  <si>
    <t>周如兵</t>
  </si>
  <si>
    <t>王乔付</t>
  </si>
  <si>
    <t>王乔德</t>
  </si>
  <si>
    <t>王乔凤</t>
  </si>
  <si>
    <t>王乔祥</t>
  </si>
  <si>
    <t>王长华</t>
  </si>
  <si>
    <t>孔德银</t>
  </si>
  <si>
    <t>大丁一组</t>
  </si>
  <si>
    <t>陆荣才</t>
  </si>
  <si>
    <t>孔令网</t>
  </si>
  <si>
    <t>孔红林</t>
  </si>
  <si>
    <t>孔令壮</t>
  </si>
  <si>
    <t>魏正喜</t>
  </si>
  <si>
    <t>孔令付</t>
  </si>
  <si>
    <t>孔令兔</t>
  </si>
  <si>
    <t>唐国凡</t>
  </si>
  <si>
    <t>王士官</t>
  </si>
  <si>
    <t>孔令春</t>
  </si>
  <si>
    <t>孔令存</t>
  </si>
  <si>
    <t>孔融</t>
  </si>
  <si>
    <t>孔德军</t>
  </si>
  <si>
    <t>孔令圣</t>
  </si>
  <si>
    <t>孔德宏</t>
  </si>
  <si>
    <t>何长英</t>
  </si>
  <si>
    <t>鲍筛女</t>
  </si>
  <si>
    <t>大丁二组</t>
  </si>
  <si>
    <t>朱士宏</t>
  </si>
  <si>
    <t>孔祥礼</t>
  </si>
  <si>
    <t>孔祥甫</t>
  </si>
  <si>
    <t>孔繁镬</t>
  </si>
  <si>
    <t>朱忠华</t>
  </si>
  <si>
    <t>孔繁钵</t>
  </si>
  <si>
    <t>钱根庆</t>
  </si>
  <si>
    <t>孔繁留</t>
  </si>
  <si>
    <t>张鸭英</t>
  </si>
  <si>
    <t>朱忠银</t>
  </si>
  <si>
    <t>孔凡银</t>
  </si>
  <si>
    <t>孔祥来</t>
  </si>
  <si>
    <t>孔祥祝</t>
  </si>
  <si>
    <t>大丁三组</t>
  </si>
  <si>
    <t>孔令信</t>
  </si>
  <si>
    <t>谢余云</t>
  </si>
  <si>
    <t>孔德金</t>
  </si>
  <si>
    <t>王华平</t>
  </si>
  <si>
    <t>谢圣德</t>
  </si>
  <si>
    <t>朱士应</t>
  </si>
  <si>
    <t>大丁四组</t>
  </si>
  <si>
    <t>朱忠桥</t>
  </si>
  <si>
    <t>大丁五组</t>
  </si>
  <si>
    <t>张伯权</t>
  </si>
  <si>
    <t>大丁六组</t>
  </si>
  <si>
    <t>张筛见</t>
  </si>
  <si>
    <t>孔兰芳</t>
  </si>
  <si>
    <t>王文英</t>
  </si>
  <si>
    <t>张宝和</t>
  </si>
  <si>
    <t>张岭</t>
  </si>
  <si>
    <t>张宝春</t>
  </si>
  <si>
    <t>鲍改英</t>
  </si>
  <si>
    <t>张得喜</t>
  </si>
  <si>
    <t>张玉珊</t>
  </si>
  <si>
    <t>张五英</t>
  </si>
  <si>
    <t>孔春来</t>
  </si>
  <si>
    <t>大丁七组</t>
  </si>
  <si>
    <t>孔令沈</t>
  </si>
  <si>
    <t>朱松琴</t>
  </si>
  <si>
    <t>大丁九组</t>
  </si>
  <si>
    <t>孔令瑞</t>
  </si>
  <si>
    <t>陈城</t>
  </si>
  <si>
    <t>张松珠</t>
  </si>
  <si>
    <t>朱金录</t>
  </si>
  <si>
    <t>杨万冬</t>
  </si>
  <si>
    <t>朱玉君</t>
  </si>
  <si>
    <t>陈金华</t>
  </si>
  <si>
    <t>孔得圣</t>
  </si>
  <si>
    <t>陈凤平</t>
  </si>
  <si>
    <t>陈金友</t>
  </si>
  <si>
    <t>孔德发</t>
  </si>
  <si>
    <t>孔得勤</t>
  </si>
  <si>
    <t>孔得美</t>
  </si>
  <si>
    <t>朱秀云</t>
  </si>
  <si>
    <t>孔令贯</t>
  </si>
  <si>
    <t>孔令山</t>
  </si>
  <si>
    <t>孔祥国</t>
  </si>
  <si>
    <t>朱忠书</t>
  </si>
  <si>
    <t>孔得钱</t>
  </si>
  <si>
    <t>杨健</t>
  </si>
  <si>
    <t>陈凤银</t>
  </si>
  <si>
    <t>孔令国</t>
  </si>
  <si>
    <t>孔令和</t>
  </si>
  <si>
    <t>杨增慧</t>
  </si>
  <si>
    <t>孔令元</t>
  </si>
  <si>
    <t>朱金宽</t>
  </si>
  <si>
    <t>陈金桥</t>
  </si>
  <si>
    <t>孔令稳</t>
  </si>
  <si>
    <t>孔得汉</t>
  </si>
  <si>
    <t>朱金友</t>
  </si>
  <si>
    <t>陈永山</t>
  </si>
  <si>
    <t>周秋英</t>
  </si>
  <si>
    <t>孔令桂</t>
  </si>
  <si>
    <t>高素平</t>
  </si>
  <si>
    <t>大丁十组</t>
  </si>
  <si>
    <t>丁和珍</t>
  </si>
  <si>
    <t>谢才英</t>
  </si>
  <si>
    <t>朱玉红</t>
  </si>
  <si>
    <t>朱松柏</t>
  </si>
  <si>
    <t>朱玉于</t>
  </si>
  <si>
    <t>朱玉文</t>
  </si>
  <si>
    <t>朱秀清</t>
  </si>
  <si>
    <t>周春英</t>
  </si>
  <si>
    <t>杨阿平</t>
  </si>
  <si>
    <t>朱卫清</t>
  </si>
  <si>
    <t>朱松发</t>
  </si>
  <si>
    <t>江家来</t>
  </si>
  <si>
    <t>朱玉勤</t>
  </si>
  <si>
    <t>王山洪</t>
  </si>
  <si>
    <t>朱卫国</t>
  </si>
  <si>
    <t>江生友</t>
  </si>
  <si>
    <t>朱玉智</t>
  </si>
  <si>
    <t>朱小平</t>
  </si>
  <si>
    <t>朱玉亮</t>
  </si>
  <si>
    <t>江家太</t>
  </si>
  <si>
    <t>江生礼</t>
  </si>
  <si>
    <t>朱玉银</t>
  </si>
  <si>
    <t>陈金康</t>
  </si>
  <si>
    <t>江生桂</t>
  </si>
  <si>
    <t>陈金女</t>
  </si>
  <si>
    <t>江申华</t>
  </si>
  <si>
    <t>朱小马</t>
  </si>
  <si>
    <t>蒋爱兰</t>
  </si>
  <si>
    <t>朱奇青</t>
  </si>
  <si>
    <t>陈金田</t>
  </si>
  <si>
    <t>江生富</t>
  </si>
  <si>
    <t>朱坚</t>
  </si>
  <si>
    <t>江海洋</t>
  </si>
  <si>
    <t>王山民</t>
  </si>
  <si>
    <t>王山进</t>
  </si>
  <si>
    <t>朱玉珍</t>
  </si>
  <si>
    <t>王月兵</t>
  </si>
  <si>
    <t>江春网</t>
  </si>
  <si>
    <t>张小琴</t>
  </si>
  <si>
    <t>朱玉武</t>
  </si>
  <si>
    <t>江爱国</t>
  </si>
  <si>
    <t>朱松寿</t>
  </si>
  <si>
    <t>朱干青</t>
  </si>
  <si>
    <t>孔霖</t>
  </si>
  <si>
    <t>大丁十一组</t>
  </si>
  <si>
    <t>孔祥往</t>
  </si>
  <si>
    <t>朱士官</t>
  </si>
  <si>
    <t>钱茺林</t>
  </si>
  <si>
    <t>朱士洪</t>
  </si>
  <si>
    <t>张龙珍</t>
  </si>
  <si>
    <t>华珍</t>
  </si>
  <si>
    <t>朱文龙</t>
  </si>
  <si>
    <t>孔祥达</t>
  </si>
  <si>
    <t>朱士兵</t>
  </si>
  <si>
    <t>朱爱进</t>
  </si>
  <si>
    <t>朱玉宣</t>
  </si>
  <si>
    <t>朱奇往</t>
  </si>
  <si>
    <t>大丁十二组</t>
  </si>
  <si>
    <t>朱奇勇</t>
  </si>
  <si>
    <t>朱奇友</t>
  </si>
  <si>
    <t>朱伯生</t>
  </si>
  <si>
    <t>孔祥亚</t>
  </si>
  <si>
    <t>大丁十三组</t>
  </si>
  <si>
    <t>朱金开</t>
  </si>
  <si>
    <t>朱文林</t>
  </si>
  <si>
    <t>朱玉度</t>
  </si>
  <si>
    <t>朱文勤</t>
  </si>
  <si>
    <t>朱文伍</t>
  </si>
  <si>
    <t>朱金圣</t>
  </si>
  <si>
    <t>吴德英</t>
  </si>
  <si>
    <t>朱桂旺</t>
  </si>
  <si>
    <t>朱绍富</t>
  </si>
  <si>
    <t>朱绍祥</t>
  </si>
  <si>
    <t>申志清</t>
  </si>
  <si>
    <t>朱中建</t>
  </si>
  <si>
    <t>江生林</t>
  </si>
  <si>
    <t>大丁十四组</t>
  </si>
  <si>
    <t>江生东</t>
  </si>
  <si>
    <t>高文根</t>
  </si>
  <si>
    <t>孔祥安</t>
  </si>
  <si>
    <t>孔令兵</t>
  </si>
  <si>
    <t>孔祥普</t>
  </si>
  <si>
    <t>孔祥日</t>
  </si>
  <si>
    <t>薛回珠</t>
  </si>
  <si>
    <t>孔德桂</t>
  </si>
  <si>
    <t>孔德林</t>
  </si>
  <si>
    <t>孔令早</t>
  </si>
  <si>
    <t>魏凤英</t>
  </si>
  <si>
    <t>朱奇根</t>
  </si>
  <si>
    <t>朱奇德</t>
  </si>
  <si>
    <t>朱奇好</t>
  </si>
  <si>
    <t>朱奇香</t>
  </si>
  <si>
    <t>朱与珍</t>
  </si>
  <si>
    <t>孔祥高</t>
  </si>
  <si>
    <t>朱奇修</t>
  </si>
  <si>
    <t>蒋才珠</t>
  </si>
  <si>
    <t>陈金瑜</t>
  </si>
  <si>
    <t>朱奇堂</t>
  </si>
  <si>
    <t>孔令宏</t>
  </si>
  <si>
    <t>高小网</t>
  </si>
  <si>
    <t>陈宁</t>
  </si>
  <si>
    <t>陈凤林</t>
  </si>
  <si>
    <t>陈金平</t>
  </si>
  <si>
    <t>王忠秀</t>
  </si>
  <si>
    <t>陈雪凤</t>
  </si>
  <si>
    <t>陈金宏</t>
  </si>
  <si>
    <t>陈凤青</t>
  </si>
  <si>
    <t>陈金虎</t>
  </si>
  <si>
    <t>张宝英</t>
  </si>
  <si>
    <t>陈金网</t>
  </si>
  <si>
    <t>陈建平</t>
  </si>
  <si>
    <t>陈凤春</t>
  </si>
  <si>
    <t>陈金根</t>
  </si>
  <si>
    <t>陈金国</t>
  </si>
  <si>
    <t>陈凤往</t>
  </si>
  <si>
    <t>孔得所</t>
  </si>
  <si>
    <t>孔发明</t>
  </si>
  <si>
    <t>陈网山</t>
  </si>
  <si>
    <t>谢兰英</t>
  </si>
  <si>
    <t>陈金玉</t>
  </si>
  <si>
    <t>孔祥东</t>
  </si>
  <si>
    <t>蒋培英</t>
  </si>
  <si>
    <t>杨龙英</t>
  </si>
  <si>
    <t>大丁十五组</t>
  </si>
  <si>
    <t>谢凤康</t>
  </si>
  <si>
    <t>谢桂康</t>
  </si>
  <si>
    <t>谢小康</t>
  </si>
  <si>
    <t>朱文泽</t>
  </si>
  <si>
    <t>曹金根</t>
  </si>
  <si>
    <t>鲍从贵</t>
  </si>
  <si>
    <t>曹金堂</t>
  </si>
  <si>
    <t>单才女</t>
  </si>
  <si>
    <t>朱文网</t>
  </si>
  <si>
    <t>谢加书</t>
  </si>
  <si>
    <t>曹金玉</t>
  </si>
  <si>
    <t>于仕祥</t>
  </si>
  <si>
    <t>谢真喜</t>
  </si>
  <si>
    <t>魏志和</t>
  </si>
  <si>
    <t>大丁十六组</t>
  </si>
  <si>
    <t>高文祥</t>
  </si>
  <si>
    <t>高文来</t>
  </si>
  <si>
    <t>张雪凤</t>
  </si>
  <si>
    <t>高伯平</t>
  </si>
  <si>
    <t>陈月英</t>
  </si>
  <si>
    <t>孔祥泉</t>
  </si>
  <si>
    <t>大丁十七组</t>
  </si>
  <si>
    <t>朱忠金</t>
  </si>
  <si>
    <t>朱忠钱</t>
  </si>
  <si>
    <t>丁高5.6</t>
  </si>
  <si>
    <t>孔伯林</t>
  </si>
  <si>
    <t>丁高1.5</t>
  </si>
  <si>
    <t>孙少军</t>
  </si>
  <si>
    <t>丁高1-4.7-9</t>
  </si>
  <si>
    <t>王祥国</t>
  </si>
  <si>
    <t>三兴村十一组河东</t>
  </si>
  <si>
    <t>袁士平</t>
  </si>
  <si>
    <r>
      <rPr>
        <sz val="10"/>
        <rFont val="宋体"/>
        <charset val="134"/>
      </rPr>
      <t>河垛</t>
    </r>
    <r>
      <rPr>
        <sz val="10"/>
        <rFont val="Arial"/>
        <charset val="0"/>
      </rPr>
      <t>2</t>
    </r>
    <r>
      <rPr>
        <sz val="10"/>
        <rFont val="宋体"/>
        <charset val="134"/>
      </rPr>
      <t>组</t>
    </r>
  </si>
  <si>
    <t>袁锦</t>
  </si>
  <si>
    <t>孔为圣</t>
  </si>
  <si>
    <r>
      <rPr>
        <sz val="10"/>
        <rFont val="宋体"/>
        <charset val="134"/>
      </rPr>
      <t>河垛</t>
    </r>
    <r>
      <rPr>
        <sz val="10"/>
        <rFont val="Arial"/>
        <charset val="0"/>
      </rPr>
      <t>6</t>
    </r>
    <r>
      <rPr>
        <sz val="10"/>
        <rFont val="宋体"/>
        <charset val="134"/>
      </rPr>
      <t>组</t>
    </r>
  </si>
  <si>
    <t>姚网女</t>
  </si>
  <si>
    <t>河垛21组</t>
  </si>
  <si>
    <t>朱建</t>
  </si>
  <si>
    <t>袁才宝</t>
  </si>
  <si>
    <t>张志成</t>
  </si>
  <si>
    <t>丁稳根</t>
  </si>
  <si>
    <t>袁恒海</t>
  </si>
  <si>
    <t>袁庭峰</t>
  </si>
  <si>
    <t>袁恒山</t>
  </si>
  <si>
    <t>袁恒章</t>
  </si>
  <si>
    <t>朱兆圣</t>
  </si>
  <si>
    <t>丁春福</t>
  </si>
  <si>
    <t>杨传英</t>
  </si>
  <si>
    <t>丁虎山</t>
  </si>
  <si>
    <t>陈祥生</t>
  </si>
  <si>
    <t>河垛村22组</t>
  </si>
  <si>
    <t>丁书民</t>
  </si>
  <si>
    <t>王忠海</t>
  </si>
  <si>
    <t>河垛村24组</t>
  </si>
  <si>
    <t>王毅</t>
  </si>
  <si>
    <t>沈守芳</t>
  </si>
  <si>
    <t>丁祥山</t>
  </si>
  <si>
    <t>王春伏</t>
  </si>
  <si>
    <t>丁松山</t>
  </si>
  <si>
    <t>豆兔年</t>
  </si>
  <si>
    <t>王柏林</t>
  </si>
  <si>
    <t>胡传松</t>
  </si>
  <si>
    <t>河垛2、8组</t>
  </si>
  <si>
    <t>李向梅</t>
  </si>
  <si>
    <t>河垛1组</t>
  </si>
  <si>
    <t>河垛4、5、6组</t>
  </si>
  <si>
    <t>沈卫东</t>
  </si>
  <si>
    <t>河垛村13-21组</t>
  </si>
  <si>
    <t>王华</t>
  </si>
  <si>
    <t>西网村13、14、17、18组</t>
  </si>
  <si>
    <t>王雷</t>
  </si>
  <si>
    <t>河垛6、7组</t>
  </si>
  <si>
    <t>颜士楼</t>
  </si>
  <si>
    <t>河垛2、4组</t>
  </si>
  <si>
    <t>河垛村25、26、27组</t>
  </si>
  <si>
    <t>袁才英</t>
  </si>
  <si>
    <t>河垛村18、19组</t>
  </si>
  <si>
    <t>章状利</t>
  </si>
  <si>
    <t>严唐村二组</t>
  </si>
  <si>
    <t>李文远</t>
  </si>
  <si>
    <t>任荣福</t>
  </si>
  <si>
    <t>李春喜</t>
  </si>
  <si>
    <t>李文义</t>
  </si>
  <si>
    <t>章财禄</t>
  </si>
  <si>
    <t>章状华</t>
  </si>
  <si>
    <t>章状平</t>
  </si>
  <si>
    <t>章状进</t>
  </si>
  <si>
    <t>张友凤</t>
  </si>
  <si>
    <t>曹圣明</t>
  </si>
  <si>
    <t>任荣官</t>
  </si>
  <si>
    <t>任荣山</t>
  </si>
  <si>
    <t>李春忠</t>
  </si>
  <si>
    <t>李韶山</t>
  </si>
  <si>
    <t>李朋山</t>
  </si>
  <si>
    <t>李银山</t>
  </si>
  <si>
    <t>李云寿</t>
  </si>
  <si>
    <t>李春金</t>
  </si>
  <si>
    <t>李春生</t>
  </si>
  <si>
    <t>严唐村三组</t>
  </si>
  <si>
    <t>毛根英</t>
  </si>
  <si>
    <t>朱广庆</t>
  </si>
  <si>
    <t>朱为忠</t>
  </si>
  <si>
    <t>毛根寿</t>
  </si>
  <si>
    <t>朱阿珍</t>
  </si>
  <si>
    <t>李小兰</t>
  </si>
  <si>
    <t>朱为成</t>
  </si>
  <si>
    <t>武圣林</t>
  </si>
  <si>
    <t>严唐村五组</t>
  </si>
  <si>
    <t>武兴寿</t>
  </si>
  <si>
    <t>张庆凤</t>
  </si>
  <si>
    <t>张庆龙</t>
  </si>
  <si>
    <t>张庆林</t>
  </si>
  <si>
    <t>张富荣</t>
  </si>
  <si>
    <t>张庆海</t>
  </si>
  <si>
    <t>武圣年</t>
  </si>
  <si>
    <t>武圣义</t>
  </si>
  <si>
    <t>吴圣方</t>
  </si>
  <si>
    <t>武圣平</t>
  </si>
  <si>
    <t>武福坤</t>
  </si>
  <si>
    <t>张庆禄</t>
  </si>
  <si>
    <t>李明祥</t>
  </si>
  <si>
    <t>曹华章</t>
  </si>
  <si>
    <t>朱广仁</t>
  </si>
  <si>
    <t>严唐村六组</t>
  </si>
  <si>
    <t>朱为珍</t>
  </si>
  <si>
    <t>张克如</t>
  </si>
  <si>
    <t>张善林</t>
  </si>
  <si>
    <t>朱为云</t>
  </si>
  <si>
    <t>朱为军</t>
  </si>
  <si>
    <t>唐桂娣</t>
  </si>
  <si>
    <t>朱为凤</t>
  </si>
  <si>
    <t>陈阿民</t>
  </si>
  <si>
    <t>杨红章</t>
  </si>
  <si>
    <t>张桂英</t>
  </si>
  <si>
    <t>张善本</t>
  </si>
  <si>
    <t>朱广芝</t>
  </si>
  <si>
    <t>朱伯山</t>
  </si>
  <si>
    <t>张克成</t>
  </si>
  <si>
    <t>张华</t>
  </si>
  <si>
    <t>朱广成</t>
  </si>
  <si>
    <t>朱为友</t>
  </si>
  <si>
    <t>胡存英</t>
  </si>
  <si>
    <t>朱玉宽</t>
  </si>
  <si>
    <t>林文忠</t>
  </si>
  <si>
    <t>严唐村七组</t>
  </si>
  <si>
    <t>林根洋</t>
  </si>
  <si>
    <t>张克美</t>
  </si>
  <si>
    <t>董德军</t>
  </si>
  <si>
    <t>张雷</t>
  </si>
  <si>
    <t>张炳珠</t>
  </si>
  <si>
    <t>张海峰</t>
  </si>
  <si>
    <t>张克江</t>
  </si>
  <si>
    <t>张善民</t>
  </si>
  <si>
    <t>张克华</t>
  </si>
  <si>
    <t>张克云</t>
  </si>
  <si>
    <t>朱广军</t>
  </si>
  <si>
    <t>严唐村八组</t>
  </si>
  <si>
    <t>朱广来</t>
  </si>
  <si>
    <t>朱玉军</t>
  </si>
  <si>
    <t>张仕凤</t>
  </si>
  <si>
    <t>张善宝</t>
  </si>
  <si>
    <t>程网娣</t>
  </si>
  <si>
    <t>张克银</t>
  </si>
  <si>
    <t>陈秀明</t>
  </si>
  <si>
    <t>张正林</t>
  </si>
  <si>
    <t>唐凤英</t>
  </si>
  <si>
    <t>朱凤荣</t>
  </si>
  <si>
    <t>朱祥国</t>
  </si>
  <si>
    <t>朱祥富</t>
  </si>
  <si>
    <t>张善贵</t>
  </si>
  <si>
    <t>朱凤银</t>
  </si>
  <si>
    <t>曹圣兵</t>
  </si>
  <si>
    <t>严唐村九组</t>
  </si>
  <si>
    <t>曹圣银</t>
  </si>
  <si>
    <t>郭存粉</t>
  </si>
  <si>
    <t>曹圣根</t>
  </si>
  <si>
    <t>曹荣海</t>
  </si>
  <si>
    <t>曹华书</t>
  </si>
  <si>
    <t>曹圣芝</t>
  </si>
  <si>
    <t>曹圣余</t>
  </si>
  <si>
    <t>曹圣旺</t>
  </si>
  <si>
    <t>王社珍</t>
  </si>
  <si>
    <t>严唐村十组</t>
  </si>
  <si>
    <t>唐德伍</t>
  </si>
  <si>
    <t>唐国艮</t>
  </si>
  <si>
    <t>唐国法</t>
  </si>
  <si>
    <t>唐国林</t>
  </si>
  <si>
    <t>唐国海</t>
  </si>
  <si>
    <t>唐庆宏</t>
  </si>
  <si>
    <t>唐庆喜</t>
  </si>
  <si>
    <t>唐国瑞</t>
  </si>
  <si>
    <t>唐庆军</t>
  </si>
  <si>
    <t>唐德来</t>
  </si>
  <si>
    <t>许正英</t>
  </si>
  <si>
    <t>唐国云</t>
  </si>
  <si>
    <t>李荣珍</t>
  </si>
  <si>
    <t>唐德新</t>
  </si>
  <si>
    <t>唐国富</t>
  </si>
  <si>
    <t>程宝斌</t>
  </si>
  <si>
    <t>唐国书</t>
  </si>
  <si>
    <t>唐国正</t>
  </si>
  <si>
    <t>唐冬林</t>
  </si>
  <si>
    <t>唐国全</t>
  </si>
  <si>
    <t>董文兵</t>
  </si>
  <si>
    <t>严唐村十一组</t>
  </si>
  <si>
    <t>董文友</t>
  </si>
  <si>
    <t>树云</t>
  </si>
  <si>
    <t>董德玉</t>
  </si>
  <si>
    <t>董德富</t>
  </si>
  <si>
    <t>董德刚</t>
  </si>
  <si>
    <t>董德平</t>
  </si>
  <si>
    <t>董文庆</t>
  </si>
  <si>
    <t>董文凤</t>
  </si>
  <si>
    <t>董栾萍</t>
  </si>
  <si>
    <t>董德兵</t>
  </si>
  <si>
    <t>董德华</t>
  </si>
  <si>
    <t>董桂兵</t>
  </si>
  <si>
    <t>董德庆</t>
  </si>
  <si>
    <t>董德信</t>
  </si>
  <si>
    <t>杨桂女</t>
  </si>
  <si>
    <t>董德亮</t>
  </si>
  <si>
    <t>董琴</t>
  </si>
  <si>
    <t>董文桂</t>
  </si>
  <si>
    <t>董德龙</t>
  </si>
  <si>
    <t>董德厚</t>
  </si>
  <si>
    <t>董文政</t>
  </si>
  <si>
    <t>董德进</t>
  </si>
  <si>
    <t>董文艺</t>
  </si>
  <si>
    <t>董文龙</t>
  </si>
  <si>
    <t>董文章</t>
  </si>
  <si>
    <t>董文祥</t>
  </si>
  <si>
    <t>董年凤</t>
  </si>
  <si>
    <t>董德法</t>
  </si>
  <si>
    <t>董文平</t>
  </si>
  <si>
    <t>董文网</t>
  </si>
  <si>
    <t>董德奎</t>
  </si>
  <si>
    <t>董文米</t>
  </si>
  <si>
    <t>肖庆宏</t>
  </si>
  <si>
    <t>严唐村十二组</t>
  </si>
  <si>
    <t>唐国俊</t>
  </si>
  <si>
    <t>唐国军</t>
  </si>
  <si>
    <t>唐国付</t>
  </si>
  <si>
    <t>王富喜</t>
  </si>
  <si>
    <t>严唐村十三组</t>
  </si>
  <si>
    <t>严唐村十五组</t>
  </si>
  <si>
    <t>李政</t>
  </si>
  <si>
    <t>程小卫</t>
  </si>
  <si>
    <t>韩凤西</t>
  </si>
  <si>
    <t>韩日林</t>
  </si>
  <si>
    <t>李玉喜</t>
  </si>
  <si>
    <t>李玉于</t>
  </si>
  <si>
    <t>高阳</t>
  </si>
  <si>
    <t>严唐村十六组</t>
  </si>
  <si>
    <t>李玉晴</t>
  </si>
  <si>
    <t>申锁林</t>
  </si>
  <si>
    <t>申志林</t>
  </si>
  <si>
    <t>申志凤</t>
  </si>
  <si>
    <t>李康明</t>
  </si>
  <si>
    <t>李康宝</t>
  </si>
  <si>
    <t>李康来</t>
  </si>
  <si>
    <t>李红兵</t>
  </si>
  <si>
    <t>李宏林</t>
  </si>
  <si>
    <t>陈光明</t>
  </si>
  <si>
    <t>严唐村十七组</t>
  </si>
  <si>
    <t>卜海江</t>
  </si>
  <si>
    <t>高太山</t>
  </si>
  <si>
    <t>卜太山</t>
  </si>
  <si>
    <t>卜太亮</t>
  </si>
  <si>
    <t>卜太霞</t>
  </si>
  <si>
    <t>韩华桂</t>
  </si>
  <si>
    <t>韩陈明</t>
  </si>
  <si>
    <t>韩永山</t>
  </si>
  <si>
    <t>卜太红</t>
  </si>
  <si>
    <t>高红山</t>
  </si>
  <si>
    <t>高金山</t>
  </si>
  <si>
    <t>卜太喜</t>
  </si>
  <si>
    <t>卜海明</t>
  </si>
  <si>
    <t>周红余</t>
  </si>
  <si>
    <t>严唐村十八组</t>
  </si>
  <si>
    <t>程宝寿</t>
  </si>
  <si>
    <t>程宝相</t>
  </si>
  <si>
    <t>程必才</t>
  </si>
  <si>
    <t>程士往</t>
  </si>
  <si>
    <t>程士礼</t>
  </si>
  <si>
    <t>周红根</t>
  </si>
  <si>
    <t>程玖金</t>
  </si>
  <si>
    <t>程士官</t>
  </si>
  <si>
    <t>程宝山</t>
  </si>
  <si>
    <t>程宝富</t>
  </si>
  <si>
    <t>程宝方</t>
  </si>
  <si>
    <t>程宝官</t>
  </si>
  <si>
    <t>程宝红</t>
  </si>
  <si>
    <t>程宝罗</t>
  </si>
  <si>
    <t>程宝明</t>
  </si>
  <si>
    <t>程炳宏</t>
  </si>
  <si>
    <t>严唐村十九组</t>
  </si>
  <si>
    <t>张克宝</t>
  </si>
  <si>
    <t>徐网根</t>
  </si>
  <si>
    <t>徐子才</t>
  </si>
  <si>
    <t>徐爱林</t>
  </si>
  <si>
    <t>徐网进</t>
  </si>
  <si>
    <t>程进</t>
  </si>
  <si>
    <t>王节</t>
  </si>
  <si>
    <t>程祥宏</t>
  </si>
  <si>
    <t>王桂芳</t>
  </si>
  <si>
    <t>程勇华</t>
  </si>
  <si>
    <t>程春宏</t>
  </si>
  <si>
    <t>程祥喜</t>
  </si>
  <si>
    <t>程小兵</t>
  </si>
  <si>
    <t>程阿明</t>
  </si>
  <si>
    <t>程祥国</t>
  </si>
  <si>
    <t>窦粉娣</t>
  </si>
  <si>
    <t>程炳祥</t>
  </si>
  <si>
    <t>程炳国</t>
  </si>
  <si>
    <t>程小凤</t>
  </si>
  <si>
    <t>程永红</t>
  </si>
  <si>
    <t>程祥来</t>
  </si>
  <si>
    <t>程晓红</t>
  </si>
  <si>
    <t>王荣礼</t>
  </si>
  <si>
    <t>程祥林</t>
  </si>
  <si>
    <t>程永江</t>
  </si>
  <si>
    <t>程仁元</t>
  </si>
  <si>
    <t>程小林</t>
  </si>
  <si>
    <t>程春艮</t>
  </si>
  <si>
    <t>程永福</t>
  </si>
  <si>
    <t>程阿喜</t>
  </si>
  <si>
    <t>程永汉</t>
  </si>
  <si>
    <t>程永业</t>
  </si>
  <si>
    <t>韩永才</t>
  </si>
  <si>
    <t>张桥村一组</t>
  </si>
  <si>
    <t>王后明</t>
  </si>
  <si>
    <t>豆富模</t>
  </si>
  <si>
    <t>窦东升</t>
  </si>
  <si>
    <t>王中秋</t>
  </si>
  <si>
    <t>陈留英</t>
  </si>
  <si>
    <t>陈玉宝</t>
  </si>
  <si>
    <t>李汝英</t>
  </si>
  <si>
    <t>李乃旺</t>
  </si>
  <si>
    <t>王加耕</t>
  </si>
  <si>
    <t>王志刚</t>
  </si>
  <si>
    <t>许德生</t>
  </si>
  <si>
    <t>王加桂</t>
  </si>
  <si>
    <t>窦友模</t>
  </si>
  <si>
    <t>窦顺喜</t>
  </si>
  <si>
    <t>李汉珍</t>
  </si>
  <si>
    <t>王加根</t>
  </si>
  <si>
    <t>王中华</t>
  </si>
  <si>
    <t>王桂传</t>
  </si>
  <si>
    <t>王加华</t>
  </si>
  <si>
    <t>李年伍</t>
  </si>
  <si>
    <t>李乃凤</t>
  </si>
  <si>
    <t>王洪才</t>
  </si>
  <si>
    <t>王月林</t>
  </si>
  <si>
    <t>王志山</t>
  </si>
  <si>
    <t>王加明</t>
  </si>
  <si>
    <t>王加富</t>
  </si>
  <si>
    <t>李根喜</t>
  </si>
  <si>
    <t>张桥村二组</t>
  </si>
  <si>
    <t>李小波</t>
  </si>
  <si>
    <t>李根山</t>
  </si>
  <si>
    <t>李汉宇</t>
  </si>
  <si>
    <t>李汉云</t>
  </si>
  <si>
    <t>李友虎</t>
  </si>
  <si>
    <t>李友龙</t>
  </si>
  <si>
    <t>李汉文</t>
  </si>
  <si>
    <t>李汉军</t>
  </si>
  <si>
    <t>李顺年</t>
  </si>
  <si>
    <t>朱广红</t>
  </si>
  <si>
    <t>李汉章</t>
  </si>
  <si>
    <t>李存章</t>
  </si>
  <si>
    <t>李汉国</t>
  </si>
  <si>
    <t>李友年</t>
  </si>
  <si>
    <t>蒋登武</t>
  </si>
  <si>
    <t>蒋登云</t>
  </si>
  <si>
    <t>朱凤才</t>
  </si>
  <si>
    <t>潘新华</t>
  </si>
  <si>
    <t>李汉银</t>
  </si>
  <si>
    <t>李存国</t>
  </si>
  <si>
    <t>张忙英</t>
  </si>
  <si>
    <t>刘荣</t>
  </si>
  <si>
    <t xml:space="preserve">张桥村三组  </t>
  </si>
  <si>
    <t>刘德书</t>
  </si>
  <si>
    <t>董美英</t>
  </si>
  <si>
    <t>刘元发</t>
  </si>
  <si>
    <t>唐国才</t>
  </si>
  <si>
    <t>刘元才</t>
  </si>
  <si>
    <t>张凡同</t>
  </si>
  <si>
    <t>张春凤</t>
  </si>
  <si>
    <t>张桥村三组</t>
  </si>
  <si>
    <t>刘旭日</t>
  </si>
  <si>
    <t>刘旭宇</t>
  </si>
  <si>
    <t>孔军</t>
  </si>
  <si>
    <t>程永山</t>
  </si>
  <si>
    <t>谢叶凤</t>
  </si>
  <si>
    <t>何传扣</t>
  </si>
  <si>
    <t>刘小勇</t>
  </si>
  <si>
    <t>刘元往</t>
  </si>
  <si>
    <t>吉绍银</t>
  </si>
  <si>
    <t>四组2号</t>
  </si>
  <si>
    <t>朱德生</t>
  </si>
  <si>
    <t>四组4号</t>
  </si>
  <si>
    <t>王后南</t>
  </si>
  <si>
    <t>四组8号</t>
  </si>
  <si>
    <t>邹春红</t>
  </si>
  <si>
    <t>四组7号</t>
  </si>
  <si>
    <t>吉卫东</t>
  </si>
  <si>
    <t>四组9号</t>
  </si>
  <si>
    <t>王后才</t>
  </si>
  <si>
    <t>四组11号</t>
  </si>
  <si>
    <t>李康华</t>
  </si>
  <si>
    <t>四组12号</t>
  </si>
  <si>
    <t>朱凤明</t>
  </si>
  <si>
    <t>四组16号</t>
  </si>
  <si>
    <t>朱余根</t>
  </si>
  <si>
    <t>四组18号</t>
  </si>
  <si>
    <t>朱凤如</t>
  </si>
  <si>
    <t>四组19号</t>
  </si>
  <si>
    <t>王扣荣</t>
  </si>
  <si>
    <t>四组21号</t>
  </si>
  <si>
    <t>吉绍喜</t>
  </si>
  <si>
    <t>四组26号</t>
  </si>
  <si>
    <t>吉卫林</t>
  </si>
  <si>
    <t>四组25号</t>
  </si>
  <si>
    <t>陈永洋</t>
  </si>
  <si>
    <t>四组27号</t>
  </si>
  <si>
    <t>朱宝根</t>
  </si>
  <si>
    <t>四组30号</t>
  </si>
  <si>
    <t>唐国江</t>
  </si>
  <si>
    <t>五组2号</t>
  </si>
  <si>
    <t>唐庆龙</t>
  </si>
  <si>
    <t>五组6号</t>
  </si>
  <si>
    <t>唐庆祥</t>
  </si>
  <si>
    <t>五组7号</t>
  </si>
  <si>
    <t>谢风英</t>
  </si>
  <si>
    <t>五组8号</t>
  </si>
  <si>
    <t>董文富</t>
  </si>
  <si>
    <t>五组12号</t>
  </si>
  <si>
    <t>唐国根</t>
  </si>
  <si>
    <t>五组14号</t>
  </si>
  <si>
    <t>董文华</t>
  </si>
  <si>
    <t>五组21号</t>
  </si>
  <si>
    <t>唐庆祝</t>
  </si>
  <si>
    <t>五组23号</t>
  </si>
  <si>
    <t>唐庆山</t>
  </si>
  <si>
    <t>五组29号</t>
  </si>
  <si>
    <t>唐剑</t>
  </si>
  <si>
    <t>五组34号</t>
  </si>
  <si>
    <t>唐来凤</t>
  </si>
  <si>
    <t>五组35号</t>
  </si>
  <si>
    <t>董文质</t>
  </si>
  <si>
    <t>五组39号</t>
  </si>
  <si>
    <t>唐国兔</t>
  </si>
  <si>
    <t>五组41号</t>
  </si>
  <si>
    <t>五组45号</t>
  </si>
  <si>
    <t>董文山</t>
  </si>
  <si>
    <t>五组46号</t>
  </si>
  <si>
    <t>唐庆伍</t>
  </si>
  <si>
    <t>五组48号</t>
  </si>
  <si>
    <t>唐国祥</t>
  </si>
  <si>
    <t>五组49号</t>
  </si>
  <si>
    <t>张仕寿</t>
  </si>
  <si>
    <t>张桥村六组</t>
  </si>
  <si>
    <t>张俊</t>
  </si>
  <si>
    <t>李汉芹</t>
  </si>
  <si>
    <t>张士进</t>
  </si>
  <si>
    <t>窦建设</t>
  </si>
  <si>
    <t>窦建中</t>
  </si>
  <si>
    <t>王卫枝</t>
  </si>
  <si>
    <t>张家林</t>
  </si>
  <si>
    <t>程留珍</t>
  </si>
  <si>
    <t>张士富</t>
  </si>
  <si>
    <t>张社根</t>
  </si>
  <si>
    <t>张劲松</t>
  </si>
  <si>
    <t>张仕才</t>
  </si>
  <si>
    <t>张冬生</t>
  </si>
  <si>
    <t>张家权</t>
  </si>
  <si>
    <t>张小健</t>
  </si>
  <si>
    <t>张雪峰</t>
  </si>
  <si>
    <t>肖云南</t>
  </si>
  <si>
    <t>张桥村七组5号</t>
  </si>
  <si>
    <t>肖龙其</t>
  </si>
  <si>
    <t>张桥村七组7号</t>
  </si>
  <si>
    <t>张仕国</t>
  </si>
  <si>
    <t>张桥村七组8号</t>
  </si>
  <si>
    <t>肖云飞</t>
  </si>
  <si>
    <t>张桥村七组9号</t>
  </si>
  <si>
    <t>肖云才</t>
  </si>
  <si>
    <t>张桥村七组10号</t>
  </si>
  <si>
    <t>张加官</t>
  </si>
  <si>
    <t>张桥村七组11号</t>
  </si>
  <si>
    <t>张士军</t>
  </si>
  <si>
    <t>张桥村七组12号</t>
  </si>
  <si>
    <t>张海民</t>
  </si>
  <si>
    <t>张桥村七组13号</t>
  </si>
  <si>
    <t>张仕山</t>
  </si>
  <si>
    <t>张桥村七组14号</t>
  </si>
  <si>
    <t>张仕营</t>
  </si>
  <si>
    <t>张桥村七组24号</t>
  </si>
  <si>
    <t>许章兰</t>
  </si>
  <si>
    <t>张桥村七组32号</t>
  </si>
  <si>
    <t>张桥村七组33号</t>
  </si>
  <si>
    <t>张仕却</t>
  </si>
  <si>
    <t>张桥村七组34号</t>
  </si>
  <si>
    <t>肖庆凤</t>
  </si>
  <si>
    <t>张桥村七组39号</t>
  </si>
  <si>
    <t>肖庆国</t>
  </si>
  <si>
    <t>张桥村七组40号</t>
  </si>
  <si>
    <t>张家兵</t>
  </si>
  <si>
    <t>张桥村八组1号</t>
  </si>
  <si>
    <t>于粉珠</t>
  </si>
  <si>
    <t>张桥村八组2号</t>
  </si>
  <si>
    <t>张桥村八组3号</t>
  </si>
  <si>
    <t>张士全</t>
  </si>
  <si>
    <t>张桥村八组4号</t>
  </si>
  <si>
    <t>张其凤</t>
  </si>
  <si>
    <t>张桥村八组5号</t>
  </si>
  <si>
    <t>张爱民</t>
  </si>
  <si>
    <t>张桥村八组6号</t>
  </si>
  <si>
    <t>张家富</t>
  </si>
  <si>
    <t>张桥村八组7号</t>
  </si>
  <si>
    <t>张家棋</t>
  </si>
  <si>
    <t>张桥村八组8号</t>
  </si>
  <si>
    <t>张留根</t>
  </si>
  <si>
    <t>张桥村八组9号</t>
  </si>
  <si>
    <t>孔令照</t>
  </si>
  <si>
    <t>张桥村八组10号</t>
  </si>
  <si>
    <t>张家仁</t>
  </si>
  <si>
    <t>张桥村八组11号</t>
  </si>
  <si>
    <t>张桥村八组12号</t>
  </si>
  <si>
    <t>张春富</t>
  </si>
  <si>
    <t>张桥村八组13号</t>
  </si>
  <si>
    <t>张家保</t>
  </si>
  <si>
    <t>张桥村八组15号</t>
  </si>
  <si>
    <t>张春才</t>
  </si>
  <si>
    <t>张桥村八组16号</t>
  </si>
  <si>
    <t>张其祥</t>
  </si>
  <si>
    <t>张桥村八组18号</t>
  </si>
  <si>
    <t>张桥村八组19号</t>
  </si>
  <si>
    <t>张桥村八组20号</t>
  </si>
  <si>
    <t>孔小军</t>
  </si>
  <si>
    <t>张桥村八组21号</t>
  </si>
  <si>
    <t>张桥村八组23号</t>
  </si>
  <si>
    <t>张家桂</t>
  </si>
  <si>
    <t>张桥村八组24号</t>
  </si>
  <si>
    <t>唐冬英</t>
  </si>
  <si>
    <t>张桥村八组27号</t>
  </si>
  <si>
    <t>孔粉女</t>
  </si>
  <si>
    <t>张桥村八组28号</t>
  </si>
  <si>
    <t>孔祥兵</t>
  </si>
  <si>
    <t>张桥村八组22号</t>
  </si>
  <si>
    <t>孔令旺</t>
  </si>
  <si>
    <t>张桥村八组30号</t>
  </si>
  <si>
    <t>张士堂</t>
  </si>
  <si>
    <t>张桥村八组32号</t>
  </si>
  <si>
    <t>张余洪</t>
  </si>
  <si>
    <t>张桥村八组33号</t>
  </si>
  <si>
    <t>张兰洪</t>
  </si>
  <si>
    <t>张桥村八组34号</t>
  </si>
  <si>
    <t>张家平</t>
  </si>
  <si>
    <t>张桥村八组37号</t>
  </si>
  <si>
    <t>张桥村八组39号</t>
  </si>
  <si>
    <t>张家龙</t>
  </si>
  <si>
    <t>张桥村八组41号</t>
  </si>
  <si>
    <t>张家国</t>
  </si>
  <si>
    <t>张桥村八组43号</t>
  </si>
  <si>
    <t>陈凤</t>
  </si>
  <si>
    <t>张桥村八组58号</t>
  </si>
  <si>
    <t>唐德友</t>
  </si>
  <si>
    <t>张桥村九组1号</t>
  </si>
  <si>
    <t>于兰珍</t>
  </si>
  <si>
    <t>张桥村九组2号</t>
  </si>
  <si>
    <t>唐国宝</t>
  </si>
  <si>
    <t>张桥村九组3号</t>
  </si>
  <si>
    <t>唐德年</t>
  </si>
  <si>
    <t>张桥村九组4号</t>
  </si>
  <si>
    <t>张桥村九组5号</t>
  </si>
  <si>
    <t>张桥村九组6号</t>
  </si>
  <si>
    <t>李益明</t>
  </si>
  <si>
    <t>张桥村九组7号</t>
  </si>
  <si>
    <t>卞冬凤</t>
  </si>
  <si>
    <t>张桥村九组8号</t>
  </si>
  <si>
    <t>唐小虎</t>
  </si>
  <si>
    <t>张桥村九组9号</t>
  </si>
  <si>
    <t>唐小明</t>
  </si>
  <si>
    <t>张桥村九组11号</t>
  </si>
  <si>
    <t>唐德祥</t>
  </si>
  <si>
    <t>张桥村九组12号</t>
  </si>
  <si>
    <t>唐庆文</t>
  </si>
  <si>
    <t>张桥村九组13号</t>
  </si>
  <si>
    <t>唐国山</t>
  </si>
  <si>
    <t>张桥村九组14号</t>
  </si>
  <si>
    <t>李来明</t>
  </si>
  <si>
    <t>张桥村九组15号</t>
  </si>
  <si>
    <t>李亚明</t>
  </si>
  <si>
    <t>张桥村九组16号</t>
  </si>
  <si>
    <t>李学明</t>
  </si>
  <si>
    <t>张桥村九组17号</t>
  </si>
  <si>
    <t>李根明</t>
  </si>
  <si>
    <t>张桥村九组18号</t>
  </si>
  <si>
    <t>李根林</t>
  </si>
  <si>
    <t>张桥村九组19号</t>
  </si>
  <si>
    <t>刘祥喜</t>
  </si>
  <si>
    <t>张桥村九组20号</t>
  </si>
  <si>
    <t>李尔成</t>
  </si>
  <si>
    <t>张桥村九组21号</t>
  </si>
  <si>
    <t>刘根富</t>
  </si>
  <si>
    <t>张桥村九组22号</t>
  </si>
  <si>
    <t>刘书喜</t>
  </si>
  <si>
    <t>张桥村九组23号</t>
  </si>
  <si>
    <t>刘海军</t>
  </si>
  <si>
    <t>张桥村九组24号</t>
  </si>
  <si>
    <t>刘荣喜</t>
  </si>
  <si>
    <t>张桥村九组25号</t>
  </si>
  <si>
    <t>刘来喜</t>
  </si>
  <si>
    <t>张桥村九组26号</t>
  </si>
  <si>
    <t>刘宏喜</t>
  </si>
  <si>
    <t>张桥村九组27号</t>
  </si>
  <si>
    <t>常国斌</t>
  </si>
  <si>
    <t>张桥村九组28号</t>
  </si>
  <si>
    <t>常建国</t>
  </si>
  <si>
    <t>张桥村九组29号</t>
  </si>
  <si>
    <t>常荣才</t>
  </si>
  <si>
    <t>张桥村九组30号</t>
  </si>
  <si>
    <t>张桥村九组31号</t>
  </si>
  <si>
    <t>李冬英</t>
  </si>
  <si>
    <t>张桥村九组32号</t>
  </si>
  <si>
    <t>钱为顺</t>
  </si>
  <si>
    <t>张桥村九组33号</t>
  </si>
  <si>
    <t>肖庆生</t>
  </si>
  <si>
    <t>张桥村九组34号</t>
  </si>
  <si>
    <t>钱固本</t>
  </si>
  <si>
    <t>张桥村九组35号</t>
  </si>
  <si>
    <t>钱连本</t>
  </si>
  <si>
    <t>张桥村九组38号</t>
  </si>
  <si>
    <t>钱桂本</t>
  </si>
  <si>
    <t>张桥村九组39号</t>
  </si>
  <si>
    <t>常根喜</t>
  </si>
  <si>
    <t>张桥村九组40号</t>
  </si>
  <si>
    <t>常金喜</t>
  </si>
  <si>
    <t>张桥村九组41号</t>
  </si>
  <si>
    <t>常荣华</t>
  </si>
  <si>
    <t>张桥村九组42号</t>
  </si>
  <si>
    <t>常南海</t>
  </si>
  <si>
    <t>张桥村九组44号</t>
  </si>
  <si>
    <t>常东升</t>
  </si>
  <si>
    <t>张桥村九组45号</t>
  </si>
  <si>
    <t>唐德根</t>
  </si>
  <si>
    <t>张桥村九组47号</t>
  </si>
  <si>
    <t>刘和英</t>
  </si>
  <si>
    <t>张桥村九组48号</t>
  </si>
  <si>
    <t>常荣盛</t>
  </si>
  <si>
    <t>张桥村九组49号</t>
  </si>
  <si>
    <t>常凤喜</t>
  </si>
  <si>
    <t>张桥村九组50号</t>
  </si>
  <si>
    <t>常加喜</t>
  </si>
  <si>
    <t>张桥村九组51号</t>
  </si>
  <si>
    <t>常裕喜</t>
  </si>
  <si>
    <t>张桥村九组52号</t>
  </si>
  <si>
    <t>刘永福</t>
  </si>
  <si>
    <t>张桥村九组53号</t>
  </si>
  <si>
    <t>钱赛本</t>
  </si>
  <si>
    <t>张桥村九组54号</t>
  </si>
  <si>
    <t>钱国本</t>
  </si>
  <si>
    <t>张桥村九组55号</t>
  </si>
  <si>
    <t>钱华本</t>
  </si>
  <si>
    <t>张桥村九组56号</t>
  </si>
  <si>
    <t>唐德琪</t>
  </si>
  <si>
    <t>张桥村十组</t>
  </si>
  <si>
    <t>董月琴</t>
  </si>
  <si>
    <t>郭建成</t>
  </si>
  <si>
    <t>郭荣华</t>
  </si>
  <si>
    <t>郭荣海</t>
  </si>
  <si>
    <t>郭平</t>
  </si>
  <si>
    <t>郭天阳</t>
  </si>
  <si>
    <t>唐德修</t>
  </si>
  <si>
    <t>程永法</t>
  </si>
  <si>
    <t>程永庆</t>
  </si>
  <si>
    <t>程永善</t>
  </si>
  <si>
    <t>程爱军</t>
  </si>
  <si>
    <t>程雷</t>
  </si>
  <si>
    <t>程永国</t>
  </si>
  <si>
    <t>唐庆华</t>
  </si>
  <si>
    <t>唐国荣</t>
  </si>
  <si>
    <t>程永林</t>
  </si>
  <si>
    <t>程永彪</t>
  </si>
  <si>
    <t>程桂林</t>
  </si>
  <si>
    <t>程祥桂</t>
  </si>
  <si>
    <t>程祥和</t>
  </si>
  <si>
    <t>程阿宏</t>
  </si>
  <si>
    <t>程永华</t>
  </si>
  <si>
    <t>于士珍</t>
  </si>
  <si>
    <t>程桂英</t>
  </si>
  <si>
    <t>程永帮</t>
  </si>
  <si>
    <t>郭扣林</t>
  </si>
  <si>
    <t>郭荣桂</t>
  </si>
  <si>
    <t>朱桂富</t>
  </si>
  <si>
    <t>张桥村十一组</t>
  </si>
  <si>
    <t>程粉琪</t>
  </si>
  <si>
    <t>程光祥</t>
  </si>
  <si>
    <t>孔章网</t>
  </si>
  <si>
    <t>于永圣</t>
  </si>
  <si>
    <t>于永才</t>
  </si>
  <si>
    <t>朱宏林</t>
  </si>
  <si>
    <t>朱德山</t>
  </si>
  <si>
    <t>程宝喜</t>
  </si>
  <si>
    <t>程留武</t>
  </si>
  <si>
    <t>程林</t>
  </si>
  <si>
    <t>谢兴娣</t>
  </si>
  <si>
    <t>朱如芳</t>
  </si>
  <si>
    <t>扬贵英</t>
  </si>
  <si>
    <t>朱德太</t>
  </si>
  <si>
    <t>朱德根</t>
  </si>
  <si>
    <t>朱宏进</t>
  </si>
  <si>
    <t>于晓华</t>
  </si>
  <si>
    <t>林兔英</t>
  </si>
  <si>
    <t>程宝祥</t>
  </si>
  <si>
    <t>程炳圣</t>
  </si>
  <si>
    <t>钱登宏</t>
  </si>
  <si>
    <t>张桥村十二组</t>
  </si>
  <si>
    <t>钱登洋</t>
  </si>
  <si>
    <t>钱登本</t>
  </si>
  <si>
    <t>钱登江</t>
  </si>
  <si>
    <t>钱登才</t>
  </si>
  <si>
    <t>钱登国</t>
  </si>
  <si>
    <t>钱登海</t>
  </si>
  <si>
    <t>钱为明</t>
  </si>
  <si>
    <t>钱为士</t>
  </si>
  <si>
    <t>王龙珍</t>
  </si>
  <si>
    <t>钱进国</t>
  </si>
  <si>
    <t>王阿女</t>
  </si>
  <si>
    <t>钱登武</t>
  </si>
  <si>
    <t>钱进本</t>
  </si>
  <si>
    <t>钱扣本</t>
  </si>
  <si>
    <t>钱冬本</t>
  </si>
  <si>
    <t>钱登美</t>
  </si>
  <si>
    <t>钱登魁</t>
  </si>
  <si>
    <t>钱登珠</t>
  </si>
  <si>
    <t>钱登忠</t>
  </si>
  <si>
    <t>钱为华</t>
  </si>
  <si>
    <t>钱为友</t>
  </si>
  <si>
    <t>钱登平</t>
  </si>
  <si>
    <t>钱杰</t>
  </si>
  <si>
    <t>钱登书</t>
  </si>
  <si>
    <t>钱明本</t>
  </si>
  <si>
    <t>钱登俊</t>
  </si>
  <si>
    <t>李保国</t>
  </si>
  <si>
    <t>钱怀本</t>
  </si>
  <si>
    <t>于章喜</t>
  </si>
  <si>
    <t>钱后本</t>
  </si>
  <si>
    <t>钱登银</t>
  </si>
  <si>
    <t>钱文本</t>
  </si>
  <si>
    <t>钱登友</t>
  </si>
  <si>
    <t>钱登厚</t>
  </si>
  <si>
    <t>钱红本</t>
  </si>
  <si>
    <t>钱桂平</t>
  </si>
  <si>
    <t>钱小明</t>
  </si>
  <si>
    <t>钱登方</t>
  </si>
  <si>
    <t>钱登仕</t>
  </si>
  <si>
    <t>钱登喜</t>
  </si>
  <si>
    <t>刘美桂</t>
  </si>
  <si>
    <t>钱登余</t>
  </si>
  <si>
    <t>钱付本</t>
  </si>
  <si>
    <t>钱登峰</t>
  </si>
  <si>
    <t>钱忠本</t>
  </si>
  <si>
    <t>钱登官</t>
  </si>
  <si>
    <t>陈书根</t>
  </si>
  <si>
    <t>张桥村十三组</t>
  </si>
  <si>
    <t>陈宜根</t>
  </si>
  <si>
    <t>陈网根</t>
  </si>
  <si>
    <t>高紫英</t>
  </si>
  <si>
    <t>钱为民</t>
  </si>
  <si>
    <t>钱往宏</t>
  </si>
  <si>
    <t>王炳华</t>
  </si>
  <si>
    <t>钱德本</t>
  </si>
  <si>
    <t>王炳喜</t>
  </si>
  <si>
    <t>王炳山</t>
  </si>
  <si>
    <t>陈日根</t>
  </si>
  <si>
    <t>王后兵</t>
  </si>
  <si>
    <t>钱宏本</t>
  </si>
  <si>
    <t>王炳荣</t>
  </si>
  <si>
    <t>陈娟</t>
  </si>
  <si>
    <t>严唐八组、七组</t>
  </si>
  <si>
    <t>张桥2、4、5、6、7组，严唐5、6-8、15、16、18组</t>
  </si>
  <si>
    <t>武圣祥</t>
  </si>
  <si>
    <t>张桥4组</t>
  </si>
  <si>
    <t>肖凯</t>
  </si>
  <si>
    <t>严唐2组</t>
  </si>
  <si>
    <t>李金元</t>
  </si>
  <si>
    <t>张甸22组</t>
  </si>
  <si>
    <t>张甸村23、24、13、14组</t>
  </si>
  <si>
    <t>刘广元</t>
  </si>
  <si>
    <t>张甸村20、21组</t>
  </si>
  <si>
    <t>杨钰华</t>
  </si>
  <si>
    <t>张甸村5组</t>
  </si>
  <si>
    <t>杨庆华</t>
  </si>
  <si>
    <t>杨庆益</t>
  </si>
  <si>
    <t>杨庆武</t>
  </si>
  <si>
    <t>杨庆伯</t>
  </si>
  <si>
    <t>杨庆明</t>
  </si>
  <si>
    <t>杨庆宝</t>
  </si>
  <si>
    <t>张甸村1组</t>
  </si>
  <si>
    <t>张学进</t>
  </si>
  <si>
    <t>谢圣国</t>
  </si>
  <si>
    <t>杨永才</t>
  </si>
  <si>
    <t>张甸村3组</t>
  </si>
  <si>
    <t>杨庆寿</t>
  </si>
  <si>
    <t>陈相喜</t>
  </si>
  <si>
    <t>高义平</t>
  </si>
  <si>
    <t>杨永寿</t>
  </si>
  <si>
    <t>高文喜</t>
  </si>
  <si>
    <t>郑巧英</t>
  </si>
  <si>
    <t>杨庆龙</t>
  </si>
  <si>
    <t>王龙进</t>
  </si>
  <si>
    <t>杨庆凤</t>
  </si>
  <si>
    <t>王兴发</t>
  </si>
  <si>
    <t>王德宏</t>
  </si>
  <si>
    <t>朱荣华</t>
  </si>
  <si>
    <t>杨庆高</t>
  </si>
  <si>
    <t>陈士平</t>
  </si>
  <si>
    <t>张甸村2组</t>
  </si>
  <si>
    <t>陈汝桂</t>
  </si>
  <si>
    <t>杨庆林</t>
  </si>
  <si>
    <t>杨庆根</t>
  </si>
  <si>
    <t>张学明</t>
  </si>
  <si>
    <t>杨庆富</t>
  </si>
  <si>
    <t>杨永喜</t>
  </si>
  <si>
    <t>袁益美</t>
  </si>
  <si>
    <t>杨庆勇</t>
  </si>
  <si>
    <t>黄齐书</t>
  </si>
  <si>
    <t>张甸村23组</t>
  </si>
  <si>
    <t>刘广进</t>
  </si>
  <si>
    <t>张甸村22组</t>
  </si>
  <si>
    <t>刘广尧</t>
  </si>
  <si>
    <t>刘广林</t>
  </si>
  <si>
    <t>于泺</t>
  </si>
  <si>
    <t>蔡官村1.2.3</t>
  </si>
  <si>
    <t>许梦</t>
  </si>
  <si>
    <t>蔡官10</t>
  </si>
  <si>
    <t>树寿阳</t>
  </si>
  <si>
    <t>蔡官11</t>
  </si>
  <si>
    <t>刘传献</t>
  </si>
  <si>
    <t>蔡官15</t>
  </si>
  <si>
    <t>陈文超</t>
  </si>
  <si>
    <t>蔡官4.-.9</t>
  </si>
  <si>
    <t>胡如根</t>
  </si>
  <si>
    <t>蔡官2</t>
  </si>
  <si>
    <t>胡学银</t>
  </si>
  <si>
    <t>蔡官3</t>
  </si>
  <si>
    <t>许德桂</t>
  </si>
  <si>
    <t>蔡官6</t>
  </si>
  <si>
    <t>树荣海</t>
  </si>
  <si>
    <t>胡井根</t>
  </si>
  <si>
    <t>胡锦龙</t>
  </si>
  <si>
    <t>树祥</t>
  </si>
  <si>
    <t>沈于才</t>
  </si>
  <si>
    <t>蔡官7</t>
  </si>
  <si>
    <t>沈秋林</t>
  </si>
  <si>
    <t>胡井寿</t>
  </si>
  <si>
    <t>周玉龙</t>
  </si>
  <si>
    <t>沈秋英</t>
  </si>
  <si>
    <t>唐登武</t>
  </si>
  <si>
    <t>沈炳富</t>
  </si>
  <si>
    <t>蔡官8</t>
  </si>
  <si>
    <t>马根喜</t>
  </si>
  <si>
    <t>吴荣盛</t>
  </si>
  <si>
    <t>吴荣笔</t>
  </si>
  <si>
    <t>吴正书</t>
  </si>
  <si>
    <t>吴荣富</t>
  </si>
  <si>
    <t>沈国林</t>
  </si>
  <si>
    <t>唐灯虎</t>
  </si>
  <si>
    <t>刘立国</t>
  </si>
  <si>
    <t>吴正贵</t>
  </si>
  <si>
    <t>树龙山</t>
  </si>
  <si>
    <t>蔡官9</t>
  </si>
  <si>
    <t>树德圣</t>
  </si>
  <si>
    <t>树友贵</t>
  </si>
  <si>
    <t>树金华</t>
  </si>
  <si>
    <t>鲍玉英</t>
  </si>
  <si>
    <t>树金高</t>
  </si>
  <si>
    <t>树友平</t>
  </si>
  <si>
    <t>树友华</t>
  </si>
  <si>
    <t>树小年</t>
  </si>
  <si>
    <t>徐银女</t>
  </si>
  <si>
    <t>树金禄</t>
  </si>
  <si>
    <t>树金宽</t>
  </si>
  <si>
    <t>树友武</t>
  </si>
  <si>
    <t>沈洪明</t>
  </si>
  <si>
    <t>沈兰桂</t>
  </si>
  <si>
    <t>树爱平</t>
  </si>
  <si>
    <t>蔡友才</t>
  </si>
  <si>
    <t>树友存</t>
  </si>
  <si>
    <t>树友宝</t>
  </si>
  <si>
    <t>树芹</t>
  </si>
  <si>
    <t>树友山</t>
  </si>
  <si>
    <t>树小章</t>
  </si>
  <si>
    <t>树友年</t>
  </si>
  <si>
    <t>沈洪芳</t>
  </si>
  <si>
    <t>树友章</t>
  </si>
  <si>
    <t>树金其</t>
  </si>
  <si>
    <t>树春凤</t>
  </si>
  <si>
    <t>沈洪书</t>
  </si>
  <si>
    <t>沈洪祥</t>
  </si>
  <si>
    <t>树友俊</t>
  </si>
  <si>
    <t>树友祥</t>
  </si>
  <si>
    <t>沈洪珍</t>
  </si>
  <si>
    <t>树友龙</t>
  </si>
  <si>
    <t>沈稳林</t>
  </si>
  <si>
    <t>沈桂林</t>
  </si>
  <si>
    <t>沈阿英</t>
  </si>
  <si>
    <t>沈增林</t>
  </si>
  <si>
    <t>沈余林</t>
  </si>
  <si>
    <t>沈凤美</t>
  </si>
  <si>
    <t>唐小平</t>
  </si>
  <si>
    <t>唐俺华</t>
  </si>
  <si>
    <t>唐依华</t>
  </si>
  <si>
    <t>沈洪斌</t>
  </si>
  <si>
    <t>沈永来</t>
  </si>
  <si>
    <t>沈洪章</t>
  </si>
  <si>
    <t>沈丙桂</t>
  </si>
  <si>
    <t>沈建中</t>
  </si>
  <si>
    <t>沈洪志</t>
  </si>
  <si>
    <t>沈洪友</t>
  </si>
  <si>
    <t>沈浩</t>
  </si>
  <si>
    <t>唐五喜</t>
  </si>
  <si>
    <t>蔡夕金</t>
  </si>
  <si>
    <t>蔡官13</t>
  </si>
  <si>
    <t>魏稳年</t>
  </si>
  <si>
    <t>沈益青</t>
  </si>
  <si>
    <t>蔡夕桂</t>
  </si>
  <si>
    <t>魏稳群</t>
  </si>
  <si>
    <t>沈柏山</t>
  </si>
  <si>
    <t>蔡余章</t>
  </si>
  <si>
    <t>蔡智</t>
  </si>
  <si>
    <t>蔡体</t>
  </si>
  <si>
    <t>魏建明</t>
  </si>
  <si>
    <t>沈建军</t>
  </si>
  <si>
    <t>沈洪坤</t>
  </si>
  <si>
    <t>马荣良</t>
  </si>
  <si>
    <t>蔡益民</t>
  </si>
  <si>
    <t>魏稳高</t>
  </si>
  <si>
    <t>李存海</t>
  </si>
  <si>
    <t>陈洪桃</t>
  </si>
  <si>
    <t>蔡夕富</t>
  </si>
  <si>
    <t>蔡美胜</t>
  </si>
  <si>
    <t>魏龙喜</t>
  </si>
  <si>
    <t>沈宏英</t>
  </si>
  <si>
    <t>蔡官14</t>
  </si>
  <si>
    <t>蔡来根</t>
  </si>
  <si>
    <t>沈进</t>
  </si>
  <si>
    <t>蔡锦云</t>
  </si>
  <si>
    <t>蔡于顺</t>
  </si>
  <si>
    <t>沈扣喜</t>
  </si>
  <si>
    <t>孔亚萍</t>
  </si>
  <si>
    <t>蔡于方</t>
  </si>
  <si>
    <t>杨仕珍</t>
  </si>
  <si>
    <t>蔡裕泉</t>
  </si>
  <si>
    <t>李成月</t>
  </si>
  <si>
    <t>花彭村七组</t>
  </si>
  <si>
    <t>高六宝</t>
  </si>
  <si>
    <t>李荣明</t>
  </si>
  <si>
    <t>李贵成</t>
  </si>
  <si>
    <t>李小喜</t>
  </si>
  <si>
    <t>花彭村九组</t>
  </si>
  <si>
    <t>李成和</t>
  </si>
  <si>
    <t>李社清</t>
  </si>
  <si>
    <t>李森林</t>
  </si>
  <si>
    <t>李敬甫</t>
  </si>
  <si>
    <t>李祥广</t>
  </si>
  <si>
    <t>李偕喜</t>
  </si>
  <si>
    <t>李青海</t>
  </si>
  <si>
    <t>花彭村十组</t>
  </si>
  <si>
    <t>李永圣</t>
  </si>
  <si>
    <t>李明凤</t>
  </si>
  <si>
    <t>张永金</t>
  </si>
  <si>
    <t>张永忠</t>
  </si>
  <si>
    <t>张永山</t>
  </si>
  <si>
    <t>李来凤</t>
  </si>
  <si>
    <t>张存贵</t>
  </si>
  <si>
    <t>张荣明</t>
  </si>
  <si>
    <t>张偕贯</t>
  </si>
  <si>
    <t>李卫军</t>
  </si>
  <si>
    <t>花彭村十一组</t>
  </si>
  <si>
    <t>李其录</t>
  </si>
  <si>
    <t>李其林</t>
  </si>
  <si>
    <t>李其德</t>
  </si>
  <si>
    <t>李华荣</t>
  </si>
  <si>
    <t>李祥书</t>
  </si>
  <si>
    <t>李书冬</t>
  </si>
  <si>
    <t>李仁庆</t>
  </si>
  <si>
    <t>曹桂龙</t>
  </si>
  <si>
    <t>李亚军</t>
  </si>
  <si>
    <t>李仁德</t>
  </si>
  <si>
    <t>李维林</t>
  </si>
  <si>
    <t>李祥国</t>
  </si>
  <si>
    <t>李其网</t>
  </si>
  <si>
    <t>李其东</t>
  </si>
  <si>
    <t>李仕军</t>
  </si>
  <si>
    <t>李仕兵</t>
  </si>
  <si>
    <t>李仁斌</t>
  </si>
  <si>
    <t>李仁仕</t>
  </si>
  <si>
    <t>李仕远</t>
  </si>
  <si>
    <t>张连英</t>
  </si>
  <si>
    <t>李其祥</t>
  </si>
  <si>
    <t>李其宏</t>
  </si>
  <si>
    <t>李其金</t>
  </si>
  <si>
    <t>李仁甫</t>
  </si>
  <si>
    <t>李亚新</t>
  </si>
  <si>
    <t>程和娣</t>
  </si>
  <si>
    <t>李书明</t>
  </si>
  <si>
    <t>李祥宏</t>
  </si>
  <si>
    <t>李祥凤</t>
  </si>
  <si>
    <t>花彭村十二组</t>
  </si>
  <si>
    <t>李凤其</t>
  </si>
  <si>
    <t>李凤根</t>
  </si>
  <si>
    <t>李伯圣</t>
  </si>
  <si>
    <t>胡庆选</t>
  </si>
  <si>
    <t>李胜章</t>
  </si>
  <si>
    <t>李乔林</t>
  </si>
  <si>
    <t>李祥网</t>
  </si>
  <si>
    <t>李其国</t>
  </si>
  <si>
    <t>李祝生</t>
  </si>
  <si>
    <t>李伯玉</t>
  </si>
  <si>
    <t>李国章</t>
  </si>
  <si>
    <t>李伯成</t>
  </si>
  <si>
    <t>李祥海</t>
  </si>
  <si>
    <t>张文华</t>
  </si>
  <si>
    <t>张富银</t>
  </si>
  <si>
    <t>李祥元</t>
  </si>
  <si>
    <t>李小网</t>
  </si>
  <si>
    <t>李凤虎</t>
  </si>
  <si>
    <t>李祥荣</t>
  </si>
  <si>
    <t>李留章</t>
  </si>
  <si>
    <t>李伯元</t>
  </si>
  <si>
    <t>李凤山</t>
  </si>
  <si>
    <t>李伯奎</t>
  </si>
  <si>
    <t>李文斌</t>
  </si>
  <si>
    <t>李玉进</t>
  </si>
  <si>
    <t>李伯祥</t>
  </si>
  <si>
    <t>李伯荣</t>
  </si>
  <si>
    <t>李翠兰</t>
  </si>
  <si>
    <t>张国飞</t>
  </si>
  <si>
    <t>花彭村十三组</t>
  </si>
  <si>
    <t>张文广</t>
  </si>
  <si>
    <t>孔令文</t>
  </si>
  <si>
    <t>孔令宝</t>
  </si>
  <si>
    <t>孔德明</t>
  </si>
  <si>
    <t>张永权</t>
  </si>
  <si>
    <t>李伯华</t>
  </si>
  <si>
    <t>卜桂英</t>
  </si>
  <si>
    <t>孔桂英</t>
  </si>
  <si>
    <t>李伯平</t>
  </si>
  <si>
    <t>李祥维</t>
  </si>
  <si>
    <t>李伯安</t>
  </si>
  <si>
    <t>孔德中</t>
  </si>
  <si>
    <t>凌吉英</t>
  </si>
  <si>
    <t>吴筛珍</t>
  </si>
  <si>
    <t>张怀官</t>
  </si>
  <si>
    <t>李伯山</t>
  </si>
  <si>
    <t>李伯红</t>
  </si>
  <si>
    <t>李伯全</t>
  </si>
  <si>
    <t>朱书珍</t>
  </si>
  <si>
    <t>左仕国</t>
  </si>
  <si>
    <t>左仕德</t>
  </si>
  <si>
    <t>李逸伍</t>
  </si>
  <si>
    <t>花彭村十四组</t>
  </si>
  <si>
    <t>李爱龙</t>
  </si>
  <si>
    <t>李俊才</t>
  </si>
  <si>
    <t>李俊宏</t>
  </si>
  <si>
    <t>李俊生</t>
  </si>
  <si>
    <t>于其英</t>
  </si>
  <si>
    <t>张玉华</t>
  </si>
  <si>
    <t>谢桂芳</t>
  </si>
  <si>
    <t>张文景</t>
  </si>
  <si>
    <t>孔令月</t>
  </si>
  <si>
    <t>李一平</t>
  </si>
  <si>
    <t>李其凤</t>
  </si>
  <si>
    <t>孔德祥</t>
  </si>
  <si>
    <t>李金筛</t>
  </si>
  <si>
    <t>李建春</t>
  </si>
  <si>
    <t>李祥虎</t>
  </si>
  <si>
    <t>李祥四</t>
  </si>
  <si>
    <t>李祥中</t>
  </si>
  <si>
    <t>李富元</t>
  </si>
  <si>
    <t>李岳明</t>
  </si>
  <si>
    <t>张高庆</t>
  </si>
  <si>
    <t>张国才</t>
  </si>
  <si>
    <t>李宝书</t>
  </si>
  <si>
    <t>李岳风</t>
  </si>
  <si>
    <t>张国正</t>
  </si>
  <si>
    <t>张国庆</t>
  </si>
  <si>
    <t>李祥明</t>
  </si>
  <si>
    <t>李德宏</t>
  </si>
  <si>
    <t>李祥足</t>
  </si>
  <si>
    <t>李素勤</t>
  </si>
  <si>
    <t>张文荣</t>
  </si>
  <si>
    <t>张阿贵</t>
  </si>
  <si>
    <t>李凤英</t>
  </si>
  <si>
    <t>李兔山</t>
  </si>
  <si>
    <t>张高勤</t>
  </si>
  <si>
    <t>张文成</t>
  </si>
  <si>
    <t>花彭村十五组</t>
  </si>
  <si>
    <t>张文根</t>
  </si>
  <si>
    <t>李仁俊</t>
  </si>
  <si>
    <t>张文高</t>
  </si>
  <si>
    <t>刘虎平</t>
  </si>
  <si>
    <t>孔令伯</t>
  </si>
  <si>
    <t>花彭村十六组</t>
  </si>
  <si>
    <t>孔令云</t>
  </si>
  <si>
    <t>孔令记</t>
  </si>
  <si>
    <t>孔令德</t>
  </si>
  <si>
    <t>崔庆国</t>
  </si>
  <si>
    <t>花彭村十七组</t>
  </si>
  <si>
    <t>李祥双</t>
  </si>
  <si>
    <t>张义金</t>
  </si>
  <si>
    <t>张文进</t>
  </si>
  <si>
    <t>凌世华</t>
  </si>
  <si>
    <t>张富国</t>
  </si>
  <si>
    <t>单红梅</t>
  </si>
  <si>
    <t>凌道年</t>
  </si>
  <si>
    <t>花彭村十八组</t>
  </si>
  <si>
    <t>王金和</t>
  </si>
  <si>
    <t>花彭村十九组</t>
  </si>
  <si>
    <t>凌伯成</t>
  </si>
  <si>
    <t>凌世平</t>
  </si>
  <si>
    <t>凌世春</t>
  </si>
  <si>
    <t>凌道明</t>
  </si>
  <si>
    <t>李连珍</t>
  </si>
  <si>
    <t>凌世祥</t>
  </si>
  <si>
    <t>孔祥根</t>
  </si>
  <si>
    <t>李仁富</t>
  </si>
  <si>
    <t>李仁凤</t>
  </si>
  <si>
    <t>肖正光</t>
  </si>
  <si>
    <t>李祥武</t>
  </si>
  <si>
    <t>李成如</t>
  </si>
  <si>
    <t>李成山</t>
  </si>
  <si>
    <t>凌道金</t>
  </si>
  <si>
    <t>李成平</t>
  </si>
  <si>
    <t>李民国</t>
  </si>
  <si>
    <t>李成立</t>
  </si>
  <si>
    <t>李江陵</t>
  </si>
  <si>
    <t>凌伯章</t>
  </si>
  <si>
    <t>凌道睦</t>
  </si>
  <si>
    <t>肖正东</t>
  </si>
  <si>
    <t>李成俊</t>
  </si>
  <si>
    <t>李祥鸭</t>
  </si>
  <si>
    <t>李成贵</t>
  </si>
  <si>
    <t>李祥生</t>
  </si>
  <si>
    <t>李成军</t>
  </si>
  <si>
    <t>孔建国</t>
  </si>
  <si>
    <t>花彭村二十组</t>
  </si>
  <si>
    <t>张文凤</t>
  </si>
  <si>
    <t>李国明</t>
  </si>
  <si>
    <t>李国华</t>
  </si>
  <si>
    <t>张月兰</t>
  </si>
  <si>
    <t>花彭村4组</t>
  </si>
  <si>
    <t>沐俊福</t>
  </si>
  <si>
    <t>花彭村4，8组</t>
  </si>
  <si>
    <t>周年庆</t>
  </si>
  <si>
    <t>花彭村1,2组</t>
  </si>
  <si>
    <t>花彭</t>
  </si>
  <si>
    <t>李素清</t>
  </si>
  <si>
    <t>钱圣桂</t>
  </si>
  <si>
    <t>单庄村一组</t>
  </si>
  <si>
    <t>单华清</t>
  </si>
  <si>
    <t>薛宏岩</t>
  </si>
  <si>
    <t>薛伟</t>
  </si>
  <si>
    <t>王留珍</t>
  </si>
  <si>
    <t>蒋同圣</t>
  </si>
  <si>
    <t>蒋同奎</t>
  </si>
  <si>
    <t>蒋同国</t>
  </si>
  <si>
    <t>蒋同林</t>
  </si>
  <si>
    <t>单广香</t>
  </si>
  <si>
    <t>薛红云</t>
  </si>
  <si>
    <t>钱圣宏</t>
  </si>
  <si>
    <t>单广伦</t>
  </si>
  <si>
    <t>单庄村二组</t>
  </si>
  <si>
    <t>钱珍权</t>
  </si>
  <si>
    <t>单介生</t>
  </si>
  <si>
    <t>单圣国</t>
  </si>
  <si>
    <t>孔才英</t>
  </si>
  <si>
    <t>单书同</t>
  </si>
  <si>
    <t>单广鸭</t>
  </si>
  <si>
    <t>单书方</t>
  </si>
  <si>
    <t>单介东</t>
  </si>
  <si>
    <t>单书文</t>
  </si>
  <si>
    <t>单才华</t>
  </si>
  <si>
    <t>李俭英</t>
  </si>
  <si>
    <t>单书祥</t>
  </si>
  <si>
    <t>单冬雪</t>
  </si>
  <si>
    <t>蒋同明</t>
  </si>
  <si>
    <t>钱珍宏</t>
  </si>
  <si>
    <t>单富成</t>
  </si>
  <si>
    <t>单圣兵</t>
  </si>
  <si>
    <t>钱珍明</t>
  </si>
  <si>
    <t>钱珍广</t>
  </si>
  <si>
    <t>单书圣</t>
  </si>
  <si>
    <t>单书冬</t>
  </si>
  <si>
    <t>汪秀珍</t>
  </si>
  <si>
    <t>单祥芝</t>
  </si>
  <si>
    <t>单小义</t>
  </si>
  <si>
    <t>单兆圣</t>
  </si>
  <si>
    <t>单书山</t>
  </si>
  <si>
    <t>钱小兵</t>
  </si>
  <si>
    <t>单根余</t>
  </si>
  <si>
    <t>单庄村三组</t>
  </si>
  <si>
    <t>单华勇</t>
  </si>
  <si>
    <t>单华全</t>
  </si>
  <si>
    <t>单介前</t>
  </si>
  <si>
    <t>单裕龙</t>
  </si>
  <si>
    <t>单书吉</t>
  </si>
  <si>
    <t>单方玉</t>
  </si>
  <si>
    <t>单照军</t>
  </si>
  <si>
    <t>胡荷兰</t>
  </si>
  <si>
    <t>单三忠</t>
  </si>
  <si>
    <t>单照进</t>
  </si>
  <si>
    <t>单照桂</t>
  </si>
  <si>
    <t>单庄村四组</t>
  </si>
  <si>
    <t>单广进</t>
  </si>
  <si>
    <t>单照山</t>
  </si>
  <si>
    <t>单介清</t>
  </si>
  <si>
    <t>单连生</t>
  </si>
  <si>
    <t>单志全</t>
  </si>
  <si>
    <t>单华春</t>
  </si>
  <si>
    <t>单华庆</t>
  </si>
  <si>
    <t>单银元</t>
  </si>
  <si>
    <t>单广石</t>
  </si>
  <si>
    <t>单桂元</t>
  </si>
  <si>
    <t>单国元</t>
  </si>
  <si>
    <t>单介银</t>
  </si>
  <si>
    <t>单华栋</t>
  </si>
  <si>
    <t>单长宏</t>
  </si>
  <si>
    <t>薛回英</t>
  </si>
  <si>
    <t>单仁进</t>
  </si>
  <si>
    <t>单根山</t>
  </si>
  <si>
    <t>单书清</t>
  </si>
  <si>
    <t>单德全</t>
  </si>
  <si>
    <t>单华玉</t>
  </si>
  <si>
    <t>单仁山</t>
  </si>
  <si>
    <t>单付全</t>
  </si>
  <si>
    <t>单桂全</t>
  </si>
  <si>
    <t>单留山</t>
  </si>
  <si>
    <t>单广桂</t>
  </si>
  <si>
    <t>单书章</t>
  </si>
  <si>
    <t>单庄村五组</t>
  </si>
  <si>
    <t>单书林</t>
  </si>
  <si>
    <t>单书龙</t>
  </si>
  <si>
    <t>单焕清</t>
  </si>
  <si>
    <t>单焕明</t>
  </si>
  <si>
    <t>单海富</t>
  </si>
  <si>
    <t>单照咬</t>
  </si>
  <si>
    <t>单书生</t>
  </si>
  <si>
    <t>单书英</t>
  </si>
  <si>
    <t>单富生</t>
  </si>
  <si>
    <t>钱祥益</t>
  </si>
  <si>
    <t>钱珍发</t>
  </si>
  <si>
    <t>单照策</t>
  </si>
  <si>
    <t>单广清</t>
  </si>
  <si>
    <t>薛文祥</t>
  </si>
  <si>
    <t>单长根</t>
  </si>
  <si>
    <t>薛文海</t>
  </si>
  <si>
    <t>单广荣</t>
  </si>
  <si>
    <t>单庄村六组</t>
  </si>
  <si>
    <t>单华林</t>
  </si>
  <si>
    <t>单凤珠</t>
  </si>
  <si>
    <t>单广志</t>
  </si>
  <si>
    <t>单小才</t>
  </si>
  <si>
    <t>曹春记</t>
  </si>
  <si>
    <t>单南江</t>
  </si>
  <si>
    <t>单华根</t>
  </si>
  <si>
    <t>单广仕</t>
  </si>
  <si>
    <t>单广忠</t>
  </si>
  <si>
    <t>单领山</t>
  </si>
  <si>
    <t>单尧山</t>
  </si>
  <si>
    <t>单广俊</t>
  </si>
  <si>
    <t>单华兵</t>
  </si>
  <si>
    <t>单圣红</t>
  </si>
  <si>
    <t>单华平</t>
  </si>
  <si>
    <t>陈华英</t>
  </si>
  <si>
    <t>单广圣</t>
  </si>
  <si>
    <t>单广宏</t>
  </si>
  <si>
    <t>单圣银</t>
  </si>
  <si>
    <t>肖艳兰</t>
  </si>
  <si>
    <t>钱祥高</t>
  </si>
  <si>
    <t>钱珍荣</t>
  </si>
  <si>
    <t>钱祥官</t>
  </si>
  <si>
    <t>钱祥广</t>
  </si>
  <si>
    <t>钱珍许</t>
  </si>
  <si>
    <t>赵玉女</t>
  </si>
  <si>
    <t>单庄村七组</t>
  </si>
  <si>
    <t>单介平</t>
  </si>
  <si>
    <t>单介雨</t>
  </si>
  <si>
    <t>单书凤</t>
  </si>
  <si>
    <t>高改珠</t>
  </si>
  <si>
    <t>庄年伍</t>
  </si>
  <si>
    <t>单杰</t>
  </si>
  <si>
    <t>单华成</t>
  </si>
  <si>
    <t>李秀华</t>
  </si>
  <si>
    <t>单书银</t>
  </si>
  <si>
    <t>单介明</t>
  </si>
  <si>
    <t>单跃进</t>
  </si>
  <si>
    <t>单介章</t>
  </si>
  <si>
    <t>单书堂</t>
  </si>
  <si>
    <t>杨才宝</t>
  </si>
  <si>
    <t>单广山</t>
  </si>
  <si>
    <t>单书桂</t>
  </si>
  <si>
    <t>单广元</t>
  </si>
  <si>
    <t>单建平</t>
  </si>
  <si>
    <t>蒋文生</t>
  </si>
  <si>
    <t>单广云</t>
  </si>
  <si>
    <t>单建华</t>
  </si>
  <si>
    <t>单建红</t>
  </si>
  <si>
    <t>蒋同银</t>
  </si>
  <si>
    <t>蒋西来</t>
  </si>
  <si>
    <t>王蒋书</t>
  </si>
  <si>
    <t>蒋文银</t>
  </si>
  <si>
    <t>单广江</t>
  </si>
  <si>
    <t>单广春</t>
  </si>
  <si>
    <t>高圣楼</t>
  </si>
  <si>
    <t>高庄村一组</t>
  </si>
  <si>
    <t>高圣朗</t>
  </si>
  <si>
    <t>高德富</t>
  </si>
  <si>
    <t>高德忠</t>
  </si>
  <si>
    <t>高德贵</t>
  </si>
  <si>
    <t>高权则</t>
  </si>
  <si>
    <t>高圣艮</t>
  </si>
  <si>
    <t>高裕仁</t>
  </si>
  <si>
    <t>高圣懂</t>
  </si>
  <si>
    <t>张为平</t>
  </si>
  <si>
    <t>张如冬</t>
  </si>
  <si>
    <t>张为林</t>
  </si>
  <si>
    <t>张如芝</t>
  </si>
  <si>
    <t>高德荣</t>
  </si>
  <si>
    <t>华桂林</t>
  </si>
  <si>
    <t>高航</t>
  </si>
  <si>
    <t>高飞</t>
  </si>
  <si>
    <t>高圣富</t>
  </si>
  <si>
    <t>高德成</t>
  </si>
  <si>
    <t>高圣华</t>
  </si>
  <si>
    <t>高志</t>
  </si>
  <si>
    <t>沈秀珍</t>
  </si>
  <si>
    <t>高德友</t>
  </si>
  <si>
    <t>高圣宽</t>
  </si>
  <si>
    <t>高圣明</t>
  </si>
  <si>
    <t>张为喜</t>
  </si>
  <si>
    <t>阚桂芳</t>
  </si>
  <si>
    <t>高裕友</t>
  </si>
  <si>
    <t>高德阳</t>
  </si>
  <si>
    <t>张季朋</t>
  </si>
  <si>
    <t>张小朋</t>
  </si>
  <si>
    <t>高裕林</t>
  </si>
  <si>
    <t>高圣道</t>
  </si>
  <si>
    <t>高裕昌</t>
  </si>
  <si>
    <t>高圣清</t>
  </si>
  <si>
    <t>单广英</t>
  </si>
  <si>
    <t>高德俊</t>
  </si>
  <si>
    <t>张为勤</t>
  </si>
  <si>
    <t>张为兵</t>
  </si>
  <si>
    <t>张如羲</t>
  </si>
  <si>
    <t>朱健生</t>
  </si>
  <si>
    <t>李留英</t>
  </si>
  <si>
    <t>高圣春</t>
  </si>
  <si>
    <t>朱仕坤</t>
  </si>
  <si>
    <t>张为明</t>
  </si>
  <si>
    <t>戴小英</t>
  </si>
  <si>
    <t>高吉平</t>
  </si>
  <si>
    <t>阙其珍</t>
  </si>
  <si>
    <t>高兰</t>
  </si>
  <si>
    <t>高裕来</t>
  </si>
  <si>
    <t>张正平</t>
  </si>
  <si>
    <t>高庄村二组</t>
  </si>
  <si>
    <t>张正山</t>
  </si>
  <si>
    <t>高得旺</t>
  </si>
  <si>
    <t>高得权</t>
  </si>
  <si>
    <t>高圣桂</t>
  </si>
  <si>
    <t>刘荒英</t>
  </si>
  <si>
    <t>高能进</t>
  </si>
  <si>
    <t>高能华</t>
  </si>
  <si>
    <t>高裕鸭</t>
  </si>
  <si>
    <t>李巧英</t>
  </si>
  <si>
    <t>高圣焕</t>
  </si>
  <si>
    <t>高得辉</t>
  </si>
  <si>
    <t>张小波</t>
  </si>
  <si>
    <t>张扣喜</t>
  </si>
  <si>
    <t>高得昌</t>
  </si>
  <si>
    <t>高圣伍</t>
  </si>
  <si>
    <t>高德国</t>
  </si>
  <si>
    <t>刘俊洪</t>
  </si>
  <si>
    <t>高巧云</t>
  </si>
  <si>
    <t>高圣林</t>
  </si>
  <si>
    <t>高裕扣</t>
  </si>
  <si>
    <t>张春明</t>
  </si>
  <si>
    <t>高圣炳</t>
  </si>
  <si>
    <t>高圣文</t>
  </si>
  <si>
    <t>张宏喜</t>
  </si>
  <si>
    <t>张春喜</t>
  </si>
  <si>
    <t>高圣剑</t>
  </si>
  <si>
    <t>高宏珍</t>
  </si>
  <si>
    <t>周芹</t>
  </si>
  <si>
    <t>高跟宝</t>
  </si>
  <si>
    <t>高得金</t>
  </si>
  <si>
    <t>高得勤</t>
  </si>
  <si>
    <t>高得存</t>
  </si>
  <si>
    <t>高能武</t>
  </si>
  <si>
    <t>高得平</t>
  </si>
  <si>
    <t>高得芝</t>
  </si>
  <si>
    <t>高圣拥</t>
  </si>
  <si>
    <t>高得明</t>
  </si>
  <si>
    <t>许国明</t>
  </si>
  <si>
    <t>高庄村三组</t>
  </si>
  <si>
    <t>许圣芳</t>
  </si>
  <si>
    <t>张明圣</t>
  </si>
  <si>
    <t>许国留</t>
  </si>
  <si>
    <t>许圣茂</t>
  </si>
  <si>
    <t>高德根</t>
  </si>
  <si>
    <t>高圣来</t>
  </si>
  <si>
    <t>张巧云</t>
  </si>
  <si>
    <t>高圣进</t>
  </si>
  <si>
    <t>高圣庆</t>
  </si>
  <si>
    <t>张连开</t>
  </si>
  <si>
    <t>张民新</t>
  </si>
  <si>
    <t>张连太</t>
  </si>
  <si>
    <t>高圣洪</t>
  </si>
  <si>
    <t>高圣和</t>
  </si>
  <si>
    <t>阙玉生</t>
  </si>
  <si>
    <t>阙圣刚</t>
  </si>
  <si>
    <t>高裕取</t>
  </si>
  <si>
    <t>高圣喜</t>
  </si>
  <si>
    <t>高小喜</t>
  </si>
  <si>
    <t>高德勤</t>
  </si>
  <si>
    <t>许圣忠</t>
  </si>
  <si>
    <t>许圣元</t>
  </si>
  <si>
    <t>孔文珍</t>
  </si>
  <si>
    <t>许圣江</t>
  </si>
  <si>
    <t>高德红</t>
  </si>
  <si>
    <t>许国富</t>
  </si>
  <si>
    <t>许圣勤</t>
  </si>
  <si>
    <t>许国才</t>
  </si>
  <si>
    <t>高圣法</t>
  </si>
  <si>
    <t>许圣祥</t>
  </si>
  <si>
    <t>高小来</t>
  </si>
  <si>
    <t>张连山</t>
  </si>
  <si>
    <t>高阿英</t>
  </si>
  <si>
    <t>高德章</t>
  </si>
  <si>
    <t>许圣喜</t>
  </si>
  <si>
    <t>高圣坤</t>
  </si>
  <si>
    <t>许国羊</t>
  </si>
  <si>
    <t>高庄村四组</t>
  </si>
  <si>
    <t>王雨根</t>
  </si>
  <si>
    <t>王雨晴</t>
  </si>
  <si>
    <t>王飞云</t>
  </si>
  <si>
    <t>申凤英</t>
  </si>
  <si>
    <t>张宝堂</t>
  </si>
  <si>
    <t>张根堂</t>
  </si>
  <si>
    <t>许德明</t>
  </si>
  <si>
    <t>许德华</t>
  </si>
  <si>
    <t>张年虎</t>
  </si>
  <si>
    <t>王雨存</t>
  </si>
  <si>
    <t>王咬章</t>
  </si>
  <si>
    <t>王小章</t>
  </si>
  <si>
    <t>许圣宽</t>
  </si>
  <si>
    <t>许德林</t>
  </si>
  <si>
    <t>张寿堂</t>
  </si>
  <si>
    <t>王雨俊</t>
  </si>
  <si>
    <t>王桂春</t>
  </si>
  <si>
    <t>张连华</t>
  </si>
  <si>
    <t>高盛鞋</t>
  </si>
  <si>
    <t>许友圣</t>
  </si>
  <si>
    <t>王雨芳</t>
  </si>
  <si>
    <t>张连静</t>
  </si>
  <si>
    <t>高圣宝</t>
  </si>
  <si>
    <t>高庄村五组</t>
  </si>
  <si>
    <t>高圣晓</t>
  </si>
  <si>
    <t>高圣章</t>
  </si>
  <si>
    <t>高圣亮</t>
  </si>
  <si>
    <t>高德华</t>
  </si>
  <si>
    <t>刘兰凤</t>
  </si>
  <si>
    <t>高德生</t>
  </si>
  <si>
    <t>高德平</t>
  </si>
  <si>
    <t>高根喜</t>
  </si>
  <si>
    <t>高圣堂</t>
  </si>
  <si>
    <t>阙国志</t>
  </si>
  <si>
    <t>高庄村六组</t>
  </si>
  <si>
    <t>阙国章</t>
  </si>
  <si>
    <t>张正明</t>
  </si>
  <si>
    <t>阙冬方</t>
  </si>
  <si>
    <t>季偕平</t>
  </si>
  <si>
    <t>张圣书</t>
  </si>
  <si>
    <t>王雨扣</t>
  </si>
  <si>
    <t>阙秀春</t>
  </si>
  <si>
    <t>高裕喜</t>
  </si>
  <si>
    <t>戴维宏</t>
  </si>
  <si>
    <t>张为杰</t>
  </si>
  <si>
    <t>张正海</t>
  </si>
  <si>
    <t>张正江</t>
  </si>
  <si>
    <t>阙圣明</t>
  </si>
  <si>
    <t>张如金</t>
  </si>
  <si>
    <t>张如锡</t>
  </si>
  <si>
    <t>王雨章</t>
  </si>
  <si>
    <t>张正东</t>
  </si>
  <si>
    <t>孙志兰</t>
  </si>
  <si>
    <t>张正红</t>
  </si>
  <si>
    <t>张正喜</t>
  </si>
  <si>
    <t>高圣吉</t>
  </si>
  <si>
    <t>徐社云</t>
  </si>
  <si>
    <t>朱志红</t>
  </si>
  <si>
    <t>张正华</t>
  </si>
  <si>
    <t>夏苏英</t>
  </si>
  <si>
    <t>高庄村七组</t>
  </si>
  <si>
    <t>阙秀兰</t>
  </si>
  <si>
    <t>张书青</t>
  </si>
  <si>
    <t>张书旺</t>
  </si>
  <si>
    <t>戴为兴</t>
  </si>
  <si>
    <t>戴为祥</t>
  </si>
  <si>
    <t>张书林</t>
  </si>
  <si>
    <t>张如祥</t>
  </si>
  <si>
    <t>阙圣文</t>
  </si>
  <si>
    <t>阙友才</t>
  </si>
  <si>
    <t>阙国兴</t>
  </si>
  <si>
    <t>阙圣兵</t>
  </si>
  <si>
    <t>阙圣银</t>
  </si>
  <si>
    <t>张如瑞</t>
  </si>
  <si>
    <t>张如米</t>
  </si>
  <si>
    <t>夏存英</t>
  </si>
  <si>
    <t>戴贯荣</t>
  </si>
  <si>
    <t>张如龙</t>
  </si>
  <si>
    <t>戴为青</t>
  </si>
  <si>
    <t>阙国银</t>
  </si>
  <si>
    <t>张兔英</t>
  </si>
  <si>
    <t>张书来</t>
  </si>
  <si>
    <t>戴为富</t>
  </si>
  <si>
    <t>阙国桂</t>
  </si>
  <si>
    <t>阙留贯</t>
  </si>
  <si>
    <t>阙国田</t>
  </si>
  <si>
    <t>孔五英</t>
  </si>
  <si>
    <t>阙加兴</t>
  </si>
  <si>
    <t>阙章桂</t>
  </si>
  <si>
    <t>阙国兵</t>
  </si>
  <si>
    <t>阙国华</t>
  </si>
  <si>
    <t>阙文华</t>
  </si>
  <si>
    <t>戴权</t>
  </si>
  <si>
    <t>阙国友</t>
  </si>
  <si>
    <t>阙圣勤</t>
  </si>
  <si>
    <t>张影</t>
  </si>
  <si>
    <t>阙加留</t>
  </si>
  <si>
    <t>殷翠平</t>
  </si>
  <si>
    <t>阙国生</t>
  </si>
  <si>
    <t>高庄村八组</t>
  </si>
  <si>
    <t>高能文</t>
  </si>
  <si>
    <t>高庄村九组</t>
  </si>
  <si>
    <t>高裕凤</t>
  </si>
  <si>
    <t>蒋宝云</t>
  </si>
  <si>
    <t>李宝明</t>
  </si>
  <si>
    <t>李宝勤</t>
  </si>
  <si>
    <t>王刘珍</t>
  </si>
  <si>
    <t>缪桂英</t>
  </si>
  <si>
    <t>高裕柏</t>
  </si>
  <si>
    <t>高裕行</t>
  </si>
  <si>
    <t>张玉凤</t>
  </si>
  <si>
    <t>张宝安</t>
  </si>
  <si>
    <t>张宝国</t>
  </si>
  <si>
    <t>高圣兵</t>
  </si>
  <si>
    <t>高裕尧</t>
  </si>
  <si>
    <t>蒋兆福</t>
  </si>
  <si>
    <t>高圣益</t>
  </si>
  <si>
    <t>蒋兆林</t>
  </si>
  <si>
    <t>王顺兰</t>
  </si>
  <si>
    <t>蒋兆同</t>
  </si>
  <si>
    <t>于连珍</t>
  </si>
  <si>
    <t>钱月琴</t>
  </si>
  <si>
    <t>高圣红</t>
  </si>
  <si>
    <t>高德奎</t>
  </si>
  <si>
    <t>高德林</t>
  </si>
  <si>
    <t>阚其英</t>
  </si>
  <si>
    <t>高圣年</t>
  </si>
  <si>
    <t>张宝裕</t>
  </si>
  <si>
    <t>李宝银</t>
  </si>
  <si>
    <t>李伟</t>
  </si>
  <si>
    <t>李飞</t>
  </si>
  <si>
    <t>李宝来</t>
  </si>
  <si>
    <t>李想</t>
  </si>
  <si>
    <t>李圣勇</t>
  </si>
  <si>
    <t>于春英</t>
  </si>
  <si>
    <t>叶红英</t>
  </si>
  <si>
    <t>李圣中</t>
  </si>
  <si>
    <t>仲瑞元</t>
  </si>
  <si>
    <t>戴宝珠</t>
  </si>
  <si>
    <t>谢华珍</t>
  </si>
  <si>
    <t>高圣稳</t>
  </si>
  <si>
    <t>杨六英</t>
  </si>
  <si>
    <t>蒋宝山</t>
  </si>
  <si>
    <t>高裕平</t>
  </si>
  <si>
    <t>高德明</t>
  </si>
  <si>
    <t>王荣英</t>
  </si>
  <si>
    <t>蒋兆成</t>
  </si>
  <si>
    <t>蒋兆山</t>
  </si>
  <si>
    <t>高德云</t>
  </si>
  <si>
    <t>朱扣英</t>
  </si>
  <si>
    <t>李宝进</t>
  </si>
  <si>
    <t>李桂益</t>
  </si>
  <si>
    <t>李桂有</t>
  </si>
  <si>
    <t>高裕勤</t>
  </si>
  <si>
    <t>曹才珍</t>
  </si>
  <si>
    <t>高裕丰</t>
  </si>
  <si>
    <t>高圣友</t>
  </si>
  <si>
    <t>高华</t>
  </si>
  <si>
    <t>沈金林</t>
  </si>
  <si>
    <t>沈桂宽</t>
  </si>
  <si>
    <t>高裕光</t>
  </si>
  <si>
    <t>高庄村十组</t>
  </si>
  <si>
    <t>李宝喜</t>
  </si>
  <si>
    <t>高庄村十一组</t>
  </si>
  <si>
    <t>张凡旺</t>
  </si>
  <si>
    <t>张凡艮</t>
  </si>
  <si>
    <t>张珍来</t>
  </si>
  <si>
    <t>张宝圣</t>
  </si>
  <si>
    <t>张凡圣</t>
  </si>
  <si>
    <t>常希坤</t>
  </si>
  <si>
    <t>张为得</t>
  </si>
  <si>
    <t>张凤宝</t>
  </si>
  <si>
    <t>张凤官</t>
  </si>
  <si>
    <t>韩引兰</t>
  </si>
  <si>
    <t>刘艳</t>
  </si>
  <si>
    <t>张宝才</t>
  </si>
  <si>
    <t>张宝祥</t>
  </si>
  <si>
    <t>张正风</t>
  </si>
  <si>
    <t>张宝明</t>
  </si>
  <si>
    <t>仲瑞纪</t>
  </si>
  <si>
    <t>仲伯平</t>
  </si>
  <si>
    <t>张凡吉</t>
  </si>
  <si>
    <t>张根宝</t>
  </si>
  <si>
    <t>李连英</t>
  </si>
  <si>
    <t>张凤喜</t>
  </si>
  <si>
    <t>李桂红</t>
  </si>
  <si>
    <t>张倚志</t>
  </si>
  <si>
    <t>高庄村十二组</t>
  </si>
  <si>
    <t>单祥珠</t>
  </si>
  <si>
    <t>高除英</t>
  </si>
  <si>
    <t>李桂林</t>
  </si>
  <si>
    <t>李桂平</t>
  </si>
  <si>
    <t>李宝权</t>
  </si>
  <si>
    <t>李宝贯</t>
  </si>
  <si>
    <t>李宝章</t>
  </si>
  <si>
    <t>李月平</t>
  </si>
  <si>
    <t>李小芹</t>
  </si>
  <si>
    <t>李银平</t>
  </si>
  <si>
    <t>李忠平</t>
  </si>
  <si>
    <t>李宝玉</t>
  </si>
  <si>
    <t>于富民</t>
  </si>
  <si>
    <t>于富春</t>
  </si>
  <si>
    <t>于士凤</t>
  </si>
  <si>
    <t>徐小军</t>
  </si>
  <si>
    <t>张正凤</t>
  </si>
  <si>
    <t>张倚能</t>
  </si>
  <si>
    <t>张正旺</t>
  </si>
  <si>
    <t>张倚成</t>
  </si>
  <si>
    <t>徐粉珍</t>
  </si>
  <si>
    <t>徐其荣</t>
  </si>
  <si>
    <t>徐其春</t>
  </si>
  <si>
    <t>孔社平</t>
  </si>
  <si>
    <t>高余珠</t>
  </si>
  <si>
    <t>张正光</t>
  </si>
  <si>
    <t>张为旺</t>
  </si>
  <si>
    <t>张为东</t>
  </si>
  <si>
    <t>徐书华</t>
  </si>
  <si>
    <t>高和珍</t>
  </si>
  <si>
    <t>徐宏喜</t>
  </si>
  <si>
    <t>徐冬喜</t>
  </si>
  <si>
    <t>张正祥</t>
  </si>
  <si>
    <t>孙才平</t>
  </si>
  <si>
    <t>殷玉英</t>
  </si>
  <si>
    <t>徐小红</t>
  </si>
  <si>
    <t>徐其黄</t>
  </si>
  <si>
    <t>陈春光</t>
  </si>
  <si>
    <t>徐发永</t>
  </si>
  <si>
    <t>徐小全</t>
  </si>
  <si>
    <t>徐伯芳</t>
  </si>
  <si>
    <t>徐其兵</t>
  </si>
  <si>
    <t>徐其忠</t>
  </si>
  <si>
    <t>徐伯全</t>
  </si>
  <si>
    <t>陈圣宝</t>
  </si>
  <si>
    <t>陈圣官</t>
  </si>
  <si>
    <t>陈春明</t>
  </si>
  <si>
    <t>徐发存</t>
  </si>
  <si>
    <t>徐发成</t>
  </si>
  <si>
    <t>沈秀明</t>
  </si>
  <si>
    <t>张倚文</t>
  </si>
  <si>
    <t>张倚和</t>
  </si>
  <si>
    <t>沈桂龙</t>
  </si>
  <si>
    <t>徐庆旺</t>
  </si>
  <si>
    <t>于富荣</t>
  </si>
  <si>
    <t>许石英</t>
  </si>
  <si>
    <t>徐网英</t>
  </si>
  <si>
    <t>高庄村十三组</t>
  </si>
  <si>
    <t>朱忠宝</t>
  </si>
  <si>
    <t>朱小勤</t>
  </si>
  <si>
    <t>朱忠义</t>
  </si>
  <si>
    <t>朱忠良</t>
  </si>
  <si>
    <t>朱忠元</t>
  </si>
  <si>
    <t>朱忠模</t>
  </si>
  <si>
    <t>朱仕立</t>
  </si>
  <si>
    <t>朱仕成</t>
  </si>
  <si>
    <t>朱忠国</t>
  </si>
  <si>
    <t>朱忠桂</t>
  </si>
  <si>
    <t>朱忠仁</t>
  </si>
  <si>
    <t>朱忠山</t>
  </si>
  <si>
    <t>黄其凤</t>
  </si>
  <si>
    <t>朱云</t>
  </si>
  <si>
    <t>朱清</t>
  </si>
  <si>
    <t>朱爱军</t>
  </si>
  <si>
    <t>朱忠和</t>
  </si>
  <si>
    <t>朱仕年</t>
  </si>
  <si>
    <t>高庄村十四组</t>
  </si>
  <si>
    <t>张为高</t>
  </si>
  <si>
    <t>张如顺</t>
  </si>
  <si>
    <t>张为青</t>
  </si>
  <si>
    <t>孙爱萍</t>
  </si>
  <si>
    <t>张为堂</t>
  </si>
  <si>
    <t>张堂山</t>
  </si>
  <si>
    <t>张其堂</t>
  </si>
  <si>
    <t>张庆堂</t>
  </si>
  <si>
    <t>沈金兰</t>
  </si>
  <si>
    <t>张海堂</t>
  </si>
  <si>
    <t>张俊杰</t>
  </si>
  <si>
    <t>高玉英</t>
  </si>
  <si>
    <t>肖如英</t>
  </si>
  <si>
    <t>张如元</t>
  </si>
  <si>
    <t>张正涛</t>
  </si>
  <si>
    <t>张为宏</t>
  </si>
  <si>
    <t>张根余</t>
  </si>
  <si>
    <t>张符龙</t>
  </si>
  <si>
    <t>张正元</t>
  </si>
  <si>
    <t>张金堂</t>
  </si>
  <si>
    <t>张正寿</t>
  </si>
  <si>
    <t>张正国</t>
  </si>
  <si>
    <t>张松堂</t>
  </si>
  <si>
    <t>高圣远</t>
  </si>
  <si>
    <t>高圣平</t>
  </si>
  <si>
    <t>高圣米</t>
  </si>
  <si>
    <t>高连官</t>
  </si>
  <si>
    <t>张建华</t>
  </si>
  <si>
    <t>高圣龙</t>
  </si>
  <si>
    <t>高圣彬</t>
  </si>
  <si>
    <t>高圣官</t>
  </si>
  <si>
    <t>程凤英</t>
  </si>
  <si>
    <t>吴成兰</t>
  </si>
  <si>
    <t>高进</t>
  </si>
  <si>
    <t>王龙</t>
  </si>
  <si>
    <t>高庄村十五组</t>
  </si>
  <si>
    <t>王宇兵</t>
  </si>
  <si>
    <t>王雨泽</t>
  </si>
  <si>
    <t>王文彩</t>
  </si>
  <si>
    <t>张坤堂</t>
  </si>
  <si>
    <t>王文达</t>
  </si>
  <si>
    <t>王雨官</t>
  </si>
  <si>
    <t>王文发</t>
  </si>
  <si>
    <t>王雨新</t>
  </si>
  <si>
    <t>王雨银</t>
  </si>
  <si>
    <t>王雨成</t>
  </si>
  <si>
    <t>王明</t>
  </si>
  <si>
    <t>王雨春</t>
  </si>
  <si>
    <t>王雨太</t>
  </si>
  <si>
    <t>王雨前</t>
  </si>
  <si>
    <t>王凤桂</t>
  </si>
  <si>
    <t>王凤成</t>
  </si>
  <si>
    <t>杨龙珍</t>
  </si>
  <si>
    <t>单爱华</t>
  </si>
  <si>
    <t>王小明</t>
  </si>
  <si>
    <t>王雨顺</t>
  </si>
  <si>
    <t>王凤山</t>
  </si>
  <si>
    <t>王凤光</t>
  </si>
  <si>
    <t>王雨安</t>
  </si>
  <si>
    <t>王凤鸣</t>
  </si>
  <si>
    <t>王雨明</t>
  </si>
  <si>
    <t>王宇飞</t>
  </si>
  <si>
    <t>王文友</t>
  </si>
  <si>
    <t>高云</t>
  </si>
  <si>
    <t>高小平</t>
  </si>
  <si>
    <t>王照英</t>
  </si>
  <si>
    <t>王卫华</t>
  </si>
  <si>
    <t>王涛</t>
  </si>
  <si>
    <t>朱桂林</t>
  </si>
  <si>
    <t>高圣玉</t>
  </si>
  <si>
    <t>王红卫</t>
  </si>
  <si>
    <t>王雨朋</t>
  </si>
  <si>
    <t>王雨凤</t>
  </si>
  <si>
    <t>高春芳</t>
  </si>
  <si>
    <t>张再堂</t>
  </si>
  <si>
    <t>王生元</t>
  </si>
  <si>
    <t>王雨忠</t>
  </si>
  <si>
    <t>王雨贯</t>
  </si>
  <si>
    <t>王雨施</t>
  </si>
  <si>
    <t>王雨国</t>
  </si>
  <si>
    <t>王郭进</t>
  </si>
  <si>
    <t>王郭明</t>
  </si>
  <si>
    <t>王文羊</t>
  </si>
  <si>
    <t>张忠堂</t>
  </si>
  <si>
    <t>韩凤金</t>
  </si>
  <si>
    <t>王雨才</t>
  </si>
  <si>
    <t>孔冬珍</t>
  </si>
  <si>
    <t>张为春</t>
  </si>
  <si>
    <t>单爱国</t>
  </si>
  <si>
    <t>王月祖</t>
  </si>
  <si>
    <t>梅垛村一组</t>
  </si>
  <si>
    <t>王述章</t>
  </si>
  <si>
    <t>俞杨珠</t>
  </si>
  <si>
    <t>王彬祖</t>
  </si>
  <si>
    <t>王述刚</t>
  </si>
  <si>
    <t>张录英</t>
  </si>
  <si>
    <t>黄秋凤</t>
  </si>
  <si>
    <t>王红祥</t>
  </si>
  <si>
    <t>王铁宝</t>
  </si>
  <si>
    <t>梅垛村二组</t>
  </si>
  <si>
    <t>王述亮</t>
  </si>
  <si>
    <t>王余堂</t>
  </si>
  <si>
    <t>王文喜</t>
  </si>
  <si>
    <t>王良文</t>
  </si>
  <si>
    <t>梅垛村五组</t>
  </si>
  <si>
    <t>王东文</t>
  </si>
  <si>
    <t>王五喜</t>
  </si>
  <si>
    <t>梅垛村六组</t>
  </si>
  <si>
    <t>王文顺</t>
  </si>
  <si>
    <t>王述宏</t>
  </si>
  <si>
    <t>王於平</t>
  </si>
  <si>
    <t>王高文</t>
  </si>
  <si>
    <t>王大林</t>
  </si>
  <si>
    <t>梅垛村七组</t>
  </si>
  <si>
    <t>王述林</t>
  </si>
  <si>
    <t>王士如</t>
  </si>
  <si>
    <t>梅垛村八组</t>
  </si>
  <si>
    <t>许从林</t>
  </si>
  <si>
    <t>王述荣</t>
  </si>
  <si>
    <t>王泰山</t>
  </si>
  <si>
    <t>王华山</t>
  </si>
  <si>
    <t>俞其英</t>
  </si>
  <si>
    <t>王银祖</t>
  </si>
  <si>
    <t>许从才</t>
  </si>
  <si>
    <t>王其文</t>
  </si>
  <si>
    <t>何长华</t>
  </si>
  <si>
    <t>王爱文</t>
  </si>
  <si>
    <t>王朋祖</t>
  </si>
  <si>
    <t>梅垛村九组</t>
  </si>
  <si>
    <t>王文进</t>
  </si>
  <si>
    <t>王宏珍</t>
  </si>
  <si>
    <t>李桂芳</t>
  </si>
  <si>
    <t>王春民</t>
  </si>
  <si>
    <t>王秋明</t>
  </si>
  <si>
    <t>王文武</t>
  </si>
  <si>
    <t>钱扣林</t>
  </si>
  <si>
    <t>梅垛村十二组</t>
  </si>
  <si>
    <t>虞改英</t>
  </si>
  <si>
    <t>钱忠发</t>
  </si>
  <si>
    <t>钱桂银</t>
  </si>
  <si>
    <t>钱忠亚</t>
  </si>
  <si>
    <t>梅垛村十三组</t>
  </si>
  <si>
    <t>钱粉庆</t>
  </si>
  <si>
    <t>钱凤林</t>
  </si>
  <si>
    <t>钱银庆</t>
  </si>
  <si>
    <t>钱忠平</t>
  </si>
  <si>
    <t>钱忠新</t>
  </si>
  <si>
    <t>钱圣全</t>
  </si>
  <si>
    <t>钱后木</t>
  </si>
  <si>
    <t>钱末全</t>
  </si>
  <si>
    <t>钱云庆</t>
  </si>
  <si>
    <t>钱霞庆</t>
  </si>
  <si>
    <t>夏留珠</t>
  </si>
  <si>
    <t>钱和庆</t>
  </si>
  <si>
    <t>钱爱庆</t>
  </si>
  <si>
    <t>钱虎庆</t>
  </si>
  <si>
    <t>钱进忠</t>
  </si>
  <si>
    <t>钱加庆</t>
  </si>
  <si>
    <t>钱忠红</t>
  </si>
  <si>
    <t>钱福庆</t>
  </si>
  <si>
    <t>梅垛村十四组</t>
  </si>
  <si>
    <t>钱中良</t>
  </si>
  <si>
    <t>钱忠岭</t>
  </si>
  <si>
    <t>钱龙虎</t>
  </si>
  <si>
    <t>钱中林</t>
  </si>
  <si>
    <t>钱红兵</t>
  </si>
  <si>
    <t>钱伏章</t>
  </si>
  <si>
    <t>梅垛村十五组</t>
  </si>
  <si>
    <t>钱后胜</t>
  </si>
  <si>
    <t>梅垛村十六组</t>
  </si>
  <si>
    <t>钱普泉</t>
  </si>
  <si>
    <t>钱春庆</t>
  </si>
  <si>
    <t>梅垛村十七组</t>
  </si>
  <si>
    <t>李发喜</t>
  </si>
  <si>
    <t>李荣喜</t>
  </si>
  <si>
    <t>李金云</t>
  </si>
  <si>
    <t>李玉飞</t>
  </si>
  <si>
    <t>李玉云</t>
  </si>
  <si>
    <t>蒋培芳</t>
  </si>
  <si>
    <t>钱秀珍</t>
  </si>
  <si>
    <t>李焕林</t>
  </si>
  <si>
    <t>马春山</t>
  </si>
  <si>
    <t>马春艮</t>
  </si>
  <si>
    <t>蒋于珠</t>
  </si>
  <si>
    <t>蒋秀英</t>
  </si>
  <si>
    <t>李焕亮</t>
  </si>
  <si>
    <t>蒋珍英</t>
  </si>
  <si>
    <t>马春凤</t>
  </si>
  <si>
    <t>马文龙</t>
  </si>
  <si>
    <t>李发明</t>
  </si>
  <si>
    <t>徐忠明</t>
  </si>
  <si>
    <t>马文武</t>
  </si>
  <si>
    <t>李忠喜</t>
  </si>
  <si>
    <t>李金和</t>
  </si>
  <si>
    <t>倪陈</t>
  </si>
  <si>
    <t>倪付明</t>
  </si>
  <si>
    <t>李贞林</t>
  </si>
  <si>
    <t>倪兆美</t>
  </si>
  <si>
    <t>缪荣玖</t>
  </si>
  <si>
    <t>倪金圣</t>
  </si>
  <si>
    <t>李发扬</t>
  </si>
  <si>
    <t>李焕刚</t>
  </si>
  <si>
    <t>李玉宣</t>
  </si>
  <si>
    <t>李玉勤</t>
  </si>
  <si>
    <t>李玉明</t>
  </si>
  <si>
    <t>李焕宝</t>
  </si>
  <si>
    <t>李焕存</t>
  </si>
  <si>
    <t>李焕喜</t>
  </si>
  <si>
    <t>倪富桂</t>
  </si>
  <si>
    <t>徐忠义</t>
  </si>
  <si>
    <t>李艮喜</t>
  </si>
  <si>
    <t>高学平</t>
  </si>
  <si>
    <t>李发章</t>
  </si>
  <si>
    <t>李焕发</t>
  </si>
  <si>
    <t>蒋培田</t>
  </si>
  <si>
    <t>梅垛村十八组</t>
  </si>
  <si>
    <t>蒋裕和</t>
  </si>
  <si>
    <t>蒋裕金</t>
  </si>
  <si>
    <t>蒋少兵</t>
  </si>
  <si>
    <t>蒋裕方</t>
  </si>
  <si>
    <t>钱筛英</t>
  </si>
  <si>
    <t>蒋培欧</t>
  </si>
  <si>
    <t>蒋培凤</t>
  </si>
  <si>
    <t>李兰珍</t>
  </si>
  <si>
    <t>蒋成进</t>
  </si>
  <si>
    <t>梅垛村十九组</t>
  </si>
  <si>
    <t>蒋成福</t>
  </si>
  <si>
    <t>蒋桂圣</t>
  </si>
  <si>
    <t>蒋德友</t>
  </si>
  <si>
    <t>蒋亚彬</t>
  </si>
  <si>
    <t>蒋德成</t>
  </si>
  <si>
    <t>蒋德义</t>
  </si>
  <si>
    <t>蒋裕才</t>
  </si>
  <si>
    <t>梅垛村二十组</t>
  </si>
  <si>
    <t>蒋成柏</t>
  </si>
  <si>
    <t>蒋成松</t>
  </si>
  <si>
    <t>刘粉珠</t>
  </si>
  <si>
    <t>蒋成东</t>
  </si>
  <si>
    <t>蒋培生</t>
  </si>
  <si>
    <t>蒋爱国</t>
  </si>
  <si>
    <t>董寿山</t>
  </si>
  <si>
    <t>蒋桂平</t>
  </si>
  <si>
    <t>蒋裕朗</t>
  </si>
  <si>
    <t>蒋培荣</t>
  </si>
  <si>
    <t>蒋裕海</t>
  </si>
  <si>
    <t>蒋裕福</t>
  </si>
  <si>
    <t>蒋培华</t>
  </si>
  <si>
    <t>梅垛村二十一组</t>
  </si>
  <si>
    <t>蒋培林</t>
  </si>
  <si>
    <t>蒋成宝</t>
  </si>
  <si>
    <t>朱忠女</t>
  </si>
  <si>
    <t>梅垛村二十二组</t>
  </si>
  <si>
    <t>于春喜</t>
  </si>
  <si>
    <t>于粉寿</t>
  </si>
  <si>
    <t>于柏文</t>
  </si>
  <si>
    <t>刘文忠</t>
  </si>
  <si>
    <t>曹圣松</t>
  </si>
  <si>
    <t>于春寿</t>
  </si>
  <si>
    <t>华美英</t>
  </si>
  <si>
    <t>李波</t>
  </si>
  <si>
    <t>梅垛村22、23组</t>
  </si>
  <si>
    <r>
      <rPr>
        <sz val="10"/>
        <rFont val="宋体"/>
        <charset val="134"/>
      </rPr>
      <t>梅垛村3</t>
    </r>
    <r>
      <rPr>
        <sz val="10"/>
        <rFont val="Arial"/>
        <charset val="0"/>
      </rPr>
      <t>.4.10.12</t>
    </r>
    <r>
      <rPr>
        <sz val="10"/>
        <rFont val="宋体"/>
        <charset val="134"/>
      </rPr>
      <t>组</t>
    </r>
  </si>
  <si>
    <t>李平凤</t>
  </si>
  <si>
    <r>
      <rPr>
        <sz val="10"/>
        <rFont val="宋体"/>
        <charset val="134"/>
      </rPr>
      <t>梅垛</t>
    </r>
    <r>
      <rPr>
        <sz val="10"/>
        <rFont val="Arial"/>
        <charset val="0"/>
      </rPr>
      <t>3</t>
    </r>
    <r>
      <rPr>
        <sz val="10"/>
        <rFont val="宋体"/>
        <charset val="134"/>
      </rPr>
      <t>、</t>
    </r>
    <r>
      <rPr>
        <sz val="10"/>
        <rFont val="Arial"/>
        <charset val="0"/>
      </rPr>
      <t>4</t>
    </r>
    <r>
      <rPr>
        <sz val="10"/>
        <rFont val="宋体"/>
        <charset val="134"/>
      </rPr>
      <t>组</t>
    </r>
  </si>
  <si>
    <t>梅垛村11、15/16组</t>
  </si>
  <si>
    <t>单桂杰</t>
  </si>
  <si>
    <r>
      <rPr>
        <sz val="10"/>
        <rFont val="宋体"/>
        <charset val="134"/>
      </rPr>
      <t>梅垛</t>
    </r>
    <r>
      <rPr>
        <sz val="10"/>
        <rFont val="Arial"/>
        <charset val="0"/>
      </rPr>
      <t>1.2.8</t>
    </r>
    <r>
      <rPr>
        <sz val="10"/>
        <rFont val="宋体"/>
        <charset val="134"/>
      </rPr>
      <t>、</t>
    </r>
    <r>
      <rPr>
        <sz val="10"/>
        <rFont val="Arial"/>
        <charset val="0"/>
      </rPr>
      <t>9</t>
    </r>
    <r>
      <rPr>
        <sz val="10"/>
        <rFont val="宋体"/>
        <charset val="134"/>
      </rPr>
      <t>组</t>
    </r>
  </si>
  <si>
    <t>蒋春章</t>
  </si>
  <si>
    <t>梅垛村19、20/23组</t>
  </si>
  <si>
    <t>田凤庆</t>
  </si>
  <si>
    <t>刘金红</t>
  </si>
  <si>
    <t>三野村二组</t>
  </si>
  <si>
    <t>刘金虎</t>
  </si>
  <si>
    <t>缪五昌</t>
  </si>
  <si>
    <t>三野村四组</t>
  </si>
  <si>
    <t>丁加旺</t>
  </si>
  <si>
    <t>三野村五组</t>
  </si>
  <si>
    <t>柳忠爱</t>
  </si>
  <si>
    <t>张大庆</t>
  </si>
  <si>
    <t>钱为庆</t>
  </si>
  <si>
    <t>移荣瑞</t>
  </si>
  <si>
    <t>移才女</t>
  </si>
  <si>
    <t>钱成忠</t>
  </si>
  <si>
    <t>陆元兵</t>
  </si>
  <si>
    <t>钱兔庆</t>
  </si>
  <si>
    <t>钱士庆</t>
  </si>
  <si>
    <t>钱树庆</t>
  </si>
  <si>
    <t>柳后明</t>
  </si>
  <si>
    <t>钱同庆</t>
  </si>
  <si>
    <t>王正兵</t>
  </si>
  <si>
    <t>三野村六组</t>
  </si>
  <si>
    <t>朱明生</t>
  </si>
  <si>
    <t>朱同山</t>
  </si>
  <si>
    <t>单红卫</t>
  </si>
  <si>
    <t>三野村八组</t>
  </si>
  <si>
    <t>单桂堂</t>
  </si>
  <si>
    <t>王文学</t>
  </si>
  <si>
    <t>沈浦兰</t>
  </si>
  <si>
    <t>单桂虎</t>
  </si>
  <si>
    <t>单双喜</t>
  </si>
  <si>
    <t>单以风</t>
  </si>
  <si>
    <t>单为民</t>
  </si>
  <si>
    <t>单以宽</t>
  </si>
  <si>
    <t>单阿林</t>
  </si>
  <si>
    <t>单明华</t>
  </si>
  <si>
    <t>单桂明</t>
  </si>
  <si>
    <t>单卫东</t>
  </si>
  <si>
    <t>单桂根</t>
  </si>
  <si>
    <t>单桂春</t>
  </si>
  <si>
    <t>单桂江</t>
  </si>
  <si>
    <t>魏银喜</t>
  </si>
  <si>
    <t>王胜祖</t>
  </si>
  <si>
    <t>王文胜</t>
  </si>
  <si>
    <t>单以杰</t>
  </si>
  <si>
    <t>单以华</t>
  </si>
  <si>
    <t>单建阳</t>
  </si>
  <si>
    <t>丁昌华</t>
  </si>
  <si>
    <t>单为国</t>
  </si>
  <si>
    <t>单以明</t>
  </si>
  <si>
    <t>蒋宝宏</t>
  </si>
  <si>
    <t>李万庆</t>
  </si>
  <si>
    <t>三野村九组</t>
  </si>
  <si>
    <t>李万喜</t>
  </si>
  <si>
    <t>李荣山</t>
  </si>
  <si>
    <t>蒋保兵</t>
  </si>
  <si>
    <t>鲍留珍</t>
  </si>
  <si>
    <t>蒋宝喜</t>
  </si>
  <si>
    <t>蒋宝银</t>
  </si>
  <si>
    <t>王阿林</t>
  </si>
  <si>
    <t>李荣春</t>
  </si>
  <si>
    <t>鲍太卫</t>
  </si>
  <si>
    <t>鲍太保</t>
  </si>
  <si>
    <t>鲍祥山</t>
  </si>
  <si>
    <t>鲍祥海</t>
  </si>
  <si>
    <t>鲍金章</t>
  </si>
  <si>
    <t>鲍防震</t>
  </si>
  <si>
    <t>鲍太兵</t>
  </si>
  <si>
    <t>杨兆罗</t>
  </si>
  <si>
    <t>李荣成</t>
  </si>
  <si>
    <t>李荣庆</t>
  </si>
  <si>
    <t>王文荣</t>
  </si>
  <si>
    <t>三野村十二组</t>
  </si>
  <si>
    <t>谢志安</t>
  </si>
  <si>
    <t>王年祖</t>
  </si>
  <si>
    <t>谢志刚</t>
  </si>
  <si>
    <t>谢志银</t>
  </si>
  <si>
    <t>王文羲</t>
  </si>
  <si>
    <t>王世龙</t>
  </si>
  <si>
    <t>谢志平</t>
  </si>
  <si>
    <t>李志生</t>
  </si>
  <si>
    <t>三野村十三组</t>
  </si>
  <si>
    <t>李志强</t>
  </si>
  <si>
    <t>陈存义</t>
  </si>
  <si>
    <t>陈兴才</t>
  </si>
  <si>
    <t>陈桂荣</t>
  </si>
  <si>
    <t>李成发</t>
  </si>
  <si>
    <t>李成义</t>
  </si>
  <si>
    <t>李成仁</t>
  </si>
  <si>
    <t>李志晚</t>
  </si>
  <si>
    <t>王社文</t>
  </si>
  <si>
    <t>三野村十四组</t>
  </si>
  <si>
    <t>陈萍</t>
  </si>
  <si>
    <t>程宝平</t>
  </si>
  <si>
    <t>程宝军</t>
  </si>
  <si>
    <t>丁传凤</t>
  </si>
  <si>
    <t>丁传习</t>
  </si>
  <si>
    <t>陈茂同</t>
  </si>
  <si>
    <t>丁传章</t>
  </si>
  <si>
    <t>田桂圣</t>
  </si>
  <si>
    <t>丁加银</t>
  </si>
  <si>
    <t>单桂平</t>
  </si>
  <si>
    <t>丁传虎</t>
  </si>
  <si>
    <t>丁传刚</t>
  </si>
  <si>
    <t>丁传根</t>
  </si>
  <si>
    <t>林粉红</t>
  </si>
  <si>
    <t>姚龙林</t>
  </si>
  <si>
    <t>王士银</t>
  </si>
  <si>
    <t>三野村十五组</t>
  </si>
  <si>
    <t>程世荣</t>
  </si>
  <si>
    <t>程世祝</t>
  </si>
  <si>
    <t>钱善珍</t>
  </si>
  <si>
    <t>三野村十六组</t>
  </si>
  <si>
    <t>单以银</t>
  </si>
  <si>
    <t>单桂益</t>
  </si>
  <si>
    <t>单粉英</t>
  </si>
  <si>
    <t>殷网喜</t>
  </si>
  <si>
    <t>单以高</t>
  </si>
  <si>
    <t>单以龙</t>
  </si>
  <si>
    <t>单以忠</t>
  </si>
  <si>
    <t>单田进</t>
  </si>
  <si>
    <t>单怀生</t>
  </si>
  <si>
    <t>单桂军</t>
  </si>
  <si>
    <t>单以圣</t>
  </si>
  <si>
    <t>单桂苑</t>
  </si>
  <si>
    <t>单桂俊</t>
  </si>
  <si>
    <t>单桂旺</t>
  </si>
  <si>
    <t>单桂华</t>
  </si>
  <si>
    <t>刘金雨</t>
  </si>
  <si>
    <t>刘缘</t>
  </si>
  <si>
    <t>三野村兴化</t>
  </si>
  <si>
    <t>田有军</t>
  </si>
  <si>
    <t>王祖林</t>
  </si>
  <si>
    <t>三野村12组</t>
  </si>
  <si>
    <t>薛小兵</t>
  </si>
  <si>
    <t>张前村二组</t>
  </si>
  <si>
    <t>高龙章</t>
  </si>
  <si>
    <t>李明桂</t>
  </si>
  <si>
    <t>李汝根</t>
  </si>
  <si>
    <t>李明发</t>
  </si>
  <si>
    <t>李方俊</t>
  </si>
  <si>
    <t>李汝寿</t>
  </si>
  <si>
    <t>李明强</t>
  </si>
  <si>
    <t>李明光</t>
  </si>
  <si>
    <t>薛荣喜</t>
  </si>
  <si>
    <t>薛为军</t>
  </si>
  <si>
    <t>薛荣俊</t>
  </si>
  <si>
    <t>薛为荣</t>
  </si>
  <si>
    <t>薛为光</t>
  </si>
  <si>
    <t>薛荣乐</t>
  </si>
  <si>
    <t>薛为山</t>
  </si>
  <si>
    <t>薛为平</t>
  </si>
  <si>
    <t>薛善军</t>
  </si>
  <si>
    <t>陈文龙</t>
  </si>
  <si>
    <t>薛维凤</t>
  </si>
  <si>
    <t>张前村三组</t>
  </si>
  <si>
    <t>薛维红</t>
  </si>
  <si>
    <t>陈福章</t>
  </si>
  <si>
    <t>高树章</t>
  </si>
  <si>
    <t>高书东</t>
  </si>
  <si>
    <t>张前村七组</t>
  </si>
  <si>
    <t>朱余加</t>
  </si>
  <si>
    <t>刘海堂</t>
  </si>
  <si>
    <t>李晓桂</t>
  </si>
  <si>
    <t>徐学成</t>
  </si>
  <si>
    <t>徐学喜</t>
  </si>
  <si>
    <t>刘汉广</t>
  </si>
  <si>
    <t>张文兵</t>
  </si>
  <si>
    <t>张昌足</t>
  </si>
  <si>
    <t>张富东</t>
  </si>
  <si>
    <t>薛荣根</t>
  </si>
  <si>
    <t>张前村九组</t>
  </si>
  <si>
    <t>张永富</t>
  </si>
  <si>
    <t>张前村十一组</t>
  </si>
  <si>
    <t>程炳云</t>
  </si>
  <si>
    <t>朱忠林</t>
  </si>
  <si>
    <t>张前村十二组</t>
  </si>
  <si>
    <t>朱奇发</t>
  </si>
  <si>
    <t>朱建凤</t>
  </si>
  <si>
    <t>张前村十三组</t>
  </si>
  <si>
    <t>朱士美</t>
  </si>
  <si>
    <t>张前村十四组</t>
  </si>
  <si>
    <t>董桂虎</t>
  </si>
  <si>
    <t>张前村十八组</t>
  </si>
  <si>
    <t>王长旺</t>
  </si>
  <si>
    <t>王长根</t>
  </si>
  <si>
    <t>刘广风</t>
  </si>
  <si>
    <t>于小兰</t>
  </si>
  <si>
    <t>刘广明</t>
  </si>
  <si>
    <t>刘广珠</t>
  </si>
  <si>
    <t>王长林</t>
  </si>
  <si>
    <t>刘文学</t>
  </si>
  <si>
    <t>芦华圣</t>
  </si>
  <si>
    <t>张前村十九组</t>
  </si>
  <si>
    <t>孙晓峰</t>
  </si>
  <si>
    <t>张前村</t>
  </si>
  <si>
    <t>三彭村一组</t>
  </si>
  <si>
    <t>张全堂</t>
  </si>
  <si>
    <t>韩华</t>
  </si>
  <si>
    <t>韩凤青</t>
  </si>
  <si>
    <t>韩凤留</t>
  </si>
  <si>
    <t>韩凤芝</t>
  </si>
  <si>
    <t>徐全山</t>
  </si>
  <si>
    <t>徐全圣</t>
  </si>
  <si>
    <t>徐全旺</t>
  </si>
  <si>
    <t>韩日南</t>
  </si>
  <si>
    <t>韩凤平</t>
  </si>
  <si>
    <t>韩日东</t>
  </si>
  <si>
    <t>徐爱国</t>
  </si>
  <si>
    <t>徐庆来</t>
  </si>
  <si>
    <t>陈改英</t>
  </si>
  <si>
    <t>徐万鞋</t>
  </si>
  <si>
    <t>徐万进</t>
  </si>
  <si>
    <t>韩凤银</t>
  </si>
  <si>
    <t>韩正军</t>
  </si>
  <si>
    <t>韩凤明</t>
  </si>
  <si>
    <t>韩凤海</t>
  </si>
  <si>
    <t>韩凤进</t>
  </si>
  <si>
    <t>朱网珍</t>
  </si>
  <si>
    <t>徐全华</t>
  </si>
  <si>
    <t>徐鸭强</t>
  </si>
  <si>
    <t>徐书军</t>
  </si>
  <si>
    <t>徐爱明</t>
  </si>
  <si>
    <t>徐全德</t>
  </si>
  <si>
    <t>徐书晴</t>
  </si>
  <si>
    <t>刘发章</t>
  </si>
  <si>
    <t>汪金荣</t>
  </si>
  <si>
    <t>徐大林</t>
  </si>
  <si>
    <t>徐万华</t>
  </si>
  <si>
    <t>夏爱喜</t>
  </si>
  <si>
    <t>三彭村二组</t>
  </si>
  <si>
    <t>朱中英</t>
  </si>
  <si>
    <t>徐华英</t>
  </si>
  <si>
    <t>夏忠平</t>
  </si>
  <si>
    <t>夏忠银</t>
  </si>
  <si>
    <t>夏荣年</t>
  </si>
  <si>
    <t>顾粉英</t>
  </si>
  <si>
    <t>夏忠喜</t>
  </si>
  <si>
    <t>夏荣华</t>
  </si>
  <si>
    <t>夏荣明</t>
  </si>
  <si>
    <t>夏少华</t>
  </si>
  <si>
    <t>夏文才</t>
  </si>
  <si>
    <t>夏忠良</t>
  </si>
  <si>
    <t>夏根林</t>
  </si>
  <si>
    <t>刘春兰</t>
  </si>
  <si>
    <t>夏荣富</t>
  </si>
  <si>
    <t>夏玉龙</t>
  </si>
  <si>
    <t>夏荣喜</t>
  </si>
  <si>
    <t>夏荣德</t>
  </si>
  <si>
    <t>夏忠晴</t>
  </si>
  <si>
    <t>夏忠信</t>
  </si>
  <si>
    <t>夏忠兰</t>
  </si>
  <si>
    <t>徐全喜</t>
  </si>
  <si>
    <t>夏荣策</t>
  </si>
  <si>
    <t>单长荣</t>
  </si>
  <si>
    <t>夏压喜</t>
  </si>
  <si>
    <t>徐宝林</t>
  </si>
  <si>
    <t>三彭村三组</t>
  </si>
  <si>
    <t>单春高</t>
  </si>
  <si>
    <t>单长喜</t>
  </si>
  <si>
    <t>单长来</t>
  </si>
  <si>
    <t>石宝福</t>
  </si>
  <si>
    <t>单长福</t>
  </si>
  <si>
    <t>石圣根</t>
  </si>
  <si>
    <t>刘俊才</t>
  </si>
  <si>
    <t>石圣春</t>
  </si>
  <si>
    <t>单长华</t>
  </si>
  <si>
    <t>张朋英</t>
  </si>
  <si>
    <t>石凤英</t>
  </si>
  <si>
    <t>徐宝华</t>
  </si>
  <si>
    <t>杨素兰</t>
  </si>
  <si>
    <t>单长江</t>
  </si>
  <si>
    <t>单长明</t>
  </si>
  <si>
    <t>俞偕凤</t>
  </si>
  <si>
    <t>杨爱国</t>
  </si>
  <si>
    <t>石圣山</t>
  </si>
  <si>
    <t>石宝国</t>
  </si>
  <si>
    <t>石圣明</t>
  </si>
  <si>
    <t>徐盘英</t>
  </si>
  <si>
    <t>徐宝洪</t>
  </si>
  <si>
    <t>石宝贤</t>
  </si>
  <si>
    <t>顾龙英</t>
  </si>
  <si>
    <t>三彭村四组</t>
  </si>
  <si>
    <t>徐汉江</t>
  </si>
  <si>
    <t>徐万领</t>
  </si>
  <si>
    <t>李祥康</t>
  </si>
  <si>
    <t>三彭村五组</t>
  </si>
  <si>
    <t>李祥才</t>
  </si>
  <si>
    <t>李祥福</t>
  </si>
  <si>
    <t>石圣荣</t>
  </si>
  <si>
    <t>石圣权</t>
  </si>
  <si>
    <t>石圣才</t>
  </si>
  <si>
    <t>徐桂英</t>
  </si>
  <si>
    <t>杨粉英</t>
  </si>
  <si>
    <t>王伯珍</t>
  </si>
  <si>
    <t>三彭村六组</t>
  </si>
  <si>
    <t>石圣来</t>
  </si>
  <si>
    <t>刘俊兰</t>
  </si>
  <si>
    <t>夏凤兰</t>
  </si>
  <si>
    <t>潘志田</t>
  </si>
  <si>
    <t>王雨发</t>
  </si>
  <si>
    <t>吴月英</t>
  </si>
  <si>
    <t>顾兰芳</t>
  </si>
  <si>
    <t>夏长明</t>
  </si>
  <si>
    <t>夏进山</t>
  </si>
  <si>
    <t>夏和生</t>
  </si>
  <si>
    <t>夏喜庆</t>
  </si>
  <si>
    <t>夏同后</t>
  </si>
  <si>
    <t>夏等山</t>
  </si>
  <si>
    <t>潘志林</t>
  </si>
  <si>
    <t>潘兰英</t>
  </si>
  <si>
    <t>夏玉山</t>
  </si>
  <si>
    <t>夏照明</t>
  </si>
  <si>
    <t>三彭村七组</t>
  </si>
  <si>
    <t>夏照生</t>
  </si>
  <si>
    <t>夏章喜</t>
  </si>
  <si>
    <t>夏和芳</t>
  </si>
  <si>
    <t>夏平</t>
  </si>
  <si>
    <t>夏勇</t>
  </si>
  <si>
    <t>单云英</t>
  </si>
  <si>
    <t>夏毅</t>
  </si>
  <si>
    <t>于菽云</t>
  </si>
  <si>
    <t>夏长爱</t>
  </si>
  <si>
    <t>单改英</t>
  </si>
  <si>
    <t>夏桥梁</t>
  </si>
  <si>
    <t>夏余山</t>
  </si>
  <si>
    <t>张春珍</t>
  </si>
  <si>
    <t>夏和宏</t>
  </si>
  <si>
    <t>夏长城</t>
  </si>
  <si>
    <t>夏长健</t>
  </si>
  <si>
    <t>夏小军</t>
  </si>
  <si>
    <t>夏和才</t>
  </si>
  <si>
    <t>夏兆发</t>
  </si>
  <si>
    <t>夏网官</t>
  </si>
  <si>
    <t>夏小山</t>
  </si>
  <si>
    <t>夏恒山</t>
  </si>
  <si>
    <t>夏圣明</t>
  </si>
  <si>
    <t>夏书清</t>
  </si>
  <si>
    <t>夏文俊</t>
  </si>
  <si>
    <t>夏文成</t>
  </si>
  <si>
    <t>夏小明</t>
  </si>
  <si>
    <t>夏文兴</t>
  </si>
  <si>
    <t>夏和香</t>
  </si>
  <si>
    <t>夏伟山</t>
  </si>
  <si>
    <t>夏春林</t>
  </si>
  <si>
    <t>夏松山</t>
  </si>
  <si>
    <t>夏建军</t>
  </si>
  <si>
    <t>夏建胜</t>
  </si>
  <si>
    <t>王安珍</t>
  </si>
  <si>
    <t>童茂林</t>
  </si>
  <si>
    <t>童茂祥</t>
  </si>
  <si>
    <t>童兴安</t>
  </si>
  <si>
    <t>夏正</t>
  </si>
  <si>
    <t>夏俊</t>
  </si>
  <si>
    <t>夏和明</t>
  </si>
  <si>
    <t>童茂圣</t>
  </si>
  <si>
    <t>夏桥林</t>
  </si>
  <si>
    <t>夏坤山</t>
  </si>
  <si>
    <t>夏文祥</t>
  </si>
  <si>
    <t>三彭村八组</t>
  </si>
  <si>
    <t>单长文</t>
  </si>
  <si>
    <t>蒋友才</t>
  </si>
  <si>
    <t>单义双</t>
  </si>
  <si>
    <t>刘珍</t>
  </si>
  <si>
    <t>夏长进</t>
  </si>
  <si>
    <t>夏月红</t>
  </si>
  <si>
    <t>张三英</t>
  </si>
  <si>
    <t>蒋文华</t>
  </si>
  <si>
    <t>夏文进</t>
  </si>
  <si>
    <t>三彭村九组</t>
  </si>
  <si>
    <t>杨秀兰</t>
  </si>
  <si>
    <t>夏文监</t>
  </si>
  <si>
    <t>单长稳</t>
  </si>
  <si>
    <t>潘秋芳</t>
  </si>
  <si>
    <t>陈艮珠</t>
  </si>
  <si>
    <t>单长朋</t>
  </si>
  <si>
    <t>张桂女</t>
  </si>
  <si>
    <t>夏文荣</t>
  </si>
  <si>
    <t>夏文富</t>
  </si>
  <si>
    <t>徐凤珠</t>
  </si>
  <si>
    <t>单亚兵</t>
  </si>
  <si>
    <t>单义文</t>
  </si>
  <si>
    <t>单义仁</t>
  </si>
  <si>
    <t>朱伯和</t>
  </si>
  <si>
    <t>朱伯洋</t>
  </si>
  <si>
    <t>单长监</t>
  </si>
  <si>
    <t>单长平</t>
  </si>
  <si>
    <t>单义林</t>
  </si>
  <si>
    <t>单建</t>
  </si>
  <si>
    <t>单长永</t>
  </si>
  <si>
    <t>单义平</t>
  </si>
  <si>
    <t>单义桂</t>
  </si>
  <si>
    <t>单华东</t>
  </si>
  <si>
    <t>单义祥</t>
  </si>
  <si>
    <t>苏玉喜</t>
  </si>
  <si>
    <t>单长凤</t>
  </si>
  <si>
    <t>夏大才</t>
  </si>
  <si>
    <t>苏永桂</t>
  </si>
  <si>
    <t>苏永成</t>
  </si>
  <si>
    <t>单义录</t>
  </si>
  <si>
    <t>单义华</t>
  </si>
  <si>
    <t>单义明</t>
  </si>
  <si>
    <t>夏长福</t>
  </si>
  <si>
    <t>夏文明</t>
  </si>
  <si>
    <t>夏文余</t>
  </si>
  <si>
    <t>单春于</t>
  </si>
  <si>
    <t>夏彭山</t>
  </si>
  <si>
    <t>单义云</t>
  </si>
  <si>
    <t>单义荣</t>
  </si>
  <si>
    <t>王网贵</t>
  </si>
  <si>
    <t>夏长彭</t>
  </si>
  <si>
    <t>单春财</t>
  </si>
  <si>
    <t>单长如</t>
  </si>
  <si>
    <t>夏长春</t>
  </si>
  <si>
    <t>朱厚成</t>
  </si>
  <si>
    <t>三彭村十组</t>
  </si>
  <si>
    <t>单长财</t>
  </si>
  <si>
    <t>王金伯</t>
  </si>
  <si>
    <t>王金桂</t>
  </si>
  <si>
    <t>夏涛</t>
  </si>
  <si>
    <t>夏凯</t>
  </si>
  <si>
    <t>夏桥兰</t>
  </si>
  <si>
    <t>夏长文</t>
  </si>
  <si>
    <t>朱伯圣</t>
  </si>
  <si>
    <t>沈华堂</t>
  </si>
  <si>
    <t>潘书英</t>
  </si>
  <si>
    <t>朱后良</t>
  </si>
  <si>
    <t>张珍英</t>
  </si>
  <si>
    <t>朱厚宏</t>
  </si>
  <si>
    <t>张玉明</t>
  </si>
  <si>
    <t>朱后桂</t>
  </si>
  <si>
    <t>朱忠贤</t>
  </si>
  <si>
    <t>苏正林</t>
  </si>
  <si>
    <t>朱厚安</t>
  </si>
  <si>
    <t>王俊业</t>
  </si>
  <si>
    <t>朱厚兰</t>
  </si>
  <si>
    <t>李江龙</t>
  </si>
  <si>
    <t>单小林</t>
  </si>
  <si>
    <t>朱后东</t>
  </si>
  <si>
    <t>李祥俊</t>
  </si>
  <si>
    <t>徐玉兰</t>
  </si>
  <si>
    <t>朱后永</t>
  </si>
  <si>
    <t>朱厚祥</t>
  </si>
  <si>
    <t>朱后喜</t>
  </si>
  <si>
    <t>朱厚堂</t>
  </si>
  <si>
    <t>沈富堂</t>
  </si>
  <si>
    <t>朱厚林</t>
  </si>
  <si>
    <t>单华章</t>
  </si>
  <si>
    <t>三彭村十一组</t>
  </si>
  <si>
    <t>单华圣</t>
  </si>
  <si>
    <t>单华洲</t>
  </si>
  <si>
    <t>单春香</t>
  </si>
  <si>
    <t>单春文</t>
  </si>
  <si>
    <t>单井发</t>
  </si>
  <si>
    <t>单春山</t>
  </si>
  <si>
    <t>单春记</t>
  </si>
  <si>
    <t>单进</t>
  </si>
  <si>
    <t>单春柳</t>
  </si>
  <si>
    <t>单卫国</t>
  </si>
  <si>
    <t>单卫生</t>
  </si>
  <si>
    <t>单平文</t>
  </si>
  <si>
    <t>单井之</t>
  </si>
  <si>
    <t>单平武</t>
  </si>
  <si>
    <t>单春华</t>
  </si>
  <si>
    <t>单春吉</t>
  </si>
  <si>
    <t>单红珍</t>
  </si>
  <si>
    <t>单春干</t>
  </si>
  <si>
    <t>单春稳</t>
  </si>
  <si>
    <t>单春利</t>
  </si>
  <si>
    <t>单春正</t>
  </si>
  <si>
    <t>王细英</t>
  </si>
  <si>
    <t>单凤兰</t>
  </si>
  <si>
    <t>董奎英</t>
  </si>
  <si>
    <t>单祥明</t>
  </si>
  <si>
    <t>单春良</t>
  </si>
  <si>
    <t>单长迁</t>
  </si>
  <si>
    <t>单春珠</t>
  </si>
  <si>
    <t>单长万</t>
  </si>
  <si>
    <t>单春胜</t>
  </si>
  <si>
    <t>单长余</t>
  </si>
  <si>
    <t>单晏</t>
  </si>
  <si>
    <t>李小红</t>
  </si>
  <si>
    <t>单春之</t>
  </si>
  <si>
    <t>沈国付</t>
  </si>
  <si>
    <t>三彭村十五组</t>
  </si>
  <si>
    <t>吴再生</t>
  </si>
  <si>
    <t>三彭村十八组</t>
  </si>
  <si>
    <t>李祥圣</t>
  </si>
  <si>
    <t>李祥龙</t>
  </si>
  <si>
    <t>杨恒忠</t>
  </si>
  <si>
    <t>周庆林</t>
  </si>
  <si>
    <t>封宝红</t>
  </si>
  <si>
    <t>杨恒明</t>
  </si>
  <si>
    <t>杨恒兵</t>
  </si>
  <si>
    <t>杨恒进</t>
  </si>
  <si>
    <t>杨天尧</t>
  </si>
  <si>
    <t>杨庆茂</t>
  </si>
  <si>
    <t>封汉荣</t>
  </si>
  <si>
    <t>封宝金</t>
  </si>
  <si>
    <t>李凡凤</t>
  </si>
  <si>
    <t>杨庆全</t>
  </si>
  <si>
    <t>杨恒义</t>
  </si>
  <si>
    <t>凌山红</t>
  </si>
  <si>
    <t>凌伯胜</t>
  </si>
  <si>
    <t>凌世成</t>
  </si>
  <si>
    <t>三彭村十七组</t>
  </si>
  <si>
    <t>凌世和</t>
  </si>
  <si>
    <t>杨天东</t>
  </si>
  <si>
    <t>张华平</t>
  </si>
  <si>
    <t>杨明凤</t>
  </si>
  <si>
    <t>杨恒礼</t>
  </si>
  <si>
    <t>凌除珍</t>
  </si>
  <si>
    <t>杨恒宏</t>
  </si>
  <si>
    <t>俞如英</t>
  </si>
  <si>
    <t>凌伯周</t>
  </si>
  <si>
    <t>杨恒友</t>
  </si>
  <si>
    <t>杨恒唐</t>
  </si>
  <si>
    <t>杨恒书</t>
  </si>
  <si>
    <t>杨金凤</t>
  </si>
  <si>
    <t>杨恒庚</t>
  </si>
  <si>
    <t>杨天宏</t>
  </si>
  <si>
    <t>杨天财</t>
  </si>
  <si>
    <t>张红霖</t>
  </si>
  <si>
    <t>杨恒照</t>
  </si>
  <si>
    <t>杨恒富</t>
  </si>
  <si>
    <t>李少琼</t>
  </si>
  <si>
    <t>吴书祥</t>
  </si>
  <si>
    <t>杨恒泰</t>
  </si>
  <si>
    <t>杨庆羲</t>
  </si>
  <si>
    <t>单卫荣</t>
  </si>
  <si>
    <t>三彭村十二组</t>
  </si>
  <si>
    <t>吕兰英</t>
  </si>
  <si>
    <t>蒋长明</t>
  </si>
  <si>
    <t>张桂富</t>
  </si>
  <si>
    <t>单春阳</t>
  </si>
  <si>
    <t>单卫军</t>
  </si>
  <si>
    <t>单春虎</t>
  </si>
  <si>
    <t>张桂伍</t>
  </si>
  <si>
    <t>单小平</t>
  </si>
  <si>
    <t>单郭平</t>
  </si>
  <si>
    <t>单春进</t>
  </si>
  <si>
    <t>申富凤</t>
  </si>
  <si>
    <t>陈荣仁</t>
  </si>
  <si>
    <t>单春龙</t>
  </si>
  <si>
    <t>李春英</t>
  </si>
  <si>
    <t>单春国</t>
  </si>
  <si>
    <t>石才凤</t>
  </si>
  <si>
    <t>单春留</t>
  </si>
  <si>
    <t>单春林</t>
  </si>
  <si>
    <t>三彭村</t>
  </si>
  <si>
    <t>鲍崇东</t>
  </si>
  <si>
    <t>沙梓村1组</t>
  </si>
  <si>
    <t>鲍荣存</t>
  </si>
  <si>
    <t>鲍延华</t>
  </si>
  <si>
    <t>沙梓村3组</t>
  </si>
  <si>
    <t>鲍友富</t>
  </si>
  <si>
    <t>沙梓村4组</t>
  </si>
  <si>
    <t>鲍延安</t>
  </si>
  <si>
    <t>毛顺华</t>
  </si>
  <si>
    <t>鲍圣</t>
  </si>
  <si>
    <t>鲍红圣</t>
  </si>
  <si>
    <t>沙梓村5组</t>
  </si>
  <si>
    <t>鲍尔甲</t>
  </si>
  <si>
    <t>鲍尔娟</t>
  </si>
  <si>
    <t>鲍尔来</t>
  </si>
  <si>
    <t>鲍尔丰</t>
  </si>
  <si>
    <t>纪圣华</t>
  </si>
  <si>
    <t>纪伯祥</t>
  </si>
  <si>
    <t>鲍尔生</t>
  </si>
  <si>
    <t>纪伯喜</t>
  </si>
  <si>
    <t>纪伯平</t>
  </si>
  <si>
    <t>纪伯寿</t>
  </si>
  <si>
    <t>鲍忠庆</t>
  </si>
  <si>
    <t>王根凤</t>
  </si>
  <si>
    <t>陈仁英</t>
  </si>
  <si>
    <t>常网娣</t>
  </si>
  <si>
    <t>鲍尔章</t>
  </si>
  <si>
    <t>鲍华金</t>
  </si>
  <si>
    <t>鲍忠信</t>
  </si>
  <si>
    <t>鲍尔庭</t>
  </si>
  <si>
    <t>鲍忠圣</t>
  </si>
  <si>
    <t>鲍忠康</t>
  </si>
  <si>
    <t>鲍忠太</t>
  </si>
  <si>
    <t>陈会章</t>
  </si>
  <si>
    <t>沙梓村6组</t>
  </si>
  <si>
    <t>鲍尔桂</t>
  </si>
  <si>
    <t>孔春芳</t>
  </si>
  <si>
    <t>沙梓村8组</t>
  </si>
  <si>
    <t>张素兰</t>
  </si>
  <si>
    <t>徐文英</t>
  </si>
  <si>
    <t>陈国清</t>
  </si>
  <si>
    <t>沙梓村9组</t>
  </si>
  <si>
    <t>陈国安</t>
  </si>
  <si>
    <t>吴顺喜</t>
  </si>
  <si>
    <t>沙梓村10组</t>
  </si>
  <si>
    <t>周远军</t>
  </si>
  <si>
    <t>高如中</t>
  </si>
  <si>
    <t>沙梓村11组</t>
  </si>
  <si>
    <t>高义龙</t>
  </si>
  <si>
    <t>杨桂兵</t>
  </si>
  <si>
    <t>杨小林</t>
  </si>
  <si>
    <t>高如义</t>
  </si>
  <si>
    <t>高存珍</t>
  </si>
  <si>
    <t>高如群</t>
  </si>
  <si>
    <t>高如祥</t>
  </si>
  <si>
    <t>高如珍</t>
  </si>
  <si>
    <t>曹萍</t>
  </si>
  <si>
    <t>蒋宝萍</t>
  </si>
  <si>
    <t>高如元</t>
  </si>
  <si>
    <t>高小林</t>
  </si>
  <si>
    <t>高华中</t>
  </si>
  <si>
    <t>沙梓村12组</t>
  </si>
  <si>
    <t>孔兰英</t>
  </si>
  <si>
    <t>高茂圣</t>
  </si>
  <si>
    <t>高茂青</t>
  </si>
  <si>
    <t>高茂本</t>
  </si>
  <si>
    <t>钱存茂</t>
  </si>
  <si>
    <t>高小华</t>
  </si>
  <si>
    <t>高如全</t>
  </si>
  <si>
    <t>高义军</t>
  </si>
  <si>
    <t>高义民</t>
  </si>
  <si>
    <t>高如本</t>
  </si>
  <si>
    <t>高茂旺</t>
  </si>
  <si>
    <t>高圣旺</t>
  </si>
  <si>
    <t>高小兵</t>
  </si>
  <si>
    <t>杨元花</t>
  </si>
  <si>
    <t>钱柏寿</t>
  </si>
  <si>
    <t>沙梓村13组</t>
  </si>
  <si>
    <t>钱存仁</t>
  </si>
  <si>
    <t>钱洪林</t>
  </si>
  <si>
    <t>钱洪茂</t>
  </si>
  <si>
    <t>沙梓大户</t>
  </si>
  <si>
    <t>吴永章</t>
  </si>
  <si>
    <t>高义杨</t>
  </si>
  <si>
    <t>钱进</t>
  </si>
  <si>
    <t>陈洪来</t>
  </si>
  <si>
    <t>魏家村八组</t>
  </si>
  <si>
    <t>常志本</t>
  </si>
  <si>
    <t>王陆山</t>
  </si>
  <si>
    <t>常国才</t>
  </si>
  <si>
    <t>陈中</t>
  </si>
  <si>
    <t>王恒喜</t>
  </si>
  <si>
    <t>王恒金</t>
  </si>
  <si>
    <t>王元山</t>
  </si>
  <si>
    <t>李洪根</t>
  </si>
  <si>
    <t>魏家村二组</t>
  </si>
  <si>
    <t>魏玉喜</t>
  </si>
  <si>
    <t>谭茂平</t>
  </si>
  <si>
    <t>魏玉珠</t>
  </si>
  <si>
    <t>魏华进</t>
  </si>
  <si>
    <t>魏玉平</t>
  </si>
  <si>
    <t>魏士民</t>
  </si>
  <si>
    <t>杨传银</t>
  </si>
  <si>
    <t>魏有宜</t>
  </si>
  <si>
    <t>魏有托</t>
  </si>
  <si>
    <t>田凤珍</t>
  </si>
  <si>
    <t>魏家村九组</t>
  </si>
  <si>
    <t>方德荣</t>
  </si>
  <si>
    <t>殷仕安</t>
  </si>
  <si>
    <t>殷仕平</t>
  </si>
  <si>
    <t>韩仕洪</t>
  </si>
  <si>
    <t>韩仕民</t>
  </si>
  <si>
    <t>韩仕均</t>
  </si>
  <si>
    <t>方德勤</t>
  </si>
  <si>
    <t>韩家义</t>
  </si>
  <si>
    <t>陈晓萍</t>
  </si>
  <si>
    <t>韩洪根</t>
  </si>
  <si>
    <t>武圣山</t>
  </si>
  <si>
    <t>魏家村十二组</t>
  </si>
  <si>
    <t>武福章</t>
  </si>
  <si>
    <t>武兴红</t>
  </si>
  <si>
    <t>武圣旺</t>
  </si>
  <si>
    <t>武红萍</t>
  </si>
  <si>
    <t>严方山</t>
  </si>
  <si>
    <t>武圣真</t>
  </si>
  <si>
    <t>朱龙英</t>
  </si>
  <si>
    <t>李锦约</t>
  </si>
  <si>
    <t>武兴中</t>
  </si>
  <si>
    <t>刘圣喜</t>
  </si>
  <si>
    <t>严桂凤</t>
  </si>
  <si>
    <t>武兴义</t>
  </si>
  <si>
    <t>武兴碗</t>
  </si>
  <si>
    <t>周秀发</t>
  </si>
  <si>
    <t>武圣章</t>
  </si>
  <si>
    <t>严桂明</t>
  </si>
  <si>
    <t>武圣日</t>
  </si>
  <si>
    <t>刘圣凤</t>
  </si>
  <si>
    <t>武兴方</t>
  </si>
  <si>
    <t>武圣军</t>
  </si>
  <si>
    <t>刘宇翔</t>
  </si>
  <si>
    <t>周前进</t>
  </si>
  <si>
    <t>周前春</t>
  </si>
  <si>
    <t>周稳桂</t>
  </si>
  <si>
    <t>李其英</t>
  </si>
  <si>
    <t>周秀根</t>
  </si>
  <si>
    <t>武兴明</t>
  </si>
  <si>
    <t>周乾坤</t>
  </si>
  <si>
    <t>武圣球</t>
  </si>
  <si>
    <t>严顺</t>
  </si>
  <si>
    <t>周秀康</t>
  </si>
  <si>
    <t>武圣才</t>
  </si>
  <si>
    <t>刘圣元</t>
  </si>
  <si>
    <t>周乾凤</t>
  </si>
  <si>
    <t>刘凤</t>
  </si>
  <si>
    <t>严桂龙</t>
  </si>
  <si>
    <t>孔祥凤</t>
  </si>
  <si>
    <t>周秀义</t>
  </si>
  <si>
    <t>周秀方</t>
  </si>
  <si>
    <t>武兴凤</t>
  </si>
  <si>
    <t>严桂芬</t>
  </si>
  <si>
    <t>刘圣山</t>
  </si>
  <si>
    <t>陈兰珠</t>
  </si>
  <si>
    <t>刘兴春</t>
  </si>
  <si>
    <t>武圣银</t>
  </si>
  <si>
    <t>严桂庆</t>
  </si>
  <si>
    <t>魏家村十一组</t>
  </si>
  <si>
    <t>严桂如</t>
  </si>
  <si>
    <t>严宝生</t>
  </si>
  <si>
    <t>严宝勤</t>
  </si>
  <si>
    <t>严书庆</t>
  </si>
  <si>
    <t>严桂华</t>
  </si>
  <si>
    <t>严桂章</t>
  </si>
  <si>
    <t>严双进</t>
  </si>
  <si>
    <t>严桂义</t>
  </si>
  <si>
    <t>杨明德</t>
  </si>
  <si>
    <t>严桂新</t>
  </si>
  <si>
    <t>汤龙山</t>
  </si>
  <si>
    <t>严桂荣</t>
  </si>
  <si>
    <t>严桂军</t>
  </si>
  <si>
    <t>顾兴旺</t>
  </si>
  <si>
    <t>严宝义</t>
  </si>
  <si>
    <t>严桂森</t>
  </si>
  <si>
    <t>严书洪</t>
  </si>
  <si>
    <t>严桂洲</t>
  </si>
  <si>
    <t>刘英</t>
  </si>
  <si>
    <t>谭稳林</t>
  </si>
  <si>
    <t>魏家村十组</t>
  </si>
  <si>
    <t>孔祥福</t>
  </si>
  <si>
    <t>魏家村五组</t>
  </si>
  <si>
    <t>魏友英</t>
  </si>
  <si>
    <t>杨传荣</t>
  </si>
  <si>
    <t>李汝香</t>
  </si>
  <si>
    <t>武兔英</t>
  </si>
  <si>
    <t>魏志明</t>
  </si>
  <si>
    <t>李汝平</t>
  </si>
  <si>
    <t>杨阿金</t>
  </si>
  <si>
    <t>杨永中</t>
  </si>
  <si>
    <t>单根兰</t>
  </si>
  <si>
    <t>李汝林</t>
  </si>
  <si>
    <t>杨相付</t>
  </si>
  <si>
    <t>魏正元</t>
  </si>
  <si>
    <t>杨相林</t>
  </si>
  <si>
    <t>张偕宝</t>
  </si>
  <si>
    <t>魏家村一组</t>
  </si>
  <si>
    <t>朱碗英</t>
  </si>
  <si>
    <t>王荣杰</t>
  </si>
  <si>
    <t>谭茂祥</t>
  </si>
  <si>
    <t>陈于林</t>
  </si>
  <si>
    <t>陈偕官</t>
  </si>
  <si>
    <t>魏玉香</t>
  </si>
  <si>
    <t>谭卫平</t>
  </si>
  <si>
    <t>谭卫东</t>
  </si>
  <si>
    <t>谭茂林</t>
  </si>
  <si>
    <t>张永留</t>
  </si>
  <si>
    <t>谭春林</t>
  </si>
  <si>
    <t>魏玉网</t>
  </si>
  <si>
    <t>张兴梅</t>
  </si>
  <si>
    <t>戴玉生</t>
  </si>
  <si>
    <t>华杨村一组</t>
  </si>
  <si>
    <t>戴玉怀</t>
  </si>
  <si>
    <t>戴桂章</t>
  </si>
  <si>
    <t>戴桂林</t>
  </si>
  <si>
    <t>华成虎</t>
  </si>
  <si>
    <t>华成标</t>
  </si>
  <si>
    <t>华成凤</t>
  </si>
  <si>
    <t>华双喜</t>
  </si>
  <si>
    <t>戴正林</t>
  </si>
  <si>
    <t>戴玉能</t>
  </si>
  <si>
    <t>李秀兰</t>
  </si>
  <si>
    <t>戴正福</t>
  </si>
  <si>
    <t>戴正家</t>
  </si>
  <si>
    <t>陈国祥</t>
  </si>
  <si>
    <t>殷金女</t>
  </si>
  <si>
    <t>华成美</t>
  </si>
  <si>
    <t>陈扣英</t>
  </si>
  <si>
    <t>华成才</t>
  </si>
  <si>
    <t>华明喜</t>
  </si>
  <si>
    <t>华桂喜</t>
  </si>
  <si>
    <t>华召书</t>
  </si>
  <si>
    <t>刘桂英</t>
  </si>
  <si>
    <t>戴玉林</t>
  </si>
  <si>
    <t>戴正旺</t>
  </si>
  <si>
    <t>戴正兴</t>
  </si>
  <si>
    <t>戴正国</t>
  </si>
  <si>
    <t>华乃进</t>
  </si>
  <si>
    <t>华成康</t>
  </si>
  <si>
    <t>戴正荣</t>
  </si>
  <si>
    <t>华成朋</t>
  </si>
  <si>
    <t>华昭喜</t>
  </si>
  <si>
    <t>华成南</t>
  </si>
  <si>
    <t>华昭平</t>
  </si>
  <si>
    <t>华冬喜</t>
  </si>
  <si>
    <t>华成金</t>
  </si>
  <si>
    <t>华香</t>
  </si>
  <si>
    <t>华秋</t>
  </si>
  <si>
    <t>华召友</t>
  </si>
  <si>
    <t>华昭旭</t>
  </si>
  <si>
    <t>华成根</t>
  </si>
  <si>
    <t>孔祥英</t>
  </si>
  <si>
    <t>戴金勇</t>
  </si>
  <si>
    <t>华成荣</t>
  </si>
  <si>
    <t>华昭雄</t>
  </si>
  <si>
    <t>华将</t>
  </si>
  <si>
    <t>李偕寿</t>
  </si>
  <si>
    <t>华杨村二组</t>
  </si>
  <si>
    <t>潘巧英</t>
  </si>
  <si>
    <t>孙苏琴</t>
  </si>
  <si>
    <t>孙苏红</t>
  </si>
  <si>
    <t>徐向明</t>
  </si>
  <si>
    <t>左凤华</t>
  </si>
  <si>
    <t>左粉林</t>
  </si>
  <si>
    <t>陈国明</t>
  </si>
  <si>
    <t>左凤祥</t>
  </si>
  <si>
    <t>陈国顺</t>
  </si>
  <si>
    <t>陈国苏</t>
  </si>
  <si>
    <t>仲志根</t>
  </si>
  <si>
    <t>陈国贵</t>
  </si>
  <si>
    <t>戴金成</t>
  </si>
  <si>
    <t>孙苏金</t>
  </si>
  <si>
    <t>孙苏银</t>
  </si>
  <si>
    <t>华成芳</t>
  </si>
  <si>
    <t>陈文全</t>
  </si>
  <si>
    <t>华成山</t>
  </si>
  <si>
    <t>陈国林</t>
  </si>
  <si>
    <t>戴巧云</t>
  </si>
  <si>
    <t>钱素香</t>
  </si>
  <si>
    <t>戴正明</t>
  </si>
  <si>
    <t>钱忠美</t>
  </si>
  <si>
    <t>孙苏明</t>
  </si>
  <si>
    <t>孔德亮</t>
  </si>
  <si>
    <t>陈国网</t>
  </si>
  <si>
    <t>华杨村三组</t>
  </si>
  <si>
    <t>仲金玉</t>
  </si>
  <si>
    <t>俞杨凤</t>
  </si>
  <si>
    <t>华连汝</t>
  </si>
  <si>
    <t>华召喜</t>
  </si>
  <si>
    <t>孔维红</t>
  </si>
  <si>
    <t>陈文富</t>
  </si>
  <si>
    <t>华成云</t>
  </si>
  <si>
    <t>华林汝</t>
  </si>
  <si>
    <t>华成海</t>
  </si>
  <si>
    <t>华昭红</t>
  </si>
  <si>
    <t>华昭荣</t>
  </si>
  <si>
    <t>华相汝</t>
  </si>
  <si>
    <t>华成红</t>
  </si>
  <si>
    <t>华成录</t>
  </si>
  <si>
    <t>华同汝</t>
  </si>
  <si>
    <t>仲志友</t>
  </si>
  <si>
    <t>仲志成</t>
  </si>
  <si>
    <t>仲志明</t>
  </si>
  <si>
    <t>仲志春</t>
  </si>
  <si>
    <t>仲金喜</t>
  </si>
  <si>
    <t>华贞汝</t>
  </si>
  <si>
    <t>华成锋</t>
  </si>
  <si>
    <t>华成新</t>
  </si>
  <si>
    <t>华成春</t>
  </si>
  <si>
    <t>华何林</t>
  </si>
  <si>
    <t>华成造</t>
  </si>
  <si>
    <t>华珍林</t>
  </si>
  <si>
    <t>华昭美</t>
  </si>
  <si>
    <t>华成州</t>
  </si>
  <si>
    <t>华成加</t>
  </si>
  <si>
    <t>华成义</t>
  </si>
  <si>
    <t>华干</t>
  </si>
  <si>
    <t>华杨村四组</t>
  </si>
  <si>
    <t>华昭坤</t>
  </si>
  <si>
    <t>华先</t>
  </si>
  <si>
    <t>华界</t>
  </si>
  <si>
    <t>华红</t>
  </si>
  <si>
    <t>华福</t>
  </si>
  <si>
    <t>华昭银</t>
  </si>
  <si>
    <t>李存风</t>
  </si>
  <si>
    <t>华昭青</t>
  </si>
  <si>
    <t>华成彩</t>
  </si>
  <si>
    <t>华碗珍</t>
  </si>
  <si>
    <t>华镝</t>
  </si>
  <si>
    <t>华昭山</t>
  </si>
  <si>
    <t>华兵</t>
  </si>
  <si>
    <t>李华珍</t>
  </si>
  <si>
    <t>华文</t>
  </si>
  <si>
    <t>华桂平</t>
  </si>
  <si>
    <t>华杨村五组</t>
  </si>
  <si>
    <t>王平珍</t>
  </si>
  <si>
    <t>华昭能</t>
  </si>
  <si>
    <t>华昭广</t>
  </si>
  <si>
    <t>华根章</t>
  </si>
  <si>
    <t>华成松</t>
  </si>
  <si>
    <t>华秋平</t>
  </si>
  <si>
    <t>华昭兰</t>
  </si>
  <si>
    <t>华钊</t>
  </si>
  <si>
    <t>华桂宏</t>
  </si>
  <si>
    <t>菜粉红</t>
  </si>
  <si>
    <t>华昭国</t>
  </si>
  <si>
    <t>华成网</t>
  </si>
  <si>
    <t>华成益</t>
  </si>
  <si>
    <t>华昭进</t>
  </si>
  <si>
    <t>华成宝</t>
  </si>
  <si>
    <t>华昭林</t>
  </si>
  <si>
    <t>华昭才</t>
  </si>
  <si>
    <t>华昭明</t>
  </si>
  <si>
    <t>华昭凤</t>
  </si>
  <si>
    <t>华桂年</t>
  </si>
  <si>
    <t>华成喜</t>
  </si>
  <si>
    <t>华昭庆</t>
  </si>
  <si>
    <t>华杨村六组</t>
  </si>
  <si>
    <t>孔令生</t>
  </si>
  <si>
    <t>万和平</t>
  </si>
  <si>
    <t>孔令仁</t>
  </si>
  <si>
    <t>钱贞兰</t>
  </si>
  <si>
    <t>孔少山</t>
  </si>
  <si>
    <t>孔祥付</t>
  </si>
  <si>
    <t>孔少文</t>
  </si>
  <si>
    <t>孔令让</t>
  </si>
  <si>
    <t>胡金荣</t>
  </si>
  <si>
    <t>孔令同</t>
  </si>
  <si>
    <t>孔令立</t>
  </si>
  <si>
    <t>孔令祥</t>
  </si>
  <si>
    <t>单风珠</t>
  </si>
  <si>
    <t>季广才</t>
  </si>
  <si>
    <t>季广荣</t>
  </si>
  <si>
    <t>蒋绕珠</t>
  </si>
  <si>
    <t>孔祥宏</t>
  </si>
  <si>
    <t>孔秀山</t>
  </si>
  <si>
    <t>杨艮女</t>
  </si>
  <si>
    <t>孔祥登</t>
  </si>
  <si>
    <t>孔祥芝</t>
  </si>
  <si>
    <t>孔根往</t>
  </si>
  <si>
    <t>孔祥贵</t>
  </si>
  <si>
    <t>孔祥其</t>
  </si>
  <si>
    <t>孔祥兔</t>
  </si>
  <si>
    <t>刘扣网</t>
  </si>
  <si>
    <t>孔春梅</t>
  </si>
  <si>
    <t>钱连凤</t>
  </si>
  <si>
    <t>孔祥圣</t>
  </si>
  <si>
    <t>孔祥秀</t>
  </si>
  <si>
    <t>孔亚见</t>
  </si>
  <si>
    <t>张兰保</t>
  </si>
  <si>
    <t>申兔英</t>
  </si>
  <si>
    <t>季广海</t>
  </si>
  <si>
    <t>孔令波</t>
  </si>
  <si>
    <t>孔祥许</t>
  </si>
  <si>
    <t>孔令登</t>
  </si>
  <si>
    <t>孔祥青</t>
  </si>
  <si>
    <t>张龙女</t>
  </si>
  <si>
    <t>孔桂平</t>
  </si>
  <si>
    <t>张春方</t>
  </si>
  <si>
    <t>孔亚芳</t>
  </si>
  <si>
    <t>孔根喜</t>
  </si>
  <si>
    <t>孔祥利</t>
  </si>
  <si>
    <t>华杨村七组</t>
  </si>
  <si>
    <t>季夕伍</t>
  </si>
  <si>
    <t>孔令福</t>
  </si>
  <si>
    <t>孔祥金</t>
  </si>
  <si>
    <t>孔志龙</t>
  </si>
  <si>
    <t>孔存忠</t>
  </si>
  <si>
    <t>孔爱兰</t>
  </si>
  <si>
    <t>孔存喜</t>
  </si>
  <si>
    <t>季夕康</t>
  </si>
  <si>
    <t>孔宏章</t>
  </si>
  <si>
    <t>季夕功</t>
  </si>
  <si>
    <t>张巧女</t>
  </si>
  <si>
    <t>孔令康</t>
  </si>
  <si>
    <t>孔文山</t>
  </si>
  <si>
    <t>俞亚芳</t>
  </si>
  <si>
    <t>申高珠</t>
  </si>
  <si>
    <t>孔爱珍</t>
  </si>
  <si>
    <t>孔令才</t>
  </si>
  <si>
    <t>孔德华</t>
  </si>
  <si>
    <t>孔德荣</t>
  </si>
  <si>
    <t>孔德贵</t>
  </si>
  <si>
    <t>孔金荣</t>
  </si>
  <si>
    <t>孔义成</t>
  </si>
  <si>
    <t>孔少华</t>
  </si>
  <si>
    <t>孔凡吉</t>
  </si>
  <si>
    <t>孔凡俊</t>
  </si>
  <si>
    <t>孔令前</t>
  </si>
  <si>
    <t>倪金芳</t>
  </si>
  <si>
    <t>季夕珠</t>
  </si>
  <si>
    <t>孔祥坤</t>
  </si>
  <si>
    <t>孔连华</t>
  </si>
  <si>
    <t>孔祥信</t>
  </si>
  <si>
    <t>孔令忠</t>
  </si>
  <si>
    <t>孔祥志</t>
  </si>
  <si>
    <t>孔凡虎</t>
  </si>
  <si>
    <t>孔祥春</t>
  </si>
  <si>
    <t>缪春琴</t>
  </si>
  <si>
    <t>季夕成</t>
  </si>
  <si>
    <t>季平</t>
  </si>
  <si>
    <t>孔德进</t>
  </si>
  <si>
    <t>孔祥生</t>
  </si>
  <si>
    <t>华杨村八组</t>
  </si>
  <si>
    <t>孔令喜</t>
  </si>
  <si>
    <t>俞大如</t>
  </si>
  <si>
    <t>孔亮</t>
  </si>
  <si>
    <t>孔秋根</t>
  </si>
  <si>
    <t>孔秋平</t>
  </si>
  <si>
    <t>孔祥华</t>
  </si>
  <si>
    <t>刘龙英</t>
  </si>
  <si>
    <t>孔照山</t>
  </si>
  <si>
    <t>孔令余</t>
  </si>
  <si>
    <t>孔兆根</t>
  </si>
  <si>
    <t>孔兆林</t>
  </si>
  <si>
    <t>陈阿兰</t>
  </si>
  <si>
    <t>孔海军</t>
  </si>
  <si>
    <t>孔德生</t>
  </si>
  <si>
    <t>孔祥忠</t>
  </si>
  <si>
    <t>孔令羊</t>
  </si>
  <si>
    <t>王群凤</t>
  </si>
  <si>
    <t>孔竹宏</t>
  </si>
  <si>
    <t>殷伍英</t>
  </si>
  <si>
    <t>孔金民</t>
  </si>
  <si>
    <t>孔金山</t>
  </si>
  <si>
    <t>孔令兆</t>
  </si>
  <si>
    <t>张昌珍</t>
  </si>
  <si>
    <t>凌芳</t>
  </si>
  <si>
    <t>孔祥山</t>
  </si>
  <si>
    <t>孔德圣</t>
  </si>
  <si>
    <t>华杨村九组</t>
  </si>
  <si>
    <t>孔爱东</t>
  </si>
  <si>
    <t>孔为根</t>
  </si>
  <si>
    <t>单小英</t>
  </si>
  <si>
    <t>孔爱社</t>
  </si>
  <si>
    <t>孔爱国</t>
  </si>
  <si>
    <t>张新华</t>
  </si>
  <si>
    <t>张庆</t>
  </si>
  <si>
    <t>张付民</t>
  </si>
  <si>
    <t>孔建华</t>
  </si>
  <si>
    <t>孔祥敏</t>
  </si>
  <si>
    <t>孔祥义</t>
  </si>
  <si>
    <t>孔维民</t>
  </si>
  <si>
    <t>孔祥友</t>
  </si>
  <si>
    <t>孔令池</t>
  </si>
  <si>
    <t>孔祥才</t>
  </si>
  <si>
    <t>孔祥立</t>
  </si>
  <si>
    <t>蒋培兰</t>
  </si>
  <si>
    <t>孔祥涛</t>
  </si>
  <si>
    <t>孙国宏</t>
  </si>
  <si>
    <t>孔伯全</t>
  </si>
  <si>
    <t>孔爱静</t>
  </si>
  <si>
    <t>孔祥武</t>
  </si>
  <si>
    <t>俞加法</t>
  </si>
  <si>
    <t>杨俞村二组</t>
  </si>
  <si>
    <t>孙治平</t>
  </si>
  <si>
    <t>孙文彬</t>
  </si>
  <si>
    <t>孙文亮</t>
  </si>
  <si>
    <t>孙治荣</t>
  </si>
  <si>
    <t>孙治圣</t>
  </si>
  <si>
    <t>江春圣</t>
  </si>
  <si>
    <t>江根伍</t>
  </si>
  <si>
    <t>江春喜</t>
  </si>
  <si>
    <t>江春山</t>
  </si>
  <si>
    <t>江春才</t>
  </si>
  <si>
    <t>俞加宽</t>
  </si>
  <si>
    <t>孙书红</t>
  </si>
  <si>
    <t>孙文喜</t>
  </si>
  <si>
    <t>江春银</t>
  </si>
  <si>
    <t>江夕如</t>
  </si>
  <si>
    <t>江夕祥</t>
  </si>
  <si>
    <t>孙小平</t>
  </si>
  <si>
    <t>孙治么</t>
  </si>
  <si>
    <t>江小红</t>
  </si>
  <si>
    <t>江春青</t>
  </si>
  <si>
    <t>许青</t>
  </si>
  <si>
    <t>许仁</t>
  </si>
  <si>
    <t>王为祥</t>
  </si>
  <si>
    <t>刘陆英</t>
  </si>
  <si>
    <t>孙治富</t>
  </si>
  <si>
    <t>俞如彬</t>
  </si>
  <si>
    <t>钱祥英</t>
  </si>
  <si>
    <t>孙治忠</t>
  </si>
  <si>
    <t>孙治权</t>
  </si>
  <si>
    <t>俞如足</t>
  </si>
  <si>
    <t>杨俞村三组</t>
  </si>
  <si>
    <t>俞正军</t>
  </si>
  <si>
    <t>俞正章</t>
  </si>
  <si>
    <t>俞如爱</t>
  </si>
  <si>
    <t>杨俞村四组</t>
  </si>
  <si>
    <t>陈国权</t>
  </si>
  <si>
    <t>俞正红</t>
  </si>
  <si>
    <t>陈国际</t>
  </si>
  <si>
    <t>陈国民</t>
  </si>
  <si>
    <t>陈正好</t>
  </si>
  <si>
    <t>张和平</t>
  </si>
  <si>
    <t>徐留珍</t>
  </si>
  <si>
    <t>陈正平</t>
  </si>
  <si>
    <t>俞如华</t>
  </si>
  <si>
    <t>朱其甫</t>
  </si>
  <si>
    <t>陈正吉</t>
  </si>
  <si>
    <t>陈国圣</t>
  </si>
  <si>
    <t>朱其平</t>
  </si>
  <si>
    <t>孙书存</t>
  </si>
  <si>
    <t>杨俞村五组</t>
  </si>
  <si>
    <t>周华林</t>
  </si>
  <si>
    <t>周华军</t>
  </si>
  <si>
    <t>俞阿平</t>
  </si>
  <si>
    <t>俞正东</t>
  </si>
  <si>
    <t>俞正纪</t>
  </si>
  <si>
    <t>俞正池</t>
  </si>
  <si>
    <t>俞正贵</t>
  </si>
  <si>
    <t>俞书平</t>
  </si>
  <si>
    <t>俞正来</t>
  </si>
  <si>
    <t>俞鸭明</t>
  </si>
  <si>
    <t>俞伯泉</t>
  </si>
  <si>
    <t>俞正文</t>
  </si>
  <si>
    <t>丁祥英</t>
  </si>
  <si>
    <t>俞加美</t>
  </si>
  <si>
    <t>俞加忠</t>
  </si>
  <si>
    <t>俞正余</t>
  </si>
  <si>
    <t>俞秋贵</t>
  </si>
  <si>
    <t>孔秀英</t>
  </si>
  <si>
    <t>俞玉后</t>
  </si>
  <si>
    <t>俞正祥</t>
  </si>
  <si>
    <t>俞正平</t>
  </si>
  <si>
    <t>俞正仁</t>
  </si>
  <si>
    <t>俞正清</t>
  </si>
  <si>
    <t>丁晓云</t>
  </si>
  <si>
    <t>俞庆</t>
  </si>
  <si>
    <t>俞香</t>
  </si>
  <si>
    <t>陈玉兰</t>
  </si>
  <si>
    <t>俞正国</t>
  </si>
  <si>
    <t>俞正怀</t>
  </si>
  <si>
    <t>俞铁林</t>
  </si>
  <si>
    <t>俞铁往</t>
  </si>
  <si>
    <t>俞年喜</t>
  </si>
  <si>
    <t>俞华</t>
  </si>
  <si>
    <t>尚正华</t>
  </si>
  <si>
    <t>俞正忠</t>
  </si>
  <si>
    <t>俞军</t>
  </si>
  <si>
    <t>俞君</t>
  </si>
  <si>
    <t>俞建</t>
  </si>
  <si>
    <t>俞正风</t>
  </si>
  <si>
    <t>周华艮</t>
  </si>
  <si>
    <t>俞成</t>
  </si>
  <si>
    <t>俞建章</t>
  </si>
  <si>
    <t>俞正早</t>
  </si>
  <si>
    <t>俞建才</t>
  </si>
  <si>
    <t>俞建根</t>
  </si>
  <si>
    <t>俞胜</t>
  </si>
  <si>
    <t>李巧珍</t>
  </si>
  <si>
    <t>俞学良</t>
  </si>
  <si>
    <t>俞建华</t>
  </si>
  <si>
    <t>俞铁寿</t>
  </si>
  <si>
    <t>夏明家</t>
  </si>
  <si>
    <t>杨俞村六组</t>
  </si>
  <si>
    <t>孙治纯</t>
  </si>
  <si>
    <t>孙治和</t>
  </si>
  <si>
    <t>孙文严</t>
  </si>
  <si>
    <t>俞加喜</t>
  </si>
  <si>
    <t>杨俞村七组</t>
  </si>
  <si>
    <t>俞加宝</t>
  </si>
  <si>
    <t>俞如年</t>
  </si>
  <si>
    <t>于鸭娣</t>
  </si>
  <si>
    <t>俞进堂</t>
  </si>
  <si>
    <t>孔兔英</t>
  </si>
  <si>
    <t>俞佳寿</t>
  </si>
  <si>
    <t>俞如寿</t>
  </si>
  <si>
    <t>俞建端</t>
  </si>
  <si>
    <t>俞加祥</t>
  </si>
  <si>
    <t>俞如根</t>
  </si>
  <si>
    <t>杨俞村八组</t>
  </si>
  <si>
    <t>孙书东</t>
  </si>
  <si>
    <t>俞加平</t>
  </si>
  <si>
    <t>俞明</t>
  </si>
  <si>
    <t>杨桂东</t>
  </si>
  <si>
    <t>俞如东</t>
  </si>
  <si>
    <t>杨卫平</t>
  </si>
  <si>
    <t>陈修银</t>
  </si>
  <si>
    <t>孙网贯</t>
  </si>
  <si>
    <t>杨俞村九组</t>
  </si>
  <si>
    <t>孙治金</t>
  </si>
  <si>
    <t>孙冬生</t>
  </si>
  <si>
    <t>孙治根</t>
  </si>
  <si>
    <t>孙书银</t>
  </si>
  <si>
    <t>孙治动</t>
  </si>
  <si>
    <t>孙书立</t>
  </si>
  <si>
    <t>孔德亚</t>
  </si>
  <si>
    <t>杨俞村十组</t>
  </si>
  <si>
    <t>孙治堂</t>
  </si>
  <si>
    <t>孙文甫</t>
  </si>
  <si>
    <t>孙志良</t>
  </si>
  <si>
    <t>孔德汉</t>
  </si>
  <si>
    <t>孙礼华</t>
  </si>
  <si>
    <t>孙文根</t>
  </si>
  <si>
    <t>杨桂珍</t>
  </si>
  <si>
    <t>江爱清</t>
  </si>
  <si>
    <t>孙文德</t>
  </si>
  <si>
    <t>孔维忠</t>
  </si>
  <si>
    <t>孙志慧</t>
  </si>
  <si>
    <t>孙文明</t>
  </si>
  <si>
    <t>江朝珠</t>
  </si>
  <si>
    <t>孙治群</t>
  </si>
  <si>
    <t>孙治文</t>
  </si>
  <si>
    <t>江桂英</t>
  </si>
  <si>
    <t>江步康</t>
  </si>
  <si>
    <t>杨俞村十一组</t>
  </si>
  <si>
    <t>江桂山</t>
  </si>
  <si>
    <t>王拥军</t>
  </si>
  <si>
    <t>王爱东</t>
  </si>
  <si>
    <t>孔令托</t>
  </si>
  <si>
    <t>江桂明</t>
  </si>
  <si>
    <t>杨俞村十二组</t>
  </si>
  <si>
    <t>孔德元</t>
  </si>
  <si>
    <t>杨俞村十三组</t>
  </si>
  <si>
    <t>杨俞村十四组</t>
  </si>
  <si>
    <t>曹文兵</t>
  </si>
  <si>
    <t>魏志广</t>
  </si>
  <si>
    <t>蒋兆生</t>
  </si>
  <si>
    <t>曹网英</t>
  </si>
  <si>
    <t>高素琴</t>
  </si>
  <si>
    <t>谢建康</t>
  </si>
  <si>
    <t>李进</t>
  </si>
  <si>
    <t>曹得进</t>
  </si>
  <si>
    <t>吴桂英</t>
  </si>
  <si>
    <t>朱永根</t>
  </si>
  <si>
    <t>朱爱华</t>
  </si>
  <si>
    <t>朱爱清</t>
  </si>
  <si>
    <t>李茂宽</t>
  </si>
  <si>
    <t>孔令芳</t>
  </si>
  <si>
    <t>孔令宽</t>
  </si>
  <si>
    <t>曹得明</t>
  </si>
  <si>
    <t>孔华山</t>
  </si>
  <si>
    <t>孔祥裕</t>
  </si>
  <si>
    <t>未留英</t>
  </si>
  <si>
    <t>曹得兔</t>
  </si>
  <si>
    <t>曹得勤</t>
  </si>
  <si>
    <t>张书圣</t>
  </si>
  <si>
    <t>曹十斤</t>
  </si>
  <si>
    <t>曹巧女</t>
  </si>
  <si>
    <t>曹新华</t>
  </si>
  <si>
    <t>曹文华</t>
  </si>
  <si>
    <t>孔祥发</t>
  </si>
  <si>
    <t>杨俞村十五组</t>
  </si>
  <si>
    <t>高阿保</t>
  </si>
  <si>
    <t>王付平</t>
  </si>
  <si>
    <t>王富华</t>
  </si>
  <si>
    <t>王付银</t>
  </si>
  <si>
    <t>李桂山</t>
  </si>
  <si>
    <t>孔祥明</t>
  </si>
  <si>
    <t>毛伯忠</t>
  </si>
  <si>
    <t>孔祥如</t>
  </si>
  <si>
    <t>毛松林</t>
  </si>
  <si>
    <t>毛伯堂</t>
  </si>
  <si>
    <t>孔祥托</t>
  </si>
  <si>
    <t>杨俞村十六组</t>
  </si>
  <si>
    <t>孔祥鉴</t>
  </si>
  <si>
    <t>孔和平</t>
  </si>
  <si>
    <t>钱云英</t>
  </si>
  <si>
    <t>于林</t>
  </si>
  <si>
    <t>于春平</t>
  </si>
  <si>
    <t>杨兆侦</t>
  </si>
  <si>
    <t>杨兆祥</t>
  </si>
  <si>
    <t>杨朝往</t>
  </si>
  <si>
    <t>孔祥怀</t>
  </si>
  <si>
    <t>张伯珍</t>
  </si>
  <si>
    <t>孔祥杜</t>
  </si>
  <si>
    <t>王富珍</t>
  </si>
  <si>
    <t>于伯林</t>
  </si>
  <si>
    <t>俞加礼</t>
  </si>
  <si>
    <t>孔祥干</t>
  </si>
  <si>
    <t>孔粉珠</t>
  </si>
  <si>
    <t>左安春</t>
  </si>
  <si>
    <t>左偕明</t>
  </si>
  <si>
    <t>左安明</t>
  </si>
  <si>
    <t>孔祥风</t>
  </si>
  <si>
    <t>孔红平</t>
  </si>
  <si>
    <t>孔令全</t>
  </si>
  <si>
    <t>吴春</t>
  </si>
  <si>
    <t>李明青</t>
  </si>
  <si>
    <t>李明书</t>
  </si>
  <si>
    <t>李国防</t>
  </si>
  <si>
    <t>于士明</t>
  </si>
  <si>
    <t>李明玉</t>
  </si>
  <si>
    <t>李阿平</t>
  </si>
  <si>
    <t>李阿红</t>
  </si>
  <si>
    <t>李汝国</t>
  </si>
  <si>
    <t>程桂芳</t>
  </si>
  <si>
    <t>孔祥美</t>
  </si>
  <si>
    <t>杨俞村十七组</t>
  </si>
  <si>
    <t>孔祥伍</t>
  </si>
  <si>
    <t>李仁春</t>
  </si>
  <si>
    <t>孔令勤</t>
  </si>
  <si>
    <t>孔德光</t>
  </si>
  <si>
    <t>孔祥动</t>
  </si>
  <si>
    <t>孔令雨</t>
  </si>
  <si>
    <t>孙文冲</t>
  </si>
  <si>
    <t>孙文山</t>
  </si>
  <si>
    <t>李得裕</t>
  </si>
  <si>
    <t>李冬喜</t>
  </si>
  <si>
    <t>李冬林</t>
  </si>
  <si>
    <t>程登红</t>
  </si>
  <si>
    <t>江朝义</t>
  </si>
  <si>
    <t>孔德群</t>
  </si>
  <si>
    <t>孔祥桂</t>
  </si>
  <si>
    <t>孔祥录</t>
  </si>
  <si>
    <t>陈才英</t>
  </si>
  <si>
    <t>孔德清</t>
  </si>
  <si>
    <t>钱业庆</t>
  </si>
  <si>
    <t>江朝红</t>
  </si>
  <si>
    <t>江步春</t>
  </si>
  <si>
    <t>江步堂</t>
  </si>
  <si>
    <t>高兰芳</t>
  </si>
  <si>
    <t>华凤</t>
  </si>
  <si>
    <t>陈元</t>
  </si>
  <si>
    <t>李得凤</t>
  </si>
  <si>
    <t>李维喜</t>
  </si>
  <si>
    <t>李为仁</t>
  </si>
  <si>
    <t>李为国</t>
  </si>
  <si>
    <t>李维青</t>
  </si>
  <si>
    <t>王为云</t>
  </si>
  <si>
    <t>江夕平</t>
  </si>
  <si>
    <t>江春堂</t>
  </si>
  <si>
    <t>江春富</t>
  </si>
  <si>
    <t>毛伯生</t>
  </si>
  <si>
    <t>江春全</t>
  </si>
  <si>
    <t>江春林</t>
  </si>
  <si>
    <t>毛伯平</t>
  </si>
  <si>
    <t>谢中伍</t>
  </si>
  <si>
    <t>杨俞村十八组</t>
  </si>
  <si>
    <t>谢圣林</t>
  </si>
  <si>
    <t>孙治银</t>
  </si>
  <si>
    <t>孙治亮</t>
  </si>
  <si>
    <t>孙东升</t>
  </si>
  <si>
    <t>孙亚平</t>
  </si>
  <si>
    <t>孙治太</t>
  </si>
  <si>
    <t>江步银</t>
  </si>
  <si>
    <t>孙书兵</t>
  </si>
  <si>
    <t>李平</t>
  </si>
  <si>
    <t>朱士英</t>
  </si>
  <si>
    <t>杨瑜</t>
  </si>
  <si>
    <t>杨桂林</t>
  </si>
  <si>
    <t>孔凡亮</t>
  </si>
  <si>
    <t>俞桂英</t>
  </si>
  <si>
    <t>谢兴祥</t>
  </si>
  <si>
    <t>孙治宏</t>
  </si>
  <si>
    <t>孙红飞</t>
  </si>
  <si>
    <t>倪志勇</t>
  </si>
  <si>
    <t>杨俞村</t>
  </si>
  <si>
    <t>华昭相</t>
  </si>
  <si>
    <t>华杨村</t>
  </si>
  <si>
    <t>李小勇</t>
  </si>
  <si>
    <t>鲍元林</t>
  </si>
  <si>
    <t>杨港村一组</t>
  </si>
  <si>
    <t>鲍元本</t>
  </si>
  <si>
    <t>鲍寿高</t>
  </si>
  <si>
    <t>鲍寿旺</t>
  </si>
  <si>
    <t>鲍寿官</t>
  </si>
  <si>
    <t>鲍寿银</t>
  </si>
  <si>
    <t>杨书平</t>
  </si>
  <si>
    <t>杨港村二组</t>
  </si>
  <si>
    <t>杨元青</t>
  </si>
  <si>
    <t>杨元龙</t>
  </si>
  <si>
    <t>杨元红</t>
  </si>
  <si>
    <t>夏高云</t>
  </si>
  <si>
    <t>杨书兔</t>
  </si>
  <si>
    <t>杨俊根</t>
  </si>
  <si>
    <t>夏凤珠</t>
  </si>
  <si>
    <t>夏秀林</t>
  </si>
  <si>
    <t>夏秀明</t>
  </si>
  <si>
    <t>杨元岭</t>
  </si>
  <si>
    <t>杨元明</t>
  </si>
  <si>
    <t>朱松珍</t>
  </si>
  <si>
    <t>杨书荣</t>
  </si>
  <si>
    <t>鲍荣华</t>
  </si>
  <si>
    <t>鲍锡喜</t>
  </si>
  <si>
    <t>杨港村三组</t>
  </si>
  <si>
    <t>杨书华</t>
  </si>
  <si>
    <t>杨元寿</t>
  </si>
  <si>
    <t>杨朝震</t>
  </si>
  <si>
    <t>杨朝安</t>
  </si>
  <si>
    <t>骆桂英</t>
  </si>
  <si>
    <t>姚秀芳</t>
  </si>
  <si>
    <t>杨小峰</t>
  </si>
  <si>
    <t>杨朝阳</t>
  </si>
  <si>
    <t>蒋殿泉</t>
  </si>
  <si>
    <t>杨元钱</t>
  </si>
  <si>
    <t>杨建明</t>
  </si>
  <si>
    <t>杨朝录</t>
  </si>
  <si>
    <t>孔秀琴</t>
  </si>
  <si>
    <t>杨港村四组</t>
  </si>
  <si>
    <t>杨元忠</t>
  </si>
  <si>
    <t>杨勤</t>
  </si>
  <si>
    <t>杨元发</t>
  </si>
  <si>
    <t>戴友富</t>
  </si>
  <si>
    <t>俞兰英</t>
  </si>
  <si>
    <t>鲍红林</t>
  </si>
  <si>
    <t>鲍其网</t>
  </si>
  <si>
    <t>吴盛芝</t>
  </si>
  <si>
    <t>杨朝成</t>
  </si>
  <si>
    <t>杨元粉</t>
  </si>
  <si>
    <t>杨元旺</t>
  </si>
  <si>
    <t>杨卫东</t>
  </si>
  <si>
    <t>黄宝红</t>
  </si>
  <si>
    <t>杨元贵</t>
  </si>
  <si>
    <t>杨双林</t>
  </si>
  <si>
    <t>鲍文斗</t>
  </si>
  <si>
    <t>鲍双林</t>
  </si>
  <si>
    <t>鲍余林</t>
  </si>
  <si>
    <t>杨朝松</t>
  </si>
  <si>
    <t>孔阿凤</t>
  </si>
  <si>
    <t>杨趾祥</t>
  </si>
  <si>
    <t>杨亚平</t>
  </si>
  <si>
    <t>鲍银林</t>
  </si>
  <si>
    <t>杨元网</t>
  </si>
  <si>
    <t>鲍金林</t>
  </si>
  <si>
    <t>鲍书林</t>
  </si>
  <si>
    <t>谢加军</t>
  </si>
  <si>
    <t>鲍安宁</t>
  </si>
  <si>
    <t>杨书青</t>
  </si>
  <si>
    <t>鲍桂林</t>
  </si>
  <si>
    <t>唐建平</t>
  </si>
  <si>
    <t>周惠明</t>
  </si>
  <si>
    <t>杨元傅</t>
  </si>
  <si>
    <t>杨书桂</t>
  </si>
  <si>
    <t>杨书芹</t>
  </si>
  <si>
    <t>杨港村五组</t>
  </si>
  <si>
    <t>陈宝华</t>
  </si>
  <si>
    <t>陈宝甲</t>
  </si>
  <si>
    <t>杨港村六组</t>
  </si>
  <si>
    <t>陈红兵</t>
  </si>
  <si>
    <t>陈华山</t>
  </si>
  <si>
    <t>陈留喜</t>
  </si>
  <si>
    <t>陈稳林</t>
  </si>
  <si>
    <t>陈宝平</t>
  </si>
  <si>
    <t>鲍桂宏</t>
  </si>
  <si>
    <t>徐存杰</t>
  </si>
  <si>
    <t>陈其山</t>
  </si>
  <si>
    <t>沈余珠</t>
  </si>
  <si>
    <t>陈金发</t>
  </si>
  <si>
    <t>鲍锡秋</t>
  </si>
  <si>
    <t>王恩富</t>
  </si>
  <si>
    <t>杨港村七组</t>
  </si>
  <si>
    <t>俞言定</t>
  </si>
  <si>
    <t>李红才</t>
  </si>
  <si>
    <t>俞佰平</t>
  </si>
  <si>
    <t>袁凤喜</t>
  </si>
  <si>
    <t>顾春娟</t>
  </si>
  <si>
    <t>李厚福</t>
  </si>
  <si>
    <t>王仕寿</t>
  </si>
  <si>
    <t>王玉兵</t>
  </si>
  <si>
    <t>袁益红</t>
  </si>
  <si>
    <t>袁益宽</t>
  </si>
  <si>
    <t>袁益江</t>
  </si>
  <si>
    <t>鲁红梅</t>
  </si>
  <si>
    <t>袁鸭喜</t>
  </si>
  <si>
    <t>袁鸭山</t>
  </si>
  <si>
    <t>俞社平</t>
  </si>
  <si>
    <t>袁益福</t>
  </si>
  <si>
    <t>袁春喜</t>
  </si>
  <si>
    <t>袁平</t>
  </si>
  <si>
    <t>袁根喜</t>
  </si>
  <si>
    <t>袁益勤</t>
  </si>
  <si>
    <t>俞爱贵</t>
  </si>
  <si>
    <t>袁益平</t>
  </si>
  <si>
    <t>杨朝金</t>
  </si>
  <si>
    <t>李红林</t>
  </si>
  <si>
    <t>徐明</t>
  </si>
  <si>
    <t>杨港村九组</t>
  </si>
  <si>
    <t>徐桂章</t>
  </si>
  <si>
    <t>徐桂宏</t>
  </si>
  <si>
    <t>袁佰寿</t>
  </si>
  <si>
    <t>袁华龙</t>
  </si>
  <si>
    <t>杨港村十组</t>
  </si>
  <si>
    <t>袁华武</t>
  </si>
  <si>
    <t>姚素萍</t>
  </si>
  <si>
    <t>俞扬龙</t>
  </si>
  <si>
    <t>李文元</t>
  </si>
  <si>
    <t>杨港村十一组</t>
  </si>
  <si>
    <t>刘明高</t>
  </si>
  <si>
    <t>李文银</t>
  </si>
  <si>
    <t>李文山</t>
  </si>
  <si>
    <t>徐元春</t>
  </si>
  <si>
    <t>王后根</t>
  </si>
  <si>
    <t>王德寿</t>
  </si>
  <si>
    <t>李文付</t>
  </si>
  <si>
    <t>陈顺平</t>
  </si>
  <si>
    <t>杨港村十二组</t>
  </si>
  <si>
    <t>李竹林</t>
  </si>
  <si>
    <t>杨志元</t>
  </si>
  <si>
    <t>杨港村十三组</t>
  </si>
  <si>
    <t>杨建忠</t>
  </si>
  <si>
    <t>杨建国</t>
  </si>
  <si>
    <t>谢根林</t>
  </si>
  <si>
    <t>李志海</t>
  </si>
  <si>
    <t>周加凤</t>
  </si>
  <si>
    <t>谢松山</t>
  </si>
  <si>
    <t>谢俊山</t>
  </si>
  <si>
    <t>谢虎山</t>
  </si>
  <si>
    <t>谢爱民</t>
  </si>
  <si>
    <t>谢德喜</t>
  </si>
  <si>
    <t>谢马根</t>
  </si>
  <si>
    <t>谢网荣</t>
  </si>
  <si>
    <t>李志成</t>
  </si>
  <si>
    <t>谢德明</t>
  </si>
  <si>
    <t>李庆山</t>
  </si>
  <si>
    <t>杨志才</t>
  </si>
  <si>
    <t>谢美平</t>
  </si>
  <si>
    <t>李庆林</t>
  </si>
  <si>
    <t>周加宏</t>
  </si>
  <si>
    <t>张阿祥</t>
  </si>
  <si>
    <t>杨志龙</t>
  </si>
  <si>
    <t>杨志英</t>
  </si>
  <si>
    <t>李荣海</t>
  </si>
  <si>
    <t>李庆寿</t>
  </si>
  <si>
    <t>周加平</t>
  </si>
  <si>
    <t>周家树</t>
  </si>
  <si>
    <t>李志福</t>
  </si>
  <si>
    <t>谢凤根</t>
  </si>
  <si>
    <t>许晋</t>
  </si>
  <si>
    <t>许枫</t>
  </si>
  <si>
    <t>陈凤寿</t>
  </si>
  <si>
    <t>陈凤宝</t>
  </si>
  <si>
    <t>陈宏山</t>
  </si>
  <si>
    <t>李荣根</t>
  </si>
  <si>
    <t>李树宏</t>
  </si>
  <si>
    <t>李爱荣</t>
  </si>
  <si>
    <t>许凤喜</t>
  </si>
  <si>
    <t>许书林</t>
  </si>
  <si>
    <t>陈忠</t>
  </si>
  <si>
    <t>孔连英</t>
  </si>
  <si>
    <t>杨志福</t>
  </si>
  <si>
    <t>李文太</t>
  </si>
  <si>
    <t>杨港村十四组</t>
  </si>
  <si>
    <t>许网英</t>
  </si>
  <si>
    <t>许书章</t>
  </si>
  <si>
    <t>吴春明</t>
  </si>
  <si>
    <t>朱凤喜</t>
  </si>
  <si>
    <t>朱凤民</t>
  </si>
  <si>
    <t>朱凤寿</t>
  </si>
  <si>
    <t>高增俊</t>
  </si>
  <si>
    <t>王世莲</t>
  </si>
  <si>
    <t>朱凤祥</t>
  </si>
  <si>
    <t>高增于</t>
  </si>
  <si>
    <t>高增官</t>
  </si>
  <si>
    <t>高增启</t>
  </si>
  <si>
    <t>吴洪山</t>
  </si>
  <si>
    <t>许书华</t>
  </si>
  <si>
    <t>吴洪福</t>
  </si>
  <si>
    <t>吴洪喜</t>
  </si>
  <si>
    <t>吴洪相</t>
  </si>
  <si>
    <t>吴洪江</t>
  </si>
  <si>
    <t>李荣富</t>
  </si>
  <si>
    <t>张杰</t>
  </si>
  <si>
    <t>张国平</t>
  </si>
  <si>
    <t>张良</t>
  </si>
  <si>
    <t>高增南</t>
  </si>
  <si>
    <t>吴洪文</t>
  </si>
  <si>
    <t>高增托</t>
  </si>
  <si>
    <t>高增汉</t>
  </si>
  <si>
    <t>高增银</t>
  </si>
  <si>
    <t>李小女</t>
  </si>
  <si>
    <t>黄虎林</t>
  </si>
  <si>
    <t>黄马林</t>
  </si>
  <si>
    <t>张如林</t>
  </si>
  <si>
    <t>杨港村十五组</t>
  </si>
  <si>
    <t>杨朝栋</t>
  </si>
  <si>
    <t>杨朝海</t>
  </si>
  <si>
    <t>张庆英</t>
  </si>
  <si>
    <t>高义存</t>
  </si>
  <si>
    <t>高仁爱</t>
  </si>
  <si>
    <t>张庆桂</t>
  </si>
  <si>
    <t>张庆华</t>
  </si>
  <si>
    <t>张秀芹</t>
  </si>
  <si>
    <t>张如根</t>
  </si>
  <si>
    <t>高仁海</t>
  </si>
  <si>
    <t>高仁山</t>
  </si>
  <si>
    <t>高增元</t>
  </si>
  <si>
    <t>高兴华</t>
  </si>
  <si>
    <t>高西华</t>
  </si>
  <si>
    <t>孔桂记</t>
  </si>
  <si>
    <t>程连兰</t>
  </si>
  <si>
    <t>程祥珠</t>
  </si>
  <si>
    <t>李荣娄</t>
  </si>
  <si>
    <t>李庆国</t>
  </si>
  <si>
    <t>朱强</t>
  </si>
  <si>
    <t>朱玉偕</t>
  </si>
  <si>
    <t>谢巧珍</t>
  </si>
  <si>
    <t>高增贵</t>
  </si>
  <si>
    <t>李庆桂</t>
  </si>
  <si>
    <t>宋祥华</t>
  </si>
  <si>
    <t>杨港村</t>
  </si>
  <si>
    <t>翟浩</t>
  </si>
  <si>
    <t>殷金根</t>
  </si>
  <si>
    <t>三周村一组</t>
  </si>
  <si>
    <t>殷金银</t>
  </si>
  <si>
    <t>刘宝珠</t>
  </si>
  <si>
    <t>刘宝桂</t>
  </si>
  <si>
    <t>殷金石</t>
  </si>
  <si>
    <t>刘宝旺</t>
  </si>
  <si>
    <t>刘宝卫</t>
  </si>
  <si>
    <t>殷金琪</t>
  </si>
  <si>
    <t>殷扣山</t>
  </si>
  <si>
    <t>殷金玉</t>
  </si>
  <si>
    <t>殷金富</t>
  </si>
  <si>
    <t>殷巧英</t>
  </si>
  <si>
    <t>凌秀锦</t>
  </si>
  <si>
    <t>刘宝俊</t>
  </si>
  <si>
    <t>严秀云</t>
  </si>
  <si>
    <t>三周村二组</t>
  </si>
  <si>
    <t>钱桂珍</t>
  </si>
  <si>
    <t>郑爱兰</t>
  </si>
  <si>
    <t>王年珍</t>
  </si>
  <si>
    <t>杨传友</t>
  </si>
  <si>
    <t>李德芹</t>
  </si>
  <si>
    <t>殷金平</t>
  </si>
  <si>
    <t>郑钱汪</t>
  </si>
  <si>
    <t>殷建军</t>
  </si>
  <si>
    <t>李德元</t>
  </si>
  <si>
    <t>李德虎</t>
  </si>
  <si>
    <t>殷春喜</t>
  </si>
  <si>
    <t>潘义同</t>
  </si>
  <si>
    <t>潘卫忠</t>
  </si>
  <si>
    <t>李德庚</t>
  </si>
  <si>
    <t>李德贵</t>
  </si>
  <si>
    <t>殷金贯</t>
  </si>
  <si>
    <t>殷金宏</t>
  </si>
  <si>
    <t>殷金存</t>
  </si>
  <si>
    <t>殷金芝</t>
  </si>
  <si>
    <t>殷金星</t>
  </si>
  <si>
    <t>殷常山</t>
  </si>
  <si>
    <t>殷玉才</t>
  </si>
  <si>
    <t>殷玉文</t>
  </si>
  <si>
    <t>孔改珍</t>
  </si>
  <si>
    <t>殷纪根</t>
  </si>
  <si>
    <t>殷小琴</t>
  </si>
  <si>
    <t>殷金忠</t>
  </si>
  <si>
    <t>刘刚</t>
  </si>
  <si>
    <t>杨传稳</t>
  </si>
  <si>
    <t>胡志明</t>
  </si>
  <si>
    <t>殷金祥</t>
  </si>
  <si>
    <t>三周村三组</t>
  </si>
  <si>
    <t>殷金永</t>
  </si>
  <si>
    <t>黄书明</t>
  </si>
  <si>
    <t>殷金俊</t>
  </si>
  <si>
    <t>黄筛珍</t>
  </si>
  <si>
    <t>殷玉明</t>
  </si>
  <si>
    <t>申于珠</t>
  </si>
  <si>
    <t>殷金泉</t>
  </si>
  <si>
    <t>殷玉军</t>
  </si>
  <si>
    <t>凌华珍</t>
  </si>
  <si>
    <t>殷武山</t>
  </si>
  <si>
    <t>殷玉生</t>
  </si>
  <si>
    <t>黄伟</t>
  </si>
  <si>
    <t>黄根凤</t>
  </si>
  <si>
    <t>殷金龙</t>
  </si>
  <si>
    <t>殷玉桂</t>
  </si>
  <si>
    <t>殷金旺</t>
  </si>
  <si>
    <t>殷金岑</t>
  </si>
  <si>
    <t>殷金美</t>
  </si>
  <si>
    <t>殷金书</t>
  </si>
  <si>
    <t>殷建武</t>
  </si>
  <si>
    <t>殷裕山</t>
  </si>
  <si>
    <t>殷金成</t>
  </si>
  <si>
    <t>殷红兰</t>
  </si>
  <si>
    <t>殷小章</t>
  </si>
  <si>
    <t>三周村四组</t>
  </si>
  <si>
    <t>殷桂章</t>
  </si>
  <si>
    <t>殷桂明</t>
  </si>
  <si>
    <t>杨中华</t>
  </si>
  <si>
    <t>殷桂喜</t>
  </si>
  <si>
    <t>俞杨柏</t>
  </si>
  <si>
    <t>殷金柏</t>
  </si>
  <si>
    <t>俞盛明</t>
  </si>
  <si>
    <t>殷金如</t>
  </si>
  <si>
    <t>殷玉义</t>
  </si>
  <si>
    <t>三周村五组</t>
  </si>
  <si>
    <t>杨绍春</t>
  </si>
  <si>
    <t>殷华</t>
  </si>
  <si>
    <t>殷玉兴</t>
  </si>
  <si>
    <t>殷满建</t>
  </si>
  <si>
    <t>殷玉金</t>
  </si>
  <si>
    <t>邱婉英</t>
  </si>
  <si>
    <t>张小芳</t>
  </si>
  <si>
    <t>殷玉银</t>
  </si>
  <si>
    <t>殷玉章</t>
  </si>
  <si>
    <t>殷玉保</t>
  </si>
  <si>
    <t>杨绍虎</t>
  </si>
  <si>
    <t>殷玉全</t>
  </si>
  <si>
    <t>殷玉瑞</t>
  </si>
  <si>
    <t>潘建山</t>
  </si>
  <si>
    <t>殷玉勤</t>
  </si>
  <si>
    <t>殷金文</t>
  </si>
  <si>
    <t>单纪兰</t>
  </si>
  <si>
    <t>殷满意</t>
  </si>
  <si>
    <t>殷满确</t>
  </si>
  <si>
    <t>殷玉付</t>
  </si>
  <si>
    <t>殷玉正</t>
  </si>
  <si>
    <t>殷祯林</t>
  </si>
  <si>
    <t>殷根喜</t>
  </si>
  <si>
    <t>殷建华</t>
  </si>
  <si>
    <t>殷金益</t>
  </si>
  <si>
    <t>殷玉平</t>
  </si>
  <si>
    <t>殷菊生</t>
  </si>
  <si>
    <t>三周村六组</t>
  </si>
  <si>
    <t>殷建国</t>
  </si>
  <si>
    <t>殷玉栋</t>
  </si>
  <si>
    <t>殷荣兵</t>
  </si>
  <si>
    <t>殷金冬</t>
  </si>
  <si>
    <t>殷爱琴</t>
  </si>
  <si>
    <t>殷俊</t>
  </si>
  <si>
    <t>殷金芳</t>
  </si>
  <si>
    <t>殷玉春</t>
  </si>
  <si>
    <t>吴和英</t>
  </si>
  <si>
    <t>张华美</t>
  </si>
  <si>
    <t>殷金锡</t>
  </si>
  <si>
    <t>殷金瑞</t>
  </si>
  <si>
    <t>殷金锁</t>
  </si>
  <si>
    <t>殷贞林</t>
  </si>
  <si>
    <t>殷金杭</t>
  </si>
  <si>
    <t>殷冬林</t>
  </si>
  <si>
    <t>殷金余</t>
  </si>
  <si>
    <t>殷荣凤</t>
  </si>
  <si>
    <t>殷柏生</t>
  </si>
  <si>
    <t>殷玉网</t>
  </si>
  <si>
    <t>殷满江</t>
  </si>
  <si>
    <t>殷小张</t>
  </si>
  <si>
    <t>殷金香</t>
  </si>
  <si>
    <t>殷金田</t>
  </si>
  <si>
    <t>殷志红</t>
  </si>
  <si>
    <t>三周村七组</t>
  </si>
  <si>
    <t>殷金义</t>
  </si>
  <si>
    <t>殷志军</t>
  </si>
  <si>
    <t>殷玉寿</t>
  </si>
  <si>
    <t>申高凤</t>
  </si>
  <si>
    <t>殷金明</t>
  </si>
  <si>
    <t>殷金许</t>
  </si>
  <si>
    <t>殷荣义</t>
  </si>
  <si>
    <t>殷书平</t>
  </si>
  <si>
    <t>殷金圣</t>
  </si>
  <si>
    <t>殷志强</t>
  </si>
  <si>
    <t>殷金本</t>
  </si>
  <si>
    <t>殷富银</t>
  </si>
  <si>
    <t>殷金福</t>
  </si>
  <si>
    <t>殷玉祥</t>
  </si>
  <si>
    <t>殷金武</t>
  </si>
  <si>
    <t>殷金树</t>
  </si>
  <si>
    <t>殷金全</t>
  </si>
  <si>
    <t>殷金稳</t>
  </si>
  <si>
    <t>殷玉庭</t>
  </si>
  <si>
    <t>殷玉仓</t>
  </si>
  <si>
    <t>殷金留</t>
  </si>
  <si>
    <t>殷爱军</t>
  </si>
  <si>
    <t>殷玉旗</t>
  </si>
  <si>
    <t>殷同宝</t>
  </si>
  <si>
    <t>殷金岳</t>
  </si>
  <si>
    <t>殷玉林</t>
  </si>
  <si>
    <t>蔡付珍</t>
  </si>
  <si>
    <t>殷玉堂</t>
  </si>
  <si>
    <t>毛巧珍</t>
  </si>
  <si>
    <t>殷玉富</t>
  </si>
  <si>
    <t>殷玉书</t>
  </si>
  <si>
    <t>三周村八组</t>
  </si>
  <si>
    <t>严粉珍</t>
  </si>
  <si>
    <t>三周村九组</t>
  </si>
  <si>
    <t>殷玉贵</t>
  </si>
  <si>
    <t>殷红明</t>
  </si>
  <si>
    <t>殷秋林</t>
  </si>
  <si>
    <t>殷玉成</t>
  </si>
  <si>
    <t>殷玉珍</t>
  </si>
  <si>
    <t>殷玉东</t>
  </si>
  <si>
    <t>殷玉琴</t>
  </si>
  <si>
    <t>李志林</t>
  </si>
  <si>
    <t>殷荣明</t>
  </si>
  <si>
    <t>殷秋兰</t>
  </si>
  <si>
    <t>殷玉志</t>
  </si>
  <si>
    <t>殷秋琴</t>
  </si>
  <si>
    <t>殷金凤</t>
  </si>
  <si>
    <t>殷武</t>
  </si>
  <si>
    <t>殷玉君</t>
  </si>
  <si>
    <t>殷忠明</t>
  </si>
  <si>
    <t>殷金鹤</t>
  </si>
  <si>
    <t>殷金庆</t>
  </si>
  <si>
    <t>张凤珠</t>
  </si>
  <si>
    <t>殷宝莹</t>
  </si>
  <si>
    <t>殷玉宇</t>
  </si>
  <si>
    <t>殷满宏</t>
  </si>
  <si>
    <t>申庆银</t>
  </si>
  <si>
    <t>殷玉庆</t>
  </si>
  <si>
    <t>殷玉喜</t>
  </si>
  <si>
    <t>吴玉成</t>
  </si>
  <si>
    <t>大窑一组</t>
  </si>
  <si>
    <t>吴德章</t>
  </si>
  <si>
    <t>吴章林</t>
  </si>
  <si>
    <t>吴成红</t>
  </si>
  <si>
    <t>吴网成</t>
  </si>
  <si>
    <t>吴东成</t>
  </si>
  <si>
    <t>吴网平</t>
  </si>
  <si>
    <t>江兰英</t>
  </si>
  <si>
    <t>吴桂兰</t>
  </si>
  <si>
    <t>吴德喜</t>
  </si>
  <si>
    <t>吴建成</t>
  </si>
  <si>
    <t>邱改林</t>
  </si>
  <si>
    <t>吴德庆</t>
  </si>
  <si>
    <t>吴富成</t>
  </si>
  <si>
    <t>大窑二组</t>
  </si>
  <si>
    <t>吴德富</t>
  </si>
  <si>
    <t>陈富明</t>
  </si>
  <si>
    <t>赵章林</t>
  </si>
  <si>
    <t>吴德明</t>
  </si>
  <si>
    <t>吴旭成</t>
  </si>
  <si>
    <t>戴玉正</t>
  </si>
  <si>
    <t>何爱民</t>
  </si>
  <si>
    <t>何大兵</t>
  </si>
  <si>
    <t>朱士明</t>
  </si>
  <si>
    <t>吴成瑞</t>
  </si>
  <si>
    <t>戴峻峰</t>
  </si>
  <si>
    <t>戴松柏</t>
  </si>
  <si>
    <t>戴玉才</t>
  </si>
  <si>
    <t>李同林</t>
  </si>
  <si>
    <t>大窑村3组</t>
  </si>
  <si>
    <t>李红根</t>
  </si>
  <si>
    <t>李银根</t>
  </si>
  <si>
    <t>李同根</t>
  </si>
  <si>
    <t>李爱根</t>
  </si>
  <si>
    <t>李奎根</t>
  </si>
  <si>
    <t>李虎根</t>
  </si>
  <si>
    <t>李明根</t>
  </si>
  <si>
    <t>李富根</t>
  </si>
  <si>
    <t>王文平</t>
  </si>
  <si>
    <t>李芹根</t>
  </si>
  <si>
    <t>李紧根</t>
  </si>
  <si>
    <t>李根宝</t>
  </si>
  <si>
    <t>李昌林</t>
  </si>
  <si>
    <t>张如美</t>
  </si>
  <si>
    <t>李金龙</t>
  </si>
  <si>
    <t>李士松</t>
  </si>
  <si>
    <t>李树林</t>
  </si>
  <si>
    <t>李龙喜</t>
  </si>
  <si>
    <t>李兴根</t>
  </si>
  <si>
    <t>程春英</t>
  </si>
  <si>
    <t>李山林</t>
  </si>
  <si>
    <t>李富林</t>
  </si>
  <si>
    <t>李荣林</t>
  </si>
  <si>
    <t>李平根</t>
  </si>
  <si>
    <t>大窑村四组</t>
  </si>
  <si>
    <t>张年生</t>
  </si>
  <si>
    <t>李玉生</t>
  </si>
  <si>
    <t>李玉留</t>
  </si>
  <si>
    <t>李根网</t>
  </si>
  <si>
    <t>李晓华</t>
  </si>
  <si>
    <t>李玉富</t>
  </si>
  <si>
    <t>李玉平</t>
  </si>
  <si>
    <t>李金喜</t>
  </si>
  <si>
    <t>高荣兴</t>
  </si>
  <si>
    <t>高天华</t>
  </si>
  <si>
    <t>王根女</t>
  </si>
  <si>
    <t>李桂网</t>
  </si>
  <si>
    <t>李发纪</t>
  </si>
  <si>
    <t>李发林</t>
  </si>
  <si>
    <t>李发军</t>
  </si>
  <si>
    <t>李发红</t>
  </si>
  <si>
    <t>李如银</t>
  </si>
  <si>
    <t>李桂忠</t>
  </si>
  <si>
    <t>孔书林</t>
  </si>
  <si>
    <t>大窑村五组</t>
  </si>
  <si>
    <t>陈月兰</t>
  </si>
  <si>
    <t>刘富丰</t>
  </si>
  <si>
    <t>凌忠山</t>
  </si>
  <si>
    <t>鲍爱明</t>
  </si>
  <si>
    <t>鲍树木</t>
  </si>
  <si>
    <t>刘富云</t>
  </si>
  <si>
    <t>刘富刚</t>
  </si>
  <si>
    <t>吴爱香</t>
  </si>
  <si>
    <t>刘富州</t>
  </si>
  <si>
    <t>戚秀英</t>
  </si>
  <si>
    <t>大窑村七组</t>
  </si>
  <si>
    <t>仲子东</t>
  </si>
  <si>
    <t>仲子云</t>
  </si>
  <si>
    <t>仲伯民</t>
  </si>
  <si>
    <t>宋凤鸣</t>
  </si>
  <si>
    <t>仲子文</t>
  </si>
  <si>
    <t>刘汝庆</t>
  </si>
  <si>
    <t>刘汝忠</t>
  </si>
  <si>
    <t>阚恒林</t>
  </si>
  <si>
    <t>阚连喜</t>
  </si>
  <si>
    <t>仲伯华</t>
  </si>
  <si>
    <t>仲伯田</t>
  </si>
  <si>
    <t>仲子新</t>
  </si>
  <si>
    <t>刘汝章</t>
  </si>
  <si>
    <t>申翠兰</t>
  </si>
  <si>
    <t>孔德美</t>
  </si>
  <si>
    <t>申凤珍</t>
  </si>
  <si>
    <t>仲子明</t>
  </si>
  <si>
    <t>仲伯成</t>
  </si>
  <si>
    <t>华秀珍</t>
  </si>
  <si>
    <t>刘文女</t>
  </si>
  <si>
    <t>仲子平</t>
  </si>
  <si>
    <t>仲伯元</t>
  </si>
  <si>
    <t>仲子荣</t>
  </si>
  <si>
    <t>李兰女</t>
  </si>
  <si>
    <t>刘正洪</t>
  </si>
  <si>
    <t>刘汝平</t>
  </si>
  <si>
    <t>阚连荣</t>
  </si>
  <si>
    <t>仲伯根</t>
  </si>
  <si>
    <t>凌士平</t>
  </si>
  <si>
    <t>大窑村八组</t>
  </si>
  <si>
    <t>薛为纪</t>
  </si>
  <si>
    <t>凌士桂</t>
  </si>
  <si>
    <t>凌士芳</t>
  </si>
  <si>
    <t>邱岳平</t>
  </si>
  <si>
    <t>大窑村九组</t>
  </si>
  <si>
    <t>邱永忠</t>
  </si>
  <si>
    <t>邱永红</t>
  </si>
  <si>
    <t>邱岳云</t>
  </si>
  <si>
    <t>孔德海</t>
  </si>
  <si>
    <t>蒋兆明</t>
  </si>
  <si>
    <t>严龙珠</t>
  </si>
  <si>
    <t>邱德美</t>
  </si>
  <si>
    <t>邱岳林</t>
  </si>
  <si>
    <t>邱德华</t>
  </si>
  <si>
    <t>蒋国才</t>
  </si>
  <si>
    <t>钱偕凤</t>
  </si>
  <si>
    <t>仲瑞凤</t>
  </si>
  <si>
    <t>大窑村十组</t>
  </si>
  <si>
    <t>王祥平</t>
  </si>
  <si>
    <t>王书网</t>
  </si>
  <si>
    <t>高才珠</t>
  </si>
  <si>
    <t>蒋国喜</t>
  </si>
  <si>
    <t>仲伯如</t>
  </si>
  <si>
    <t>蒋国新</t>
  </si>
  <si>
    <t>王盛根</t>
  </si>
  <si>
    <t>王祥凤</t>
  </si>
  <si>
    <t>王祥中</t>
  </si>
  <si>
    <t>刘德顺</t>
  </si>
  <si>
    <t>许往珍</t>
  </si>
  <si>
    <t>周窑村5组</t>
  </si>
  <si>
    <t>周窑11组、13组、14组</t>
  </si>
  <si>
    <t>周窑村11组、16组、19组</t>
  </si>
  <si>
    <t>周窑村2组、12组</t>
  </si>
  <si>
    <t>刘文远</t>
  </si>
  <si>
    <t>杨娟</t>
  </si>
  <si>
    <t>周窑村3组</t>
  </si>
  <si>
    <t>殷小三</t>
  </si>
  <si>
    <t>周窑村2组</t>
  </si>
  <si>
    <t>周窑村5、6、9组</t>
  </si>
  <si>
    <t>蒋垛</t>
  </si>
  <si>
    <t>刘友才</t>
  </si>
  <si>
    <t>蒋北村1组</t>
  </si>
  <si>
    <t>刘友邱</t>
  </si>
  <si>
    <t>刘友勤</t>
  </si>
  <si>
    <t>夏佳萍</t>
  </si>
  <si>
    <t>肖连明</t>
  </si>
  <si>
    <t>钱铁珍</t>
  </si>
  <si>
    <t>刘友朋</t>
  </si>
  <si>
    <t>刘有本</t>
  </si>
  <si>
    <t>周洪林</t>
  </si>
  <si>
    <t>游善祥</t>
  </si>
  <si>
    <t>尤善明</t>
  </si>
  <si>
    <t>卢子女</t>
  </si>
  <si>
    <t>周洪坤</t>
  </si>
  <si>
    <t>周洪玉</t>
  </si>
  <si>
    <t>周洪来</t>
  </si>
  <si>
    <t>刘友国</t>
  </si>
  <si>
    <t>肖发荣</t>
  </si>
  <si>
    <t>刘友加</t>
  </si>
  <si>
    <t>肖发光</t>
  </si>
  <si>
    <t>李治章</t>
  </si>
  <si>
    <t>刘友根</t>
  </si>
  <si>
    <t>高凤英</t>
  </si>
  <si>
    <t>周开喜</t>
  </si>
  <si>
    <t>周洪裕</t>
  </si>
  <si>
    <t>周洪忠</t>
  </si>
  <si>
    <t>周洪俊</t>
  </si>
  <si>
    <t>刘文林</t>
  </si>
  <si>
    <t>刘友俊</t>
  </si>
  <si>
    <t>周洪贵</t>
  </si>
  <si>
    <t>1</t>
  </si>
  <si>
    <t>刘友林</t>
  </si>
  <si>
    <t>蒋建玲</t>
  </si>
  <si>
    <t>刘友红</t>
  </si>
  <si>
    <t>刘文珠</t>
  </si>
  <si>
    <t>周洪福</t>
  </si>
  <si>
    <t>孟子让</t>
  </si>
  <si>
    <t>李加洋</t>
  </si>
  <si>
    <t>李加凤</t>
  </si>
  <si>
    <t>李加根</t>
  </si>
  <si>
    <t>李加宁</t>
  </si>
  <si>
    <t>李加喜</t>
  </si>
  <si>
    <t>曹义宁</t>
  </si>
  <si>
    <t>李加高</t>
  </si>
  <si>
    <t>孟仕武</t>
  </si>
  <si>
    <t>李根祥</t>
  </si>
  <si>
    <t>李加茂</t>
  </si>
  <si>
    <t>李加芹</t>
  </si>
  <si>
    <t>李元祥</t>
  </si>
  <si>
    <t>李加同</t>
  </si>
  <si>
    <t>尤吉兰</t>
  </si>
  <si>
    <t>曹纯礼</t>
  </si>
  <si>
    <t>李秀红</t>
  </si>
  <si>
    <t>李加旺</t>
  </si>
  <si>
    <t>刘于兰</t>
  </si>
  <si>
    <t>汤春华</t>
  </si>
  <si>
    <t>卢文友</t>
  </si>
  <si>
    <t>刘富芳</t>
  </si>
  <si>
    <t>孟子同</t>
  </si>
  <si>
    <t>胡权才</t>
  </si>
  <si>
    <t>胡发圣</t>
  </si>
  <si>
    <t>李朋吉</t>
  </si>
  <si>
    <t>刘善余</t>
  </si>
  <si>
    <t>刘善祥</t>
  </si>
  <si>
    <t>顾志华</t>
  </si>
  <si>
    <t>孟咸平</t>
  </si>
  <si>
    <t>刘善宽</t>
  </si>
  <si>
    <t>朱德喜</t>
  </si>
  <si>
    <t>彭桂兰</t>
  </si>
  <si>
    <t>郁金云</t>
  </si>
  <si>
    <t>王伯根</t>
  </si>
  <si>
    <t>缪宜林</t>
  </si>
  <si>
    <t>王正月</t>
  </si>
  <si>
    <t>王秀方</t>
  </si>
  <si>
    <t>刘文元</t>
  </si>
  <si>
    <t>缪伯林</t>
  </si>
  <si>
    <t>刘吉圣</t>
  </si>
  <si>
    <t>1.5</t>
  </si>
  <si>
    <t>曹义达</t>
  </si>
  <si>
    <t>孟如娟</t>
  </si>
  <si>
    <t>王伯俊</t>
  </si>
  <si>
    <t>孟咸旺</t>
  </si>
  <si>
    <t>缪松林</t>
  </si>
  <si>
    <t>缪有林</t>
  </si>
  <si>
    <t>曹维礼</t>
  </si>
  <si>
    <t>蒋宝金</t>
  </si>
  <si>
    <t>胡发凤</t>
  </si>
  <si>
    <t>胡有才</t>
  </si>
  <si>
    <t>胡发权</t>
  </si>
  <si>
    <t>曹义坚</t>
  </si>
  <si>
    <t>曹义庆</t>
  </si>
  <si>
    <t>曹义朋</t>
  </si>
  <si>
    <t>曹义云</t>
  </si>
  <si>
    <t>曹明礼</t>
  </si>
  <si>
    <t>曹崇礼</t>
  </si>
  <si>
    <t>曹凤礼</t>
  </si>
  <si>
    <t>严忠祥</t>
  </si>
  <si>
    <t>李龙菊</t>
  </si>
  <si>
    <t>王美英</t>
  </si>
  <si>
    <t>姜文茂</t>
  </si>
  <si>
    <t>曹义根</t>
  </si>
  <si>
    <t>钱正</t>
  </si>
  <si>
    <t>曹仁珠</t>
  </si>
  <si>
    <t>黄秋平</t>
  </si>
  <si>
    <t>李桂祥</t>
  </si>
  <si>
    <t>李加银</t>
  </si>
  <si>
    <t>王祥元</t>
  </si>
  <si>
    <t>王铁平</t>
  </si>
  <si>
    <t>王祥贵</t>
  </si>
  <si>
    <t>曹仁章</t>
  </si>
  <si>
    <t>刘兴明</t>
  </si>
  <si>
    <t>6组</t>
  </si>
  <si>
    <t>朱美英</t>
  </si>
  <si>
    <t>周顺元</t>
  </si>
  <si>
    <t>姜文章</t>
  </si>
  <si>
    <t>李宏吉</t>
  </si>
  <si>
    <t>许长银</t>
  </si>
  <si>
    <t>黄桂香</t>
  </si>
  <si>
    <t>刘宏珠</t>
  </si>
  <si>
    <t>王书兰</t>
  </si>
  <si>
    <t>刘宏善</t>
  </si>
  <si>
    <t>王明芳</t>
  </si>
  <si>
    <t>刘洪圣</t>
  </si>
  <si>
    <t>孟爱冬</t>
  </si>
  <si>
    <t>刘兴富</t>
  </si>
  <si>
    <t>王祥宝</t>
  </si>
  <si>
    <t>李友祥</t>
  </si>
  <si>
    <t>黄拥军</t>
  </si>
  <si>
    <t>黄维宝</t>
  </si>
  <si>
    <t>钱玉义</t>
  </si>
  <si>
    <t>李庆忠</t>
  </si>
  <si>
    <t>刘兴华</t>
  </si>
  <si>
    <t>周顺才</t>
  </si>
  <si>
    <t>周松海</t>
  </si>
  <si>
    <t>姜国民</t>
  </si>
  <si>
    <t>姜彭根</t>
  </si>
  <si>
    <t>周宝荣</t>
  </si>
  <si>
    <t>赵振高</t>
  </si>
  <si>
    <t>周松平</t>
  </si>
  <si>
    <t>姜国书</t>
  </si>
  <si>
    <t>姜希银</t>
  </si>
  <si>
    <t>刘富荣</t>
  </si>
  <si>
    <t>刘富圣</t>
  </si>
  <si>
    <t>姜国成</t>
  </si>
  <si>
    <t>周宝余</t>
  </si>
  <si>
    <t>姜国法</t>
  </si>
  <si>
    <t>姜国海</t>
  </si>
  <si>
    <t>姜国太</t>
  </si>
  <si>
    <t>姜国东</t>
  </si>
  <si>
    <t>周松喜</t>
  </si>
  <si>
    <t>周松祥</t>
  </si>
  <si>
    <t>赵德平</t>
  </si>
  <si>
    <t>姜国平</t>
  </si>
  <si>
    <t>赵德本</t>
  </si>
  <si>
    <t>周宝喜</t>
  </si>
  <si>
    <t>姜渭东</t>
  </si>
  <si>
    <t>吕高才</t>
  </si>
  <si>
    <t>吕高旺</t>
  </si>
  <si>
    <t>吕宏林</t>
  </si>
  <si>
    <t>吕高林</t>
  </si>
  <si>
    <t>孙成华</t>
  </si>
  <si>
    <t>孙成明</t>
  </si>
  <si>
    <t>姜开生</t>
  </si>
  <si>
    <t>姜纯元</t>
  </si>
  <si>
    <t>姜彭城</t>
  </si>
  <si>
    <t>吕红星</t>
  </si>
  <si>
    <t>姜书华</t>
  </si>
  <si>
    <t>钱存英</t>
  </si>
  <si>
    <t>刘志凤</t>
  </si>
  <si>
    <t>江秀芳</t>
  </si>
  <si>
    <t>王国旺</t>
  </si>
  <si>
    <t>许德女</t>
  </si>
  <si>
    <t>姜怀生</t>
  </si>
  <si>
    <t>任祥友</t>
  </si>
  <si>
    <t>曹寿华</t>
  </si>
  <si>
    <t>姜国珍</t>
  </si>
  <si>
    <t>周华富</t>
  </si>
  <si>
    <t>姜开本</t>
  </si>
  <si>
    <t>姜开旺</t>
  </si>
  <si>
    <t>姜国和</t>
  </si>
  <si>
    <t>姜松华</t>
  </si>
  <si>
    <t>孟留喜</t>
  </si>
  <si>
    <t>曹桂华</t>
  </si>
  <si>
    <t>姜书林</t>
  </si>
  <si>
    <t>王和林</t>
  </si>
  <si>
    <t>朱宏东</t>
  </si>
  <si>
    <t>周华鹏</t>
  </si>
  <si>
    <t>王开林</t>
  </si>
  <si>
    <t>王铁林</t>
  </si>
  <si>
    <t>夏明兰</t>
  </si>
  <si>
    <t>王青林</t>
  </si>
  <si>
    <t>王仁林</t>
  </si>
  <si>
    <t>高喜祥</t>
  </si>
  <si>
    <t>王乔林</t>
  </si>
  <si>
    <t>翟元庆</t>
  </si>
  <si>
    <t>周华呈</t>
  </si>
  <si>
    <t>周荣宽</t>
  </si>
  <si>
    <t>王桂林</t>
  </si>
  <si>
    <t>王书林</t>
  </si>
  <si>
    <t>姜国富</t>
  </si>
  <si>
    <t>王友林</t>
  </si>
  <si>
    <t>杨万林</t>
  </si>
  <si>
    <t>翟元余</t>
  </si>
  <si>
    <t>陈林芳</t>
  </si>
  <si>
    <t>朱磊</t>
  </si>
  <si>
    <t>朱德朋</t>
  </si>
  <si>
    <t>朱吉权</t>
  </si>
  <si>
    <t>夏庆仁</t>
  </si>
  <si>
    <t>朱德南</t>
  </si>
  <si>
    <t>夏兵</t>
  </si>
  <si>
    <t>夏素兰</t>
  </si>
  <si>
    <t>王同林</t>
  </si>
  <si>
    <t>朱德芳</t>
  </si>
  <si>
    <t>朱德银</t>
  </si>
  <si>
    <t>夏晖</t>
  </si>
  <si>
    <t>翟元芳</t>
  </si>
  <si>
    <t>顾春柏</t>
  </si>
  <si>
    <t>王荣民</t>
  </si>
  <si>
    <t>王荣俊</t>
  </si>
  <si>
    <t>朱德华</t>
  </si>
  <si>
    <t>朱德邻</t>
  </si>
  <si>
    <t>岳太山</t>
  </si>
  <si>
    <t>朱德荣</t>
  </si>
  <si>
    <t>朱德兵</t>
  </si>
  <si>
    <t>胡大林</t>
  </si>
  <si>
    <t>胡大银</t>
  </si>
  <si>
    <t>沙富稳</t>
  </si>
  <si>
    <t>缪宜足</t>
  </si>
  <si>
    <t>陈德余</t>
  </si>
  <si>
    <t>缪荣昌</t>
  </si>
  <si>
    <t>缪银昌</t>
  </si>
  <si>
    <t>缪富昌</t>
  </si>
  <si>
    <t>夏乃圣</t>
  </si>
  <si>
    <t>夏义成</t>
  </si>
  <si>
    <t>姚凤鸣</t>
  </si>
  <si>
    <t>陈德富</t>
  </si>
  <si>
    <t>卢鹤林</t>
  </si>
  <si>
    <t>丁友华</t>
  </si>
  <si>
    <t>芦鹤余</t>
  </si>
  <si>
    <t>卢鹤元</t>
  </si>
  <si>
    <t>芦开凤</t>
  </si>
  <si>
    <t>缪秉武</t>
  </si>
  <si>
    <t>芦开庆</t>
  </si>
  <si>
    <t>夏义和</t>
  </si>
  <si>
    <t>姜朋林</t>
  </si>
  <si>
    <t>曹根林</t>
  </si>
  <si>
    <t>曹培林</t>
  </si>
  <si>
    <t>黄祥</t>
  </si>
  <si>
    <t>芦开喜</t>
  </si>
  <si>
    <t>芦开志</t>
  </si>
  <si>
    <t>芦开宽</t>
  </si>
  <si>
    <t>芦开稳</t>
  </si>
  <si>
    <t>芦开太</t>
  </si>
  <si>
    <t>芦开立</t>
  </si>
  <si>
    <t>芦开益</t>
  </si>
  <si>
    <t>芦开忠</t>
  </si>
  <si>
    <t>芦继军</t>
  </si>
  <si>
    <t>葛根凤</t>
  </si>
  <si>
    <t>葛文英</t>
  </si>
  <si>
    <t>王进才</t>
  </si>
  <si>
    <t>王进龙</t>
  </si>
  <si>
    <t>芦开军</t>
  </si>
  <si>
    <t>卢开勤</t>
  </si>
  <si>
    <t>刘文立</t>
  </si>
  <si>
    <t>王国来</t>
  </si>
  <si>
    <t>刘文种</t>
  </si>
  <si>
    <t>刘文金</t>
  </si>
  <si>
    <t>许军银</t>
  </si>
  <si>
    <t>薛桂兰</t>
  </si>
  <si>
    <t>刘文凤</t>
  </si>
  <si>
    <t>许仁林</t>
  </si>
  <si>
    <t>许仁海</t>
  </si>
  <si>
    <t>许丽</t>
  </si>
  <si>
    <t>许仁圣</t>
  </si>
  <si>
    <t>刘文茂</t>
  </si>
  <si>
    <t>芦开书</t>
  </si>
  <si>
    <t>王美华</t>
  </si>
  <si>
    <t>曹培兰</t>
  </si>
  <si>
    <t>芦伯于</t>
  </si>
  <si>
    <t>姜利娟</t>
  </si>
  <si>
    <t>芦小林</t>
  </si>
  <si>
    <t>王进余</t>
  </si>
  <si>
    <t>姜怀龙</t>
  </si>
  <si>
    <t>王余宏</t>
  </si>
  <si>
    <t>姜春</t>
  </si>
  <si>
    <t>姜开虎</t>
  </si>
  <si>
    <t>臧留珠</t>
  </si>
  <si>
    <t>姜开文</t>
  </si>
  <si>
    <t>姜开泉</t>
  </si>
  <si>
    <t>姜怀伍</t>
  </si>
  <si>
    <t>姜开玉</t>
  </si>
  <si>
    <t>姜开纯</t>
  </si>
  <si>
    <t>姜开兴</t>
  </si>
  <si>
    <t>王长银</t>
  </si>
  <si>
    <t>秦玉英</t>
  </si>
  <si>
    <t>姜国金</t>
  </si>
  <si>
    <t>姜开林</t>
  </si>
  <si>
    <t>姜国章</t>
  </si>
  <si>
    <t>姜泰</t>
  </si>
  <si>
    <t>姜开宏</t>
  </si>
  <si>
    <t>姜国怀</t>
  </si>
  <si>
    <t>王余平</t>
  </si>
  <si>
    <t>姜国栋</t>
  </si>
  <si>
    <t>孙善海</t>
  </si>
  <si>
    <t>蒋北村</t>
  </si>
  <si>
    <t>曹晓生</t>
  </si>
  <si>
    <t>蒋北11 12 13组</t>
  </si>
  <si>
    <t>冯云</t>
  </si>
  <si>
    <t>蒋北村14组</t>
  </si>
  <si>
    <t>朱德和</t>
  </si>
  <si>
    <t>邱德明</t>
  </si>
  <si>
    <t>邱刘村7组</t>
  </si>
  <si>
    <t>许宝华</t>
  </si>
  <si>
    <t>邱刘村16组</t>
  </si>
  <si>
    <t>丁友和</t>
  </si>
  <si>
    <t>邱刘村</t>
  </si>
  <si>
    <t>陈二立</t>
  </si>
  <si>
    <t>邱刘村1 2 5 12组</t>
  </si>
  <si>
    <t>陈飞</t>
  </si>
  <si>
    <t>邱刘村13 14 15组</t>
  </si>
  <si>
    <t>倪振锋</t>
  </si>
  <si>
    <t>邱刘村20 21组</t>
  </si>
  <si>
    <t>卞凤才</t>
  </si>
  <si>
    <t>邱刘村17 21组</t>
  </si>
  <si>
    <t>邱刘村1组</t>
  </si>
  <si>
    <t>陈伯永</t>
  </si>
  <si>
    <t>邱刘村16、18/19组</t>
  </si>
  <si>
    <t>邱峰</t>
  </si>
  <si>
    <t>邱刘村11/13组</t>
  </si>
  <si>
    <t>蔡桂沈</t>
  </si>
  <si>
    <t>夏明寿</t>
  </si>
  <si>
    <t>六港12组</t>
  </si>
  <si>
    <t>夏明裕</t>
  </si>
  <si>
    <t>夏明祥</t>
  </si>
  <si>
    <t>夏明金</t>
  </si>
  <si>
    <t>申仕海</t>
  </si>
  <si>
    <t>夏明宝</t>
  </si>
  <si>
    <t>夏国山</t>
  </si>
  <si>
    <t>夏明友</t>
  </si>
  <si>
    <t>夏乃平</t>
  </si>
  <si>
    <t>六港村三组</t>
  </si>
  <si>
    <t>夏来滨</t>
  </si>
  <si>
    <t>夏加池</t>
  </si>
  <si>
    <t>六港村四组</t>
  </si>
  <si>
    <t>夏明春</t>
  </si>
  <si>
    <t>夏国祥</t>
  </si>
  <si>
    <t>夏国东</t>
  </si>
  <si>
    <t>夏明文</t>
  </si>
  <si>
    <t>夏明国</t>
  </si>
  <si>
    <t>夏明德</t>
  </si>
  <si>
    <t>夏清</t>
  </si>
  <si>
    <t>夏稳贤</t>
  </si>
  <si>
    <t>申仕祥</t>
  </si>
  <si>
    <t>张国卫</t>
  </si>
  <si>
    <t>六港一组</t>
  </si>
  <si>
    <t>夏国修</t>
  </si>
  <si>
    <t>六港村十一组</t>
  </si>
  <si>
    <t>夏国春</t>
  </si>
  <si>
    <t>夏加军</t>
  </si>
  <si>
    <t>夏国云</t>
  </si>
  <si>
    <t>夏加福</t>
  </si>
  <si>
    <t>夏国发</t>
  </si>
  <si>
    <t>六港村18组</t>
  </si>
  <si>
    <t>薛庆学</t>
  </si>
  <si>
    <t>薛庆书</t>
  </si>
  <si>
    <t>夏连贤</t>
  </si>
  <si>
    <t>校秀珍</t>
  </si>
  <si>
    <t>高宝珠</t>
  </si>
  <si>
    <t>夏明惦</t>
  </si>
  <si>
    <t>薛玉兰</t>
  </si>
  <si>
    <t>夏明读</t>
  </si>
  <si>
    <t>薛玉萍</t>
  </si>
  <si>
    <t>夏明雨</t>
  </si>
  <si>
    <t>高连</t>
  </si>
  <si>
    <t>夏启贤</t>
  </si>
  <si>
    <t>夏小英</t>
  </si>
  <si>
    <t>夏国余</t>
  </si>
  <si>
    <t>夏明亮</t>
  </si>
  <si>
    <t>高宝善</t>
  </si>
  <si>
    <t>薛勤</t>
  </si>
  <si>
    <t>夏明怀</t>
  </si>
  <si>
    <t>夏明云</t>
  </si>
  <si>
    <t>夏晚贤</t>
  </si>
  <si>
    <t>曹文章</t>
  </si>
  <si>
    <t>高宝华</t>
  </si>
  <si>
    <t>六港村十三组</t>
  </si>
  <si>
    <t>夏仁华</t>
  </si>
  <si>
    <t>夏明乐</t>
  </si>
  <si>
    <t>王茂根</t>
  </si>
  <si>
    <t>郭玉金</t>
  </si>
  <si>
    <t>夏志贤</t>
  </si>
  <si>
    <t>夏明虎</t>
  </si>
  <si>
    <t>夏明勇</t>
  </si>
  <si>
    <t>夏吉贤</t>
  </si>
  <si>
    <t>高桂根</t>
  </si>
  <si>
    <t>陈云方</t>
  </si>
  <si>
    <t>蔡桂女</t>
  </si>
  <si>
    <t>高宝凤</t>
  </si>
  <si>
    <t>夏明巧</t>
  </si>
  <si>
    <t>夏明桂</t>
  </si>
  <si>
    <t>陈云清</t>
  </si>
  <si>
    <t>朱元龙</t>
  </si>
  <si>
    <t>宋文书</t>
  </si>
  <si>
    <t>高根网</t>
  </si>
  <si>
    <t>郭玉富</t>
  </si>
  <si>
    <t>六港村十四组</t>
  </si>
  <si>
    <t>宋利宝</t>
  </si>
  <si>
    <t>夏志倪</t>
  </si>
  <si>
    <t>郭耀乾</t>
  </si>
  <si>
    <t>郭玉桂</t>
  </si>
  <si>
    <t>宋利平</t>
  </si>
  <si>
    <t>唐广裕</t>
  </si>
  <si>
    <t>六港村十五组</t>
  </si>
  <si>
    <t>宋利华</t>
  </si>
  <si>
    <t>郭金龙</t>
  </si>
  <si>
    <t>郭玉林</t>
  </si>
  <si>
    <t>丁长圣</t>
  </si>
  <si>
    <t>丁扣锁</t>
  </si>
  <si>
    <t>丁长友</t>
  </si>
  <si>
    <t>宋利堂</t>
  </si>
  <si>
    <t>王茂龙</t>
  </si>
  <si>
    <t>宋宏根</t>
  </si>
  <si>
    <t>郭玉余</t>
  </si>
  <si>
    <t>唐开法</t>
  </si>
  <si>
    <t>郭金义</t>
  </si>
  <si>
    <t>王茂军</t>
  </si>
  <si>
    <t>六港村十六组</t>
  </si>
  <si>
    <t>朱元香</t>
  </si>
  <si>
    <t>叶正国</t>
  </si>
  <si>
    <t>马帮银</t>
  </si>
  <si>
    <t>戴小峰</t>
  </si>
  <si>
    <t>郭玉香</t>
  </si>
  <si>
    <t>叶正喜</t>
  </si>
  <si>
    <t>六港村十七组</t>
  </si>
  <si>
    <t>叶正银</t>
  </si>
  <si>
    <t>叶正五</t>
  </si>
  <si>
    <t>叶正福</t>
  </si>
  <si>
    <t>叶开礼</t>
  </si>
  <si>
    <t>叶开元</t>
  </si>
  <si>
    <t>蒋存生</t>
  </si>
  <si>
    <t>蒋存良</t>
  </si>
  <si>
    <t>蒋存才</t>
  </si>
  <si>
    <t>蒋加才</t>
  </si>
  <si>
    <t>马志远</t>
  </si>
  <si>
    <t>夏桂平</t>
  </si>
  <si>
    <t>马志刚</t>
  </si>
  <si>
    <t>吴宝林</t>
  </si>
  <si>
    <t>高宝福</t>
  </si>
  <si>
    <t>夏明彪</t>
  </si>
  <si>
    <t>夏丰贤</t>
  </si>
  <si>
    <t>夏明洪</t>
  </si>
  <si>
    <t>陈利华</t>
  </si>
  <si>
    <t>吴书华</t>
  </si>
  <si>
    <t>吴宝圣</t>
  </si>
  <si>
    <t>吴宝华</t>
  </si>
  <si>
    <t>吴宝喜</t>
  </si>
  <si>
    <t>吴宝祥</t>
  </si>
  <si>
    <t>吴宝美</t>
  </si>
  <si>
    <t>陈利荣</t>
  </si>
  <si>
    <t>陈利根</t>
  </si>
  <si>
    <t>吴保龙</t>
  </si>
  <si>
    <t>吴保金</t>
  </si>
  <si>
    <t>夏经伟</t>
  </si>
  <si>
    <t>夏国书</t>
  </si>
  <si>
    <t>六港村十组</t>
  </si>
  <si>
    <t>夏国森</t>
  </si>
  <si>
    <t>张桂云</t>
  </si>
  <si>
    <t>夏国圣</t>
  </si>
  <si>
    <t>夏国刚</t>
  </si>
  <si>
    <t>夏国呈</t>
  </si>
  <si>
    <t>顾玉珍</t>
  </si>
  <si>
    <t>王玉华</t>
  </si>
  <si>
    <t>夏乃军</t>
  </si>
  <si>
    <t>王宝余</t>
  </si>
  <si>
    <t>夏国才</t>
  </si>
  <si>
    <t>周爱玉</t>
  </si>
  <si>
    <t>夏乃余</t>
  </si>
  <si>
    <t>夏国吉</t>
  </si>
  <si>
    <t>夏国富</t>
  </si>
  <si>
    <t>夏晓兵</t>
  </si>
  <si>
    <t>夏加宽</t>
  </si>
  <si>
    <t>夏掌贤</t>
  </si>
  <si>
    <t>夏乃寨</t>
  </si>
  <si>
    <t>六港村委会六组</t>
  </si>
  <si>
    <t>夏乃宽</t>
  </si>
  <si>
    <t>夏国社</t>
  </si>
  <si>
    <t>夏国平</t>
  </si>
  <si>
    <t>陈广英</t>
  </si>
  <si>
    <t>夏余根</t>
  </si>
  <si>
    <t>夏文金</t>
  </si>
  <si>
    <t>六港村委会七组</t>
  </si>
  <si>
    <t>夏乃裕</t>
  </si>
  <si>
    <t>夏明贤</t>
  </si>
  <si>
    <t>夏祥贤</t>
  </si>
  <si>
    <t>孟咸高</t>
  </si>
  <si>
    <t>夏乃加</t>
  </si>
  <si>
    <t>陈连凤</t>
  </si>
  <si>
    <t>夏乃良</t>
  </si>
  <si>
    <t>夏养贤</t>
  </si>
  <si>
    <t>六港村委会八组</t>
  </si>
  <si>
    <t>夏国江</t>
  </si>
  <si>
    <t>许扣英</t>
  </si>
  <si>
    <t>夏小海</t>
  </si>
  <si>
    <t>夏国全</t>
  </si>
  <si>
    <t>夏亚明</t>
  </si>
  <si>
    <t>六港村委会九组</t>
  </si>
  <si>
    <t>夏国波</t>
  </si>
  <si>
    <t>夏国太</t>
  </si>
  <si>
    <t>陈志权</t>
  </si>
  <si>
    <t>杨青</t>
  </si>
  <si>
    <r>
      <rPr>
        <sz val="11"/>
        <rFont val="宋体"/>
        <charset val="134"/>
        <scheme val="minor"/>
      </rPr>
      <t>六港</t>
    </r>
    <r>
      <rPr>
        <sz val="11"/>
        <rFont val="宋体"/>
        <charset val="134"/>
      </rPr>
      <t>12组</t>
    </r>
  </si>
  <si>
    <t>江学英</t>
  </si>
  <si>
    <t>六港村一组</t>
  </si>
  <si>
    <t>钱晓芳</t>
  </si>
  <si>
    <t>六港十一组</t>
  </si>
  <si>
    <t>李金忠</t>
  </si>
  <si>
    <r>
      <rPr>
        <sz val="11"/>
        <rFont val="宋体"/>
        <charset val="134"/>
        <scheme val="minor"/>
      </rPr>
      <t>六港村</t>
    </r>
    <r>
      <rPr>
        <sz val="11"/>
        <rFont val="宋体"/>
        <charset val="134"/>
      </rPr>
      <t>18组</t>
    </r>
  </si>
  <si>
    <t>张亚莲</t>
  </si>
  <si>
    <t>六港村八组</t>
  </si>
  <si>
    <t>陈除英</t>
  </si>
  <si>
    <t>南港村一组</t>
  </si>
  <si>
    <t>朱秀兰</t>
  </si>
  <si>
    <t>臧伯芝</t>
  </si>
  <si>
    <t>臧伯金</t>
  </si>
  <si>
    <t>臧伯荣</t>
  </si>
  <si>
    <t>臧进</t>
  </si>
  <si>
    <t>蒋连芳</t>
  </si>
  <si>
    <t>霍律律</t>
  </si>
  <si>
    <t>霍桂余</t>
  </si>
  <si>
    <t>常本珍</t>
  </si>
  <si>
    <t>臧大根</t>
  </si>
  <si>
    <t>臧大德</t>
  </si>
  <si>
    <t>陈秀芹</t>
  </si>
  <si>
    <t>臧道余</t>
  </si>
  <si>
    <t>臧君</t>
  </si>
  <si>
    <t>臧道宗</t>
  </si>
  <si>
    <t>臧道青</t>
  </si>
  <si>
    <t>李士坤</t>
  </si>
  <si>
    <t>臧道宏</t>
  </si>
  <si>
    <t>臧道年</t>
  </si>
  <si>
    <t>臧道君</t>
  </si>
  <si>
    <t>臧道钱</t>
  </si>
  <si>
    <t>臧道林</t>
  </si>
  <si>
    <t>瞿有章</t>
  </si>
  <si>
    <t>南港村二组</t>
  </si>
  <si>
    <t>瞿有江</t>
  </si>
  <si>
    <t>臧大英</t>
  </si>
  <si>
    <t>瞿小年</t>
  </si>
  <si>
    <t>瞿有山</t>
  </si>
  <si>
    <t>瞿恒宝</t>
  </si>
  <si>
    <t>马秀兰</t>
  </si>
  <si>
    <t>孙余往</t>
  </si>
  <si>
    <t>瞿恒元</t>
  </si>
  <si>
    <t>瞿书昌</t>
  </si>
  <si>
    <t>瞿有海</t>
  </si>
  <si>
    <t>饶兆网</t>
  </si>
  <si>
    <t>瞿小卫</t>
  </si>
  <si>
    <t>瞿有广</t>
  </si>
  <si>
    <t>瞿有进</t>
  </si>
  <si>
    <t>瞿友军</t>
  </si>
  <si>
    <t>瞿士昌</t>
  </si>
  <si>
    <t>瞿才保</t>
  </si>
  <si>
    <t>瞿有国</t>
  </si>
  <si>
    <t>瞿有宽</t>
  </si>
  <si>
    <t>瞿有同</t>
  </si>
  <si>
    <t>霍桂根</t>
  </si>
  <si>
    <t>瞿根平</t>
  </si>
  <si>
    <t>瞿有法</t>
  </si>
  <si>
    <t>瞿有文</t>
  </si>
  <si>
    <t>瞿有志</t>
  </si>
  <si>
    <t>孙保旺</t>
  </si>
  <si>
    <t>孙保才</t>
  </si>
  <si>
    <t>瞿有根</t>
  </si>
  <si>
    <t>瞿有罐</t>
  </si>
  <si>
    <t>李志仁</t>
  </si>
  <si>
    <t>瞿有道</t>
  </si>
  <si>
    <t>瞿立军</t>
  </si>
  <si>
    <t>瞿有田</t>
  </si>
  <si>
    <t>瞿有军</t>
  </si>
  <si>
    <t>瞿华昌</t>
  </si>
  <si>
    <t>瞿来昌</t>
  </si>
  <si>
    <t>瞿太昌</t>
  </si>
  <si>
    <t>李志平</t>
  </si>
  <si>
    <t>瞿有芹</t>
  </si>
  <si>
    <t>瞿丙国</t>
  </si>
  <si>
    <t>瞿有良</t>
  </si>
  <si>
    <t>瞿有银</t>
  </si>
  <si>
    <t>臧琼</t>
  </si>
  <si>
    <t>南港村三组</t>
  </si>
  <si>
    <t>瞿有平</t>
  </si>
  <si>
    <t>瞿恒平</t>
  </si>
  <si>
    <t>瞿有余</t>
  </si>
  <si>
    <t>瞿有宝</t>
  </si>
  <si>
    <t>葛启璜</t>
  </si>
  <si>
    <t>葛祥太</t>
  </si>
  <si>
    <t>孟尔富</t>
  </si>
  <si>
    <t>孟咸才</t>
  </si>
  <si>
    <t>孟咸进</t>
  </si>
  <si>
    <t>孟尔德</t>
  </si>
  <si>
    <t>孟尔法</t>
  </si>
  <si>
    <t>李兰方</t>
  </si>
  <si>
    <t>孟尔圣</t>
  </si>
  <si>
    <t>钱亚兰</t>
  </si>
  <si>
    <t>孙余平</t>
  </si>
  <si>
    <t>孟尔年</t>
  </si>
  <si>
    <t>孟尔有</t>
  </si>
  <si>
    <t>夏乃波</t>
  </si>
  <si>
    <t>吴宝钱</t>
  </si>
  <si>
    <t>吴广立</t>
  </si>
  <si>
    <t>吴广生</t>
  </si>
  <si>
    <t>吴保宁</t>
  </si>
  <si>
    <t>吴保民</t>
  </si>
  <si>
    <t>王吉兰</t>
  </si>
  <si>
    <t>吴广寿</t>
  </si>
  <si>
    <t>李秀珍</t>
  </si>
  <si>
    <t>吴宝春</t>
  </si>
  <si>
    <t>吴宝进</t>
  </si>
  <si>
    <t>臧道金</t>
  </si>
  <si>
    <t>瞿恒之</t>
  </si>
  <si>
    <t>瞿有权</t>
  </si>
  <si>
    <t>瞿才红</t>
  </si>
  <si>
    <t>孙有往</t>
  </si>
  <si>
    <t>霍国余</t>
  </si>
  <si>
    <t>南港村五组</t>
  </si>
  <si>
    <t>霍国兰</t>
  </si>
  <si>
    <t>霍立于</t>
  </si>
  <si>
    <t>霍国钱</t>
  </si>
  <si>
    <t>霍桂品</t>
  </si>
  <si>
    <t>南港村六组</t>
  </si>
  <si>
    <t>霍桂善</t>
  </si>
  <si>
    <t>霍国民</t>
  </si>
  <si>
    <t>臧阿凤</t>
  </si>
  <si>
    <t>霍立圣</t>
  </si>
  <si>
    <t>霍桂康</t>
  </si>
  <si>
    <t>霍网民</t>
  </si>
  <si>
    <t>霍网连</t>
  </si>
  <si>
    <t>霍桂堂</t>
  </si>
  <si>
    <t>霍立春</t>
  </si>
  <si>
    <t>霍旭东</t>
  </si>
  <si>
    <t>霍凤强</t>
  </si>
  <si>
    <t>霍国宣</t>
  </si>
  <si>
    <t>霍国义</t>
  </si>
  <si>
    <t>南港村七组</t>
  </si>
  <si>
    <t>霍国章</t>
  </si>
  <si>
    <t>霍中进</t>
  </si>
  <si>
    <t>霍国纪</t>
  </si>
  <si>
    <t>霍中祥</t>
  </si>
  <si>
    <t>夏国芳</t>
  </si>
  <si>
    <t>霍立红</t>
  </si>
  <si>
    <t>霍国统</t>
  </si>
  <si>
    <t>霍中才</t>
  </si>
  <si>
    <t>霍国本</t>
  </si>
  <si>
    <t>霍中青</t>
  </si>
  <si>
    <t>霍中卫</t>
  </si>
  <si>
    <t>霍桂足</t>
  </si>
  <si>
    <t>霍立芹</t>
  </si>
  <si>
    <t>霍国稳</t>
  </si>
  <si>
    <t>霍立军</t>
  </si>
  <si>
    <t>霍国平</t>
  </si>
  <si>
    <t>霍国玻</t>
  </si>
  <si>
    <t>霍立青</t>
  </si>
  <si>
    <t>霍中明</t>
  </si>
  <si>
    <t>霍四青</t>
  </si>
  <si>
    <t>霍国虎</t>
  </si>
  <si>
    <t>霍国圣</t>
  </si>
  <si>
    <t>南港村八组</t>
  </si>
  <si>
    <t>霍国才</t>
  </si>
  <si>
    <t>霍国友</t>
  </si>
  <si>
    <t>霍桂珠</t>
  </si>
  <si>
    <t>霍国进</t>
  </si>
  <si>
    <t>霍小平</t>
  </si>
  <si>
    <t>霍晓波</t>
  </si>
  <si>
    <t>霍刘网</t>
  </si>
  <si>
    <t>霍国旺</t>
  </si>
  <si>
    <t>霍富强</t>
  </si>
  <si>
    <t>霍国荣</t>
  </si>
  <si>
    <t>霍国兵</t>
  </si>
  <si>
    <t>霍桂采</t>
  </si>
  <si>
    <t>霍国于</t>
  </si>
  <si>
    <t>霍中法</t>
  </si>
  <si>
    <t>霍中春</t>
  </si>
  <si>
    <t>霍桂柏</t>
  </si>
  <si>
    <t>霍国凡</t>
  </si>
  <si>
    <t>李士美</t>
  </si>
  <si>
    <t>南港村九组</t>
  </si>
  <si>
    <t>李士勤</t>
  </si>
  <si>
    <t>李存金</t>
  </si>
  <si>
    <t>李存华</t>
  </si>
  <si>
    <t>李存东</t>
  </si>
  <si>
    <t>李志旺</t>
  </si>
  <si>
    <t>南港村十组</t>
  </si>
  <si>
    <t>李士宝</t>
  </si>
  <si>
    <t>李士道</t>
  </si>
  <si>
    <t>李士本</t>
  </si>
  <si>
    <t>李志书</t>
  </si>
  <si>
    <t>李存桂</t>
  </si>
  <si>
    <t>申红方</t>
  </si>
  <si>
    <t>李士建</t>
  </si>
  <si>
    <t>李存义</t>
  </si>
  <si>
    <t>南港村十一组</t>
  </si>
  <si>
    <t>李存龙</t>
  </si>
  <si>
    <t>陈书风</t>
  </si>
  <si>
    <t>陈书青</t>
  </si>
  <si>
    <t>钱平珠</t>
  </si>
  <si>
    <t>李靖</t>
  </si>
  <si>
    <t>戴桂珠</t>
  </si>
  <si>
    <t>南港村十二组</t>
  </si>
  <si>
    <t>李士文</t>
  </si>
  <si>
    <t>陈书怀</t>
  </si>
  <si>
    <t>李志斌</t>
  </si>
  <si>
    <t>李存善</t>
  </si>
  <si>
    <t>薛庆网</t>
  </si>
  <si>
    <t>南港村十三组</t>
  </si>
  <si>
    <t>智青荣</t>
  </si>
  <si>
    <t>智国茂</t>
  </si>
  <si>
    <t>智国圣</t>
  </si>
  <si>
    <t>智国平</t>
  </si>
  <si>
    <t>智国元</t>
  </si>
  <si>
    <t>智小伍</t>
  </si>
  <si>
    <t>黄义锁</t>
  </si>
  <si>
    <t>南港村十四组</t>
  </si>
  <si>
    <t>黄德桂</t>
  </si>
  <si>
    <t>黄德红</t>
  </si>
  <si>
    <t>林才凤</t>
  </si>
  <si>
    <t>王保兰</t>
  </si>
  <si>
    <t>黄德官</t>
  </si>
  <si>
    <t>黄书同</t>
  </si>
  <si>
    <t>智秀华</t>
  </si>
  <si>
    <t>黄礼候</t>
  </si>
  <si>
    <t>黄从发</t>
  </si>
  <si>
    <t>黄义东</t>
  </si>
  <si>
    <t>黄义林</t>
  </si>
  <si>
    <t>黄从全</t>
  </si>
  <si>
    <t>黄义圣</t>
  </si>
  <si>
    <t>许金枝</t>
  </si>
  <si>
    <t>黄从余</t>
  </si>
  <si>
    <t>黄义茂</t>
  </si>
  <si>
    <t>黄义凤</t>
  </si>
  <si>
    <t>黄义方</t>
  </si>
  <si>
    <t>黄从龙</t>
  </si>
  <si>
    <t>黄书和</t>
  </si>
  <si>
    <t>黄礼信</t>
  </si>
  <si>
    <t>黄义兵</t>
  </si>
  <si>
    <t>黄义同</t>
  </si>
  <si>
    <t>黄义根</t>
  </si>
  <si>
    <t>黄晓荣</t>
  </si>
  <si>
    <t>黄义庆</t>
  </si>
  <si>
    <t>吴桂虎</t>
  </si>
  <si>
    <t>南港村十五组</t>
  </si>
  <si>
    <t>吴桂宝</t>
  </si>
  <si>
    <t>吴永财</t>
  </si>
  <si>
    <t>吴红财</t>
  </si>
  <si>
    <t>吴桂棋</t>
  </si>
  <si>
    <t>吴永林</t>
  </si>
  <si>
    <t>王万来</t>
  </si>
  <si>
    <t>南港村十六组</t>
  </si>
  <si>
    <t>任宏忠</t>
  </si>
  <si>
    <t>任志明</t>
  </si>
  <si>
    <t>任宏星</t>
  </si>
  <si>
    <t>钱美平</t>
  </si>
  <si>
    <t>夏书珍</t>
  </si>
  <si>
    <t>南港村十七组</t>
  </si>
  <si>
    <t>许必红</t>
  </si>
  <si>
    <t>任宏根</t>
  </si>
  <si>
    <t>任宏淦</t>
  </si>
  <si>
    <t>许长干</t>
  </si>
  <si>
    <t>许长喜</t>
  </si>
  <si>
    <t>许必军</t>
  </si>
  <si>
    <t>任宏来</t>
  </si>
  <si>
    <t>任宏发</t>
  </si>
  <si>
    <t>夏国庆</t>
  </si>
  <si>
    <t>南港村十八组</t>
  </si>
  <si>
    <t>任志文</t>
  </si>
  <si>
    <t>许必建</t>
  </si>
  <si>
    <t>夏国新</t>
  </si>
  <si>
    <t>许万明</t>
  </si>
  <si>
    <t>许万春</t>
  </si>
  <si>
    <t>南港村十九组</t>
  </si>
  <si>
    <t>任宏章</t>
  </si>
  <si>
    <t>任登喜</t>
  </si>
  <si>
    <t>许必刚</t>
  </si>
  <si>
    <t>姜卫兰</t>
  </si>
  <si>
    <t>许巨旺</t>
  </si>
  <si>
    <t>陶有勤</t>
  </si>
  <si>
    <t>陶有禄</t>
  </si>
  <si>
    <t>南港村二十组</t>
  </si>
  <si>
    <t>陈小平</t>
  </si>
  <si>
    <t>颜国平</t>
  </si>
  <si>
    <t>南港村二十一组</t>
  </si>
  <si>
    <t>颜礼华</t>
  </si>
  <si>
    <t>颜礼平</t>
  </si>
  <si>
    <t>颜礼宏</t>
  </si>
  <si>
    <t>颜义柏</t>
  </si>
  <si>
    <t>颜建国</t>
  </si>
  <si>
    <t>蔡亚平</t>
  </si>
  <si>
    <t>南港村二十三组</t>
  </si>
  <si>
    <t>张金楼</t>
  </si>
  <si>
    <t>蒋开国</t>
  </si>
  <si>
    <t>朱大楼</t>
  </si>
  <si>
    <t>许长静</t>
  </si>
  <si>
    <t>许长军</t>
  </si>
  <si>
    <t>许长兵</t>
  </si>
  <si>
    <t>李书余</t>
  </si>
  <si>
    <t>蒋礼斌</t>
  </si>
  <si>
    <t>许长圣</t>
  </si>
  <si>
    <t>许长同</t>
  </si>
  <si>
    <t>南港村二十七组</t>
  </si>
  <si>
    <t>许长庆</t>
  </si>
  <si>
    <t>许长林</t>
  </si>
  <si>
    <t>李海军</t>
  </si>
  <si>
    <t>南港村</t>
  </si>
  <si>
    <t>许必东</t>
  </si>
  <si>
    <t>孙后吉</t>
  </si>
  <si>
    <t>孙效春</t>
  </si>
  <si>
    <t>周庆宇</t>
  </si>
  <si>
    <t>黄义宝</t>
  </si>
  <si>
    <t>唐余忠</t>
  </si>
  <si>
    <t>新桥村三组</t>
  </si>
  <si>
    <t>汪巧凤</t>
  </si>
  <si>
    <t>陈来珍</t>
  </si>
  <si>
    <t>孙吉西</t>
  </si>
  <si>
    <t>唐余珍</t>
  </si>
  <si>
    <t>谭元香</t>
  </si>
  <si>
    <t>谭元桂</t>
  </si>
  <si>
    <t>唐余圣</t>
  </si>
  <si>
    <t>唐余湖</t>
  </si>
  <si>
    <t>陈森林</t>
  </si>
  <si>
    <t>陈森香</t>
  </si>
  <si>
    <t>黄圣林</t>
  </si>
  <si>
    <t>孙善泉</t>
  </si>
  <si>
    <t>宋珍凤</t>
  </si>
  <si>
    <t>孙善春</t>
  </si>
  <si>
    <t>孙友恒</t>
  </si>
  <si>
    <t>孙友怀</t>
  </si>
  <si>
    <t>孙善东</t>
  </si>
  <si>
    <t>张玉平</t>
  </si>
  <si>
    <t>孙善省</t>
  </si>
  <si>
    <t>孙友月</t>
  </si>
  <si>
    <t>孙友圣</t>
  </si>
  <si>
    <t>孙友星</t>
  </si>
  <si>
    <t>孙友朋</t>
  </si>
  <si>
    <t>孙友忠</t>
  </si>
  <si>
    <t>孙善南</t>
  </si>
  <si>
    <t>孙善西</t>
  </si>
  <si>
    <t>夏碗英</t>
  </si>
  <si>
    <t>徐士明</t>
  </si>
  <si>
    <t>孙善桂</t>
  </si>
  <si>
    <t>孙善平</t>
  </si>
  <si>
    <t>许根珍</t>
  </si>
  <si>
    <t>蔡广兴</t>
  </si>
  <si>
    <t>汪普兵</t>
  </si>
  <si>
    <t>汪甫前</t>
  </si>
  <si>
    <t>汪甫志</t>
  </si>
  <si>
    <t>黄盛军</t>
  </si>
  <si>
    <t>孙善军</t>
  </si>
  <si>
    <t>臧大明</t>
  </si>
  <si>
    <t>唐余江</t>
  </si>
  <si>
    <t>臧大宽</t>
  </si>
  <si>
    <t>孙友付</t>
  </si>
  <si>
    <t>朱正英</t>
  </si>
  <si>
    <t>唐庆官</t>
  </si>
  <si>
    <t>孙善永</t>
  </si>
  <si>
    <t>孙善元</t>
  </si>
  <si>
    <t>唐余池</t>
  </si>
  <si>
    <t>蔡桂元</t>
  </si>
  <si>
    <t>杭金凤</t>
  </si>
  <si>
    <t>黄圣兵</t>
  </si>
  <si>
    <t>孙加芝</t>
  </si>
  <si>
    <t>陈春凤</t>
  </si>
  <si>
    <t>卢礼铁</t>
  </si>
  <si>
    <t>黄盛泉</t>
  </si>
  <si>
    <t>黄圣河</t>
  </si>
  <si>
    <t>卢义光</t>
  </si>
  <si>
    <t>卢海波</t>
  </si>
  <si>
    <t>黄圣年</t>
  </si>
  <si>
    <t>孙余年</t>
  </si>
  <si>
    <t>黄圣宏</t>
  </si>
  <si>
    <t>黄圣忠</t>
  </si>
  <si>
    <t>黄圣金</t>
  </si>
  <si>
    <t>孙善祥</t>
  </si>
  <si>
    <t>孙文质</t>
  </si>
  <si>
    <t>马红军</t>
  </si>
  <si>
    <t>黄圣祥</t>
  </si>
  <si>
    <t>申丙其</t>
  </si>
  <si>
    <t>申忠明</t>
  </si>
  <si>
    <t>唐春凤</t>
  </si>
  <si>
    <t>孙友彦</t>
  </si>
  <si>
    <t>孙善来</t>
  </si>
  <si>
    <t>孙善生</t>
  </si>
  <si>
    <t>孙善龙</t>
  </si>
  <si>
    <t>孙善友</t>
  </si>
  <si>
    <t>孙友宜</t>
  </si>
  <si>
    <t>孙晨光</t>
  </si>
  <si>
    <t>马帮进</t>
  </si>
  <si>
    <t>孙善本</t>
  </si>
  <si>
    <t>邓桂兰</t>
  </si>
  <si>
    <t>孙桂兰</t>
  </si>
  <si>
    <t>孙友红</t>
  </si>
  <si>
    <t>谭兰芳</t>
  </si>
  <si>
    <t>黄国亮</t>
  </si>
  <si>
    <t>黄国美</t>
  </si>
  <si>
    <t>蒋国其</t>
  </si>
  <si>
    <t>夏春年</t>
  </si>
  <si>
    <t>蔡永生</t>
  </si>
  <si>
    <t>申炳山</t>
  </si>
  <si>
    <t>孙善呈</t>
  </si>
  <si>
    <t>鲍传云</t>
  </si>
  <si>
    <t>申炳德</t>
  </si>
  <si>
    <t>申礼全</t>
  </si>
  <si>
    <t>唐余宝</t>
  </si>
  <si>
    <t>孙吉安</t>
  </si>
  <si>
    <t>孙吉桂</t>
  </si>
  <si>
    <t>许德珏</t>
  </si>
  <si>
    <t>许仁伶</t>
  </si>
  <si>
    <t>孙善珏</t>
  </si>
  <si>
    <t>孙善存</t>
  </si>
  <si>
    <t>孙善林</t>
  </si>
  <si>
    <t>潘祥珠</t>
  </si>
  <si>
    <t>潘祥明</t>
  </si>
  <si>
    <t>潘瑞珠</t>
  </si>
  <si>
    <t>申炳珠</t>
  </si>
  <si>
    <t>潘瑞林</t>
  </si>
  <si>
    <t>孙美珍</t>
  </si>
  <si>
    <t>孙有良</t>
  </si>
  <si>
    <t>许秀红</t>
  </si>
  <si>
    <t>孙吉槐</t>
  </si>
  <si>
    <t>蔡广福</t>
  </si>
  <si>
    <t>蔡广余</t>
  </si>
  <si>
    <t>唐余钱</t>
  </si>
  <si>
    <t>申礼洪</t>
  </si>
  <si>
    <t>邓银福</t>
  </si>
  <si>
    <t>邓银喜</t>
  </si>
  <si>
    <t>孙善嶺</t>
  </si>
  <si>
    <t>唐余厚</t>
  </si>
  <si>
    <t>申礼和</t>
  </si>
  <si>
    <t>刘玉兰</t>
  </si>
  <si>
    <t>唐书林</t>
  </si>
  <si>
    <t>申炳顺</t>
  </si>
  <si>
    <t>申礼茂</t>
  </si>
  <si>
    <t>唐小兵</t>
  </si>
  <si>
    <t>孙善约</t>
  </si>
  <si>
    <t>孙友美</t>
  </si>
  <si>
    <t>许华芳</t>
  </si>
  <si>
    <t>唐庆福</t>
  </si>
  <si>
    <t>潘祥伦</t>
  </si>
  <si>
    <t>张金来</t>
  </si>
  <si>
    <t>孙吉珠</t>
  </si>
  <si>
    <t>孙善明</t>
  </si>
  <si>
    <t>孙善和</t>
  </si>
  <si>
    <t>孙善华</t>
  </si>
  <si>
    <t>孙善亮</t>
  </si>
  <si>
    <t>唐庆云</t>
  </si>
  <si>
    <t>唐庆旺</t>
  </si>
  <si>
    <t>申凤林</t>
  </si>
  <si>
    <t>唐庆裕</t>
  </si>
  <si>
    <t>申礼余</t>
  </si>
  <si>
    <t>孙宏胜</t>
  </si>
  <si>
    <t>孙善玉</t>
  </si>
  <si>
    <t>孙羽</t>
  </si>
  <si>
    <t>孙梅</t>
  </si>
  <si>
    <t>孙善兵</t>
  </si>
  <si>
    <t>蔡桂林</t>
  </si>
  <si>
    <t>卢义太</t>
  </si>
  <si>
    <t>孙吉喜</t>
  </si>
  <si>
    <t>蔡为珍</t>
  </si>
  <si>
    <t>孙吉根</t>
  </si>
  <si>
    <t>陈纪萍</t>
  </si>
  <si>
    <t>卢礼吉</t>
  </si>
  <si>
    <t>卢义宏</t>
  </si>
  <si>
    <t>卢义根</t>
  </si>
  <si>
    <t>卢义祥</t>
  </si>
  <si>
    <t>卢义和</t>
  </si>
  <si>
    <t>唐余网</t>
  </si>
  <si>
    <t>唐余海</t>
  </si>
  <si>
    <t>崔士朋</t>
  </si>
  <si>
    <t>段仁圣</t>
  </si>
  <si>
    <t>段荣全</t>
  </si>
  <si>
    <t>孙善珍</t>
  </si>
  <si>
    <t>崔益波</t>
  </si>
  <si>
    <t>崔益太</t>
  </si>
  <si>
    <t>黄於英</t>
  </si>
  <si>
    <t>孙善秀</t>
  </si>
  <si>
    <t>蔡桂兵</t>
  </si>
  <si>
    <t>蔡桂圣</t>
  </si>
  <si>
    <t>蔡桂宏</t>
  </si>
  <si>
    <t>彭玉成</t>
  </si>
  <si>
    <t>卢礼和</t>
  </si>
  <si>
    <t>卢礼平</t>
  </si>
  <si>
    <t>唐余彬</t>
  </si>
  <si>
    <t>卢礼春</t>
  </si>
  <si>
    <t>孙吉太</t>
  </si>
  <si>
    <t>孙吉宝</t>
  </si>
  <si>
    <t>崔一如</t>
  </si>
  <si>
    <t>崔一华</t>
  </si>
  <si>
    <t>崔一明</t>
  </si>
  <si>
    <t>崔一飞</t>
  </si>
  <si>
    <t>崔一宏</t>
  </si>
  <si>
    <t>唐余林</t>
  </si>
  <si>
    <t>唐余东</t>
  </si>
  <si>
    <t>姜国祥</t>
  </si>
  <si>
    <t>孙吉宽</t>
  </si>
  <si>
    <t>孙月波</t>
  </si>
  <si>
    <t>姜国圣</t>
  </si>
  <si>
    <t>姜国兵</t>
  </si>
  <si>
    <t>唐珍英</t>
  </si>
  <si>
    <t>蔡桂进</t>
  </si>
  <si>
    <t>孙吉林</t>
  </si>
  <si>
    <t>唐友同</t>
  </si>
  <si>
    <t>唐余良</t>
  </si>
  <si>
    <t>唐余宏</t>
  </si>
  <si>
    <t>唐余根</t>
  </si>
  <si>
    <t>唐余广</t>
  </si>
  <si>
    <t>蔡桂才</t>
  </si>
  <si>
    <t>姜国付</t>
  </si>
  <si>
    <t>姜国余</t>
  </si>
  <si>
    <t>蔡为庆</t>
  </si>
  <si>
    <t>蔡桂墨</t>
  </si>
  <si>
    <t>蔡为余</t>
  </si>
  <si>
    <t>蔡桂喜</t>
  </si>
  <si>
    <t>蔡桂凤</t>
  </si>
  <si>
    <t>蔡广玉</t>
  </si>
  <si>
    <t>唐友宝</t>
  </si>
  <si>
    <t>唐余伯</t>
  </si>
  <si>
    <t>唐余贵</t>
  </si>
  <si>
    <t>孙吉明</t>
  </si>
  <si>
    <t>蔡桂华</t>
  </si>
  <si>
    <t>蔡为龙</t>
  </si>
  <si>
    <t>卢礼根</t>
  </si>
  <si>
    <t>蔡明根</t>
  </si>
  <si>
    <t>蒋高泉</t>
  </si>
  <si>
    <t>唐于平</t>
  </si>
  <si>
    <t>唐于生</t>
  </si>
  <si>
    <t>彭金山</t>
  </si>
  <si>
    <t>彭金友</t>
  </si>
  <si>
    <t>彭金圣</t>
  </si>
  <si>
    <t>黄兴义</t>
  </si>
  <si>
    <t>孙兰萍</t>
  </si>
  <si>
    <t>夏国法</t>
  </si>
  <si>
    <t>陈义祥</t>
  </si>
  <si>
    <t>陈义宽</t>
  </si>
  <si>
    <t>陈义银</t>
  </si>
  <si>
    <t>陈建华</t>
  </si>
  <si>
    <t>陈建国</t>
  </si>
  <si>
    <t>陈小冬</t>
  </si>
  <si>
    <t>陈建广</t>
  </si>
  <si>
    <t>陈义生</t>
  </si>
  <si>
    <t>曹宝圣</t>
  </si>
  <si>
    <t>夏国和</t>
  </si>
  <si>
    <t>张金官</t>
  </si>
  <si>
    <t>张金霖</t>
  </si>
  <si>
    <t>张金池</t>
  </si>
  <si>
    <t>夏红英</t>
  </si>
  <si>
    <t>张元珍</t>
  </si>
  <si>
    <t>申宝国</t>
  </si>
  <si>
    <t>申宝洪</t>
  </si>
  <si>
    <t>申品银</t>
  </si>
  <si>
    <t>申品风</t>
  </si>
  <si>
    <t>申志荣</t>
  </si>
  <si>
    <t>申志宏</t>
  </si>
  <si>
    <t>张元庆</t>
  </si>
  <si>
    <t>申品珊</t>
  </si>
  <si>
    <t>申品国</t>
  </si>
  <si>
    <t>宋元英</t>
  </si>
  <si>
    <t>张金凤</t>
  </si>
  <si>
    <t>张松圣</t>
  </si>
  <si>
    <t>申品余</t>
  </si>
  <si>
    <t>杨素凤</t>
  </si>
  <si>
    <t>许艮珠</t>
  </si>
  <si>
    <t>张卫东</t>
  </si>
  <si>
    <t>张金和</t>
  </si>
  <si>
    <t>于广全</t>
  </si>
  <si>
    <t>于玉喜</t>
  </si>
  <si>
    <t>申品珠</t>
  </si>
  <si>
    <t>张龙</t>
  </si>
  <si>
    <t>张松和</t>
  </si>
  <si>
    <t>张元清</t>
  </si>
  <si>
    <t>申品年</t>
  </si>
  <si>
    <t>张金如</t>
  </si>
  <si>
    <t>张元高</t>
  </si>
  <si>
    <t>王荣兰</t>
  </si>
  <si>
    <t>彭秀英</t>
  </si>
  <si>
    <t>张元峰</t>
  </si>
  <si>
    <t>张金权</t>
  </si>
  <si>
    <t>薛桂萍</t>
  </si>
  <si>
    <t>张元红</t>
  </si>
  <si>
    <t>张金喜</t>
  </si>
  <si>
    <t>张松全</t>
  </si>
  <si>
    <t>张松余</t>
  </si>
  <si>
    <t>张松山</t>
  </si>
  <si>
    <t>申品桃</t>
  </si>
  <si>
    <t>张松裕</t>
  </si>
  <si>
    <t>张松平</t>
  </si>
  <si>
    <t>张金余</t>
  </si>
  <si>
    <t>薛庆茂</t>
  </si>
  <si>
    <t>张元鉴</t>
  </si>
  <si>
    <t>张红珠</t>
  </si>
  <si>
    <t>申志保</t>
  </si>
  <si>
    <t>彭金官</t>
  </si>
  <si>
    <t>张金国</t>
  </si>
  <si>
    <t>张金圣</t>
  </si>
  <si>
    <t>张网军</t>
  </si>
  <si>
    <t>申仕明</t>
  </si>
  <si>
    <t>申品高</t>
  </si>
  <si>
    <t>申品盛</t>
  </si>
  <si>
    <t>陈桂兰</t>
  </si>
  <si>
    <t>彭金桃</t>
  </si>
  <si>
    <t>张元居</t>
  </si>
  <si>
    <t>张晓东</t>
  </si>
  <si>
    <t>张金东</t>
  </si>
  <si>
    <t>张元龙</t>
  </si>
  <si>
    <t>彭金果</t>
  </si>
  <si>
    <t>彭玉茂</t>
  </si>
  <si>
    <t>黄婷婷</t>
  </si>
  <si>
    <t>张元桂</t>
  </si>
  <si>
    <t>张元金</t>
  </si>
  <si>
    <t>张金绿</t>
  </si>
  <si>
    <t>孙爱民</t>
  </si>
  <si>
    <t>张元美</t>
  </si>
  <si>
    <t>王兰英</t>
  </si>
  <si>
    <t>申品才</t>
  </si>
  <si>
    <t>申品根</t>
  </si>
  <si>
    <t>申士良</t>
  </si>
  <si>
    <t>王友兰</t>
  </si>
  <si>
    <t>蒋利华</t>
  </si>
  <si>
    <t>新桥村</t>
  </si>
  <si>
    <t>孙善弋</t>
  </si>
  <si>
    <t>宋来友</t>
  </si>
  <si>
    <t>唐晓亮</t>
  </si>
  <si>
    <t>徐桂圣</t>
  </si>
  <si>
    <t>界河村委会一组</t>
  </si>
  <si>
    <t>钱广跃</t>
  </si>
  <si>
    <t>钱广坤</t>
  </si>
  <si>
    <t>钱广朋</t>
  </si>
  <si>
    <t>申礼林</t>
  </si>
  <si>
    <t>钱艺军</t>
  </si>
  <si>
    <t>徐吉圣</t>
  </si>
  <si>
    <t>申礼芳</t>
  </si>
  <si>
    <t>申岳龙</t>
  </si>
  <si>
    <t>钱广福</t>
  </si>
  <si>
    <t>徐吉碗</t>
  </si>
  <si>
    <t>俞桂元</t>
  </si>
  <si>
    <t>焦鹤忠</t>
  </si>
  <si>
    <t>钱广涛</t>
  </si>
  <si>
    <t>钱广波</t>
  </si>
  <si>
    <t>钱广海</t>
  </si>
  <si>
    <t>申岳进</t>
  </si>
  <si>
    <t>申礼彪</t>
  </si>
  <si>
    <t>申岳军</t>
  </si>
  <si>
    <t>申礼龙</t>
  </si>
  <si>
    <t>姚秀萍</t>
  </si>
  <si>
    <t>钱广明</t>
  </si>
  <si>
    <t>许广才</t>
  </si>
  <si>
    <t>王文彬</t>
  </si>
  <si>
    <t>王文德</t>
  </si>
  <si>
    <t>钱艺锦</t>
  </si>
  <si>
    <t>钱艺秀</t>
  </si>
  <si>
    <t>顾翠兰</t>
  </si>
  <si>
    <t>钱艺功</t>
  </si>
  <si>
    <t>钱艺法</t>
  </si>
  <si>
    <t>钱艺玖</t>
  </si>
  <si>
    <t>申礼云</t>
  </si>
  <si>
    <t>钱艺朗</t>
  </si>
  <si>
    <t>钱艺明</t>
  </si>
  <si>
    <t>钱广荣</t>
  </si>
  <si>
    <t>钱广社</t>
  </si>
  <si>
    <t>钱艺国</t>
  </si>
  <si>
    <t>徐桂荣</t>
  </si>
  <si>
    <t>周春社</t>
  </si>
  <si>
    <t>申礼宏</t>
  </si>
  <si>
    <t>焦鹤军</t>
  </si>
  <si>
    <t>焦鹤宏</t>
  </si>
  <si>
    <t>钱广湖</t>
  </si>
  <si>
    <t>钱广高</t>
  </si>
  <si>
    <t>钱广池</t>
  </si>
  <si>
    <t>钱艺富</t>
  </si>
  <si>
    <t>徐才英</t>
  </si>
  <si>
    <t>周春祥</t>
  </si>
  <si>
    <t>周文龙</t>
  </si>
  <si>
    <t>焦成珠</t>
  </si>
  <si>
    <t>焦鹤东</t>
  </si>
  <si>
    <t>钱正龙</t>
  </si>
  <si>
    <t>徐德亮</t>
  </si>
  <si>
    <t>申爱兰</t>
  </si>
  <si>
    <t>申华锋</t>
  </si>
  <si>
    <t>申华彪</t>
  </si>
  <si>
    <t>申华东</t>
  </si>
  <si>
    <t>申华龙</t>
  </si>
  <si>
    <t>申华虎</t>
  </si>
  <si>
    <t>界河村委会二组</t>
  </si>
  <si>
    <t>焦成柏</t>
  </si>
  <si>
    <t>焦鹤友</t>
  </si>
  <si>
    <t>焦欣</t>
  </si>
  <si>
    <t>蒋怀英</t>
  </si>
  <si>
    <t>焦鹤银</t>
  </si>
  <si>
    <t>焦鹤书</t>
  </si>
  <si>
    <t>焦鹤根</t>
  </si>
  <si>
    <t>申礼文</t>
  </si>
  <si>
    <t>焦鹤虎</t>
  </si>
  <si>
    <t>焦成桂</t>
  </si>
  <si>
    <t>焦鹤奎</t>
  </si>
  <si>
    <t>焦鹤文</t>
  </si>
  <si>
    <t>焦成富</t>
  </si>
  <si>
    <t>焦立新</t>
  </si>
  <si>
    <t>焦成俊</t>
  </si>
  <si>
    <t>焦成德</t>
  </si>
  <si>
    <t>马乔英</t>
  </si>
  <si>
    <t>焦鹤玉</t>
  </si>
  <si>
    <t>王加强</t>
  </si>
  <si>
    <t>王加旺</t>
  </si>
  <si>
    <t>王俊彪</t>
  </si>
  <si>
    <t>王俊发</t>
  </si>
  <si>
    <t>周春义</t>
  </si>
  <si>
    <t>钱伯青</t>
  </si>
  <si>
    <t>钱伯圣</t>
  </si>
  <si>
    <t>申秀凤</t>
  </si>
  <si>
    <t>周春银</t>
  </si>
  <si>
    <t>周春明</t>
  </si>
  <si>
    <t>周春锦</t>
  </si>
  <si>
    <t>焦鹤飞</t>
  </si>
  <si>
    <t>焦鹤喜</t>
  </si>
  <si>
    <t>焦发富</t>
  </si>
  <si>
    <t>焦发荣</t>
  </si>
  <si>
    <t>焦发林</t>
  </si>
  <si>
    <t>钱伯同</t>
  </si>
  <si>
    <t>钱伯根</t>
  </si>
  <si>
    <t>钱伯璋</t>
  </si>
  <si>
    <t>钱伯明</t>
  </si>
  <si>
    <t>严桂兰</t>
  </si>
  <si>
    <t>许广寿</t>
  </si>
  <si>
    <t>严书英</t>
  </si>
  <si>
    <t>焦发彬</t>
  </si>
  <si>
    <t>焦发家</t>
  </si>
  <si>
    <t>徐来方</t>
  </si>
  <si>
    <t>焦鹤双</t>
  </si>
  <si>
    <t>马吉平</t>
  </si>
  <si>
    <t>焦鹤生</t>
  </si>
  <si>
    <t>谢山英</t>
  </si>
  <si>
    <t>申礼根</t>
  </si>
  <si>
    <t>焦成树</t>
  </si>
  <si>
    <t>申岳俊</t>
  </si>
  <si>
    <t>申礼贵</t>
  </si>
  <si>
    <t>申兴跃</t>
  </si>
  <si>
    <t>申兴荣</t>
  </si>
  <si>
    <t>焦裕珠</t>
  </si>
  <si>
    <t>申兴良</t>
  </si>
  <si>
    <t>焦鹤群</t>
  </si>
  <si>
    <t>焦鹤立</t>
  </si>
  <si>
    <t>申兴灿</t>
  </si>
  <si>
    <t>焦成益</t>
  </si>
  <si>
    <t>刘家民</t>
  </si>
  <si>
    <t>申礼春</t>
  </si>
  <si>
    <t>刘家旺</t>
  </si>
  <si>
    <t>申岳宏</t>
  </si>
  <si>
    <t>申兴泉</t>
  </si>
  <si>
    <t>申岳良</t>
  </si>
  <si>
    <t>申岳忠</t>
  </si>
  <si>
    <t>申开友</t>
  </si>
  <si>
    <t>申开广</t>
  </si>
  <si>
    <t>王加兴</t>
  </si>
  <si>
    <t>钱伯能</t>
  </si>
  <si>
    <t>刘宝良</t>
  </si>
  <si>
    <t>陈艺平</t>
  </si>
  <si>
    <t>陈广留</t>
  </si>
  <si>
    <t>陈广银</t>
  </si>
  <si>
    <t>许艺彪</t>
  </si>
  <si>
    <t>刘广兴</t>
  </si>
  <si>
    <t>界河村委会三组</t>
  </si>
  <si>
    <t>刘艺生</t>
  </si>
  <si>
    <t>孟红</t>
  </si>
  <si>
    <t>汪玉林</t>
  </si>
  <si>
    <t>刘广德</t>
  </si>
  <si>
    <t>刘艺新</t>
  </si>
  <si>
    <t>刘广法</t>
  </si>
  <si>
    <t>刘艺兵</t>
  </si>
  <si>
    <t>许艺庆</t>
  </si>
  <si>
    <t>于得水</t>
  </si>
  <si>
    <t>许艺国</t>
  </si>
  <si>
    <t>许艺章</t>
  </si>
  <si>
    <t>许艺正</t>
  </si>
  <si>
    <t>刘正荣</t>
  </si>
  <si>
    <t>刘艺圣</t>
  </si>
  <si>
    <t>刘大莲</t>
  </si>
  <si>
    <t>戴书珍</t>
  </si>
  <si>
    <t>刘艺忠</t>
  </si>
  <si>
    <t>刘广凤</t>
  </si>
  <si>
    <t>许艺宏</t>
  </si>
  <si>
    <t>李月林</t>
  </si>
  <si>
    <t>刘广裕</t>
  </si>
  <si>
    <t>周阳利</t>
  </si>
  <si>
    <t>周明生</t>
  </si>
  <si>
    <t>周阳生</t>
  </si>
  <si>
    <t>刘广信</t>
  </si>
  <si>
    <t>刘金</t>
  </si>
  <si>
    <t>周春喜</t>
  </si>
  <si>
    <t>刘宜同</t>
  </si>
  <si>
    <t>刘艺全</t>
  </si>
  <si>
    <t>刘广忠</t>
  </si>
  <si>
    <t>周春来</t>
  </si>
  <si>
    <t>周春旺</t>
  </si>
  <si>
    <t>汪文广</t>
  </si>
  <si>
    <t>汪如玉</t>
  </si>
  <si>
    <t>汪如俊</t>
  </si>
  <si>
    <t>汤兴义</t>
  </si>
  <si>
    <t>成兰芳</t>
  </si>
  <si>
    <t>许广进</t>
  </si>
  <si>
    <t>刘宝圣</t>
  </si>
  <si>
    <t>刘艺健</t>
  </si>
  <si>
    <t>许艺龙</t>
  </si>
  <si>
    <t>许艺年</t>
  </si>
  <si>
    <t>刘艺正</t>
  </si>
  <si>
    <t>刘艺渎</t>
  </si>
  <si>
    <t>刘艺朋</t>
  </si>
  <si>
    <t>刘艺波</t>
  </si>
  <si>
    <t>孙玉兰</t>
  </si>
  <si>
    <t>徐吉华</t>
  </si>
  <si>
    <t>徐吉章</t>
  </si>
  <si>
    <t>汪文宛</t>
  </si>
  <si>
    <t>庞兴东</t>
  </si>
  <si>
    <t>汪如章</t>
  </si>
  <si>
    <t>申礼福</t>
  </si>
  <si>
    <t>汪如龙</t>
  </si>
  <si>
    <t>汪兰英</t>
  </si>
  <si>
    <t>申岳怀</t>
  </si>
  <si>
    <t>申岳明</t>
  </si>
  <si>
    <t>申岳山</t>
  </si>
  <si>
    <t>刘艺荣</t>
  </si>
  <si>
    <t>曹德功</t>
  </si>
  <si>
    <t>界河村委会四组</t>
  </si>
  <si>
    <t>申礼加</t>
  </si>
  <si>
    <t>朱善龙</t>
  </si>
  <si>
    <t>申汉喜</t>
  </si>
  <si>
    <t>李阿兰</t>
  </si>
  <si>
    <t>朱吉荣</t>
  </si>
  <si>
    <t>朱吉生</t>
  </si>
  <si>
    <t>申兴军</t>
  </si>
  <si>
    <t>朱吉明</t>
  </si>
  <si>
    <t>申兴明</t>
  </si>
  <si>
    <t>申礼进</t>
  </si>
  <si>
    <t>申礼兵</t>
  </si>
  <si>
    <t>申亚峰</t>
  </si>
  <si>
    <t>申兴朋</t>
  </si>
  <si>
    <t>朱晓波</t>
  </si>
  <si>
    <t>朱善网</t>
  </si>
  <si>
    <t>朱善荣</t>
  </si>
  <si>
    <t>朱吉仁</t>
  </si>
  <si>
    <t>朱吉龙</t>
  </si>
  <si>
    <t>朱吉和</t>
  </si>
  <si>
    <t>朱吉连</t>
  </si>
  <si>
    <t>朱吉国</t>
  </si>
  <si>
    <t>朱吉宏</t>
  </si>
  <si>
    <t>朱吉旺</t>
  </si>
  <si>
    <t>朱善发</t>
  </si>
  <si>
    <t>申礼朋</t>
  </si>
  <si>
    <t>卢开喜</t>
  </si>
  <si>
    <t>朱善祥</t>
  </si>
  <si>
    <t>申兴同</t>
  </si>
  <si>
    <t>李晓平</t>
  </si>
  <si>
    <t>申兴华</t>
  </si>
  <si>
    <t>申兴福</t>
  </si>
  <si>
    <t>仲国平</t>
  </si>
  <si>
    <t>申礼钢</t>
  </si>
  <si>
    <t>朱吉彪</t>
  </si>
  <si>
    <t>朱春宏</t>
  </si>
  <si>
    <t>朱吉银</t>
  </si>
  <si>
    <t>朱吉桐</t>
  </si>
  <si>
    <t>朱善凤</t>
  </si>
  <si>
    <t>朱吉光</t>
  </si>
  <si>
    <t>朱吉全</t>
  </si>
  <si>
    <t>朱善平</t>
  </si>
  <si>
    <t>朱吉春</t>
  </si>
  <si>
    <t>朱吉林</t>
  </si>
  <si>
    <t>朱吉奎</t>
  </si>
  <si>
    <t>卢义凤</t>
  </si>
  <si>
    <t>曹德凤</t>
  </si>
  <si>
    <t>朱吉锁</t>
  </si>
  <si>
    <t>界河村委会五组</t>
  </si>
  <si>
    <t>杨华明</t>
  </si>
  <si>
    <t>杨生友</t>
  </si>
  <si>
    <t>朱吉如</t>
  </si>
  <si>
    <t>朱吉平</t>
  </si>
  <si>
    <t>朱吉同</t>
  </si>
  <si>
    <t>朱吉桂</t>
  </si>
  <si>
    <t>朱根圣</t>
  </si>
  <si>
    <t>钱广文</t>
  </si>
  <si>
    <t>钱艺良</t>
  </si>
  <si>
    <t>钱宏兵</t>
  </si>
  <si>
    <t>钱广忠</t>
  </si>
  <si>
    <t>钱艺祥</t>
  </si>
  <si>
    <t>钱艺进</t>
  </si>
  <si>
    <t>钱广圣</t>
  </si>
  <si>
    <t>顾小红</t>
  </si>
  <si>
    <t>钱艺碗</t>
  </si>
  <si>
    <t>朱善兰</t>
  </si>
  <si>
    <t>钱广珠</t>
  </si>
  <si>
    <t>朱宏兵</t>
  </si>
  <si>
    <t>朱宏民</t>
  </si>
  <si>
    <t>夏芳小</t>
  </si>
  <si>
    <t>钱艺圣</t>
  </si>
  <si>
    <t>朱吉祥</t>
  </si>
  <si>
    <t>朱吉宽</t>
  </si>
  <si>
    <t>杨华中</t>
  </si>
  <si>
    <t>杨生庆</t>
  </si>
  <si>
    <t>杨林小</t>
  </si>
  <si>
    <t>杨生青</t>
  </si>
  <si>
    <t>钱正飞</t>
  </si>
  <si>
    <t>钱艺付</t>
  </si>
  <si>
    <t>汪和芳</t>
  </si>
  <si>
    <t>钱广同</t>
  </si>
  <si>
    <t>钱广春</t>
  </si>
  <si>
    <t>钱广和</t>
  </si>
  <si>
    <t>尹吉梅</t>
  </si>
  <si>
    <t>朱银宏</t>
  </si>
  <si>
    <t>朱艮生</t>
  </si>
  <si>
    <t>朱吉裕</t>
  </si>
  <si>
    <t>钱广来</t>
  </si>
  <si>
    <t>申炳兰</t>
  </si>
  <si>
    <t>钱朋年</t>
  </si>
  <si>
    <t>钱广留</t>
  </si>
  <si>
    <t>钱艺春</t>
  </si>
  <si>
    <t>钱广兰</t>
  </si>
  <si>
    <t>朱建国</t>
  </si>
  <si>
    <t>钱正军</t>
  </si>
  <si>
    <t>朱艮林</t>
  </si>
  <si>
    <t>朱吉宛</t>
  </si>
  <si>
    <t>焦鹤荣</t>
  </si>
  <si>
    <t>界河村委会六组</t>
  </si>
  <si>
    <t>焦鹤琪</t>
  </si>
  <si>
    <t>焦鹤铭</t>
  </si>
  <si>
    <t>焦鹤林</t>
  </si>
  <si>
    <t>朱善桂</t>
  </si>
  <si>
    <t>朱锁</t>
  </si>
  <si>
    <t>谢义圣</t>
  </si>
  <si>
    <t>朱善昌</t>
  </si>
  <si>
    <t>朱吉金</t>
  </si>
  <si>
    <t>倪大同</t>
  </si>
  <si>
    <t>倪大朋</t>
  </si>
  <si>
    <t>朱善国</t>
  </si>
  <si>
    <t>朱善红</t>
  </si>
  <si>
    <t>卢开银</t>
  </si>
  <si>
    <t>卢伯乔</t>
  </si>
  <si>
    <t>倪大茂</t>
  </si>
  <si>
    <t>朱善莲</t>
  </si>
  <si>
    <t>卢开元</t>
  </si>
  <si>
    <t>钱广芝</t>
  </si>
  <si>
    <t>孙长江</t>
  </si>
  <si>
    <t>钱广仁</t>
  </si>
  <si>
    <t>钱忠元</t>
  </si>
  <si>
    <t>李明忠</t>
  </si>
  <si>
    <t>朱善广</t>
  </si>
  <si>
    <t>孙波</t>
  </si>
  <si>
    <t>周利国</t>
  </si>
  <si>
    <t>孙永琪</t>
  </si>
  <si>
    <t>申兴湖</t>
  </si>
  <si>
    <t>申礼凤</t>
  </si>
  <si>
    <t>张善春</t>
  </si>
  <si>
    <t>钱广礼</t>
  </si>
  <si>
    <t>卢再贵</t>
  </si>
  <si>
    <t>倪大喜</t>
  </si>
  <si>
    <t>周凤珍</t>
  </si>
  <si>
    <t>钱广珍</t>
  </si>
  <si>
    <t>钱广元</t>
  </si>
  <si>
    <t>倪大勇</t>
  </si>
  <si>
    <t>朱莲芳</t>
  </si>
  <si>
    <t>孙长明</t>
  </si>
  <si>
    <t>朱善军</t>
  </si>
  <si>
    <t>顾久武</t>
  </si>
  <si>
    <t>界河村委会七组</t>
  </si>
  <si>
    <t>申礼国</t>
  </si>
  <si>
    <t>成宝琦</t>
  </si>
  <si>
    <t>江宏法</t>
  </si>
  <si>
    <t>倪有虎</t>
  </si>
  <si>
    <t>倪大庆</t>
  </si>
  <si>
    <t>张忠江</t>
  </si>
  <si>
    <t>顾加桂</t>
  </si>
  <si>
    <t>顾加生</t>
  </si>
  <si>
    <t>王裕德</t>
  </si>
  <si>
    <t>江宏才</t>
  </si>
  <si>
    <t>王桂圣</t>
  </si>
  <si>
    <t>江宏圣</t>
  </si>
  <si>
    <t>江宏官</t>
  </si>
  <si>
    <t>王裕芳</t>
  </si>
  <si>
    <t>孟洪珠</t>
  </si>
  <si>
    <t>凌银凤</t>
  </si>
  <si>
    <t>孟永芳</t>
  </si>
  <si>
    <t>李明岳</t>
  </si>
  <si>
    <t>界河村委会八组</t>
  </si>
  <si>
    <t>吴俊生</t>
  </si>
  <si>
    <t>卢玉兰</t>
  </si>
  <si>
    <t>苏志铭</t>
  </si>
  <si>
    <t>李明生</t>
  </si>
  <si>
    <t>李卫民</t>
  </si>
  <si>
    <t>陈根羊</t>
  </si>
  <si>
    <t>王长庆</t>
  </si>
  <si>
    <t>张宏兰</t>
  </si>
  <si>
    <t>孟卫兵</t>
  </si>
  <si>
    <t>李金却</t>
  </si>
  <si>
    <t>申炳喜</t>
  </si>
  <si>
    <t>申炳荣</t>
  </si>
  <si>
    <t>申厚林</t>
  </si>
  <si>
    <t>霍书兰</t>
  </si>
  <si>
    <t>申厚伯</t>
  </si>
  <si>
    <t>李茂圣</t>
  </si>
  <si>
    <t>李桂圣</t>
  </si>
  <si>
    <t>顾美珍</t>
  </si>
  <si>
    <t>申礼华</t>
  </si>
  <si>
    <t>陈春生</t>
  </si>
  <si>
    <t>陈春桂</t>
  </si>
  <si>
    <t>苏新华</t>
  </si>
  <si>
    <t>李小峰</t>
  </si>
  <si>
    <t>申礼官</t>
  </si>
  <si>
    <t>刘裕春</t>
  </si>
  <si>
    <t>界河村委会九组</t>
  </si>
  <si>
    <t>刘裕景</t>
  </si>
  <si>
    <t>刘裕茂</t>
  </si>
  <si>
    <t>刘红兵</t>
  </si>
  <si>
    <t>刘红</t>
  </si>
  <si>
    <t>刘裕宝</t>
  </si>
  <si>
    <t>刘三桂</t>
  </si>
  <si>
    <t>刘志余</t>
  </si>
  <si>
    <t>刘裕祥</t>
  </si>
  <si>
    <t>马美英</t>
  </si>
  <si>
    <t>刘裕峰</t>
  </si>
  <si>
    <t>刘金池</t>
  </si>
  <si>
    <t>谢秀兰</t>
  </si>
  <si>
    <t>刘加富</t>
  </si>
  <si>
    <t>刘峰</t>
  </si>
  <si>
    <t>刘巷圣</t>
  </si>
  <si>
    <t>刘裕田</t>
  </si>
  <si>
    <t>刘裕同</t>
  </si>
  <si>
    <t>刘加龙</t>
  </si>
  <si>
    <t>刘桂德</t>
  </si>
  <si>
    <t>刘林祥</t>
  </si>
  <si>
    <t>刘裕林</t>
  </si>
  <si>
    <t>刘志龙</t>
  </si>
  <si>
    <t>刘志纯</t>
  </si>
  <si>
    <t>刘裕生</t>
  </si>
  <si>
    <t>刘志海</t>
  </si>
  <si>
    <t>何中年</t>
  </si>
  <si>
    <t>刘小林</t>
  </si>
  <si>
    <t>刘加虎</t>
  </si>
  <si>
    <t>界河村委会十组</t>
  </si>
  <si>
    <t>刘加兵</t>
  </si>
  <si>
    <t>刘裕虎</t>
  </si>
  <si>
    <t>钱正余</t>
  </si>
  <si>
    <t>刘小俊</t>
  </si>
  <si>
    <t>钱正红</t>
  </si>
  <si>
    <t>黄礼庆</t>
  </si>
  <si>
    <t>钱艺香</t>
  </si>
  <si>
    <t>钱艺开</t>
  </si>
  <si>
    <t>钱艺友</t>
  </si>
  <si>
    <t>钱艺桂</t>
  </si>
  <si>
    <t>刘加忠</t>
  </si>
  <si>
    <t>黄礼成</t>
  </si>
  <si>
    <t>钱艺铁</t>
  </si>
  <si>
    <t>刘裕官</t>
  </si>
  <si>
    <t>刘裕仁</t>
  </si>
  <si>
    <t>钱艺峰</t>
  </si>
  <si>
    <t>钱艺刚</t>
  </si>
  <si>
    <t>钱艺璜</t>
  </si>
  <si>
    <t>黄海波</t>
  </si>
  <si>
    <t>刘桂圣</t>
  </si>
  <si>
    <t>钱正富</t>
  </si>
  <si>
    <t>刘裕杰</t>
  </si>
  <si>
    <t>刘裕清</t>
  </si>
  <si>
    <t>钱正先</t>
  </si>
  <si>
    <t>周怀民</t>
  </si>
  <si>
    <t>黄毅</t>
  </si>
  <si>
    <t>刘加法</t>
  </si>
  <si>
    <t>钱艺河</t>
  </si>
  <si>
    <t>童银凤</t>
  </si>
  <si>
    <t>刘裕凤</t>
  </si>
  <si>
    <t>刘桂茂</t>
  </si>
  <si>
    <t>刘加宾</t>
  </si>
  <si>
    <t>张根发</t>
  </si>
  <si>
    <t>界河村委会十一组</t>
  </si>
  <si>
    <t>张根海</t>
  </si>
  <si>
    <t>崔桂圣</t>
  </si>
  <si>
    <t>朱根余</t>
  </si>
  <si>
    <t>朱根生</t>
  </si>
  <si>
    <t>朱海芳</t>
  </si>
  <si>
    <t>张友祥</t>
  </si>
  <si>
    <t>周明春</t>
  </si>
  <si>
    <t>张友华</t>
  </si>
  <si>
    <t>周校枝</t>
  </si>
  <si>
    <t>崔广余</t>
  </si>
  <si>
    <t>钱玉明</t>
  </si>
  <si>
    <t>张友付</t>
  </si>
  <si>
    <t>申秀兰</t>
  </si>
  <si>
    <t>崔桂珠</t>
  </si>
  <si>
    <t>朱吉德</t>
  </si>
  <si>
    <t>张扣碗</t>
  </si>
  <si>
    <t>张友存</t>
  </si>
  <si>
    <t>顾美连</t>
  </si>
  <si>
    <t>于东林</t>
  </si>
  <si>
    <t>朱小连</t>
  </si>
  <si>
    <t>朱善强</t>
  </si>
  <si>
    <t>朱小春</t>
  </si>
  <si>
    <t>许国兰</t>
  </si>
  <si>
    <t>朱学军</t>
  </si>
  <si>
    <t>张友来</t>
  </si>
  <si>
    <t>张大鞋</t>
  </si>
  <si>
    <t>张三儿</t>
  </si>
  <si>
    <t>孟桂华</t>
  </si>
  <si>
    <t>朱方青</t>
  </si>
  <si>
    <t>朱吉兵</t>
  </si>
  <si>
    <t>钱玉龙</t>
  </si>
  <si>
    <t>钱玉平</t>
  </si>
  <si>
    <t>张友旺</t>
  </si>
  <si>
    <t>张德武</t>
  </si>
  <si>
    <t>界河村委会十二组</t>
  </si>
  <si>
    <t>朱善德</t>
  </si>
  <si>
    <t>钱广英</t>
  </si>
  <si>
    <t>朱书远</t>
  </si>
  <si>
    <t>朱书华</t>
  </si>
  <si>
    <t>朱书朋</t>
  </si>
  <si>
    <t>朱书龙</t>
  </si>
  <si>
    <t>朱书生</t>
  </si>
  <si>
    <t>朱书柏</t>
  </si>
  <si>
    <t>叶广才</t>
  </si>
  <si>
    <t>叶广付</t>
  </si>
  <si>
    <t>朱书凤</t>
  </si>
  <si>
    <t>朱书庆</t>
  </si>
  <si>
    <t>朱吉勇</t>
  </si>
  <si>
    <t>朱善琪</t>
  </si>
  <si>
    <t>朱书荣</t>
  </si>
  <si>
    <t>叶广明</t>
  </si>
  <si>
    <t>朱善如</t>
  </si>
  <si>
    <t>朱书勇</t>
  </si>
  <si>
    <t>夏桂兰</t>
  </si>
  <si>
    <t>朱书井</t>
  </si>
  <si>
    <t>朱书加</t>
  </si>
  <si>
    <t>朱书兵</t>
  </si>
  <si>
    <t>朱吉双</t>
  </si>
  <si>
    <t>朱吉亮</t>
  </si>
  <si>
    <t>朱吉军</t>
  </si>
  <si>
    <t>叶玉喜</t>
  </si>
  <si>
    <t>叶广林</t>
  </si>
  <si>
    <t>张亚萍</t>
  </si>
  <si>
    <t>黄吉平</t>
  </si>
  <si>
    <t>界河村</t>
  </si>
  <si>
    <t>叶玉军</t>
  </si>
  <si>
    <t>界河村十二组</t>
  </si>
  <si>
    <t>界河村三组</t>
  </si>
  <si>
    <t>界河村二组</t>
  </si>
  <si>
    <t>刘佳友</t>
  </si>
  <si>
    <t>界河村六组</t>
  </si>
  <si>
    <t>王泉军</t>
  </si>
  <si>
    <t>顾何兰</t>
  </si>
  <si>
    <t>申炳华</t>
  </si>
  <si>
    <t>兴港村委会一组</t>
  </si>
  <si>
    <t>黄同林</t>
  </si>
  <si>
    <t>黄庆年</t>
  </si>
  <si>
    <t>黄桂林</t>
  </si>
  <si>
    <t>于书红</t>
  </si>
  <si>
    <t>于霞</t>
  </si>
  <si>
    <t>黄秀云</t>
  </si>
  <si>
    <t>黄巧云</t>
  </si>
  <si>
    <t>徐善权</t>
  </si>
  <si>
    <t>徐善安</t>
  </si>
  <si>
    <t>徐善太</t>
  </si>
  <si>
    <t>申小建</t>
  </si>
  <si>
    <t>黄玉年</t>
  </si>
  <si>
    <t>黄如年</t>
  </si>
  <si>
    <t>尹加珍</t>
  </si>
  <si>
    <t>黄军林</t>
  </si>
  <si>
    <t>黄付年</t>
  </si>
  <si>
    <t>申晓刚</t>
  </si>
  <si>
    <t>申忠法</t>
  </si>
  <si>
    <t>申忠桂</t>
  </si>
  <si>
    <t>姜传林</t>
  </si>
  <si>
    <t>黄年旺</t>
  </si>
  <si>
    <t>黄晓林</t>
  </si>
  <si>
    <t>黄正权</t>
  </si>
  <si>
    <t>徐梓淳</t>
  </si>
  <si>
    <t>徐善德</t>
  </si>
  <si>
    <t>于玉江</t>
  </si>
  <si>
    <t>钱彩红</t>
  </si>
  <si>
    <t>童建东</t>
  </si>
  <si>
    <t>李志明</t>
  </si>
  <si>
    <t>李士国</t>
  </si>
  <si>
    <t>姜普森</t>
  </si>
  <si>
    <t>孟忠玲</t>
  </si>
  <si>
    <t>于斌</t>
  </si>
  <si>
    <t>高锡国</t>
  </si>
  <si>
    <t>高锡华</t>
  </si>
  <si>
    <t>高桂祥</t>
  </si>
  <si>
    <t>高锡军</t>
  </si>
  <si>
    <t>童建忠</t>
  </si>
  <si>
    <t>高锡宏</t>
  </si>
  <si>
    <t>申惠</t>
  </si>
  <si>
    <t>申炳兔</t>
  </si>
  <si>
    <t>童建国</t>
  </si>
  <si>
    <t>童建民</t>
  </si>
  <si>
    <t>申兰芳</t>
  </si>
  <si>
    <t>王书英</t>
  </si>
  <si>
    <t>校书华</t>
  </si>
  <si>
    <t>张义英</t>
  </si>
  <si>
    <t>秦书宝</t>
  </si>
  <si>
    <t>兴港村委会三组</t>
  </si>
  <si>
    <t>秦书林</t>
  </si>
  <si>
    <t>贾兴桂</t>
  </si>
  <si>
    <t>曹桂林</t>
  </si>
  <si>
    <t>贾兴德</t>
  </si>
  <si>
    <t>钱玉宣</t>
  </si>
  <si>
    <t>钱玉正</t>
  </si>
  <si>
    <t>焦鹤高</t>
  </si>
  <si>
    <t>焦鹤进</t>
  </si>
  <si>
    <t>孟秀芳</t>
  </si>
  <si>
    <t>贾书云</t>
  </si>
  <si>
    <t>贾书元</t>
  </si>
  <si>
    <t>贾兴国</t>
  </si>
  <si>
    <t>李扣山</t>
  </si>
  <si>
    <t>栾必锦</t>
  </si>
  <si>
    <t>栾必和</t>
  </si>
  <si>
    <t>徐宝宏</t>
  </si>
  <si>
    <t>徐宝国</t>
  </si>
  <si>
    <t>任宜进</t>
  </si>
  <si>
    <t>任宜兵</t>
  </si>
  <si>
    <t>许明华</t>
  </si>
  <si>
    <t>许明玉</t>
  </si>
  <si>
    <t>许俊忠</t>
  </si>
  <si>
    <t>陈怀仁</t>
  </si>
  <si>
    <t>张友林</t>
  </si>
  <si>
    <t>陈怀德</t>
  </si>
  <si>
    <t>王书明</t>
  </si>
  <si>
    <t>顾春林</t>
  </si>
  <si>
    <t>成建军</t>
  </si>
  <si>
    <t>成义庆</t>
  </si>
  <si>
    <t>狄如庆</t>
  </si>
  <si>
    <t>许俊棠</t>
  </si>
  <si>
    <t>许明春</t>
  </si>
  <si>
    <t>成如昌</t>
  </si>
  <si>
    <t>薛爱平</t>
  </si>
  <si>
    <t>成义金</t>
  </si>
  <si>
    <t>毛东宏</t>
  </si>
  <si>
    <t>毛明网</t>
  </si>
  <si>
    <t>成兴华</t>
  </si>
  <si>
    <t>成如富</t>
  </si>
  <si>
    <t>成华</t>
  </si>
  <si>
    <t>成义才</t>
  </si>
  <si>
    <t>顾春明</t>
  </si>
  <si>
    <t>李兰芳</t>
  </si>
  <si>
    <t>成光</t>
  </si>
  <si>
    <t>成义同</t>
  </si>
  <si>
    <t>成义网</t>
  </si>
  <si>
    <t>成义坤</t>
  </si>
  <si>
    <t>成义朋</t>
  </si>
  <si>
    <t>成义明</t>
  </si>
  <si>
    <t>成义海</t>
  </si>
  <si>
    <t>成义江</t>
  </si>
  <si>
    <t>王圣友</t>
  </si>
  <si>
    <t>成义兵</t>
  </si>
  <si>
    <t>栾茂网</t>
  </si>
  <si>
    <t>栾茂银</t>
  </si>
  <si>
    <t>栾必林</t>
  </si>
  <si>
    <t>曹桂凤</t>
  </si>
  <si>
    <t>栾必朋</t>
  </si>
  <si>
    <t>李春美</t>
  </si>
  <si>
    <t>栾必荣</t>
  </si>
  <si>
    <t>栾必权</t>
  </si>
  <si>
    <t>栾必勇</t>
  </si>
  <si>
    <t>栾必广</t>
  </si>
  <si>
    <t>毛文朋</t>
  </si>
  <si>
    <t>王厚书</t>
  </si>
  <si>
    <t>陈小进</t>
  </si>
  <si>
    <t>栾必顺</t>
  </si>
  <si>
    <t>夏兰英</t>
  </si>
  <si>
    <t>兴港村委会四组</t>
  </si>
  <si>
    <t>蔡红珠</t>
  </si>
  <si>
    <t>蔡红兵</t>
  </si>
  <si>
    <t>孟子平</t>
  </si>
  <si>
    <t>杨正国</t>
  </si>
  <si>
    <t>孙友文</t>
  </si>
  <si>
    <t>孟子才</t>
  </si>
  <si>
    <t>孟子发</t>
  </si>
  <si>
    <t>唐仁和</t>
  </si>
  <si>
    <t>唐仁芹</t>
  </si>
  <si>
    <t>孟尔红</t>
  </si>
  <si>
    <t>孟子进</t>
  </si>
  <si>
    <t>杨文学</t>
  </si>
  <si>
    <t>顾仁琪</t>
  </si>
  <si>
    <t>顾仁和</t>
  </si>
  <si>
    <t>黄洪根</t>
  </si>
  <si>
    <t>孙友才</t>
  </si>
  <si>
    <t>王秀兰</t>
  </si>
  <si>
    <t>顾仁兵</t>
  </si>
  <si>
    <t>黄洪喜</t>
  </si>
  <si>
    <t>黄洪春</t>
  </si>
  <si>
    <t>赵鹤才</t>
  </si>
  <si>
    <t>孙友魁</t>
  </si>
  <si>
    <t>孙余明</t>
  </si>
  <si>
    <t>缪秀平</t>
  </si>
  <si>
    <t>赵俊国</t>
  </si>
  <si>
    <t>丁桂芳</t>
  </si>
  <si>
    <t>刘德芳</t>
  </si>
  <si>
    <t>刘裕平</t>
  </si>
  <si>
    <t>黄锦文</t>
  </si>
  <si>
    <t>兴港村委会七组</t>
  </si>
  <si>
    <t>许素兰</t>
  </si>
  <si>
    <t>王宝华</t>
  </si>
  <si>
    <t>芦伯宏</t>
  </si>
  <si>
    <t>黄步宏</t>
  </si>
  <si>
    <t>曹正喜</t>
  </si>
  <si>
    <t>汪刘江</t>
  </si>
  <si>
    <t>芦锦华</t>
  </si>
  <si>
    <t>兴港村委会九组</t>
  </si>
  <si>
    <t>芦文明</t>
  </si>
  <si>
    <t>芦锦泉</t>
  </si>
  <si>
    <t>许仁成</t>
  </si>
  <si>
    <t>许仁忠</t>
  </si>
  <si>
    <t>许仁旺</t>
  </si>
  <si>
    <t>顾迎华</t>
  </si>
  <si>
    <t>孟宝发</t>
  </si>
  <si>
    <t>孟爱进</t>
  </si>
  <si>
    <t>兴港村委会十组</t>
  </si>
  <si>
    <t>袁吉祥</t>
  </si>
  <si>
    <t>孟咸东</t>
  </si>
  <si>
    <t>刁桂芳</t>
  </si>
  <si>
    <t>兴港村委会十一组</t>
  </si>
  <si>
    <t>高广凤</t>
  </si>
  <si>
    <t>黄素珍</t>
  </si>
  <si>
    <t>兴港村委会十二组</t>
  </si>
  <si>
    <t>孟尔曙</t>
  </si>
  <si>
    <t>孟尔凤</t>
  </si>
  <si>
    <t>孟书华</t>
  </si>
  <si>
    <t>孟尔勇</t>
  </si>
  <si>
    <t>孟子钦</t>
  </si>
  <si>
    <t>孟咸义</t>
  </si>
  <si>
    <t>姜金洪</t>
  </si>
  <si>
    <t>孟咸祥</t>
  </si>
  <si>
    <t>孟运青</t>
  </si>
  <si>
    <t>孟子盛</t>
  </si>
  <si>
    <t>姜金国</t>
  </si>
  <si>
    <t>尹爱平</t>
  </si>
  <si>
    <t>钱秀萍</t>
  </si>
  <si>
    <t>孟尔宽</t>
  </si>
  <si>
    <t>姜国跃</t>
  </si>
  <si>
    <t>姜国辉</t>
  </si>
  <si>
    <t>姜金良</t>
  </si>
  <si>
    <t>姜国美</t>
  </si>
  <si>
    <t>孟尔洪</t>
  </si>
  <si>
    <t>孟小红</t>
  </si>
  <si>
    <t>孟尔生</t>
  </si>
  <si>
    <t>顾桂芬</t>
  </si>
  <si>
    <t>孟元江</t>
  </si>
  <si>
    <t>孟元生</t>
  </si>
  <si>
    <t>孟尔金</t>
  </si>
  <si>
    <t>孟尔虎</t>
  </si>
  <si>
    <t>孟桂春</t>
  </si>
  <si>
    <t>李志华</t>
  </si>
  <si>
    <t>李志和</t>
  </si>
  <si>
    <t>李志春</t>
  </si>
  <si>
    <t>陆永林</t>
  </si>
  <si>
    <t>孟尔学</t>
  </si>
  <si>
    <t>孟尔沛</t>
  </si>
  <si>
    <t>孟尔焕</t>
  </si>
  <si>
    <t>孟尔泽</t>
  </si>
  <si>
    <t>孟尔兴</t>
  </si>
  <si>
    <t>孟尔忠</t>
  </si>
  <si>
    <t>孟子方</t>
  </si>
  <si>
    <t>孟尔林</t>
  </si>
  <si>
    <t>孟进</t>
  </si>
  <si>
    <t>高义珍</t>
  </si>
  <si>
    <t>孟咸稳</t>
  </si>
  <si>
    <t>孟咸志</t>
  </si>
  <si>
    <t>许爱华</t>
  </si>
  <si>
    <t>孟咸如</t>
  </si>
  <si>
    <t>孟尔邦</t>
  </si>
  <si>
    <t>孟尔益</t>
  </si>
  <si>
    <t>姜小林</t>
  </si>
  <si>
    <t>孟尔元</t>
  </si>
  <si>
    <t>李志坤</t>
  </si>
  <si>
    <t>陆亚萍</t>
  </si>
  <si>
    <t>王昌凤</t>
  </si>
  <si>
    <t>缪宜兰</t>
  </si>
  <si>
    <t>刘珍喜</t>
  </si>
  <si>
    <t>兴港村委会十三组</t>
  </si>
  <si>
    <t>顾杏珍</t>
  </si>
  <si>
    <t>兴港村委会十五组</t>
  </si>
  <si>
    <t>姜玉兰</t>
  </si>
  <si>
    <t>陈乔林</t>
  </si>
  <si>
    <t>陈长宏</t>
  </si>
  <si>
    <t>王长准</t>
  </si>
  <si>
    <t>孟咸宏</t>
  </si>
  <si>
    <t>顾应法</t>
  </si>
  <si>
    <t>孙金良</t>
  </si>
  <si>
    <t>兴港村11 13 14组</t>
  </si>
  <si>
    <t>伏广厂</t>
  </si>
  <si>
    <t>兴港村11 13组</t>
  </si>
  <si>
    <t>陆春香</t>
  </si>
  <si>
    <t>兴港村10组</t>
  </si>
  <si>
    <t>段俊艾</t>
  </si>
  <si>
    <t>兴港村6 8组</t>
  </si>
  <si>
    <t>江圣财</t>
  </si>
  <si>
    <t>兴港村8 15组</t>
  </si>
  <si>
    <t>兴港村14组</t>
  </si>
  <si>
    <t>徐正理</t>
  </si>
  <si>
    <t>兴港村2 3 5组</t>
  </si>
  <si>
    <t>孟海荣</t>
  </si>
  <si>
    <t>兴港村9组</t>
  </si>
  <si>
    <t>孙余祥</t>
  </si>
  <si>
    <t>兴港村7/8/9组</t>
  </si>
  <si>
    <t>夏国宝</t>
  </si>
  <si>
    <t>薛港村委会六组</t>
  </si>
  <si>
    <t>夏国彬</t>
  </si>
  <si>
    <t>夏明进</t>
  </si>
  <si>
    <t>申太华</t>
  </si>
  <si>
    <t>夏春</t>
  </si>
  <si>
    <t>夏加圣</t>
  </si>
  <si>
    <t>夏加金</t>
  </si>
  <si>
    <t>夏国君</t>
  </si>
  <si>
    <t>夏国忠</t>
  </si>
  <si>
    <t>夏乃吉</t>
  </si>
  <si>
    <t>夏国喜</t>
  </si>
  <si>
    <t>夏国其</t>
  </si>
  <si>
    <t>夏乃碗</t>
  </si>
  <si>
    <t>徐后富</t>
  </si>
  <si>
    <t>徐后祥</t>
  </si>
  <si>
    <t>夏明琪</t>
  </si>
  <si>
    <t>夏乃友</t>
  </si>
  <si>
    <t>夏乃旺</t>
  </si>
  <si>
    <t>夏瑜</t>
  </si>
  <si>
    <t>夏国璜</t>
  </si>
  <si>
    <t>李琴</t>
  </si>
  <si>
    <t>夏彬</t>
  </si>
  <si>
    <t>夏国林</t>
  </si>
  <si>
    <t>夏明华</t>
  </si>
  <si>
    <t>夏国章</t>
  </si>
  <si>
    <t>夏加根</t>
  </si>
  <si>
    <t>夏乃勤</t>
  </si>
  <si>
    <t>徐后法</t>
  </si>
  <si>
    <t>夏乃祥</t>
  </si>
  <si>
    <t>夏明泽</t>
  </si>
  <si>
    <t>夏明汉</t>
  </si>
  <si>
    <t>夏璜</t>
  </si>
  <si>
    <t>夏国生</t>
  </si>
  <si>
    <t>郁金军</t>
  </si>
  <si>
    <t>薛港村委会七组</t>
  </si>
  <si>
    <t>郁金和</t>
  </si>
  <si>
    <t>郁金礼</t>
  </si>
  <si>
    <t>郁金唐</t>
  </si>
  <si>
    <t>郁金能</t>
  </si>
  <si>
    <t>郁彩良</t>
  </si>
  <si>
    <t>郁青</t>
  </si>
  <si>
    <t>郁彩本</t>
  </si>
  <si>
    <t>郁金保</t>
  </si>
  <si>
    <t>郁金香</t>
  </si>
  <si>
    <t>郁彩同</t>
  </si>
  <si>
    <t>郁金督</t>
  </si>
  <si>
    <t>郁金元</t>
  </si>
  <si>
    <t>郁彩朋</t>
  </si>
  <si>
    <t>郁钱</t>
  </si>
  <si>
    <t>郁金双</t>
  </si>
  <si>
    <t>郁金春</t>
  </si>
  <si>
    <t>郁金友</t>
  </si>
  <si>
    <t>郁彩银</t>
  </si>
  <si>
    <t>郁继</t>
  </si>
  <si>
    <t>郁金海</t>
  </si>
  <si>
    <t>郁金益</t>
  </si>
  <si>
    <t>郁彩荣</t>
  </si>
  <si>
    <t>郁彩贵</t>
  </si>
  <si>
    <t>郁彩富</t>
  </si>
  <si>
    <t>郁华峰</t>
  </si>
  <si>
    <t>郁金祝</t>
  </si>
  <si>
    <t>郁金仪</t>
  </si>
  <si>
    <t>郁彩根</t>
  </si>
  <si>
    <t>郁兴</t>
  </si>
  <si>
    <t>郁金杭</t>
  </si>
  <si>
    <t>郁艮喜</t>
  </si>
  <si>
    <t>郁金喜</t>
  </si>
  <si>
    <t>郁彩军</t>
  </si>
  <si>
    <t>郁宝裕</t>
  </si>
  <si>
    <t>郁彩祥</t>
  </si>
  <si>
    <t>郁金高</t>
  </si>
  <si>
    <t>郁金章</t>
  </si>
  <si>
    <t>夏乃东</t>
  </si>
  <si>
    <t>丁国如</t>
  </si>
  <si>
    <t>薛港村委会八组</t>
  </si>
  <si>
    <t>丁国喜</t>
  </si>
  <si>
    <t>丁国海</t>
  </si>
  <si>
    <t>刘江兰</t>
  </si>
  <si>
    <t>郁金国</t>
  </si>
  <si>
    <t>郁金松</t>
  </si>
  <si>
    <t>郁彩宽</t>
  </si>
  <si>
    <t>郁宝福</t>
  </si>
  <si>
    <t>郁金富</t>
  </si>
  <si>
    <t>郁金书</t>
  </si>
  <si>
    <t>郁金怀</t>
  </si>
  <si>
    <t>郁彩虎</t>
  </si>
  <si>
    <t>郁金碗</t>
  </si>
  <si>
    <t>郁金圣</t>
  </si>
  <si>
    <t>郁宝林</t>
  </si>
  <si>
    <t>郁金齐</t>
  </si>
  <si>
    <t>郁金平</t>
  </si>
  <si>
    <t>郁金官</t>
  </si>
  <si>
    <t>郁彩凤</t>
  </si>
  <si>
    <t>郁华</t>
  </si>
  <si>
    <t>郁涛</t>
  </si>
  <si>
    <t>郁金堂</t>
  </si>
  <si>
    <t>郁金却</t>
  </si>
  <si>
    <t>夏国珍</t>
  </si>
  <si>
    <t>郁宝风</t>
  </si>
  <si>
    <t>郁宝元</t>
  </si>
  <si>
    <t>郁金年</t>
  </si>
  <si>
    <t>郁宝仁</t>
  </si>
  <si>
    <t>郁宝德</t>
  </si>
  <si>
    <t>郁金根</t>
  </si>
  <si>
    <t>郁彩元</t>
  </si>
  <si>
    <t>吴群英</t>
  </si>
  <si>
    <t>郁金楼</t>
  </si>
  <si>
    <t>郁彩忠</t>
  </si>
  <si>
    <t>郁冬</t>
  </si>
  <si>
    <t>郁彩明</t>
  </si>
  <si>
    <t>郁金华</t>
  </si>
  <si>
    <t>郁金良</t>
  </si>
  <si>
    <t>郁金龙</t>
  </si>
  <si>
    <t>许宝英</t>
  </si>
  <si>
    <t>郁金忠</t>
  </si>
  <si>
    <t>郁金兵</t>
  </si>
  <si>
    <t>艾来根</t>
  </si>
  <si>
    <t>薛港村委会九组</t>
  </si>
  <si>
    <t>郁彩华</t>
  </si>
  <si>
    <t>申士友</t>
  </si>
  <si>
    <t>申士宽</t>
  </si>
  <si>
    <t>申太余</t>
  </si>
  <si>
    <t>申太吉</t>
  </si>
  <si>
    <t>申惠东</t>
  </si>
  <si>
    <t>郁金岳</t>
  </si>
  <si>
    <t>郁金红</t>
  </si>
  <si>
    <t>郁宝义</t>
  </si>
  <si>
    <t>郁金宽</t>
  </si>
  <si>
    <t>郁宝金</t>
  </si>
  <si>
    <t>钱宜芳</t>
  </si>
  <si>
    <t>刘吉风</t>
  </si>
  <si>
    <t>仇凤珍</t>
  </si>
  <si>
    <t>薛港村委会十组</t>
  </si>
  <si>
    <t>王康如</t>
  </si>
  <si>
    <t>王乃桂</t>
  </si>
  <si>
    <t>王乃康</t>
  </si>
  <si>
    <t>许如荣</t>
  </si>
  <si>
    <t>王乃华</t>
  </si>
  <si>
    <t>王乃富</t>
  </si>
  <si>
    <t>王芳</t>
  </si>
  <si>
    <t>仲伯旺</t>
  </si>
  <si>
    <t>薛港村委会十二组</t>
  </si>
  <si>
    <t>曹桂芳</t>
  </si>
  <si>
    <t>仲伯余</t>
  </si>
  <si>
    <t>仲子勤</t>
  </si>
  <si>
    <t>薛港村委会十四组</t>
  </si>
  <si>
    <t>仲万祥</t>
  </si>
  <si>
    <t>仲伯和</t>
  </si>
  <si>
    <t>仲伯虎</t>
  </si>
  <si>
    <t>仲伯川</t>
  </si>
  <si>
    <t>于秀玲</t>
  </si>
  <si>
    <t>仲瑞余</t>
  </si>
  <si>
    <t>许爱平</t>
  </si>
  <si>
    <t>仲子龙</t>
  </si>
  <si>
    <t>孟咸娟</t>
  </si>
  <si>
    <t>许仁梁</t>
  </si>
  <si>
    <t>仲瑞武</t>
  </si>
  <si>
    <t>仲晓东</t>
  </si>
  <si>
    <t>仲伯龙</t>
  </si>
  <si>
    <t>万吉兰</t>
  </si>
  <si>
    <t>仲益君</t>
  </si>
  <si>
    <t>仲伯凤</t>
  </si>
  <si>
    <t>仲伯阳</t>
  </si>
  <si>
    <t>仲子祥</t>
  </si>
  <si>
    <t>仲伯春</t>
  </si>
  <si>
    <t>宋粉英</t>
  </si>
  <si>
    <t>仲子益</t>
  </si>
  <si>
    <t>仲伯仁</t>
  </si>
  <si>
    <t>申文凤</t>
  </si>
  <si>
    <t>仲子林</t>
  </si>
  <si>
    <t>许兰珍</t>
  </si>
  <si>
    <t>仲子贵</t>
  </si>
  <si>
    <t>宋裕英</t>
  </si>
  <si>
    <t>高爱平</t>
  </si>
  <si>
    <t>仲瑞海</t>
  </si>
  <si>
    <t>仲万林</t>
  </si>
  <si>
    <t>仲亚富</t>
  </si>
  <si>
    <t>仲子华</t>
  </si>
  <si>
    <t>仲荣武</t>
  </si>
  <si>
    <t>仲春龙</t>
  </si>
  <si>
    <t>仲映名</t>
  </si>
  <si>
    <t>仲子兵</t>
  </si>
  <si>
    <t>黄裕华</t>
  </si>
  <si>
    <t>薛港村</t>
  </si>
  <si>
    <t>王乃军</t>
  </si>
  <si>
    <t>李美兰</t>
  </si>
  <si>
    <t>李厂桃</t>
  </si>
  <si>
    <t>陈真旺</t>
  </si>
  <si>
    <t>仲院村委会二组</t>
  </si>
  <si>
    <t>陈万桐</t>
  </si>
  <si>
    <t>仲院村委会三组</t>
  </si>
  <si>
    <t>陈书杨</t>
  </si>
  <si>
    <t>陈书德</t>
  </si>
  <si>
    <t>王加宽</t>
  </si>
  <si>
    <t>仲院村委会四组</t>
  </si>
  <si>
    <t>臧大文</t>
  </si>
  <si>
    <t>王国庆</t>
  </si>
  <si>
    <t>朱宝富</t>
  </si>
  <si>
    <t>孙余进</t>
  </si>
  <si>
    <t>仲院村委会七组</t>
  </si>
  <si>
    <t>王长如</t>
  </si>
  <si>
    <t>陶明树</t>
  </si>
  <si>
    <t>孙善芳</t>
  </si>
  <si>
    <t>孙友根</t>
  </si>
  <si>
    <t>王根银</t>
  </si>
  <si>
    <t>陈书言</t>
  </si>
  <si>
    <t>陈爱兰</t>
  </si>
  <si>
    <t>陶明青</t>
  </si>
  <si>
    <t>陶元英</t>
  </si>
  <si>
    <t>王长军</t>
  </si>
  <si>
    <t>王长虎</t>
  </si>
  <si>
    <t>刘秀华</t>
  </si>
  <si>
    <t>陈利山</t>
  </si>
  <si>
    <t>陈贞云</t>
  </si>
  <si>
    <t>魏圣金</t>
  </si>
  <si>
    <t>陈书余</t>
  </si>
  <si>
    <t>陈书清</t>
  </si>
  <si>
    <t>王根宽</t>
  </si>
  <si>
    <t>孙友余</t>
  </si>
  <si>
    <t>孙友山</t>
  </si>
  <si>
    <t>魏圣礼</t>
  </si>
  <si>
    <t>王根荣</t>
  </si>
  <si>
    <t>卢伯万</t>
  </si>
  <si>
    <t>仲院村委会八组</t>
  </si>
  <si>
    <t>仲院村十二组</t>
  </si>
  <si>
    <t>1.2</t>
  </si>
  <si>
    <t>刘开城</t>
  </si>
  <si>
    <t>黄同家</t>
  </si>
  <si>
    <t>许德红</t>
  </si>
  <si>
    <t>李文宝</t>
  </si>
  <si>
    <t>刘开俊</t>
  </si>
  <si>
    <t>刘开国</t>
  </si>
  <si>
    <t>许德盛</t>
  </si>
  <si>
    <t>申保春</t>
  </si>
  <si>
    <t>申圣才</t>
  </si>
  <si>
    <t>申高友</t>
  </si>
  <si>
    <t>蒋满志</t>
  </si>
  <si>
    <t>李凤兰</t>
  </si>
  <si>
    <t>沐圣旺</t>
  </si>
  <si>
    <t>沐圣余</t>
  </si>
  <si>
    <t>沐圣艮</t>
  </si>
  <si>
    <t>沐圣新</t>
  </si>
  <si>
    <t>徐井江</t>
  </si>
  <si>
    <t>仲院村十五组</t>
  </si>
  <si>
    <t>李华珠</t>
  </si>
  <si>
    <t>蒋玉元</t>
  </si>
  <si>
    <t>仲院村十六组</t>
  </si>
  <si>
    <t>许华忠</t>
  </si>
  <si>
    <t>仲院村15组</t>
  </si>
  <si>
    <t>仲院村10组</t>
  </si>
  <si>
    <t>徐兵</t>
  </si>
  <si>
    <t>仲院村</t>
  </si>
  <si>
    <t>陈永</t>
  </si>
  <si>
    <t>孙乔凤</t>
  </si>
  <si>
    <t>溪河村4组</t>
  </si>
  <si>
    <t>王永龙</t>
  </si>
  <si>
    <t>缪昌贵</t>
  </si>
  <si>
    <t>王永祥</t>
  </si>
  <si>
    <t>王永凤</t>
  </si>
  <si>
    <t>王生红</t>
  </si>
  <si>
    <t>王生余</t>
  </si>
  <si>
    <t>王生和</t>
  </si>
  <si>
    <t>孟平</t>
  </si>
  <si>
    <t>蔡广红</t>
  </si>
  <si>
    <t>王秀芳</t>
  </si>
  <si>
    <t>孙乔生</t>
  </si>
  <si>
    <t>孙乔发</t>
  </si>
  <si>
    <t>徐友芹</t>
  </si>
  <si>
    <t>王桂兵</t>
  </si>
  <si>
    <t>王桂国</t>
  </si>
  <si>
    <t>孙乔玲</t>
  </si>
  <si>
    <t>徐友宏</t>
  </si>
  <si>
    <t>徐友宽</t>
  </si>
  <si>
    <t>吉真荣</t>
  </si>
  <si>
    <t>吉林寿</t>
  </si>
  <si>
    <t>吉真和</t>
  </si>
  <si>
    <t>徐友余</t>
  </si>
  <si>
    <t>孟尔栋</t>
  </si>
  <si>
    <t>徐友祥</t>
  </si>
  <si>
    <t>徐友才</t>
  </si>
  <si>
    <t>徐长桂</t>
  </si>
  <si>
    <t>高根凤</t>
  </si>
  <si>
    <t>王桂德</t>
  </si>
  <si>
    <t>吉真宏</t>
  </si>
  <si>
    <t>叶迎宽</t>
  </si>
  <si>
    <t>叶余荣</t>
  </si>
  <si>
    <t>叶荣祥</t>
  </si>
  <si>
    <t>叶余富</t>
  </si>
  <si>
    <t>叶余林</t>
  </si>
  <si>
    <t>叶余来</t>
  </si>
  <si>
    <t>叶广冬</t>
  </si>
  <si>
    <t>叶余山</t>
  </si>
  <si>
    <t>叶迎军</t>
  </si>
  <si>
    <t>叶广发</t>
  </si>
  <si>
    <t>孙长寿</t>
  </si>
  <si>
    <t>孙友成</t>
  </si>
  <si>
    <t>孙友来</t>
  </si>
  <si>
    <t>顾为新</t>
  </si>
  <si>
    <t>孙友林</t>
  </si>
  <si>
    <t>刘爱银</t>
  </si>
  <si>
    <t>沈荣祥</t>
  </si>
  <si>
    <t>孙长银</t>
  </si>
  <si>
    <t>朱珍贵</t>
  </si>
  <si>
    <t>尤小利</t>
  </si>
  <si>
    <t>尤学桂</t>
  </si>
  <si>
    <t>卢兰芳</t>
  </si>
  <si>
    <t>申玉连</t>
  </si>
  <si>
    <t>曹万风</t>
  </si>
  <si>
    <t>孟尔国</t>
  </si>
  <si>
    <t>孟子友</t>
  </si>
  <si>
    <t>叶佩宣</t>
  </si>
  <si>
    <t>张金美</t>
  </si>
  <si>
    <t>张成友</t>
  </si>
  <si>
    <t>尤兴龙</t>
  </si>
  <si>
    <t>张桂美</t>
  </si>
  <si>
    <t>张金祥</t>
  </si>
  <si>
    <t>尤兴明</t>
  </si>
  <si>
    <t>孙迎喜</t>
  </si>
  <si>
    <t>吴大恺</t>
  </si>
  <si>
    <t>刘喜圣</t>
  </si>
  <si>
    <t>林广圣</t>
  </si>
  <si>
    <t>孙友钱</t>
  </si>
  <si>
    <t>孙长海</t>
  </si>
  <si>
    <t>黄书华</t>
  </si>
  <si>
    <t>孙长荣</t>
  </si>
  <si>
    <t>黄开宏</t>
  </si>
  <si>
    <t>黄圣芹</t>
  </si>
  <si>
    <t>黄圣元</t>
  </si>
  <si>
    <t>黄伯祥</t>
  </si>
  <si>
    <t>洪永美</t>
  </si>
  <si>
    <t>汪如才</t>
  </si>
  <si>
    <t>叶余根</t>
  </si>
  <si>
    <t>叶迎根</t>
  </si>
  <si>
    <t>叶余章</t>
  </si>
  <si>
    <t>叶余光</t>
  </si>
  <si>
    <t>叶迎宏</t>
  </si>
  <si>
    <t>孟金标</t>
  </si>
  <si>
    <t>孟金龙</t>
  </si>
  <si>
    <t>孟尔宝</t>
  </si>
  <si>
    <t>高龙凤</t>
  </si>
  <si>
    <t>陆宝祥</t>
  </si>
  <si>
    <t>叶迎琪</t>
  </si>
  <si>
    <t>孟尔华</t>
  </si>
  <si>
    <t>陆宝明</t>
  </si>
  <si>
    <t>汪兰云</t>
  </si>
  <si>
    <t>娄一周</t>
  </si>
  <si>
    <t>王必整</t>
  </si>
  <si>
    <t>溪河村6组</t>
  </si>
  <si>
    <t>溪河村5组</t>
  </si>
  <si>
    <t>吴义保</t>
  </si>
  <si>
    <t>溪河村8 9 11组</t>
  </si>
  <si>
    <t>李胜相</t>
  </si>
  <si>
    <t>溪河村</t>
  </si>
  <si>
    <t>孟向东</t>
  </si>
  <si>
    <t>王秀梅</t>
  </si>
  <si>
    <t>王长网</t>
  </si>
  <si>
    <t>高秀红</t>
  </si>
  <si>
    <t>于广惠</t>
  </si>
  <si>
    <t>蒋垛村一组</t>
  </si>
  <si>
    <t>邱桂英</t>
  </si>
  <si>
    <t>陈才元</t>
  </si>
  <si>
    <t>孟运传</t>
  </si>
  <si>
    <t>王金祥</t>
  </si>
  <si>
    <t>孟运久</t>
  </si>
  <si>
    <t>孟兰芳</t>
  </si>
  <si>
    <t>尤善忠</t>
  </si>
  <si>
    <t>孟爱民</t>
  </si>
  <si>
    <t>许金喜</t>
  </si>
  <si>
    <t>许秀萍</t>
  </si>
  <si>
    <t>孟广元</t>
  </si>
  <si>
    <t>孟广林</t>
  </si>
  <si>
    <t>蒋垛村五组</t>
  </si>
  <si>
    <t>彭玉如</t>
  </si>
  <si>
    <t>孟广月</t>
  </si>
  <si>
    <t>孟广春</t>
  </si>
  <si>
    <t>孟广喜</t>
  </si>
  <si>
    <t>孟广银</t>
  </si>
  <si>
    <t>孟运俭</t>
  </si>
  <si>
    <t>孟运喜</t>
  </si>
  <si>
    <t>陈俊利</t>
  </si>
  <si>
    <t>孟运富</t>
  </si>
  <si>
    <t>孙如璜</t>
  </si>
  <si>
    <t>李海香</t>
  </si>
  <si>
    <t>孟运根</t>
  </si>
  <si>
    <t>孟广文</t>
  </si>
  <si>
    <t>孟广武</t>
  </si>
  <si>
    <t>薛巧珍</t>
  </si>
  <si>
    <t>缪桂珍</t>
  </si>
  <si>
    <t>孟广圣</t>
  </si>
  <si>
    <t>申丙周</t>
  </si>
  <si>
    <t>孟广兴</t>
  </si>
  <si>
    <t>孟广东</t>
  </si>
  <si>
    <t>孟广洪</t>
  </si>
  <si>
    <t>蔡月芹</t>
  </si>
  <si>
    <t>项素云</t>
  </si>
  <si>
    <t>孟广进</t>
  </si>
  <si>
    <t>孟广义</t>
  </si>
  <si>
    <t>孟广如</t>
  </si>
  <si>
    <t>孟广忠</t>
  </si>
  <si>
    <t>孟广太</t>
  </si>
  <si>
    <t>孟广荣</t>
  </si>
  <si>
    <t>孟广全</t>
  </si>
  <si>
    <t>孟尔荣</t>
  </si>
  <si>
    <t>王笃厚</t>
  </si>
  <si>
    <t>赵锦元</t>
  </si>
  <si>
    <t>赵锦圣</t>
  </si>
  <si>
    <t>赵健</t>
  </si>
  <si>
    <t>曹丽平</t>
  </si>
  <si>
    <t>孟尔庆</t>
  </si>
  <si>
    <t>朱圣庆</t>
  </si>
  <si>
    <t>蒋垛村六组</t>
  </si>
  <si>
    <t>朱宝来</t>
  </si>
  <si>
    <t>孙如福</t>
  </si>
  <si>
    <t>孙士刚</t>
  </si>
  <si>
    <t>夏乃华</t>
  </si>
  <si>
    <t>孙如进</t>
  </si>
  <si>
    <t>朱小冬</t>
  </si>
  <si>
    <t>蒋垛村七组</t>
  </si>
  <si>
    <t>许建生</t>
  </si>
  <si>
    <t>朱桂萍</t>
  </si>
  <si>
    <t>申忠高</t>
  </si>
  <si>
    <t>申忠林</t>
  </si>
  <si>
    <t>申忠祥</t>
  </si>
  <si>
    <t>蔡广勤</t>
  </si>
  <si>
    <t>于秀萍</t>
  </si>
  <si>
    <t>于广元</t>
  </si>
  <si>
    <t>孟运银</t>
  </si>
  <si>
    <t>孟运庆</t>
  </si>
  <si>
    <t>孙士元</t>
  </si>
  <si>
    <t>蒋垛村八组</t>
  </si>
  <si>
    <t>孙士高</t>
  </si>
  <si>
    <t>彭吉成</t>
  </si>
  <si>
    <t>孙士全</t>
  </si>
  <si>
    <t>孙如根</t>
  </si>
  <si>
    <t>孙如庆</t>
  </si>
  <si>
    <t>孙士祥</t>
  </si>
  <si>
    <t>孙士录</t>
  </si>
  <si>
    <t>孟尔明</t>
  </si>
  <si>
    <t>孟尔全</t>
  </si>
  <si>
    <t>孟尔良</t>
  </si>
  <si>
    <t>孟咸荣</t>
  </si>
  <si>
    <t>孟尔前</t>
  </si>
  <si>
    <t>孟尔付</t>
  </si>
  <si>
    <t>孟尔堂</t>
  </si>
  <si>
    <t>黄振宏</t>
  </si>
  <si>
    <t>吴桂平</t>
  </si>
  <si>
    <t>申汝同</t>
  </si>
  <si>
    <t>孟尔约</t>
  </si>
  <si>
    <t>孟咸富</t>
  </si>
  <si>
    <t>孟咸贵</t>
  </si>
  <si>
    <t>申丙元</t>
  </si>
  <si>
    <t>申忠平</t>
  </si>
  <si>
    <t>孟琪</t>
  </si>
  <si>
    <t>孟尔实</t>
  </si>
  <si>
    <t>孟卫红</t>
  </si>
  <si>
    <t>申丙圣</t>
  </si>
  <si>
    <t>申丙艮</t>
  </si>
  <si>
    <t>申丙益</t>
  </si>
  <si>
    <t>申丙尽</t>
  </si>
  <si>
    <t>孟静波</t>
  </si>
  <si>
    <t>朱美华</t>
  </si>
  <si>
    <t>孟咸康</t>
  </si>
  <si>
    <t>孟咸勇</t>
  </si>
  <si>
    <t>孟咸瑞</t>
  </si>
  <si>
    <t>孟咸友</t>
  </si>
  <si>
    <t>孟咸林</t>
  </si>
  <si>
    <t>王裕明</t>
  </si>
  <si>
    <t>孙如常</t>
  </si>
  <si>
    <t>吴建军</t>
  </si>
  <si>
    <t>吴桂全</t>
  </si>
  <si>
    <t>彭玉宏</t>
  </si>
  <si>
    <t>彭飞</t>
  </si>
  <si>
    <t>彭吉凤</t>
  </si>
  <si>
    <t>彭吉祥</t>
  </si>
  <si>
    <t>彭吉全</t>
  </si>
  <si>
    <t>孟尔乔</t>
  </si>
  <si>
    <t>蒋垛村十九组</t>
  </si>
  <si>
    <t>凌俊萍</t>
  </si>
  <si>
    <t>孟元才</t>
  </si>
  <si>
    <t>吴仲元</t>
  </si>
  <si>
    <t>朱根琪</t>
  </si>
  <si>
    <t>孙如铁</t>
  </si>
  <si>
    <t>王裕春</t>
  </si>
  <si>
    <t>蒋垛村二十组</t>
  </si>
  <si>
    <t>王小芹</t>
  </si>
  <si>
    <t>刘国芹</t>
  </si>
  <si>
    <t>刘凤兴</t>
  </si>
  <si>
    <t>刘凤桂</t>
  </si>
  <si>
    <t>二十二组</t>
  </si>
  <si>
    <t>魏秀珍</t>
  </si>
  <si>
    <t>刘智军</t>
  </si>
  <si>
    <t>刘智明</t>
  </si>
  <si>
    <t>刘凤春</t>
  </si>
  <si>
    <t>刘凤海</t>
  </si>
  <si>
    <t>刘凤余</t>
  </si>
  <si>
    <t>刘凤银</t>
  </si>
  <si>
    <t>刘国富</t>
  </si>
  <si>
    <t>刘兴军</t>
  </si>
  <si>
    <t>刘兴国</t>
  </si>
  <si>
    <t>刘友忠</t>
  </si>
  <si>
    <t>刘有华</t>
  </si>
  <si>
    <t>孙健</t>
  </si>
  <si>
    <t>刘有凤</t>
  </si>
  <si>
    <t>刘兴祥</t>
  </si>
  <si>
    <t>刘国来</t>
  </si>
  <si>
    <t>刘国宽</t>
  </si>
  <si>
    <t>孙文林</t>
  </si>
  <si>
    <t>孟广海</t>
  </si>
  <si>
    <t>孙国旺</t>
  </si>
  <si>
    <t>孙文兵</t>
  </si>
  <si>
    <t>于寿林</t>
  </si>
  <si>
    <t>刘友宏</t>
  </si>
  <si>
    <t>刘友宽</t>
  </si>
  <si>
    <t>孙文吉</t>
  </si>
  <si>
    <t>孙国林</t>
  </si>
  <si>
    <t>刘洪才</t>
  </si>
  <si>
    <t>孙文书</t>
  </si>
  <si>
    <t>孙文才</t>
  </si>
  <si>
    <t>刘宏琪</t>
  </si>
  <si>
    <t>二十三组</t>
  </si>
  <si>
    <t>刘兴平</t>
  </si>
  <si>
    <t>刘兴兵</t>
  </si>
  <si>
    <t>许宝如</t>
  </si>
  <si>
    <t>曹飞</t>
  </si>
  <si>
    <t>许康山</t>
  </si>
  <si>
    <t>刘兴勇</t>
  </si>
  <si>
    <t>许宝林</t>
  </si>
  <si>
    <t>刘兴庄</t>
  </si>
  <si>
    <t>朱宝英</t>
  </si>
  <si>
    <t>许宝堂</t>
  </si>
  <si>
    <t>刘有林</t>
  </si>
  <si>
    <t>刘兴城</t>
  </si>
  <si>
    <t>许宝忠</t>
  </si>
  <si>
    <t>刘春林</t>
  </si>
  <si>
    <t>游亚林</t>
  </si>
  <si>
    <t>刘兴德</t>
  </si>
  <si>
    <t>刘桂生</t>
  </si>
  <si>
    <t>刘有银</t>
  </si>
  <si>
    <t>刘有金</t>
  </si>
  <si>
    <t>孟荣华</t>
  </si>
  <si>
    <t>许宝喜</t>
  </si>
  <si>
    <t>刘泽官</t>
  </si>
  <si>
    <t>刘泽斌</t>
  </si>
  <si>
    <t>刘泽存</t>
  </si>
  <si>
    <t>刘泽林</t>
  </si>
  <si>
    <t>张书成</t>
  </si>
  <si>
    <t>张书群</t>
  </si>
  <si>
    <t>刘智木</t>
  </si>
  <si>
    <t>孙如来</t>
  </si>
  <si>
    <t>孟尔顺</t>
  </si>
  <si>
    <t>孟冬梅</t>
  </si>
  <si>
    <t>蒋垛村</t>
  </si>
  <si>
    <t>叶迎德</t>
  </si>
  <si>
    <t>于圣英</t>
  </si>
  <si>
    <t>杨桂兰</t>
  </si>
  <si>
    <t>孟爱玲</t>
  </si>
  <si>
    <t>于帮华</t>
  </si>
  <si>
    <t>彭玉栋</t>
  </si>
  <si>
    <t>孟尔寿</t>
  </si>
  <si>
    <t>高金荣</t>
  </si>
  <si>
    <t>朱高村委会一组</t>
  </si>
  <si>
    <t>高文祖</t>
  </si>
  <si>
    <t>高文中</t>
  </si>
  <si>
    <t>高文国</t>
  </si>
  <si>
    <t>高文平</t>
  </si>
  <si>
    <t>高文金</t>
  </si>
  <si>
    <t>高金成</t>
  </si>
  <si>
    <t>高文彪</t>
  </si>
  <si>
    <t>高文达</t>
  </si>
  <si>
    <t>高文吉</t>
  </si>
  <si>
    <t>高金泰</t>
  </si>
  <si>
    <t>高文家</t>
  </si>
  <si>
    <t>凌日</t>
  </si>
  <si>
    <t>高文松</t>
  </si>
  <si>
    <t>高文庆</t>
  </si>
  <si>
    <t>高文志</t>
  </si>
  <si>
    <t>高士露</t>
  </si>
  <si>
    <t>高士勤</t>
  </si>
  <si>
    <t>高文领</t>
  </si>
  <si>
    <t>高金红</t>
  </si>
  <si>
    <t>高金余</t>
  </si>
  <si>
    <t>高士其</t>
  </si>
  <si>
    <t>高金财</t>
  </si>
  <si>
    <t>高文宝</t>
  </si>
  <si>
    <t>高文清</t>
  </si>
  <si>
    <t>高文良</t>
  </si>
  <si>
    <t>高文艺</t>
  </si>
  <si>
    <t>高文军</t>
  </si>
  <si>
    <t>高士春</t>
  </si>
  <si>
    <t>高文章</t>
  </si>
  <si>
    <t>高文虎</t>
  </si>
  <si>
    <t>高文泉</t>
  </si>
  <si>
    <t>高磊</t>
  </si>
  <si>
    <t>高文富</t>
  </si>
  <si>
    <t>高文岳</t>
  </si>
  <si>
    <t>高文权</t>
  </si>
  <si>
    <t>高文干</t>
  </si>
  <si>
    <t>高玉林</t>
  </si>
  <si>
    <t>高文献</t>
  </si>
  <si>
    <t>高士布</t>
  </si>
  <si>
    <t>李文荣</t>
  </si>
  <si>
    <t>高攀</t>
  </si>
  <si>
    <t>高文其</t>
  </si>
  <si>
    <t>高文布</t>
  </si>
  <si>
    <t>孟兰仙</t>
  </si>
  <si>
    <t>夏小平</t>
  </si>
  <si>
    <t>高士云</t>
  </si>
  <si>
    <t>高士金</t>
  </si>
  <si>
    <t>高士旺</t>
  </si>
  <si>
    <t>高文贵</t>
  </si>
  <si>
    <t>高文锁</t>
  </si>
  <si>
    <t>高士中</t>
  </si>
  <si>
    <t>朱高村委会二组</t>
  </si>
  <si>
    <t>高冬生</t>
  </si>
  <si>
    <t>高士成</t>
  </si>
  <si>
    <t>高峰</t>
  </si>
  <si>
    <t>高士网</t>
  </si>
  <si>
    <t>高汝志</t>
  </si>
  <si>
    <t>高大庆</t>
  </si>
  <si>
    <t>高士楼</t>
  </si>
  <si>
    <t>高士相</t>
  </si>
  <si>
    <t>高军</t>
  </si>
  <si>
    <t>高文东</t>
  </si>
  <si>
    <t>高士年</t>
  </si>
  <si>
    <t>高文荣</t>
  </si>
  <si>
    <t>高士运</t>
  </si>
  <si>
    <t>高士清</t>
  </si>
  <si>
    <t>高秀平</t>
  </si>
  <si>
    <t>高士栋</t>
  </si>
  <si>
    <t>钱宜珍</t>
  </si>
  <si>
    <t>高士立</t>
  </si>
  <si>
    <t>高金奇</t>
  </si>
  <si>
    <t>高金圣</t>
  </si>
  <si>
    <t>高金国</t>
  </si>
  <si>
    <t>高金祥</t>
  </si>
  <si>
    <t>高文书</t>
  </si>
  <si>
    <t>高金松</t>
  </si>
  <si>
    <t>高文广</t>
  </si>
  <si>
    <t>陈粉兰</t>
  </si>
  <si>
    <t>高文苗</t>
  </si>
  <si>
    <t>高文尧</t>
  </si>
  <si>
    <t>高汝慧</t>
  </si>
  <si>
    <t>王宝康</t>
  </si>
  <si>
    <t>游桂兰</t>
  </si>
  <si>
    <t>高文进</t>
  </si>
  <si>
    <t>高士九</t>
  </si>
  <si>
    <t>高士兵</t>
  </si>
  <si>
    <t>高文江</t>
  </si>
  <si>
    <t>高文凤</t>
  </si>
  <si>
    <t>高士怀</t>
  </si>
  <si>
    <t>高金斌</t>
  </si>
  <si>
    <t>朱高村委会三组</t>
  </si>
  <si>
    <t>高文好</t>
  </si>
  <si>
    <t>高海余</t>
  </si>
  <si>
    <t>高金龙</t>
  </si>
  <si>
    <t>高文友</t>
  </si>
  <si>
    <t>高士芳</t>
  </si>
  <si>
    <t>高金才</t>
  </si>
  <si>
    <t>高文泽</t>
  </si>
  <si>
    <t>凌荣凤</t>
  </si>
  <si>
    <t>高金明</t>
  </si>
  <si>
    <t>高前卫</t>
  </si>
  <si>
    <t>曹加凤</t>
  </si>
  <si>
    <t>朱高村委会四组</t>
  </si>
  <si>
    <t>高文龙</t>
  </si>
  <si>
    <t>高士社</t>
  </si>
  <si>
    <t>高文让</t>
  </si>
  <si>
    <t>高士家</t>
  </si>
  <si>
    <t>许凤英</t>
  </si>
  <si>
    <t>许凤珍</t>
  </si>
  <si>
    <t>高文明</t>
  </si>
  <si>
    <t>高文网</t>
  </si>
  <si>
    <t>高文贤</t>
  </si>
  <si>
    <t>高文知</t>
  </si>
  <si>
    <t>高文羲</t>
  </si>
  <si>
    <t>高文丁</t>
  </si>
  <si>
    <t>高文美</t>
  </si>
  <si>
    <t>高金海</t>
  </si>
  <si>
    <t>高金锋</t>
  </si>
  <si>
    <t>曹幼芳</t>
  </si>
  <si>
    <t>朱高村委会五组</t>
  </si>
  <si>
    <t>高群</t>
  </si>
  <si>
    <t>高文淮</t>
  </si>
  <si>
    <t>高士国</t>
  </si>
  <si>
    <t>高士德</t>
  </si>
  <si>
    <t>高士璧</t>
  </si>
  <si>
    <t>高士祝</t>
  </si>
  <si>
    <t>高士泉</t>
  </si>
  <si>
    <t>高士璜</t>
  </si>
  <si>
    <t>高士功</t>
  </si>
  <si>
    <t>黄锁萍</t>
  </si>
  <si>
    <t>高士福</t>
  </si>
  <si>
    <t>申桂云</t>
  </si>
  <si>
    <t>高士寿</t>
  </si>
  <si>
    <t>高文芝</t>
  </si>
  <si>
    <t>高红喜</t>
  </si>
  <si>
    <t>高文钊</t>
  </si>
  <si>
    <t>徐诗珍</t>
  </si>
  <si>
    <t>高士录</t>
  </si>
  <si>
    <t>高文铨</t>
  </si>
  <si>
    <t>高文柏</t>
  </si>
  <si>
    <t>朱高村委会六组</t>
  </si>
  <si>
    <t>夏亚兰</t>
  </si>
  <si>
    <t>高建新</t>
  </si>
  <si>
    <t>高建华</t>
  </si>
  <si>
    <t>夏乃生</t>
  </si>
  <si>
    <t>夏乃得</t>
  </si>
  <si>
    <t>夏亚军</t>
  </si>
  <si>
    <t>夏乃珍</t>
  </si>
  <si>
    <t>周卫祥</t>
  </si>
  <si>
    <t>周俊伯</t>
  </si>
  <si>
    <t>徐忠元</t>
  </si>
  <si>
    <t>夏红兰</t>
  </si>
  <si>
    <t>周旭东</t>
  </si>
  <si>
    <t>周亚东</t>
  </si>
  <si>
    <t>申华勤</t>
  </si>
  <si>
    <t>夏兰风</t>
  </si>
  <si>
    <t>夏国争</t>
  </si>
  <si>
    <t>夏明元</t>
  </si>
  <si>
    <t>徐忠林</t>
  </si>
  <si>
    <t>田早霞</t>
  </si>
  <si>
    <t>夏国来</t>
  </si>
  <si>
    <t>申士平</t>
  </si>
  <si>
    <t>徐忠军</t>
  </si>
  <si>
    <t>夏明风</t>
  </si>
  <si>
    <t>申太傅</t>
  </si>
  <si>
    <t>夏书芳</t>
  </si>
  <si>
    <t>申士圣</t>
  </si>
  <si>
    <t>江成英</t>
  </si>
  <si>
    <t>夏建明</t>
  </si>
  <si>
    <t>夏国美</t>
  </si>
  <si>
    <t>申士江</t>
  </si>
  <si>
    <t>夏秋凤</t>
  </si>
  <si>
    <t>申士龙</t>
  </si>
  <si>
    <t>朱宝碗</t>
  </si>
  <si>
    <t>朱高村委会七组</t>
  </si>
  <si>
    <t>夏国伍</t>
  </si>
  <si>
    <t>夏乃伯</t>
  </si>
  <si>
    <t>夏兆贤</t>
  </si>
  <si>
    <t>夏国斌</t>
  </si>
  <si>
    <t>夏明根</t>
  </si>
  <si>
    <t>夏小前</t>
  </si>
  <si>
    <t>夏小进</t>
  </si>
  <si>
    <t>张明芳</t>
  </si>
  <si>
    <t>夏加洪</t>
  </si>
  <si>
    <t>夏国立</t>
  </si>
  <si>
    <t>夏兴东</t>
  </si>
  <si>
    <t>夏加斌</t>
  </si>
  <si>
    <t>夏红旗</t>
  </si>
  <si>
    <t>夏国前</t>
  </si>
  <si>
    <t>夏改云</t>
  </si>
  <si>
    <t>夏乃法</t>
  </si>
  <si>
    <t>宋如红</t>
  </si>
  <si>
    <t>夏乃智</t>
  </si>
  <si>
    <t>夏明仁</t>
  </si>
  <si>
    <t>夏国宽</t>
  </si>
  <si>
    <t>夏国正</t>
  </si>
  <si>
    <t>夏乃均</t>
  </si>
  <si>
    <t>夏国燕</t>
  </si>
  <si>
    <t>夏加林</t>
  </si>
  <si>
    <t>夏加贵</t>
  </si>
  <si>
    <t>夏国峰</t>
  </si>
  <si>
    <t>夏乃洪</t>
  </si>
  <si>
    <t>高文珠</t>
  </si>
  <si>
    <t>夏明瑜</t>
  </si>
  <si>
    <t>夏乃礼</t>
  </si>
  <si>
    <t>夏国贵</t>
  </si>
  <si>
    <t>夏国荣</t>
  </si>
  <si>
    <t>夏明掌</t>
  </si>
  <si>
    <t>夏乃荣</t>
  </si>
  <si>
    <t>夏国秋</t>
  </si>
  <si>
    <t>夏国元</t>
  </si>
  <si>
    <t>夏加元</t>
  </si>
  <si>
    <t>夏扬</t>
  </si>
  <si>
    <t>夏国金</t>
  </si>
  <si>
    <t>夏明托</t>
  </si>
  <si>
    <t>夏国有</t>
  </si>
  <si>
    <t>夏加青</t>
  </si>
  <si>
    <t>王玉平</t>
  </si>
  <si>
    <t>高红英</t>
  </si>
  <si>
    <t>夏明全</t>
  </si>
  <si>
    <t>孟秀连</t>
  </si>
  <si>
    <t>夏爱华</t>
  </si>
  <si>
    <t>朱高村委会八组</t>
  </si>
  <si>
    <t>夏国武</t>
  </si>
  <si>
    <t>夏明龙</t>
  </si>
  <si>
    <t>夏小波</t>
  </si>
  <si>
    <t>莫如兰</t>
  </si>
  <si>
    <t>许均英</t>
  </si>
  <si>
    <t>徐军锋</t>
  </si>
  <si>
    <t>夏务贤</t>
  </si>
  <si>
    <t>彭吉兰</t>
  </si>
  <si>
    <t>徐秀芳</t>
  </si>
  <si>
    <t>夏国友</t>
  </si>
  <si>
    <t>申凤华</t>
  </si>
  <si>
    <t>夏加净</t>
  </si>
  <si>
    <t>夏加生</t>
  </si>
  <si>
    <t>夏国广</t>
  </si>
  <si>
    <t>夏明达</t>
  </si>
  <si>
    <t>夏加龙</t>
  </si>
  <si>
    <t>徐忠文</t>
  </si>
  <si>
    <t>朱高村委会九组</t>
  </si>
  <si>
    <t>朱高村委会十组</t>
  </si>
  <si>
    <t>夏国意</t>
  </si>
  <si>
    <t>夏建华</t>
  </si>
  <si>
    <t>夏乾贤</t>
  </si>
  <si>
    <t>夏明礼</t>
  </si>
  <si>
    <t>夏乃林</t>
  </si>
  <si>
    <t>缪艮珍</t>
  </si>
  <si>
    <t>夏乃银</t>
  </si>
  <si>
    <t>夏乃义</t>
  </si>
  <si>
    <t>夏国勤</t>
  </si>
  <si>
    <t>夏乃风</t>
  </si>
  <si>
    <t>夏乃全</t>
  </si>
  <si>
    <t>夏乃立</t>
  </si>
  <si>
    <t>夏培贤</t>
  </si>
  <si>
    <t>夏留忠</t>
  </si>
  <si>
    <t>夏国根</t>
  </si>
  <si>
    <t>许秀平</t>
  </si>
  <si>
    <t>夏国付</t>
  </si>
  <si>
    <t>夏建文</t>
  </si>
  <si>
    <t>夏乃武</t>
  </si>
  <si>
    <t>夏泽</t>
  </si>
  <si>
    <t>夏根</t>
  </si>
  <si>
    <t>夏海平</t>
  </si>
  <si>
    <t>夏国兵</t>
  </si>
  <si>
    <t>朱高村委会十一组</t>
  </si>
  <si>
    <t>夏明章</t>
  </si>
  <si>
    <t>申士山</t>
  </si>
  <si>
    <t>朱高村委会十二组</t>
  </si>
  <si>
    <t>申太甫</t>
  </si>
  <si>
    <t>申太东</t>
  </si>
  <si>
    <t>申太存</t>
  </si>
  <si>
    <t>申小华</t>
  </si>
  <si>
    <t>申太圣</t>
  </si>
  <si>
    <t>申太昌</t>
  </si>
  <si>
    <t>申太广</t>
  </si>
  <si>
    <t>申太和</t>
  </si>
  <si>
    <t>蔡美英</t>
  </si>
  <si>
    <t>申太元</t>
  </si>
  <si>
    <t>申太庆</t>
  </si>
  <si>
    <t>夏云芳</t>
  </si>
  <si>
    <t>申士鸿</t>
  </si>
  <si>
    <t>申士根</t>
  </si>
  <si>
    <t>高才英</t>
  </si>
  <si>
    <t>申士林</t>
  </si>
  <si>
    <t>申士明</t>
  </si>
  <si>
    <t>周虎春</t>
  </si>
  <si>
    <t>周虎龙</t>
  </si>
  <si>
    <t>申士金</t>
  </si>
  <si>
    <t>周虎同</t>
  </si>
  <si>
    <t>申士官</t>
  </si>
  <si>
    <t>申士祥</t>
  </si>
  <si>
    <t>申士来</t>
  </si>
  <si>
    <t>申士和</t>
  </si>
  <si>
    <t>房桂学</t>
  </si>
  <si>
    <t>申太如</t>
  </si>
  <si>
    <t>申才</t>
  </si>
  <si>
    <t>申立</t>
  </si>
  <si>
    <t>申太岭</t>
  </si>
  <si>
    <t>朱高村委会十三组</t>
  </si>
  <si>
    <t>申太平</t>
  </si>
  <si>
    <t>申士春</t>
  </si>
  <si>
    <t>申太俭</t>
  </si>
  <si>
    <t>申太宏</t>
  </si>
  <si>
    <t>陈万明</t>
  </si>
  <si>
    <t>申士喜</t>
  </si>
  <si>
    <t>申沁</t>
  </si>
  <si>
    <t>夏彩平</t>
  </si>
  <si>
    <t>申太福</t>
  </si>
  <si>
    <t>申士偕</t>
  </si>
  <si>
    <t>申士荣</t>
  </si>
  <si>
    <t>申士品</t>
  </si>
  <si>
    <t>申士忠</t>
  </si>
  <si>
    <t>申士才</t>
  </si>
  <si>
    <t>申士余</t>
  </si>
  <si>
    <t>申士其</t>
  </si>
  <si>
    <t>申卫华</t>
  </si>
  <si>
    <t>陈富高</t>
  </si>
  <si>
    <t>沈平兰</t>
  </si>
  <si>
    <t>申士岳</t>
  </si>
  <si>
    <t>申士羲</t>
  </si>
  <si>
    <t>申太产</t>
  </si>
  <si>
    <t>周玉华</t>
  </si>
  <si>
    <t>申红旗</t>
  </si>
  <si>
    <t>申太利</t>
  </si>
  <si>
    <t>张军</t>
  </si>
  <si>
    <t>张元山</t>
  </si>
  <si>
    <t>申小进</t>
  </si>
  <si>
    <t>申尖</t>
  </si>
  <si>
    <t>申立新</t>
  </si>
  <si>
    <t>申太现</t>
  </si>
  <si>
    <t>申士请</t>
  </si>
  <si>
    <t>申士清</t>
  </si>
  <si>
    <t>申军</t>
  </si>
  <si>
    <t>申士进</t>
  </si>
  <si>
    <t>黄凤兰</t>
  </si>
  <si>
    <t>申士珍</t>
  </si>
  <si>
    <t>申华</t>
  </si>
  <si>
    <t>申太加</t>
  </si>
  <si>
    <t>申太良</t>
  </si>
  <si>
    <t>申荣林</t>
  </si>
  <si>
    <t>申卫星</t>
  </si>
  <si>
    <t>申太稳</t>
  </si>
  <si>
    <t>申士银</t>
  </si>
  <si>
    <t>申士桃</t>
  </si>
  <si>
    <t>高士良</t>
  </si>
  <si>
    <t>申品圣</t>
  </si>
  <si>
    <t>申士武</t>
  </si>
  <si>
    <t>曹爱兰</t>
  </si>
  <si>
    <t>张桂兰</t>
  </si>
  <si>
    <t>申士如</t>
  </si>
  <si>
    <t>申士灌</t>
  </si>
  <si>
    <t>申士杰</t>
  </si>
  <si>
    <t>申士富</t>
  </si>
  <si>
    <t>申太喜</t>
  </si>
  <si>
    <t>朱元珍</t>
  </si>
  <si>
    <t>芦桂平</t>
  </si>
  <si>
    <t>申太凤</t>
  </si>
  <si>
    <t>朱高村委会十四组</t>
  </si>
  <si>
    <t>申卫</t>
  </si>
  <si>
    <t>焦成宏</t>
  </si>
  <si>
    <t>申太进</t>
  </si>
  <si>
    <t>黄裕网</t>
  </si>
  <si>
    <t>周正林</t>
  </si>
  <si>
    <t>申士群</t>
  </si>
  <si>
    <t>申士贵</t>
  </si>
  <si>
    <t>焦成喜</t>
  </si>
  <si>
    <t>周正东</t>
  </si>
  <si>
    <t>周正辉</t>
  </si>
  <si>
    <t>周正跃</t>
  </si>
  <si>
    <t>周正华</t>
  </si>
  <si>
    <t>申继</t>
  </si>
  <si>
    <t>申士美</t>
  </si>
  <si>
    <t>申太江</t>
  </si>
  <si>
    <t>申士五</t>
  </si>
  <si>
    <t>朱高村委会十五组</t>
  </si>
  <si>
    <t>申士岗</t>
  </si>
  <si>
    <t>申太礼</t>
  </si>
  <si>
    <t>黄圣伯</t>
  </si>
  <si>
    <t>王圣祥</t>
  </si>
  <si>
    <t>申士君</t>
  </si>
  <si>
    <t>黄裕林</t>
  </si>
  <si>
    <t>黄裕元</t>
  </si>
  <si>
    <t>申太美</t>
  </si>
  <si>
    <t>黄圣华</t>
  </si>
  <si>
    <t>周虎桂</t>
  </si>
  <si>
    <t>黄元英</t>
  </si>
  <si>
    <t>申士东</t>
  </si>
  <si>
    <t>曹秀明</t>
  </si>
  <si>
    <t>申士爱</t>
  </si>
  <si>
    <t>申士往</t>
  </si>
  <si>
    <t>申士凤</t>
  </si>
  <si>
    <t>申太山</t>
  </si>
  <si>
    <t>申士宏</t>
  </si>
  <si>
    <t>王圣艮</t>
  </si>
  <si>
    <t>王圣喜</t>
  </si>
  <si>
    <t>王圣发</t>
  </si>
  <si>
    <t>王圣虎</t>
  </si>
  <si>
    <t>王圣宏</t>
  </si>
  <si>
    <t>丁桂兰</t>
  </si>
  <si>
    <t>王加奎</t>
  </si>
  <si>
    <t>王加余</t>
  </si>
  <si>
    <t>申素兰</t>
  </si>
  <si>
    <t>申太宇</t>
  </si>
  <si>
    <t>陈均才</t>
  </si>
  <si>
    <t>朱高村委会十六组</t>
  </si>
  <si>
    <t>申太银</t>
  </si>
  <si>
    <t>申太荣</t>
  </si>
  <si>
    <t>申太金</t>
  </si>
  <si>
    <t>申太年</t>
  </si>
  <si>
    <t>申太彬</t>
  </si>
  <si>
    <t>申太南</t>
  </si>
  <si>
    <t>申太珠</t>
  </si>
  <si>
    <t>黄裕芹</t>
  </si>
  <si>
    <t>黄和兰</t>
  </si>
  <si>
    <t>周兰花</t>
  </si>
  <si>
    <t>霍兵</t>
  </si>
  <si>
    <t>申士华</t>
  </si>
  <si>
    <t>申士权</t>
  </si>
  <si>
    <t>申太国</t>
  </si>
  <si>
    <t>陈均玉</t>
  </si>
  <si>
    <t>黄根兰</t>
  </si>
  <si>
    <t>申开文</t>
  </si>
  <si>
    <t>申严兰</t>
  </si>
  <si>
    <t>黄裕文</t>
  </si>
  <si>
    <t>高秀英</t>
  </si>
  <si>
    <t>黄劲松</t>
  </si>
  <si>
    <t>孟顺芳</t>
  </si>
  <si>
    <t>黄圣来</t>
  </si>
  <si>
    <t>黄圣先</t>
  </si>
  <si>
    <t>黄裕山</t>
  </si>
  <si>
    <t>陈华荣</t>
  </si>
  <si>
    <t>张巧红</t>
  </si>
  <si>
    <t>黄圣进</t>
  </si>
  <si>
    <t>申勇</t>
  </si>
  <si>
    <t>黄裕顶</t>
  </si>
  <si>
    <t>朱高村委会十七组</t>
  </si>
  <si>
    <t>黄明友</t>
  </si>
  <si>
    <t>黄裕宏</t>
  </si>
  <si>
    <t>黄裕生</t>
  </si>
  <si>
    <t>黄裕长</t>
  </si>
  <si>
    <t>黄明新</t>
  </si>
  <si>
    <t>黄圣付</t>
  </si>
  <si>
    <t>黄圣楼</t>
  </si>
  <si>
    <t>黄裕国</t>
  </si>
  <si>
    <t>黄圣万</t>
  </si>
  <si>
    <t>黄明宽</t>
  </si>
  <si>
    <t>黄明雨</t>
  </si>
  <si>
    <t>黄明光</t>
  </si>
  <si>
    <t>黄明春</t>
  </si>
  <si>
    <t>黄圣仟</t>
  </si>
  <si>
    <t>卢义红</t>
  </si>
  <si>
    <t>朱高村</t>
  </si>
  <si>
    <t>申仕勇</t>
  </si>
  <si>
    <t>游余伯</t>
  </si>
  <si>
    <t>孟莲村委会一组</t>
  </si>
  <si>
    <t>高春兰</t>
  </si>
  <si>
    <t>缪荣旺</t>
  </si>
  <si>
    <t>孟尔星</t>
  </si>
  <si>
    <t>钱正庆</t>
  </si>
  <si>
    <t>钱日军</t>
  </si>
  <si>
    <t>钱日红</t>
  </si>
  <si>
    <t>孟咸琪</t>
  </si>
  <si>
    <t>高如兰</t>
  </si>
  <si>
    <t>金克勤</t>
  </si>
  <si>
    <t>金克井</t>
  </si>
  <si>
    <t>孙乔桂</t>
  </si>
  <si>
    <t>李昌庆</t>
  </si>
  <si>
    <t>孟元新</t>
  </si>
  <si>
    <t>孟元进</t>
  </si>
  <si>
    <t>孟咸金</t>
  </si>
  <si>
    <t>孟咸阳</t>
  </si>
  <si>
    <t>孟咸华</t>
  </si>
  <si>
    <t>费长林</t>
  </si>
  <si>
    <t>徐如华</t>
  </si>
  <si>
    <t>蒋文广</t>
  </si>
  <si>
    <t>蒋文龙</t>
  </si>
  <si>
    <t>蒋定国</t>
  </si>
  <si>
    <t>袁昌圣</t>
  </si>
  <si>
    <t>吴斌</t>
  </si>
  <si>
    <t>孟卫星</t>
  </si>
  <si>
    <t>卢开荣</t>
  </si>
  <si>
    <t>蒋文明</t>
  </si>
  <si>
    <t>孟咸成</t>
  </si>
  <si>
    <t>蒋文光</t>
  </si>
  <si>
    <t>徐明成</t>
  </si>
  <si>
    <t>徐明志</t>
  </si>
  <si>
    <t>徐吉红</t>
  </si>
  <si>
    <t>芦伯凤</t>
  </si>
  <si>
    <t>孟咸均</t>
  </si>
  <si>
    <t>张丽琼</t>
  </si>
  <si>
    <t>孟尔香</t>
  </si>
  <si>
    <t>孟咸乔</t>
  </si>
  <si>
    <t>孟咸国</t>
  </si>
  <si>
    <t>李昌喜</t>
  </si>
  <si>
    <t>瞿凤明</t>
  </si>
  <si>
    <t>曹正兰</t>
  </si>
  <si>
    <t>孟尔义</t>
  </si>
  <si>
    <t>孟咸松</t>
  </si>
  <si>
    <t>芦开华</t>
  </si>
  <si>
    <t>尹林凤</t>
  </si>
  <si>
    <t>蒋文康</t>
  </si>
  <si>
    <t>孟卫明</t>
  </si>
  <si>
    <t>孟咸银</t>
  </si>
  <si>
    <t>孟卫生</t>
  </si>
  <si>
    <t>孟咸飞</t>
  </si>
  <si>
    <t>孟咸忠</t>
  </si>
  <si>
    <t>姜明珍</t>
  </si>
  <si>
    <t>田桂华</t>
  </si>
  <si>
    <t>孟莲村委会二组</t>
  </si>
  <si>
    <t>田桂虎</t>
  </si>
  <si>
    <t>田桂荣</t>
  </si>
  <si>
    <t>孟尔彬</t>
  </si>
  <si>
    <t>孟忠全</t>
  </si>
  <si>
    <t>孟尔毫</t>
  </si>
  <si>
    <t>孟尔川</t>
  </si>
  <si>
    <t>王宝成</t>
  </si>
  <si>
    <t>孟继红</t>
  </si>
  <si>
    <t>孟咸启</t>
  </si>
  <si>
    <t>孟红东</t>
  </si>
  <si>
    <t>孟尔行</t>
  </si>
  <si>
    <t>孟金保</t>
  </si>
  <si>
    <t>孟桂林</t>
  </si>
  <si>
    <t>孟尔会</t>
  </si>
  <si>
    <t>王维</t>
  </si>
  <si>
    <t>孟元珍</t>
  </si>
  <si>
    <t>王永健</t>
  </si>
  <si>
    <t>孟勇兵</t>
  </si>
  <si>
    <t>孟尔柏</t>
  </si>
  <si>
    <t>房亚芳</t>
  </si>
  <si>
    <t>孟咸圣</t>
  </si>
  <si>
    <t>曹小玲</t>
  </si>
  <si>
    <t>王玉兰</t>
  </si>
  <si>
    <t>肖正桂</t>
  </si>
  <si>
    <t>孟尔芹</t>
  </si>
  <si>
    <t>孟尔旺</t>
  </si>
  <si>
    <t>孟旭冬</t>
  </si>
  <si>
    <t>孟咸亮</t>
  </si>
  <si>
    <t>王永东</t>
  </si>
  <si>
    <t>孟继良</t>
  </si>
  <si>
    <t>孟元彪</t>
  </si>
  <si>
    <t>孟莲村委会三组</t>
  </si>
  <si>
    <t>孟咸炳</t>
  </si>
  <si>
    <t>孟智辉</t>
  </si>
  <si>
    <t>许如珍</t>
  </si>
  <si>
    <t>孟咸焕</t>
  </si>
  <si>
    <t>孟元海</t>
  </si>
  <si>
    <t>孟尔余</t>
  </si>
  <si>
    <t>孟咸帮</t>
  </si>
  <si>
    <t>曹纯洁</t>
  </si>
  <si>
    <t>孟涛</t>
  </si>
  <si>
    <t>孟咸伍</t>
  </si>
  <si>
    <t>孟元林</t>
  </si>
  <si>
    <t>姜昆明</t>
  </si>
  <si>
    <t>姜昆虎</t>
  </si>
  <si>
    <t>孟晖</t>
  </si>
  <si>
    <t>孟冬生</t>
  </si>
  <si>
    <t>姚旭</t>
  </si>
  <si>
    <t>曹培红</t>
  </si>
  <si>
    <t>孙永年</t>
  </si>
  <si>
    <t>孙永华</t>
  </si>
  <si>
    <t>孟元龙</t>
  </si>
  <si>
    <t>孟咸全</t>
  </si>
  <si>
    <t>段美英</t>
  </si>
  <si>
    <t>孟立新</t>
  </si>
  <si>
    <t>孟咸根</t>
  </si>
  <si>
    <t>徐明凤</t>
  </si>
  <si>
    <t>孟咸信</t>
  </si>
  <si>
    <t>孟咸颂</t>
  </si>
  <si>
    <t>许晓美</t>
  </si>
  <si>
    <t>孟咸步</t>
  </si>
  <si>
    <t>高广兰</t>
  </si>
  <si>
    <t>孟咸纪</t>
  </si>
  <si>
    <t>孟咸悦</t>
  </si>
  <si>
    <t>孟尔奎</t>
  </si>
  <si>
    <t>孟小兵</t>
  </si>
  <si>
    <t>孟文</t>
  </si>
  <si>
    <t>孟智华</t>
  </si>
  <si>
    <t>姜一群</t>
  </si>
  <si>
    <t>姜粉兰</t>
  </si>
  <si>
    <t>孟元祥</t>
  </si>
  <si>
    <t>孟秋生</t>
  </si>
  <si>
    <t>曹飞英</t>
  </si>
  <si>
    <t>王雨兰</t>
  </si>
  <si>
    <t>孟新民</t>
  </si>
  <si>
    <t>孟莲村委会四组</t>
  </si>
  <si>
    <t>孟选民</t>
  </si>
  <si>
    <t>缪素珍</t>
  </si>
  <si>
    <t>邰素珍</t>
  </si>
  <si>
    <t>孟咸群</t>
  </si>
  <si>
    <t>孟尔宇</t>
  </si>
  <si>
    <t>闾成珠</t>
  </si>
  <si>
    <t>章生华</t>
  </si>
  <si>
    <t>李凤喜</t>
  </si>
  <si>
    <t>何维民</t>
  </si>
  <si>
    <t>何维平</t>
  </si>
  <si>
    <t>黄彭祥</t>
  </si>
  <si>
    <t>黄彭庆</t>
  </si>
  <si>
    <t>孟元明</t>
  </si>
  <si>
    <t>张怀余</t>
  </si>
  <si>
    <t>朱玉胡</t>
  </si>
  <si>
    <t>徐长宇</t>
  </si>
  <si>
    <t>姜希兰</t>
  </si>
  <si>
    <t>唐庆芳</t>
  </si>
  <si>
    <t>陆大军</t>
  </si>
  <si>
    <t>孟咸来</t>
  </si>
  <si>
    <t>陆大明</t>
  </si>
  <si>
    <t>徐友旺</t>
  </si>
  <si>
    <t>徐金桂</t>
  </si>
  <si>
    <t>孟咸利</t>
  </si>
  <si>
    <t>孟尔悦</t>
  </si>
  <si>
    <t>孟尔切</t>
  </si>
  <si>
    <t>陆成凤</t>
  </si>
  <si>
    <t>黄玉兰</t>
  </si>
  <si>
    <t>孟尔官</t>
  </si>
  <si>
    <t>孟尔井</t>
  </si>
  <si>
    <t>陆大彬</t>
  </si>
  <si>
    <t>闾亚美</t>
  </si>
  <si>
    <t>王秀林</t>
  </si>
  <si>
    <t>尹春芳</t>
  </si>
  <si>
    <t>黄鹤芹</t>
  </si>
  <si>
    <t>高桂轩</t>
  </si>
  <si>
    <t>陆小辉</t>
  </si>
  <si>
    <t>夏兰芳</t>
  </si>
  <si>
    <t>孟晴云</t>
  </si>
  <si>
    <t>孟跃华</t>
  </si>
  <si>
    <t>孟莲村委会五组</t>
  </si>
  <si>
    <t>王伦平</t>
  </si>
  <si>
    <t>孟建华</t>
  </si>
  <si>
    <t>孟旭东</t>
  </si>
  <si>
    <t>孟尔能</t>
  </si>
  <si>
    <t>孟咸会</t>
  </si>
  <si>
    <t>孟余</t>
  </si>
  <si>
    <t>孟子根</t>
  </si>
  <si>
    <t>曹元萍</t>
  </si>
  <si>
    <t>孟咸凤</t>
  </si>
  <si>
    <t>孟卫民</t>
  </si>
  <si>
    <t>孟军</t>
  </si>
  <si>
    <t>朱日华</t>
  </si>
  <si>
    <t>孟子信</t>
  </si>
  <si>
    <t>孟尔基</t>
  </si>
  <si>
    <t>孟尔昆</t>
  </si>
  <si>
    <t>孟尔山</t>
  </si>
  <si>
    <t>孟士诚</t>
  </si>
  <si>
    <t>孟尔根</t>
  </si>
  <si>
    <t>陈玉英</t>
  </si>
  <si>
    <t>谢松柏</t>
  </si>
  <si>
    <t>谢茂荣</t>
  </si>
  <si>
    <t>朱兰芳</t>
  </si>
  <si>
    <t>孟咸寿</t>
  </si>
  <si>
    <t>周明芳</t>
  </si>
  <si>
    <t>朱大喜</t>
  </si>
  <si>
    <t>朱大根</t>
  </si>
  <si>
    <t>孟日明</t>
  </si>
  <si>
    <t>孟咸庆</t>
  </si>
  <si>
    <t>游吉华</t>
  </si>
  <si>
    <t>孟咸卫</t>
  </si>
  <si>
    <t>谢茂祥</t>
  </si>
  <si>
    <t>孟元飞</t>
  </si>
  <si>
    <t>孟鹏飞</t>
  </si>
  <si>
    <t>钱凤兰</t>
  </si>
  <si>
    <t>顾加义</t>
  </si>
  <si>
    <t>许巧云</t>
  </si>
  <si>
    <t>孟子如</t>
  </si>
  <si>
    <t>孟子华</t>
  </si>
  <si>
    <t>孟咸桂</t>
  </si>
  <si>
    <t>孟咸芝</t>
  </si>
  <si>
    <t>申锁英</t>
  </si>
  <si>
    <t>高美兰</t>
  </si>
  <si>
    <t>叶建兰</t>
  </si>
  <si>
    <t>缪年轩</t>
  </si>
  <si>
    <t>孟莲村委会六组</t>
  </si>
  <si>
    <t>孟子成</t>
  </si>
  <si>
    <t>孟子兆</t>
  </si>
  <si>
    <t>孟士月</t>
  </si>
  <si>
    <t>孟子凤</t>
  </si>
  <si>
    <t>孟子林</t>
  </si>
  <si>
    <t>许秀兰</t>
  </si>
  <si>
    <t>安广东</t>
  </si>
  <si>
    <t>孟士进</t>
  </si>
  <si>
    <t>孟尔珍</t>
  </si>
  <si>
    <t>孟尔春</t>
  </si>
  <si>
    <t>孟子琛</t>
  </si>
  <si>
    <t>孟尔仁</t>
  </si>
  <si>
    <t>高广平</t>
  </si>
  <si>
    <t>孟子昌</t>
  </si>
  <si>
    <t>孟尔常</t>
  </si>
  <si>
    <t>李秀平</t>
  </si>
  <si>
    <t>孟子元</t>
  </si>
  <si>
    <t>孟子立</t>
  </si>
  <si>
    <t>孟子应</t>
  </si>
  <si>
    <t>孟尔达</t>
  </si>
  <si>
    <t>孟子月</t>
  </si>
  <si>
    <t>孟小林</t>
  </si>
  <si>
    <t>申为英</t>
  </si>
  <si>
    <t>安广余</t>
  </si>
  <si>
    <t>孟子稳</t>
  </si>
  <si>
    <t>缪宜凤</t>
  </si>
  <si>
    <t>陈祝龙</t>
  </si>
  <si>
    <t>孟尔往</t>
  </si>
  <si>
    <t>孟振华</t>
  </si>
  <si>
    <t>安广留</t>
  </si>
  <si>
    <t>孟尔布</t>
  </si>
  <si>
    <t>孟桂珍</t>
  </si>
  <si>
    <t>孟尔利</t>
  </si>
  <si>
    <t>孟士相</t>
  </si>
  <si>
    <t>孟尔朋</t>
  </si>
  <si>
    <t>孟尔同</t>
  </si>
  <si>
    <t>安广艮</t>
  </si>
  <si>
    <t>孟子龙</t>
  </si>
  <si>
    <t>孟春风</t>
  </si>
  <si>
    <t>安广勤</t>
  </si>
  <si>
    <t>孟士吉</t>
  </si>
  <si>
    <t>高继平</t>
  </si>
  <si>
    <t>孟莲霞</t>
  </si>
  <si>
    <t>孟继荣</t>
  </si>
  <si>
    <t>孟子辉</t>
  </si>
  <si>
    <t>孟子利</t>
  </si>
  <si>
    <t>孟莲村委会七组</t>
  </si>
  <si>
    <t>孟子祥</t>
  </si>
  <si>
    <t>孟子皇</t>
  </si>
  <si>
    <t>孟子银</t>
  </si>
  <si>
    <t>王有富</t>
  </si>
  <si>
    <t>孟尔平</t>
  </si>
  <si>
    <t>孟士林</t>
  </si>
  <si>
    <t>孟尔彪</t>
  </si>
  <si>
    <t>林美凤</t>
  </si>
  <si>
    <t>孟子保</t>
  </si>
  <si>
    <t>孟子满</t>
  </si>
  <si>
    <t>钱多美</t>
  </si>
  <si>
    <t>彭玉萍</t>
  </si>
  <si>
    <t>孟勇军</t>
  </si>
  <si>
    <t>孟子茂</t>
  </si>
  <si>
    <t>江龙珠</t>
  </si>
  <si>
    <t>江龙山</t>
  </si>
  <si>
    <t>江龙驰</t>
  </si>
  <si>
    <t>江龙圣</t>
  </si>
  <si>
    <t>王如桂</t>
  </si>
  <si>
    <t>江龙海</t>
  </si>
  <si>
    <t>王世祥</t>
  </si>
  <si>
    <t>孟子全</t>
  </si>
  <si>
    <t>孟子安</t>
  </si>
  <si>
    <t>孙永琴</t>
  </si>
  <si>
    <t>夏元珍</t>
  </si>
  <si>
    <t>高秀芳</t>
  </si>
  <si>
    <t>孟建国</t>
  </si>
  <si>
    <t>申广余</t>
  </si>
  <si>
    <t>申广根</t>
  </si>
  <si>
    <t>申广仁</t>
  </si>
  <si>
    <t>钱龙珍</t>
  </si>
  <si>
    <t>孟士凤</t>
  </si>
  <si>
    <t>孟士皇</t>
  </si>
  <si>
    <t>孟士牡</t>
  </si>
  <si>
    <t>孟迎凤</t>
  </si>
  <si>
    <t>孟子圣</t>
  </si>
  <si>
    <t>朱红梅</t>
  </si>
  <si>
    <t>孟月</t>
  </si>
  <si>
    <t>孟树华</t>
  </si>
  <si>
    <t>孟海波</t>
  </si>
  <si>
    <t>陆美林</t>
  </si>
  <si>
    <t>孟双英</t>
  </si>
  <si>
    <t>夏玉珍</t>
  </si>
  <si>
    <t>曹桂平</t>
  </si>
  <si>
    <t>孟莲村委会八组</t>
  </si>
  <si>
    <t>孟咸虎</t>
  </si>
  <si>
    <t>谭政国</t>
  </si>
  <si>
    <t>谭玉华</t>
  </si>
  <si>
    <t>谭政林</t>
  </si>
  <si>
    <t>孟小熙</t>
  </si>
  <si>
    <t>葛如春</t>
  </si>
  <si>
    <t>葛如军</t>
  </si>
  <si>
    <t>刘洪运</t>
  </si>
  <si>
    <t>刘明</t>
  </si>
  <si>
    <t>高素华</t>
  </si>
  <si>
    <t>吴宝余</t>
  </si>
  <si>
    <t>孟尔用</t>
  </si>
  <si>
    <t>孟咸龙</t>
  </si>
  <si>
    <t>谭政军</t>
  </si>
  <si>
    <t>孟子芬</t>
  </si>
  <si>
    <t>孟尔群</t>
  </si>
  <si>
    <t>孟子礼</t>
  </si>
  <si>
    <t>孟子栋</t>
  </si>
  <si>
    <t>吴宝艮</t>
  </si>
  <si>
    <t>杭国琴</t>
  </si>
  <si>
    <t>孟尔亚</t>
  </si>
  <si>
    <t>陈冬梅</t>
  </si>
  <si>
    <t>孟子夕</t>
  </si>
  <si>
    <t>孟士元</t>
  </si>
  <si>
    <t>芦祝林</t>
  </si>
  <si>
    <t>葛如洪</t>
  </si>
  <si>
    <t>葛如亮</t>
  </si>
  <si>
    <t>葛如圣</t>
  </si>
  <si>
    <t>王明宝</t>
  </si>
  <si>
    <t>王明根</t>
  </si>
  <si>
    <t>孟子香</t>
  </si>
  <si>
    <t>孟莲村委会九组</t>
  </si>
  <si>
    <t>尤宏英</t>
  </si>
  <si>
    <t>孟尔和</t>
  </si>
  <si>
    <t>曹素英</t>
  </si>
  <si>
    <t>高广才</t>
  </si>
  <si>
    <t>曹锦祥</t>
  </si>
  <si>
    <t>曹锦路</t>
  </si>
  <si>
    <t>高明旺</t>
  </si>
  <si>
    <t>姜渭林</t>
  </si>
  <si>
    <t>费长柏</t>
  </si>
  <si>
    <t>高明法</t>
  </si>
  <si>
    <t>孟咸德</t>
  </si>
  <si>
    <t>孟咸付</t>
  </si>
  <si>
    <t>高善道</t>
  </si>
  <si>
    <t>高明付</t>
  </si>
  <si>
    <t>高明生</t>
  </si>
  <si>
    <t>高明于</t>
  </si>
  <si>
    <t>高明亮</t>
  </si>
  <si>
    <t>夏秀芳</t>
  </si>
  <si>
    <t>孟尔旭</t>
  </si>
  <si>
    <t>高明圣</t>
  </si>
  <si>
    <t>高明月</t>
  </si>
  <si>
    <t>高广明</t>
  </si>
  <si>
    <t>高广元</t>
  </si>
  <si>
    <t>高善富</t>
  </si>
  <si>
    <t>高国栋</t>
  </si>
  <si>
    <t>孟尔宏</t>
  </si>
  <si>
    <t>胡友林</t>
  </si>
  <si>
    <t>高明喜</t>
  </si>
  <si>
    <t>孟尔璜</t>
  </si>
  <si>
    <t>端木礼平</t>
  </si>
  <si>
    <t>许元英</t>
  </si>
  <si>
    <t>尤善根</t>
  </si>
  <si>
    <t>高广进</t>
  </si>
  <si>
    <t>高广华</t>
  </si>
  <si>
    <t>周永兰</t>
  </si>
  <si>
    <t>姜渭芹</t>
  </si>
  <si>
    <t>高德祥</t>
  </si>
  <si>
    <t>高粉祥</t>
  </si>
  <si>
    <t>高鸿祥</t>
  </si>
  <si>
    <t>高林祥</t>
  </si>
  <si>
    <t>孟巧英</t>
  </si>
  <si>
    <t>高广余</t>
  </si>
  <si>
    <t>刘桂芳</t>
  </si>
  <si>
    <t>高小兰</t>
  </si>
  <si>
    <t>孟莲村委会十组</t>
  </si>
  <si>
    <t>卢义山</t>
  </si>
  <si>
    <t>卢义明</t>
  </si>
  <si>
    <t>卢义成</t>
  </si>
  <si>
    <t>刘仁元</t>
  </si>
  <si>
    <t>刘仁甫</t>
  </si>
  <si>
    <t>刘仁民</t>
  </si>
  <si>
    <t>刘春山</t>
  </si>
  <si>
    <t>姜希玉</t>
  </si>
  <si>
    <t>姜希昌</t>
  </si>
  <si>
    <t>姜希葵</t>
  </si>
  <si>
    <t>刘潜</t>
  </si>
  <si>
    <t>姜希俊</t>
  </si>
  <si>
    <t>许俊芳</t>
  </si>
  <si>
    <t>姜希平</t>
  </si>
  <si>
    <t>姜玉元</t>
  </si>
  <si>
    <t>姜国志</t>
  </si>
  <si>
    <t>曹春英</t>
  </si>
  <si>
    <t>姜希宏</t>
  </si>
  <si>
    <t>姜国义</t>
  </si>
  <si>
    <t>姜希虎</t>
  </si>
  <si>
    <t>姜希如</t>
  </si>
  <si>
    <t>姜希田</t>
  </si>
  <si>
    <t>姜希同</t>
  </si>
  <si>
    <t>刘沂</t>
  </si>
  <si>
    <t>刘根民</t>
  </si>
  <si>
    <t>姜希圣</t>
  </si>
  <si>
    <t>姜希成</t>
  </si>
  <si>
    <t>姜小芹</t>
  </si>
  <si>
    <t>周荣珍</t>
  </si>
  <si>
    <t>马金芳</t>
  </si>
  <si>
    <t>姜昆</t>
  </si>
  <si>
    <t>孟尔怀</t>
  </si>
  <si>
    <t>孟莲村委会十一组</t>
  </si>
  <si>
    <t>孟尔铁</t>
  </si>
  <si>
    <t>孟咸珠</t>
  </si>
  <si>
    <t>曹锦余</t>
  </si>
  <si>
    <t>曹锦胜</t>
  </si>
  <si>
    <t>孟安平</t>
  </si>
  <si>
    <t>丁宏生</t>
  </si>
  <si>
    <t>周大凤</t>
  </si>
  <si>
    <t>周大贵</t>
  </si>
  <si>
    <t>周大艮</t>
  </si>
  <si>
    <t>周桂庆</t>
  </si>
  <si>
    <t>周大稳</t>
  </si>
  <si>
    <t>周桂书</t>
  </si>
  <si>
    <t>孟元军</t>
  </si>
  <si>
    <t>孟莲村委会十二组</t>
  </si>
  <si>
    <t>孟尔纯</t>
  </si>
  <si>
    <t>孟尔才</t>
  </si>
  <si>
    <t>孟咸相</t>
  </si>
  <si>
    <t>孟尔南</t>
  </si>
  <si>
    <t>孟尔咸</t>
  </si>
  <si>
    <t>孟昱</t>
  </si>
  <si>
    <t>孟咸兵</t>
  </si>
  <si>
    <t>孟咸清</t>
  </si>
  <si>
    <t>姜开网</t>
  </si>
  <si>
    <t>曹井明</t>
  </si>
  <si>
    <t>曹成凤</t>
  </si>
  <si>
    <t>曹井北</t>
  </si>
  <si>
    <t>孟尔进</t>
  </si>
  <si>
    <t>孙爱兰</t>
  </si>
  <si>
    <t>周桂兰</t>
  </si>
  <si>
    <t>曹井凰</t>
  </si>
  <si>
    <t>丁友德</t>
  </si>
  <si>
    <t>孟莲村委会十三组</t>
  </si>
  <si>
    <t>丁友根</t>
  </si>
  <si>
    <t>丁友明</t>
  </si>
  <si>
    <t>孙宝文</t>
  </si>
  <si>
    <t>丁友祥</t>
  </si>
  <si>
    <t>何元美</t>
  </si>
  <si>
    <t>孟尔来</t>
  </si>
  <si>
    <t>高元香</t>
  </si>
  <si>
    <t>丁友茂</t>
  </si>
  <si>
    <t>吴宝山</t>
  </si>
  <si>
    <t>高元章</t>
  </si>
  <si>
    <t>汤纪存</t>
  </si>
  <si>
    <t>孟莲村委会十四组</t>
  </si>
  <si>
    <t>唐得林</t>
  </si>
  <si>
    <t>唐得进</t>
  </si>
  <si>
    <t>李昌芹</t>
  </si>
  <si>
    <t>唐元强</t>
  </si>
  <si>
    <t>唐元志</t>
  </si>
  <si>
    <t>陈才凤</t>
  </si>
  <si>
    <t>孟咸甫</t>
  </si>
  <si>
    <t>尤余旺</t>
  </si>
  <si>
    <t>顾宝明</t>
  </si>
  <si>
    <t>王金枝</t>
  </si>
  <si>
    <t>王升荣</t>
  </si>
  <si>
    <t>王升华</t>
  </si>
  <si>
    <t>王生祥</t>
  </si>
  <si>
    <t>王金贵</t>
  </si>
  <si>
    <t>施文才</t>
  </si>
  <si>
    <t>顾宝林</t>
  </si>
  <si>
    <t>尤余和</t>
  </si>
  <si>
    <t>尤余湖</t>
  </si>
  <si>
    <t>高兰美</t>
  </si>
  <si>
    <t>缪银风</t>
  </si>
  <si>
    <t>孟尔昌</t>
  </si>
  <si>
    <t>曹寿兰</t>
  </si>
  <si>
    <t>吕美林</t>
  </si>
  <si>
    <t>孟尔雨</t>
  </si>
  <si>
    <t>陶元广</t>
  </si>
  <si>
    <t>陶圣进</t>
  </si>
  <si>
    <t>陶圣强</t>
  </si>
  <si>
    <t>王升洪</t>
  </si>
  <si>
    <t>陶元付</t>
  </si>
  <si>
    <t>王升余</t>
  </si>
  <si>
    <t>王升付</t>
  </si>
  <si>
    <t>孟芹</t>
  </si>
  <si>
    <t>孟莲村委会十五组</t>
  </si>
  <si>
    <t>尤余凤</t>
  </si>
  <si>
    <t>尤余池</t>
  </si>
  <si>
    <t>孟咸美</t>
  </si>
  <si>
    <t>朱甫青</t>
  </si>
  <si>
    <t>陈曹林</t>
  </si>
  <si>
    <t>陈维江</t>
  </si>
  <si>
    <t>陈维海</t>
  </si>
  <si>
    <t>孟尔书</t>
  </si>
  <si>
    <t>尤余富</t>
  </si>
  <si>
    <t>尤余勤</t>
  </si>
  <si>
    <t>孟尔居</t>
  </si>
  <si>
    <t>缪爱珠</t>
  </si>
  <si>
    <t>孟咸锦</t>
  </si>
  <si>
    <t>孟尔东</t>
  </si>
  <si>
    <t>孟咸喜</t>
  </si>
  <si>
    <t>孟咸钢</t>
  </si>
  <si>
    <t>高金华</t>
  </si>
  <si>
    <t>高金贵</t>
  </si>
  <si>
    <t>尹之梅</t>
  </si>
  <si>
    <t>孟尔喜</t>
  </si>
  <si>
    <t>曹秀兰</t>
  </si>
  <si>
    <t>曹风琴</t>
  </si>
  <si>
    <t>缪桂兰</t>
  </si>
  <si>
    <t>孟咸宽</t>
  </si>
  <si>
    <t>孟莲村委会十六组</t>
  </si>
  <si>
    <t>陈秀芳</t>
  </si>
  <si>
    <t>孟咸录</t>
  </si>
  <si>
    <t>曹德珍</t>
  </si>
  <si>
    <t>孟咸管</t>
  </si>
  <si>
    <t>孟咸余</t>
  </si>
  <si>
    <t>缪秀芳</t>
  </si>
  <si>
    <t>孟咸应</t>
  </si>
  <si>
    <t>孟咸生</t>
  </si>
  <si>
    <t>高桂芳</t>
  </si>
  <si>
    <t>孟咸军</t>
  </si>
  <si>
    <t>孟咸明</t>
  </si>
  <si>
    <t>孟咸记</t>
  </si>
  <si>
    <t>孟咸宝</t>
  </si>
  <si>
    <t>孟咸玉</t>
  </si>
  <si>
    <t>孟尔锦</t>
  </si>
  <si>
    <t>孟尔亮</t>
  </si>
  <si>
    <t>孟咸元</t>
  </si>
  <si>
    <t>孟尔福</t>
  </si>
  <si>
    <t>孟尔章</t>
  </si>
  <si>
    <t>曹寿永</t>
  </si>
  <si>
    <t>缪成芳</t>
  </si>
  <si>
    <t>刘桂明</t>
  </si>
  <si>
    <t>孟莲村委会十七组</t>
  </si>
  <si>
    <t>姜秀明</t>
  </si>
  <si>
    <t>缪元珠</t>
  </si>
  <si>
    <t>潘宏喜</t>
  </si>
  <si>
    <t>高明日</t>
  </si>
  <si>
    <t>潘宏稳</t>
  </si>
  <si>
    <t>潘宏明</t>
  </si>
  <si>
    <t>孟咸池</t>
  </si>
  <si>
    <t>孟尔清</t>
  </si>
  <si>
    <t>孟尔兵</t>
  </si>
  <si>
    <t>朱晓庆</t>
  </si>
  <si>
    <t>孟莲村</t>
  </si>
  <si>
    <t>宗荣梅</t>
  </si>
  <si>
    <t>潘家会</t>
  </si>
  <si>
    <t>唐春宝</t>
  </si>
  <si>
    <t>唐兆红</t>
  </si>
  <si>
    <t>曹寿相</t>
  </si>
  <si>
    <t>高曹新村委会七组</t>
  </si>
  <si>
    <t>曹寿明</t>
  </si>
  <si>
    <t>曹寿南</t>
  </si>
  <si>
    <t>曹寿云</t>
  </si>
  <si>
    <t>曹锦根</t>
  </si>
  <si>
    <t>曹寿田</t>
  </si>
  <si>
    <t>曹寿宽</t>
  </si>
  <si>
    <t>曹寿方</t>
  </si>
  <si>
    <t>曹本银</t>
  </si>
  <si>
    <t>曹寿友</t>
  </si>
  <si>
    <t>曹寿如</t>
  </si>
  <si>
    <t>曹寿康</t>
  </si>
  <si>
    <t>曹寿才</t>
  </si>
  <si>
    <t>曹寿荣</t>
  </si>
  <si>
    <t>曹寿宏</t>
  </si>
  <si>
    <t>曹寿坤</t>
  </si>
  <si>
    <t>曹本华</t>
  </si>
  <si>
    <t>曹卫东</t>
  </si>
  <si>
    <t>曹本荣</t>
  </si>
  <si>
    <t>曹寿彭</t>
  </si>
  <si>
    <t>曹寿平</t>
  </si>
  <si>
    <t>曹寿杨</t>
  </si>
  <si>
    <t>曹晓武</t>
  </si>
  <si>
    <t>曹寿根</t>
  </si>
  <si>
    <t>曹寿网</t>
  </si>
  <si>
    <t>曹寿元</t>
  </si>
  <si>
    <t>曹晓文</t>
  </si>
  <si>
    <t>曹义相</t>
  </si>
  <si>
    <t>曹寿佳</t>
  </si>
  <si>
    <t>费长康</t>
  </si>
  <si>
    <t>高曹新村八组</t>
  </si>
  <si>
    <t>曹寿凤</t>
  </si>
  <si>
    <t>高曹新村委会八组</t>
  </si>
  <si>
    <t>曹月芹</t>
  </si>
  <si>
    <t>曹寿喜</t>
  </si>
  <si>
    <t>曹寿堂</t>
  </si>
  <si>
    <t>曹寿顺</t>
  </si>
  <si>
    <t>曹锦芝</t>
  </si>
  <si>
    <t>曹锦福</t>
  </si>
  <si>
    <t>曹锦才</t>
  </si>
  <si>
    <t>曹寿铁</t>
  </si>
  <si>
    <t>曹寿海</t>
  </si>
  <si>
    <t>曹寿富</t>
  </si>
  <si>
    <t>曹寿伯</t>
  </si>
  <si>
    <t>曹寿江</t>
  </si>
  <si>
    <t>曹寿湖</t>
  </si>
  <si>
    <t>曹本文</t>
  </si>
  <si>
    <t>曹本金</t>
  </si>
  <si>
    <t>张秋华</t>
  </si>
  <si>
    <t>曹本同</t>
  </si>
  <si>
    <t>曹寿成</t>
  </si>
  <si>
    <t>曹寿章</t>
  </si>
  <si>
    <t>吴后宝</t>
  </si>
  <si>
    <t>曹寿松</t>
  </si>
  <si>
    <t>曹寿长</t>
  </si>
  <si>
    <t>曹寿岳</t>
  </si>
  <si>
    <t>曹本和</t>
  </si>
  <si>
    <t>曹本发</t>
  </si>
  <si>
    <t>曹本海</t>
  </si>
  <si>
    <t>曹本祥</t>
  </si>
  <si>
    <t>林秀萍</t>
  </si>
  <si>
    <t>曹寿银</t>
  </si>
  <si>
    <t>曹寿和</t>
  </si>
  <si>
    <t>曹寿春</t>
  </si>
  <si>
    <t>曹锦彬</t>
  </si>
  <si>
    <t>曹寿龙</t>
  </si>
  <si>
    <t>曹永宏</t>
  </si>
  <si>
    <t>曹寿年</t>
  </si>
  <si>
    <t>曹寿武</t>
  </si>
  <si>
    <t>曹寿余</t>
  </si>
  <si>
    <t>曹志忠</t>
  </si>
  <si>
    <t>曹国顺</t>
  </si>
  <si>
    <t>高曹新村委会九组</t>
  </si>
  <si>
    <t>邓子宏</t>
  </si>
  <si>
    <t>尤善富</t>
  </si>
  <si>
    <t>邓礼富</t>
  </si>
  <si>
    <t>缪余昌</t>
  </si>
  <si>
    <t>曹国祥</t>
  </si>
  <si>
    <t>曹正途</t>
  </si>
  <si>
    <t>王以余</t>
  </si>
  <si>
    <t>曹德兵</t>
  </si>
  <si>
    <t>葛於凤</t>
  </si>
  <si>
    <t>邓礼林</t>
  </si>
  <si>
    <t>曹德喜</t>
  </si>
  <si>
    <t>高曹新村委会十组</t>
  </si>
  <si>
    <t>曹德庆</t>
  </si>
  <si>
    <t>曹德仁</t>
  </si>
  <si>
    <t>曹德明</t>
  </si>
  <si>
    <t>曹德付</t>
  </si>
  <si>
    <t>曹本林</t>
  </si>
  <si>
    <t>曹德海</t>
  </si>
  <si>
    <t>缪桂新</t>
  </si>
  <si>
    <t>曹德旺</t>
  </si>
  <si>
    <t>曹德兴</t>
  </si>
  <si>
    <t>曹铁兵</t>
  </si>
  <si>
    <t>姜传吉</t>
  </si>
  <si>
    <t>曹德才</t>
  </si>
  <si>
    <t>曹德太</t>
  </si>
  <si>
    <t>曹正甲</t>
  </si>
  <si>
    <t>曹德维</t>
  </si>
  <si>
    <t>余尚菊</t>
  </si>
  <si>
    <t>曹德同</t>
  </si>
  <si>
    <t>曹德忠</t>
  </si>
  <si>
    <t>周兰凤</t>
  </si>
  <si>
    <t>曹正林</t>
  </si>
  <si>
    <t>曹德钢</t>
  </si>
  <si>
    <t>吕宝圣</t>
  </si>
  <si>
    <t>曹德章</t>
  </si>
  <si>
    <t>曹德高</t>
  </si>
  <si>
    <t>曹德强</t>
  </si>
  <si>
    <t>曹德成</t>
  </si>
  <si>
    <t>曹本进</t>
  </si>
  <si>
    <t>曹德干</t>
  </si>
  <si>
    <t>曹杨</t>
  </si>
  <si>
    <t>曹正相</t>
  </si>
  <si>
    <t>高生祥</t>
  </si>
  <si>
    <t>高曹新村委会十七组</t>
  </si>
  <si>
    <t>高秀珍</t>
  </si>
  <si>
    <t>张宝贵</t>
  </si>
  <si>
    <t>张宝平</t>
  </si>
  <si>
    <t>高金文</t>
  </si>
  <si>
    <t>张宝旺</t>
  </si>
  <si>
    <t>毛子明</t>
  </si>
  <si>
    <t>毛太生</t>
  </si>
  <si>
    <t>何成凤</t>
  </si>
  <si>
    <t>高仕文</t>
  </si>
  <si>
    <t>费长忠</t>
  </si>
  <si>
    <t>费长和</t>
  </si>
  <si>
    <t>林爱平</t>
  </si>
  <si>
    <t>岳美玲</t>
  </si>
  <si>
    <t>丁桂凤</t>
  </si>
  <si>
    <t>高艮祥</t>
  </si>
  <si>
    <t>张晓峰</t>
  </si>
  <si>
    <t>孟吉兰</t>
  </si>
  <si>
    <t>韩美英</t>
  </si>
  <si>
    <t>高尔功</t>
  </si>
  <si>
    <t>高曹新村</t>
  </si>
  <si>
    <t>高贤华</t>
  </si>
  <si>
    <t>高曹新村12 13 14组</t>
  </si>
  <si>
    <t>高曹新村12 15 17组</t>
  </si>
  <si>
    <t>沈美兰</t>
  </si>
  <si>
    <t>高曹新村11 12 14组</t>
  </si>
  <si>
    <t>钱广应</t>
  </si>
  <si>
    <t>高曹新村6 14 16组</t>
  </si>
  <si>
    <t>曹永鹏</t>
  </si>
  <si>
    <t>高曹新村5 13 17组</t>
  </si>
  <si>
    <t>高曹新村7组</t>
  </si>
  <si>
    <t>高曹新村1、2组</t>
  </si>
  <si>
    <t>丁浩</t>
  </si>
  <si>
    <t>校九英</t>
  </si>
  <si>
    <t>许庄村委会一组</t>
  </si>
  <si>
    <t>许仁璜</t>
  </si>
  <si>
    <t>许仁别</t>
  </si>
  <si>
    <t>许均青</t>
  </si>
  <si>
    <t>秦章风</t>
  </si>
  <si>
    <t>许如往</t>
  </si>
  <si>
    <t>许如印</t>
  </si>
  <si>
    <t>许红军</t>
  </si>
  <si>
    <t>许均明</t>
  </si>
  <si>
    <t>许正兴</t>
  </si>
  <si>
    <t>许正风</t>
  </si>
  <si>
    <t>许德抗</t>
  </si>
  <si>
    <t>许正网</t>
  </si>
  <si>
    <t>秦章圣</t>
  </si>
  <si>
    <t>丁华兵</t>
  </si>
  <si>
    <t>仲连英</t>
  </si>
  <si>
    <t>许正余</t>
  </si>
  <si>
    <t>许正贵</t>
  </si>
  <si>
    <t>许大平</t>
  </si>
  <si>
    <t>许大忠</t>
  </si>
  <si>
    <t>许正武</t>
  </si>
  <si>
    <t>许正才</t>
  </si>
  <si>
    <t>许正荣</t>
  </si>
  <si>
    <t>许如拴</t>
  </si>
  <si>
    <t>许正飞</t>
  </si>
  <si>
    <t>丁桂平</t>
  </si>
  <si>
    <t>许永忠</t>
  </si>
  <si>
    <t>许正喜</t>
  </si>
  <si>
    <t>许如福</t>
  </si>
  <si>
    <t>许正平</t>
  </si>
  <si>
    <t>许东海</t>
  </si>
  <si>
    <t>许德余</t>
  </si>
  <si>
    <t>申才珍</t>
  </si>
  <si>
    <t>许正强</t>
  </si>
  <si>
    <t>秦章和</t>
  </si>
  <si>
    <t>秦圣军</t>
  </si>
  <si>
    <t>秦圣兵</t>
  </si>
  <si>
    <t>许正阳</t>
  </si>
  <si>
    <t>许正青</t>
  </si>
  <si>
    <t>许均闻</t>
  </si>
  <si>
    <t>许大春</t>
  </si>
  <si>
    <t>张万明</t>
  </si>
  <si>
    <t>许正周</t>
  </si>
  <si>
    <t>陈爱红</t>
  </si>
  <si>
    <t>许正洪</t>
  </si>
  <si>
    <t>许庄村委会二组</t>
  </si>
  <si>
    <t>许爱军</t>
  </si>
  <si>
    <t>许均贵</t>
  </si>
  <si>
    <t>许均副</t>
  </si>
  <si>
    <t>许桂凤</t>
  </si>
  <si>
    <t>许德扣</t>
  </si>
  <si>
    <t>许如俞</t>
  </si>
  <si>
    <t>许如春</t>
  </si>
  <si>
    <t>许德官</t>
  </si>
  <si>
    <t>曹美云</t>
  </si>
  <si>
    <t>许庄村委会三组</t>
  </si>
  <si>
    <t>丁立新</t>
  </si>
  <si>
    <t>许根林</t>
  </si>
  <si>
    <t>许均发</t>
  </si>
  <si>
    <t>冯海华</t>
  </si>
  <si>
    <t>许秋平</t>
  </si>
  <si>
    <t>许桂喜</t>
  </si>
  <si>
    <t>许如桂</t>
  </si>
  <si>
    <t>芦张英</t>
  </si>
  <si>
    <t>许如余</t>
  </si>
  <si>
    <t>许如宽</t>
  </si>
  <si>
    <t>许如青</t>
  </si>
  <si>
    <t>冯海春</t>
  </si>
  <si>
    <t>许小金</t>
  </si>
  <si>
    <t>蒋玉英</t>
  </si>
  <si>
    <t>许正峰</t>
  </si>
  <si>
    <t>许正宽</t>
  </si>
  <si>
    <t>许正勤</t>
  </si>
  <si>
    <t>许如柏</t>
  </si>
  <si>
    <t>许如常</t>
  </si>
  <si>
    <t>许书圣</t>
  </si>
  <si>
    <t>许如相</t>
  </si>
  <si>
    <t>蒋龙珠</t>
  </si>
  <si>
    <t>俞秀兰</t>
  </si>
  <si>
    <t>许如斌</t>
  </si>
  <si>
    <t>许正满</t>
  </si>
  <si>
    <t>许如水</t>
  </si>
  <si>
    <t>许如远</t>
  </si>
  <si>
    <t>许均进</t>
  </si>
  <si>
    <t>许庄村委会四组</t>
  </si>
  <si>
    <t>刘少华</t>
  </si>
  <si>
    <t>黄书芹</t>
  </si>
  <si>
    <t>薛根红</t>
  </si>
  <si>
    <t>许维亮</t>
  </si>
  <si>
    <t>许如甲</t>
  </si>
  <si>
    <t>刘秋平</t>
  </si>
  <si>
    <t>许德芹</t>
  </si>
  <si>
    <t>高苏兰</t>
  </si>
  <si>
    <t>许绕根</t>
  </si>
  <si>
    <t>许铁根</t>
  </si>
  <si>
    <t>许正铁</t>
  </si>
  <si>
    <t>许均平</t>
  </si>
  <si>
    <t>许向荣</t>
  </si>
  <si>
    <t>许向华</t>
  </si>
  <si>
    <t>许仁惯</t>
  </si>
  <si>
    <t>刘东兵</t>
  </si>
  <si>
    <t>许海亭</t>
  </si>
  <si>
    <t>许向阳</t>
  </si>
  <si>
    <t>许均海</t>
  </si>
  <si>
    <t>许仁怀</t>
  </si>
  <si>
    <t>许海伦</t>
  </si>
  <si>
    <t>俞领娣</t>
  </si>
  <si>
    <t>许均山</t>
  </si>
  <si>
    <t>许如平</t>
  </si>
  <si>
    <t>刘少朋</t>
  </si>
  <si>
    <t>许正松</t>
  </si>
  <si>
    <t>许庄村委会五组</t>
  </si>
  <si>
    <t>许德用</t>
  </si>
  <si>
    <t>许如根</t>
  </si>
  <si>
    <t>许德跃</t>
  </si>
  <si>
    <t>许松芹</t>
  </si>
  <si>
    <t>许庆其</t>
  </si>
  <si>
    <t>许维喜</t>
  </si>
  <si>
    <t>许维才</t>
  </si>
  <si>
    <t>许维芝</t>
  </si>
  <si>
    <t>许如书</t>
  </si>
  <si>
    <t>许雁</t>
  </si>
  <si>
    <t>薛春芳</t>
  </si>
  <si>
    <t>许如存</t>
  </si>
  <si>
    <t>许庆福</t>
  </si>
  <si>
    <t>许仁朝</t>
  </si>
  <si>
    <t>丁宝银</t>
  </si>
  <si>
    <t>许凤明</t>
  </si>
  <si>
    <t>许庆汪</t>
  </si>
  <si>
    <t>许庆江</t>
  </si>
  <si>
    <t>江太英</t>
  </si>
  <si>
    <t>许庆凡</t>
  </si>
  <si>
    <t>许仁帛</t>
  </si>
  <si>
    <t>许庄村委会六组</t>
  </si>
  <si>
    <t>俞连珠</t>
  </si>
  <si>
    <t>许庄村委会七组</t>
  </si>
  <si>
    <t>许春喜</t>
  </si>
  <si>
    <t>仲子来</t>
  </si>
  <si>
    <t>许庆元</t>
  </si>
  <si>
    <t>许均圣</t>
  </si>
  <si>
    <t>许春才</t>
  </si>
  <si>
    <t>许海燕</t>
  </si>
  <si>
    <t>许庄村委会八组</t>
  </si>
  <si>
    <t>许德香</t>
  </si>
  <si>
    <t>许德索</t>
  </si>
  <si>
    <t>江太凤</t>
  </si>
  <si>
    <t>魏金珍</t>
  </si>
  <si>
    <t>许小忠</t>
  </si>
  <si>
    <t>许如付</t>
  </si>
  <si>
    <t>许如有</t>
  </si>
  <si>
    <t>许德孙</t>
  </si>
  <si>
    <t>许庆勇</t>
  </si>
  <si>
    <t>许如成</t>
  </si>
  <si>
    <t>陈秀兰</t>
  </si>
  <si>
    <t>翟玉平</t>
  </si>
  <si>
    <t>许仁山</t>
  </si>
  <si>
    <t>许小东</t>
  </si>
  <si>
    <t>许德水</t>
  </si>
  <si>
    <t>许德知</t>
  </si>
  <si>
    <t>许如凡</t>
  </si>
  <si>
    <t>许山林</t>
  </si>
  <si>
    <t>许如利</t>
  </si>
  <si>
    <t>许如宛</t>
  </si>
  <si>
    <t>许仁珠</t>
  </si>
  <si>
    <t>许如军</t>
  </si>
  <si>
    <t>许欢明</t>
  </si>
  <si>
    <t>许庄村委会九组</t>
  </si>
  <si>
    <t>许德龙</t>
  </si>
  <si>
    <t>王小方</t>
  </si>
  <si>
    <t>于章根</t>
  </si>
  <si>
    <t>于章圣</t>
  </si>
  <si>
    <t>陆春明</t>
  </si>
  <si>
    <t>许仁书</t>
  </si>
  <si>
    <t>钱爱平</t>
  </si>
  <si>
    <t>许德康</t>
  </si>
  <si>
    <t>吴良和</t>
  </si>
  <si>
    <t>吴章元</t>
  </si>
  <si>
    <t>许德筛</t>
  </si>
  <si>
    <t>吴良晚</t>
  </si>
  <si>
    <t>孙宛英</t>
  </si>
  <si>
    <t>于晓东</t>
  </si>
  <si>
    <t>于章才</t>
  </si>
  <si>
    <t>李爱进</t>
  </si>
  <si>
    <t>于桂友</t>
  </si>
  <si>
    <t>许仁优</t>
  </si>
  <si>
    <t>许晓东</t>
  </si>
  <si>
    <t>顾银凤</t>
  </si>
  <si>
    <t>王开元</t>
  </si>
  <si>
    <t>吴良忠</t>
  </si>
  <si>
    <t>许德圣</t>
  </si>
  <si>
    <t>许德琪</t>
  </si>
  <si>
    <t>许小川</t>
  </si>
  <si>
    <t>吴良勤</t>
  </si>
  <si>
    <t>许仁东</t>
  </si>
  <si>
    <t>许庄村委会十组</t>
  </si>
  <si>
    <t>许仁江</t>
  </si>
  <si>
    <t>许仁益</t>
  </si>
  <si>
    <t>顾艮来</t>
  </si>
  <si>
    <t>曹国兰</t>
  </si>
  <si>
    <t>顾艮军</t>
  </si>
  <si>
    <t>顾艮岗</t>
  </si>
  <si>
    <t>顾艮友</t>
  </si>
  <si>
    <t>顾书其</t>
  </si>
  <si>
    <t>顾书庆</t>
  </si>
  <si>
    <t>凌七珍</t>
  </si>
  <si>
    <t>许仁连</t>
  </si>
  <si>
    <t>许仁彩</t>
  </si>
  <si>
    <t>万国圣</t>
  </si>
  <si>
    <t>顾艮加</t>
  </si>
  <si>
    <t>于章齐</t>
  </si>
  <si>
    <t>于桂才</t>
  </si>
  <si>
    <t>高士英</t>
  </si>
  <si>
    <t>顾书勤</t>
  </si>
  <si>
    <t>顾书荣</t>
  </si>
  <si>
    <t>顾书强</t>
  </si>
  <si>
    <t>万情来</t>
  </si>
  <si>
    <t>万情章</t>
  </si>
  <si>
    <t>夏明永</t>
  </si>
  <si>
    <t>万情发</t>
  </si>
  <si>
    <t>许仁传</t>
  </si>
  <si>
    <t>吴财英</t>
  </si>
  <si>
    <t>许德碗</t>
  </si>
  <si>
    <t>夏美英</t>
  </si>
  <si>
    <t>许庄村委会十一组</t>
  </si>
  <si>
    <t>高红子</t>
  </si>
  <si>
    <t>许仁珍</t>
  </si>
  <si>
    <t>许兴根</t>
  </si>
  <si>
    <t>许如风</t>
  </si>
  <si>
    <t>许庄村委会十二组</t>
  </si>
  <si>
    <t>王风英</t>
  </si>
  <si>
    <t>翟高龙</t>
  </si>
  <si>
    <t>翟吉风</t>
  </si>
  <si>
    <t>翟吉松</t>
  </si>
  <si>
    <t>曹福东</t>
  </si>
  <si>
    <t>许庄村委会十三组</t>
  </si>
  <si>
    <t>曹福圣</t>
  </si>
  <si>
    <t>曹福喜</t>
  </si>
  <si>
    <t>曹福珍</t>
  </si>
  <si>
    <t>曹福全</t>
  </si>
  <si>
    <t>申秀年</t>
  </si>
  <si>
    <t>翟吉朋</t>
  </si>
  <si>
    <t>翟祥宝</t>
  </si>
  <si>
    <t>翟祥圣</t>
  </si>
  <si>
    <t>许如乐</t>
  </si>
  <si>
    <t>许如知</t>
  </si>
  <si>
    <t>许如兵</t>
  </si>
  <si>
    <t>翟祥林</t>
  </si>
  <si>
    <t>许均祥</t>
  </si>
  <si>
    <t>许德珍</t>
  </si>
  <si>
    <t>许均才</t>
  </si>
  <si>
    <t>许德福</t>
  </si>
  <si>
    <t>许书鼎</t>
  </si>
  <si>
    <t>许建宏</t>
  </si>
  <si>
    <t>许庄村委会十四组</t>
  </si>
  <si>
    <t>许正江</t>
  </si>
  <si>
    <t>许正洋</t>
  </si>
  <si>
    <t>许新鸿</t>
  </si>
  <si>
    <t>许正福</t>
  </si>
  <si>
    <t>陈玉艮</t>
  </si>
  <si>
    <t>许桥村委会十组</t>
  </si>
  <si>
    <t>许桥村委会十一组</t>
  </si>
  <si>
    <t>许均和</t>
  </si>
  <si>
    <t>许如新</t>
  </si>
  <si>
    <t>许如伯</t>
  </si>
  <si>
    <t>许如凤</t>
  </si>
  <si>
    <t>许如圣</t>
  </si>
  <si>
    <t>陈善邦</t>
  </si>
  <si>
    <t>陈爱平</t>
  </si>
  <si>
    <t>许冬兰</t>
  </si>
  <si>
    <t>夏巧云</t>
  </si>
  <si>
    <t>许如邦</t>
  </si>
  <si>
    <t>许如太</t>
  </si>
  <si>
    <t>肖庆友</t>
  </si>
  <si>
    <t>许均艮</t>
  </si>
  <si>
    <t>许亚东</t>
  </si>
  <si>
    <t>肖庆如</t>
  </si>
  <si>
    <t>许大庆</t>
  </si>
  <si>
    <t>许书生</t>
  </si>
  <si>
    <t>许祝林</t>
  </si>
  <si>
    <t>景树春</t>
  </si>
  <si>
    <t>肖庆军</t>
  </si>
  <si>
    <t>许素林</t>
  </si>
  <si>
    <t>肖天双</t>
  </si>
  <si>
    <t>仲粉林</t>
  </si>
  <si>
    <t>郭书明</t>
  </si>
  <si>
    <t>许均良</t>
  </si>
  <si>
    <t>肖天务</t>
  </si>
  <si>
    <t>肖天朋</t>
  </si>
  <si>
    <t>肖天明</t>
  </si>
  <si>
    <t>肖天荣</t>
  </si>
  <si>
    <t>许如金</t>
  </si>
  <si>
    <t>丁春凤</t>
  </si>
  <si>
    <t>许桥村委会十二组</t>
  </si>
  <si>
    <t>游余广</t>
  </si>
  <si>
    <t>游余海</t>
  </si>
  <si>
    <t>王新红</t>
  </si>
  <si>
    <t>夏国红</t>
  </si>
  <si>
    <t>马成明</t>
  </si>
  <si>
    <t>夏国选</t>
  </si>
  <si>
    <t>游庆江</t>
  </si>
  <si>
    <t>夏雨</t>
  </si>
  <si>
    <t>夏明尧</t>
  </si>
  <si>
    <t>夏武贤</t>
  </si>
  <si>
    <t>宋天明</t>
  </si>
  <si>
    <t>夏国达</t>
  </si>
  <si>
    <t>夏国铨</t>
  </si>
  <si>
    <t>夏文章</t>
  </si>
  <si>
    <t>夏明肖</t>
  </si>
  <si>
    <t>曹书兰</t>
  </si>
  <si>
    <t>夏国海</t>
  </si>
  <si>
    <t>夏明景</t>
  </si>
  <si>
    <t>夏文林</t>
  </si>
  <si>
    <t>夏国加</t>
  </si>
  <si>
    <t>夏明道</t>
  </si>
  <si>
    <t>夏加祥</t>
  </si>
  <si>
    <t>夏国俊</t>
  </si>
  <si>
    <t>夏国清</t>
  </si>
  <si>
    <t>夏国早</t>
  </si>
  <si>
    <t>夏国池</t>
  </si>
  <si>
    <t>俞才凤</t>
  </si>
  <si>
    <t>夏明锁</t>
  </si>
  <si>
    <t>夏勤</t>
  </si>
  <si>
    <t>夏明甫</t>
  </si>
  <si>
    <t>夏明早</t>
  </si>
  <si>
    <t>夏国慧</t>
  </si>
  <si>
    <t>夏加艮</t>
  </si>
  <si>
    <t>夏国旺</t>
  </si>
  <si>
    <t>夏加宏</t>
  </si>
  <si>
    <t>夏明广</t>
  </si>
  <si>
    <t>夏明圣</t>
  </si>
  <si>
    <t>夏国虎</t>
  </si>
  <si>
    <t>夏明让</t>
  </si>
  <si>
    <t>申平兰</t>
  </si>
  <si>
    <t>夏国智</t>
  </si>
  <si>
    <t>夏裕友</t>
  </si>
  <si>
    <t>夏国渠</t>
  </si>
  <si>
    <t>夏加才</t>
  </si>
  <si>
    <t>夏国善</t>
  </si>
  <si>
    <t>夏明书</t>
  </si>
  <si>
    <t>夏国银</t>
  </si>
  <si>
    <t>刘拥政</t>
  </si>
  <si>
    <t>许桥村委会四组</t>
  </si>
  <si>
    <t>刘吉相</t>
  </si>
  <si>
    <t>刘吉房</t>
  </si>
  <si>
    <t>刘善珍</t>
  </si>
  <si>
    <t>许如朗</t>
  </si>
  <si>
    <t>许如银</t>
  </si>
  <si>
    <t>许正祥</t>
  </si>
  <si>
    <t>许桥村委会五组</t>
  </si>
  <si>
    <t>刘桂芹</t>
  </si>
  <si>
    <t>许桥村委会六组</t>
  </si>
  <si>
    <t>许红珠</t>
  </si>
  <si>
    <t>许书玉</t>
  </si>
  <si>
    <t>许红俊</t>
  </si>
  <si>
    <t>许书山</t>
  </si>
  <si>
    <t>许红桂</t>
  </si>
  <si>
    <t>许红友</t>
  </si>
  <si>
    <t>许书模</t>
  </si>
  <si>
    <t>许红保</t>
  </si>
  <si>
    <t>许红银</t>
  </si>
  <si>
    <t>许宏林</t>
  </si>
  <si>
    <t>许书银</t>
  </si>
  <si>
    <t>许书和</t>
  </si>
  <si>
    <t>许宏卫</t>
  </si>
  <si>
    <t>许红云</t>
  </si>
  <si>
    <t>许红生</t>
  </si>
  <si>
    <t>肖东广</t>
  </si>
  <si>
    <t>许红安</t>
  </si>
  <si>
    <t>许红明</t>
  </si>
  <si>
    <t>许红富</t>
  </si>
  <si>
    <t>许洪寿</t>
  </si>
  <si>
    <t>许红全</t>
  </si>
  <si>
    <t>王忠清</t>
  </si>
  <si>
    <t>许桥村委会七组</t>
  </si>
  <si>
    <t>王德保</t>
  </si>
  <si>
    <t>邱利华</t>
  </si>
  <si>
    <t>许正全</t>
  </si>
  <si>
    <t>陈荣秀</t>
  </si>
  <si>
    <t>刘玉明</t>
  </si>
  <si>
    <t>申爱华</t>
  </si>
  <si>
    <t>陈均义</t>
  </si>
  <si>
    <t>陈荣杉</t>
  </si>
  <si>
    <t>陈荣贵</t>
  </si>
  <si>
    <t>陈荣华</t>
  </si>
  <si>
    <t>陈荣裕</t>
  </si>
  <si>
    <t>陈荣福</t>
  </si>
  <si>
    <t>陈荣余</t>
  </si>
  <si>
    <t>王登宝</t>
  </si>
  <si>
    <t>肖东海</t>
  </si>
  <si>
    <t>陈均广</t>
  </si>
  <si>
    <t>许桥村委会十四组</t>
  </si>
  <si>
    <t>陈华全</t>
  </si>
  <si>
    <t>陈华典</t>
  </si>
  <si>
    <t>张国富</t>
  </si>
  <si>
    <t>王友国</t>
  </si>
  <si>
    <t>王瑞发</t>
  </si>
  <si>
    <t>陈富艮</t>
  </si>
  <si>
    <t>陈富庆</t>
  </si>
  <si>
    <t>夏昊</t>
  </si>
  <si>
    <t>陈富霞</t>
  </si>
  <si>
    <t>孟小平</t>
  </si>
  <si>
    <t>蔡桂荣</t>
  </si>
  <si>
    <t>蔡桂来</t>
  </si>
  <si>
    <t>蔡维虎</t>
  </si>
  <si>
    <t>王爱林</t>
  </si>
  <si>
    <t>蔡桂保</t>
  </si>
  <si>
    <t>蔡维琪</t>
  </si>
  <si>
    <t>蔡维昌</t>
  </si>
  <si>
    <t>陈华虎</t>
  </si>
  <si>
    <t>许桥村委会十七组</t>
  </si>
  <si>
    <t>陈华明</t>
  </si>
  <si>
    <t>宋书凤</t>
  </si>
  <si>
    <t>陈荣琪</t>
  </si>
  <si>
    <t>陈钧</t>
  </si>
  <si>
    <t>陈洲</t>
  </si>
  <si>
    <t>陈河</t>
  </si>
  <si>
    <t>陈华俊</t>
  </si>
  <si>
    <t>陈华社</t>
  </si>
  <si>
    <t>陈龙</t>
  </si>
  <si>
    <t>陈富年</t>
  </si>
  <si>
    <t>陈吉林</t>
  </si>
  <si>
    <t>许桥村委会八组</t>
  </si>
  <si>
    <t>陈富春</t>
  </si>
  <si>
    <t>高秀兰</t>
  </si>
  <si>
    <t>陈华新</t>
  </si>
  <si>
    <t>陈富东</t>
  </si>
  <si>
    <t>陈甫国</t>
  </si>
  <si>
    <t>陈华圣</t>
  </si>
  <si>
    <t>陈华海</t>
  </si>
  <si>
    <t>陈华和</t>
  </si>
  <si>
    <t>陈华文</t>
  </si>
  <si>
    <t>陈华友</t>
  </si>
  <si>
    <t>陈荣池</t>
  </si>
  <si>
    <t>刘善国</t>
  </si>
  <si>
    <t>陈富琴</t>
  </si>
  <si>
    <t>陈荣波</t>
  </si>
  <si>
    <t>陈华锋</t>
  </si>
  <si>
    <t>陈甫志</t>
  </si>
  <si>
    <t>陈荣太</t>
  </si>
  <si>
    <t>陈甫华</t>
  </si>
  <si>
    <t>陈甫池</t>
  </si>
  <si>
    <t>陈华生</t>
  </si>
  <si>
    <t>陈华艮</t>
  </si>
  <si>
    <t>陈春兰</t>
  </si>
  <si>
    <t>陈华月</t>
  </si>
  <si>
    <t>陈华才</t>
  </si>
  <si>
    <t>许丽平</t>
  </si>
  <si>
    <t>孙友兰</t>
  </si>
  <si>
    <t>陈甫芝</t>
  </si>
  <si>
    <t>陈玉四</t>
  </si>
  <si>
    <t>刘红英</t>
  </si>
  <si>
    <t>康往林</t>
  </si>
  <si>
    <t>陈华金</t>
  </si>
  <si>
    <t>陈乃荣</t>
  </si>
  <si>
    <t>陈荣圣</t>
  </si>
  <si>
    <t>陈荣淦</t>
  </si>
  <si>
    <t>陈荣飞</t>
  </si>
  <si>
    <t>陈荣虎</t>
  </si>
  <si>
    <t>陈华根</t>
  </si>
  <si>
    <t>陈华寿</t>
  </si>
  <si>
    <t>陈华来</t>
  </si>
  <si>
    <t>陈华录</t>
  </si>
  <si>
    <t>陈华富</t>
  </si>
  <si>
    <t>陈荣金</t>
  </si>
  <si>
    <t>刘如忠</t>
  </si>
  <si>
    <t>陈华安</t>
  </si>
  <si>
    <t>刘金怀</t>
  </si>
  <si>
    <t>陈华泽</t>
  </si>
  <si>
    <t>陈荣禄</t>
  </si>
  <si>
    <t>陈华秋</t>
  </si>
  <si>
    <t>陈华维</t>
  </si>
  <si>
    <t>刘吉春</t>
  </si>
  <si>
    <t>陈乃进</t>
  </si>
  <si>
    <t>许桥村委会九组</t>
  </si>
  <si>
    <t>陈乃双</t>
  </si>
  <si>
    <t>陈虾林</t>
  </si>
  <si>
    <t>陈虾红</t>
  </si>
  <si>
    <t>陈乃发</t>
  </si>
  <si>
    <t>陈虾桂</t>
  </si>
  <si>
    <t>陈乃仁</t>
  </si>
  <si>
    <t>陈霞明</t>
  </si>
  <si>
    <t>许如国</t>
  </si>
  <si>
    <t>蔡广财</t>
  </si>
  <si>
    <t>许桥村委会十五组</t>
  </si>
  <si>
    <t>蔡桂本</t>
  </si>
  <si>
    <t>葛桂珠</t>
  </si>
  <si>
    <t>陈富源</t>
  </si>
  <si>
    <t>陈华杜</t>
  </si>
  <si>
    <t>陈华进</t>
  </si>
  <si>
    <t>陈华盛</t>
  </si>
  <si>
    <t>陈华平</t>
  </si>
  <si>
    <t>蔡维荣</t>
  </si>
  <si>
    <t>安玉平</t>
  </si>
  <si>
    <t>蔡桂枝</t>
  </si>
  <si>
    <t>陈富国</t>
  </si>
  <si>
    <t>陈富根</t>
  </si>
  <si>
    <t>蔡维来</t>
  </si>
  <si>
    <t>蔡维春</t>
  </si>
  <si>
    <t>蔡维宽</t>
  </si>
  <si>
    <t>蔡维龙</t>
  </si>
  <si>
    <t>陈义</t>
  </si>
  <si>
    <t>陈富岗</t>
  </si>
  <si>
    <t>蔡桂珠</t>
  </si>
  <si>
    <t>陈富井</t>
  </si>
  <si>
    <t>陈华植</t>
  </si>
  <si>
    <t>王小兰</t>
  </si>
  <si>
    <t>陈富友</t>
  </si>
  <si>
    <t>陈富强</t>
  </si>
  <si>
    <t>陈富岭</t>
  </si>
  <si>
    <t>许桥村委会十六组</t>
  </si>
  <si>
    <t>安玉芳</t>
  </si>
  <si>
    <t>陈荣平</t>
  </si>
  <si>
    <t>陈华官</t>
  </si>
  <si>
    <t>陈富余</t>
  </si>
  <si>
    <t>陈光</t>
  </si>
  <si>
    <t>马志平</t>
  </si>
  <si>
    <t>陈华柏</t>
  </si>
  <si>
    <t>陈乔龙</t>
  </si>
  <si>
    <t>蔡华芳</t>
  </si>
  <si>
    <t>许桥村委会十八组</t>
  </si>
  <si>
    <t>陈荣锦</t>
  </si>
  <si>
    <t>陈均保</t>
  </si>
  <si>
    <t>陈荣官</t>
  </si>
  <si>
    <t>陈荣和</t>
  </si>
  <si>
    <t>陈华芳</t>
  </si>
  <si>
    <t>陈华福</t>
  </si>
  <si>
    <t>陈荣治</t>
  </si>
  <si>
    <t>于桂洋</t>
  </si>
  <si>
    <t>成国芳</t>
  </si>
  <si>
    <t>陈富祥</t>
  </si>
  <si>
    <t>陈华高</t>
  </si>
  <si>
    <t>陈荣盛</t>
  </si>
  <si>
    <t>陈荣纪</t>
  </si>
  <si>
    <t>钱存杰</t>
  </si>
  <si>
    <t>于桂祥</t>
  </si>
  <si>
    <t>于文吉</t>
  </si>
  <si>
    <t>于文香</t>
  </si>
  <si>
    <t>于成祥</t>
  </si>
  <si>
    <t>陈巧兰</t>
  </si>
  <si>
    <t>陈荣顺</t>
  </si>
  <si>
    <t>于桂湖</t>
  </si>
  <si>
    <t>于保龙</t>
  </si>
  <si>
    <t>于章地</t>
  </si>
  <si>
    <t>于章登</t>
  </si>
  <si>
    <t>于桂涛</t>
  </si>
  <si>
    <t>于桂香</t>
  </si>
  <si>
    <t>于桂全</t>
  </si>
  <si>
    <t>于桂源</t>
  </si>
  <si>
    <t>陈小羊</t>
  </si>
  <si>
    <t>吴广兰</t>
  </si>
  <si>
    <t>凌宛英</t>
  </si>
  <si>
    <t>于桂康</t>
  </si>
  <si>
    <t>许桥村委会二组</t>
  </si>
  <si>
    <t>于桂宝</t>
  </si>
  <si>
    <t>于桂林</t>
  </si>
  <si>
    <t>孟永生</t>
  </si>
  <si>
    <t>孟广杰</t>
  </si>
  <si>
    <t>于章玉</t>
  </si>
  <si>
    <t>缪龙英</t>
  </si>
  <si>
    <t>孟永江</t>
  </si>
  <si>
    <t>孟永海</t>
  </si>
  <si>
    <t>许玉华</t>
  </si>
  <si>
    <t>沈国栋</t>
  </si>
  <si>
    <t>冒国珠</t>
  </si>
  <si>
    <t>王益珍</t>
  </si>
  <si>
    <t>陈素芹</t>
  </si>
  <si>
    <t>陈甫清</t>
  </si>
  <si>
    <t>于桂根</t>
  </si>
  <si>
    <t>刘凤萍</t>
  </si>
  <si>
    <t>陈广华</t>
  </si>
  <si>
    <t>陈广宏</t>
  </si>
  <si>
    <t>陈甫根</t>
  </si>
  <si>
    <t>孟广明</t>
  </si>
  <si>
    <t>王昌才</t>
  </si>
  <si>
    <t>王昌银</t>
  </si>
  <si>
    <t>沈国杨</t>
  </si>
  <si>
    <t>杨凤英</t>
  </si>
  <si>
    <t>陈广元</t>
  </si>
  <si>
    <t>夏玉勤</t>
  </si>
  <si>
    <t>于章海</t>
  </si>
  <si>
    <t>于桂宏</t>
  </si>
  <si>
    <t>陈广忠</t>
  </si>
  <si>
    <t>仇伯英</t>
  </si>
  <si>
    <t>王昌喜</t>
  </si>
  <si>
    <t>王凤莲</t>
  </si>
  <si>
    <t>刘春生</t>
  </si>
  <si>
    <t>许桥村委会三组</t>
  </si>
  <si>
    <t>刘吉和</t>
  </si>
  <si>
    <t>刘春如</t>
  </si>
  <si>
    <t>刘吉根</t>
  </si>
  <si>
    <t>李玉珠</t>
  </si>
  <si>
    <t>李维高</t>
  </si>
  <si>
    <t>李维厚</t>
  </si>
  <si>
    <t>李维本</t>
  </si>
  <si>
    <t>刘吉松</t>
  </si>
  <si>
    <t>刘吉珍</t>
  </si>
  <si>
    <t>刘春典</t>
  </si>
  <si>
    <t>刘吉桃</t>
  </si>
  <si>
    <t>李维进</t>
  </si>
  <si>
    <t>刘吉银</t>
  </si>
  <si>
    <t>刘吉平</t>
  </si>
  <si>
    <t>刘吉书</t>
  </si>
  <si>
    <t>刘吉发</t>
  </si>
  <si>
    <t>刘吉珠</t>
  </si>
  <si>
    <t>刘吉广</t>
  </si>
  <si>
    <t>刘善龙</t>
  </si>
  <si>
    <t>李维圣</t>
  </si>
  <si>
    <t>刘吉芝</t>
  </si>
  <si>
    <t>刘吉明</t>
  </si>
  <si>
    <t>刘吉元</t>
  </si>
  <si>
    <t>刘吉来</t>
  </si>
  <si>
    <t>许桥村4组</t>
  </si>
  <si>
    <t>许桥村</t>
  </si>
  <si>
    <t>许正虎</t>
  </si>
  <si>
    <t>钱余清</t>
  </si>
  <si>
    <t>盐大村委会一组</t>
  </si>
  <si>
    <t>钱芝庭</t>
  </si>
  <si>
    <t>钱余宏</t>
  </si>
  <si>
    <t>蔡忠兰</t>
  </si>
  <si>
    <t>钱余寿</t>
  </si>
  <si>
    <t>钱余田</t>
  </si>
  <si>
    <t>钱余圣</t>
  </si>
  <si>
    <t>钱余香</t>
  </si>
  <si>
    <t>钱余明</t>
  </si>
  <si>
    <t>周桂太</t>
  </si>
  <si>
    <t>王平桂</t>
  </si>
  <si>
    <t>王平喜</t>
  </si>
  <si>
    <t>王平根</t>
  </si>
  <si>
    <t>汪文贵</t>
  </si>
  <si>
    <t>钱宏根</t>
  </si>
  <si>
    <t>钱芝华</t>
  </si>
  <si>
    <t>孙美芳</t>
  </si>
  <si>
    <t>曹长圣</t>
  </si>
  <si>
    <t>钱芝军</t>
  </si>
  <si>
    <t>钱芝卫</t>
  </si>
  <si>
    <t>葛广才</t>
  </si>
  <si>
    <t>钱余铁</t>
  </si>
  <si>
    <t>庞兴荣</t>
  </si>
  <si>
    <t>钱余庆</t>
  </si>
  <si>
    <t>钱峰</t>
  </si>
  <si>
    <t>钱芝等</t>
  </si>
  <si>
    <t>钱宏喜</t>
  </si>
  <si>
    <t>盐大村委会二组</t>
  </si>
  <si>
    <t>刘春女</t>
  </si>
  <si>
    <t>钱凤友</t>
  </si>
  <si>
    <t>钱宏来</t>
  </si>
  <si>
    <t>钱宏官</t>
  </si>
  <si>
    <t>钱芝锦</t>
  </si>
  <si>
    <t>霍兰芳</t>
  </si>
  <si>
    <t>钱凤元</t>
  </si>
  <si>
    <t>钱凤华</t>
  </si>
  <si>
    <t>钱凤斋</t>
  </si>
  <si>
    <t>钱芝国</t>
  </si>
  <si>
    <t>钱凤留</t>
  </si>
  <si>
    <t>申广芳</t>
  </si>
  <si>
    <t>钱芝凤</t>
  </si>
  <si>
    <t>钱芝龙</t>
  </si>
  <si>
    <t>钱之稳</t>
  </si>
  <si>
    <t>钱芝果</t>
  </si>
  <si>
    <t>钱芝荣</t>
  </si>
  <si>
    <t>钱芝如</t>
  </si>
  <si>
    <t>钱凤领</t>
  </si>
  <si>
    <t>钱凤池</t>
  </si>
  <si>
    <t>钱凤和</t>
  </si>
  <si>
    <t>钱芝成</t>
  </si>
  <si>
    <t>钱芝宾</t>
  </si>
  <si>
    <t>钱芝林</t>
  </si>
  <si>
    <t>钱芝珍</t>
  </si>
  <si>
    <t>钱芝同</t>
  </si>
  <si>
    <t>钱芝珠</t>
  </si>
  <si>
    <t>钱芝早</t>
  </si>
  <si>
    <t>钱芝德</t>
  </si>
  <si>
    <t>钱芝必</t>
  </si>
  <si>
    <t>钱宏茂</t>
  </si>
  <si>
    <t>钱宏芳</t>
  </si>
  <si>
    <t>钱芝朗</t>
  </si>
  <si>
    <t>钱芝宜</t>
  </si>
  <si>
    <t>钱凤云</t>
  </si>
  <si>
    <t>钱凤伦</t>
  </si>
  <si>
    <t>钱宏俭</t>
  </si>
  <si>
    <t>钱芝平</t>
  </si>
  <si>
    <t>钱凤朝</t>
  </si>
  <si>
    <t>钱书圣</t>
  </si>
  <si>
    <t>盐大村委会三组</t>
  </si>
  <si>
    <t>钱芝江</t>
  </si>
  <si>
    <t>钱凤成</t>
  </si>
  <si>
    <t>钱余永</t>
  </si>
  <si>
    <t>钱宏清</t>
  </si>
  <si>
    <t>钱宏燕</t>
  </si>
  <si>
    <t>钱宏英</t>
  </si>
  <si>
    <t>钱堂奎</t>
  </si>
  <si>
    <t>钱芝银</t>
  </si>
  <si>
    <t>钱芝松</t>
  </si>
  <si>
    <t>钱宏海</t>
  </si>
  <si>
    <t>钱芝元</t>
  </si>
  <si>
    <t>钱余华</t>
  </si>
  <si>
    <t>邱桂林</t>
  </si>
  <si>
    <t>盐大村委会四组</t>
  </si>
  <si>
    <t>申忠友</t>
  </si>
  <si>
    <t>周仁安</t>
  </si>
  <si>
    <t>杭国富</t>
  </si>
  <si>
    <t>申广军</t>
  </si>
  <si>
    <t>申余来</t>
  </si>
  <si>
    <t>金东林</t>
  </si>
  <si>
    <t>周仁桂</t>
  </si>
  <si>
    <t>杭恒友</t>
  </si>
  <si>
    <t>陆余华</t>
  </si>
  <si>
    <t>周仁旺</t>
  </si>
  <si>
    <t>许来庆</t>
  </si>
  <si>
    <t>陈华乔</t>
  </si>
  <si>
    <t>周仁圣</t>
  </si>
  <si>
    <t>许来喜</t>
  </si>
  <si>
    <t>申广来</t>
  </si>
  <si>
    <t>陆余明</t>
  </si>
  <si>
    <t>许强</t>
  </si>
  <si>
    <t>申余宏</t>
  </si>
  <si>
    <t>盐大村委会五组</t>
  </si>
  <si>
    <t>申余明</t>
  </si>
  <si>
    <t>申余江</t>
  </si>
  <si>
    <t>申余读</t>
  </si>
  <si>
    <t>申余银</t>
  </si>
  <si>
    <t>孟爱华</t>
  </si>
  <si>
    <t>申余玖</t>
  </si>
  <si>
    <t>申余信</t>
  </si>
  <si>
    <t>钱秀林</t>
  </si>
  <si>
    <t>申余虎</t>
  </si>
  <si>
    <t>申余章</t>
  </si>
  <si>
    <t>申小海</t>
  </si>
  <si>
    <t>申余堂</t>
  </si>
  <si>
    <t>申余喜</t>
  </si>
  <si>
    <t>张美珠</t>
  </si>
  <si>
    <t>盐大村委会六组</t>
  </si>
  <si>
    <t>杭仁华</t>
  </si>
  <si>
    <t>杭仁东</t>
  </si>
  <si>
    <t>申广甫</t>
  </si>
  <si>
    <t>杭仁友</t>
  </si>
  <si>
    <t>杭恒德</t>
  </si>
  <si>
    <t>申忠德</t>
  </si>
  <si>
    <t>杭仁平</t>
  </si>
  <si>
    <t>杭仁彬</t>
  </si>
  <si>
    <t>申余高</t>
  </si>
  <si>
    <t>申广国</t>
  </si>
  <si>
    <t>申广裕</t>
  </si>
  <si>
    <t>申广盛</t>
  </si>
  <si>
    <t>杭国如</t>
  </si>
  <si>
    <t>盐大村委会七组</t>
  </si>
  <si>
    <t>申余适</t>
  </si>
  <si>
    <t>申余存</t>
  </si>
  <si>
    <t>盐大村委会八组</t>
  </si>
  <si>
    <t>申余彦</t>
  </si>
  <si>
    <t>申余武</t>
  </si>
  <si>
    <t>高桂其</t>
  </si>
  <si>
    <t>杭仁慈</t>
  </si>
  <si>
    <t>杭仁善</t>
  </si>
  <si>
    <t>杭恒洲</t>
  </si>
  <si>
    <t>申广兴</t>
  </si>
  <si>
    <t>申宝权</t>
  </si>
  <si>
    <t>申余乔</t>
  </si>
  <si>
    <t>申广银</t>
  </si>
  <si>
    <t>申广汉</t>
  </si>
  <si>
    <t>申小波</t>
  </si>
  <si>
    <t>孙善云</t>
  </si>
  <si>
    <t>杭仁纲</t>
  </si>
  <si>
    <t>申广珍</t>
  </si>
  <si>
    <t>孙善俊</t>
  </si>
  <si>
    <t>申忠宝</t>
  </si>
  <si>
    <t>盐大村委会九组</t>
  </si>
  <si>
    <t>申忠虎</t>
  </si>
  <si>
    <t>申余良</t>
  </si>
  <si>
    <t>申余福</t>
  </si>
  <si>
    <t>申庆军</t>
  </si>
  <si>
    <t>仲改珍</t>
  </si>
  <si>
    <t>申厚忠</t>
  </si>
  <si>
    <t>申余发</t>
  </si>
  <si>
    <t>杭仁旺</t>
  </si>
  <si>
    <t>盐大村委会十组</t>
  </si>
  <si>
    <t>杭仁富</t>
  </si>
  <si>
    <t>杭仁山</t>
  </si>
  <si>
    <t>杭仁海</t>
  </si>
  <si>
    <t>杭仁圣</t>
  </si>
  <si>
    <t>许稳章</t>
  </si>
  <si>
    <t>杭仁宽</t>
  </si>
  <si>
    <t>杭仁发</t>
  </si>
  <si>
    <t>杭仁甫</t>
  </si>
  <si>
    <t>杭恒泽</t>
  </si>
  <si>
    <t>杭国庆</t>
  </si>
  <si>
    <t>许稳来</t>
  </si>
  <si>
    <t>杭仁余</t>
  </si>
  <si>
    <t>杭仁进</t>
  </si>
  <si>
    <t>杭小春</t>
  </si>
  <si>
    <t>成桂平</t>
  </si>
  <si>
    <t>杭仁祝</t>
  </si>
  <si>
    <t>杭国兴</t>
  </si>
  <si>
    <t>申光兴</t>
  </si>
  <si>
    <t>盐大村委会十一组</t>
  </si>
  <si>
    <t>何伯平</t>
  </si>
  <si>
    <t>申文庆</t>
  </si>
  <si>
    <r>
      <rPr>
        <sz val="11"/>
        <rFont val="Arial"/>
        <charset val="0"/>
      </rPr>
      <t xml:space="preserve"> </t>
    </r>
    <r>
      <rPr>
        <sz val="11"/>
        <rFont val="宋体"/>
        <charset val="0"/>
      </rPr>
      <t>葛祥风</t>
    </r>
    <r>
      <rPr>
        <sz val="11"/>
        <rFont val="Arial"/>
        <charset val="0"/>
      </rPr>
      <t xml:space="preserve">        </t>
    </r>
  </si>
  <si>
    <t>申文华</t>
  </si>
  <si>
    <t>申文汉</t>
  </si>
  <si>
    <t>申文康</t>
  </si>
  <si>
    <t>申光玉</t>
  </si>
  <si>
    <t>申忠仁</t>
  </si>
  <si>
    <t>申忠来</t>
  </si>
  <si>
    <t>申忠海</t>
  </si>
  <si>
    <t>申忠胜</t>
  </si>
  <si>
    <t>申文忠</t>
  </si>
  <si>
    <t>朱宝裕</t>
  </si>
  <si>
    <t>朱宝圣</t>
  </si>
  <si>
    <t>葛祥银</t>
  </si>
  <si>
    <t>何佰祥</t>
  </si>
  <si>
    <t>朱宝昌</t>
  </si>
  <si>
    <t>申汝凯</t>
  </si>
  <si>
    <t>戍素兰</t>
  </si>
  <si>
    <t>申炳洋</t>
  </si>
  <si>
    <t>盐大村委会十二组</t>
  </si>
  <si>
    <t>申广林</t>
  </si>
  <si>
    <t>盐大村委会十三组</t>
  </si>
  <si>
    <t>申忠甫</t>
  </si>
  <si>
    <t>于广能</t>
  </si>
  <si>
    <t>严宏亮</t>
  </si>
  <si>
    <t>盐大村委会十四组</t>
  </si>
  <si>
    <t>严本才</t>
  </si>
  <si>
    <t>严本山</t>
  </si>
  <si>
    <t>严加松</t>
  </si>
  <si>
    <t>严加兴</t>
  </si>
  <si>
    <t>马志君</t>
  </si>
  <si>
    <t>申余昌</t>
  </si>
  <si>
    <t>孟尔芳</t>
  </si>
  <si>
    <t>孙余足</t>
  </si>
  <si>
    <t>申文早</t>
  </si>
  <si>
    <t>严本龙</t>
  </si>
  <si>
    <t>黄玉圣</t>
  </si>
  <si>
    <t>黄玉林</t>
  </si>
  <si>
    <t>孙余林</t>
  </si>
  <si>
    <t>马开才</t>
  </si>
  <si>
    <t>盐大村委会十五组</t>
  </si>
  <si>
    <t>申炳国</t>
  </si>
  <si>
    <t>马长法</t>
  </si>
  <si>
    <t>马宝萍</t>
  </si>
  <si>
    <t>马长富</t>
  </si>
  <si>
    <t>马长银</t>
  </si>
  <si>
    <t>马长华</t>
  </si>
  <si>
    <t>马长来</t>
  </si>
  <si>
    <t>马桂平</t>
  </si>
  <si>
    <t>马长桂</t>
  </si>
  <si>
    <t>马友志</t>
  </si>
  <si>
    <t>马年国</t>
  </si>
  <si>
    <t>马志留</t>
  </si>
  <si>
    <t>马金成</t>
  </si>
  <si>
    <t>马桂海</t>
  </si>
  <si>
    <t>马宝林</t>
  </si>
  <si>
    <t>马长网</t>
  </si>
  <si>
    <t>马长平</t>
  </si>
  <si>
    <t>马桂田</t>
  </si>
  <si>
    <t>马长和</t>
  </si>
  <si>
    <t>姜秀兰</t>
  </si>
  <si>
    <t>蔡玉芳</t>
  </si>
  <si>
    <t>马开明</t>
  </si>
  <si>
    <t>马九斤</t>
  </si>
  <si>
    <t>申炳祥</t>
  </si>
  <si>
    <t>陈宏林</t>
  </si>
  <si>
    <t>盐大村委会十七组</t>
  </si>
  <si>
    <t>陈仁潮</t>
  </si>
  <si>
    <t>陈仁桂</t>
  </si>
  <si>
    <t>陈仁民</t>
  </si>
  <si>
    <t>蔡维祥</t>
  </si>
  <si>
    <t>陈仁广</t>
  </si>
  <si>
    <t>张桂风</t>
  </si>
  <si>
    <t>蔡维亭</t>
  </si>
  <si>
    <t>蔡维潮</t>
  </si>
  <si>
    <t>蔡珍怀</t>
  </si>
  <si>
    <t>马开喜</t>
  </si>
  <si>
    <t>蔡维根</t>
  </si>
  <si>
    <t>蔡维君</t>
  </si>
  <si>
    <t>马长太</t>
  </si>
  <si>
    <t>蔡维宝</t>
  </si>
  <si>
    <t>蔡维民</t>
  </si>
  <si>
    <t>陈仁志</t>
  </si>
  <si>
    <t>陈仁华</t>
  </si>
  <si>
    <t>尹祖慧</t>
  </si>
  <si>
    <t>盐大村</t>
  </si>
  <si>
    <t>钱芝全</t>
  </si>
  <si>
    <t>盐大村1 2 3组</t>
  </si>
  <si>
    <t>钱余乐</t>
  </si>
  <si>
    <t>戴如冬</t>
  </si>
  <si>
    <t>俞垛</t>
  </si>
  <si>
    <t>袁德凤</t>
  </si>
  <si>
    <t>姜茅村1、3组</t>
  </si>
  <si>
    <t>王党红</t>
  </si>
  <si>
    <t>姜茅村1、2、4、5组</t>
  </si>
  <si>
    <t>孙冬林</t>
  </si>
  <si>
    <t>姜茅村3、4、5、11组</t>
  </si>
  <si>
    <t>袁勤根</t>
  </si>
  <si>
    <t>姜茅村12、18、19组</t>
  </si>
  <si>
    <t>周鹏</t>
  </si>
  <si>
    <t>姜茅村8、9、10组</t>
  </si>
  <si>
    <t>李双林</t>
  </si>
  <si>
    <t>姜茅村15、16、17组</t>
  </si>
  <si>
    <t>蒋圆圆</t>
  </si>
  <si>
    <t>姜茅村12、13、14组</t>
  </si>
  <si>
    <t>韩春红</t>
  </si>
  <si>
    <t>姜茅村16、17、18组</t>
  </si>
  <si>
    <t>姜荣华</t>
  </si>
  <si>
    <t>姜茅村1、2、3、11组</t>
  </si>
  <si>
    <t>姜志生</t>
  </si>
  <si>
    <t>姜茅村1组</t>
  </si>
  <si>
    <t>姜文立</t>
  </si>
  <si>
    <t>姜存余</t>
  </si>
  <si>
    <t>姜立平</t>
  </si>
  <si>
    <t>姜爱余</t>
  </si>
  <si>
    <t>王琪</t>
  </si>
  <si>
    <t>姜文山</t>
  </si>
  <si>
    <t>姜茅村7组</t>
  </si>
  <si>
    <t>姜茅村9组</t>
  </si>
  <si>
    <t>姜宝林</t>
  </si>
  <si>
    <t>王厚仁</t>
  </si>
  <si>
    <t>姜茅村10组</t>
  </si>
  <si>
    <t>姜六小</t>
  </si>
  <si>
    <t>姜茅村11组</t>
  </si>
  <si>
    <t>吴德宏</t>
  </si>
  <si>
    <t>姜茅村18组</t>
  </si>
  <si>
    <t>万瑞春</t>
  </si>
  <si>
    <t>薛陈2组</t>
  </si>
  <si>
    <t>李瑞荣</t>
  </si>
  <si>
    <t>4、6、7组</t>
  </si>
  <si>
    <t>薛陈4组</t>
  </si>
  <si>
    <t>马俊荣</t>
  </si>
  <si>
    <t>薛陈10组</t>
  </si>
  <si>
    <t>李立珍</t>
  </si>
  <si>
    <t>薛陈9、10、13组</t>
  </si>
  <si>
    <t>李长艮</t>
  </si>
  <si>
    <t>薛陈3、11、12、13、14、18组</t>
  </si>
  <si>
    <t>李实付</t>
  </si>
  <si>
    <t>薛陈12组</t>
  </si>
  <si>
    <t>熊恒兴</t>
  </si>
  <si>
    <t>薛陈16、17、18、19组</t>
  </si>
  <si>
    <t>尹友根</t>
  </si>
  <si>
    <t>薛陈1、2、6、、8组</t>
  </si>
  <si>
    <t>尹荣春</t>
  </si>
  <si>
    <t>薛陈19、20组</t>
  </si>
  <si>
    <t>陶九扣</t>
  </si>
  <si>
    <t>薛陈3、5、6、21组</t>
  </si>
  <si>
    <t>薛陈5、6、7组</t>
  </si>
  <si>
    <t>陆文武</t>
  </si>
  <si>
    <t>薛陈村18组</t>
  </si>
  <si>
    <t>吴爱民</t>
  </si>
  <si>
    <t>许永高</t>
  </si>
  <si>
    <t>薛陈村2组</t>
  </si>
  <si>
    <t>薛陈村6组</t>
  </si>
  <si>
    <t>韩庆民</t>
  </si>
  <si>
    <t>薛陈村9组</t>
  </si>
  <si>
    <t>李在田</t>
  </si>
  <si>
    <t>许春桃</t>
  </si>
  <si>
    <t>沈龙</t>
  </si>
  <si>
    <t>薛陈村3组</t>
  </si>
  <si>
    <t>申春荣</t>
  </si>
  <si>
    <t>许社林</t>
  </si>
  <si>
    <t>薛陈村4组</t>
  </si>
  <si>
    <t>汪圣林</t>
  </si>
  <si>
    <t>汪圣茂</t>
  </si>
  <si>
    <t>沈荣林</t>
  </si>
  <si>
    <t>倪虎扣</t>
  </si>
  <si>
    <t>薛陈5组</t>
  </si>
  <si>
    <t>李春根</t>
  </si>
  <si>
    <t>许志广</t>
  </si>
  <si>
    <t>许宏根</t>
  </si>
  <si>
    <t>薛陈村5组</t>
  </si>
  <si>
    <t>姚存忠</t>
  </si>
  <si>
    <t>李金华</t>
  </si>
  <si>
    <t>李从明</t>
  </si>
  <si>
    <t>李怀明</t>
  </si>
  <si>
    <t>薛陈村7组</t>
  </si>
  <si>
    <t>徐根亭</t>
  </si>
  <si>
    <t>许玉保</t>
  </si>
  <si>
    <t>顾善仁</t>
  </si>
  <si>
    <t>顾长海</t>
  </si>
  <si>
    <t>姜密九</t>
  </si>
  <si>
    <t>薛陈村10组</t>
  </si>
  <si>
    <t>姜田九</t>
  </si>
  <si>
    <t>顾善美</t>
  </si>
  <si>
    <t>薛陈村11组</t>
  </si>
  <si>
    <t>顾善义</t>
  </si>
  <si>
    <t>顾善礼</t>
  </si>
  <si>
    <t>张学庆</t>
  </si>
  <si>
    <t>李年宝</t>
  </si>
  <si>
    <t>张长友</t>
  </si>
  <si>
    <t>薛陈村12组</t>
  </si>
  <si>
    <t>刘志田</t>
  </si>
  <si>
    <t>薛陈16组</t>
  </si>
  <si>
    <t>葛桂华</t>
  </si>
  <si>
    <t>宫伦村8组</t>
  </si>
  <si>
    <t>崔山根</t>
  </si>
  <si>
    <t>宫伦村东片南北农场（7/8组）</t>
  </si>
  <si>
    <t>葛顺林</t>
  </si>
  <si>
    <t>宫伦村1/2组</t>
  </si>
  <si>
    <t>葛志和</t>
  </si>
  <si>
    <t>宫伦村2组</t>
  </si>
  <si>
    <t>冯爱兰</t>
  </si>
  <si>
    <t>宫伦村3组</t>
  </si>
  <si>
    <t>张元田</t>
  </si>
  <si>
    <t>宫伦村4组</t>
  </si>
  <si>
    <t>葛德义</t>
  </si>
  <si>
    <t>宫伦村1组</t>
  </si>
  <si>
    <t>葛德加</t>
  </si>
  <si>
    <t>曹双林</t>
  </si>
  <si>
    <t>柳官村4组</t>
  </si>
  <si>
    <t>曹森林</t>
  </si>
  <si>
    <t>曹田林</t>
  </si>
  <si>
    <t>沈学桂</t>
  </si>
  <si>
    <t>柳官村9.13组</t>
  </si>
  <si>
    <t>葛荣山</t>
  </si>
  <si>
    <t>柳官村1.组</t>
  </si>
  <si>
    <t>蒋增龙</t>
  </si>
  <si>
    <t>柳官村5.6组</t>
  </si>
  <si>
    <t>卞根山</t>
  </si>
  <si>
    <t>柳官村1组</t>
  </si>
  <si>
    <t>葛双喜</t>
  </si>
  <si>
    <t>柳官村3478组</t>
  </si>
  <si>
    <t>王卫亮</t>
  </si>
  <si>
    <t>柳官村12.13.14组</t>
  </si>
  <si>
    <t>丁新俊</t>
  </si>
  <si>
    <t>忘私村3.4组</t>
  </si>
  <si>
    <t>丁新勤</t>
  </si>
  <si>
    <t>忘私村1.2组</t>
  </si>
  <si>
    <t>陆海民</t>
  </si>
  <si>
    <t>忘私村2.5.8.9组</t>
  </si>
  <si>
    <t>丁根红</t>
  </si>
  <si>
    <t>忘私村7.11组</t>
  </si>
  <si>
    <t>丁勇军</t>
  </si>
  <si>
    <t>忘私村11.12组</t>
  </si>
  <si>
    <t>忘私村15.16组</t>
  </si>
  <si>
    <t>邵勤军</t>
  </si>
  <si>
    <t>忘私村10.13.14.15组</t>
  </si>
  <si>
    <t>杨国才</t>
  </si>
  <si>
    <t>忘私村2.3组</t>
  </si>
  <si>
    <t>袁长山</t>
  </si>
  <si>
    <t>忘私村7组</t>
  </si>
  <si>
    <t>郑来红</t>
  </si>
  <si>
    <t>忘私村11组</t>
  </si>
  <si>
    <t>董新海</t>
  </si>
  <si>
    <t>南野村14组</t>
  </si>
  <si>
    <t>董扣居</t>
  </si>
  <si>
    <t>邰红如</t>
  </si>
  <si>
    <t>邰红生</t>
  </si>
  <si>
    <t>梁红喜</t>
  </si>
  <si>
    <t>南野村16组</t>
  </si>
  <si>
    <t>朱国平</t>
  </si>
  <si>
    <t>南野村20组</t>
  </si>
  <si>
    <t>杨锦忠</t>
  </si>
  <si>
    <t>南野村18组</t>
  </si>
  <si>
    <t>周根生</t>
  </si>
  <si>
    <t>南野村10组</t>
  </si>
  <si>
    <t>南野村6组</t>
  </si>
  <si>
    <t>杨如意</t>
  </si>
  <si>
    <t>茅学法</t>
  </si>
  <si>
    <t>南野村1组</t>
  </si>
  <si>
    <t>南野村8组</t>
  </si>
  <si>
    <t>南野村19组</t>
  </si>
  <si>
    <t>尹国民</t>
  </si>
  <si>
    <t>邰如林</t>
  </si>
  <si>
    <t>南野村13组</t>
  </si>
  <si>
    <t>王根龙</t>
  </si>
  <si>
    <t>角墩村1组</t>
  </si>
  <si>
    <t>杨春清</t>
  </si>
  <si>
    <t>1、2、4、5、6、8、12、14、17、22组</t>
  </si>
  <si>
    <t>角墩村15组</t>
  </si>
  <si>
    <t>袁存志</t>
  </si>
  <si>
    <t>角墩村2组</t>
  </si>
  <si>
    <t>丁志林</t>
  </si>
  <si>
    <t>角墩1、2、3、12组</t>
  </si>
  <si>
    <t>角墩村4组</t>
  </si>
  <si>
    <t>王网文</t>
  </si>
  <si>
    <t>丁章志</t>
  </si>
  <si>
    <t>杨在圣</t>
  </si>
  <si>
    <t>曹巧珍</t>
  </si>
  <si>
    <t>丁文艮</t>
  </si>
  <si>
    <t>丁章法</t>
  </si>
  <si>
    <t>杨为红</t>
  </si>
  <si>
    <t>角墩村7组</t>
  </si>
  <si>
    <t>钱连锁</t>
  </si>
  <si>
    <t>8、9、10、11组</t>
  </si>
  <si>
    <t>10、11组</t>
  </si>
  <si>
    <t>丁如斗</t>
  </si>
  <si>
    <t>角墩村委会11组</t>
  </si>
  <si>
    <t>张建梅</t>
  </si>
  <si>
    <t>14、15、19、22组</t>
  </si>
  <si>
    <t>丁章泉</t>
  </si>
  <si>
    <t>14、16组</t>
  </si>
  <si>
    <t>袁国强</t>
  </si>
  <si>
    <t>13、15、18组</t>
  </si>
  <si>
    <t>纪建华</t>
  </si>
  <si>
    <t>钱厚贤</t>
  </si>
  <si>
    <t>角墩村20、21组</t>
  </si>
  <si>
    <t>齐双喜</t>
  </si>
  <si>
    <t>角墩村23组</t>
  </si>
  <si>
    <t>丁红兰</t>
  </si>
  <si>
    <t>花庄村1/2/3/4/5/6/7/8/9/10/12/13/14组</t>
  </si>
  <si>
    <t>花庄村11/12/15/16/17/18/20组</t>
  </si>
  <si>
    <t>花庄村9组</t>
  </si>
  <si>
    <t>王俊山</t>
  </si>
  <si>
    <t>叶甸5-10、13、20、22组</t>
  </si>
  <si>
    <t>唐文光</t>
  </si>
  <si>
    <t>叶甸7、8、11、15、16组</t>
  </si>
  <si>
    <t>叶甸1-4组</t>
  </si>
  <si>
    <t>袁春芳</t>
  </si>
  <si>
    <t>叶甸17-21、23组</t>
  </si>
  <si>
    <t>钱乃胜</t>
  </si>
  <si>
    <t>叶甸11、12组</t>
  </si>
  <si>
    <t>叶甸22组</t>
  </si>
  <si>
    <t>田年扣</t>
  </si>
  <si>
    <t>叶甸12组</t>
  </si>
  <si>
    <t>叶甸21组</t>
  </si>
  <si>
    <t>王存根</t>
  </si>
  <si>
    <t>叶甸23组</t>
  </si>
  <si>
    <t>王马居</t>
  </si>
  <si>
    <t>周泰山</t>
  </si>
  <si>
    <t>叶甸5组</t>
  </si>
  <si>
    <t>周根山</t>
  </si>
  <si>
    <t>叶甸7组</t>
  </si>
  <si>
    <t>田瑞云</t>
  </si>
  <si>
    <t>田秋宝</t>
  </si>
  <si>
    <t>赵九如</t>
  </si>
  <si>
    <t>叶甸14组</t>
  </si>
  <si>
    <t>魏汝年</t>
  </si>
  <si>
    <t>叶甸15组</t>
  </si>
  <si>
    <t>唐驰</t>
  </si>
  <si>
    <t>仓场村1组</t>
  </si>
  <si>
    <t>尹加颂</t>
  </si>
  <si>
    <t>仓场村2、7组</t>
  </si>
  <si>
    <t>尹松涛</t>
  </si>
  <si>
    <t>仓场村4组</t>
  </si>
  <si>
    <t>孙致贺</t>
  </si>
  <si>
    <t>仓场村5组</t>
  </si>
  <si>
    <t>秦兆喜</t>
  </si>
  <si>
    <t>张友高</t>
  </si>
  <si>
    <t>尹干圣</t>
  </si>
  <si>
    <t>李粉兔</t>
  </si>
  <si>
    <t>尹年州</t>
  </si>
  <si>
    <t>秦茂宣</t>
  </si>
  <si>
    <t>王蛇珍</t>
  </si>
  <si>
    <t>秦双喜</t>
  </si>
  <si>
    <t>秦茂春</t>
  </si>
  <si>
    <t>秦春荣</t>
  </si>
  <si>
    <t>仓场村6组</t>
  </si>
  <si>
    <t>秦茂林</t>
  </si>
  <si>
    <t>尹洪江</t>
  </si>
  <si>
    <t>秦茂堂</t>
  </si>
  <si>
    <t>秦春珍</t>
  </si>
  <si>
    <t>秦茂田</t>
  </si>
  <si>
    <t>张友根</t>
  </si>
  <si>
    <t>尹宏保</t>
  </si>
  <si>
    <t>尹桂宝</t>
  </si>
  <si>
    <t>仓场村7组</t>
  </si>
  <si>
    <t>仓场村8组</t>
  </si>
  <si>
    <t>王桂友</t>
  </si>
  <si>
    <t>王国方</t>
  </si>
  <si>
    <t>仓场村9组</t>
  </si>
  <si>
    <t>丁更生</t>
  </si>
  <si>
    <t>吴德才</t>
  </si>
  <si>
    <t>丁学桂</t>
  </si>
  <si>
    <t>金明山</t>
  </si>
  <si>
    <t>仓场村10组</t>
  </si>
  <si>
    <t>顾加旺</t>
  </si>
  <si>
    <t>顾加余</t>
  </si>
  <si>
    <t>顾加太</t>
  </si>
  <si>
    <t>赵新民</t>
  </si>
  <si>
    <t>顾加勤</t>
  </si>
  <si>
    <t>季彩民</t>
  </si>
  <si>
    <t>仓场村12组</t>
  </si>
  <si>
    <t>张应泉</t>
  </si>
  <si>
    <t>仓场村13组</t>
  </si>
  <si>
    <t>顾秧扣</t>
  </si>
  <si>
    <t>仓场村14组</t>
  </si>
  <si>
    <t>顾冬扣</t>
  </si>
  <si>
    <t>赵顺网</t>
  </si>
  <si>
    <t>仓场村15组</t>
  </si>
  <si>
    <t>赵扣网</t>
  </si>
  <si>
    <t>沈志根</t>
  </si>
  <si>
    <t>顾仁福</t>
  </si>
  <si>
    <t>倪来锅</t>
  </si>
  <si>
    <t>赵羊根</t>
  </si>
  <si>
    <t>李生华</t>
  </si>
  <si>
    <t>顾仁罗</t>
  </si>
  <si>
    <t>仓场村19组</t>
  </si>
  <si>
    <t>江正华</t>
  </si>
  <si>
    <t>高志洪</t>
  </si>
  <si>
    <t>李志祥</t>
  </si>
  <si>
    <t>崔明山</t>
  </si>
  <si>
    <t>高友林</t>
  </si>
  <si>
    <t>顾仁志</t>
  </si>
  <si>
    <t>陈桂龙</t>
  </si>
  <si>
    <t>高社平</t>
  </si>
  <si>
    <t>仓场村21组</t>
  </si>
  <si>
    <t>钱雨山</t>
  </si>
  <si>
    <t>肖太华</t>
  </si>
  <si>
    <t>金罗中</t>
  </si>
  <si>
    <t>钱虎山</t>
  </si>
  <si>
    <t>高宝年</t>
  </si>
  <si>
    <t>肖顺林</t>
  </si>
  <si>
    <t>肖如桂</t>
  </si>
  <si>
    <t>肖勤华</t>
  </si>
  <si>
    <t>仓场24组</t>
  </si>
  <si>
    <t>徐文华</t>
  </si>
  <si>
    <t>仓场村25组</t>
  </si>
  <si>
    <t>骆守国</t>
  </si>
  <si>
    <t>骆守桃</t>
  </si>
  <si>
    <t>徐德林</t>
  </si>
  <si>
    <t>赵五红</t>
  </si>
  <si>
    <t>俞春宝</t>
  </si>
  <si>
    <t>李富山</t>
  </si>
  <si>
    <t>姜来扣</t>
  </si>
  <si>
    <t>仓场村26组</t>
  </si>
  <si>
    <t>倪雨红</t>
  </si>
  <si>
    <t>仓场村27组</t>
  </si>
  <si>
    <t>吴志由</t>
  </si>
  <si>
    <t>倪桂新</t>
  </si>
  <si>
    <t>陈士元</t>
  </si>
  <si>
    <t>倪松山</t>
  </si>
  <si>
    <t>赵红领</t>
  </si>
  <si>
    <t>徐文亮</t>
  </si>
  <si>
    <t>王树龙</t>
  </si>
  <si>
    <t>骆守余</t>
  </si>
  <si>
    <t>倪根林</t>
  </si>
  <si>
    <t>李士春</t>
  </si>
  <si>
    <t>仓场村28组</t>
  </si>
  <si>
    <t>李士龙</t>
  </si>
  <si>
    <t>王建民</t>
  </si>
  <si>
    <t>田管村一组</t>
  </si>
  <si>
    <t>吴瑞年</t>
  </si>
  <si>
    <t>王怀扣</t>
  </si>
  <si>
    <t>田管村二组</t>
  </si>
  <si>
    <t>王守开</t>
  </si>
  <si>
    <t>王友红</t>
  </si>
  <si>
    <t>田管村三组</t>
  </si>
  <si>
    <t>王锡骅</t>
  </si>
  <si>
    <t>成羊宝</t>
  </si>
  <si>
    <t>陈年保</t>
  </si>
  <si>
    <t>田管村七组</t>
  </si>
  <si>
    <t>陈得宝</t>
  </si>
  <si>
    <t>蒋建国</t>
  </si>
  <si>
    <t>陈福珍</t>
  </si>
  <si>
    <t>刘桂荣</t>
  </si>
  <si>
    <t>唐吉余</t>
  </si>
  <si>
    <t>田管村八组</t>
  </si>
  <si>
    <t>蒋增锦</t>
  </si>
  <si>
    <t>蒋龙宝</t>
  </si>
  <si>
    <t>陈守成</t>
  </si>
  <si>
    <t>田管村九组</t>
  </si>
  <si>
    <t>姚桂林</t>
  </si>
  <si>
    <t>唐积华</t>
  </si>
  <si>
    <t>田管村十组</t>
  </si>
  <si>
    <t>王雪勤</t>
  </si>
  <si>
    <t>陈长奎</t>
  </si>
  <si>
    <t>尹春宝</t>
  </si>
  <si>
    <t>尹春华</t>
  </si>
  <si>
    <t>田管村十二组</t>
  </si>
  <si>
    <t>范冬扣</t>
  </si>
  <si>
    <t>王启华</t>
  </si>
  <si>
    <t>田管村8、9/10/11/16/27组</t>
  </si>
  <si>
    <t>田管村5、6组</t>
  </si>
  <si>
    <t>陆卡远</t>
  </si>
  <si>
    <t>田管村25/27组</t>
  </si>
  <si>
    <t>俞春桂</t>
  </si>
  <si>
    <t>田管村19/21组</t>
  </si>
  <si>
    <t>王用金</t>
  </si>
  <si>
    <t>田管村9组</t>
  </si>
  <si>
    <t>田管村8、20/27组</t>
  </si>
  <si>
    <t>尹俊华</t>
  </si>
  <si>
    <t>田管村1、2/3/4/5/6/7/14/22组</t>
  </si>
  <si>
    <t>田管村2、3/7/15/24/28组</t>
  </si>
  <si>
    <t>田管村4、15/13组</t>
  </si>
  <si>
    <t>田管村12/13/14、16组</t>
  </si>
  <si>
    <t>田管村23组</t>
  </si>
  <si>
    <t>田管村17/19/23组</t>
  </si>
  <si>
    <t>田管村22/26组</t>
  </si>
  <si>
    <t>蒋华山</t>
  </si>
  <si>
    <t>田管村</t>
  </si>
  <si>
    <t>陆德丙</t>
  </si>
  <si>
    <t>王伟</t>
  </si>
  <si>
    <t>许庄村10组</t>
  </si>
  <si>
    <t>许庄村11组</t>
  </si>
  <si>
    <t>袁明</t>
  </si>
  <si>
    <t>王压根</t>
  </si>
  <si>
    <t>许庄村4组</t>
  </si>
  <si>
    <t>李长珍</t>
  </si>
  <si>
    <t>朱社居</t>
  </si>
  <si>
    <t>许庄村1组</t>
  </si>
  <si>
    <t>朱正富</t>
  </si>
  <si>
    <t>花四叶</t>
  </si>
  <si>
    <t>田广友</t>
  </si>
  <si>
    <t>许庄村5组</t>
  </si>
  <si>
    <t>花开泉</t>
  </si>
  <si>
    <t>许庄村6组</t>
  </si>
  <si>
    <t>徐井根</t>
  </si>
  <si>
    <t>张马喜</t>
  </si>
  <si>
    <t>许庄村7组</t>
  </si>
  <si>
    <t>李军付</t>
  </si>
  <si>
    <t>王圣堂</t>
  </si>
  <si>
    <t>许庄村8组</t>
  </si>
  <si>
    <t>王永根</t>
  </si>
  <si>
    <t>王银根</t>
  </si>
  <si>
    <t>王桂山</t>
  </si>
  <si>
    <t>王三元</t>
  </si>
  <si>
    <t>王根山</t>
  </si>
  <si>
    <t>熊小牛</t>
  </si>
  <si>
    <t>王美根</t>
  </si>
  <si>
    <t>李增全</t>
  </si>
  <si>
    <t>田源</t>
  </si>
  <si>
    <t>朱志坚</t>
  </si>
  <si>
    <t>许庄村2组</t>
  </si>
  <si>
    <t>花长根</t>
  </si>
  <si>
    <t>花长好</t>
  </si>
  <si>
    <t>王春元</t>
  </si>
  <si>
    <t>熊建林</t>
  </si>
  <si>
    <t>许庄村12组</t>
  </si>
  <si>
    <t>王长往</t>
  </si>
  <si>
    <t>褚文旺</t>
  </si>
  <si>
    <t>房庄村1、2、3、4、5、6、7、8、11组</t>
  </si>
  <si>
    <t>马良如</t>
  </si>
  <si>
    <t>房庄村9、10、11、12、13、14、15组</t>
  </si>
  <si>
    <t>唐兴岗</t>
  </si>
  <si>
    <t>房庄村15、16组</t>
  </si>
  <si>
    <t>唐网珍</t>
  </si>
  <si>
    <t>原建材厂复垦地</t>
  </si>
  <si>
    <t>房庄村10、11、12组</t>
  </si>
  <si>
    <t>杨春太</t>
  </si>
  <si>
    <t>房庄村委员会三组</t>
  </si>
  <si>
    <t>杨林才</t>
  </si>
  <si>
    <t>杨洪平</t>
  </si>
  <si>
    <t>袁爱忠</t>
  </si>
  <si>
    <t>房庄村委员会九组</t>
  </si>
  <si>
    <t>袁国平</t>
  </si>
  <si>
    <t>袁国光</t>
  </si>
  <si>
    <t>袁国明</t>
  </si>
  <si>
    <t>马永元</t>
  </si>
  <si>
    <t>陈庆勇</t>
  </si>
  <si>
    <t>房庄十六组</t>
  </si>
  <si>
    <t>吴俊勤</t>
  </si>
  <si>
    <t>俞垛镇何祝野村1组</t>
  </si>
  <si>
    <t>吴春荣</t>
  </si>
  <si>
    <t>肖龙珍</t>
  </si>
  <si>
    <t>吴俊俭</t>
  </si>
  <si>
    <t>万志祥</t>
  </si>
  <si>
    <t>潘华泰</t>
  </si>
  <si>
    <t>吴汝明</t>
  </si>
  <si>
    <t>万志宽</t>
  </si>
  <si>
    <t>吴庄林</t>
  </si>
  <si>
    <t>潘忙喜</t>
  </si>
  <si>
    <t>孙怀兰</t>
  </si>
  <si>
    <t>刘冬林</t>
  </si>
  <si>
    <t>吴根女</t>
  </si>
  <si>
    <t>潘伯明</t>
  </si>
  <si>
    <t>俞垛镇何祝野村2组</t>
  </si>
  <si>
    <t>肖荣华</t>
  </si>
  <si>
    <t>潘书龙</t>
  </si>
  <si>
    <t>潘卫龙</t>
  </si>
  <si>
    <t>吴蔡存</t>
  </si>
  <si>
    <t>吴述芮</t>
  </si>
  <si>
    <t>俞垛镇何祝野村3组</t>
  </si>
  <si>
    <t>徐志慧</t>
  </si>
  <si>
    <t>吴拾臣</t>
  </si>
  <si>
    <t>俞垛镇何祝野村6组</t>
  </si>
  <si>
    <t>吴训臣</t>
  </si>
  <si>
    <t>吴太臣</t>
  </si>
  <si>
    <t>王长桂</t>
  </si>
  <si>
    <t>俞垛镇何祝野村7组</t>
  </si>
  <si>
    <t>袁志荣</t>
  </si>
  <si>
    <t>徐志宏</t>
  </si>
  <si>
    <t>俞垛镇何祝野村8组</t>
  </si>
  <si>
    <t>李敦甲</t>
  </si>
  <si>
    <t>俞垛镇何祝野村9组</t>
  </si>
  <si>
    <t>姚学东</t>
  </si>
  <si>
    <t>吴秀岐</t>
  </si>
  <si>
    <t>吴学宏</t>
  </si>
  <si>
    <t>吴德荣</t>
  </si>
  <si>
    <t>吴秀岑</t>
  </si>
  <si>
    <t>吴秀岚</t>
  </si>
  <si>
    <t>吴秀峰</t>
  </si>
  <si>
    <t>徐志友</t>
  </si>
  <si>
    <t>吴长风</t>
  </si>
  <si>
    <t>俞垛镇何祝野村10组</t>
  </si>
  <si>
    <t>吴瑞言</t>
  </si>
  <si>
    <t>吴秀芳</t>
  </si>
  <si>
    <t>吴友勤</t>
  </si>
  <si>
    <t>俞垛镇何祝野村11组</t>
  </si>
  <si>
    <t>潘志高</t>
  </si>
  <si>
    <t>吴友功</t>
  </si>
  <si>
    <t>吴双林</t>
  </si>
  <si>
    <t>俞垛镇何祝野村12组</t>
  </si>
  <si>
    <t>柳加顺</t>
  </si>
  <si>
    <t>俞垛镇何祝野村16组</t>
  </si>
  <si>
    <t>高卫青</t>
  </si>
  <si>
    <t>高平</t>
  </si>
  <si>
    <t>高松</t>
  </si>
  <si>
    <t>俞垛镇何祝野村17组</t>
  </si>
  <si>
    <t>高汉图</t>
  </si>
  <si>
    <t>高林</t>
  </si>
  <si>
    <t>高扣龙</t>
  </si>
  <si>
    <t>高和</t>
  </si>
  <si>
    <t>高国民</t>
  </si>
  <si>
    <t>俞垛镇何祝野村18组</t>
  </si>
  <si>
    <t>高怀仁</t>
  </si>
  <si>
    <t>卞文彬</t>
  </si>
  <si>
    <t>卞云峰</t>
  </si>
  <si>
    <t>高春明</t>
  </si>
  <si>
    <t>俞垛镇何祝野村19组</t>
  </si>
  <si>
    <t>高国林</t>
  </si>
  <si>
    <t>俞垛镇何祝野村23组</t>
  </si>
  <si>
    <t>张亚</t>
  </si>
  <si>
    <t>俞垛镇何祝野村24组</t>
  </si>
  <si>
    <t>章雨林</t>
  </si>
  <si>
    <t>章时和</t>
  </si>
  <si>
    <t>张夕高</t>
  </si>
  <si>
    <t>孙在喜</t>
  </si>
  <si>
    <t>胡玉才</t>
  </si>
  <si>
    <t>俞垛镇何祝野村25组</t>
  </si>
  <si>
    <t>沈秋源</t>
  </si>
  <si>
    <t>章时林</t>
  </si>
  <si>
    <t>于庆如</t>
  </si>
  <si>
    <t>俞垛镇何祝野村26组</t>
  </si>
  <si>
    <t>孙在宽</t>
  </si>
  <si>
    <t>孙在年</t>
  </si>
  <si>
    <t>孙在美</t>
  </si>
  <si>
    <t>王达明</t>
  </si>
  <si>
    <t>于志忠</t>
  </si>
  <si>
    <t>柳开传</t>
  </si>
  <si>
    <t>柳开胜</t>
  </si>
  <si>
    <t>张寿</t>
  </si>
  <si>
    <t>刘玉美</t>
  </si>
  <si>
    <t>严友</t>
  </si>
  <si>
    <t>严俊</t>
  </si>
  <si>
    <t>严克艮</t>
  </si>
  <si>
    <t>张存</t>
  </si>
  <si>
    <t>张录</t>
  </si>
  <si>
    <t>张明和</t>
  </si>
  <si>
    <t>刘玉发</t>
  </si>
  <si>
    <t>梁亚球</t>
  </si>
  <si>
    <t>徐大梅</t>
  </si>
  <si>
    <t>孙明凤</t>
  </si>
  <si>
    <t>沈小宏</t>
  </si>
  <si>
    <t>俞垛镇何祝野村28组</t>
  </si>
  <si>
    <t>梁新华</t>
  </si>
  <si>
    <t>俞垛镇何祝野村29组</t>
  </si>
  <si>
    <t>王怀付</t>
  </si>
  <si>
    <t>陈长年</t>
  </si>
  <si>
    <t>梁树林</t>
  </si>
  <si>
    <t>孙粉山</t>
  </si>
  <si>
    <t>移桂凤</t>
  </si>
  <si>
    <t>储永文</t>
  </si>
  <si>
    <t>俞垛镇何祝野村32组</t>
  </si>
  <si>
    <t>孙秀才</t>
  </si>
  <si>
    <t>孙文梅</t>
  </si>
  <si>
    <t>高殿平</t>
  </si>
  <si>
    <t>袁国凡</t>
  </si>
  <si>
    <t>俞垛镇何祝野村21组</t>
  </si>
  <si>
    <t>俞垛镇何祝野村22组</t>
  </si>
  <si>
    <t>何祝野村村25、26、28、29、32、34组</t>
  </si>
  <si>
    <t>何祝野村村31、33、34组</t>
  </si>
  <si>
    <t>何祝野村26、30、32组</t>
  </si>
  <si>
    <t>张田</t>
  </si>
  <si>
    <t>何祝野村27组</t>
  </si>
  <si>
    <t>何祝野村村27、29组</t>
  </si>
  <si>
    <t>施红扣</t>
  </si>
  <si>
    <t>何祝野村村24、25、26组</t>
  </si>
  <si>
    <t>何祝野村村12组</t>
  </si>
  <si>
    <t>王存贯</t>
  </si>
  <si>
    <t>何祝野村村21组</t>
  </si>
  <si>
    <t>吴华波</t>
  </si>
  <si>
    <t>何祝野村村10、11、12组</t>
  </si>
  <si>
    <t>潘小勤</t>
  </si>
  <si>
    <t>何祝野村村3、4组</t>
  </si>
  <si>
    <t>高红西</t>
  </si>
  <si>
    <t>何祝野村村19组</t>
  </si>
  <si>
    <t>吴永清</t>
  </si>
  <si>
    <t>何祝野村村20、21组</t>
  </si>
  <si>
    <t>何祝野村村14、15组</t>
  </si>
  <si>
    <t>何祝野村村19、20组</t>
  </si>
  <si>
    <t>吴祥顺</t>
  </si>
  <si>
    <t>何祝野村村9组</t>
  </si>
  <si>
    <t>高怀彬</t>
  </si>
  <si>
    <t>何祝野村村1、2、3、4组</t>
  </si>
  <si>
    <t>高来凤</t>
  </si>
  <si>
    <t>何祝野村村16、17、23组</t>
  </si>
  <si>
    <t>郑金标</t>
  </si>
  <si>
    <t>横庄1组</t>
  </si>
  <si>
    <t>纪夕广</t>
  </si>
  <si>
    <t>葛佰宛</t>
  </si>
  <si>
    <t>横庄3组</t>
  </si>
  <si>
    <t>金国存</t>
  </si>
  <si>
    <t>横庄7组</t>
  </si>
  <si>
    <t>卢龙居</t>
  </si>
  <si>
    <t>横庄8组</t>
  </si>
  <si>
    <t>王虎寅</t>
  </si>
  <si>
    <t>王小四</t>
  </si>
  <si>
    <t>横庄12组</t>
  </si>
  <si>
    <t>杨加松</t>
  </si>
  <si>
    <t>王开华</t>
  </si>
  <si>
    <t>杨加伯</t>
  </si>
  <si>
    <t>田汝勤</t>
  </si>
  <si>
    <t>田汝旺</t>
  </si>
  <si>
    <t>周粉兰</t>
  </si>
  <si>
    <t>横庄17组</t>
  </si>
  <si>
    <t>谭龙扣</t>
  </si>
  <si>
    <t>纪金红</t>
  </si>
  <si>
    <t>横庄4组</t>
  </si>
  <si>
    <t>张阿林</t>
  </si>
  <si>
    <t>纪兵</t>
  </si>
  <si>
    <t>张雨明</t>
  </si>
  <si>
    <t>纪成龙</t>
  </si>
  <si>
    <t>横庄2组</t>
  </si>
  <si>
    <t>王树羲</t>
  </si>
  <si>
    <t>横庄14组</t>
  </si>
  <si>
    <t>郑桂前</t>
  </si>
  <si>
    <t>葛佰生</t>
  </si>
  <si>
    <t>横庄3.5.8.9.11.15组</t>
  </si>
  <si>
    <t>纪圣</t>
  </si>
  <si>
    <t>王小平</t>
  </si>
  <si>
    <t>横庄2.3.5.13.14.15组</t>
  </si>
  <si>
    <t>横庄8.9.10.18组</t>
  </si>
  <si>
    <t>唐洪亮</t>
  </si>
  <si>
    <t>横庄6.7.12组</t>
  </si>
  <si>
    <t>唐爱春</t>
  </si>
  <si>
    <t>横庄5.6.7.10.14组</t>
  </si>
  <si>
    <t>曹如军</t>
  </si>
  <si>
    <t>横庄1.17组</t>
  </si>
  <si>
    <t>卓鹏程</t>
  </si>
  <si>
    <t>横庄2.13.19组</t>
  </si>
  <si>
    <t>王红银</t>
  </si>
  <si>
    <t>横庄8.9组</t>
  </si>
  <si>
    <t>横庄13.19组</t>
  </si>
  <si>
    <t>陈芬</t>
  </si>
  <si>
    <t>俞耿村16、17、19、21组</t>
  </si>
  <si>
    <t>王桂喜</t>
  </si>
  <si>
    <t>俞耿村2、18、22、25、23、30、31组</t>
  </si>
  <si>
    <t>俞耿村15、19、22、30组</t>
  </si>
  <si>
    <t>杨学树</t>
  </si>
  <si>
    <t>俞耿村22、23、24组</t>
  </si>
  <si>
    <t>刘浩</t>
  </si>
  <si>
    <t>俞耿村5、8、9组</t>
  </si>
  <si>
    <t>俞耿村2、3、4组</t>
  </si>
  <si>
    <t>杨俊华</t>
  </si>
  <si>
    <t>俞耿村3、4、6、7、10、12、13、14组</t>
  </si>
  <si>
    <t>唐爱华</t>
  </si>
  <si>
    <t>俞耿村28组</t>
  </si>
  <si>
    <t>马志广</t>
  </si>
  <si>
    <t>俞耿村8组</t>
  </si>
  <si>
    <t>李大东</t>
  </si>
  <si>
    <t>李学财</t>
  </si>
  <si>
    <t>俞耿村27、29组</t>
  </si>
  <si>
    <t>严志远</t>
  </si>
  <si>
    <t>俞耿村18组</t>
  </si>
  <si>
    <t>王久林</t>
  </si>
  <si>
    <t>俞耿村14组</t>
  </si>
  <si>
    <t>俞耿村26组</t>
  </si>
  <si>
    <t>俞耿村1、11组</t>
  </si>
  <si>
    <t>周志林</t>
  </si>
  <si>
    <t>俞耿村1组</t>
  </si>
  <si>
    <t>潘怀山</t>
  </si>
  <si>
    <t>俞耿村25组</t>
  </si>
  <si>
    <t>陈广清</t>
  </si>
  <si>
    <t>俞耿村29组</t>
  </si>
  <si>
    <t>王士光</t>
  </si>
  <si>
    <t>俞耿村19组</t>
  </si>
  <si>
    <t>周红亮</t>
  </si>
  <si>
    <t>俞耿村6组</t>
  </si>
  <si>
    <t>俞耿村13组</t>
  </si>
  <si>
    <t>王得胜</t>
  </si>
  <si>
    <t>丁素荣</t>
  </si>
  <si>
    <t>俞耿村24、30组</t>
  </si>
  <si>
    <t>严九荣</t>
  </si>
  <si>
    <t>俞耿村24组</t>
  </si>
  <si>
    <t>曹宝存</t>
  </si>
  <si>
    <t>春草村三组</t>
  </si>
  <si>
    <t>春草村六组</t>
  </si>
  <si>
    <t>曹宝银</t>
  </si>
  <si>
    <t>春草村十五组</t>
  </si>
  <si>
    <t>曹传晓</t>
  </si>
  <si>
    <t>曹大祥</t>
  </si>
  <si>
    <t>春草村七组</t>
  </si>
  <si>
    <t>曹丁银</t>
  </si>
  <si>
    <t>春草村八组</t>
  </si>
  <si>
    <t>曹广洪</t>
  </si>
  <si>
    <t>曹国瑞</t>
  </si>
  <si>
    <t>曹九宏</t>
  </si>
  <si>
    <t>曹乾山</t>
  </si>
  <si>
    <t>曹巧喜</t>
  </si>
  <si>
    <t>曹任力</t>
  </si>
  <si>
    <t>春草村五组</t>
  </si>
  <si>
    <t>曹世兵</t>
  </si>
  <si>
    <t>曹顺扣</t>
  </si>
  <si>
    <t>曹往扣</t>
  </si>
  <si>
    <t>春草村十组</t>
  </si>
  <si>
    <t>曹玉和</t>
  </si>
  <si>
    <t>曹长高</t>
  </si>
  <si>
    <t>曹长旺</t>
  </si>
  <si>
    <t>曹正才</t>
  </si>
  <si>
    <t>春草村四组</t>
  </si>
  <si>
    <t>曹正宇</t>
  </si>
  <si>
    <t>曹志成</t>
  </si>
  <si>
    <t>曹志德</t>
  </si>
  <si>
    <t>曹志根</t>
  </si>
  <si>
    <t>曹志金</t>
  </si>
  <si>
    <t>曹志祥</t>
  </si>
  <si>
    <t>代兆友</t>
  </si>
  <si>
    <t>春草村十六组</t>
  </si>
  <si>
    <t>戴维喜</t>
  </si>
  <si>
    <t>春草村一组</t>
  </si>
  <si>
    <t>马金芝</t>
  </si>
  <si>
    <t>马佩银</t>
  </si>
  <si>
    <t>春草村九组</t>
  </si>
  <si>
    <t>沈龙林</t>
  </si>
  <si>
    <t>春草村十四组</t>
  </si>
  <si>
    <t>沈万春</t>
  </si>
  <si>
    <t>春草村十三组</t>
  </si>
  <si>
    <t>沈卫国</t>
  </si>
  <si>
    <t>王俊林</t>
  </si>
  <si>
    <t>王瑞民</t>
  </si>
  <si>
    <t>王跃强</t>
  </si>
  <si>
    <t>武秀生</t>
  </si>
  <si>
    <t>于长春</t>
  </si>
  <si>
    <t>袁乾元</t>
  </si>
  <si>
    <t>张红春</t>
  </si>
  <si>
    <t>张绿春</t>
  </si>
  <si>
    <t>钟玉林</t>
  </si>
  <si>
    <t>朱茂宏</t>
  </si>
  <si>
    <t>朱茂阳</t>
  </si>
  <si>
    <t>朱士泽</t>
  </si>
  <si>
    <t>朱世英</t>
  </si>
  <si>
    <t>戴来喜</t>
  </si>
  <si>
    <t>春草村委员会一组</t>
  </si>
  <si>
    <t>王道才</t>
  </si>
  <si>
    <t>春草村委员会四组</t>
  </si>
  <si>
    <t>沈树华</t>
  </si>
  <si>
    <t>春草村委员会十二组</t>
  </si>
  <si>
    <t>沈顺清</t>
  </si>
  <si>
    <t>春草村委员会九组</t>
  </si>
  <si>
    <t>曹宝山</t>
  </si>
  <si>
    <t>春草村委员会六组</t>
  </si>
  <si>
    <t>朱茂龙</t>
  </si>
  <si>
    <t>春草村委员会八组</t>
  </si>
  <si>
    <t>王秀松</t>
  </si>
  <si>
    <t>马长美</t>
  </si>
  <si>
    <t>钟圣华</t>
  </si>
  <si>
    <t>沈训山</t>
  </si>
  <si>
    <t>春草村委员会十组</t>
  </si>
  <si>
    <t>沈宝山</t>
  </si>
  <si>
    <t>春草村委员会十六组</t>
  </si>
  <si>
    <t>钟顺宝</t>
  </si>
  <si>
    <t>曹兆方</t>
  </si>
  <si>
    <t>俞垛镇春草村一组</t>
  </si>
  <si>
    <t>曹丙银</t>
  </si>
  <si>
    <t>俞垛镇春草村八组</t>
  </si>
  <si>
    <t>王社银</t>
  </si>
  <si>
    <t>曹爱军</t>
  </si>
  <si>
    <t>俞垛镇春草村六组</t>
  </si>
  <si>
    <t>王春红</t>
  </si>
  <si>
    <t>春草村十二组</t>
  </si>
  <si>
    <t>张学华</t>
  </si>
  <si>
    <t>春草村十一组</t>
  </si>
  <si>
    <t>沈双卿</t>
  </si>
  <si>
    <t>沈美春</t>
  </si>
  <si>
    <t>沈爱春</t>
  </si>
  <si>
    <t>马长旺</t>
  </si>
  <si>
    <t>沈香春</t>
  </si>
  <si>
    <t>王时香</t>
  </si>
  <si>
    <t>钟玉宝</t>
  </si>
  <si>
    <t>钟玉根</t>
  </si>
  <si>
    <t>张粉史</t>
  </si>
  <si>
    <t>曹宝民</t>
  </si>
  <si>
    <t>春草村二组</t>
  </si>
  <si>
    <t>马忠明</t>
  </si>
  <si>
    <t>王年方</t>
  </si>
  <si>
    <t>王跃荣</t>
  </si>
  <si>
    <t>于志芳</t>
  </si>
  <si>
    <t>袁卫国</t>
  </si>
  <si>
    <t>曹新松</t>
  </si>
  <si>
    <t>王秀军</t>
  </si>
  <si>
    <t>白米</t>
  </si>
  <si>
    <t>徐云</t>
  </si>
  <si>
    <t>甸河村10 11 12 13 14 15 18 19 20组</t>
  </si>
  <si>
    <t>花传喜</t>
  </si>
  <si>
    <t>甸河村7 8 9组</t>
  </si>
  <si>
    <t>范二勇</t>
  </si>
  <si>
    <t>杭家铺村4,5,6,7，9,10,12,13,14组</t>
  </si>
  <si>
    <t>杭家铺村8,10组</t>
  </si>
  <si>
    <t>杭家铺村11组</t>
  </si>
  <si>
    <t>刘桂旺</t>
  </si>
  <si>
    <t>杭家铺村十组</t>
  </si>
  <si>
    <t>禹有宝</t>
  </si>
  <si>
    <t>杭家铺村十一组</t>
  </si>
  <si>
    <t>黄永华</t>
  </si>
  <si>
    <t>杨汉青</t>
  </si>
  <si>
    <t>孔秀芳</t>
  </si>
  <si>
    <t>碱场村1，2,3组</t>
  </si>
  <si>
    <t>王军</t>
  </si>
  <si>
    <t>碱场9 11组</t>
  </si>
  <si>
    <t>碱场3 8 10 12组</t>
  </si>
  <si>
    <t>钱宏林</t>
  </si>
  <si>
    <t>碱场村2组</t>
  </si>
  <si>
    <t>崔志怀</t>
  </si>
  <si>
    <t>碱场村8组</t>
  </si>
  <si>
    <t>黄金海</t>
  </si>
  <si>
    <t>黄金林</t>
  </si>
  <si>
    <t>崔永同</t>
  </si>
  <si>
    <t>凌伴文</t>
  </si>
  <si>
    <t>李宝仁</t>
  </si>
  <si>
    <t>吴长荣</t>
  </si>
  <si>
    <t>谭宝银</t>
  </si>
  <si>
    <t>碱场村9组</t>
  </si>
  <si>
    <t>宋俊海</t>
  </si>
  <si>
    <t>谭宝来</t>
  </si>
  <si>
    <t>高宝发</t>
  </si>
  <si>
    <t>徐永勤</t>
  </si>
  <si>
    <t>碱场村10组</t>
  </si>
  <si>
    <t>邰生勤</t>
  </si>
  <si>
    <r>
      <rPr>
        <sz val="11"/>
        <rFont val="宋体"/>
        <charset val="134"/>
        <scheme val="minor"/>
      </rPr>
      <t>野沐1</t>
    </r>
    <r>
      <rPr>
        <sz val="11"/>
        <rFont val="宋体"/>
        <charset val="134"/>
      </rPr>
      <t xml:space="preserve"> 2组组</t>
    </r>
  </si>
  <si>
    <t>申仕军</t>
  </si>
  <si>
    <t>野沐3组</t>
  </si>
  <si>
    <t>李忠林</t>
  </si>
  <si>
    <t>野沐村1，2，3，4，5,6,7,8组</t>
  </si>
  <si>
    <t>邹保庚</t>
  </si>
  <si>
    <t>野沐村9,10组</t>
  </si>
  <si>
    <t>黄应林</t>
  </si>
  <si>
    <t>野沐村委会一组</t>
  </si>
  <si>
    <t>游艮凤</t>
  </si>
  <si>
    <t>野沐村委会二组</t>
  </si>
  <si>
    <t>曹金城</t>
  </si>
  <si>
    <t>野沐村委会四组</t>
  </si>
  <si>
    <t>蒋振千</t>
  </si>
  <si>
    <t>野沐村委会五组</t>
  </si>
  <si>
    <t>蒋家松</t>
  </si>
  <si>
    <t>蒋存楠</t>
  </si>
  <si>
    <t>野沐村委会六组</t>
  </si>
  <si>
    <t>朱文银</t>
  </si>
  <si>
    <t>蒋存桂</t>
  </si>
  <si>
    <t>王小燕</t>
  </si>
  <si>
    <t>顾永元</t>
  </si>
  <si>
    <t>野沐村委会七组</t>
  </si>
  <si>
    <t>孙宝旺</t>
  </si>
  <si>
    <t>王小凤</t>
  </si>
  <si>
    <t>野沐村委会九组</t>
  </si>
  <si>
    <t>荀光祥</t>
  </si>
  <si>
    <t>蒋子祥</t>
  </si>
  <si>
    <t>蒋存根</t>
  </si>
  <si>
    <t>蒋正友</t>
  </si>
  <si>
    <t>王永秋</t>
  </si>
  <si>
    <t>王永桂</t>
  </si>
  <si>
    <t>王永进</t>
  </si>
  <si>
    <t>王永花</t>
  </si>
  <si>
    <t>吴学珠</t>
  </si>
  <si>
    <t>王永福</t>
  </si>
  <si>
    <t>荀光荣</t>
  </si>
  <si>
    <t>王永法</t>
  </si>
  <si>
    <t>王汉龙</t>
  </si>
  <si>
    <t>王连珍</t>
  </si>
  <si>
    <t>徐得林</t>
  </si>
  <si>
    <t>野沐村委会十组</t>
  </si>
  <si>
    <t>王汉忠</t>
  </si>
  <si>
    <t>徐德忠</t>
  </si>
  <si>
    <t>王宝喜</t>
  </si>
  <si>
    <t>曹宏伟</t>
  </si>
  <si>
    <t>纪林村1,2,3组</t>
  </si>
  <si>
    <t>刘基林</t>
  </si>
  <si>
    <t>纪林村6,7,17,18,19,20,21,22,14组</t>
  </si>
  <si>
    <t>黄志祥</t>
  </si>
  <si>
    <t>纪林村4,5组</t>
  </si>
  <si>
    <t>纪林村8,9,10,11,12,13,14组</t>
  </si>
  <si>
    <t>汤爱民</t>
  </si>
  <si>
    <t>纪林村4四组</t>
  </si>
  <si>
    <t>王国柱</t>
  </si>
  <si>
    <t>纪林村4十一组</t>
  </si>
  <si>
    <t>新华村13，14,
15,16，17组</t>
  </si>
  <si>
    <t>王勇军</t>
  </si>
  <si>
    <t>新华村10，11,
12,18,19组</t>
  </si>
  <si>
    <t>新华6组</t>
  </si>
  <si>
    <t>孙舍村7，8组</t>
  </si>
  <si>
    <t>孙舍村5.6组</t>
  </si>
  <si>
    <t>孙舍村十四组</t>
  </si>
  <si>
    <t>和平11,12,13,14,15,2组</t>
  </si>
  <si>
    <t>和平3组</t>
  </si>
  <si>
    <t>黄红林</t>
  </si>
  <si>
    <t>和平6,7,8,9,10组</t>
  </si>
  <si>
    <t>秦国兴</t>
  </si>
  <si>
    <t>和平4,5,6,7,8组</t>
  </si>
  <si>
    <t>和平14组</t>
  </si>
  <si>
    <t>拜有才</t>
  </si>
  <si>
    <t xml:space="preserve">和平村1组 </t>
  </si>
  <si>
    <t>孔令高</t>
  </si>
  <si>
    <t>王圣富</t>
  </si>
  <si>
    <t>钱玉根</t>
  </si>
  <si>
    <t>丁克江</t>
  </si>
  <si>
    <t>孔德岗</t>
  </si>
  <si>
    <t>孔强鹤</t>
  </si>
  <si>
    <t>孔令富</t>
  </si>
  <si>
    <t>孔令其</t>
  </si>
  <si>
    <t>钱玉银</t>
  </si>
  <si>
    <t>胡伯虎</t>
  </si>
  <si>
    <t>王昌荣</t>
  </si>
  <si>
    <t>钱玉坤</t>
  </si>
  <si>
    <t>孔德良</t>
  </si>
  <si>
    <t xml:space="preserve">和平村2组 </t>
  </si>
  <si>
    <t>孔德红</t>
  </si>
  <si>
    <t>曹新民</t>
  </si>
  <si>
    <t>孔德楼</t>
  </si>
  <si>
    <t>蒋爱军</t>
  </si>
  <si>
    <t>曹春林</t>
  </si>
  <si>
    <t>曹春才</t>
  </si>
  <si>
    <t>潘春官</t>
  </si>
  <si>
    <t>黄殿坤</t>
  </si>
  <si>
    <t>曹春国</t>
  </si>
  <si>
    <t>曹春德</t>
  </si>
  <si>
    <t>周光勃</t>
  </si>
  <si>
    <t>曹金永</t>
  </si>
  <si>
    <t>戴有余</t>
  </si>
  <si>
    <t>钱才凤</t>
  </si>
  <si>
    <t>周春富</t>
  </si>
  <si>
    <t>周光艳</t>
  </si>
  <si>
    <t>李宝林</t>
  </si>
  <si>
    <t>秦万成</t>
  </si>
  <si>
    <t xml:space="preserve">和平村3组 </t>
  </si>
  <si>
    <t>闵兆凤</t>
  </si>
  <si>
    <t>秦国华</t>
  </si>
  <si>
    <t>秦裕清</t>
  </si>
  <si>
    <t>秦裕喜</t>
  </si>
  <si>
    <t>吴兆来</t>
  </si>
  <si>
    <t>秦国海</t>
  </si>
  <si>
    <t>秦国宏</t>
  </si>
  <si>
    <t>秦德志</t>
  </si>
  <si>
    <t>秦芦山</t>
  </si>
  <si>
    <t>秦青山</t>
  </si>
  <si>
    <t>秦明</t>
  </si>
  <si>
    <t>秦德华</t>
  </si>
  <si>
    <t>秦银成</t>
  </si>
  <si>
    <t>秦德军</t>
  </si>
  <si>
    <t>秦裕旺</t>
  </si>
  <si>
    <t>秦晓东</t>
  </si>
  <si>
    <t>秦亮</t>
  </si>
  <si>
    <t>秦德远</t>
  </si>
  <si>
    <t>刘红如</t>
  </si>
  <si>
    <t>秦德圣</t>
  </si>
  <si>
    <t xml:space="preserve">和平村4组 </t>
  </si>
  <si>
    <t>唐春木</t>
  </si>
  <si>
    <t xml:space="preserve">和平村6组 </t>
  </si>
  <si>
    <t>唐春才</t>
  </si>
  <si>
    <t>唐桂财</t>
  </si>
  <si>
    <t>唐桂旺</t>
  </si>
  <si>
    <t>戴永旺</t>
  </si>
  <si>
    <t>黄顺林</t>
  </si>
  <si>
    <t>黄友林</t>
  </si>
  <si>
    <t>唐桂喜</t>
  </si>
  <si>
    <t>游春风</t>
  </si>
  <si>
    <t>赵如宝</t>
  </si>
  <si>
    <t xml:space="preserve">和平村7组 </t>
  </si>
  <si>
    <t>唐春勤</t>
  </si>
  <si>
    <t>唐炳余</t>
  </si>
  <si>
    <t>戴永贵</t>
  </si>
  <si>
    <t>唐炳志</t>
  </si>
  <si>
    <t>王语嫣</t>
  </si>
  <si>
    <t xml:space="preserve">和平村8组 </t>
  </si>
  <si>
    <t>戴红伏</t>
  </si>
  <si>
    <t>徐兴兰</t>
  </si>
  <si>
    <t>戴云荣</t>
  </si>
  <si>
    <t>戴正如</t>
  </si>
  <si>
    <t>戴云洪</t>
  </si>
  <si>
    <t>戴云丰</t>
  </si>
  <si>
    <t>戴云茂</t>
  </si>
  <si>
    <t>戴春祥</t>
  </si>
  <si>
    <t>黄国冬</t>
  </si>
  <si>
    <t>黄国宝</t>
  </si>
  <si>
    <t xml:space="preserve">和平村9组 </t>
  </si>
  <si>
    <t>黄红寿</t>
  </si>
  <si>
    <t>戴永根</t>
  </si>
  <si>
    <t>黄桂春</t>
  </si>
  <si>
    <t xml:space="preserve">和平村10组 </t>
  </si>
  <si>
    <t>黄冬林</t>
  </si>
  <si>
    <t>黄苏海</t>
  </si>
  <si>
    <t>黄国富</t>
  </si>
  <si>
    <t>曹子斌</t>
  </si>
  <si>
    <t>昌桥村1.2.8.9.10组</t>
  </si>
  <si>
    <t>程汉</t>
  </si>
  <si>
    <t>昌桥村3.4.6.7组</t>
  </si>
  <si>
    <t>游军</t>
  </si>
  <si>
    <t>昌桥村5.8组</t>
  </si>
  <si>
    <t>朱爱红</t>
  </si>
  <si>
    <t>昌桥村11.12.13.14.15.16.17.18.19.
20.21.22组</t>
  </si>
  <si>
    <t>顾亚年</t>
  </si>
  <si>
    <t>昌桥村11组</t>
  </si>
  <si>
    <t>游有池</t>
  </si>
  <si>
    <t>昌桥村16组</t>
  </si>
  <si>
    <t>游余旺</t>
  </si>
  <si>
    <t>游有贵</t>
  </si>
  <si>
    <t>李银才</t>
  </si>
  <si>
    <t>游善根</t>
  </si>
  <si>
    <t>游文英</t>
  </si>
  <si>
    <t>游有富</t>
  </si>
  <si>
    <t>游庆林</t>
  </si>
  <si>
    <t>游庆美</t>
  </si>
  <si>
    <t>游庆和</t>
  </si>
  <si>
    <t>胡桂春</t>
  </si>
  <si>
    <t>昌桥村6组</t>
  </si>
  <si>
    <t>洪明</t>
  </si>
  <si>
    <t>昌桥村5组</t>
  </si>
  <si>
    <t>顾珍余</t>
  </si>
  <si>
    <t>昌桥村12组</t>
  </si>
  <si>
    <t>顾珍才</t>
  </si>
  <si>
    <t>朱学忠</t>
  </si>
  <si>
    <t>曹子良</t>
  </si>
  <si>
    <t>曹大仁</t>
  </si>
  <si>
    <t>曹大甫</t>
  </si>
  <si>
    <t>朱玉根</t>
  </si>
  <si>
    <t>曹大礼</t>
  </si>
  <si>
    <t>朱玉喜</t>
  </si>
  <si>
    <t>毛广富</t>
  </si>
  <si>
    <t>昌桥村22组</t>
  </si>
  <si>
    <t>朱玉斌</t>
  </si>
  <si>
    <t>颜启和</t>
  </si>
  <si>
    <t>昌桥村10组</t>
  </si>
  <si>
    <t>王明云</t>
  </si>
  <si>
    <t>白米村33 40 39 43 41  36 35  42组</t>
  </si>
  <si>
    <t>白米村11 12组</t>
  </si>
  <si>
    <t>孙连富</t>
  </si>
  <si>
    <t>白米村29 23 24   27组</t>
  </si>
  <si>
    <t>陈夕军</t>
  </si>
  <si>
    <t>白米村26 24 27 18 17 29组</t>
  </si>
  <si>
    <t>白米村30组</t>
  </si>
  <si>
    <t>朱爱兰</t>
  </si>
  <si>
    <t>白米村4、5组</t>
  </si>
  <si>
    <t>蒋银虎</t>
  </si>
  <si>
    <t>白米村10组</t>
  </si>
  <si>
    <t>章爱华</t>
  </si>
  <si>
    <t>白米村1组</t>
  </si>
  <si>
    <t>王太康</t>
  </si>
  <si>
    <t>白米镇白米村一组</t>
  </si>
  <si>
    <t>孙学生</t>
  </si>
  <si>
    <t>白米镇白米村二组</t>
  </si>
  <si>
    <t>李宝华</t>
  </si>
  <si>
    <t>徐如旺</t>
  </si>
  <si>
    <t>徐如发</t>
  </si>
  <si>
    <t>高根山</t>
  </si>
  <si>
    <t>高浩亭</t>
  </si>
  <si>
    <t>奚祝荣</t>
  </si>
  <si>
    <t>白米镇白米村三组</t>
  </si>
  <si>
    <t>徐金荣</t>
  </si>
  <si>
    <t>顾宝宽</t>
  </si>
  <si>
    <t>顾宝余</t>
  </si>
  <si>
    <t>徐金林</t>
  </si>
  <si>
    <t>常爱玲</t>
  </si>
  <si>
    <t>丁网林</t>
  </si>
  <si>
    <t>徐国圣</t>
  </si>
  <si>
    <t>袁新俊</t>
  </si>
  <si>
    <t>顾宝财</t>
  </si>
  <si>
    <t>袁新民</t>
  </si>
  <si>
    <t>潘加发</t>
  </si>
  <si>
    <t>徐培生</t>
  </si>
  <si>
    <t>马国华</t>
  </si>
  <si>
    <t>张玉玲</t>
  </si>
  <si>
    <t>白米镇白米村九组</t>
  </si>
  <si>
    <t>游桂华</t>
  </si>
  <si>
    <t>陈善宇</t>
  </si>
  <si>
    <t>吴银章</t>
  </si>
  <si>
    <t>吴银军</t>
  </si>
  <si>
    <t>周佩群</t>
  </si>
  <si>
    <t>周玉兰</t>
  </si>
  <si>
    <t>于学富</t>
  </si>
  <si>
    <t>陈永芳</t>
  </si>
  <si>
    <t>王春如</t>
  </si>
  <si>
    <t xml:space="preserve">白米镇白米村十二组
</t>
  </si>
  <si>
    <t>龚如银</t>
  </si>
  <si>
    <t>王卫根</t>
  </si>
  <si>
    <t>白米镇白米村十四组</t>
  </si>
  <si>
    <t>丁扣林</t>
  </si>
  <si>
    <t>白米镇白米村十七组</t>
  </si>
  <si>
    <t>王友同</t>
  </si>
  <si>
    <t>石世祥</t>
  </si>
  <si>
    <t>白米镇白米村二十三组</t>
  </si>
  <si>
    <t>徐厚德</t>
  </si>
  <si>
    <t>白米镇白米村二十四组</t>
  </si>
  <si>
    <t>刘加宝</t>
  </si>
  <si>
    <t>马国富</t>
  </si>
  <si>
    <t>白米镇白米村二十六组</t>
  </si>
  <si>
    <t>马国青</t>
  </si>
  <si>
    <t>马国彬</t>
  </si>
  <si>
    <t>曹树荣</t>
  </si>
  <si>
    <t>周春芝</t>
  </si>
  <si>
    <t>王根春</t>
  </si>
  <si>
    <t>马国怀</t>
  </si>
  <si>
    <t>秦加田</t>
  </si>
  <si>
    <t>白米镇白米村三十二组</t>
  </si>
  <si>
    <t>秦祯余</t>
  </si>
  <si>
    <t>常永珠</t>
  </si>
  <si>
    <t>黄长稳</t>
  </si>
  <si>
    <t>白米镇白米村三十六组</t>
  </si>
  <si>
    <t>万加旺</t>
  </si>
  <si>
    <t>白米镇白米村四十一组</t>
  </si>
  <si>
    <t>严永林</t>
  </si>
  <si>
    <t>严永龙</t>
  </si>
  <si>
    <t>严永才</t>
  </si>
  <si>
    <t>章景</t>
  </si>
  <si>
    <t>章荣余</t>
  </si>
  <si>
    <t>万加凯</t>
  </si>
  <si>
    <t>白米镇白米村四十二组</t>
  </si>
  <si>
    <t>白米镇白米村四十三组</t>
  </si>
  <si>
    <t>曹增勇</t>
  </si>
  <si>
    <t>曹增高</t>
  </si>
  <si>
    <t>黄银才</t>
  </si>
  <si>
    <t>王平信</t>
  </si>
  <si>
    <t>吴堡村,15组</t>
  </si>
  <si>
    <t>王桂云</t>
  </si>
  <si>
    <t>吴堡村12,13,15,16，17,18组</t>
  </si>
  <si>
    <t>吴爱荣</t>
  </si>
  <si>
    <t>马沟村1,2,3,4,5,6,7,8,9,10,11,12,13,14,15,16,17,18,19组</t>
  </si>
  <si>
    <t>曹新村,11,12,13,14,15,16,17,18,19组</t>
  </si>
  <si>
    <t>丁兴干</t>
  </si>
  <si>
    <t>曹新村1,2,5,7,8,9,10,11,20组</t>
  </si>
  <si>
    <t>大安村17组</t>
  </si>
  <si>
    <t>彭公林</t>
  </si>
  <si>
    <t>大安村5.6.8组</t>
  </si>
  <si>
    <t>大安村16组</t>
  </si>
  <si>
    <t>彭俊华</t>
  </si>
  <si>
    <t>大安村1.2.8.9.10.11.12.13.14.15.16.17组</t>
  </si>
  <si>
    <t>钱存加</t>
  </si>
  <si>
    <t>大安5组</t>
  </si>
  <si>
    <t>彭公义</t>
  </si>
  <si>
    <t>大安村2组</t>
  </si>
  <si>
    <t>蛙庄村10,11,12,14,15组</t>
  </si>
  <si>
    <t>周根前</t>
  </si>
  <si>
    <t>孔庄村1、2、3、4、5、6、11、13、14、15、16、17、18组</t>
  </si>
  <si>
    <t>栾金秋</t>
  </si>
  <si>
    <t>孔庄,8,10组</t>
  </si>
  <si>
    <t>夏平桂</t>
  </si>
  <si>
    <t>拜官村1,2,3,4,5,6,7,8组</t>
  </si>
  <si>
    <t>邰金忠</t>
  </si>
  <si>
    <t>拜官村20组</t>
  </si>
  <si>
    <t>拜官村11,12,13,14,15组</t>
  </si>
  <si>
    <t>拜官村16组</t>
  </si>
  <si>
    <t>游有丰</t>
  </si>
  <si>
    <t>拜官村18组</t>
  </si>
  <si>
    <t>刘汉国</t>
  </si>
  <si>
    <t>刘汉怀</t>
  </si>
  <si>
    <t>游余东</t>
  </si>
  <si>
    <t>拜官村19组</t>
  </si>
  <si>
    <t>吴桂根</t>
  </si>
  <si>
    <t>拜程兵</t>
  </si>
  <si>
    <t>游凤英</t>
  </si>
  <si>
    <t>谢善章</t>
  </si>
  <si>
    <t>游善群</t>
  </si>
  <si>
    <t>拜官村14组</t>
  </si>
  <si>
    <t>李荣伏</t>
  </si>
  <si>
    <t>农水投公司</t>
  </si>
  <si>
    <t>泰旺良种繁育有限公司</t>
  </si>
</sst>
</file>

<file path=xl/styles.xml><?xml version="1.0" encoding="utf-8"?>
<styleSheet xmlns="http://schemas.openxmlformats.org/spreadsheetml/2006/main">
  <numFmts count="12">
    <numFmt numFmtId="176" formatCode="#,###"/>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7" formatCode="0.00_);[Red]\(0.00\)"/>
    <numFmt numFmtId="178" formatCode="0.00_ "/>
    <numFmt numFmtId="179" formatCode="0.0_);[Red]\(0.0\)"/>
    <numFmt numFmtId="180" formatCode="0.0_ "/>
    <numFmt numFmtId="181" formatCode="#,##0.00_ "/>
    <numFmt numFmtId="182" formatCode="0.000_ "/>
    <numFmt numFmtId="183" formatCode="0.00;[Red]0.00"/>
  </numFmts>
  <fonts count="86">
    <font>
      <sz val="11"/>
      <color theme="1"/>
      <name val="宋体"/>
      <charset val="134"/>
      <scheme val="minor"/>
    </font>
    <font>
      <sz val="11"/>
      <name val="宋体"/>
      <charset val="134"/>
      <scheme val="minor"/>
    </font>
    <font>
      <sz val="11"/>
      <name val="宋体"/>
      <charset val="134"/>
    </font>
    <font>
      <sz val="11"/>
      <name val="宋体"/>
      <charset val="134"/>
      <scheme val="major"/>
    </font>
    <font>
      <sz val="9"/>
      <name val="宋体"/>
      <charset val="134"/>
    </font>
    <font>
      <sz val="9"/>
      <color rgb="FF000000"/>
      <name val="宋体"/>
      <charset val="134"/>
    </font>
    <font>
      <sz val="9"/>
      <name val="宋体"/>
      <charset val="134"/>
      <scheme val="minor"/>
    </font>
    <font>
      <sz val="9"/>
      <color theme="1"/>
      <name val="宋体"/>
      <charset val="134"/>
      <scheme val="minor"/>
    </font>
    <font>
      <sz val="9"/>
      <name val="宋体"/>
      <charset val="134"/>
      <scheme val="major"/>
    </font>
    <font>
      <sz val="9"/>
      <color theme="1"/>
      <name val="宋体"/>
      <charset val="134"/>
    </font>
    <font>
      <sz val="9"/>
      <color theme="1"/>
      <name val="宋体"/>
      <charset val="134"/>
      <scheme val="major"/>
    </font>
    <font>
      <sz val="11"/>
      <color rgb="FF000000"/>
      <name val="宋体"/>
      <charset val="134"/>
    </font>
    <font>
      <sz val="12"/>
      <name val="宋体"/>
      <charset val="134"/>
    </font>
    <font>
      <sz val="10.5"/>
      <color theme="1"/>
      <name val="宋体"/>
      <charset val="134"/>
    </font>
    <font>
      <sz val="12"/>
      <color theme="1"/>
      <name val="宋体"/>
      <charset val="134"/>
    </font>
    <font>
      <sz val="10"/>
      <color theme="1"/>
      <name val="宋体"/>
      <charset val="134"/>
    </font>
    <font>
      <sz val="10"/>
      <name val="宋体"/>
      <charset val="134"/>
    </font>
    <font>
      <sz val="10"/>
      <name val="Arial"/>
      <charset val="0"/>
    </font>
    <font>
      <sz val="10"/>
      <color theme="1"/>
      <name val="Arial"/>
      <charset val="0"/>
    </font>
    <font>
      <sz val="12"/>
      <name val="宋体"/>
      <charset val="134"/>
      <scheme val="minor"/>
    </font>
    <font>
      <sz val="10"/>
      <name val="宋体"/>
      <charset val="134"/>
      <scheme val="minor"/>
    </font>
    <font>
      <sz val="8"/>
      <name val="宋体"/>
      <charset val="134"/>
      <scheme val="minor"/>
    </font>
    <font>
      <sz val="11"/>
      <name val="仿宋"/>
      <charset val="134"/>
    </font>
    <font>
      <sz val="11"/>
      <color indexed="8"/>
      <name val="仿宋"/>
      <charset val="134"/>
    </font>
    <font>
      <sz val="10"/>
      <color theme="1"/>
      <name val="宋体"/>
      <charset val="134"/>
      <scheme val="minor"/>
    </font>
    <font>
      <sz val="10"/>
      <color rgb="FF000000"/>
      <name val="宋体"/>
      <charset val="134"/>
    </font>
    <font>
      <sz val="12"/>
      <color rgb="FF000000"/>
      <name val="宋体"/>
      <charset val="134"/>
    </font>
    <font>
      <sz val="10"/>
      <color indexed="8"/>
      <name val="宋体"/>
      <charset val="134"/>
    </font>
    <font>
      <sz val="8"/>
      <name val="宋体"/>
      <charset val="134"/>
    </font>
    <font>
      <sz val="8"/>
      <color theme="1"/>
      <name val="宋体"/>
      <charset val="134"/>
    </font>
    <font>
      <sz val="11"/>
      <color indexed="8"/>
      <name val="宋体"/>
      <charset val="134"/>
    </font>
    <font>
      <sz val="12"/>
      <color indexed="8"/>
      <name val="宋体"/>
      <charset val="134"/>
    </font>
    <font>
      <b/>
      <sz val="12"/>
      <name val="宋体"/>
      <charset val="134"/>
    </font>
    <font>
      <b/>
      <sz val="12"/>
      <color theme="1"/>
      <name val="宋体"/>
      <charset val="134"/>
    </font>
    <font>
      <b/>
      <sz val="12"/>
      <color theme="1"/>
      <name val="宋体"/>
      <charset val="134"/>
      <scheme val="minor"/>
    </font>
    <font>
      <sz val="11"/>
      <color rgb="FF000000"/>
      <name val="Times New Roman"/>
      <charset val="0"/>
    </font>
    <font>
      <sz val="11"/>
      <name val="Times New Roman"/>
      <charset val="0"/>
    </font>
    <font>
      <sz val="11"/>
      <color theme="1"/>
      <name val="宋体"/>
      <charset val="134"/>
    </font>
    <font>
      <sz val="11"/>
      <color theme="1"/>
      <name val="Times New Roman"/>
      <charset val="0"/>
    </font>
    <font>
      <sz val="10"/>
      <name val="仿宋"/>
      <charset val="134"/>
    </font>
    <font>
      <sz val="8"/>
      <name val="仿宋"/>
      <charset val="134"/>
    </font>
    <font>
      <sz val="9.5"/>
      <name val="宋体"/>
      <charset val="134"/>
    </font>
    <font>
      <sz val="12"/>
      <name val="新宋体"/>
      <charset val="134"/>
    </font>
    <font>
      <sz val="8"/>
      <color rgb="FF000000"/>
      <name val="宋体"/>
      <charset val="134"/>
    </font>
    <font>
      <sz val="10"/>
      <color rgb="FFFF0000"/>
      <name val="宋体"/>
      <charset val="134"/>
    </font>
    <font>
      <sz val="10"/>
      <color rgb="FF000000"/>
      <name val="宋体"/>
      <charset val="134"/>
      <scheme val="minor"/>
    </font>
    <font>
      <sz val="11"/>
      <name val="Arial"/>
      <charset val="0"/>
    </font>
    <font>
      <b/>
      <sz val="11"/>
      <name val="宋体"/>
      <charset val="134"/>
    </font>
    <font>
      <b/>
      <sz val="11"/>
      <name val="宋体"/>
      <charset val="134"/>
      <scheme val="minor"/>
    </font>
    <font>
      <sz val="11"/>
      <name val="新宋体"/>
      <charset val="134"/>
    </font>
    <font>
      <sz val="11"/>
      <name val="宋体"/>
      <charset val="0"/>
    </font>
    <font>
      <sz val="10"/>
      <name val="Calibri"/>
      <charset val="0"/>
    </font>
    <font>
      <sz val="10"/>
      <name val="宋体"/>
      <charset val="134"/>
      <scheme val="major"/>
    </font>
    <font>
      <sz val="10"/>
      <color theme="1"/>
      <name val="宋体"/>
      <charset val="134"/>
      <scheme val="major"/>
    </font>
    <font>
      <sz val="10"/>
      <color indexed="8"/>
      <name val="宋体"/>
      <charset val="134"/>
      <scheme val="major"/>
    </font>
    <font>
      <sz val="10"/>
      <color rgb="FFFF0000"/>
      <name val="宋体"/>
      <charset val="134"/>
      <scheme val="minor"/>
    </font>
    <font>
      <sz val="11"/>
      <color theme="1"/>
      <name val="宋体"/>
      <charset val="134"/>
      <scheme val="major"/>
    </font>
    <font>
      <sz val="9"/>
      <color indexed="8"/>
      <name val="宋体"/>
      <charset val="134"/>
    </font>
    <font>
      <sz val="11"/>
      <name val="宋体"/>
      <charset val="0"/>
      <scheme val="minor"/>
    </font>
    <font>
      <sz val="12"/>
      <name val="宋体"/>
      <charset val="134"/>
      <scheme val="major"/>
    </font>
    <font>
      <sz val="11"/>
      <color rgb="FF333333"/>
      <name val="宋体"/>
      <charset val="134"/>
      <scheme val="minor"/>
    </font>
    <font>
      <sz val="11"/>
      <color rgb="FF333333"/>
      <name val="宋体"/>
      <charset val="134"/>
    </font>
    <font>
      <b/>
      <sz val="18"/>
      <color indexed="8"/>
      <name val="宋体"/>
      <charset val="134"/>
    </font>
    <font>
      <b/>
      <sz val="11"/>
      <color indexed="8"/>
      <name val="宋体"/>
      <charset val="134"/>
    </font>
    <font>
      <sz val="12"/>
      <color indexed="8"/>
      <name val="仿宋"/>
      <charset val="134"/>
    </font>
    <font>
      <b/>
      <sz val="12"/>
      <color indexed="8"/>
      <name val="仿宋"/>
      <charset val="134"/>
    </font>
    <font>
      <sz val="11"/>
      <color theme="1"/>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rgb="FF9C0006"/>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8"/>
      <color theme="3"/>
      <name val="宋体"/>
      <charset val="134"/>
      <scheme val="minor"/>
    </font>
    <font>
      <b/>
      <sz val="11"/>
      <color theme="1"/>
      <name val="宋体"/>
      <charset val="0"/>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indexed="8"/>
      <name val="宋体"/>
      <charset val="134"/>
      <scheme val="minor"/>
    </font>
    <font>
      <sz val="11"/>
      <color rgb="FFFA7D00"/>
      <name val="宋体"/>
      <charset val="0"/>
      <scheme val="minor"/>
    </font>
    <font>
      <b/>
      <sz val="11"/>
      <color rgb="FFFA7D00"/>
      <name val="宋体"/>
      <charset val="0"/>
      <scheme val="minor"/>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399975585192419"/>
        <bgColor indexed="64"/>
      </patternFill>
    </fill>
    <fill>
      <patternFill patternType="solid">
        <fgColor indexed="9"/>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4"/>
        <bgColor indexed="64"/>
      </patternFill>
    </fill>
    <fill>
      <patternFill patternType="solid">
        <fgColor theme="7"/>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6" tint="0.399975585192419"/>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7" tint="0.799981688894314"/>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0"/>
      </right>
      <top style="thin">
        <color indexed="0"/>
      </top>
      <bottom style="thin">
        <color indexed="0"/>
      </bottom>
      <diagonal/>
    </border>
    <border>
      <left/>
      <right/>
      <top style="thin">
        <color indexed="8"/>
      </top>
      <bottom style="thin">
        <color indexed="8"/>
      </bottom>
      <diagonal/>
    </border>
    <border>
      <left style="thin">
        <color auto="1"/>
      </left>
      <right/>
      <top style="thin">
        <color auto="1"/>
      </top>
      <bottom/>
      <diagonal/>
    </border>
    <border>
      <left style="thin">
        <color indexed="8"/>
      </left>
      <right/>
      <top/>
      <bottom style="thin">
        <color indexed="8"/>
      </bottom>
      <diagonal/>
    </border>
    <border>
      <left style="thin">
        <color indexed="0"/>
      </left>
      <right/>
      <top style="thin">
        <color indexed="0"/>
      </top>
      <bottom/>
      <diagonal/>
    </border>
    <border>
      <left/>
      <right style="thin">
        <color auto="1"/>
      </right>
      <top/>
      <bottom style="thin">
        <color auto="1"/>
      </bottom>
      <diagonal/>
    </border>
    <border>
      <left/>
      <right/>
      <top/>
      <bottom style="thin">
        <color auto="1"/>
      </bottom>
      <diagonal/>
    </border>
    <border>
      <left style="thin">
        <color indexed="0"/>
      </left>
      <right style="thin">
        <color indexed="0"/>
      </right>
      <top/>
      <bottom style="thin">
        <color indexed="0"/>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top/>
      <bottom style="thin">
        <color auto="1"/>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73">
    <xf numFmtId="0" fontId="0" fillId="0" borderId="0">
      <alignment vertical="center"/>
    </xf>
    <xf numFmtId="42" fontId="0" fillId="0" borderId="0" applyFont="0" applyFill="0" applyBorder="0" applyAlignment="0" applyProtection="0">
      <alignment vertical="center"/>
    </xf>
    <xf numFmtId="0" fontId="66" fillId="27" borderId="0" applyNumberFormat="0" applyBorder="0" applyAlignment="0" applyProtection="0">
      <alignment vertical="center"/>
    </xf>
    <xf numFmtId="0" fontId="81" fillId="24" borderId="3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6" fillId="12" borderId="0" applyNumberFormat="0" applyBorder="0" applyAlignment="0" applyProtection="0">
      <alignment vertical="center"/>
    </xf>
    <xf numFmtId="0" fontId="70" fillId="11" borderId="0" applyNumberFormat="0" applyBorder="0" applyAlignment="0" applyProtection="0">
      <alignment vertical="center"/>
    </xf>
    <xf numFmtId="43" fontId="0" fillId="0" borderId="0" applyFont="0" applyFill="0" applyBorder="0" applyAlignment="0" applyProtection="0">
      <alignment vertical="center"/>
    </xf>
    <xf numFmtId="0" fontId="74" fillId="22" borderId="0" applyNumberFormat="0" applyBorder="0" applyAlignment="0" applyProtection="0">
      <alignment vertical="center"/>
    </xf>
    <xf numFmtId="0" fontId="79" fillId="0" borderId="0" applyNumberFormat="0" applyFill="0" applyBorder="0" applyAlignment="0" applyProtection="0">
      <alignment vertical="center"/>
    </xf>
    <xf numFmtId="9" fontId="0" fillId="0" borderId="0" applyFont="0" applyFill="0" applyBorder="0" applyAlignment="0" applyProtection="0">
      <alignment vertical="center"/>
    </xf>
    <xf numFmtId="0" fontId="73" fillId="0" borderId="0" applyNumberFormat="0" applyFill="0" applyBorder="0" applyAlignment="0" applyProtection="0">
      <alignment vertical="center"/>
    </xf>
    <xf numFmtId="0" fontId="0" fillId="19" borderId="32" applyNumberFormat="0" applyFont="0" applyAlignment="0" applyProtection="0">
      <alignment vertical="center"/>
    </xf>
    <xf numFmtId="0" fontId="74" fillId="30" borderId="0" applyNumberFormat="0" applyBorder="0" applyAlignment="0" applyProtection="0">
      <alignment vertical="center"/>
    </xf>
    <xf numFmtId="0" fontId="72"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12" fillId="0" borderId="0">
      <alignment vertical="center"/>
    </xf>
    <xf numFmtId="0" fontId="71" fillId="0" borderId="0" applyNumberFormat="0" applyFill="0" applyBorder="0" applyAlignment="0" applyProtection="0">
      <alignment vertical="center"/>
    </xf>
    <xf numFmtId="0" fontId="2" fillId="0" borderId="0">
      <alignment vertical="center"/>
    </xf>
    <xf numFmtId="0" fontId="76" fillId="0" borderId="30" applyNumberFormat="0" applyFill="0" applyAlignment="0" applyProtection="0">
      <alignment vertical="center"/>
    </xf>
    <xf numFmtId="0" fontId="69" fillId="0" borderId="30" applyNumberFormat="0" applyFill="0" applyAlignment="0" applyProtection="0">
      <alignment vertical="center"/>
    </xf>
    <xf numFmtId="0" fontId="74" fillId="25" borderId="0" applyNumberFormat="0" applyBorder="0" applyAlignment="0" applyProtection="0">
      <alignment vertical="center"/>
    </xf>
    <xf numFmtId="0" fontId="72" fillId="0" borderId="34" applyNumberFormat="0" applyFill="0" applyAlignment="0" applyProtection="0">
      <alignment vertical="center"/>
    </xf>
    <xf numFmtId="0" fontId="74" fillId="26" borderId="0" applyNumberFormat="0" applyBorder="0" applyAlignment="0" applyProtection="0">
      <alignment vertical="center"/>
    </xf>
    <xf numFmtId="0" fontId="75" fillId="16" borderId="31" applyNumberFormat="0" applyAlignment="0" applyProtection="0">
      <alignment vertical="center"/>
    </xf>
    <xf numFmtId="0" fontId="85" fillId="16" borderId="35" applyNumberFormat="0" applyAlignment="0" applyProtection="0">
      <alignment vertical="center"/>
    </xf>
    <xf numFmtId="0" fontId="68" fillId="8" borderId="29" applyNumberFormat="0" applyAlignment="0" applyProtection="0">
      <alignment vertical="center"/>
    </xf>
    <xf numFmtId="0" fontId="66" fillId="28" borderId="0" applyNumberFormat="0" applyBorder="0" applyAlignment="0" applyProtection="0">
      <alignment vertical="center"/>
    </xf>
    <xf numFmtId="0" fontId="74" fillId="17" borderId="0" applyNumberFormat="0" applyBorder="0" applyAlignment="0" applyProtection="0">
      <alignment vertical="center"/>
    </xf>
    <xf numFmtId="0" fontId="84" fillId="0" borderId="36" applyNumberFormat="0" applyFill="0" applyAlignment="0" applyProtection="0">
      <alignment vertical="center"/>
    </xf>
    <xf numFmtId="0" fontId="78" fillId="0" borderId="33" applyNumberFormat="0" applyFill="0" applyAlignment="0" applyProtection="0">
      <alignment vertical="center"/>
    </xf>
    <xf numFmtId="0" fontId="82" fillId="29" borderId="0" applyNumberFormat="0" applyBorder="0" applyAlignment="0" applyProtection="0">
      <alignment vertical="center"/>
    </xf>
    <xf numFmtId="0" fontId="80" fillId="23" borderId="0" applyNumberFormat="0" applyBorder="0" applyAlignment="0" applyProtection="0">
      <alignment vertical="center"/>
    </xf>
    <xf numFmtId="0" fontId="66" fillId="32" borderId="0" applyNumberFormat="0" applyBorder="0" applyAlignment="0" applyProtection="0">
      <alignment vertical="center"/>
    </xf>
    <xf numFmtId="0" fontId="74" fillId="14" borderId="0" applyNumberFormat="0" applyBorder="0" applyAlignment="0" applyProtection="0">
      <alignment vertical="center"/>
    </xf>
    <xf numFmtId="0" fontId="17" fillId="0" borderId="0"/>
    <xf numFmtId="0" fontId="66" fillId="34" borderId="0" applyNumberFormat="0" applyBorder="0" applyAlignment="0" applyProtection="0">
      <alignment vertical="center"/>
    </xf>
    <xf numFmtId="0" fontId="66" fillId="6" borderId="0" applyNumberFormat="0" applyBorder="0" applyAlignment="0" applyProtection="0">
      <alignment vertical="center"/>
    </xf>
    <xf numFmtId="0" fontId="66" fillId="33" borderId="0" applyNumberFormat="0" applyBorder="0" applyAlignment="0" applyProtection="0">
      <alignment vertical="center"/>
    </xf>
    <xf numFmtId="0" fontId="66" fillId="9" borderId="0" applyNumberFormat="0" applyBorder="0" applyAlignment="0" applyProtection="0">
      <alignment vertical="center"/>
    </xf>
    <xf numFmtId="0" fontId="74" fillId="20" borderId="0" applyNumberFormat="0" applyBorder="0" applyAlignment="0" applyProtection="0">
      <alignment vertical="center"/>
    </xf>
    <xf numFmtId="0" fontId="12" fillId="0" borderId="0">
      <alignment vertical="center"/>
    </xf>
    <xf numFmtId="0" fontId="74" fillId="15" borderId="0" applyNumberFormat="0" applyBorder="0" applyAlignment="0" applyProtection="0">
      <alignment vertical="center"/>
    </xf>
    <xf numFmtId="0" fontId="66" fillId="35" borderId="0" applyNumberFormat="0" applyBorder="0" applyAlignment="0" applyProtection="0">
      <alignment vertical="center"/>
    </xf>
    <xf numFmtId="0" fontId="12" fillId="0" borderId="0">
      <alignment vertical="center"/>
    </xf>
    <xf numFmtId="0" fontId="66" fillId="7" borderId="0" applyNumberFormat="0" applyBorder="0" applyAlignment="0" applyProtection="0">
      <alignment vertical="center"/>
    </xf>
    <xf numFmtId="0" fontId="74" fillId="18" borderId="0" applyNumberFormat="0" applyBorder="0" applyAlignment="0" applyProtection="0">
      <alignment vertical="center"/>
    </xf>
    <xf numFmtId="0" fontId="66" fillId="10" borderId="0" applyNumberFormat="0" applyBorder="0" applyAlignment="0" applyProtection="0">
      <alignment vertical="center"/>
    </xf>
    <xf numFmtId="0" fontId="74" fillId="31" borderId="0" applyNumberFormat="0" applyBorder="0" applyAlignment="0" applyProtection="0">
      <alignment vertical="center"/>
    </xf>
    <xf numFmtId="0" fontId="74" fillId="21" borderId="0" applyNumberFormat="0" applyBorder="0" applyAlignment="0" applyProtection="0">
      <alignment vertical="center"/>
    </xf>
    <xf numFmtId="0" fontId="66" fillId="13" borderId="0" applyNumberFormat="0" applyBorder="0" applyAlignment="0" applyProtection="0">
      <alignment vertical="center"/>
    </xf>
    <xf numFmtId="0" fontId="74" fillId="4" borderId="0" applyNumberFormat="0" applyBorder="0" applyAlignment="0" applyProtection="0">
      <alignment vertical="center"/>
    </xf>
    <xf numFmtId="0" fontId="0" fillId="0" borderId="0">
      <alignment vertical="center"/>
    </xf>
    <xf numFmtId="0" fontId="17" fillId="0" borderId="0"/>
    <xf numFmtId="0" fontId="17" fillId="0" borderId="0"/>
    <xf numFmtId="0" fontId="0" fillId="0" borderId="0">
      <alignment vertical="center"/>
    </xf>
    <xf numFmtId="0" fontId="12" fillId="0" borderId="0">
      <alignment vertical="center"/>
    </xf>
    <xf numFmtId="0" fontId="2" fillId="0" borderId="0">
      <alignment vertical="center"/>
    </xf>
    <xf numFmtId="0" fontId="12" fillId="0" borderId="0">
      <alignment vertical="center"/>
    </xf>
    <xf numFmtId="0" fontId="2" fillId="0" borderId="0">
      <alignment vertical="center"/>
    </xf>
    <xf numFmtId="0" fontId="0" fillId="0" borderId="0">
      <alignment vertical="center"/>
    </xf>
    <xf numFmtId="0" fontId="12" fillId="0" borderId="0">
      <alignment vertical="center"/>
    </xf>
    <xf numFmtId="0" fontId="12" fillId="0" borderId="0"/>
    <xf numFmtId="0" fontId="0" fillId="0" borderId="0">
      <alignment vertical="center"/>
    </xf>
    <xf numFmtId="0" fontId="83" fillId="0" borderId="0">
      <alignment vertical="center"/>
    </xf>
    <xf numFmtId="0" fontId="17" fillId="0" borderId="0"/>
    <xf numFmtId="0" fontId="12" fillId="0" borderId="0"/>
    <xf numFmtId="0" fontId="0" fillId="0" borderId="0">
      <alignment vertical="center"/>
    </xf>
    <xf numFmtId="0" fontId="12" fillId="0" borderId="0">
      <alignment vertical="center"/>
    </xf>
    <xf numFmtId="0" fontId="0" fillId="0" borderId="0">
      <alignment vertical="center"/>
    </xf>
    <xf numFmtId="0" fontId="0" fillId="0" borderId="0">
      <alignment vertical="center"/>
    </xf>
  </cellStyleXfs>
  <cellXfs count="842">
    <xf numFmtId="0" fontId="0" fillId="0" borderId="0" xfId="0">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2" fillId="0" borderId="2" xfId="0" applyFont="1" applyFill="1" applyBorder="1" applyAlignment="1" applyProtection="1">
      <alignment horizontal="center" vertical="center" wrapText="1"/>
    </xf>
    <xf numFmtId="178" fontId="3" fillId="0" borderId="2" xfId="0"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0" xfId="0" applyBorder="1">
      <alignment vertical="center"/>
    </xf>
    <xf numFmtId="49" fontId="4" fillId="2" borderId="0" xfId="0" applyNumberFormat="1" applyFont="1" applyFill="1" applyBorder="1" applyAlignment="1">
      <alignment horizontal="center" vertical="center" wrapText="1"/>
    </xf>
    <xf numFmtId="177" fontId="4" fillId="2" borderId="0" xfId="0" applyNumberFormat="1" applyFont="1" applyFill="1" applyBorder="1" applyAlignment="1">
      <alignment horizontal="center" vertical="center" wrapText="1"/>
    </xf>
    <xf numFmtId="0" fontId="5" fillId="2" borderId="0" xfId="0" applyFont="1" applyFill="1" applyBorder="1" applyAlignment="1" applyProtection="1">
      <alignment horizontal="center" vertical="center"/>
    </xf>
    <xf numFmtId="177" fontId="5" fillId="2" borderId="0" xfId="0" applyNumberFormat="1" applyFont="1" applyFill="1" applyBorder="1" applyAlignment="1" applyProtection="1">
      <alignment horizontal="center" vertical="center"/>
    </xf>
    <xf numFmtId="49" fontId="6" fillId="2" borderId="0" xfId="0" applyNumberFormat="1" applyFont="1" applyFill="1" applyBorder="1" applyAlignment="1">
      <alignment horizontal="center" vertical="center" wrapText="1"/>
    </xf>
    <xf numFmtId="177" fontId="6" fillId="2"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7" fillId="2" borderId="0" xfId="58" applyFont="1" applyFill="1" applyBorder="1" applyAlignment="1">
      <alignment horizontal="center" vertical="center" wrapText="1"/>
    </xf>
    <xf numFmtId="177" fontId="7" fillId="2" borderId="0" xfId="0" applyNumberFormat="1" applyFont="1" applyFill="1" applyBorder="1" applyAlignment="1">
      <alignment horizontal="center" vertical="center" wrapText="1"/>
    </xf>
    <xf numFmtId="0" fontId="7" fillId="2" borderId="0" xfId="58" applyFont="1" applyFill="1" applyBorder="1" applyAlignment="1">
      <alignment horizontal="center" vertical="center"/>
    </xf>
    <xf numFmtId="177" fontId="7" fillId="2" borderId="0" xfId="0" applyNumberFormat="1" applyFont="1" applyFill="1" applyBorder="1" applyAlignment="1">
      <alignment horizontal="center" vertical="center"/>
    </xf>
    <xf numFmtId="0" fontId="7" fillId="2" borderId="0" xfId="0" applyFont="1" applyFill="1" applyBorder="1" applyAlignment="1">
      <alignment horizontal="center" vertical="center"/>
    </xf>
    <xf numFmtId="0" fontId="7" fillId="2" borderId="0" xfId="0" applyFont="1" applyFill="1" applyBorder="1" applyAlignment="1">
      <alignment horizontal="center" vertical="center" wrapText="1"/>
    </xf>
    <xf numFmtId="177" fontId="6" fillId="2" borderId="0" xfId="7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xf>
    <xf numFmtId="49" fontId="4" fillId="2" borderId="0" xfId="0" applyNumberFormat="1" applyFont="1" applyFill="1" applyBorder="1" applyAlignment="1" applyProtection="1">
      <alignment horizontal="center" vertical="center"/>
    </xf>
    <xf numFmtId="177" fontId="8" fillId="2" borderId="0" xfId="71" applyNumberFormat="1" applyFont="1" applyFill="1" applyBorder="1" applyAlignment="1">
      <alignment horizontal="center" vertical="center"/>
    </xf>
    <xf numFmtId="177" fontId="8" fillId="2" borderId="0" xfId="72" applyNumberFormat="1" applyFont="1" applyFill="1" applyBorder="1" applyAlignment="1">
      <alignment horizontal="center" vertical="center"/>
    </xf>
    <xf numFmtId="177" fontId="8" fillId="2" borderId="0" xfId="69" applyNumberFormat="1" applyFont="1" applyFill="1" applyBorder="1" applyAlignment="1">
      <alignment horizontal="center" vertical="center"/>
    </xf>
    <xf numFmtId="0" fontId="4" fillId="2" borderId="0" xfId="59" applyFont="1" applyFill="1" applyBorder="1" applyAlignment="1">
      <alignment horizontal="center" vertical="center"/>
    </xf>
    <xf numFmtId="177" fontId="8" fillId="2" borderId="0" xfId="70" applyNumberFormat="1" applyFont="1" applyFill="1" applyBorder="1" applyAlignment="1">
      <alignment horizontal="center" vertical="center"/>
    </xf>
    <xf numFmtId="177" fontId="8" fillId="2" borderId="0" xfId="0" applyNumberFormat="1" applyFont="1" applyFill="1" applyBorder="1" applyAlignment="1" applyProtection="1">
      <alignment horizontal="center" vertical="center"/>
    </xf>
    <xf numFmtId="49" fontId="9" fillId="2" borderId="0" xfId="0" applyNumberFormat="1" applyFont="1" applyFill="1" applyBorder="1" applyAlignment="1" applyProtection="1">
      <alignment horizontal="center" vertical="center" wrapText="1"/>
    </xf>
    <xf numFmtId="49" fontId="9" fillId="2" borderId="0" xfId="0" applyNumberFormat="1"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49" fontId="4" fillId="3" borderId="0" xfId="0" applyNumberFormat="1" applyFont="1" applyFill="1" applyBorder="1" applyAlignment="1">
      <alignment horizontal="center" vertical="center" wrapText="1"/>
    </xf>
    <xf numFmtId="177" fontId="4" fillId="3" borderId="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protection locked="0"/>
    </xf>
    <xf numFmtId="177" fontId="4" fillId="2" borderId="0" xfId="0" applyNumberFormat="1" applyFont="1" applyFill="1" applyBorder="1" applyAlignment="1" applyProtection="1">
      <alignment horizontal="center" vertical="center"/>
      <protection locked="0"/>
    </xf>
    <xf numFmtId="49" fontId="4" fillId="2" borderId="0" xfId="0" applyNumberFormat="1" applyFont="1" applyFill="1" applyBorder="1" applyAlignment="1" applyProtection="1">
      <alignment horizontal="center" vertical="center" wrapText="1"/>
      <protection locked="0"/>
    </xf>
    <xf numFmtId="49" fontId="6" fillId="2" borderId="0" xfId="54" applyNumberFormat="1" applyFont="1" applyFill="1" applyBorder="1" applyAlignment="1">
      <alignment horizontal="center" vertical="center" wrapText="1"/>
    </xf>
    <xf numFmtId="177" fontId="6" fillId="2" borderId="0" xfId="0" applyNumberFormat="1" applyFont="1" applyFill="1" applyBorder="1" applyAlignment="1">
      <alignment horizontal="center" vertical="center"/>
    </xf>
    <xf numFmtId="49" fontId="5" fillId="2"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 fontId="2"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49" fontId="14" fillId="0" borderId="0" xfId="0" applyNumberFormat="1" applyFont="1" applyFill="1" applyBorder="1" applyAlignment="1" applyProtection="1">
      <alignment horizontal="center" vertical="center"/>
      <protection locked="0"/>
    </xf>
    <xf numFmtId="178" fontId="14" fillId="0" borderId="0" xfId="0" applyNumberFormat="1" applyFont="1" applyFill="1" applyBorder="1" applyAlignment="1" applyProtection="1">
      <alignment horizontal="center" vertical="center"/>
      <protection locked="0"/>
    </xf>
    <xf numFmtId="0" fontId="13" fillId="4" borderId="0" xfId="0" applyFont="1" applyFill="1" applyBorder="1" applyAlignment="1" applyProtection="1">
      <alignment horizontal="center" vertical="center" wrapText="1"/>
    </xf>
    <xf numFmtId="49" fontId="15" fillId="4" borderId="0" xfId="0" applyNumberFormat="1" applyFont="1" applyFill="1" applyBorder="1" applyAlignment="1" applyProtection="1">
      <alignment horizontal="center" vertical="center" wrapText="1"/>
      <protection locked="0"/>
    </xf>
    <xf numFmtId="178" fontId="14" fillId="4" borderId="0" xfId="0" applyNumberFormat="1" applyFont="1" applyFill="1" applyBorder="1" applyAlignment="1" applyProtection="1">
      <alignment horizontal="center" vertical="center"/>
      <protection locked="0"/>
    </xf>
    <xf numFmtId="49" fontId="14" fillId="4" borderId="0" xfId="0" applyNumberFormat="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xf>
    <xf numFmtId="180" fontId="11" fillId="0" borderId="0" xfId="0" applyNumberFormat="1" applyFont="1" applyFill="1" applyBorder="1" applyAlignment="1" applyProtection="1">
      <alignment horizontal="center" vertical="center" wrapText="1"/>
    </xf>
    <xf numFmtId="49" fontId="16" fillId="2" borderId="0" xfId="0" applyNumberFormat="1" applyFont="1" applyFill="1" applyBorder="1" applyAlignment="1" applyProtection="1">
      <alignment horizontal="center" vertical="center"/>
    </xf>
    <xf numFmtId="49" fontId="15" fillId="2" borderId="0" xfId="0" applyNumberFormat="1" applyFont="1" applyFill="1" applyBorder="1" applyAlignment="1" applyProtection="1">
      <alignment horizontal="center" vertical="center"/>
    </xf>
    <xf numFmtId="4" fontId="17" fillId="2" borderId="0" xfId="0" applyNumberFormat="1" applyFont="1" applyFill="1" applyBorder="1" applyAlignment="1" applyProtection="1">
      <alignment horizontal="center" vertical="center"/>
    </xf>
    <xf numFmtId="4" fontId="18" fillId="2" borderId="0" xfId="0" applyNumberFormat="1"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0" xfId="0" applyNumberFormat="1" applyFont="1" applyFill="1" applyBorder="1" applyAlignment="1" applyProtection="1">
      <alignment horizontal="center" vertical="center"/>
    </xf>
    <xf numFmtId="0" fontId="22" fillId="0" borderId="0" xfId="0" applyFont="1" applyFill="1" applyBorder="1" applyAlignment="1" applyProtection="1">
      <alignment horizontal="center" vertical="center" wrapText="1"/>
    </xf>
    <xf numFmtId="0" fontId="22" fillId="0" borderId="0" xfId="0" applyNumberFormat="1" applyFont="1" applyFill="1" applyBorder="1" applyAlignment="1" applyProtection="1">
      <alignment horizontal="center" vertical="center" wrapText="1"/>
    </xf>
    <xf numFmtId="49" fontId="22" fillId="0" borderId="0" xfId="0" applyNumberFormat="1" applyFont="1" applyFill="1" applyBorder="1" applyAlignment="1" applyProtection="1">
      <alignment horizontal="center" vertical="top"/>
    </xf>
    <xf numFmtId="0" fontId="23" fillId="0" borderId="0" xfId="0" applyNumberFormat="1" applyFont="1" applyFill="1" applyBorder="1" applyAlignment="1" applyProtection="1">
      <alignment horizontal="center" vertical="center"/>
    </xf>
    <xf numFmtId="0" fontId="22" fillId="0" borderId="0" xfId="0" applyNumberFormat="1" applyFont="1" applyFill="1" applyBorder="1" applyAlignment="1" applyProtection="1">
      <alignment horizontal="center" vertical="top"/>
    </xf>
    <xf numFmtId="49" fontId="4" fillId="0" borderId="0" xfId="0" applyNumberFormat="1"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178" fontId="12" fillId="0" borderId="0"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49" fontId="9" fillId="0" borderId="0" xfId="0" applyNumberFormat="1"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49" fontId="16" fillId="0" borderId="0" xfId="0" applyNumberFormat="1" applyFont="1" applyFill="1" applyBorder="1" applyAlignment="1" applyProtection="1">
      <alignment horizontal="center" vertical="center"/>
    </xf>
    <xf numFmtId="181" fontId="12" fillId="0" borderId="0" xfId="0" applyNumberFormat="1" applyFont="1" applyFill="1" applyBorder="1" applyAlignment="1" applyProtection="1">
      <alignment horizontal="center" vertical="center"/>
    </xf>
    <xf numFmtId="49" fontId="14" fillId="0" borderId="0" xfId="0" applyNumberFormat="1" applyFont="1" applyFill="1" applyBorder="1" applyAlignment="1" applyProtection="1">
      <alignment horizontal="center" vertical="center"/>
    </xf>
    <xf numFmtId="4" fontId="12" fillId="0" borderId="0" xfId="0" applyNumberFormat="1" applyFont="1" applyFill="1" applyBorder="1" applyAlignment="1" applyProtection="1">
      <alignment horizontal="center" vertical="center"/>
    </xf>
    <xf numFmtId="49" fontId="15" fillId="0" borderId="0" xfId="0" applyNumberFormat="1" applyFont="1" applyFill="1" applyBorder="1" applyAlignment="1" applyProtection="1">
      <alignment horizontal="center" vertical="center"/>
    </xf>
    <xf numFmtId="49" fontId="26" fillId="0" borderId="0" xfId="0" applyNumberFormat="1" applyFont="1" applyFill="1" applyBorder="1" applyAlignment="1" applyProtection="1">
      <alignment horizontal="center" vertical="center" wrapText="1"/>
    </xf>
    <xf numFmtId="49" fontId="27" fillId="0" borderId="0" xfId="0" applyNumberFormat="1" applyFont="1" applyFill="1" applyBorder="1" applyAlignment="1">
      <alignment horizontal="center" vertical="center"/>
    </xf>
    <xf numFmtId="4" fontId="12" fillId="0" borderId="0" xfId="0" applyNumberFormat="1" applyFont="1" applyFill="1" applyBorder="1" applyAlignment="1">
      <alignment horizontal="center" vertical="center"/>
    </xf>
    <xf numFmtId="49" fontId="26" fillId="0" borderId="0" xfId="0" applyNumberFormat="1" applyFont="1" applyFill="1" applyBorder="1" applyAlignment="1" applyProtection="1">
      <alignment horizontal="center" vertical="center"/>
    </xf>
    <xf numFmtId="49" fontId="25" fillId="0" borderId="0" xfId="0" applyNumberFormat="1"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4" fontId="17"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xf>
    <xf numFmtId="178" fontId="17" fillId="0" borderId="0" xfId="0" applyNumberFormat="1" applyFont="1" applyFill="1" applyBorder="1" applyAlignment="1" applyProtection="1">
      <alignment horizontal="center"/>
    </xf>
    <xf numFmtId="0" fontId="28" fillId="0" borderId="0" xfId="0" applyFont="1" applyFill="1" applyBorder="1" applyAlignment="1" applyProtection="1">
      <alignment horizontal="center" vertical="center"/>
    </xf>
    <xf numFmtId="49" fontId="28" fillId="0" borderId="0" xfId="0" applyNumberFormat="1" applyFont="1" applyFill="1" applyBorder="1" applyAlignment="1" applyProtection="1">
      <alignment horizontal="center" vertical="center"/>
    </xf>
    <xf numFmtId="180" fontId="2" fillId="0" borderId="0" xfId="0" applyNumberFormat="1" applyFont="1" applyFill="1" applyBorder="1" applyAlignment="1" applyProtection="1">
      <alignment horizontal="center" vertical="center"/>
    </xf>
    <xf numFmtId="49" fontId="29"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180" fontId="19" fillId="0" borderId="0" xfId="0" applyNumberFormat="1" applyFont="1" applyFill="1" applyBorder="1" applyAlignment="1" applyProtection="1">
      <alignment horizontal="center" vertical="center"/>
    </xf>
    <xf numFmtId="180" fontId="20" fillId="0" borderId="0" xfId="0" applyNumberFormat="1" applyFont="1" applyFill="1" applyBorder="1" applyAlignment="1" applyProtection="1">
      <alignment horizontal="center" vertical="center"/>
    </xf>
    <xf numFmtId="49" fontId="1" fillId="0" borderId="0" xfId="0" applyNumberFormat="1" applyFont="1" applyFill="1" applyBorder="1" applyAlignment="1" applyProtection="1">
      <alignment horizontal="center" vertical="center"/>
    </xf>
    <xf numFmtId="49" fontId="19" fillId="0" borderId="0" xfId="0" applyNumberFormat="1" applyFont="1" applyFill="1" applyBorder="1" applyAlignment="1" applyProtection="1">
      <alignment horizontal="center" vertical="center"/>
    </xf>
    <xf numFmtId="4" fontId="19" fillId="0" borderId="0" xfId="0" applyNumberFormat="1" applyFont="1" applyFill="1" applyBorder="1" applyAlignment="1" applyProtection="1">
      <alignment horizontal="center" vertical="center"/>
    </xf>
    <xf numFmtId="4" fontId="19" fillId="2" borderId="0"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178" fontId="2" fillId="0" borderId="0"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4" fontId="16" fillId="0" borderId="0" xfId="0" applyNumberFormat="1" applyFont="1" applyFill="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35" fillId="0" borderId="0" xfId="0" applyNumberFormat="1" applyFont="1" applyFill="1" applyBorder="1" applyAlignment="1" applyProtection="1">
      <alignment horizontal="center" vertical="center"/>
    </xf>
    <xf numFmtId="49" fontId="2" fillId="2" borderId="0" xfId="0" applyNumberFormat="1" applyFont="1" applyFill="1" applyBorder="1" applyAlignment="1" applyProtection="1">
      <alignment horizontal="center" vertical="center"/>
    </xf>
    <xf numFmtId="0" fontId="36" fillId="2" borderId="0" xfId="0" applyNumberFormat="1" applyFont="1" applyFill="1" applyBorder="1" applyAlignment="1" applyProtection="1">
      <alignment horizontal="center" vertical="center"/>
    </xf>
    <xf numFmtId="0" fontId="35" fillId="2" borderId="0" xfId="0" applyNumberFormat="1" applyFont="1" applyFill="1" applyBorder="1" applyAlignment="1" applyProtection="1">
      <alignment horizontal="center" vertical="center"/>
    </xf>
    <xf numFmtId="49" fontId="37" fillId="2" borderId="0" xfId="0" applyNumberFormat="1" applyFont="1" applyFill="1" applyBorder="1" applyAlignment="1" applyProtection="1">
      <alignment horizontal="center" vertical="center"/>
    </xf>
    <xf numFmtId="0" fontId="38" fillId="2" borderId="0" xfId="0" applyNumberFormat="1" applyFont="1" applyFill="1" applyBorder="1" applyAlignment="1" applyProtection="1">
      <alignment horizontal="center" vertical="center"/>
    </xf>
    <xf numFmtId="49" fontId="39" fillId="0" borderId="0" xfId="0" applyNumberFormat="1" applyFont="1" applyFill="1" applyBorder="1" applyAlignment="1" applyProtection="1">
      <alignment horizontal="center" vertical="center"/>
    </xf>
    <xf numFmtId="49" fontId="40" fillId="0" borderId="0" xfId="0" applyNumberFormat="1" applyFont="1" applyFill="1" applyBorder="1" applyAlignment="1" applyProtection="1">
      <alignment horizontal="center" vertical="center"/>
    </xf>
    <xf numFmtId="4"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49" fontId="41" fillId="0" borderId="0" xfId="0" applyNumberFormat="1" applyFont="1" applyFill="1" applyBorder="1" applyAlignment="1" applyProtection="1">
      <alignment horizontal="center" vertical="center"/>
    </xf>
    <xf numFmtId="49" fontId="42" fillId="0" borderId="0" xfId="57" applyNumberFormat="1" applyFont="1" applyFill="1" applyBorder="1" applyAlignment="1" applyProtection="1">
      <alignment horizontal="center" vertical="center"/>
    </xf>
    <xf numFmtId="49" fontId="28" fillId="0" borderId="0" xfId="57" applyNumberFormat="1" applyFont="1" applyFill="1" applyBorder="1" applyAlignment="1" applyProtection="1">
      <alignment horizontal="center" vertical="center"/>
    </xf>
    <xf numFmtId="4" fontId="12" fillId="0" borderId="0" xfId="57"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xf>
    <xf numFmtId="4" fontId="18" fillId="0" borderId="0" xfId="0" applyNumberFormat="1" applyFont="1" applyFill="1" applyBorder="1" applyAlignment="1" applyProtection="1">
      <alignment horizontal="center" vertical="center"/>
    </xf>
    <xf numFmtId="49" fontId="44" fillId="0" borderId="0" xfId="0" applyNumberFormat="1"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49" fontId="20" fillId="0" borderId="0" xfId="57"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wrapText="1"/>
    </xf>
    <xf numFmtId="49" fontId="25" fillId="0" borderId="0" xfId="0" applyNumberFormat="1" applyFont="1" applyFill="1" applyBorder="1" applyAlignment="1" applyProtection="1">
      <alignment horizontal="center" vertical="center" wrapText="1"/>
    </xf>
    <xf numFmtId="0" fontId="25" fillId="0" borderId="0" xfId="0" applyNumberFormat="1" applyFont="1" applyFill="1" applyBorder="1" applyAlignment="1" applyProtection="1">
      <alignment horizontal="center" vertical="center" wrapText="1"/>
    </xf>
    <xf numFmtId="49" fontId="16" fillId="0" borderId="0" xfId="57" applyNumberFormat="1" applyFont="1" applyFill="1" applyBorder="1" applyAlignment="1" applyProtection="1">
      <alignment horizontal="center" vertical="center"/>
    </xf>
    <xf numFmtId="0" fontId="25" fillId="0" borderId="0" xfId="0" applyFont="1" applyFill="1" applyBorder="1" applyAlignment="1" applyProtection="1">
      <alignment horizontal="center" vertical="center" wrapText="1"/>
    </xf>
    <xf numFmtId="0" fontId="25"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49" fontId="17" fillId="0" borderId="0" xfId="57" applyNumberFormat="1" applyFont="1" applyFill="1" applyBorder="1" applyAlignment="1" applyProtection="1">
      <alignment horizontal="center" vertical="center"/>
    </xf>
    <xf numFmtId="49" fontId="1" fillId="0" borderId="0" xfId="57" applyNumberFormat="1" applyFont="1" applyFill="1" applyBorder="1" applyAlignment="1" applyProtection="1">
      <alignment horizontal="center"/>
    </xf>
    <xf numFmtId="49" fontId="21" fillId="0" borderId="0" xfId="57" applyNumberFormat="1" applyFont="1" applyFill="1" applyBorder="1" applyAlignment="1" applyProtection="1">
      <alignment horizontal="center"/>
    </xf>
    <xf numFmtId="49" fontId="16" fillId="0" borderId="0" xfId="59" applyNumberFormat="1" applyFont="1" applyFill="1" applyBorder="1" applyAlignment="1">
      <alignment horizontal="center" vertical="center"/>
    </xf>
    <xf numFmtId="49" fontId="4" fillId="0" borderId="0" xfId="57" applyNumberFormat="1" applyFont="1" applyFill="1" applyBorder="1" applyAlignment="1" applyProtection="1">
      <alignment horizontal="center" vertical="center"/>
    </xf>
    <xf numFmtId="180" fontId="2" fillId="0" borderId="0" xfId="58" applyNumberFormat="1" applyFont="1" applyFill="1" applyBorder="1" applyAlignment="1">
      <alignment horizontal="center"/>
    </xf>
    <xf numFmtId="0" fontId="27" fillId="0" borderId="0"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 fillId="2" borderId="0" xfId="0" applyFont="1" applyFill="1" applyAlignment="1">
      <alignment horizontal="center" vertical="center"/>
    </xf>
    <xf numFmtId="0" fontId="1" fillId="2" borderId="1" xfId="0" applyFont="1" applyFill="1" applyBorder="1" applyAlignment="1">
      <alignment horizontal="center" vertical="center"/>
    </xf>
    <xf numFmtId="0" fontId="2" fillId="2" borderId="1" xfId="0" applyFont="1" applyFill="1" applyBorder="1" applyAlignment="1" applyProtection="1">
      <alignment horizontal="center" vertical="center" wrapText="1"/>
    </xf>
    <xf numFmtId="178" fontId="3" fillId="2" borderId="1" xfId="0" applyNumberFormat="1" applyFont="1" applyFill="1" applyBorder="1" applyAlignment="1" applyProtection="1">
      <alignment horizontal="center" vertical="center" wrapText="1"/>
    </xf>
    <xf numFmtId="49" fontId="1" fillId="2" borderId="3"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177" fontId="1" fillId="2" borderId="1" xfId="0" applyNumberFormat="1"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wrapText="1"/>
    </xf>
    <xf numFmtId="0" fontId="2" fillId="2" borderId="3" xfId="0"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177" fontId="2" fillId="2" borderId="1" xfId="0" applyNumberFormat="1" applyFont="1" applyFill="1" applyBorder="1" applyAlignment="1" applyProtection="1">
      <alignment horizontal="center" vertical="center"/>
    </xf>
    <xf numFmtId="49" fontId="1" fillId="2" borderId="3"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177" fontId="2" fillId="2" borderId="2" xfId="0" applyNumberFormat="1" applyFont="1" applyFill="1" applyBorder="1" applyAlignment="1" applyProtection="1">
      <alignment horizontal="center" vertical="center"/>
    </xf>
    <xf numFmtId="0" fontId="1" fillId="2" borderId="3" xfId="0" applyFont="1" applyFill="1" applyBorder="1" applyAlignment="1">
      <alignment horizontal="center" vertical="center" wrapText="1"/>
    </xf>
    <xf numFmtId="0" fontId="1" fillId="2" borderId="3" xfId="58" applyFont="1" applyFill="1" applyBorder="1" applyAlignment="1">
      <alignment horizontal="center" vertical="center" wrapText="1"/>
    </xf>
    <xf numFmtId="0" fontId="1" fillId="2" borderId="1" xfId="58" applyFont="1" applyFill="1" applyBorder="1" applyAlignment="1">
      <alignment horizontal="center" vertical="center" wrapText="1"/>
    </xf>
    <xf numFmtId="0" fontId="1" fillId="2" borderId="3" xfId="58" applyFont="1" applyFill="1" applyBorder="1" applyAlignment="1">
      <alignment horizontal="center" vertical="center"/>
    </xf>
    <xf numFmtId="177" fontId="1" fillId="2" borderId="1" xfId="0" applyNumberFormat="1" applyFont="1" applyFill="1" applyBorder="1" applyAlignment="1">
      <alignment horizontal="center" vertical="center"/>
    </xf>
    <xf numFmtId="0" fontId="1" fillId="2" borderId="3" xfId="0" applyFont="1" applyFill="1" applyBorder="1" applyAlignment="1">
      <alignment horizontal="center" vertical="center"/>
    </xf>
    <xf numFmtId="177" fontId="1" fillId="2" borderId="1" xfId="70" applyNumberFormat="1" applyFont="1" applyFill="1" applyBorder="1" applyAlignment="1">
      <alignment horizontal="center" vertical="center" wrapText="1"/>
    </xf>
    <xf numFmtId="49" fontId="2" fillId="2" borderId="3" xfId="0" applyNumberFormat="1" applyFont="1" applyFill="1" applyBorder="1" applyAlignment="1" applyProtection="1">
      <alignment horizontal="center" vertical="center" wrapText="1"/>
    </xf>
    <xf numFmtId="49" fontId="2" fillId="2" borderId="1" xfId="0" applyNumberFormat="1" applyFont="1" applyFill="1" applyBorder="1" applyAlignment="1" applyProtection="1">
      <alignment horizontal="center" vertical="center"/>
    </xf>
    <xf numFmtId="177" fontId="3" fillId="2" borderId="1" xfId="71" applyNumberFormat="1" applyFont="1" applyFill="1" applyBorder="1" applyAlignment="1">
      <alignment horizontal="center" vertical="center"/>
    </xf>
    <xf numFmtId="177" fontId="3" fillId="2" borderId="1" xfId="72" applyNumberFormat="1" applyFont="1" applyFill="1" applyBorder="1" applyAlignment="1">
      <alignment horizontal="center" vertical="center"/>
    </xf>
    <xf numFmtId="177" fontId="3" fillId="2" borderId="1" xfId="69" applyNumberFormat="1" applyFont="1" applyFill="1" applyBorder="1" applyAlignment="1">
      <alignment horizontal="center" vertical="center"/>
    </xf>
    <xf numFmtId="0" fontId="2" fillId="2" borderId="3" xfId="59" applyFont="1" applyFill="1" applyBorder="1" applyAlignment="1">
      <alignment horizontal="center" vertical="center"/>
    </xf>
    <xf numFmtId="177" fontId="3" fillId="2" borderId="1" xfId="70" applyNumberFormat="1" applyFont="1" applyFill="1" applyBorder="1" applyAlignment="1">
      <alignment horizontal="center" vertical="center"/>
    </xf>
    <xf numFmtId="49" fontId="2" fillId="2" borderId="4" xfId="0" applyNumberFormat="1" applyFont="1" applyFill="1" applyBorder="1" applyAlignment="1" applyProtection="1">
      <alignment horizontal="center" vertical="center"/>
    </xf>
    <xf numFmtId="177" fontId="3" fillId="2" borderId="1" xfId="0" applyNumberFormat="1"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49" fontId="2" fillId="2" borderId="3" xfId="0" applyNumberFormat="1"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49" fontId="2" fillId="2" borderId="3" xfId="0" applyNumberFormat="1"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protection locked="0"/>
    </xf>
    <xf numFmtId="177" fontId="2" fillId="2" borderId="1" xfId="0" applyNumberFormat="1"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49" fontId="1" fillId="2" borderId="1" xfId="54" applyNumberFormat="1" applyFont="1" applyFill="1" applyBorder="1" applyAlignment="1">
      <alignment horizontal="center" vertical="center" wrapText="1"/>
    </xf>
    <xf numFmtId="49" fontId="2" fillId="2" borderId="2" xfId="0" applyNumberFormat="1"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4" fontId="2" fillId="2" borderId="0" xfId="0" applyNumberFormat="1" applyFont="1" applyFill="1" applyBorder="1" applyAlignment="1" applyProtection="1">
      <alignment horizontal="center" vertical="center"/>
    </xf>
    <xf numFmtId="0" fontId="2" fillId="2" borderId="0" xfId="0" applyFont="1" applyFill="1" applyBorder="1" applyAlignment="1" applyProtection="1">
      <alignment horizontal="center" vertical="center" wrapText="1"/>
    </xf>
    <xf numFmtId="49" fontId="2" fillId="2" borderId="0" xfId="0" applyNumberFormat="1"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protection locked="0"/>
    </xf>
    <xf numFmtId="49" fontId="2" fillId="2" borderId="0" xfId="0" applyNumberFormat="1" applyFont="1" applyFill="1" applyBorder="1" applyAlignment="1" applyProtection="1">
      <alignment horizontal="center" vertical="center" wrapText="1"/>
      <protection locked="0"/>
    </xf>
    <xf numFmtId="180" fontId="2" fillId="2" borderId="0" xfId="0" applyNumberFormat="1" applyFont="1" applyFill="1" applyBorder="1" applyAlignment="1" applyProtection="1">
      <alignment horizontal="center" vertical="center" wrapText="1"/>
    </xf>
    <xf numFmtId="4" fontId="46" fillId="2" borderId="0"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0" xfId="0" applyFont="1" applyFill="1" applyBorder="1" applyAlignment="1" applyProtection="1">
      <alignment horizontal="center" vertical="center" wrapText="1"/>
    </xf>
    <xf numFmtId="0" fontId="1" fillId="2" borderId="0" xfId="0" applyNumberFormat="1"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NumberFormat="1" applyFont="1" applyFill="1" applyBorder="1" applyAlignment="1" applyProtection="1">
      <alignment horizontal="center" vertical="center"/>
    </xf>
    <xf numFmtId="0" fontId="22" fillId="2" borderId="0" xfId="0" applyFont="1" applyFill="1" applyBorder="1" applyAlignment="1" applyProtection="1">
      <alignment horizontal="center" vertical="center" wrapText="1"/>
    </xf>
    <xf numFmtId="0" fontId="22" fillId="2" borderId="0" xfId="0" applyNumberFormat="1" applyFont="1" applyFill="1" applyBorder="1" applyAlignment="1" applyProtection="1">
      <alignment horizontal="center" vertical="center" wrapText="1"/>
    </xf>
    <xf numFmtId="49" fontId="22" fillId="2" borderId="0" xfId="0" applyNumberFormat="1" applyFont="1" applyFill="1" applyBorder="1" applyAlignment="1" applyProtection="1">
      <alignment horizontal="center" vertical="top"/>
    </xf>
    <xf numFmtId="0" fontId="22" fillId="2" borderId="0" xfId="0" applyNumberFormat="1" applyFont="1" applyFill="1" applyBorder="1" applyAlignment="1" applyProtection="1">
      <alignment horizontal="center" vertical="top"/>
    </xf>
    <xf numFmtId="178"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horizontal="center" vertical="center"/>
    </xf>
    <xf numFmtId="181" fontId="2" fillId="2" borderId="0" xfId="0" applyNumberFormat="1" applyFont="1" applyFill="1" applyBorder="1" applyAlignment="1" applyProtection="1">
      <alignment horizontal="center" vertical="center"/>
    </xf>
    <xf numFmtId="49" fontId="2" fillId="2" borderId="0" xfId="0" applyNumberFormat="1" applyFont="1" applyFill="1" applyBorder="1" applyAlignment="1" applyProtection="1">
      <alignment horizontal="center" vertical="center" wrapText="1"/>
    </xf>
    <xf numFmtId="49" fontId="2" fillId="2" borderId="0" xfId="0" applyNumberFormat="1" applyFont="1" applyFill="1" applyBorder="1" applyAlignment="1">
      <alignment horizontal="center" vertical="center"/>
    </xf>
    <xf numFmtId="4" fontId="2" fillId="2" borderId="0" xfId="0" applyNumberFormat="1" applyFont="1" applyFill="1" applyBorder="1" applyAlignment="1">
      <alignment horizontal="center" vertical="center"/>
    </xf>
    <xf numFmtId="49" fontId="46" fillId="2" borderId="0" xfId="0" applyNumberFormat="1" applyFont="1" applyFill="1" applyBorder="1" applyAlignment="1" applyProtection="1">
      <alignment horizontal="center" vertical="center"/>
    </xf>
    <xf numFmtId="0" fontId="46" fillId="2" borderId="0" xfId="0" applyFont="1" applyFill="1" applyBorder="1" applyAlignment="1" applyProtection="1">
      <alignment horizontal="center"/>
    </xf>
    <xf numFmtId="178" fontId="46" fillId="2" borderId="0" xfId="0" applyNumberFormat="1" applyFont="1" applyFill="1" applyBorder="1" applyAlignment="1" applyProtection="1">
      <alignment horizontal="center"/>
    </xf>
    <xf numFmtId="180" fontId="2" fillId="2" borderId="0" xfId="0" applyNumberFormat="1" applyFont="1" applyFill="1" applyBorder="1" applyAlignment="1" applyProtection="1">
      <alignment horizontal="center" vertical="center"/>
    </xf>
    <xf numFmtId="180" fontId="1" fillId="2" borderId="0" xfId="0" applyNumberFormat="1" applyFont="1" applyFill="1" applyBorder="1" applyAlignment="1" applyProtection="1">
      <alignment horizontal="center" vertical="center"/>
    </xf>
    <xf numFmtId="49" fontId="1" fillId="2" borderId="0" xfId="0" applyNumberFormat="1" applyFont="1" applyFill="1" applyBorder="1" applyAlignment="1" applyProtection="1">
      <alignment horizontal="center" vertical="center"/>
    </xf>
    <xf numFmtId="4" fontId="1" fillId="2" borderId="0" xfId="0" applyNumberFormat="1" applyFont="1" applyFill="1" applyBorder="1" applyAlignment="1" applyProtection="1">
      <alignment horizontal="center" vertical="center"/>
    </xf>
    <xf numFmtId="0" fontId="47" fillId="2" borderId="0"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49" fontId="22" fillId="2" borderId="0" xfId="0" applyNumberFormat="1" applyFont="1" applyFill="1" applyBorder="1" applyAlignment="1" applyProtection="1">
      <alignment horizontal="center" vertical="center"/>
    </xf>
    <xf numFmtId="4" fontId="22" fillId="2" borderId="0" xfId="0" applyNumberFormat="1" applyFont="1" applyFill="1" applyBorder="1" applyAlignment="1" applyProtection="1">
      <alignment horizontal="center" vertical="center"/>
    </xf>
    <xf numFmtId="49" fontId="49" fillId="2" borderId="0" xfId="57" applyNumberFormat="1" applyFont="1" applyFill="1" applyBorder="1" applyAlignment="1" applyProtection="1">
      <alignment horizontal="center" vertical="center"/>
    </xf>
    <xf numFmtId="49" fontId="2" fillId="2" borderId="0" xfId="57" applyNumberFormat="1" applyFont="1" applyFill="1" applyBorder="1" applyAlignment="1" applyProtection="1">
      <alignment horizontal="center" vertical="center"/>
    </xf>
    <xf numFmtId="4" fontId="2" fillId="2" borderId="0" xfId="57" applyNumberFormat="1" applyFont="1" applyFill="1" applyBorder="1" applyAlignment="1" applyProtection="1">
      <alignment horizontal="center" vertical="center"/>
    </xf>
    <xf numFmtId="0" fontId="2" fillId="2" borderId="0" xfId="0" applyFont="1" applyFill="1" applyBorder="1" applyAlignment="1" applyProtection="1">
      <alignment horizontal="center"/>
    </xf>
    <xf numFmtId="49" fontId="1" fillId="2" borderId="0" xfId="57" applyNumberFormat="1" applyFont="1" applyFill="1" applyBorder="1" applyAlignment="1" applyProtection="1">
      <alignment horizontal="center" vertical="center"/>
    </xf>
    <xf numFmtId="0" fontId="2" fillId="2" borderId="0" xfId="0" applyNumberFormat="1" applyFont="1" applyFill="1" applyBorder="1" applyAlignment="1" applyProtection="1">
      <alignment horizontal="center" vertical="center" wrapText="1"/>
    </xf>
    <xf numFmtId="0" fontId="2" fillId="2" borderId="0" xfId="0" applyFont="1" applyFill="1" applyBorder="1" applyAlignment="1">
      <alignment horizontal="center" vertical="center" wrapText="1"/>
    </xf>
    <xf numFmtId="49" fontId="46" fillId="2" borderId="0" xfId="57" applyNumberFormat="1" applyFont="1" applyFill="1" applyBorder="1" applyAlignment="1" applyProtection="1">
      <alignment horizontal="center" vertical="center"/>
    </xf>
    <xf numFmtId="49" fontId="1" fillId="2" borderId="0" xfId="57" applyNumberFormat="1" applyFont="1" applyFill="1" applyBorder="1" applyAlignment="1" applyProtection="1">
      <alignment horizontal="center"/>
    </xf>
    <xf numFmtId="49" fontId="2" fillId="2" borderId="0" xfId="59" applyNumberFormat="1" applyFont="1" applyFill="1" applyBorder="1" applyAlignment="1">
      <alignment horizontal="center" vertical="center"/>
    </xf>
    <xf numFmtId="180" fontId="2" fillId="2" borderId="0" xfId="58" applyNumberFormat="1" applyFont="1" applyFill="1" applyBorder="1" applyAlignment="1">
      <alignment horizontal="center"/>
    </xf>
    <xf numFmtId="0" fontId="2" fillId="2" borderId="1" xfId="0" applyFont="1" applyFill="1" applyBorder="1" applyAlignment="1">
      <alignment horizontal="center" vertical="center"/>
    </xf>
    <xf numFmtId="178" fontId="2" fillId="2" borderId="1" xfId="0" applyNumberFormat="1" applyFont="1" applyFill="1" applyBorder="1" applyAlignment="1" applyProtection="1">
      <alignment horizontal="center" vertical="center" wrapText="1"/>
    </xf>
    <xf numFmtId="178" fontId="2" fillId="2" borderId="1" xfId="0" applyNumberFormat="1" applyFont="1" applyFill="1" applyBorder="1" applyAlignment="1" applyProtection="1">
      <alignment horizontal="center" vertical="center"/>
    </xf>
    <xf numFmtId="49"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xf>
    <xf numFmtId="4" fontId="50" fillId="2" borderId="1" xfId="0" applyNumberFormat="1" applyFont="1" applyFill="1" applyBorder="1" applyAlignment="1" applyProtection="1">
      <alignment horizontal="center" vertical="center"/>
    </xf>
    <xf numFmtId="49" fontId="2" fillId="2" borderId="8" xfId="0"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wrapText="1" shrinkToFit="1"/>
    </xf>
    <xf numFmtId="178" fontId="2" fillId="2" borderId="1" xfId="0" applyNumberFormat="1" applyFont="1" applyFill="1" applyBorder="1" applyAlignment="1" applyProtection="1">
      <alignment horizontal="center" vertical="center"/>
      <protection locked="0"/>
    </xf>
    <xf numFmtId="180" fontId="2" fillId="2"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wrapText="1"/>
    </xf>
    <xf numFmtId="49" fontId="2" fillId="2" borderId="1" xfId="0" applyNumberFormat="1" applyFont="1" applyFill="1" applyBorder="1" applyAlignment="1" applyProtection="1">
      <alignment horizontal="center" vertical="top"/>
    </xf>
    <xf numFmtId="0" fontId="2" fillId="2" borderId="1" xfId="0" applyNumberFormat="1" applyFont="1" applyFill="1" applyBorder="1" applyAlignment="1" applyProtection="1">
      <alignment horizontal="center" vertical="top"/>
    </xf>
    <xf numFmtId="49" fontId="2" fillId="2" borderId="6" xfId="0" applyNumberFormat="1" applyFont="1" applyFill="1" applyBorder="1" applyAlignment="1" applyProtection="1">
      <alignment horizontal="center" vertical="center"/>
    </xf>
    <xf numFmtId="49" fontId="2" fillId="2" borderId="7"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49" fontId="2" fillId="2" borderId="9" xfId="0" applyNumberFormat="1" applyFont="1" applyFill="1" applyBorder="1" applyAlignment="1" applyProtection="1">
      <alignment horizontal="center" vertical="center"/>
    </xf>
    <xf numFmtId="49" fontId="2" fillId="2" borderId="10" xfId="0" applyNumberFormat="1" applyFont="1" applyFill="1" applyBorder="1" applyAlignment="1" applyProtection="1">
      <alignment horizontal="center" vertical="center"/>
    </xf>
    <xf numFmtId="49" fontId="2" fillId="2" borderId="11" xfId="0" applyNumberFormat="1"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2" fillId="2" borderId="12"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80" fontId="2" fillId="2" borderId="6" xfId="0" applyNumberFormat="1"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49" fontId="1" fillId="2" borderId="3" xfId="0" applyNumberFormat="1" applyFont="1" applyFill="1" applyBorder="1" applyAlignment="1" applyProtection="1">
      <alignment horizontal="center" vertical="center" wrapText="1"/>
    </xf>
    <xf numFmtId="0" fontId="1" fillId="2" borderId="1" xfId="0" applyNumberFormat="1" applyFont="1" applyFill="1" applyBorder="1" applyAlignment="1" applyProtection="1">
      <alignment horizontal="center" vertical="center"/>
    </xf>
    <xf numFmtId="0" fontId="1" fillId="2" borderId="6" xfId="0" applyNumberFormat="1" applyFont="1" applyFill="1" applyBorder="1" applyAlignment="1" applyProtection="1">
      <alignment horizontal="center" vertical="center"/>
    </xf>
    <xf numFmtId="0" fontId="1" fillId="2" borderId="3" xfId="0" applyNumberFormat="1" applyFont="1" applyFill="1" applyBorder="1" applyAlignment="1" applyProtection="1">
      <alignment horizontal="center" vertical="center"/>
    </xf>
    <xf numFmtId="49" fontId="1" fillId="2" borderId="3" xfId="57" applyNumberFormat="1" applyFont="1" applyFill="1" applyBorder="1" applyAlignment="1" applyProtection="1">
      <alignment horizontal="center" vertical="center"/>
    </xf>
    <xf numFmtId="49" fontId="1" fillId="2" borderId="1" xfId="57" applyNumberFormat="1" applyFont="1" applyFill="1" applyBorder="1" applyAlignment="1" applyProtection="1">
      <alignment horizontal="center" vertical="center"/>
    </xf>
    <xf numFmtId="0" fontId="1" fillId="2" borderId="6" xfId="57" applyNumberFormat="1" applyFont="1" applyFill="1" applyBorder="1" applyAlignment="1" applyProtection="1">
      <alignment horizontal="center" vertical="center"/>
    </xf>
    <xf numFmtId="49" fontId="1" fillId="2" borderId="1" xfId="0" applyNumberFormat="1" applyFont="1" applyFill="1" applyBorder="1" applyAlignment="1" applyProtection="1">
      <alignment horizontal="center" vertical="center"/>
    </xf>
    <xf numFmtId="49" fontId="1" fillId="2" borderId="3" xfId="58" applyNumberFormat="1" applyFont="1" applyFill="1" applyBorder="1" applyAlignment="1">
      <alignment horizontal="center" vertical="center"/>
    </xf>
    <xf numFmtId="49" fontId="1" fillId="2" borderId="1" xfId="58" applyNumberFormat="1" applyFont="1" applyFill="1" applyBorder="1" applyAlignment="1">
      <alignment horizontal="center" vertical="center"/>
    </xf>
    <xf numFmtId="0" fontId="1" fillId="2" borderId="6" xfId="57" applyFont="1" applyFill="1" applyBorder="1" applyAlignment="1" applyProtection="1">
      <alignment horizontal="center" vertical="center"/>
    </xf>
    <xf numFmtId="49" fontId="1" fillId="2" borderId="3" xfId="67" applyNumberFormat="1" applyFont="1" applyFill="1" applyBorder="1" applyAlignment="1">
      <alignment horizontal="center" vertical="center"/>
    </xf>
    <xf numFmtId="49" fontId="1" fillId="2" borderId="1" xfId="67" applyNumberFormat="1" applyFont="1" applyFill="1" applyBorder="1" applyAlignment="1">
      <alignment horizontal="center" vertical="center"/>
    </xf>
    <xf numFmtId="49" fontId="1" fillId="2" borderId="3" xfId="62" applyNumberFormat="1" applyFont="1" applyFill="1" applyBorder="1" applyAlignment="1" applyProtection="1">
      <alignment horizontal="center" vertical="center" wrapText="1"/>
    </xf>
    <xf numFmtId="49" fontId="1" fillId="2" borderId="1" xfId="62" applyNumberFormat="1" applyFont="1" applyFill="1" applyBorder="1" applyAlignment="1" applyProtection="1">
      <alignment horizontal="center" vertical="center"/>
    </xf>
    <xf numFmtId="0" fontId="1" fillId="2" borderId="1" xfId="62" applyNumberFormat="1" applyFont="1" applyFill="1" applyBorder="1" applyAlignment="1" applyProtection="1">
      <alignment horizontal="center" vertical="center"/>
    </xf>
    <xf numFmtId="0" fontId="1" fillId="2" borderId="6" xfId="68" applyFont="1" applyFill="1" applyBorder="1" applyAlignment="1" applyProtection="1">
      <alignment horizontal="center" vertical="center"/>
    </xf>
    <xf numFmtId="49" fontId="1" fillId="2" borderId="3" xfId="59" applyNumberFormat="1" applyFont="1" applyFill="1" applyBorder="1" applyAlignment="1">
      <alignment horizontal="center" vertical="center"/>
    </xf>
    <xf numFmtId="49" fontId="1" fillId="2" borderId="1" xfId="46" applyNumberFormat="1" applyFont="1" applyFill="1" applyBorder="1" applyAlignment="1">
      <alignment horizontal="center" vertical="center"/>
    </xf>
    <xf numFmtId="0" fontId="1" fillId="2" borderId="6" xfId="46" applyFont="1" applyFill="1" applyBorder="1" applyAlignment="1">
      <alignment horizontal="center" vertical="center"/>
    </xf>
    <xf numFmtId="49" fontId="1" fillId="2" borderId="3" xfId="0" applyNumberFormat="1" applyFont="1" applyFill="1" applyBorder="1" applyAlignment="1" applyProtection="1">
      <alignment horizontal="center" vertical="center"/>
    </xf>
    <xf numFmtId="0" fontId="1" fillId="2" borderId="3" xfId="46" applyFont="1" applyFill="1" applyBorder="1" applyAlignment="1">
      <alignment horizontal="center" vertical="center"/>
    </xf>
    <xf numFmtId="49" fontId="1" fillId="2" borderId="8" xfId="46" applyNumberFormat="1" applyFont="1" applyFill="1" applyBorder="1" applyAlignment="1">
      <alignment horizontal="center" vertical="center"/>
    </xf>
    <xf numFmtId="178" fontId="2" fillId="2" borderId="6" xfId="0" applyNumberFormat="1" applyFont="1" applyFill="1" applyBorder="1" applyAlignment="1" applyProtection="1">
      <alignment horizontal="center" vertical="center"/>
    </xf>
    <xf numFmtId="0" fontId="2" fillId="2" borderId="6" xfId="0" applyNumberFormat="1" applyFont="1" applyFill="1" applyBorder="1" applyAlignment="1" applyProtection="1">
      <alignment horizontal="center" vertical="center"/>
    </xf>
    <xf numFmtId="181" fontId="2" fillId="2" borderId="6" xfId="0" applyNumberFormat="1" applyFont="1" applyFill="1" applyBorder="1" applyAlignment="1" applyProtection="1">
      <alignment horizontal="center" vertical="center"/>
    </xf>
    <xf numFmtId="4" fontId="2" fillId="2" borderId="9" xfId="0" applyNumberFormat="1" applyFont="1" applyFill="1" applyBorder="1" applyAlignment="1" applyProtection="1">
      <alignment horizontal="center" vertical="center"/>
    </xf>
    <xf numFmtId="4" fontId="2" fillId="2" borderId="6" xfId="0" applyNumberFormat="1" applyFont="1" applyFill="1" applyBorder="1" applyAlignment="1" applyProtection="1">
      <alignment horizontal="center" vertical="center"/>
    </xf>
    <xf numFmtId="4" fontId="2" fillId="2" borderId="13" xfId="0" applyNumberFormat="1" applyFont="1" applyFill="1" applyBorder="1" applyAlignment="1" applyProtection="1">
      <alignment horizontal="center" vertical="center"/>
    </xf>
    <xf numFmtId="49" fontId="2" fillId="2" borderId="1" xfId="0" applyNumberFormat="1" applyFont="1" applyFill="1" applyBorder="1" applyAlignment="1">
      <alignment horizontal="center" vertical="center"/>
    </xf>
    <xf numFmtId="4" fontId="2" fillId="2" borderId="9" xfId="0" applyNumberFormat="1" applyFont="1" applyFill="1" applyBorder="1" applyAlignment="1">
      <alignment horizontal="center" vertical="center"/>
    </xf>
    <xf numFmtId="49" fontId="50" fillId="2" borderId="4" xfId="0" applyNumberFormat="1" applyFont="1" applyFill="1" applyBorder="1" applyAlignment="1" applyProtection="1">
      <alignment horizontal="center" vertical="center"/>
    </xf>
    <xf numFmtId="49" fontId="50" fillId="2" borderId="8" xfId="0" applyNumberFormat="1" applyFont="1" applyFill="1" applyBorder="1" applyAlignment="1" applyProtection="1">
      <alignment horizontal="center" vertical="center"/>
    </xf>
    <xf numFmtId="4" fontId="46" fillId="2" borderId="9" xfId="0" applyNumberFormat="1" applyFont="1" applyFill="1" applyBorder="1" applyAlignment="1" applyProtection="1">
      <alignment horizontal="center" vertical="center"/>
    </xf>
    <xf numFmtId="0" fontId="46" fillId="2" borderId="6" xfId="0" applyFont="1" applyFill="1" applyBorder="1" applyAlignment="1" applyProtection="1">
      <alignment horizontal="center"/>
    </xf>
    <xf numFmtId="178" fontId="46" fillId="2" borderId="6" xfId="0" applyNumberFormat="1" applyFont="1" applyFill="1" applyBorder="1" applyAlignment="1" applyProtection="1">
      <alignment horizontal="center"/>
    </xf>
    <xf numFmtId="4" fontId="46" fillId="2" borderId="14" xfId="0" applyNumberFormat="1" applyFont="1" applyFill="1" applyBorder="1" applyAlignment="1" applyProtection="1">
      <alignment horizontal="center" vertical="center"/>
    </xf>
    <xf numFmtId="49" fontId="50" fillId="2" borderId="3" xfId="0" applyNumberFormat="1" applyFont="1" applyFill="1" applyBorder="1" applyAlignment="1" applyProtection="1">
      <alignment horizontal="center" vertical="center"/>
    </xf>
    <xf numFmtId="180" fontId="1" fillId="2" borderId="6" xfId="0" applyNumberFormat="1" applyFont="1" applyFill="1" applyBorder="1" applyAlignment="1" applyProtection="1">
      <alignment horizontal="center" vertical="center"/>
    </xf>
    <xf numFmtId="49" fontId="1" fillId="2" borderId="4" xfId="0" applyNumberFormat="1" applyFont="1" applyFill="1" applyBorder="1" applyAlignment="1" applyProtection="1">
      <alignment horizontal="center" vertical="center"/>
    </xf>
    <xf numFmtId="49" fontId="1" fillId="2" borderId="8" xfId="0" applyNumberFormat="1" applyFont="1" applyFill="1" applyBorder="1" applyAlignment="1" applyProtection="1">
      <alignment horizontal="center" vertical="center"/>
    </xf>
    <xf numFmtId="49" fontId="1" fillId="2" borderId="9" xfId="0" applyNumberFormat="1" applyFont="1" applyFill="1" applyBorder="1" applyAlignment="1" applyProtection="1">
      <alignment horizontal="center" vertical="center"/>
    </xf>
    <xf numFmtId="4" fontId="1" fillId="2" borderId="9" xfId="0" applyNumberFormat="1" applyFont="1" applyFill="1" applyBorder="1" applyAlignment="1" applyProtection="1">
      <alignment horizontal="center" vertical="center"/>
    </xf>
    <xf numFmtId="178" fontId="2" fillId="2" borderId="6" xfId="0" applyNumberFormat="1"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0" fontId="47" fillId="2" borderId="6" xfId="0"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36" fillId="2" borderId="6" xfId="0" applyNumberFormat="1" applyFont="1" applyFill="1" applyBorder="1" applyAlignment="1" applyProtection="1">
      <alignment horizontal="center" vertical="center"/>
    </xf>
    <xf numFmtId="49" fontId="22" fillId="2" borderId="3" xfId="0" applyNumberFormat="1" applyFont="1" applyFill="1" applyBorder="1" applyAlignment="1" applyProtection="1">
      <alignment horizontal="center" vertical="center"/>
    </xf>
    <xf numFmtId="49" fontId="22" fillId="2" borderId="1" xfId="0" applyNumberFormat="1" applyFont="1" applyFill="1" applyBorder="1" applyAlignment="1" applyProtection="1">
      <alignment horizontal="center" vertical="center"/>
    </xf>
    <xf numFmtId="4" fontId="22" fillId="2" borderId="6" xfId="0" applyNumberFormat="1" applyFont="1" applyFill="1" applyBorder="1" applyAlignment="1" applyProtection="1">
      <alignment horizontal="center" vertical="center"/>
    </xf>
    <xf numFmtId="49" fontId="22" fillId="2" borderId="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center" vertical="center"/>
    </xf>
    <xf numFmtId="0" fontId="22" fillId="2" borderId="6" xfId="0" applyFont="1" applyFill="1" applyBorder="1" applyAlignment="1" applyProtection="1">
      <alignment horizontal="center" vertical="center"/>
    </xf>
    <xf numFmtId="49" fontId="22" fillId="2" borderId="5" xfId="0" applyNumberFormat="1" applyFont="1" applyFill="1" applyBorder="1" applyAlignment="1" applyProtection="1">
      <alignment horizontal="center" vertical="center"/>
    </xf>
    <xf numFmtId="49" fontId="22" fillId="2" borderId="2" xfId="0" applyNumberFormat="1"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49" fontId="49" fillId="2" borderId="4" xfId="57" applyNumberFormat="1" applyFont="1" applyFill="1" applyBorder="1" applyAlignment="1" applyProtection="1">
      <alignment horizontal="center" vertical="center"/>
    </xf>
    <xf numFmtId="49" fontId="2" fillId="2" borderId="8" xfId="57" applyNumberFormat="1" applyFont="1" applyFill="1" applyBorder="1" applyAlignment="1" applyProtection="1">
      <alignment horizontal="center" vertical="center"/>
    </xf>
    <xf numFmtId="4" fontId="2" fillId="2" borderId="9" xfId="57" applyNumberFormat="1" applyFont="1" applyFill="1" applyBorder="1" applyAlignment="1" applyProtection="1">
      <alignment horizontal="center" vertical="center"/>
    </xf>
    <xf numFmtId="0" fontId="2" fillId="2" borderId="10"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49" fontId="49" fillId="2" borderId="11" xfId="57" applyNumberFormat="1" applyFont="1" applyFill="1" applyBorder="1" applyAlignment="1" applyProtection="1">
      <alignment horizontal="center" vertical="center"/>
    </xf>
    <xf numFmtId="0" fontId="2" fillId="2" borderId="6" xfId="0" applyFont="1" applyFill="1" applyBorder="1" applyAlignment="1" applyProtection="1">
      <alignment horizontal="center"/>
    </xf>
    <xf numFmtId="49" fontId="50" fillId="2" borderId="18" xfId="0" applyNumberFormat="1" applyFont="1" applyFill="1" applyBorder="1" applyAlignment="1" applyProtection="1">
      <alignment horizontal="center" vertical="center"/>
    </xf>
    <xf numFmtId="4" fontId="46" fillId="2" borderId="19" xfId="0" applyNumberFormat="1" applyFont="1" applyFill="1" applyBorder="1" applyAlignment="1" applyProtection="1">
      <alignment horizontal="center" vertical="center"/>
    </xf>
    <xf numFmtId="49" fontId="1" fillId="2" borderId="4" xfId="57" applyNumberFormat="1" applyFont="1" applyFill="1" applyBorder="1" applyAlignment="1" applyProtection="1">
      <alignment horizontal="center" vertical="center"/>
    </xf>
    <xf numFmtId="49" fontId="1" fillId="2" borderId="8" xfId="57" applyNumberFormat="1" applyFont="1" applyFill="1" applyBorder="1" applyAlignment="1" applyProtection="1">
      <alignment horizontal="center" vertical="center"/>
    </xf>
    <xf numFmtId="0" fontId="1" fillId="2" borderId="6" xfId="0"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49" fontId="2" fillId="2" borderId="4" xfId="57" applyNumberFormat="1" applyFont="1" applyFill="1" applyBorder="1" applyAlignment="1" applyProtection="1">
      <alignment horizontal="center" vertical="center"/>
    </xf>
    <xf numFmtId="0" fontId="2" fillId="2" borderId="6" xfId="0" applyFont="1" applyFill="1" applyBorder="1" applyAlignment="1">
      <alignment horizontal="center" vertical="center" wrapText="1"/>
    </xf>
    <xf numFmtId="49" fontId="2" fillId="2" borderId="3" xfId="57" applyNumberFormat="1" applyFont="1" applyFill="1" applyBorder="1" applyAlignment="1" applyProtection="1">
      <alignment horizontal="center" vertical="center"/>
    </xf>
    <xf numFmtId="49" fontId="2" fillId="2" borderId="1" xfId="57" applyNumberFormat="1" applyFont="1" applyFill="1" applyBorder="1" applyAlignment="1" applyProtection="1">
      <alignment horizontal="center" vertical="center"/>
    </xf>
    <xf numFmtId="49" fontId="46" fillId="2" borderId="3" xfId="57" applyNumberFormat="1" applyFont="1" applyFill="1" applyBorder="1" applyAlignment="1" applyProtection="1">
      <alignment horizontal="center" vertical="center"/>
    </xf>
    <xf numFmtId="49" fontId="2" fillId="2" borderId="5" xfId="57" applyNumberFormat="1" applyFont="1" applyFill="1" applyBorder="1" applyAlignment="1" applyProtection="1">
      <alignment horizontal="center" vertical="center"/>
    </xf>
    <xf numFmtId="49" fontId="1" fillId="2" borderId="3" xfId="57" applyNumberFormat="1" applyFont="1" applyFill="1" applyBorder="1" applyAlignment="1" applyProtection="1">
      <alignment horizontal="center"/>
    </xf>
    <xf numFmtId="49" fontId="1" fillId="2" borderId="1" xfId="57" applyNumberFormat="1" applyFont="1" applyFill="1" applyBorder="1" applyAlignment="1" applyProtection="1">
      <alignment horizontal="center"/>
    </xf>
    <xf numFmtId="49" fontId="2" fillId="2" borderId="21" xfId="59" applyNumberFormat="1" applyFont="1" applyFill="1" applyBorder="1" applyAlignment="1">
      <alignment horizontal="center" vertical="center"/>
    </xf>
    <xf numFmtId="49" fontId="2" fillId="2" borderId="18" xfId="57" applyNumberFormat="1" applyFont="1" applyFill="1" applyBorder="1" applyAlignment="1" applyProtection="1">
      <alignment horizontal="center" vertical="center"/>
    </xf>
    <xf numFmtId="180" fontId="2" fillId="2" borderId="12" xfId="58" applyNumberFormat="1" applyFont="1" applyFill="1" applyBorder="1" applyAlignment="1">
      <alignment horizontal="center"/>
    </xf>
    <xf numFmtId="0" fontId="1" fillId="2" borderId="2" xfId="0" applyFont="1" applyFill="1" applyBorder="1" applyAlignment="1">
      <alignment horizontal="center" vertical="center"/>
    </xf>
    <xf numFmtId="0" fontId="27" fillId="0" borderId="1" xfId="0" applyFont="1" applyFill="1" applyBorder="1" applyAlignment="1" applyProtection="1">
      <alignment horizontal="center" vertical="center"/>
    </xf>
    <xf numFmtId="0" fontId="16" fillId="0" borderId="1" xfId="0" applyFont="1" applyFill="1" applyBorder="1" applyAlignment="1" applyProtection="1">
      <alignment horizontal="center" vertical="center"/>
    </xf>
    <xf numFmtId="49" fontId="16" fillId="0" borderId="1" xfId="57" applyNumberFormat="1" applyFont="1" applyFill="1" applyBorder="1" applyAlignment="1">
      <alignment horizontal="center" vertical="center"/>
    </xf>
    <xf numFmtId="0" fontId="16" fillId="0" borderId="1" xfId="58" applyFont="1" applyFill="1" applyBorder="1" applyAlignment="1">
      <alignment horizontal="center" vertical="center"/>
    </xf>
    <xf numFmtId="49" fontId="15" fillId="0" borderId="8" xfId="0" applyNumberFormat="1" applyFont="1" applyFill="1" applyBorder="1" applyAlignment="1" applyProtection="1">
      <alignment horizontal="center" vertical="center"/>
    </xf>
    <xf numFmtId="0" fontId="16" fillId="0" borderId="8" xfId="0" applyFont="1" applyFill="1" applyBorder="1" applyAlignment="1" applyProtection="1">
      <alignment horizontal="center" vertical="center" wrapText="1"/>
    </xf>
    <xf numFmtId="179" fontId="16" fillId="0" borderId="8" xfId="0" applyNumberFormat="1" applyFont="1" applyFill="1" applyBorder="1" applyAlignment="1" applyProtection="1">
      <alignment horizontal="center" vertical="center" wrapText="1"/>
    </xf>
    <xf numFmtId="49" fontId="15" fillId="0" borderId="4" xfId="0" applyNumberFormat="1" applyFont="1" applyFill="1" applyBorder="1" applyAlignment="1" applyProtection="1">
      <alignment horizontal="center" vertical="center"/>
    </xf>
    <xf numFmtId="179" fontId="16" fillId="0" borderId="8" xfId="0" applyNumberFormat="1" applyFont="1" applyFill="1" applyBorder="1" applyAlignment="1" applyProtection="1">
      <alignment horizontal="center" vertical="center"/>
    </xf>
    <xf numFmtId="49" fontId="15" fillId="0" borderId="18" xfId="0" applyNumberFormat="1" applyFont="1" applyFill="1" applyBorder="1" applyAlignment="1" applyProtection="1">
      <alignment horizontal="center" vertical="center"/>
    </xf>
    <xf numFmtId="0" fontId="16" fillId="0" borderId="18" xfId="0" applyFont="1" applyFill="1" applyBorder="1" applyAlignment="1" applyProtection="1">
      <alignment horizontal="center" vertical="center" wrapText="1"/>
    </xf>
    <xf numFmtId="179" fontId="16" fillId="0" borderId="18" xfId="0" applyNumberFormat="1" applyFont="1" applyFill="1" applyBorder="1" applyAlignment="1" applyProtection="1">
      <alignment horizontal="center" vertical="center"/>
    </xf>
    <xf numFmtId="0" fontId="15"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179" fontId="51" fillId="0" borderId="1" xfId="0" applyNumberFormat="1" applyFont="1" applyFill="1" applyBorder="1" applyAlignment="1" applyProtection="1">
      <alignment horizontal="center" vertical="center" wrapText="1"/>
    </xf>
    <xf numFmtId="179" fontId="16" fillId="0" borderId="1"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horizontal="center" vertical="center"/>
    </xf>
    <xf numFmtId="0" fontId="16" fillId="0" borderId="22" xfId="0" applyFont="1" applyFill="1" applyBorder="1" applyAlignment="1" applyProtection="1">
      <alignment horizontal="center" vertical="center" wrapText="1"/>
    </xf>
    <xf numFmtId="179" fontId="16" fillId="0" borderId="22" xfId="0" applyNumberFormat="1" applyFont="1" applyFill="1" applyBorder="1" applyAlignment="1" applyProtection="1">
      <alignment horizontal="center" vertical="center"/>
    </xf>
    <xf numFmtId="49" fontId="15" fillId="0" borderId="1" xfId="0" applyNumberFormat="1" applyFont="1" applyFill="1" applyBorder="1" applyAlignment="1" applyProtection="1">
      <alignment horizontal="center" vertical="center"/>
    </xf>
    <xf numFmtId="49" fontId="16" fillId="0" borderId="1" xfId="0" applyNumberFormat="1" applyFont="1" applyFill="1" applyBorder="1" applyAlignment="1" applyProtection="1">
      <alignment horizontal="center" vertical="center"/>
    </xf>
    <xf numFmtId="49" fontId="16" fillId="0" borderId="1" xfId="0" applyNumberFormat="1" applyFont="1" applyFill="1" applyBorder="1" applyAlignment="1" applyProtection="1">
      <alignment horizontal="center" vertical="center" wrapText="1"/>
    </xf>
    <xf numFmtId="179" fontId="16" fillId="0" borderId="1" xfId="0" applyNumberFormat="1" applyFont="1" applyFill="1" applyBorder="1" applyAlignment="1" applyProtection="1">
      <alignment horizontal="center" vertical="center" wrapText="1"/>
    </xf>
    <xf numFmtId="177" fontId="17" fillId="0" borderId="1" xfId="0" applyNumberFormat="1" applyFont="1" applyFill="1" applyBorder="1" applyAlignment="1" applyProtection="1">
      <alignment horizontal="center" vertical="center"/>
    </xf>
    <xf numFmtId="177" fontId="16" fillId="0" borderId="1" xfId="0" applyNumberFormat="1" applyFont="1" applyFill="1" applyBorder="1" applyAlignment="1" applyProtection="1">
      <alignment horizontal="center" vertical="center"/>
    </xf>
    <xf numFmtId="0" fontId="16" fillId="0" borderId="2" xfId="0"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xf>
    <xf numFmtId="180" fontId="52" fillId="0"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xf>
    <xf numFmtId="49" fontId="52" fillId="0" borderId="1" xfId="0" applyNumberFormat="1" applyFont="1" applyFill="1" applyBorder="1" applyAlignment="1" applyProtection="1">
      <alignment horizontal="center" vertical="top"/>
    </xf>
    <xf numFmtId="49" fontId="52" fillId="0" borderId="1" xfId="0" applyNumberFormat="1" applyFont="1" applyFill="1" applyBorder="1" applyAlignment="1" applyProtection="1">
      <alignment horizontal="center" vertical="center"/>
    </xf>
    <xf numFmtId="0" fontId="52" fillId="0" borderId="1" xfId="0" applyFont="1" applyFill="1" applyBorder="1" applyAlignment="1" applyProtection="1">
      <alignment horizontal="center"/>
    </xf>
    <xf numFmtId="49" fontId="16" fillId="0" borderId="8" xfId="0" applyNumberFormat="1" applyFont="1" applyFill="1" applyBorder="1" applyAlignment="1" applyProtection="1">
      <alignment horizontal="center" vertical="top"/>
    </xf>
    <xf numFmtId="49" fontId="52" fillId="0" borderId="8" xfId="0" applyNumberFormat="1" applyFont="1" applyFill="1" applyBorder="1" applyAlignment="1" applyProtection="1">
      <alignment horizontal="center" vertical="top"/>
    </xf>
    <xf numFmtId="0" fontId="16" fillId="2" borderId="1" xfId="0" applyNumberFormat="1"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178" fontId="20" fillId="0" borderId="1" xfId="0" applyNumberFormat="1" applyFont="1" applyFill="1" applyBorder="1" applyAlignment="1" applyProtection="1">
      <alignment horizontal="center" vertical="center"/>
    </xf>
    <xf numFmtId="0" fontId="20" fillId="0" borderId="1" xfId="0" applyFont="1" applyFill="1" applyBorder="1" applyAlignment="1" applyProtection="1">
      <alignment horizontal="center" vertical="center"/>
    </xf>
    <xf numFmtId="49" fontId="16" fillId="0" borderId="8" xfId="0" applyNumberFormat="1" applyFont="1" applyFill="1" applyBorder="1" applyAlignment="1" applyProtection="1">
      <alignment horizontal="center" vertical="center"/>
    </xf>
    <xf numFmtId="0" fontId="24" fillId="0" borderId="1" xfId="0" applyFont="1" applyFill="1" applyBorder="1" applyAlignment="1" applyProtection="1">
      <alignment horizontal="center" vertical="center"/>
    </xf>
    <xf numFmtId="49" fontId="20" fillId="0" borderId="1" xfId="0" applyNumberFormat="1" applyFont="1" applyFill="1" applyBorder="1" applyAlignment="1" applyProtection="1">
      <alignment horizontal="center" vertical="center"/>
    </xf>
    <xf numFmtId="0" fontId="55" fillId="0" borderId="1"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49" fontId="55" fillId="0" borderId="1" xfId="0" applyNumberFormat="1" applyFont="1" applyFill="1" applyBorder="1" applyAlignment="1" applyProtection="1">
      <alignment horizontal="center" vertical="center"/>
    </xf>
    <xf numFmtId="49" fontId="44" fillId="0" borderId="8" xfId="0" applyNumberFormat="1" applyFont="1" applyFill="1" applyBorder="1" applyAlignment="1" applyProtection="1">
      <alignment horizontal="center" vertical="center"/>
    </xf>
    <xf numFmtId="178" fontId="16" fillId="0" borderId="1" xfId="0" applyNumberFormat="1" applyFont="1" applyFill="1" applyBorder="1" applyAlignment="1" applyProtection="1">
      <alignment horizontal="center" vertical="center"/>
    </xf>
    <xf numFmtId="178" fontId="16" fillId="0" borderId="2" xfId="0" applyNumberFormat="1" applyFont="1" applyFill="1" applyBorder="1" applyAlignment="1" applyProtection="1">
      <alignment horizontal="center" vertical="center"/>
    </xf>
    <xf numFmtId="182" fontId="16" fillId="0" borderId="1" xfId="0" applyNumberFormat="1" applyFont="1" applyFill="1" applyBorder="1" applyAlignment="1" applyProtection="1">
      <alignment horizontal="center" vertical="center"/>
    </xf>
    <xf numFmtId="49" fontId="16" fillId="2" borderId="8" xfId="0" applyNumberFormat="1" applyFont="1" applyFill="1" applyBorder="1" applyAlignment="1" applyProtection="1">
      <alignment horizontal="center" vertical="center"/>
    </xf>
    <xf numFmtId="49" fontId="16" fillId="2" borderId="9" xfId="0" applyNumberFormat="1"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15" fillId="0" borderId="1" xfId="66" applyFont="1" applyFill="1" applyBorder="1" applyAlignment="1">
      <alignment horizontal="center" vertical="center"/>
    </xf>
    <xf numFmtId="0" fontId="25" fillId="0" borderId="1" xfId="57" applyFont="1" applyFill="1" applyBorder="1" applyAlignment="1">
      <alignment horizontal="center" vertical="center" wrapText="1"/>
    </xf>
    <xf numFmtId="0" fontId="27" fillId="0" borderId="0" xfId="0" applyFont="1" applyFill="1" applyAlignment="1" applyProtection="1">
      <alignment horizontal="center" vertical="center"/>
    </xf>
    <xf numFmtId="0" fontId="16" fillId="0" borderId="0" xfId="0" applyFont="1" applyFill="1" applyAlignment="1" applyProtection="1">
      <alignment horizontal="center" vertical="center"/>
    </xf>
    <xf numFmtId="0" fontId="45" fillId="0" borderId="1" xfId="0"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178" fontId="20" fillId="0" borderId="1" xfId="0" applyNumberFormat="1" applyFont="1" applyFill="1" applyBorder="1" applyAlignment="1" applyProtection="1">
      <alignment horizontal="center" vertical="center" wrapText="1"/>
    </xf>
    <xf numFmtId="0" fontId="16" fillId="0" borderId="1" xfId="0" applyNumberFormat="1" applyFont="1" applyFill="1" applyBorder="1" applyAlignment="1" applyProtection="1">
      <alignment horizontal="center" vertical="center"/>
    </xf>
    <xf numFmtId="58" fontId="16" fillId="0" borderId="1" xfId="0" applyNumberFormat="1" applyFont="1" applyFill="1" applyBorder="1" applyAlignment="1" applyProtection="1">
      <alignment horizontal="center" vertical="center"/>
    </xf>
    <xf numFmtId="0" fontId="25" fillId="0" borderId="1" xfId="0" applyFont="1" applyFill="1" applyBorder="1" applyAlignment="1" applyProtection="1">
      <alignment horizontal="center" vertical="center" wrapText="1"/>
    </xf>
    <xf numFmtId="0" fontId="25" fillId="0" borderId="23" xfId="0" applyFont="1" applyFill="1" applyBorder="1" applyAlignment="1" applyProtection="1">
      <alignment horizontal="center" vertical="center" wrapText="1"/>
    </xf>
    <xf numFmtId="0" fontId="16" fillId="0" borderId="23"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xf>
    <xf numFmtId="49" fontId="15" fillId="0" borderId="8" xfId="0" applyNumberFormat="1" applyFont="1" applyFill="1" applyBorder="1" applyAlignment="1" applyProtection="1">
      <alignment horizontal="center" vertical="top"/>
    </xf>
    <xf numFmtId="0" fontId="15" fillId="0" borderId="1" xfId="0" applyFont="1" applyFill="1" applyBorder="1" applyAlignment="1" applyProtection="1">
      <alignment horizontal="center" vertical="center"/>
    </xf>
    <xf numFmtId="180" fontId="17" fillId="0" borderId="1" xfId="0" applyNumberFormat="1" applyFont="1" applyFill="1" applyBorder="1" applyAlignment="1" applyProtection="1">
      <alignment horizontal="center" vertical="center"/>
    </xf>
    <xf numFmtId="178" fontId="17" fillId="0" borderId="1" xfId="0" applyNumberFormat="1" applyFont="1" applyFill="1" applyBorder="1" applyAlignment="1" applyProtection="1">
      <alignment horizontal="center" vertical="center"/>
    </xf>
    <xf numFmtId="178" fontId="16" fillId="0" borderId="1" xfId="0" applyNumberFormat="1" applyFont="1" applyFill="1" applyBorder="1" applyAlignment="1" applyProtection="1">
      <alignment horizontal="center" vertical="center" wrapText="1"/>
    </xf>
    <xf numFmtId="178" fontId="52" fillId="0" borderId="1" xfId="0" applyNumberFormat="1" applyFont="1" applyFill="1" applyBorder="1" applyAlignment="1" applyProtection="1">
      <alignment horizontal="center" vertical="center"/>
    </xf>
    <xf numFmtId="49" fontId="16" fillId="0" borderId="1" xfId="0" applyNumberFormat="1" applyFont="1" applyFill="1" applyBorder="1" applyAlignment="1" applyProtection="1">
      <alignment horizontal="center" vertical="top"/>
    </xf>
    <xf numFmtId="0" fontId="16"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xf>
    <xf numFmtId="49" fontId="16"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7" fillId="0" borderId="24" xfId="0" applyFont="1" applyFill="1" applyBorder="1" applyAlignment="1" applyProtection="1">
      <alignment horizontal="center" vertical="center"/>
    </xf>
    <xf numFmtId="0" fontId="16" fillId="0" borderId="2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27" fillId="0" borderId="26"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178" fontId="1" fillId="2" borderId="0" xfId="0" applyNumberFormat="1" applyFont="1" applyFill="1" applyAlignment="1">
      <alignment horizontal="center" vertical="center"/>
    </xf>
    <xf numFmtId="178" fontId="2" fillId="2" borderId="1" xfId="0" applyNumberFormat="1" applyFont="1" applyFill="1" applyBorder="1" applyAlignment="1">
      <alignment horizontal="center" vertical="center"/>
    </xf>
    <xf numFmtId="49" fontId="2" fillId="2" borderId="4" xfId="0" applyNumberFormat="1" applyFont="1" applyFill="1" applyBorder="1" applyAlignment="1" applyProtection="1">
      <alignment horizontal="center" vertical="top"/>
    </xf>
    <xf numFmtId="178" fontId="2" fillId="2" borderId="12" xfId="0" applyNumberFormat="1" applyFont="1" applyFill="1" applyBorder="1" applyAlignment="1" applyProtection="1">
      <alignment horizontal="center" vertical="center"/>
    </xf>
    <xf numFmtId="49" fontId="2" fillId="2" borderId="2" xfId="0" applyNumberFormat="1" applyFont="1" applyFill="1" applyBorder="1" applyAlignment="1" applyProtection="1">
      <alignment horizontal="center" vertical="center" wrapText="1"/>
    </xf>
    <xf numFmtId="0" fontId="2" fillId="2" borderId="3" xfId="54" applyFont="1" applyFill="1" applyBorder="1" applyAlignment="1">
      <alignment horizontal="center" vertical="center"/>
    </xf>
    <xf numFmtId="49" fontId="2" fillId="2" borderId="27"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xf>
    <xf numFmtId="49" fontId="3" fillId="2" borderId="0" xfId="0" applyNumberFormat="1"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178" fontId="3" fillId="2" borderId="0" xfId="0" applyNumberFormat="1" applyFont="1" applyFill="1" applyBorder="1" applyAlignment="1" applyProtection="1">
      <alignment horizontal="center" vertical="center"/>
    </xf>
    <xf numFmtId="0" fontId="3" fillId="2" borderId="0" xfId="0" applyFont="1" applyFill="1" applyBorder="1" applyAlignment="1" applyProtection="1">
      <alignment horizontal="center" vertical="center" wrapText="1"/>
    </xf>
    <xf numFmtId="49" fontId="3" fillId="2" borderId="0" xfId="0" applyNumberFormat="1" applyFont="1" applyFill="1" applyBorder="1" applyAlignment="1" applyProtection="1">
      <alignment horizontal="center" vertical="center" wrapText="1"/>
    </xf>
    <xf numFmtId="178" fontId="3" fillId="2" borderId="0" xfId="0" applyNumberFormat="1" applyFont="1" applyFill="1" applyBorder="1" applyAlignment="1" applyProtection="1">
      <alignment horizontal="center" vertical="center" wrapText="1"/>
    </xf>
    <xf numFmtId="49" fontId="3" fillId="2" borderId="0" xfId="20" applyNumberFormat="1" applyFont="1" applyFill="1" applyBorder="1" applyAlignment="1">
      <alignment horizontal="center" vertical="center"/>
    </xf>
    <xf numFmtId="178" fontId="3" fillId="2" borderId="0" xfId="20" applyNumberFormat="1" applyFont="1" applyFill="1" applyBorder="1" applyAlignment="1">
      <alignment horizontal="center" vertical="center"/>
    </xf>
    <xf numFmtId="49" fontId="3" fillId="2" borderId="0" xfId="60" applyNumberFormat="1" applyFont="1" applyFill="1" applyBorder="1" applyAlignment="1">
      <alignment horizontal="center" vertical="center"/>
    </xf>
    <xf numFmtId="0" fontId="3" fillId="2" borderId="0" xfId="60" applyFont="1" applyFill="1" applyBorder="1" applyAlignment="1">
      <alignment horizontal="center" vertical="center" wrapText="1"/>
    </xf>
    <xf numFmtId="178" fontId="3" fillId="2" borderId="0" xfId="60" applyNumberFormat="1" applyFont="1" applyFill="1" applyBorder="1" applyAlignment="1">
      <alignment horizontal="center" vertical="center" wrapText="1"/>
    </xf>
    <xf numFmtId="0" fontId="3" fillId="2" borderId="0" xfId="60" applyFont="1" applyFill="1" applyBorder="1" applyAlignment="1">
      <alignment horizontal="center" vertical="center"/>
    </xf>
    <xf numFmtId="49" fontId="3" fillId="2" borderId="0" xfId="58" applyNumberFormat="1" applyFont="1" applyFill="1" applyBorder="1" applyAlignment="1">
      <alignment horizontal="center" vertical="center"/>
    </xf>
    <xf numFmtId="49" fontId="3" fillId="2" borderId="0" xfId="61" applyNumberFormat="1" applyFont="1" applyFill="1" applyBorder="1" applyAlignment="1">
      <alignment horizontal="center" vertical="center" wrapText="1"/>
    </xf>
    <xf numFmtId="178" fontId="3" fillId="2" borderId="0" xfId="61" applyNumberFormat="1" applyFont="1" applyFill="1" applyBorder="1" applyAlignment="1">
      <alignment horizontal="center" vertical="center" wrapText="1"/>
    </xf>
    <xf numFmtId="49" fontId="3" fillId="2" borderId="0" xfId="61" applyNumberFormat="1" applyFont="1" applyFill="1" applyBorder="1" applyAlignment="1">
      <alignment horizontal="center" vertical="center"/>
    </xf>
    <xf numFmtId="178" fontId="3" fillId="2" borderId="0" xfId="61" applyNumberFormat="1" applyFont="1" applyFill="1" applyBorder="1" applyAlignment="1">
      <alignment horizontal="center" vertical="center"/>
    </xf>
    <xf numFmtId="178" fontId="3" fillId="2" borderId="0" xfId="58" applyNumberFormat="1" applyFont="1" applyFill="1" applyBorder="1" applyAlignment="1">
      <alignment horizontal="center" vertical="center"/>
    </xf>
    <xf numFmtId="0" fontId="3" fillId="2" borderId="0" xfId="63" applyFont="1" applyFill="1" applyBorder="1" applyAlignment="1">
      <alignment horizontal="center" vertical="center" wrapText="1"/>
    </xf>
    <xf numFmtId="178" fontId="3" fillId="2" borderId="0" xfId="63" applyNumberFormat="1" applyFont="1" applyFill="1" applyBorder="1" applyAlignment="1">
      <alignment horizontal="center" vertical="center" wrapText="1"/>
    </xf>
    <xf numFmtId="49" fontId="3" fillId="2" borderId="0" xfId="63" applyNumberFormat="1" applyFont="1" applyFill="1" applyBorder="1" applyAlignment="1">
      <alignment horizontal="center" vertical="center"/>
    </xf>
    <xf numFmtId="0" fontId="3" fillId="2" borderId="0" xfId="65" applyFont="1" applyFill="1" applyBorder="1" applyAlignment="1">
      <alignment horizontal="center" vertical="center"/>
    </xf>
    <xf numFmtId="0" fontId="3" fillId="2" borderId="0" xfId="54" applyFont="1" applyFill="1" applyBorder="1" applyAlignment="1">
      <alignment horizontal="center" vertical="center" wrapText="1"/>
    </xf>
    <xf numFmtId="178" fontId="3" fillId="2" borderId="0" xfId="65" applyNumberFormat="1" applyFont="1" applyFill="1" applyBorder="1" applyAlignment="1">
      <alignment horizontal="center" vertical="center"/>
    </xf>
    <xf numFmtId="0" fontId="3" fillId="2" borderId="0" xfId="54" applyFont="1" applyFill="1" applyBorder="1" applyAlignment="1">
      <alignment horizontal="center" vertical="center"/>
    </xf>
    <xf numFmtId="0" fontId="3" fillId="2" borderId="0" xfId="18" applyFont="1" applyFill="1" applyBorder="1" applyAlignment="1">
      <alignment horizontal="center" vertical="center"/>
    </xf>
    <xf numFmtId="178" fontId="3" fillId="2" borderId="0" xfId="18" applyNumberFormat="1" applyFont="1" applyFill="1" applyBorder="1" applyAlignment="1">
      <alignment horizontal="center" vertical="center"/>
    </xf>
    <xf numFmtId="0" fontId="3" fillId="2" borderId="0" xfId="58" applyFont="1" applyFill="1" applyBorder="1" applyAlignment="1">
      <alignment horizontal="center" vertical="center"/>
    </xf>
    <xf numFmtId="0" fontId="3" fillId="2" borderId="0" xfId="20" applyFont="1" applyFill="1" applyBorder="1" applyAlignment="1">
      <alignment horizontal="center" vertical="center"/>
    </xf>
    <xf numFmtId="49" fontId="3" fillId="2" borderId="0" xfId="43" applyNumberFormat="1" applyFont="1" applyFill="1" applyBorder="1" applyAlignment="1">
      <alignment horizontal="center" vertical="top"/>
    </xf>
    <xf numFmtId="178" fontId="3" fillId="2" borderId="0" xfId="64" applyNumberFormat="1" applyFont="1" applyFill="1" applyBorder="1" applyAlignment="1">
      <alignment horizontal="center"/>
    </xf>
    <xf numFmtId="49" fontId="3" fillId="2" borderId="0" xfId="64" applyNumberFormat="1" applyFont="1" applyFill="1" applyBorder="1" applyAlignment="1">
      <alignment horizontal="center"/>
    </xf>
    <xf numFmtId="49" fontId="3" fillId="2" borderId="0" xfId="0" applyNumberFormat="1" applyFont="1" applyFill="1" applyBorder="1" applyAlignment="1">
      <alignment horizontal="center" vertical="center"/>
    </xf>
    <xf numFmtId="178" fontId="3"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57" applyFont="1" applyFill="1" applyBorder="1" applyAlignment="1">
      <alignment horizontal="center" vertical="center"/>
    </xf>
    <xf numFmtId="0" fontId="3" fillId="2" borderId="0" xfId="0" applyFont="1" applyFill="1" applyBorder="1" applyAlignment="1" applyProtection="1">
      <alignment horizontal="center"/>
    </xf>
    <xf numFmtId="178" fontId="2" fillId="2" borderId="0" xfId="0" applyNumberFormat="1" applyFont="1" applyFill="1" applyBorder="1" applyAlignment="1" applyProtection="1">
      <alignment horizontal="center" vertical="center" wrapText="1"/>
    </xf>
    <xf numFmtId="178" fontId="1" fillId="2" borderId="1" xfId="0" applyNumberFormat="1" applyFont="1" applyFill="1" applyBorder="1" applyAlignment="1">
      <alignment horizontal="center" vertical="center"/>
    </xf>
    <xf numFmtId="49" fontId="2" fillId="2" borderId="1" xfId="54" applyNumberFormat="1" applyFont="1" applyFill="1" applyBorder="1" applyAlignment="1">
      <alignment horizontal="center" vertical="center"/>
    </xf>
    <xf numFmtId="49" fontId="2" fillId="2" borderId="1" xfId="37" applyNumberFormat="1" applyFont="1" applyFill="1" applyBorder="1" applyAlignment="1">
      <alignment horizontal="center" vertical="top"/>
    </xf>
    <xf numFmtId="178" fontId="2" fillId="2" borderId="1" xfId="54" applyNumberFormat="1" applyFont="1" applyFill="1" applyBorder="1" applyAlignment="1">
      <alignment horizontal="center" vertical="center"/>
    </xf>
    <xf numFmtId="49" fontId="2" fillId="2" borderId="1" xfId="54" applyNumberFormat="1" applyFont="1" applyFill="1" applyBorder="1" applyAlignment="1">
      <alignment horizontal="center" vertical="top"/>
    </xf>
    <xf numFmtId="0" fontId="2" fillId="2" borderId="1" xfId="57" applyFont="1" applyFill="1" applyBorder="1" applyAlignment="1">
      <alignment horizontal="center" vertical="center"/>
    </xf>
    <xf numFmtId="178" fontId="2" fillId="2" borderId="1" xfId="57" applyNumberFormat="1" applyFont="1" applyFill="1" applyBorder="1" applyAlignment="1">
      <alignment horizontal="center" vertical="center" wrapText="1"/>
    </xf>
    <xf numFmtId="178" fontId="2" fillId="2" borderId="1" xfId="0" applyNumberFormat="1" applyFont="1" applyFill="1" applyBorder="1" applyAlignment="1" applyProtection="1">
      <alignment horizontal="center"/>
    </xf>
    <xf numFmtId="0" fontId="3" fillId="2" borderId="1" xfId="0" applyNumberFormat="1" applyFont="1" applyFill="1" applyBorder="1" applyAlignment="1" applyProtection="1">
      <alignment horizontal="center" vertical="center"/>
    </xf>
    <xf numFmtId="178" fontId="3" fillId="2" borderId="1"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 xfId="0" applyNumberFormat="1" applyFont="1" applyFill="1" applyBorder="1" applyAlignment="1" applyProtection="1">
      <alignment horizontal="center" vertical="center"/>
    </xf>
    <xf numFmtId="178" fontId="2" fillId="2" borderId="2"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49" fontId="3" fillId="2" borderId="6" xfId="0" applyNumberFormat="1" applyFont="1" applyFill="1" applyBorder="1" applyAlignment="1" applyProtection="1">
      <alignment horizontal="center" vertical="center"/>
    </xf>
    <xf numFmtId="49" fontId="3" fillId="2" borderId="7" xfId="0" applyNumberFormat="1" applyFont="1" applyFill="1" applyBorder="1" applyAlignment="1" applyProtection="1">
      <alignment horizontal="center" vertical="center"/>
    </xf>
    <xf numFmtId="49" fontId="3" fillId="2" borderId="3" xfId="0" applyNumberFormat="1" applyFont="1" applyFill="1" applyBorder="1" applyAlignment="1" applyProtection="1">
      <alignment horizontal="center" vertical="center"/>
    </xf>
    <xf numFmtId="0" fontId="2" fillId="0" borderId="1" xfId="0" applyFont="1" applyBorder="1" applyAlignment="1">
      <alignment horizontal="center" vertical="center"/>
    </xf>
    <xf numFmtId="0" fontId="2" fillId="0" borderId="1" xfId="0" applyFont="1" applyFill="1" applyBorder="1" applyAlignment="1" applyProtection="1">
      <alignment horizontal="center" vertical="center" wrapText="1"/>
    </xf>
    <xf numFmtId="178" fontId="2" fillId="0" borderId="1" xfId="0"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178" fontId="2" fillId="0" borderId="1" xfId="0" applyNumberFormat="1"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center" vertical="center"/>
    </xf>
    <xf numFmtId="178" fontId="1" fillId="0" borderId="0" xfId="0" applyNumberFormat="1" applyFont="1" applyFill="1" applyBorder="1" applyAlignment="1" applyProtection="1">
      <alignment horizontal="center" vertical="center"/>
    </xf>
    <xf numFmtId="49" fontId="1" fillId="0" borderId="0"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alignment horizontal="center" vertical="center" wrapText="1"/>
    </xf>
    <xf numFmtId="178" fontId="1" fillId="0" borderId="0" xfId="0" applyNumberFormat="1" applyFont="1" applyFill="1" applyBorder="1" applyAlignment="1" applyProtection="1">
      <alignment horizontal="center" vertical="center" wrapText="1"/>
    </xf>
    <xf numFmtId="0" fontId="1" fillId="0" borderId="0" xfId="0" applyFont="1" applyFill="1" applyBorder="1" applyAlignment="1">
      <alignment horizontal="center" vertical="center" wrapText="1"/>
    </xf>
    <xf numFmtId="180" fontId="1" fillId="0" borderId="0" xfId="0" applyNumberFormat="1" applyFont="1" applyFill="1" applyBorder="1" applyAlignment="1" applyProtection="1">
      <alignment horizontal="center" vertical="center" wrapText="1"/>
    </xf>
    <xf numFmtId="178" fontId="1" fillId="0" borderId="0" xfId="56" applyNumberFormat="1" applyFont="1" applyFill="1" applyBorder="1" applyAlignment="1">
      <alignment horizontal="center" vertical="center" wrapText="1"/>
    </xf>
    <xf numFmtId="0" fontId="56" fillId="0" borderId="0" xfId="43" applyFont="1" applyFill="1" applyBorder="1" applyAlignment="1">
      <alignment horizontal="center" vertical="center"/>
    </xf>
    <xf numFmtId="0" fontId="56" fillId="0" borderId="0" xfId="58" applyFont="1" applyFill="1" applyBorder="1" applyAlignment="1">
      <alignment horizontal="center" vertical="center"/>
    </xf>
    <xf numFmtId="0" fontId="56" fillId="0" borderId="0" xfId="59" applyFont="1" applyFill="1" applyBorder="1" applyAlignment="1">
      <alignment horizontal="center"/>
    </xf>
    <xf numFmtId="0" fontId="56" fillId="0" borderId="0" xfId="0" applyFont="1" applyFill="1" applyBorder="1" applyAlignment="1" applyProtection="1">
      <alignment horizontal="center" vertical="center"/>
    </xf>
    <xf numFmtId="0" fontId="56" fillId="0" borderId="0" xfId="0" applyNumberFormat="1" applyFont="1" applyFill="1" applyBorder="1" applyAlignment="1" applyProtection="1">
      <alignment horizontal="center" vertical="center"/>
    </xf>
    <xf numFmtId="177" fontId="56"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horizontal="center" vertical="center" wrapText="1"/>
    </xf>
    <xf numFmtId="181" fontId="56" fillId="0" borderId="0" xfId="0" applyNumberFormat="1" applyFont="1" applyFill="1" applyBorder="1" applyAlignment="1" applyProtection="1">
      <alignment horizontal="center" vertical="center" wrapText="1"/>
    </xf>
    <xf numFmtId="49" fontId="56" fillId="0" borderId="0" xfId="0" applyNumberFormat="1" applyFont="1" applyFill="1" applyBorder="1" applyAlignment="1" applyProtection="1">
      <alignment horizontal="center" vertical="center"/>
    </xf>
    <xf numFmtId="178" fontId="56" fillId="0" borderId="0" xfId="0" applyNumberFormat="1" applyFont="1" applyFill="1" applyBorder="1" applyAlignment="1" applyProtection="1">
      <alignment horizontal="center" vertical="center"/>
    </xf>
    <xf numFmtId="49" fontId="56" fillId="2" borderId="0" xfId="0" applyNumberFormat="1" applyFont="1" applyFill="1" applyBorder="1" applyAlignment="1" applyProtection="1">
      <alignment horizontal="center" vertical="center"/>
    </xf>
    <xf numFmtId="180" fontId="56" fillId="0" borderId="0" xfId="0" applyNumberFormat="1" applyFont="1" applyFill="1" applyBorder="1" applyAlignment="1" applyProtection="1">
      <alignment horizontal="center" vertical="center"/>
    </xf>
    <xf numFmtId="49" fontId="56" fillId="0" borderId="0" xfId="0" applyNumberFormat="1" applyFont="1" applyFill="1" applyBorder="1" applyAlignment="1" applyProtection="1">
      <alignment horizontal="center" vertical="center" wrapText="1"/>
    </xf>
    <xf numFmtId="181" fontId="56" fillId="0" borderId="0" xfId="0" applyNumberFormat="1" applyFont="1" applyFill="1" applyBorder="1" applyAlignment="1" applyProtection="1">
      <alignment horizontal="center" vertical="center"/>
    </xf>
    <xf numFmtId="49" fontId="56" fillId="0" borderId="0" xfId="20" applyNumberFormat="1" applyFont="1" applyFill="1" applyBorder="1" applyAlignment="1">
      <alignment horizontal="center" vertical="center"/>
    </xf>
    <xf numFmtId="49" fontId="56" fillId="0" borderId="0" xfId="20" applyNumberFormat="1" applyFont="1" applyBorder="1" applyAlignment="1">
      <alignment horizontal="center" vertical="center"/>
    </xf>
    <xf numFmtId="177" fontId="56" fillId="0" borderId="0" xfId="20" applyNumberFormat="1" applyFont="1" applyBorder="1" applyAlignment="1">
      <alignment horizontal="center" vertical="center"/>
    </xf>
    <xf numFmtId="177" fontId="56" fillId="0" borderId="0" xfId="0" applyNumberFormat="1" applyFont="1" applyFill="1" applyBorder="1" applyAlignment="1" applyProtection="1">
      <alignment horizontal="center" vertical="center" wrapText="1"/>
    </xf>
    <xf numFmtId="49" fontId="56" fillId="0" borderId="0" xfId="60" applyNumberFormat="1" applyFont="1" applyFill="1" applyBorder="1" applyAlignment="1">
      <alignment horizontal="center" vertical="center"/>
    </xf>
    <xf numFmtId="0" fontId="56" fillId="0" borderId="0" xfId="60" applyFont="1" applyFill="1" applyBorder="1" applyAlignment="1">
      <alignment horizontal="center" vertical="center" wrapText="1"/>
    </xf>
    <xf numFmtId="177" fontId="56" fillId="0" borderId="0" xfId="60" applyNumberFormat="1" applyFont="1" applyFill="1" applyBorder="1" applyAlignment="1">
      <alignment horizontal="center" vertical="center" wrapText="1"/>
    </xf>
    <xf numFmtId="0" fontId="56" fillId="0" borderId="0" xfId="60" applyFont="1" applyFill="1" applyBorder="1" applyAlignment="1">
      <alignment horizontal="center" vertical="center"/>
    </xf>
    <xf numFmtId="49" fontId="56" fillId="0" borderId="0" xfId="58" applyNumberFormat="1" applyFont="1" applyFill="1" applyBorder="1" applyAlignment="1">
      <alignment horizontal="center" vertical="center"/>
    </xf>
    <xf numFmtId="49" fontId="56" fillId="0" borderId="0" xfId="61" applyNumberFormat="1" applyFont="1" applyFill="1" applyBorder="1" applyAlignment="1">
      <alignment horizontal="center" vertical="center" wrapText="1"/>
    </xf>
    <xf numFmtId="177" fontId="56" fillId="0" borderId="0" xfId="61" applyNumberFormat="1" applyFont="1" applyFill="1" applyBorder="1" applyAlignment="1">
      <alignment horizontal="center" vertical="center" wrapText="1"/>
    </xf>
    <xf numFmtId="49" fontId="56" fillId="0" borderId="0" xfId="61" applyNumberFormat="1" applyFont="1" applyFill="1" applyBorder="1" applyAlignment="1">
      <alignment horizontal="center" vertical="center"/>
    </xf>
    <xf numFmtId="177" fontId="56" fillId="0" borderId="0" xfId="61" applyNumberFormat="1" applyFont="1" applyFill="1" applyBorder="1" applyAlignment="1">
      <alignment horizontal="center" vertical="center"/>
    </xf>
    <xf numFmtId="177" fontId="56" fillId="0" borderId="0" xfId="58" applyNumberFormat="1" applyFont="1" applyFill="1" applyBorder="1" applyAlignment="1">
      <alignment horizontal="center" vertical="center"/>
    </xf>
    <xf numFmtId="0" fontId="56" fillId="0" borderId="0" xfId="63" applyFont="1" applyFill="1" applyBorder="1" applyAlignment="1">
      <alignment horizontal="center" vertical="center" wrapText="1"/>
    </xf>
    <xf numFmtId="177" fontId="56" fillId="0" borderId="0" xfId="63" applyNumberFormat="1" applyFont="1" applyFill="1" applyBorder="1" applyAlignment="1">
      <alignment horizontal="center" vertical="center" wrapText="1"/>
    </xf>
    <xf numFmtId="49" fontId="56" fillId="0" borderId="0" xfId="63" applyNumberFormat="1" applyFont="1" applyFill="1" applyBorder="1" applyAlignment="1">
      <alignment horizontal="center" vertical="center"/>
    </xf>
    <xf numFmtId="4" fontId="56" fillId="0" borderId="0" xfId="0" applyNumberFormat="1" applyFont="1" applyFill="1" applyBorder="1" applyAlignment="1" applyProtection="1">
      <alignment horizontal="center" vertical="center"/>
    </xf>
    <xf numFmtId="0" fontId="56" fillId="0" borderId="0" xfId="65" applyFont="1" applyBorder="1" applyAlignment="1">
      <alignment horizontal="center" vertical="center"/>
    </xf>
    <xf numFmtId="0" fontId="56" fillId="0" borderId="0" xfId="54" applyFont="1" applyFill="1" applyBorder="1" applyAlignment="1">
      <alignment horizontal="center" vertical="center" wrapText="1"/>
    </xf>
    <xf numFmtId="0" fontId="56" fillId="0" borderId="0" xfId="54" applyFont="1" applyFill="1" applyBorder="1" applyAlignment="1">
      <alignment horizontal="center" vertical="center"/>
    </xf>
    <xf numFmtId="0" fontId="56" fillId="0" borderId="0" xfId="18" applyFont="1" applyBorder="1" applyAlignment="1">
      <alignment horizontal="center" vertical="center"/>
    </xf>
    <xf numFmtId="181" fontId="56" fillId="0" borderId="0" xfId="58" applyNumberFormat="1" applyFont="1" applyFill="1" applyBorder="1" applyAlignment="1">
      <alignment horizontal="center" vertical="center"/>
    </xf>
    <xf numFmtId="0" fontId="56" fillId="2" borderId="0" xfId="65" applyFont="1" applyFill="1" applyBorder="1" applyAlignment="1">
      <alignment horizontal="center" vertical="center"/>
    </xf>
    <xf numFmtId="0" fontId="56" fillId="0" borderId="0" xfId="20" applyFont="1" applyBorder="1" applyAlignment="1">
      <alignment horizontal="center" vertical="center"/>
    </xf>
    <xf numFmtId="49" fontId="56" fillId="0" borderId="0" xfId="43" applyNumberFormat="1" applyFont="1" applyFill="1" applyBorder="1" applyAlignment="1">
      <alignment horizontal="center" vertical="top"/>
    </xf>
    <xf numFmtId="178" fontId="56" fillId="0" borderId="0" xfId="64" applyNumberFormat="1" applyFont="1" applyBorder="1" applyAlignment="1">
      <alignment horizontal="center"/>
    </xf>
    <xf numFmtId="0" fontId="56" fillId="0" borderId="0" xfId="20" applyFont="1" applyFill="1" applyBorder="1" applyAlignment="1">
      <alignment horizontal="center" vertical="center"/>
    </xf>
    <xf numFmtId="178" fontId="56" fillId="0" borderId="0" xfId="20" applyNumberFormat="1" applyFont="1" applyBorder="1" applyAlignment="1">
      <alignment horizontal="center" vertical="center"/>
    </xf>
    <xf numFmtId="49" fontId="56" fillId="0" borderId="0" xfId="64" applyNumberFormat="1" applyFont="1" applyBorder="1" applyAlignment="1">
      <alignment horizontal="center"/>
    </xf>
    <xf numFmtId="49" fontId="56" fillId="0" borderId="0" xfId="0" applyNumberFormat="1" applyFont="1" applyFill="1" applyBorder="1" applyAlignment="1">
      <alignment horizontal="center" vertical="center"/>
    </xf>
    <xf numFmtId="183" fontId="56" fillId="0" borderId="0" xfId="0" applyNumberFormat="1" applyFont="1" applyFill="1" applyBorder="1" applyAlignment="1">
      <alignment horizontal="center" vertical="center"/>
    </xf>
    <xf numFmtId="0" fontId="56" fillId="0" borderId="0" xfId="0" applyFont="1" applyFill="1" applyBorder="1" applyAlignment="1">
      <alignment horizontal="center" vertical="center"/>
    </xf>
    <xf numFmtId="0" fontId="56" fillId="0" borderId="0" xfId="0" applyNumberFormat="1" applyFont="1" applyFill="1" applyBorder="1" applyAlignment="1">
      <alignment horizontal="center" vertical="center"/>
    </xf>
    <xf numFmtId="0" fontId="56" fillId="0" borderId="0" xfId="57" applyFont="1" applyFill="1" applyBorder="1" applyAlignment="1">
      <alignment horizontal="center" vertical="center"/>
    </xf>
    <xf numFmtId="183" fontId="56" fillId="0" borderId="0" xfId="58" applyNumberFormat="1" applyFont="1" applyFill="1" applyBorder="1" applyAlignment="1">
      <alignment horizontal="center" vertical="center"/>
    </xf>
    <xf numFmtId="0" fontId="56" fillId="0" borderId="0" xfId="0" applyFont="1" applyFill="1" applyBorder="1" applyAlignment="1" applyProtection="1">
      <alignment horizontal="center"/>
    </xf>
    <xf numFmtId="0" fontId="9" fillId="2" borderId="0" xfId="0" applyNumberFormat="1" applyFont="1" applyFill="1" applyBorder="1" applyAlignment="1" applyProtection="1">
      <alignment horizontal="center" vertical="center"/>
    </xf>
    <xf numFmtId="49" fontId="57" fillId="2" borderId="0" xfId="0" applyNumberFormat="1"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177" fontId="9" fillId="2" borderId="0" xfId="0" applyNumberFormat="1" applyFont="1" applyFill="1" applyBorder="1" applyAlignment="1" applyProtection="1">
      <alignment horizontal="center" vertical="center"/>
    </xf>
    <xf numFmtId="4" fontId="4" fillId="0" borderId="0" xfId="0" applyNumberFormat="1" applyFont="1" applyFill="1" applyBorder="1" applyAlignment="1" applyProtection="1">
      <alignment horizontal="center" vertical="center"/>
    </xf>
    <xf numFmtId="0" fontId="0" fillId="2" borderId="0" xfId="0" applyFont="1" applyFill="1" applyAlignment="1">
      <alignment horizontal="center" vertical="center"/>
    </xf>
    <xf numFmtId="0" fontId="0" fillId="2" borderId="1" xfId="0" applyFont="1" applyFill="1" applyBorder="1" applyAlignment="1">
      <alignment horizontal="center" vertical="center"/>
    </xf>
    <xf numFmtId="0" fontId="1" fillId="2" borderId="1" xfId="0" applyFont="1" applyFill="1" applyBorder="1" applyAlignment="1" applyProtection="1">
      <alignment horizontal="center" vertical="center" wrapText="1"/>
    </xf>
    <xf numFmtId="178" fontId="1" fillId="2" borderId="1" xfId="0" applyNumberFormat="1" applyFont="1" applyFill="1" applyBorder="1" applyAlignment="1" applyProtection="1">
      <alignment horizontal="center" vertical="center"/>
    </xf>
    <xf numFmtId="49" fontId="1" fillId="2" borderId="1" xfId="0" applyNumberFormat="1" applyFont="1" applyFill="1" applyBorder="1" applyAlignment="1" applyProtection="1">
      <alignment horizontal="center" vertical="center" wrapText="1"/>
    </xf>
    <xf numFmtId="0" fontId="1" fillId="2" borderId="1" xfId="0" applyNumberFormat="1" applyFont="1" applyFill="1" applyBorder="1" applyAlignment="1" applyProtection="1">
      <alignment horizontal="center" vertical="center" wrapText="1"/>
    </xf>
    <xf numFmtId="178" fontId="1" fillId="2" borderId="1"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78" fontId="1" fillId="2" borderId="1" xfId="56" applyNumberFormat="1" applyFont="1" applyFill="1" applyBorder="1" applyAlignment="1">
      <alignment horizontal="center" vertical="center" wrapText="1"/>
    </xf>
    <xf numFmtId="0" fontId="56" fillId="2" borderId="6" xfId="43" applyFont="1" applyFill="1" applyBorder="1" applyAlignment="1">
      <alignment horizontal="center" vertical="center"/>
    </xf>
    <xf numFmtId="0" fontId="56" fillId="2" borderId="7" xfId="43" applyFont="1" applyFill="1" applyBorder="1" applyAlignment="1">
      <alignment horizontal="center" vertical="center"/>
    </xf>
    <xf numFmtId="0" fontId="56" fillId="2" borderId="3" xfId="43" applyFont="1" applyFill="1" applyBorder="1" applyAlignment="1">
      <alignment horizontal="center" vertical="center"/>
    </xf>
    <xf numFmtId="0" fontId="56" fillId="2" borderId="1" xfId="43" applyFont="1" applyFill="1" applyBorder="1" applyAlignment="1">
      <alignment horizontal="center" vertical="center"/>
    </xf>
    <xf numFmtId="0" fontId="56" fillId="2" borderId="0" xfId="43" applyFont="1" applyFill="1" applyBorder="1" applyAlignment="1">
      <alignment horizontal="center" vertical="center"/>
    </xf>
    <xf numFmtId="0" fontId="56" fillId="2" borderId="0" xfId="58" applyFont="1" applyFill="1" applyBorder="1" applyAlignment="1">
      <alignment horizontal="center" vertical="center"/>
    </xf>
    <xf numFmtId="0" fontId="56" fillId="2" borderId="0" xfId="59" applyFont="1" applyFill="1" applyBorder="1" applyAlignment="1">
      <alignment horizontal="center" vertical="center"/>
    </xf>
    <xf numFmtId="0" fontId="56" fillId="2" borderId="0" xfId="0"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xf>
    <xf numFmtId="177" fontId="56" fillId="2" borderId="0" xfId="0" applyNumberFormat="1" applyFont="1" applyFill="1" applyBorder="1" applyAlignment="1" applyProtection="1">
      <alignment horizontal="center" vertical="center"/>
    </xf>
    <xf numFmtId="0" fontId="56" fillId="2" borderId="0" xfId="0" applyFont="1" applyFill="1" applyBorder="1" applyAlignment="1" applyProtection="1">
      <alignment horizontal="center" vertical="center" wrapText="1"/>
    </xf>
    <xf numFmtId="181" fontId="56" fillId="2" borderId="0" xfId="0" applyNumberFormat="1" applyFont="1" applyFill="1" applyBorder="1" applyAlignment="1" applyProtection="1">
      <alignment horizontal="center" vertical="center" wrapText="1"/>
    </xf>
    <xf numFmtId="178" fontId="56" fillId="2" borderId="0" xfId="0" applyNumberFormat="1" applyFont="1" applyFill="1" applyBorder="1" applyAlignment="1" applyProtection="1">
      <alignment horizontal="center" vertical="center"/>
    </xf>
    <xf numFmtId="180" fontId="56" fillId="2" borderId="0" xfId="0" applyNumberFormat="1" applyFont="1" applyFill="1" applyBorder="1" applyAlignment="1" applyProtection="1">
      <alignment horizontal="center" vertical="center"/>
    </xf>
    <xf numFmtId="49" fontId="56" fillId="2" borderId="0"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horizontal="center" vertical="center"/>
    </xf>
    <xf numFmtId="49" fontId="56" fillId="2" borderId="0" xfId="20" applyNumberFormat="1" applyFont="1" applyFill="1" applyBorder="1" applyAlignment="1">
      <alignment horizontal="center" vertical="center"/>
    </xf>
    <xf numFmtId="177" fontId="56" fillId="2" borderId="0" xfId="20" applyNumberFormat="1" applyFont="1" applyFill="1" applyBorder="1" applyAlignment="1">
      <alignment horizontal="center" vertical="center"/>
    </xf>
    <xf numFmtId="177" fontId="56" fillId="2" borderId="0" xfId="0" applyNumberFormat="1" applyFont="1" applyFill="1" applyBorder="1" applyAlignment="1" applyProtection="1">
      <alignment horizontal="center" vertical="center" wrapText="1"/>
    </xf>
    <xf numFmtId="49" fontId="56" fillId="2" borderId="0" xfId="60" applyNumberFormat="1" applyFont="1" applyFill="1" applyBorder="1" applyAlignment="1">
      <alignment horizontal="center" vertical="center"/>
    </xf>
    <xf numFmtId="0" fontId="56" fillId="2" borderId="0" xfId="60" applyFont="1" applyFill="1" applyBorder="1" applyAlignment="1">
      <alignment horizontal="center" vertical="center" wrapText="1"/>
    </xf>
    <xf numFmtId="177" fontId="56" fillId="2" borderId="0" xfId="60" applyNumberFormat="1" applyFont="1" applyFill="1" applyBorder="1" applyAlignment="1">
      <alignment horizontal="center" vertical="center" wrapText="1"/>
    </xf>
    <xf numFmtId="0" fontId="56" fillId="2" borderId="0" xfId="60" applyFont="1" applyFill="1" applyBorder="1" applyAlignment="1">
      <alignment horizontal="center" vertical="center"/>
    </xf>
    <xf numFmtId="49" fontId="56" fillId="2" borderId="0" xfId="58" applyNumberFormat="1" applyFont="1" applyFill="1" applyBorder="1" applyAlignment="1">
      <alignment horizontal="center" vertical="center"/>
    </xf>
    <xf numFmtId="49" fontId="56" fillId="2" borderId="0" xfId="61" applyNumberFormat="1" applyFont="1" applyFill="1" applyBorder="1" applyAlignment="1">
      <alignment horizontal="center" vertical="center" wrapText="1"/>
    </xf>
    <xf numFmtId="177" fontId="56" fillId="2" borderId="0" xfId="61" applyNumberFormat="1" applyFont="1" applyFill="1" applyBorder="1" applyAlignment="1">
      <alignment horizontal="center" vertical="center" wrapText="1"/>
    </xf>
    <xf numFmtId="49" fontId="56" fillId="2" borderId="0" xfId="61" applyNumberFormat="1" applyFont="1" applyFill="1" applyBorder="1" applyAlignment="1">
      <alignment horizontal="center" vertical="center"/>
    </xf>
    <xf numFmtId="177" fontId="56" fillId="2" borderId="0" xfId="61" applyNumberFormat="1" applyFont="1" applyFill="1" applyBorder="1" applyAlignment="1">
      <alignment horizontal="center" vertical="center"/>
    </xf>
    <xf numFmtId="177" fontId="56" fillId="2" borderId="0" xfId="58" applyNumberFormat="1" applyFont="1" applyFill="1" applyBorder="1" applyAlignment="1">
      <alignment horizontal="center" vertical="center"/>
    </xf>
    <xf numFmtId="0" fontId="56" fillId="2" borderId="0" xfId="63" applyFont="1" applyFill="1" applyBorder="1" applyAlignment="1">
      <alignment horizontal="center" vertical="center" wrapText="1"/>
    </xf>
    <xf numFmtId="177" fontId="56" fillId="2" borderId="0" xfId="63" applyNumberFormat="1" applyFont="1" applyFill="1" applyBorder="1" applyAlignment="1">
      <alignment horizontal="center" vertical="center" wrapText="1"/>
    </xf>
    <xf numFmtId="49" fontId="56" fillId="2" borderId="0" xfId="63" applyNumberFormat="1" applyFont="1" applyFill="1" applyBorder="1" applyAlignment="1">
      <alignment horizontal="center" vertical="center"/>
    </xf>
    <xf numFmtId="4" fontId="56" fillId="2" borderId="0" xfId="0" applyNumberFormat="1" applyFont="1" applyFill="1" applyBorder="1" applyAlignment="1" applyProtection="1">
      <alignment horizontal="center" vertical="center"/>
    </xf>
    <xf numFmtId="0" fontId="56" fillId="2" borderId="0" xfId="54" applyFont="1" applyFill="1" applyBorder="1" applyAlignment="1">
      <alignment horizontal="center" vertical="center" wrapText="1"/>
    </xf>
    <xf numFmtId="0" fontId="56" fillId="2" borderId="0" xfId="54" applyFont="1" applyFill="1" applyBorder="1" applyAlignment="1">
      <alignment horizontal="center" vertical="center"/>
    </xf>
    <xf numFmtId="0" fontId="56" fillId="2" borderId="0" xfId="18" applyFont="1" applyFill="1" applyBorder="1" applyAlignment="1">
      <alignment horizontal="center" vertical="center"/>
    </xf>
    <xf numFmtId="181" fontId="56" fillId="2" borderId="0" xfId="58" applyNumberFormat="1" applyFont="1" applyFill="1" applyBorder="1" applyAlignment="1">
      <alignment horizontal="center" vertical="center"/>
    </xf>
    <xf numFmtId="0" fontId="56" fillId="2" borderId="0" xfId="20" applyFont="1" applyFill="1" applyBorder="1" applyAlignment="1">
      <alignment horizontal="center" vertical="center"/>
    </xf>
    <xf numFmtId="49" fontId="56" fillId="2" borderId="0" xfId="43" applyNumberFormat="1" applyFont="1" applyFill="1" applyBorder="1" applyAlignment="1">
      <alignment horizontal="center" vertical="center"/>
    </xf>
    <xf numFmtId="178" fontId="56" fillId="2" borderId="0" xfId="64" applyNumberFormat="1" applyFont="1" applyFill="1" applyBorder="1" applyAlignment="1">
      <alignment horizontal="center" vertical="center"/>
    </xf>
    <xf numFmtId="178" fontId="56" fillId="2" borderId="0" xfId="20" applyNumberFormat="1" applyFont="1" applyFill="1" applyBorder="1" applyAlignment="1">
      <alignment horizontal="center" vertical="center"/>
    </xf>
    <xf numFmtId="49" fontId="56" fillId="2" borderId="0" xfId="64" applyNumberFormat="1" applyFont="1" applyFill="1" applyBorder="1" applyAlignment="1">
      <alignment horizontal="center" vertical="center"/>
    </xf>
    <xf numFmtId="49" fontId="56" fillId="2" borderId="0" xfId="0" applyNumberFormat="1" applyFont="1" applyFill="1" applyBorder="1" applyAlignment="1">
      <alignment horizontal="center" vertical="center"/>
    </xf>
    <xf numFmtId="183" fontId="56" fillId="2" borderId="0" xfId="0" applyNumberFormat="1" applyFont="1" applyFill="1" applyBorder="1" applyAlignment="1">
      <alignment horizontal="center" vertical="center"/>
    </xf>
    <xf numFmtId="0" fontId="56" fillId="2" borderId="0" xfId="0" applyFont="1" applyFill="1" applyBorder="1" applyAlignment="1">
      <alignment horizontal="center" vertical="center"/>
    </xf>
    <xf numFmtId="0" fontId="56" fillId="2" borderId="0" xfId="0" applyNumberFormat="1" applyFont="1" applyFill="1" applyBorder="1" applyAlignment="1">
      <alignment horizontal="center" vertical="center"/>
    </xf>
    <xf numFmtId="0" fontId="56" fillId="2" borderId="0" xfId="57" applyFont="1" applyFill="1" applyBorder="1" applyAlignment="1">
      <alignment horizontal="center" vertical="center"/>
    </xf>
    <xf numFmtId="183" fontId="56" fillId="2" borderId="0" xfId="58" applyNumberFormat="1" applyFont="1" applyFill="1" applyBorder="1" applyAlignment="1">
      <alignment horizontal="center" vertical="center"/>
    </xf>
    <xf numFmtId="0" fontId="37" fillId="2" borderId="0" xfId="0" applyNumberFormat="1" applyFont="1" applyFill="1" applyBorder="1" applyAlignment="1" applyProtection="1">
      <alignment horizontal="center" vertical="center"/>
    </xf>
    <xf numFmtId="49" fontId="30" fillId="2" borderId="0"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wrapText="1"/>
    </xf>
    <xf numFmtId="177" fontId="37" fillId="2" borderId="0" xfId="0" applyNumberFormat="1" applyFont="1" applyFill="1" applyBorder="1" applyAlignment="1" applyProtection="1">
      <alignment horizontal="center" vertical="center"/>
    </xf>
    <xf numFmtId="178" fontId="2" fillId="2" borderId="6"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178" fontId="3" fillId="2" borderId="6"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178" fontId="3" fillId="2" borderId="6" xfId="0" applyNumberFormat="1" applyFont="1" applyFill="1" applyBorder="1" applyAlignment="1" applyProtection="1">
      <alignment horizontal="center" vertical="center"/>
    </xf>
    <xf numFmtId="49" fontId="3" fillId="2" borderId="5" xfId="0" applyNumberFormat="1"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178" fontId="3" fillId="2" borderId="12" xfId="0" applyNumberFormat="1" applyFont="1" applyFill="1" applyBorder="1" applyAlignment="1" applyProtection="1">
      <alignment horizontal="center" vertical="center"/>
    </xf>
    <xf numFmtId="0" fontId="3" fillId="2" borderId="5" xfId="0" applyFont="1" applyFill="1" applyBorder="1" applyAlignment="1" applyProtection="1">
      <alignment horizontal="center" vertical="center" wrapText="1"/>
    </xf>
    <xf numFmtId="178" fontId="3" fillId="2" borderId="12" xfId="0" applyNumberFormat="1" applyFont="1" applyFill="1" applyBorder="1" applyAlignment="1" applyProtection="1">
      <alignment horizontal="center" vertical="center" wrapText="1"/>
    </xf>
    <xf numFmtId="178" fontId="3" fillId="2" borderId="6" xfId="0" applyNumberFormat="1" applyFont="1" applyFill="1" applyBorder="1" applyAlignment="1" applyProtection="1">
      <alignment horizontal="center" vertical="top"/>
    </xf>
    <xf numFmtId="0" fontId="3" fillId="2" borderId="3" xfId="43" applyFont="1" applyFill="1" applyBorder="1" applyAlignment="1">
      <alignment horizontal="center" vertical="center"/>
    </xf>
    <xf numFmtId="178" fontId="3" fillId="2" borderId="6" xfId="43" applyNumberFormat="1" applyFont="1" applyFill="1" applyBorder="1" applyAlignment="1">
      <alignment horizontal="center" vertical="center"/>
    </xf>
    <xf numFmtId="0" fontId="3" fillId="2" borderId="3" xfId="59" applyFont="1" applyFill="1" applyBorder="1" applyAlignment="1">
      <alignment horizontal="center" vertical="center"/>
    </xf>
    <xf numFmtId="178" fontId="3" fillId="2" borderId="6" xfId="59" applyNumberFormat="1" applyFont="1" applyFill="1" applyBorder="1" applyAlignment="1">
      <alignment horizontal="center" vertical="center"/>
    </xf>
    <xf numFmtId="0" fontId="3" fillId="2" borderId="3" xfId="58" applyFont="1" applyFill="1" applyBorder="1" applyAlignment="1">
      <alignment horizontal="center" vertical="center"/>
    </xf>
    <xf numFmtId="0" fontId="3" fillId="2" borderId="1" xfId="58" applyFont="1" applyFill="1" applyBorder="1" applyAlignment="1">
      <alignment horizontal="center" vertical="center"/>
    </xf>
    <xf numFmtId="178" fontId="3" fillId="2" borderId="6" xfId="58" applyNumberFormat="1" applyFont="1" applyFill="1" applyBorder="1" applyAlignment="1">
      <alignment horizontal="center" vertical="center"/>
    </xf>
    <xf numFmtId="0" fontId="3" fillId="2" borderId="3" xfId="59" applyFont="1" applyFill="1" applyBorder="1" applyAlignment="1">
      <alignment horizontal="center"/>
    </xf>
    <xf numFmtId="178" fontId="3" fillId="2" borderId="6" xfId="59" applyNumberFormat="1" applyFont="1" applyFill="1" applyBorder="1" applyAlignment="1">
      <alignment horizontal="center"/>
    </xf>
    <xf numFmtId="0" fontId="3" fillId="2" borderId="1" xfId="43" applyFont="1" applyFill="1" applyBorder="1" applyAlignment="1">
      <alignment horizontal="center" vertical="center"/>
    </xf>
    <xf numFmtId="0" fontId="3" fillId="2" borderId="3"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49" fontId="3" fillId="2" borderId="4" xfId="0" applyNumberFormat="1"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49" fontId="3" fillId="2" borderId="21"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center" vertical="center" wrapText="1"/>
    </xf>
    <xf numFmtId="49" fontId="3" fillId="2" borderId="3" xfId="0" applyNumberFormat="1" applyFont="1" applyFill="1" applyBorder="1" applyAlignment="1" applyProtection="1">
      <alignment horizontal="center" vertical="center" wrapText="1"/>
    </xf>
    <xf numFmtId="49" fontId="3" fillId="2" borderId="1" xfId="0" applyNumberFormat="1" applyFont="1" applyFill="1" applyBorder="1" applyAlignment="1" applyProtection="1">
      <alignment horizontal="center" vertical="center"/>
    </xf>
    <xf numFmtId="178" fontId="3" fillId="2" borderId="28" xfId="0" applyNumberFormat="1" applyFont="1" applyFill="1" applyBorder="1" applyAlignment="1" applyProtection="1">
      <alignment horizontal="center" vertical="center"/>
    </xf>
    <xf numFmtId="49" fontId="3" fillId="2" borderId="3" xfId="20" applyNumberFormat="1" applyFont="1" applyFill="1" applyBorder="1" applyAlignment="1">
      <alignment horizontal="center" vertical="center"/>
    </xf>
    <xf numFmtId="49" fontId="3" fillId="2" borderId="1" xfId="20" applyNumberFormat="1" applyFont="1" applyFill="1" applyBorder="1" applyAlignment="1">
      <alignment horizontal="center" vertical="center"/>
    </xf>
    <xf numFmtId="178" fontId="3" fillId="2" borderId="6" xfId="20" applyNumberFormat="1" applyFont="1" applyFill="1" applyBorder="1" applyAlignment="1">
      <alignment horizontal="center" vertical="center"/>
    </xf>
    <xf numFmtId="49" fontId="3" fillId="2" borderId="3" xfId="60" applyNumberFormat="1" applyFont="1" applyFill="1" applyBorder="1" applyAlignment="1">
      <alignment horizontal="center" vertical="center"/>
    </xf>
    <xf numFmtId="0" fontId="3" fillId="2" borderId="1" xfId="60" applyFont="1" applyFill="1" applyBorder="1" applyAlignment="1">
      <alignment horizontal="center" vertical="center" wrapText="1"/>
    </xf>
    <xf numFmtId="178" fontId="3" fillId="2" borderId="6" xfId="60" applyNumberFormat="1" applyFont="1" applyFill="1" applyBorder="1" applyAlignment="1">
      <alignment horizontal="center" vertical="center" wrapText="1"/>
    </xf>
    <xf numFmtId="49" fontId="3" fillId="2" borderId="7" xfId="60" applyNumberFormat="1" applyFont="1" applyFill="1" applyBorder="1" applyAlignment="1">
      <alignment horizontal="center" vertical="center"/>
    </xf>
    <xf numFmtId="0" fontId="3" fillId="2" borderId="7" xfId="60" applyFont="1" applyFill="1" applyBorder="1" applyAlignment="1">
      <alignment horizontal="center" vertical="center" wrapText="1"/>
    </xf>
    <xf numFmtId="0" fontId="3" fillId="2" borderId="7" xfId="60" applyFont="1" applyFill="1" applyBorder="1" applyAlignment="1">
      <alignment horizontal="center" vertical="center"/>
    </xf>
    <xf numFmtId="0" fontId="3" fillId="2" borderId="7" xfId="0" applyFont="1" applyFill="1" applyBorder="1" applyAlignment="1" applyProtection="1">
      <alignment horizontal="center" vertical="center"/>
    </xf>
    <xf numFmtId="49" fontId="3" fillId="2" borderId="7" xfId="20" applyNumberFormat="1" applyFont="1" applyFill="1" applyBorder="1" applyAlignment="1">
      <alignment horizontal="center" vertical="center"/>
    </xf>
    <xf numFmtId="49" fontId="3" fillId="2" borderId="1" xfId="58" applyNumberFormat="1" applyFont="1" applyFill="1" applyBorder="1" applyAlignment="1">
      <alignment horizontal="center" vertical="center"/>
    </xf>
    <xf numFmtId="49" fontId="3" fillId="2" borderId="7" xfId="61" applyNumberFormat="1" applyFont="1" applyFill="1" applyBorder="1" applyAlignment="1">
      <alignment horizontal="center" vertical="center" wrapText="1"/>
    </xf>
    <xf numFmtId="178" fontId="3" fillId="2" borderId="6" xfId="61" applyNumberFormat="1" applyFont="1" applyFill="1" applyBorder="1" applyAlignment="1">
      <alignment horizontal="center" vertical="center" wrapText="1"/>
    </xf>
    <xf numFmtId="49" fontId="3" fillId="2" borderId="7" xfId="61" applyNumberFormat="1" applyFont="1" applyFill="1" applyBorder="1" applyAlignment="1">
      <alignment horizontal="center" vertical="center"/>
    </xf>
    <xf numFmtId="178" fontId="3" fillId="2" borderId="6" xfId="61" applyNumberFormat="1" applyFont="1" applyFill="1" applyBorder="1" applyAlignment="1">
      <alignment horizontal="center" vertical="center"/>
    </xf>
    <xf numFmtId="49" fontId="3" fillId="2" borderId="7" xfId="58" applyNumberFormat="1" applyFont="1" applyFill="1" applyBorder="1" applyAlignment="1">
      <alignment horizontal="center" vertical="center"/>
    </xf>
    <xf numFmtId="0" fontId="3" fillId="2" borderId="7" xfId="63" applyFont="1" applyFill="1" applyBorder="1" applyAlignment="1">
      <alignment horizontal="center" vertical="center" wrapText="1"/>
    </xf>
    <xf numFmtId="178" fontId="3" fillId="2" borderId="6" xfId="63" applyNumberFormat="1" applyFont="1" applyFill="1" applyBorder="1" applyAlignment="1">
      <alignment horizontal="center" vertical="center" wrapText="1"/>
    </xf>
    <xf numFmtId="49" fontId="3" fillId="2" borderId="7" xfId="63" applyNumberFormat="1" applyFont="1" applyFill="1" applyBorder="1" applyAlignment="1">
      <alignment horizontal="center" vertical="center"/>
    </xf>
    <xf numFmtId="49" fontId="3" fillId="2" borderId="2" xfId="20" applyNumberFormat="1" applyFont="1" applyFill="1" applyBorder="1" applyAlignment="1">
      <alignment horizontal="center" vertical="center"/>
    </xf>
    <xf numFmtId="49" fontId="3" fillId="2" borderId="8" xfId="0" applyNumberFormat="1" applyFont="1" applyFill="1" applyBorder="1" applyAlignment="1" applyProtection="1">
      <alignment horizontal="center" vertical="center"/>
    </xf>
    <xf numFmtId="178" fontId="3" fillId="2" borderId="9" xfId="0" applyNumberFormat="1" applyFont="1" applyFill="1" applyBorder="1" applyAlignment="1" applyProtection="1">
      <alignment horizontal="center" vertical="center"/>
    </xf>
    <xf numFmtId="0" fontId="3" fillId="2" borderId="3" xfId="65" applyFont="1" applyFill="1" applyBorder="1" applyAlignment="1">
      <alignment horizontal="center" vertical="center"/>
    </xf>
    <xf numFmtId="0" fontId="3" fillId="2" borderId="1" xfId="54" applyFont="1" applyFill="1" applyBorder="1" applyAlignment="1">
      <alignment horizontal="center" vertical="center" wrapText="1"/>
    </xf>
    <xf numFmtId="178" fontId="3" fillId="2" borderId="6" xfId="65" applyNumberFormat="1" applyFont="1" applyFill="1" applyBorder="1" applyAlignment="1">
      <alignment horizontal="center" vertical="center"/>
    </xf>
    <xf numFmtId="0" fontId="3" fillId="2" borderId="1" xfId="54" applyFont="1" applyFill="1" applyBorder="1" applyAlignment="1">
      <alignment horizontal="center" vertical="center"/>
    </xf>
    <xf numFmtId="0" fontId="3" fillId="2" borderId="3" xfId="18" applyFont="1" applyFill="1" applyBorder="1" applyAlignment="1">
      <alignment horizontal="center" vertical="center"/>
    </xf>
    <xf numFmtId="178" fontId="3" fillId="2" borderId="6" xfId="18" applyNumberFormat="1" applyFont="1" applyFill="1" applyBorder="1" applyAlignment="1">
      <alignment horizontal="center" vertical="center"/>
    </xf>
    <xf numFmtId="0" fontId="3" fillId="2" borderId="1" xfId="20" applyFont="1" applyFill="1" applyBorder="1" applyAlignment="1">
      <alignment horizontal="center" vertical="center"/>
    </xf>
    <xf numFmtId="49" fontId="3" fillId="2" borderId="4" xfId="43" applyNumberFormat="1" applyFont="1" applyFill="1" applyBorder="1" applyAlignment="1">
      <alignment horizontal="center" vertical="top"/>
    </xf>
    <xf numFmtId="178" fontId="3" fillId="2" borderId="0" xfId="64" applyNumberFormat="1" applyFont="1" applyFill="1" applyAlignment="1">
      <alignment horizontal="center"/>
    </xf>
    <xf numFmtId="0" fontId="3" fillId="2" borderId="3" xfId="20" applyFont="1" applyFill="1" applyBorder="1" applyAlignment="1">
      <alignment horizontal="center" vertical="center"/>
    </xf>
    <xf numFmtId="49" fontId="3" fillId="2" borderId="0" xfId="64" applyNumberFormat="1" applyFont="1" applyFill="1" applyAlignment="1">
      <alignment horizontal="center"/>
    </xf>
    <xf numFmtId="49" fontId="3" fillId="2" borderId="4" xfId="0" applyNumberFormat="1" applyFont="1" applyFill="1" applyBorder="1" applyAlignment="1">
      <alignment horizontal="center" vertical="center"/>
    </xf>
    <xf numFmtId="49" fontId="3" fillId="2" borderId="8" xfId="0" applyNumberFormat="1" applyFont="1" applyFill="1" applyBorder="1" applyAlignment="1">
      <alignment horizontal="center" vertical="center"/>
    </xf>
    <xf numFmtId="178" fontId="3" fillId="2" borderId="9"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xf>
    <xf numFmtId="178" fontId="3" fillId="2" borderId="6" xfId="0" applyNumberFormat="1" applyFont="1" applyFill="1" applyBorder="1" applyAlignment="1">
      <alignment horizontal="center" vertical="center"/>
    </xf>
    <xf numFmtId="0" fontId="3" fillId="2" borderId="3"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3" xfId="57" applyFont="1" applyFill="1" applyBorder="1" applyAlignment="1">
      <alignment horizontal="center" vertical="center"/>
    </xf>
    <xf numFmtId="0" fontId="3" fillId="2" borderId="5" xfId="0" applyFont="1" applyFill="1" applyBorder="1" applyAlignment="1" applyProtection="1">
      <alignment horizontal="center"/>
    </xf>
    <xf numFmtId="49" fontId="3" fillId="2" borderId="18" xfId="0" applyNumberFormat="1" applyFont="1" applyFill="1" applyBorder="1" applyAlignment="1">
      <alignment horizontal="center" vertical="center"/>
    </xf>
    <xf numFmtId="178" fontId="3" fillId="2" borderId="12" xfId="58" applyNumberFormat="1" applyFont="1" applyFill="1" applyBorder="1" applyAlignment="1">
      <alignment horizontal="center" vertical="center"/>
    </xf>
    <xf numFmtId="178" fontId="1" fillId="2" borderId="6" xfId="0" applyNumberFormat="1" applyFont="1" applyFill="1" applyBorder="1" applyAlignment="1">
      <alignment horizontal="center" vertical="center"/>
    </xf>
    <xf numFmtId="178" fontId="1" fillId="2" borderId="6" xfId="0" applyNumberFormat="1" applyFont="1" applyFill="1" applyBorder="1" applyAlignment="1">
      <alignment horizontal="center" vertical="center" wrapText="1"/>
    </xf>
    <xf numFmtId="178" fontId="1" fillId="2" borderId="20" xfId="0" applyNumberFormat="1" applyFont="1" applyFill="1" applyBorder="1" applyAlignment="1">
      <alignment horizontal="center" vertical="center" wrapText="1"/>
    </xf>
    <xf numFmtId="180" fontId="0" fillId="0" borderId="0" xfId="0" applyNumberFormat="1">
      <alignment vertical="center"/>
    </xf>
    <xf numFmtId="178" fontId="1" fillId="2" borderId="6" xfId="0" applyNumberFormat="1" applyFont="1" applyFill="1" applyBorder="1" applyAlignment="1" applyProtection="1">
      <alignment horizontal="center" vertical="center"/>
    </xf>
    <xf numFmtId="0" fontId="2" fillId="2" borderId="1" xfId="0" applyFont="1" applyFill="1" applyBorder="1" applyAlignment="1">
      <alignment horizontal="center" vertical="center" wrapText="1"/>
    </xf>
    <xf numFmtId="178" fontId="2" fillId="2" borderId="1" xfId="0" applyNumberFormat="1" applyFont="1" applyFill="1" applyBorder="1" applyAlignment="1">
      <alignment horizontal="center" vertical="center" wrapText="1"/>
    </xf>
    <xf numFmtId="0" fontId="2" fillId="2" borderId="3" xfId="0" applyFont="1" applyFill="1" applyBorder="1" applyAlignment="1">
      <alignment horizontal="center" vertical="center"/>
    </xf>
    <xf numFmtId="49" fontId="2" fillId="2" borderId="3" xfId="0" applyNumberFormat="1" applyFont="1" applyFill="1" applyBorder="1" applyAlignment="1" applyProtection="1">
      <alignment horizontal="center" vertical="top"/>
    </xf>
    <xf numFmtId="0" fontId="2" fillId="2" borderId="3" xfId="0" applyFont="1" applyFill="1" applyBorder="1" applyAlignment="1">
      <alignment horizontal="center"/>
    </xf>
    <xf numFmtId="178" fontId="2" fillId="2" borderId="6" xfId="0" applyNumberFormat="1" applyFont="1" applyFill="1" applyBorder="1" applyAlignment="1">
      <alignment horizontal="center" vertical="center" wrapText="1"/>
    </xf>
    <xf numFmtId="49" fontId="2" fillId="2" borderId="5" xfId="0" applyNumberFormat="1" applyFont="1" applyFill="1" applyBorder="1" applyAlignment="1" applyProtection="1">
      <alignment horizontal="center" vertical="center"/>
      <protection locked="0"/>
    </xf>
    <xf numFmtId="49" fontId="2" fillId="2" borderId="2" xfId="0" applyNumberFormat="1" applyFont="1" applyFill="1" applyBorder="1" applyAlignment="1" applyProtection="1">
      <alignment horizontal="center" vertical="center"/>
      <protection locked="0"/>
    </xf>
    <xf numFmtId="178" fontId="2" fillId="2" borderId="12" xfId="0" applyNumberFormat="1" applyFont="1" applyFill="1" applyBorder="1" applyAlignment="1" applyProtection="1">
      <alignment horizontal="center" vertical="center"/>
      <protection locked="0"/>
    </xf>
    <xf numFmtId="178" fontId="58" fillId="2" borderId="6" xfId="0" applyNumberFormat="1" applyFont="1" applyFill="1" applyBorder="1" applyAlignment="1">
      <alignment horizontal="center" vertical="center" wrapText="1"/>
    </xf>
    <xf numFmtId="49" fontId="1" fillId="2" borderId="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center" vertical="center" wrapText="1"/>
    </xf>
    <xf numFmtId="178" fontId="1" fillId="2" borderId="0" xfId="0" applyNumberFormat="1" applyFont="1" applyFill="1" applyBorder="1" applyAlignment="1" applyProtection="1">
      <alignment horizontal="center" vertical="center" wrapText="1"/>
    </xf>
    <xf numFmtId="0" fontId="1" fillId="2" borderId="0" xfId="0" applyFont="1" applyFill="1" applyBorder="1" applyAlignment="1">
      <alignment horizontal="center" vertical="center" wrapText="1"/>
    </xf>
    <xf numFmtId="178" fontId="1" fillId="2"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49" fontId="2" fillId="2" borderId="0" xfId="57" applyNumberFormat="1" applyFont="1" applyFill="1" applyBorder="1" applyAlignment="1">
      <alignment horizontal="center" vertical="center"/>
    </xf>
    <xf numFmtId="178" fontId="2" fillId="2" borderId="0" xfId="57" applyNumberFormat="1" applyFont="1" applyFill="1" applyBorder="1" applyAlignment="1">
      <alignment horizontal="center" vertical="center"/>
    </xf>
    <xf numFmtId="0" fontId="2" fillId="2" borderId="0" xfId="0" applyFont="1" applyFill="1" applyBorder="1" applyAlignment="1" applyProtection="1">
      <alignment horizontal="center" vertical="center" shrinkToFit="1"/>
    </xf>
    <xf numFmtId="49" fontId="2" fillId="2" borderId="0" xfId="0" applyNumberFormat="1" applyFont="1" applyFill="1" applyBorder="1" applyAlignment="1" applyProtection="1">
      <alignment horizontal="center" vertical="top"/>
    </xf>
    <xf numFmtId="49" fontId="2" fillId="2" borderId="0" xfId="0" applyNumberFormat="1" applyFont="1" applyFill="1" applyBorder="1" applyAlignment="1" applyProtection="1">
      <alignment horizontal="center" wrapText="1"/>
    </xf>
    <xf numFmtId="49" fontId="2" fillId="2" borderId="0" xfId="55" applyNumberFormat="1" applyFont="1" applyFill="1" applyBorder="1" applyAlignment="1">
      <alignment horizontal="center" vertical="center" wrapText="1"/>
    </xf>
    <xf numFmtId="178" fontId="2" fillId="2" borderId="0" xfId="55" applyNumberFormat="1" applyFont="1" applyFill="1" applyBorder="1" applyAlignment="1">
      <alignment horizontal="center" vertical="center"/>
    </xf>
    <xf numFmtId="49" fontId="2" fillId="2" borderId="0" xfId="55" applyNumberFormat="1" applyFont="1" applyFill="1" applyBorder="1" applyAlignment="1">
      <alignment horizontal="center" vertical="center"/>
    </xf>
    <xf numFmtId="178" fontId="2" fillId="2" borderId="0" xfId="0" applyNumberFormat="1" applyFont="1" applyFill="1" applyBorder="1" applyAlignment="1" applyProtection="1">
      <alignment horizontal="center" vertical="top"/>
    </xf>
    <xf numFmtId="49" fontId="2" fillId="2" borderId="0" xfId="54" applyNumberFormat="1" applyFont="1" applyFill="1" applyBorder="1" applyAlignment="1">
      <alignment horizontal="center" vertical="center"/>
    </xf>
    <xf numFmtId="176" fontId="2" fillId="2" borderId="0" xfId="56" applyNumberFormat="1" applyFont="1" applyFill="1" applyBorder="1" applyAlignment="1">
      <alignment horizontal="center" vertical="center"/>
    </xf>
    <xf numFmtId="49" fontId="2" fillId="2" borderId="0" xfId="56" applyNumberFormat="1" applyFont="1" applyFill="1" applyBorder="1" applyAlignment="1">
      <alignment horizontal="center" vertical="center"/>
    </xf>
    <xf numFmtId="176" fontId="2" fillId="2" borderId="0" xfId="56" applyNumberFormat="1" applyFont="1" applyFill="1" applyBorder="1" applyAlignment="1">
      <alignment horizontal="center" vertical="center" wrapText="1"/>
    </xf>
    <xf numFmtId="178" fontId="0" fillId="0" borderId="0" xfId="0" applyNumberFormat="1">
      <alignment vertical="center"/>
    </xf>
    <xf numFmtId="0" fontId="0" fillId="0" borderId="1" xfId="0" applyBorder="1">
      <alignment vertical="center"/>
    </xf>
    <xf numFmtId="178" fontId="59" fillId="0" borderId="1" xfId="0" applyNumberFormat="1" applyFont="1" applyFill="1" applyBorder="1" applyAlignment="1" applyProtection="1">
      <alignment horizontal="center" vertical="center" wrapText="1"/>
    </xf>
    <xf numFmtId="0" fontId="0" fillId="0" borderId="1" xfId="0" applyFont="1" applyBorder="1" applyAlignment="1">
      <alignment horizontal="center" vertical="center"/>
    </xf>
    <xf numFmtId="0" fontId="60" fillId="0" borderId="1" xfId="0" applyFont="1" applyFill="1" applyBorder="1" applyAlignment="1" applyProtection="1">
      <alignment horizontal="center" vertical="center"/>
    </xf>
    <xf numFmtId="178" fontId="60" fillId="0" borderId="6" xfId="0" applyNumberFormat="1" applyFont="1" applyFill="1" applyBorder="1" applyAlignment="1" applyProtection="1">
      <alignment horizontal="center" vertical="center"/>
    </xf>
    <xf numFmtId="178" fontId="0" fillId="0" borderId="1" xfId="0" applyNumberFormat="1" applyFont="1" applyBorder="1" applyAlignment="1">
      <alignment horizontal="center" vertical="center"/>
    </xf>
    <xf numFmtId="178" fontId="61" fillId="0" borderId="6" xfId="0" applyNumberFormat="1"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60" fillId="0" borderId="1" xfId="0" applyFont="1" applyFill="1" applyBorder="1" applyAlignment="1" applyProtection="1">
      <alignment horizontal="center" vertical="center" wrapText="1"/>
    </xf>
    <xf numFmtId="49" fontId="61" fillId="0"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xf>
    <xf numFmtId="178" fontId="60" fillId="0" borderId="6" xfId="0" applyNumberFormat="1" applyFont="1" applyFill="1" applyBorder="1" applyAlignment="1" applyProtection="1">
      <alignment horizontal="center" vertical="center" wrapText="1"/>
    </xf>
    <xf numFmtId="49" fontId="60" fillId="0"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60" fillId="2" borderId="1" xfId="0" applyFont="1" applyFill="1" applyBorder="1" applyAlignment="1">
      <alignment horizontal="center" vertical="center" wrapText="1"/>
    </xf>
    <xf numFmtId="178" fontId="60" fillId="0" borderId="6" xfId="0" applyNumberFormat="1" applyFont="1" applyFill="1" applyBorder="1" applyAlignment="1">
      <alignment horizontal="center" vertical="center" wrapText="1"/>
    </xf>
    <xf numFmtId="0" fontId="60" fillId="0" borderId="1" xfId="0" applyFont="1" applyFill="1" applyBorder="1" applyAlignment="1">
      <alignment horizontal="center" vertical="center" wrapText="1"/>
    </xf>
    <xf numFmtId="49" fontId="61" fillId="0" borderId="1" xfId="0" applyNumberFormat="1" applyFont="1" applyFill="1" applyBorder="1" applyAlignment="1" applyProtection="1">
      <alignment horizontal="center" vertical="center"/>
      <protection locked="0"/>
    </xf>
    <xf numFmtId="49" fontId="60" fillId="5" borderId="1" xfId="0" applyNumberFormat="1" applyFont="1" applyFill="1" applyBorder="1" applyAlignment="1">
      <alignment horizontal="center" vertical="center" wrapText="1"/>
    </xf>
    <xf numFmtId="49" fontId="61" fillId="5" borderId="1" xfId="57" applyNumberFormat="1" applyFont="1" applyFill="1" applyBorder="1" applyAlignment="1">
      <alignment horizontal="center" vertical="center"/>
    </xf>
    <xf numFmtId="178" fontId="61" fillId="0" borderId="6" xfId="57" applyNumberFormat="1" applyFont="1" applyFill="1" applyBorder="1" applyAlignment="1">
      <alignment horizontal="center" vertical="center"/>
    </xf>
    <xf numFmtId="178" fontId="61" fillId="0" borderId="12" xfId="57" applyNumberFormat="1" applyFont="1" applyFill="1" applyBorder="1" applyAlignment="1">
      <alignment horizontal="center" vertical="center"/>
    </xf>
    <xf numFmtId="0" fontId="61" fillId="0" borderId="1" xfId="0" applyFont="1" applyFill="1" applyBorder="1" applyAlignment="1" applyProtection="1">
      <alignment horizontal="center" vertical="center" shrinkToFit="1"/>
    </xf>
    <xf numFmtId="178" fontId="61" fillId="0" borderId="6" xfId="0" applyNumberFormat="1" applyFont="1" applyFill="1" applyBorder="1" applyAlignment="1" applyProtection="1">
      <alignment horizontal="center" vertical="center" wrapText="1"/>
    </xf>
    <xf numFmtId="49" fontId="2" fillId="0" borderId="6"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3" xfId="0" applyNumberFormat="1" applyFont="1" applyFill="1" applyBorder="1" applyAlignment="1" applyProtection="1">
      <alignment horizontal="center" vertical="center"/>
    </xf>
    <xf numFmtId="178" fontId="4" fillId="0" borderId="0" xfId="0" applyNumberFormat="1" applyFont="1" applyFill="1" applyBorder="1" applyAlignment="1" applyProtection="1">
      <alignment horizontal="center" vertical="center"/>
    </xf>
    <xf numFmtId="178" fontId="4" fillId="2"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178" fontId="4" fillId="0" borderId="0" xfId="0" applyNumberFormat="1" applyFont="1" applyFill="1" applyBorder="1" applyAlignment="1" applyProtection="1">
      <alignment horizontal="center" vertical="center" wrapText="1"/>
    </xf>
    <xf numFmtId="49" fontId="4" fillId="0" borderId="0" xfId="0" applyNumberFormat="1" applyFont="1" applyFill="1" applyBorder="1" applyAlignment="1" applyProtection="1">
      <alignment horizontal="center" vertical="top"/>
    </xf>
    <xf numFmtId="178" fontId="9" fillId="0" borderId="0" xfId="0" applyNumberFormat="1" applyFont="1" applyFill="1" applyBorder="1" applyAlignment="1" applyProtection="1">
      <alignment horizontal="center" vertical="center"/>
    </xf>
    <xf numFmtId="178" fontId="9" fillId="2" borderId="0" xfId="0" applyNumberFormat="1" applyFont="1" applyFill="1" applyBorder="1" applyAlignment="1" applyProtection="1">
      <alignment horizontal="center" vertical="center"/>
    </xf>
    <xf numFmtId="178" fontId="9" fillId="2" borderId="0" xfId="57" applyNumberFormat="1" applyFont="1" applyFill="1" applyBorder="1" applyAlignment="1">
      <alignment horizontal="center" vertical="center"/>
    </xf>
    <xf numFmtId="178" fontId="9" fillId="0" borderId="0" xfId="57" applyNumberFormat="1" applyFont="1" applyFill="1" applyBorder="1" applyAlignment="1">
      <alignment horizontal="center" vertical="center"/>
    </xf>
    <xf numFmtId="49" fontId="4" fillId="0" borderId="0" xfId="0" applyNumberFormat="1" applyFont="1" applyFill="1" applyBorder="1" applyAlignment="1" applyProtection="1">
      <alignment horizontal="center" wrapText="1"/>
    </xf>
    <xf numFmtId="0" fontId="57" fillId="0" borderId="0" xfId="0" applyFont="1" applyFill="1" applyBorder="1" applyAlignment="1" applyProtection="1">
      <alignment horizontal="center" vertical="center" wrapText="1"/>
    </xf>
    <xf numFmtId="49" fontId="4" fillId="0" borderId="0" xfId="55" applyNumberFormat="1" applyFont="1" applyFill="1" applyBorder="1" applyAlignment="1">
      <alignment horizontal="center" vertical="center" wrapText="1"/>
    </xf>
    <xf numFmtId="178" fontId="4" fillId="0" borderId="0" xfId="55" applyNumberFormat="1" applyFont="1" applyFill="1" applyBorder="1" applyAlignment="1">
      <alignment horizontal="center" vertical="center"/>
    </xf>
    <xf numFmtId="49" fontId="4" fillId="0" borderId="0" xfId="55" applyNumberFormat="1" applyFont="1" applyFill="1" applyBorder="1" applyAlignment="1">
      <alignment horizontal="center" vertical="center"/>
    </xf>
    <xf numFmtId="49" fontId="28" fillId="0" borderId="0" xfId="55" applyNumberFormat="1" applyFont="1" applyFill="1" applyBorder="1" applyAlignment="1">
      <alignment horizontal="center" vertical="center" wrapText="1"/>
    </xf>
    <xf numFmtId="0" fontId="4" fillId="0" borderId="0" xfId="0" applyFont="1" applyFill="1" applyBorder="1" applyAlignment="1" applyProtection="1">
      <alignment horizontal="center" vertical="center"/>
    </xf>
    <xf numFmtId="178" fontId="4" fillId="0" borderId="0" xfId="0" applyNumberFormat="1" applyFont="1" applyFill="1" applyBorder="1" applyAlignment="1" applyProtection="1">
      <alignment horizontal="center" vertical="top"/>
    </xf>
    <xf numFmtId="49" fontId="4" fillId="0" borderId="0" xfId="54" applyNumberFormat="1" applyFont="1" applyFill="1" applyBorder="1" applyAlignment="1">
      <alignment horizontal="center" vertical="center"/>
    </xf>
    <xf numFmtId="176" fontId="4" fillId="0" borderId="0" xfId="56" applyNumberFormat="1" applyFont="1" applyBorder="1" applyAlignment="1">
      <alignment horizontal="center" vertical="center"/>
    </xf>
    <xf numFmtId="49" fontId="4" fillId="0" borderId="0" xfId="56" applyNumberFormat="1" applyFont="1" applyFill="1" applyBorder="1" applyAlignment="1">
      <alignment horizontal="center" vertical="center"/>
    </xf>
    <xf numFmtId="176" fontId="4" fillId="0" borderId="0" xfId="56" applyNumberFormat="1" applyFont="1" applyBorder="1" applyAlignment="1">
      <alignment horizontal="center" vertical="center" wrapText="1"/>
    </xf>
    <xf numFmtId="0" fontId="4" fillId="0" borderId="0"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horizontal="center" vertical="center" wrapText="1"/>
    </xf>
    <xf numFmtId="178" fontId="3"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pplyProtection="1">
      <alignment horizontal="center" vertical="center"/>
    </xf>
    <xf numFmtId="4" fontId="2" fillId="0" borderId="1" xfId="0"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center" vertical="top"/>
    </xf>
    <xf numFmtId="178" fontId="37" fillId="0" borderId="1" xfId="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178" fontId="37" fillId="2" borderId="1" xfId="57" applyNumberFormat="1" applyFont="1" applyFill="1" applyBorder="1" applyAlignment="1">
      <alignment horizontal="center" vertical="center"/>
    </xf>
    <xf numFmtId="178" fontId="37" fillId="0" borderId="1" xfId="57" applyNumberFormat="1" applyFont="1" applyFill="1" applyBorder="1" applyAlignment="1">
      <alignment horizontal="center" vertical="center"/>
    </xf>
    <xf numFmtId="49" fontId="2" fillId="0" borderId="1" xfId="0" applyNumberFormat="1" applyFont="1" applyFill="1" applyBorder="1" applyAlignment="1" applyProtection="1">
      <alignment horizontal="center" wrapText="1"/>
    </xf>
    <xf numFmtId="0" fontId="30" fillId="0" borderId="1" xfId="0" applyFont="1" applyFill="1" applyBorder="1" applyAlignment="1" applyProtection="1">
      <alignment horizontal="center" vertical="center" wrapText="1"/>
    </xf>
    <xf numFmtId="49" fontId="2" fillId="0" borderId="1" xfId="55" applyNumberFormat="1" applyFont="1" applyFill="1" applyBorder="1" applyAlignment="1">
      <alignment horizontal="center" vertical="center" wrapText="1"/>
    </xf>
    <xf numFmtId="0" fontId="2" fillId="0" borderId="1" xfId="55" applyNumberFormat="1" applyFont="1" applyFill="1" applyBorder="1" applyAlignment="1">
      <alignment horizontal="center" vertical="center"/>
    </xf>
    <xf numFmtId="49" fontId="2" fillId="0" borderId="1" xfId="55"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top"/>
    </xf>
    <xf numFmtId="49" fontId="2" fillId="0" borderId="1" xfId="54" applyNumberFormat="1" applyFont="1" applyFill="1" applyBorder="1" applyAlignment="1">
      <alignment horizontal="center" vertical="center"/>
    </xf>
    <xf numFmtId="176" fontId="2" fillId="0" borderId="1" xfId="56" applyNumberFormat="1" applyFont="1" applyBorder="1" applyAlignment="1">
      <alignment horizontal="center" vertical="center"/>
    </xf>
    <xf numFmtId="49" fontId="2" fillId="0" borderId="1" xfId="56" applyNumberFormat="1" applyFont="1" applyFill="1" applyBorder="1" applyAlignment="1">
      <alignment horizontal="center" vertical="center"/>
    </xf>
    <xf numFmtId="176" fontId="2" fillId="0" borderId="1" xfId="56" applyNumberFormat="1" applyFont="1" applyBorder="1" applyAlignment="1">
      <alignment horizontal="center" vertical="center" wrapText="1"/>
    </xf>
    <xf numFmtId="0" fontId="2" fillId="0" borderId="1" xfId="0" applyNumberFormat="1" applyFont="1" applyFill="1" applyBorder="1" applyAlignment="1" applyProtection="1">
      <alignment horizontal="center" vertical="center" wrapText="1"/>
    </xf>
    <xf numFmtId="49"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49" fontId="30"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77" fontId="37" fillId="2" borderId="1" xfId="0" applyNumberFormat="1" applyFont="1" applyFill="1" applyBorder="1" applyAlignment="1" applyProtection="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178" fontId="0" fillId="0" borderId="1" xfId="0" applyNumberFormat="1" applyBorder="1">
      <alignment vertical="center"/>
    </xf>
    <xf numFmtId="0" fontId="62" fillId="0" borderId="0" xfId="0" applyFont="1" applyFill="1" applyAlignment="1" applyProtection="1">
      <alignment horizontal="center" vertical="center"/>
    </xf>
    <xf numFmtId="0" fontId="63" fillId="0" borderId="1" xfId="0" applyFont="1" applyFill="1" applyBorder="1" applyAlignment="1" applyProtection="1">
      <alignment horizontal="center" vertical="center"/>
    </xf>
    <xf numFmtId="0" fontId="63"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xf>
    <xf numFmtId="0" fontId="65" fillId="0" borderId="6" xfId="0" applyFont="1" applyFill="1" applyBorder="1" applyAlignment="1" applyProtection="1">
      <alignment horizontal="center" vertical="center"/>
    </xf>
    <xf numFmtId="0" fontId="65" fillId="0" borderId="3" xfId="0" applyFont="1" applyFill="1" applyBorder="1" applyAlignment="1" applyProtection="1">
      <alignment horizontal="center" vertical="center"/>
    </xf>
    <xf numFmtId="178" fontId="1" fillId="2" borderId="1" xfId="0" applyNumberFormat="1" applyFont="1" applyFill="1" applyBorder="1" applyAlignment="1" applyProtection="1" quotePrefix="1">
      <alignment horizontal="center" vertical="center" wrapText="1"/>
    </xf>
  </cellXfs>
  <cellStyles count="7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5 2" xfId="18"/>
    <cellStyle name="解释性文本" xfId="19" builtinId="53"/>
    <cellStyle name="常规 8"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 2 2"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常规 3 2" xfId="43"/>
    <cellStyle name="强调文字颜色 4" xfId="44" builtinId="41"/>
    <cellStyle name="20% - 强调文字颜色 4" xfId="45" builtinId="42"/>
    <cellStyle name="常规 2 2 7 2 2 2" xfId="46"/>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5" xfId="54"/>
    <cellStyle name="常规 3 5" xfId="55"/>
    <cellStyle name="常规_Sheet1" xfId="56"/>
    <cellStyle name="常规 2" xfId="57"/>
    <cellStyle name="常规 3" xfId="58"/>
    <cellStyle name="常规 4" xfId="59"/>
    <cellStyle name="常规 23" xfId="60"/>
    <cellStyle name="常规 22" xfId="61"/>
    <cellStyle name="常规 2 10 2 2" xfId="62"/>
    <cellStyle name="常规 14 2" xfId="63"/>
    <cellStyle name="常规 11" xfId="64"/>
    <cellStyle name="常规 4 2" xfId="65"/>
    <cellStyle name="常规 2 3" xfId="66"/>
    <cellStyle name="常规 2 8" xfId="67"/>
    <cellStyle name="常规 10" xfId="68"/>
    <cellStyle name="常规 2 10" xfId="69"/>
    <cellStyle name="常规 7" xfId="70"/>
    <cellStyle name="常规 2 4" xfId="71"/>
    <cellStyle name="常规 2 9" xfId="72"/>
  </cellStyles>
  <dxfs count="4">
    <dxf>
      <font>
        <b val="0"/>
        <i val="0"/>
        <strike val="0"/>
        <color rgb="FF800000"/>
      </font>
      <fill>
        <patternFill patternType="solid">
          <bgColor rgb="FFFFC7CE"/>
        </patternFill>
      </fill>
    </dxf>
    <dxf>
      <font>
        <color rgb="FF9C0006"/>
      </font>
      <fill>
        <patternFill patternType="solid">
          <bgColor rgb="FFFFC7CE"/>
        </patternFill>
      </fill>
    </dxf>
    <dxf>
      <font>
        <color rgb="FFFF0000"/>
      </font>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
  <sheetViews>
    <sheetView tabSelected="1" topLeftCell="A5" workbookViewId="0">
      <selection activeCell="D9" sqref="D9"/>
    </sheetView>
  </sheetViews>
  <sheetFormatPr defaultColWidth="9" defaultRowHeight="13.5" outlineLevelCol="3"/>
  <cols>
    <col min="1" max="1" width="12.125" customWidth="1"/>
    <col min="2" max="2" width="14.75" customWidth="1"/>
    <col min="3" max="3" width="19.875" customWidth="1"/>
    <col min="4" max="4" width="28.75" customWidth="1"/>
    <col min="7" max="7" width="10.375"/>
  </cols>
  <sheetData>
    <row r="1" spans="1:1">
      <c r="A1" t="s">
        <v>0</v>
      </c>
    </row>
    <row r="2" ht="31" customHeight="1" spans="1:4">
      <c r="A2" s="836" t="s">
        <v>1</v>
      </c>
      <c r="B2" s="836"/>
      <c r="C2" s="836"/>
      <c r="D2" s="836"/>
    </row>
    <row r="3" ht="34" customHeight="1" spans="1:4">
      <c r="A3" s="837" t="s">
        <v>2</v>
      </c>
      <c r="B3" s="837" t="s">
        <v>3</v>
      </c>
      <c r="C3" s="838" t="s">
        <v>4</v>
      </c>
      <c r="D3" s="838" t="s">
        <v>5</v>
      </c>
    </row>
    <row r="4" ht="26" customHeight="1" spans="1:4">
      <c r="A4" s="839">
        <v>1</v>
      </c>
      <c r="B4" s="839" t="s">
        <v>6</v>
      </c>
      <c r="C4" s="839">
        <v>7650.88</v>
      </c>
      <c r="D4" s="839">
        <f>C4*20</f>
        <v>153017.6</v>
      </c>
    </row>
    <row r="5" ht="26" customHeight="1" spans="1:4">
      <c r="A5" s="839">
        <v>2</v>
      </c>
      <c r="B5" s="839" t="s">
        <v>7</v>
      </c>
      <c r="C5" s="839">
        <v>39502.39</v>
      </c>
      <c r="D5" s="839">
        <f t="shared" ref="D5:D18" si="0">C5*20</f>
        <v>790047.8</v>
      </c>
    </row>
    <row r="6" ht="26" customHeight="1" spans="1:4">
      <c r="A6" s="839">
        <v>3</v>
      </c>
      <c r="B6" s="839" t="s">
        <v>8</v>
      </c>
      <c r="C6" s="839">
        <v>17587.9</v>
      </c>
      <c r="D6" s="839">
        <f t="shared" si="0"/>
        <v>351758</v>
      </c>
    </row>
    <row r="7" ht="26" customHeight="1" spans="1:4">
      <c r="A7" s="839">
        <v>4</v>
      </c>
      <c r="B7" s="839" t="s">
        <v>9</v>
      </c>
      <c r="C7" s="839">
        <v>34018.54</v>
      </c>
      <c r="D7" s="839">
        <f t="shared" si="0"/>
        <v>680370.8</v>
      </c>
    </row>
    <row r="8" ht="26" customHeight="1" spans="1:4">
      <c r="A8" s="839">
        <v>5</v>
      </c>
      <c r="B8" s="839" t="s">
        <v>10</v>
      </c>
      <c r="C8" s="839">
        <v>15108.96</v>
      </c>
      <c r="D8" s="839">
        <f t="shared" si="0"/>
        <v>302179.2</v>
      </c>
    </row>
    <row r="9" ht="26" customHeight="1" spans="1:4">
      <c r="A9" s="839">
        <v>6</v>
      </c>
      <c r="B9" s="839" t="s">
        <v>11</v>
      </c>
      <c r="C9" s="839">
        <v>35686.32</v>
      </c>
      <c r="D9" s="839">
        <f t="shared" si="0"/>
        <v>713726.4</v>
      </c>
    </row>
    <row r="10" ht="26" customHeight="1" spans="1:4">
      <c r="A10" s="839">
        <v>7</v>
      </c>
      <c r="B10" s="839" t="s">
        <v>12</v>
      </c>
      <c r="C10" s="839">
        <v>15091.94</v>
      </c>
      <c r="D10" s="839">
        <f t="shared" si="0"/>
        <v>301838.8</v>
      </c>
    </row>
    <row r="11" ht="26" customHeight="1" spans="1:4">
      <c r="A11" s="839">
        <v>8</v>
      </c>
      <c r="B11" s="839" t="s">
        <v>13</v>
      </c>
      <c r="C11" s="839">
        <v>17350.79</v>
      </c>
      <c r="D11" s="839">
        <f t="shared" si="0"/>
        <v>347015.8</v>
      </c>
    </row>
    <row r="12" ht="26" customHeight="1" spans="1:4">
      <c r="A12" s="839">
        <v>9</v>
      </c>
      <c r="B12" s="839" t="s">
        <v>14</v>
      </c>
      <c r="C12" s="839">
        <v>22269.6</v>
      </c>
      <c r="D12" s="839">
        <f t="shared" si="0"/>
        <v>445392</v>
      </c>
    </row>
    <row r="13" ht="26" customHeight="1" spans="1:4">
      <c r="A13" s="839">
        <v>10</v>
      </c>
      <c r="B13" s="839" t="s">
        <v>15</v>
      </c>
      <c r="C13" s="839">
        <v>32961.2</v>
      </c>
      <c r="D13" s="839">
        <f t="shared" si="0"/>
        <v>659224</v>
      </c>
    </row>
    <row r="14" ht="26" customHeight="1" spans="1:4">
      <c r="A14" s="839">
        <v>11</v>
      </c>
      <c r="B14" s="839" t="s">
        <v>16</v>
      </c>
      <c r="C14" s="839">
        <v>36718.18</v>
      </c>
      <c r="D14" s="839">
        <f t="shared" si="0"/>
        <v>734363.6</v>
      </c>
    </row>
    <row r="15" ht="26" customHeight="1" spans="1:4">
      <c r="A15" s="839">
        <v>12</v>
      </c>
      <c r="B15" s="839" t="s">
        <v>17</v>
      </c>
      <c r="C15" s="839">
        <v>28649.17</v>
      </c>
      <c r="D15" s="839">
        <f t="shared" si="0"/>
        <v>572983.4</v>
      </c>
    </row>
    <row r="16" ht="26" customHeight="1" spans="1:4">
      <c r="A16" s="839">
        <v>13</v>
      </c>
      <c r="B16" s="839" t="s">
        <v>18</v>
      </c>
      <c r="C16" s="839">
        <v>8225.55</v>
      </c>
      <c r="D16" s="839">
        <f t="shared" si="0"/>
        <v>164511</v>
      </c>
    </row>
    <row r="17" ht="26" customHeight="1" spans="1:4">
      <c r="A17" s="839">
        <v>14</v>
      </c>
      <c r="B17" s="839" t="s">
        <v>19</v>
      </c>
      <c r="C17" s="839">
        <v>88</v>
      </c>
      <c r="D17" s="839">
        <f t="shared" si="0"/>
        <v>1760</v>
      </c>
    </row>
    <row r="18" ht="50" customHeight="1" spans="1:4">
      <c r="A18" s="840" t="s">
        <v>20</v>
      </c>
      <c r="B18" s="841"/>
      <c r="C18" s="839">
        <f>SUM(C4:C17)</f>
        <v>310909.42</v>
      </c>
      <c r="D18" s="839">
        <f t="shared" si="0"/>
        <v>6218188.4</v>
      </c>
    </row>
  </sheetData>
  <mergeCells count="2">
    <mergeCell ref="A2:D2"/>
    <mergeCell ref="A18:B18"/>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631"/>
  <sheetViews>
    <sheetView workbookViewId="0">
      <selection activeCell="D326" sqref="D326"/>
    </sheetView>
  </sheetViews>
  <sheetFormatPr defaultColWidth="9" defaultRowHeight="13.5" outlineLevelCol="4"/>
  <cols>
    <col min="1" max="2" width="9" style="159"/>
    <col min="3" max="3" width="31.875" style="159" customWidth="1"/>
    <col min="4" max="4" width="10.375" style="447"/>
    <col min="5" max="5" width="11.5" style="447"/>
  </cols>
  <sheetData>
    <row r="2" spans="3:3">
      <c r="C2" s="159" t="s">
        <v>8286</v>
      </c>
    </row>
    <row r="3" ht="40.5" spans="1:5">
      <c r="A3" s="160" t="s">
        <v>2</v>
      </c>
      <c r="B3" s="265" t="s">
        <v>21</v>
      </c>
      <c r="C3" s="161" t="s">
        <v>22</v>
      </c>
      <c r="D3" s="250" t="s">
        <v>23</v>
      </c>
      <c r="E3" s="162" t="s">
        <v>5</v>
      </c>
    </row>
    <row r="4" customHeight="1" spans="1:5">
      <c r="A4" s="249">
        <v>1</v>
      </c>
      <c r="B4" s="169" t="s">
        <v>7219</v>
      </c>
      <c r="C4" s="170" t="s">
        <v>8287</v>
      </c>
      <c r="D4" s="297">
        <v>270</v>
      </c>
      <c r="E4" s="448">
        <f>D4*20</f>
        <v>5400</v>
      </c>
    </row>
    <row r="5" customHeight="1" spans="1:5">
      <c r="A5" s="249">
        <v>2</v>
      </c>
      <c r="B5" s="169" t="s">
        <v>8288</v>
      </c>
      <c r="C5" s="170" t="s">
        <v>8289</v>
      </c>
      <c r="D5" s="297">
        <v>93</v>
      </c>
      <c r="E5" s="448">
        <f t="shared" ref="E5:E68" si="0">D5*20</f>
        <v>1860</v>
      </c>
    </row>
    <row r="6" customHeight="1" spans="1:5">
      <c r="A6" s="249">
        <v>3</v>
      </c>
      <c r="B6" s="169" t="s">
        <v>8290</v>
      </c>
      <c r="C6" s="170" t="s">
        <v>8291</v>
      </c>
      <c r="D6" s="297">
        <v>1.6</v>
      </c>
      <c r="E6" s="448">
        <f t="shared" si="0"/>
        <v>32</v>
      </c>
    </row>
    <row r="7" customHeight="1" spans="1:5">
      <c r="A7" s="249">
        <v>4</v>
      </c>
      <c r="B7" s="169" t="s">
        <v>8292</v>
      </c>
      <c r="C7" s="170" t="s">
        <v>8293</v>
      </c>
      <c r="D7" s="297">
        <v>5.8</v>
      </c>
      <c r="E7" s="448">
        <f t="shared" si="0"/>
        <v>116</v>
      </c>
    </row>
    <row r="8" customHeight="1" spans="1:5">
      <c r="A8" s="249">
        <v>5</v>
      </c>
      <c r="B8" s="169" t="s">
        <v>8294</v>
      </c>
      <c r="C8" s="170" t="s">
        <v>8295</v>
      </c>
      <c r="D8" s="297">
        <v>5.5</v>
      </c>
      <c r="E8" s="448">
        <f t="shared" si="0"/>
        <v>110</v>
      </c>
    </row>
    <row r="9" customHeight="1" spans="1:5">
      <c r="A9" s="249">
        <v>6</v>
      </c>
      <c r="B9" s="169" t="s">
        <v>8296</v>
      </c>
      <c r="C9" s="170" t="s">
        <v>8293</v>
      </c>
      <c r="D9" s="297">
        <v>2</v>
      </c>
      <c r="E9" s="448">
        <f t="shared" si="0"/>
        <v>40</v>
      </c>
    </row>
    <row r="10" customHeight="1" spans="1:5">
      <c r="A10" s="249">
        <v>7</v>
      </c>
      <c r="B10" s="169" t="s">
        <v>8297</v>
      </c>
      <c r="C10" s="170" t="s">
        <v>8298</v>
      </c>
      <c r="D10" s="297">
        <v>1.6</v>
      </c>
      <c r="E10" s="448">
        <f t="shared" si="0"/>
        <v>32</v>
      </c>
    </row>
    <row r="11" customHeight="1" spans="1:5">
      <c r="A11" s="249">
        <v>8</v>
      </c>
      <c r="B11" s="169" t="s">
        <v>8299</v>
      </c>
      <c r="C11" s="170" t="s">
        <v>8287</v>
      </c>
      <c r="D11" s="297">
        <v>4</v>
      </c>
      <c r="E11" s="448">
        <f t="shared" si="0"/>
        <v>80</v>
      </c>
    </row>
    <row r="12" customHeight="1" spans="1:5">
      <c r="A12" s="249">
        <v>9</v>
      </c>
      <c r="B12" s="169" t="s">
        <v>8300</v>
      </c>
      <c r="C12" s="170" t="s">
        <v>8301</v>
      </c>
      <c r="D12" s="297">
        <v>10</v>
      </c>
      <c r="E12" s="448">
        <f t="shared" si="0"/>
        <v>200</v>
      </c>
    </row>
    <row r="13" customHeight="1" spans="1:5">
      <c r="A13" s="249">
        <v>10</v>
      </c>
      <c r="B13" s="169" t="s">
        <v>8302</v>
      </c>
      <c r="C13" s="170" t="s">
        <v>8287</v>
      </c>
      <c r="D13" s="297">
        <v>20</v>
      </c>
      <c r="E13" s="448">
        <f t="shared" si="0"/>
        <v>400</v>
      </c>
    </row>
    <row r="14" customHeight="1" spans="1:5">
      <c r="A14" s="249">
        <v>11</v>
      </c>
      <c r="B14" s="169" t="s">
        <v>8303</v>
      </c>
      <c r="C14" s="170" t="s">
        <v>8304</v>
      </c>
      <c r="D14" s="297">
        <v>47</v>
      </c>
      <c r="E14" s="448">
        <f t="shared" si="0"/>
        <v>940</v>
      </c>
    </row>
    <row r="15" customHeight="1" spans="1:5">
      <c r="A15" s="249">
        <v>12</v>
      </c>
      <c r="B15" s="169" t="s">
        <v>8305</v>
      </c>
      <c r="C15" s="170" t="s">
        <v>8306</v>
      </c>
      <c r="D15" s="297">
        <v>162</v>
      </c>
      <c r="E15" s="448">
        <f t="shared" si="0"/>
        <v>3240</v>
      </c>
    </row>
    <row r="16" customHeight="1" spans="1:5">
      <c r="A16" s="249">
        <v>13</v>
      </c>
      <c r="B16" s="169" t="s">
        <v>8307</v>
      </c>
      <c r="C16" s="170" t="s">
        <v>8306</v>
      </c>
      <c r="D16" s="297">
        <v>60</v>
      </c>
      <c r="E16" s="448">
        <f t="shared" si="0"/>
        <v>1200</v>
      </c>
    </row>
    <row r="17" customHeight="1" spans="1:5">
      <c r="A17" s="249">
        <v>14</v>
      </c>
      <c r="B17" s="169" t="s">
        <v>3007</v>
      </c>
      <c r="C17" s="170" t="s">
        <v>8308</v>
      </c>
      <c r="D17" s="297">
        <v>115</v>
      </c>
      <c r="E17" s="448">
        <f t="shared" si="0"/>
        <v>2300</v>
      </c>
    </row>
    <row r="18" customHeight="1" spans="1:5">
      <c r="A18" s="249">
        <v>15</v>
      </c>
      <c r="B18" s="169" t="s">
        <v>8309</v>
      </c>
      <c r="C18" s="170" t="s">
        <v>8308</v>
      </c>
      <c r="D18" s="297">
        <v>409</v>
      </c>
      <c r="E18" s="448">
        <f t="shared" si="0"/>
        <v>8180</v>
      </c>
    </row>
    <row r="19" customHeight="1" spans="1:5">
      <c r="A19" s="249">
        <v>16</v>
      </c>
      <c r="B19" s="169" t="s">
        <v>8310</v>
      </c>
      <c r="C19" s="170" t="s">
        <v>8308</v>
      </c>
      <c r="D19" s="297">
        <v>200</v>
      </c>
      <c r="E19" s="448">
        <f t="shared" si="0"/>
        <v>4000</v>
      </c>
    </row>
    <row r="20" customHeight="1" spans="1:5">
      <c r="A20" s="249">
        <v>17</v>
      </c>
      <c r="B20" s="169" t="s">
        <v>8311</v>
      </c>
      <c r="C20" s="170" t="s">
        <v>8312</v>
      </c>
      <c r="D20" s="297">
        <v>442</v>
      </c>
      <c r="E20" s="448">
        <f t="shared" si="0"/>
        <v>8840</v>
      </c>
    </row>
    <row r="21" customHeight="1" spans="1:5">
      <c r="A21" s="249">
        <v>18</v>
      </c>
      <c r="B21" s="169" t="s">
        <v>8313</v>
      </c>
      <c r="C21" s="170" t="s">
        <v>8304</v>
      </c>
      <c r="D21" s="297">
        <v>72</v>
      </c>
      <c r="E21" s="448">
        <f t="shared" si="0"/>
        <v>1440</v>
      </c>
    </row>
    <row r="22" customHeight="1" spans="1:5">
      <c r="A22" s="249">
        <v>19</v>
      </c>
      <c r="B22" s="169" t="s">
        <v>8314</v>
      </c>
      <c r="C22" s="170" t="s">
        <v>8308</v>
      </c>
      <c r="D22" s="297">
        <v>136</v>
      </c>
      <c r="E22" s="448">
        <f t="shared" si="0"/>
        <v>2720</v>
      </c>
    </row>
    <row r="23" customHeight="1" spans="1:5">
      <c r="A23" s="249">
        <v>20</v>
      </c>
      <c r="B23" s="169" t="s">
        <v>8315</v>
      </c>
      <c r="C23" s="170" t="s">
        <v>8308</v>
      </c>
      <c r="D23" s="297">
        <v>429</v>
      </c>
      <c r="E23" s="448">
        <f t="shared" si="0"/>
        <v>8580</v>
      </c>
    </row>
    <row r="24" customHeight="1" spans="1:5">
      <c r="A24" s="249">
        <v>21</v>
      </c>
      <c r="B24" s="169" t="s">
        <v>8316</v>
      </c>
      <c r="C24" s="170" t="s">
        <v>8308</v>
      </c>
      <c r="D24" s="297">
        <v>140</v>
      </c>
      <c r="E24" s="448">
        <f t="shared" si="0"/>
        <v>2800</v>
      </c>
    </row>
    <row r="25" customHeight="1" spans="1:5">
      <c r="A25" s="249">
        <v>22</v>
      </c>
      <c r="B25" s="169" t="s">
        <v>8317</v>
      </c>
      <c r="C25" s="170" t="s">
        <v>8308</v>
      </c>
      <c r="D25" s="297">
        <v>84</v>
      </c>
      <c r="E25" s="448">
        <f t="shared" si="0"/>
        <v>1680</v>
      </c>
    </row>
    <row r="26" customHeight="1" spans="1:5">
      <c r="A26" s="249">
        <v>23</v>
      </c>
      <c r="B26" s="169" t="s">
        <v>7696</v>
      </c>
      <c r="C26" s="170" t="s">
        <v>8308</v>
      </c>
      <c r="D26" s="297">
        <v>183</v>
      </c>
      <c r="E26" s="448">
        <f t="shared" si="0"/>
        <v>3660</v>
      </c>
    </row>
    <row r="27" customHeight="1" spans="1:5">
      <c r="A27" s="249">
        <v>24</v>
      </c>
      <c r="B27" s="169" t="s">
        <v>8058</v>
      </c>
      <c r="C27" s="170" t="s">
        <v>8318</v>
      </c>
      <c r="D27" s="297">
        <v>98</v>
      </c>
      <c r="E27" s="448">
        <f t="shared" si="0"/>
        <v>1960</v>
      </c>
    </row>
    <row r="28" customHeight="1" spans="1:5">
      <c r="A28" s="249">
        <v>25</v>
      </c>
      <c r="B28" s="169" t="s">
        <v>5071</v>
      </c>
      <c r="C28" s="170" t="s">
        <v>8308</v>
      </c>
      <c r="D28" s="297">
        <v>186</v>
      </c>
      <c r="E28" s="448">
        <f t="shared" si="0"/>
        <v>3720</v>
      </c>
    </row>
    <row r="29" customHeight="1" spans="1:5">
      <c r="A29" s="249">
        <v>26</v>
      </c>
      <c r="B29" s="265" t="s">
        <v>8299</v>
      </c>
      <c r="C29" s="170" t="s">
        <v>8304</v>
      </c>
      <c r="D29" s="297">
        <v>7</v>
      </c>
      <c r="E29" s="448">
        <f t="shared" si="0"/>
        <v>140</v>
      </c>
    </row>
    <row r="30" customHeight="1" spans="1:5">
      <c r="A30" s="249">
        <v>27</v>
      </c>
      <c r="B30" s="265" t="s">
        <v>8319</v>
      </c>
      <c r="C30" s="170" t="s">
        <v>8304</v>
      </c>
      <c r="D30" s="297">
        <v>7.8</v>
      </c>
      <c r="E30" s="448">
        <f t="shared" si="0"/>
        <v>156</v>
      </c>
    </row>
    <row r="31" customHeight="1" spans="1:5">
      <c r="A31" s="249">
        <v>28</v>
      </c>
      <c r="B31" s="265" t="s">
        <v>8320</v>
      </c>
      <c r="C31" s="170" t="s">
        <v>8304</v>
      </c>
      <c r="D31" s="297">
        <v>12.5</v>
      </c>
      <c r="E31" s="448">
        <f t="shared" si="0"/>
        <v>250</v>
      </c>
    </row>
    <row r="32" customHeight="1" spans="1:5">
      <c r="A32" s="249">
        <v>29</v>
      </c>
      <c r="B32" s="265" t="s">
        <v>8321</v>
      </c>
      <c r="C32" s="170" t="s">
        <v>8304</v>
      </c>
      <c r="D32" s="297">
        <v>8.1</v>
      </c>
      <c r="E32" s="448">
        <f t="shared" si="0"/>
        <v>162</v>
      </c>
    </row>
    <row r="33" customHeight="1" spans="1:5">
      <c r="A33" s="249">
        <v>30</v>
      </c>
      <c r="B33" s="265" t="s">
        <v>8322</v>
      </c>
      <c r="C33" s="170" t="s">
        <v>8304</v>
      </c>
      <c r="D33" s="297">
        <v>5.4</v>
      </c>
      <c r="E33" s="448">
        <f t="shared" si="0"/>
        <v>108</v>
      </c>
    </row>
    <row r="34" customHeight="1" spans="1:5">
      <c r="A34" s="249">
        <v>31</v>
      </c>
      <c r="B34" s="265" t="s">
        <v>8323</v>
      </c>
      <c r="C34" s="170" t="s">
        <v>8304</v>
      </c>
      <c r="D34" s="297">
        <v>6.4</v>
      </c>
      <c r="E34" s="448">
        <f t="shared" si="0"/>
        <v>128</v>
      </c>
    </row>
    <row r="35" customHeight="1" spans="1:5">
      <c r="A35" s="249">
        <v>32</v>
      </c>
      <c r="B35" s="265" t="s">
        <v>8324</v>
      </c>
      <c r="C35" s="170" t="s">
        <v>8304</v>
      </c>
      <c r="D35" s="297">
        <v>2.7</v>
      </c>
      <c r="E35" s="448">
        <f t="shared" si="0"/>
        <v>54</v>
      </c>
    </row>
    <row r="36" customHeight="1" spans="1:5">
      <c r="A36" s="249">
        <v>33</v>
      </c>
      <c r="B36" s="265" t="s">
        <v>6916</v>
      </c>
      <c r="C36" s="170" t="s">
        <v>8304</v>
      </c>
      <c r="D36" s="297">
        <v>9</v>
      </c>
      <c r="E36" s="448">
        <f t="shared" si="0"/>
        <v>180</v>
      </c>
    </row>
    <row r="37" customHeight="1" spans="1:5">
      <c r="A37" s="249">
        <v>34</v>
      </c>
      <c r="B37" s="169" t="s">
        <v>8325</v>
      </c>
      <c r="C37" s="170" t="s">
        <v>8304</v>
      </c>
      <c r="D37" s="297">
        <v>4.5</v>
      </c>
      <c r="E37" s="448">
        <f t="shared" si="0"/>
        <v>90</v>
      </c>
    </row>
    <row r="38" customHeight="1" spans="1:5">
      <c r="A38" s="249">
        <v>35</v>
      </c>
      <c r="B38" s="169" t="s">
        <v>8326</v>
      </c>
      <c r="C38" s="170" t="s">
        <v>8304</v>
      </c>
      <c r="D38" s="297">
        <v>4</v>
      </c>
      <c r="E38" s="448">
        <f t="shared" si="0"/>
        <v>80</v>
      </c>
    </row>
    <row r="39" customHeight="1" spans="1:5">
      <c r="A39" s="249">
        <v>36</v>
      </c>
      <c r="B39" s="169" t="s">
        <v>8327</v>
      </c>
      <c r="C39" s="170" t="s">
        <v>8304</v>
      </c>
      <c r="D39" s="297">
        <v>3.7</v>
      </c>
      <c r="E39" s="448">
        <f t="shared" si="0"/>
        <v>74</v>
      </c>
    </row>
    <row r="40" customHeight="1" spans="1:5">
      <c r="A40" s="249">
        <v>37</v>
      </c>
      <c r="B40" s="449" t="s">
        <v>8328</v>
      </c>
      <c r="C40" s="170" t="s">
        <v>8304</v>
      </c>
      <c r="D40" s="297">
        <v>1.8</v>
      </c>
      <c r="E40" s="448">
        <f t="shared" si="0"/>
        <v>36</v>
      </c>
    </row>
    <row r="41" customHeight="1" spans="1:5">
      <c r="A41" s="249">
        <v>38</v>
      </c>
      <c r="B41" s="265" t="s">
        <v>8329</v>
      </c>
      <c r="C41" s="170" t="s">
        <v>8304</v>
      </c>
      <c r="D41" s="297">
        <v>7.4</v>
      </c>
      <c r="E41" s="448">
        <f t="shared" si="0"/>
        <v>148</v>
      </c>
    </row>
    <row r="42" customHeight="1" spans="1:5">
      <c r="A42" s="249">
        <v>39</v>
      </c>
      <c r="B42" s="265" t="s">
        <v>8330</v>
      </c>
      <c r="C42" s="170" t="s">
        <v>8304</v>
      </c>
      <c r="D42" s="297">
        <v>3.7</v>
      </c>
      <c r="E42" s="448">
        <f t="shared" si="0"/>
        <v>74</v>
      </c>
    </row>
    <row r="43" customHeight="1" spans="1:5">
      <c r="A43" s="249">
        <v>40</v>
      </c>
      <c r="B43" s="265" t="s">
        <v>8331</v>
      </c>
      <c r="C43" s="170" t="s">
        <v>8304</v>
      </c>
      <c r="D43" s="297">
        <v>28</v>
      </c>
      <c r="E43" s="448">
        <f t="shared" si="0"/>
        <v>560</v>
      </c>
    </row>
    <row r="44" customHeight="1" spans="1:5">
      <c r="A44" s="249">
        <v>41</v>
      </c>
      <c r="B44" s="265" t="s">
        <v>8332</v>
      </c>
      <c r="C44" s="170" t="s">
        <v>8304</v>
      </c>
      <c r="D44" s="297">
        <v>24</v>
      </c>
      <c r="E44" s="448">
        <f t="shared" si="0"/>
        <v>480</v>
      </c>
    </row>
    <row r="45" customHeight="1" spans="1:5">
      <c r="A45" s="249">
        <v>42</v>
      </c>
      <c r="B45" s="449" t="s">
        <v>8333</v>
      </c>
      <c r="C45" s="170" t="s">
        <v>8304</v>
      </c>
      <c r="D45" s="297">
        <v>5.5</v>
      </c>
      <c r="E45" s="448">
        <f t="shared" si="0"/>
        <v>110</v>
      </c>
    </row>
    <row r="46" customHeight="1" spans="1:5">
      <c r="A46" s="249">
        <v>43</v>
      </c>
      <c r="B46" s="265" t="s">
        <v>8334</v>
      </c>
      <c r="C46" s="170" t="s">
        <v>8304</v>
      </c>
      <c r="D46" s="297">
        <v>2.7</v>
      </c>
      <c r="E46" s="448">
        <f t="shared" si="0"/>
        <v>54</v>
      </c>
    </row>
    <row r="47" customHeight="1" spans="1:5">
      <c r="A47" s="249">
        <v>44</v>
      </c>
      <c r="B47" s="265" t="s">
        <v>8335</v>
      </c>
      <c r="C47" s="170" t="s">
        <v>8304</v>
      </c>
      <c r="D47" s="297">
        <v>4</v>
      </c>
      <c r="E47" s="448">
        <f t="shared" si="0"/>
        <v>80</v>
      </c>
    </row>
    <row r="48" customHeight="1" spans="1:5">
      <c r="A48" s="249">
        <v>45</v>
      </c>
      <c r="B48" s="265" t="s">
        <v>8336</v>
      </c>
      <c r="C48" s="170" t="s">
        <v>8304</v>
      </c>
      <c r="D48" s="297">
        <v>1</v>
      </c>
      <c r="E48" s="448">
        <f t="shared" si="0"/>
        <v>20</v>
      </c>
    </row>
    <row r="49" customHeight="1" spans="1:5">
      <c r="A49" s="249">
        <v>46</v>
      </c>
      <c r="B49" s="265" t="s">
        <v>8337</v>
      </c>
      <c r="C49" s="170" t="s">
        <v>8304</v>
      </c>
      <c r="D49" s="297">
        <v>3</v>
      </c>
      <c r="E49" s="448">
        <f t="shared" si="0"/>
        <v>60</v>
      </c>
    </row>
    <row r="50" customHeight="1" spans="1:5">
      <c r="A50" s="249">
        <v>47</v>
      </c>
      <c r="B50" s="265" t="s">
        <v>8338</v>
      </c>
      <c r="C50" s="170" t="s">
        <v>8304</v>
      </c>
      <c r="D50" s="297">
        <v>7</v>
      </c>
      <c r="E50" s="448">
        <f t="shared" si="0"/>
        <v>140</v>
      </c>
    </row>
    <row r="51" customHeight="1" spans="1:5">
      <c r="A51" s="249">
        <v>48</v>
      </c>
      <c r="B51" s="265" t="s">
        <v>8339</v>
      </c>
      <c r="C51" s="170" t="s">
        <v>8304</v>
      </c>
      <c r="D51" s="297">
        <v>3.6</v>
      </c>
      <c r="E51" s="448">
        <f t="shared" si="0"/>
        <v>72</v>
      </c>
    </row>
    <row r="52" customHeight="1" spans="1:5">
      <c r="A52" s="249">
        <v>49</v>
      </c>
      <c r="B52" s="265" t="s">
        <v>8340</v>
      </c>
      <c r="C52" s="170" t="s">
        <v>8304</v>
      </c>
      <c r="D52" s="297">
        <v>2.7</v>
      </c>
      <c r="E52" s="448">
        <f t="shared" si="0"/>
        <v>54</v>
      </c>
    </row>
    <row r="53" customHeight="1" spans="1:5">
      <c r="A53" s="249">
        <v>50</v>
      </c>
      <c r="B53" s="265" t="s">
        <v>8341</v>
      </c>
      <c r="C53" s="170" t="s">
        <v>8304</v>
      </c>
      <c r="D53" s="297">
        <v>3.6</v>
      </c>
      <c r="E53" s="448">
        <f t="shared" si="0"/>
        <v>72</v>
      </c>
    </row>
    <row r="54" customHeight="1" spans="1:5">
      <c r="A54" s="249">
        <v>51</v>
      </c>
      <c r="B54" s="265" t="s">
        <v>8342</v>
      </c>
      <c r="C54" s="170" t="s">
        <v>8304</v>
      </c>
      <c r="D54" s="297">
        <v>4.5</v>
      </c>
      <c r="E54" s="448">
        <f t="shared" si="0"/>
        <v>90</v>
      </c>
    </row>
    <row r="55" customHeight="1" spans="1:5">
      <c r="A55" s="249">
        <v>52</v>
      </c>
      <c r="B55" s="265" t="s">
        <v>3022</v>
      </c>
      <c r="C55" s="170" t="s">
        <v>8304</v>
      </c>
      <c r="D55" s="297">
        <v>3.6</v>
      </c>
      <c r="E55" s="448">
        <f t="shared" si="0"/>
        <v>72</v>
      </c>
    </row>
    <row r="56" customHeight="1" spans="1:5">
      <c r="A56" s="249">
        <v>53</v>
      </c>
      <c r="B56" s="265" t="s">
        <v>8343</v>
      </c>
      <c r="C56" s="170" t="s">
        <v>8304</v>
      </c>
      <c r="D56" s="297">
        <v>2.7</v>
      </c>
      <c r="E56" s="448">
        <f t="shared" si="0"/>
        <v>54</v>
      </c>
    </row>
    <row r="57" customHeight="1" spans="1:5">
      <c r="A57" s="249">
        <v>54</v>
      </c>
      <c r="B57" s="265" t="s">
        <v>8344</v>
      </c>
      <c r="C57" s="170" t="s">
        <v>8304</v>
      </c>
      <c r="D57" s="297">
        <v>4.6</v>
      </c>
      <c r="E57" s="448">
        <f t="shared" si="0"/>
        <v>92</v>
      </c>
    </row>
    <row r="58" customHeight="1" spans="1:5">
      <c r="A58" s="249">
        <v>55</v>
      </c>
      <c r="B58" s="265" t="s">
        <v>8345</v>
      </c>
      <c r="C58" s="170" t="s">
        <v>8304</v>
      </c>
      <c r="D58" s="297">
        <v>6.4</v>
      </c>
      <c r="E58" s="448">
        <f t="shared" si="0"/>
        <v>128</v>
      </c>
    </row>
    <row r="59" customHeight="1" spans="1:5">
      <c r="A59" s="249">
        <v>56</v>
      </c>
      <c r="B59" s="449" t="s">
        <v>8346</v>
      </c>
      <c r="C59" s="170" t="s">
        <v>8304</v>
      </c>
      <c r="D59" s="297">
        <v>6.6</v>
      </c>
      <c r="E59" s="448">
        <f t="shared" si="0"/>
        <v>132</v>
      </c>
    </row>
    <row r="60" customHeight="1" spans="1:5">
      <c r="A60" s="249">
        <v>57</v>
      </c>
      <c r="B60" s="449" t="s">
        <v>8347</v>
      </c>
      <c r="C60" s="170" t="s">
        <v>8304</v>
      </c>
      <c r="D60" s="297">
        <v>3.6</v>
      </c>
      <c r="E60" s="448">
        <f t="shared" si="0"/>
        <v>72</v>
      </c>
    </row>
    <row r="61" customHeight="1" spans="1:5">
      <c r="A61" s="249">
        <v>58</v>
      </c>
      <c r="B61" s="449" t="s">
        <v>8348</v>
      </c>
      <c r="C61" s="170" t="s">
        <v>8304</v>
      </c>
      <c r="D61" s="297">
        <v>2.7</v>
      </c>
      <c r="E61" s="448">
        <f t="shared" si="0"/>
        <v>54</v>
      </c>
    </row>
    <row r="62" customHeight="1" spans="1:5">
      <c r="A62" s="249">
        <v>59</v>
      </c>
      <c r="B62" s="265" t="s">
        <v>8349</v>
      </c>
      <c r="C62" s="170" t="s">
        <v>8304</v>
      </c>
      <c r="D62" s="297">
        <v>3.9</v>
      </c>
      <c r="E62" s="448">
        <f t="shared" si="0"/>
        <v>78</v>
      </c>
    </row>
    <row r="63" customHeight="1" spans="1:5">
      <c r="A63" s="249">
        <v>60</v>
      </c>
      <c r="B63" s="265" t="s">
        <v>8350</v>
      </c>
      <c r="C63" s="170" t="s">
        <v>8304</v>
      </c>
      <c r="D63" s="297">
        <v>3.8</v>
      </c>
      <c r="E63" s="448">
        <f t="shared" si="0"/>
        <v>76</v>
      </c>
    </row>
    <row r="64" customHeight="1" spans="1:5">
      <c r="A64" s="249">
        <v>61</v>
      </c>
      <c r="B64" s="265" t="s">
        <v>8351</v>
      </c>
      <c r="C64" s="170" t="s">
        <v>8304</v>
      </c>
      <c r="D64" s="297">
        <v>2.5</v>
      </c>
      <c r="E64" s="448">
        <f t="shared" si="0"/>
        <v>50</v>
      </c>
    </row>
    <row r="65" customHeight="1" spans="1:5">
      <c r="A65" s="249">
        <v>62</v>
      </c>
      <c r="B65" s="265" t="s">
        <v>8352</v>
      </c>
      <c r="C65" s="170" t="s">
        <v>8304</v>
      </c>
      <c r="D65" s="297">
        <v>4.2</v>
      </c>
      <c r="E65" s="448">
        <f t="shared" si="0"/>
        <v>84</v>
      </c>
    </row>
    <row r="66" customHeight="1" spans="1:5">
      <c r="A66" s="249">
        <v>63</v>
      </c>
      <c r="B66" s="265" t="s">
        <v>8353</v>
      </c>
      <c r="C66" s="170" t="s">
        <v>8304</v>
      </c>
      <c r="D66" s="297">
        <v>2.8</v>
      </c>
      <c r="E66" s="448">
        <f t="shared" si="0"/>
        <v>56</v>
      </c>
    </row>
    <row r="67" customHeight="1" spans="1:5">
      <c r="A67" s="249">
        <v>64</v>
      </c>
      <c r="B67" s="265" t="s">
        <v>8354</v>
      </c>
      <c r="C67" s="170" t="s">
        <v>8304</v>
      </c>
      <c r="D67" s="297">
        <v>3</v>
      </c>
      <c r="E67" s="448">
        <f t="shared" si="0"/>
        <v>60</v>
      </c>
    </row>
    <row r="68" customHeight="1" spans="1:5">
      <c r="A68" s="249">
        <v>65</v>
      </c>
      <c r="B68" s="265" t="s">
        <v>8355</v>
      </c>
      <c r="C68" s="170" t="s">
        <v>8304</v>
      </c>
      <c r="D68" s="297">
        <v>1.4</v>
      </c>
      <c r="E68" s="448">
        <f t="shared" si="0"/>
        <v>28</v>
      </c>
    </row>
    <row r="69" customHeight="1" spans="1:5">
      <c r="A69" s="249">
        <v>66</v>
      </c>
      <c r="B69" s="265" t="s">
        <v>8356</v>
      </c>
      <c r="C69" s="170" t="s">
        <v>8304</v>
      </c>
      <c r="D69" s="297">
        <v>4.2</v>
      </c>
      <c r="E69" s="448">
        <f t="shared" ref="E69:E132" si="1">D69*20</f>
        <v>84</v>
      </c>
    </row>
    <row r="70" customHeight="1" spans="1:5">
      <c r="A70" s="249">
        <v>67</v>
      </c>
      <c r="B70" s="265" t="s">
        <v>8357</v>
      </c>
      <c r="C70" s="170" t="s">
        <v>8304</v>
      </c>
      <c r="D70" s="297">
        <v>12</v>
      </c>
      <c r="E70" s="448">
        <f t="shared" si="1"/>
        <v>240</v>
      </c>
    </row>
    <row r="71" customHeight="1" spans="1:5">
      <c r="A71" s="249">
        <v>68</v>
      </c>
      <c r="B71" s="189" t="s">
        <v>4440</v>
      </c>
      <c r="C71" s="170" t="s">
        <v>8304</v>
      </c>
      <c r="D71" s="220">
        <v>4</v>
      </c>
      <c r="E71" s="448">
        <f t="shared" si="1"/>
        <v>80</v>
      </c>
    </row>
    <row r="72" customHeight="1" spans="1:5">
      <c r="A72" s="249">
        <v>69</v>
      </c>
      <c r="B72" s="169" t="s">
        <v>5071</v>
      </c>
      <c r="C72" s="170" t="s">
        <v>8358</v>
      </c>
      <c r="D72" s="297">
        <v>51</v>
      </c>
      <c r="E72" s="448">
        <f t="shared" si="1"/>
        <v>1020</v>
      </c>
    </row>
    <row r="73" customHeight="1" spans="1:5">
      <c r="A73" s="249">
        <v>70</v>
      </c>
      <c r="B73" s="169" t="s">
        <v>8359</v>
      </c>
      <c r="C73" s="170" t="s">
        <v>8360</v>
      </c>
      <c r="D73" s="297">
        <v>270</v>
      </c>
      <c r="E73" s="448">
        <f t="shared" si="1"/>
        <v>5400</v>
      </c>
    </row>
    <row r="74" customHeight="1" spans="1:5">
      <c r="A74" s="249">
        <v>71</v>
      </c>
      <c r="B74" s="169" t="s">
        <v>8361</v>
      </c>
      <c r="C74" s="170" t="s">
        <v>8362</v>
      </c>
      <c r="D74" s="297">
        <v>248</v>
      </c>
      <c r="E74" s="448">
        <f t="shared" si="1"/>
        <v>4960</v>
      </c>
    </row>
    <row r="75" customHeight="1" spans="1:5">
      <c r="A75" s="249">
        <v>72</v>
      </c>
      <c r="B75" s="169" t="s">
        <v>8363</v>
      </c>
      <c r="C75" s="170" t="s">
        <v>8364</v>
      </c>
      <c r="D75" s="297">
        <v>273</v>
      </c>
      <c r="E75" s="448">
        <f t="shared" si="1"/>
        <v>5460</v>
      </c>
    </row>
    <row r="76" customHeight="1" spans="1:5">
      <c r="A76" s="249">
        <v>73</v>
      </c>
      <c r="B76" s="169" t="s">
        <v>8313</v>
      </c>
      <c r="C76" s="170" t="s">
        <v>8308</v>
      </c>
      <c r="D76" s="297">
        <v>270</v>
      </c>
      <c r="E76" s="448">
        <f t="shared" si="1"/>
        <v>5400</v>
      </c>
    </row>
    <row r="77" customHeight="1" spans="1:5">
      <c r="A77" s="249">
        <v>74</v>
      </c>
      <c r="B77" s="169" t="s">
        <v>8365</v>
      </c>
      <c r="C77" s="170" t="s">
        <v>8366</v>
      </c>
      <c r="D77" s="297">
        <v>735</v>
      </c>
      <c r="E77" s="448">
        <f t="shared" si="1"/>
        <v>14700</v>
      </c>
    </row>
    <row r="78" customHeight="1" spans="1:5">
      <c r="A78" s="249">
        <v>75</v>
      </c>
      <c r="B78" s="169" t="s">
        <v>8367</v>
      </c>
      <c r="C78" s="170" t="s">
        <v>8368</v>
      </c>
      <c r="D78" s="297">
        <v>479</v>
      </c>
      <c r="E78" s="448">
        <f t="shared" si="1"/>
        <v>9580</v>
      </c>
    </row>
    <row r="79" customHeight="1" spans="1:5">
      <c r="A79" s="249">
        <v>76</v>
      </c>
      <c r="B79" s="169" t="s">
        <v>8369</v>
      </c>
      <c r="C79" s="170" t="s">
        <v>8370</v>
      </c>
      <c r="D79" s="297">
        <v>16</v>
      </c>
      <c r="E79" s="448">
        <f t="shared" si="1"/>
        <v>320</v>
      </c>
    </row>
    <row r="80" customHeight="1" spans="1:5">
      <c r="A80" s="249">
        <v>77</v>
      </c>
      <c r="B80" s="169" t="s">
        <v>8371</v>
      </c>
      <c r="C80" s="170" t="s">
        <v>8372</v>
      </c>
      <c r="D80" s="297">
        <v>14</v>
      </c>
      <c r="E80" s="448">
        <f t="shared" si="1"/>
        <v>280</v>
      </c>
    </row>
    <row r="81" customHeight="1" spans="1:5">
      <c r="A81" s="249">
        <v>78</v>
      </c>
      <c r="B81" s="169" t="s">
        <v>8373</v>
      </c>
      <c r="C81" s="170" t="s">
        <v>8374</v>
      </c>
      <c r="D81" s="297">
        <v>20</v>
      </c>
      <c r="E81" s="448">
        <f t="shared" si="1"/>
        <v>400</v>
      </c>
    </row>
    <row r="82" customHeight="1" spans="1:5">
      <c r="A82" s="249">
        <v>79</v>
      </c>
      <c r="B82" s="169" t="s">
        <v>8375</v>
      </c>
      <c r="C82" s="170" t="s">
        <v>8376</v>
      </c>
      <c r="D82" s="297">
        <v>60</v>
      </c>
      <c r="E82" s="448">
        <f t="shared" si="1"/>
        <v>1200</v>
      </c>
    </row>
    <row r="83" customHeight="1" spans="1:5">
      <c r="A83" s="249">
        <v>80</v>
      </c>
      <c r="B83" s="265" t="s">
        <v>8377</v>
      </c>
      <c r="C83" s="170" t="s">
        <v>8378</v>
      </c>
      <c r="D83" s="297">
        <v>195</v>
      </c>
      <c r="E83" s="448">
        <f t="shared" si="1"/>
        <v>3900</v>
      </c>
    </row>
    <row r="84" customHeight="1" spans="1:5">
      <c r="A84" s="249">
        <v>81</v>
      </c>
      <c r="B84" s="265" t="s">
        <v>8379</v>
      </c>
      <c r="C84" s="170" t="s">
        <v>8380</v>
      </c>
      <c r="D84" s="297">
        <v>156</v>
      </c>
      <c r="E84" s="448">
        <f t="shared" si="1"/>
        <v>3120</v>
      </c>
    </row>
    <row r="85" customHeight="1" spans="1:5">
      <c r="A85" s="249">
        <v>82</v>
      </c>
      <c r="B85" s="265" t="s">
        <v>8381</v>
      </c>
      <c r="C85" s="170" t="s">
        <v>8378</v>
      </c>
      <c r="D85" s="297">
        <v>227</v>
      </c>
      <c r="E85" s="448">
        <f t="shared" si="1"/>
        <v>4540</v>
      </c>
    </row>
    <row r="86" customHeight="1" spans="1:5">
      <c r="A86" s="249">
        <v>83</v>
      </c>
      <c r="B86" s="265" t="s">
        <v>8382</v>
      </c>
      <c r="C86" s="170" t="s">
        <v>8383</v>
      </c>
      <c r="D86" s="297">
        <v>215</v>
      </c>
      <c r="E86" s="448">
        <f t="shared" si="1"/>
        <v>4300</v>
      </c>
    </row>
    <row r="87" customHeight="1" spans="1:5">
      <c r="A87" s="249">
        <v>84</v>
      </c>
      <c r="B87" s="265" t="s">
        <v>8384</v>
      </c>
      <c r="C87" s="170" t="s">
        <v>8378</v>
      </c>
      <c r="D87" s="297">
        <v>635</v>
      </c>
      <c r="E87" s="448">
        <f t="shared" si="1"/>
        <v>12700</v>
      </c>
    </row>
    <row r="88" customHeight="1" spans="1:5">
      <c r="A88" s="249">
        <v>85</v>
      </c>
      <c r="B88" s="265" t="s">
        <v>8385</v>
      </c>
      <c r="C88" s="170" t="s">
        <v>8378</v>
      </c>
      <c r="D88" s="297">
        <v>169</v>
      </c>
      <c r="E88" s="448">
        <f t="shared" si="1"/>
        <v>3380</v>
      </c>
    </row>
    <row r="89" customHeight="1" spans="1:5">
      <c r="A89" s="249">
        <v>86</v>
      </c>
      <c r="B89" s="265" t="s">
        <v>4255</v>
      </c>
      <c r="C89" s="170" t="s">
        <v>8378</v>
      </c>
      <c r="D89" s="297">
        <v>44</v>
      </c>
      <c r="E89" s="448">
        <f t="shared" si="1"/>
        <v>880</v>
      </c>
    </row>
    <row r="90" customHeight="1" spans="1:5">
      <c r="A90" s="249">
        <v>87</v>
      </c>
      <c r="B90" s="265" t="s">
        <v>8386</v>
      </c>
      <c r="C90" s="170" t="s">
        <v>8378</v>
      </c>
      <c r="D90" s="297">
        <v>58</v>
      </c>
      <c r="E90" s="448">
        <f t="shared" si="1"/>
        <v>1160</v>
      </c>
    </row>
    <row r="91" customHeight="1" spans="1:5">
      <c r="A91" s="249">
        <v>88</v>
      </c>
      <c r="B91" s="265" t="s">
        <v>8387</v>
      </c>
      <c r="C91" s="170" t="s">
        <v>8388</v>
      </c>
      <c r="D91" s="297">
        <v>58</v>
      </c>
      <c r="E91" s="448">
        <f t="shared" si="1"/>
        <v>1160</v>
      </c>
    </row>
    <row r="92" customHeight="1" spans="1:5">
      <c r="A92" s="249">
        <v>89</v>
      </c>
      <c r="B92" s="265" t="s">
        <v>8389</v>
      </c>
      <c r="C92" s="170" t="s">
        <v>8390</v>
      </c>
      <c r="D92" s="450">
        <v>12</v>
      </c>
      <c r="E92" s="448">
        <f t="shared" si="1"/>
        <v>240</v>
      </c>
    </row>
    <row r="93" customHeight="1" spans="1:5">
      <c r="A93" s="249">
        <v>90</v>
      </c>
      <c r="B93" s="169" t="s">
        <v>8391</v>
      </c>
      <c r="C93" s="170" t="s">
        <v>8392</v>
      </c>
      <c r="D93" s="450">
        <v>40</v>
      </c>
      <c r="E93" s="448">
        <f t="shared" si="1"/>
        <v>800</v>
      </c>
    </row>
    <row r="94" customHeight="1" spans="1:5">
      <c r="A94" s="249">
        <v>91</v>
      </c>
      <c r="B94" s="169" t="s">
        <v>5507</v>
      </c>
      <c r="C94" s="170" t="s">
        <v>8393</v>
      </c>
      <c r="D94" s="450">
        <v>35</v>
      </c>
      <c r="E94" s="448">
        <f t="shared" si="1"/>
        <v>700</v>
      </c>
    </row>
    <row r="95" customHeight="1" spans="1:5">
      <c r="A95" s="249">
        <v>92</v>
      </c>
      <c r="B95" s="169" t="s">
        <v>8394</v>
      </c>
      <c r="C95" s="170" t="s">
        <v>8395</v>
      </c>
      <c r="D95" s="450">
        <v>10</v>
      </c>
      <c r="E95" s="448">
        <f t="shared" si="1"/>
        <v>200</v>
      </c>
    </row>
    <row r="96" customHeight="1" spans="1:5">
      <c r="A96" s="249">
        <v>93</v>
      </c>
      <c r="B96" s="169" t="s">
        <v>8396</v>
      </c>
      <c r="C96" s="170" t="s">
        <v>8378</v>
      </c>
      <c r="D96" s="450">
        <v>10</v>
      </c>
      <c r="E96" s="448">
        <f t="shared" si="1"/>
        <v>200</v>
      </c>
    </row>
    <row r="97" customHeight="1" spans="1:5">
      <c r="A97" s="249">
        <v>94</v>
      </c>
      <c r="B97" s="169" t="s">
        <v>8397</v>
      </c>
      <c r="C97" s="170" t="s">
        <v>8398</v>
      </c>
      <c r="D97" s="297">
        <v>439</v>
      </c>
      <c r="E97" s="448">
        <f t="shared" si="1"/>
        <v>8780</v>
      </c>
    </row>
    <row r="98" customHeight="1" spans="1:5">
      <c r="A98" s="249">
        <v>95</v>
      </c>
      <c r="B98" s="169" t="s">
        <v>8365</v>
      </c>
      <c r="C98" s="170" t="s">
        <v>8399</v>
      </c>
      <c r="D98" s="297">
        <v>265</v>
      </c>
      <c r="E98" s="448">
        <f t="shared" si="1"/>
        <v>5300</v>
      </c>
    </row>
    <row r="99" customHeight="1" spans="1:5">
      <c r="A99" s="249">
        <v>96</v>
      </c>
      <c r="B99" s="169" t="s">
        <v>8400</v>
      </c>
      <c r="C99" s="170" t="s">
        <v>8398</v>
      </c>
      <c r="D99" s="297">
        <v>275</v>
      </c>
      <c r="E99" s="448">
        <f t="shared" si="1"/>
        <v>5500</v>
      </c>
    </row>
    <row r="100" customHeight="1" spans="1:5">
      <c r="A100" s="249">
        <v>97</v>
      </c>
      <c r="B100" s="169" t="s">
        <v>8401</v>
      </c>
      <c r="C100" s="170" t="s">
        <v>8402</v>
      </c>
      <c r="D100" s="297">
        <v>119</v>
      </c>
      <c r="E100" s="448">
        <f t="shared" si="1"/>
        <v>2380</v>
      </c>
    </row>
    <row r="101" customHeight="1" spans="1:5">
      <c r="A101" s="249">
        <v>98</v>
      </c>
      <c r="B101" s="169" t="s">
        <v>8396</v>
      </c>
      <c r="C101" s="170" t="s">
        <v>8398</v>
      </c>
      <c r="D101" s="297">
        <v>495</v>
      </c>
      <c r="E101" s="448">
        <f t="shared" si="1"/>
        <v>9900</v>
      </c>
    </row>
    <row r="102" customHeight="1" spans="1:5">
      <c r="A102" s="249">
        <v>99</v>
      </c>
      <c r="B102" s="169" t="s">
        <v>8403</v>
      </c>
      <c r="C102" s="170" t="s">
        <v>8404</v>
      </c>
      <c r="D102" s="297">
        <v>58</v>
      </c>
      <c r="E102" s="448">
        <f t="shared" si="1"/>
        <v>1160</v>
      </c>
    </row>
    <row r="103" customHeight="1" spans="1:5">
      <c r="A103" s="249">
        <v>100</v>
      </c>
      <c r="B103" s="169" t="s">
        <v>3007</v>
      </c>
      <c r="C103" s="170" t="s">
        <v>8405</v>
      </c>
      <c r="D103" s="297">
        <v>110</v>
      </c>
      <c r="E103" s="448">
        <f t="shared" si="1"/>
        <v>2200</v>
      </c>
    </row>
    <row r="104" customHeight="1" spans="1:5">
      <c r="A104" s="249">
        <v>101</v>
      </c>
      <c r="B104" s="169" t="s">
        <v>53</v>
      </c>
      <c r="C104" s="170" t="s">
        <v>8406</v>
      </c>
      <c r="D104" s="297">
        <v>122</v>
      </c>
      <c r="E104" s="448">
        <f t="shared" si="1"/>
        <v>2440</v>
      </c>
    </row>
    <row r="105" customHeight="1" spans="1:5">
      <c r="A105" s="249">
        <v>102</v>
      </c>
      <c r="B105" s="169" t="s">
        <v>8407</v>
      </c>
      <c r="C105" s="170" t="s">
        <v>8408</v>
      </c>
      <c r="D105" s="297">
        <v>61</v>
      </c>
      <c r="E105" s="448">
        <f t="shared" si="1"/>
        <v>1220</v>
      </c>
    </row>
    <row r="106" customHeight="1" spans="1:5">
      <c r="A106" s="249">
        <v>103</v>
      </c>
      <c r="B106" s="169" t="s">
        <v>8409</v>
      </c>
      <c r="C106" s="170" t="s">
        <v>8410</v>
      </c>
      <c r="D106" s="297">
        <v>264</v>
      </c>
      <c r="E106" s="448">
        <f t="shared" si="1"/>
        <v>5280</v>
      </c>
    </row>
    <row r="107" customHeight="1" spans="1:5">
      <c r="A107" s="249">
        <v>104</v>
      </c>
      <c r="B107" s="169" t="s">
        <v>8411</v>
      </c>
      <c r="C107" s="170" t="s">
        <v>8412</v>
      </c>
      <c r="D107" s="297">
        <v>250</v>
      </c>
      <c r="E107" s="448">
        <f t="shared" si="1"/>
        <v>5000</v>
      </c>
    </row>
    <row r="108" customHeight="1" spans="1:5">
      <c r="A108" s="249">
        <v>105</v>
      </c>
      <c r="B108" s="169" t="s">
        <v>8413</v>
      </c>
      <c r="C108" s="170" t="s">
        <v>8414</v>
      </c>
      <c r="D108" s="297">
        <v>51</v>
      </c>
      <c r="E108" s="448">
        <f t="shared" si="1"/>
        <v>1020</v>
      </c>
    </row>
    <row r="109" customHeight="1" spans="1:5">
      <c r="A109" s="249">
        <v>106</v>
      </c>
      <c r="B109" s="169" t="s">
        <v>8415</v>
      </c>
      <c r="C109" s="170" t="s">
        <v>8416</v>
      </c>
      <c r="D109" s="297">
        <v>276</v>
      </c>
      <c r="E109" s="448">
        <f t="shared" si="1"/>
        <v>5520</v>
      </c>
    </row>
    <row r="110" customHeight="1" spans="1:5">
      <c r="A110" s="249">
        <v>107</v>
      </c>
      <c r="B110" s="169" t="s">
        <v>7881</v>
      </c>
      <c r="C110" s="170" t="s">
        <v>8417</v>
      </c>
      <c r="D110" s="297">
        <v>227</v>
      </c>
      <c r="E110" s="448">
        <f t="shared" si="1"/>
        <v>4540</v>
      </c>
    </row>
    <row r="111" customHeight="1" spans="1:5">
      <c r="A111" s="249">
        <v>108</v>
      </c>
      <c r="B111" s="169" t="s">
        <v>8418</v>
      </c>
      <c r="C111" s="170" t="s">
        <v>8419</v>
      </c>
      <c r="D111" s="297">
        <v>68</v>
      </c>
      <c r="E111" s="448">
        <f t="shared" si="1"/>
        <v>1360</v>
      </c>
    </row>
    <row r="112" customHeight="1" spans="1:5">
      <c r="A112" s="249">
        <v>109</v>
      </c>
      <c r="B112" s="169" t="s">
        <v>8420</v>
      </c>
      <c r="C112" s="170" t="s">
        <v>8421</v>
      </c>
      <c r="D112" s="297">
        <v>180</v>
      </c>
      <c r="E112" s="448">
        <f t="shared" si="1"/>
        <v>3600</v>
      </c>
    </row>
    <row r="113" customHeight="1" spans="1:5">
      <c r="A113" s="249">
        <v>110</v>
      </c>
      <c r="B113" s="169" t="s">
        <v>8422</v>
      </c>
      <c r="C113" s="170" t="s">
        <v>8423</v>
      </c>
      <c r="D113" s="297">
        <v>500</v>
      </c>
      <c r="E113" s="448">
        <f t="shared" si="1"/>
        <v>10000</v>
      </c>
    </row>
    <row r="114" customHeight="1" spans="1:5">
      <c r="A114" s="249">
        <v>111</v>
      </c>
      <c r="B114" s="169" t="s">
        <v>8361</v>
      </c>
      <c r="C114" s="170" t="s">
        <v>8424</v>
      </c>
      <c r="D114" s="297">
        <v>137</v>
      </c>
      <c r="E114" s="448">
        <f t="shared" si="1"/>
        <v>2740</v>
      </c>
    </row>
    <row r="115" customHeight="1" spans="1:5">
      <c r="A115" s="249">
        <v>112</v>
      </c>
      <c r="B115" s="169" t="s">
        <v>8425</v>
      </c>
      <c r="C115" s="170" t="s">
        <v>8426</v>
      </c>
      <c r="D115" s="297">
        <v>42</v>
      </c>
      <c r="E115" s="448">
        <f t="shared" si="1"/>
        <v>840</v>
      </c>
    </row>
    <row r="116" customHeight="1" spans="1:5">
      <c r="A116" s="249">
        <v>113</v>
      </c>
      <c r="B116" s="169" t="s">
        <v>8427</v>
      </c>
      <c r="C116" s="170" t="s">
        <v>8428</v>
      </c>
      <c r="D116" s="297">
        <v>120</v>
      </c>
      <c r="E116" s="448">
        <f t="shared" si="1"/>
        <v>2400</v>
      </c>
    </row>
    <row r="117" customHeight="1" spans="1:5">
      <c r="A117" s="249">
        <v>114</v>
      </c>
      <c r="B117" s="169" t="s">
        <v>8429</v>
      </c>
      <c r="C117" s="170" t="s">
        <v>8430</v>
      </c>
      <c r="D117" s="297">
        <v>226</v>
      </c>
      <c r="E117" s="448">
        <f t="shared" si="1"/>
        <v>4520</v>
      </c>
    </row>
    <row r="118" customHeight="1" spans="1:5">
      <c r="A118" s="249">
        <v>115</v>
      </c>
      <c r="B118" s="169" t="s">
        <v>8431</v>
      </c>
      <c r="C118" s="170" t="s">
        <v>8432</v>
      </c>
      <c r="D118" s="297">
        <v>51</v>
      </c>
      <c r="E118" s="448">
        <f t="shared" si="1"/>
        <v>1020</v>
      </c>
    </row>
    <row r="119" customHeight="1" spans="1:5">
      <c r="A119" s="249">
        <v>116</v>
      </c>
      <c r="B119" s="169" t="s">
        <v>8433</v>
      </c>
      <c r="C119" s="170" t="s">
        <v>8434</v>
      </c>
      <c r="D119" s="297">
        <v>162</v>
      </c>
      <c r="E119" s="448">
        <f t="shared" si="1"/>
        <v>3240</v>
      </c>
    </row>
    <row r="120" customHeight="1" spans="1:5">
      <c r="A120" s="249">
        <v>117</v>
      </c>
      <c r="B120" s="169" t="s">
        <v>8435</v>
      </c>
      <c r="C120" s="170" t="s">
        <v>8436</v>
      </c>
      <c r="D120" s="297">
        <v>70</v>
      </c>
      <c r="E120" s="448">
        <f t="shared" si="1"/>
        <v>1400</v>
      </c>
    </row>
    <row r="121" customHeight="1" spans="1:5">
      <c r="A121" s="249">
        <v>118</v>
      </c>
      <c r="B121" s="169" t="s">
        <v>8437</v>
      </c>
      <c r="C121" s="170" t="s">
        <v>8438</v>
      </c>
      <c r="D121" s="297">
        <v>13.2</v>
      </c>
      <c r="E121" s="448">
        <f t="shared" si="1"/>
        <v>264</v>
      </c>
    </row>
    <row r="122" customHeight="1" spans="1:5">
      <c r="A122" s="249">
        <v>119</v>
      </c>
      <c r="B122" s="169" t="s">
        <v>8439</v>
      </c>
      <c r="C122" s="170" t="s">
        <v>8440</v>
      </c>
      <c r="D122" s="297">
        <v>22</v>
      </c>
      <c r="E122" s="448">
        <f t="shared" si="1"/>
        <v>440</v>
      </c>
    </row>
    <row r="123" customHeight="1" spans="1:5">
      <c r="A123" s="249">
        <v>120</v>
      </c>
      <c r="B123" s="169" t="s">
        <v>8441</v>
      </c>
      <c r="C123" s="170" t="s">
        <v>8440</v>
      </c>
      <c r="D123" s="297">
        <v>4.5</v>
      </c>
      <c r="E123" s="448">
        <f t="shared" si="1"/>
        <v>90</v>
      </c>
    </row>
    <row r="124" customHeight="1" spans="1:5">
      <c r="A124" s="249">
        <v>121</v>
      </c>
      <c r="B124" s="169" t="s">
        <v>8442</v>
      </c>
      <c r="C124" s="170" t="s">
        <v>8440</v>
      </c>
      <c r="D124" s="297">
        <v>1.8</v>
      </c>
      <c r="E124" s="448">
        <f t="shared" si="1"/>
        <v>36</v>
      </c>
    </row>
    <row r="125" customHeight="1" spans="1:5">
      <c r="A125" s="249">
        <v>122</v>
      </c>
      <c r="B125" s="169" t="s">
        <v>8443</v>
      </c>
      <c r="C125" s="170" t="s">
        <v>8440</v>
      </c>
      <c r="D125" s="297">
        <v>3</v>
      </c>
      <c r="E125" s="448">
        <f t="shared" si="1"/>
        <v>60</v>
      </c>
    </row>
    <row r="126" customHeight="1" spans="1:5">
      <c r="A126" s="249">
        <v>123</v>
      </c>
      <c r="B126" s="169" t="s">
        <v>8444</v>
      </c>
      <c r="C126" s="170" t="s">
        <v>8440</v>
      </c>
      <c r="D126" s="297">
        <v>1</v>
      </c>
      <c r="E126" s="448">
        <f t="shared" si="1"/>
        <v>20</v>
      </c>
    </row>
    <row r="127" customHeight="1" spans="1:5">
      <c r="A127" s="249">
        <v>124</v>
      </c>
      <c r="B127" s="169" t="s">
        <v>8445</v>
      </c>
      <c r="C127" s="170" t="s">
        <v>8446</v>
      </c>
      <c r="D127" s="297">
        <v>7.7</v>
      </c>
      <c r="E127" s="448">
        <f t="shared" si="1"/>
        <v>154</v>
      </c>
    </row>
    <row r="128" customHeight="1" spans="1:5">
      <c r="A128" s="249">
        <v>125</v>
      </c>
      <c r="B128" s="169" t="s">
        <v>8447</v>
      </c>
      <c r="C128" s="170" t="s">
        <v>8448</v>
      </c>
      <c r="D128" s="297">
        <v>3</v>
      </c>
      <c r="E128" s="448">
        <f t="shared" si="1"/>
        <v>60</v>
      </c>
    </row>
    <row r="129" customHeight="1" spans="1:5">
      <c r="A129" s="249">
        <v>126</v>
      </c>
      <c r="B129" s="169" t="s">
        <v>8449</v>
      </c>
      <c r="C129" s="170" t="s">
        <v>8448</v>
      </c>
      <c r="D129" s="297">
        <v>3.6</v>
      </c>
      <c r="E129" s="448">
        <f t="shared" si="1"/>
        <v>72</v>
      </c>
    </row>
    <row r="130" customHeight="1" spans="1:5">
      <c r="A130" s="249">
        <v>127</v>
      </c>
      <c r="B130" s="169" t="s">
        <v>8450</v>
      </c>
      <c r="C130" s="170" t="s">
        <v>8451</v>
      </c>
      <c r="D130" s="297">
        <v>5.6</v>
      </c>
      <c r="E130" s="448">
        <f t="shared" si="1"/>
        <v>112</v>
      </c>
    </row>
    <row r="131" customHeight="1" spans="1:5">
      <c r="A131" s="249">
        <v>128</v>
      </c>
      <c r="B131" s="169" t="s">
        <v>8452</v>
      </c>
      <c r="C131" s="170" t="s">
        <v>8451</v>
      </c>
      <c r="D131" s="297">
        <v>38</v>
      </c>
      <c r="E131" s="448">
        <f t="shared" si="1"/>
        <v>760</v>
      </c>
    </row>
    <row r="132" customHeight="1" spans="1:5">
      <c r="A132" s="249">
        <v>129</v>
      </c>
      <c r="B132" s="169" t="s">
        <v>8453</v>
      </c>
      <c r="C132" s="170" t="s">
        <v>8451</v>
      </c>
      <c r="D132" s="297">
        <v>4.2</v>
      </c>
      <c r="E132" s="448">
        <f t="shared" si="1"/>
        <v>84</v>
      </c>
    </row>
    <row r="133" customHeight="1" spans="1:5">
      <c r="A133" s="249">
        <v>130</v>
      </c>
      <c r="B133" s="169" t="s">
        <v>8454</v>
      </c>
      <c r="C133" s="170" t="s">
        <v>8451</v>
      </c>
      <c r="D133" s="297">
        <v>9.8</v>
      </c>
      <c r="E133" s="448">
        <f t="shared" ref="E133:E196" si="2">D133*20</f>
        <v>196</v>
      </c>
    </row>
    <row r="134" customHeight="1" spans="1:5">
      <c r="A134" s="249">
        <v>131</v>
      </c>
      <c r="B134" s="169" t="s">
        <v>8455</v>
      </c>
      <c r="C134" s="170" t="s">
        <v>8451</v>
      </c>
      <c r="D134" s="297">
        <v>4.2</v>
      </c>
      <c r="E134" s="448">
        <f t="shared" si="2"/>
        <v>84</v>
      </c>
    </row>
    <row r="135" customHeight="1" spans="1:5">
      <c r="A135" s="249">
        <v>132</v>
      </c>
      <c r="B135" s="169" t="s">
        <v>8456</v>
      </c>
      <c r="C135" s="194" t="s">
        <v>8451</v>
      </c>
      <c r="D135" s="450">
        <v>2.1</v>
      </c>
      <c r="E135" s="448">
        <f t="shared" si="2"/>
        <v>42</v>
      </c>
    </row>
    <row r="136" customHeight="1" spans="1:5">
      <c r="A136" s="249">
        <v>133</v>
      </c>
      <c r="B136" s="169" t="s">
        <v>8457</v>
      </c>
      <c r="C136" s="170" t="s">
        <v>8451</v>
      </c>
      <c r="D136" s="297">
        <v>9.1</v>
      </c>
      <c r="E136" s="448">
        <f t="shared" si="2"/>
        <v>182</v>
      </c>
    </row>
    <row r="137" customHeight="1" spans="1:5">
      <c r="A137" s="249">
        <v>134</v>
      </c>
      <c r="B137" s="169" t="s">
        <v>8458</v>
      </c>
      <c r="C137" s="170" t="s">
        <v>8459</v>
      </c>
      <c r="D137" s="297">
        <v>5</v>
      </c>
      <c r="E137" s="448">
        <f t="shared" si="2"/>
        <v>100</v>
      </c>
    </row>
    <row r="138" customHeight="1" spans="1:5">
      <c r="A138" s="249">
        <v>135</v>
      </c>
      <c r="B138" s="169" t="s">
        <v>8460</v>
      </c>
      <c r="C138" s="170" t="s">
        <v>8459</v>
      </c>
      <c r="D138" s="297">
        <v>4</v>
      </c>
      <c r="E138" s="448">
        <f t="shared" si="2"/>
        <v>80</v>
      </c>
    </row>
    <row r="139" customHeight="1" spans="1:5">
      <c r="A139" s="249">
        <v>136</v>
      </c>
      <c r="B139" s="169" t="s">
        <v>8461</v>
      </c>
      <c r="C139" s="170" t="s">
        <v>8459</v>
      </c>
      <c r="D139" s="297">
        <v>6.7</v>
      </c>
      <c r="E139" s="448">
        <f t="shared" si="2"/>
        <v>134</v>
      </c>
    </row>
    <row r="140" customHeight="1" spans="1:5">
      <c r="A140" s="249">
        <v>137</v>
      </c>
      <c r="B140" s="169" t="s">
        <v>8462</v>
      </c>
      <c r="C140" s="170" t="s">
        <v>8459</v>
      </c>
      <c r="D140" s="297">
        <v>8.1</v>
      </c>
      <c r="E140" s="448">
        <f t="shared" si="2"/>
        <v>162</v>
      </c>
    </row>
    <row r="141" customHeight="1" spans="1:5">
      <c r="A141" s="249">
        <v>138</v>
      </c>
      <c r="B141" s="169" t="s">
        <v>8463</v>
      </c>
      <c r="C141" s="170" t="s">
        <v>8459</v>
      </c>
      <c r="D141" s="297">
        <v>1.5</v>
      </c>
      <c r="E141" s="448">
        <f t="shared" si="2"/>
        <v>30</v>
      </c>
    </row>
    <row r="142" customHeight="1" spans="1:5">
      <c r="A142" s="249">
        <v>139</v>
      </c>
      <c r="B142" s="169" t="s">
        <v>8464</v>
      </c>
      <c r="C142" s="170" t="s">
        <v>8459</v>
      </c>
      <c r="D142" s="297">
        <v>6</v>
      </c>
      <c r="E142" s="448">
        <f t="shared" si="2"/>
        <v>120</v>
      </c>
    </row>
    <row r="143" customHeight="1" spans="1:5">
      <c r="A143" s="249">
        <v>140</v>
      </c>
      <c r="B143" s="169" t="s">
        <v>8465</v>
      </c>
      <c r="C143" s="170" t="s">
        <v>8466</v>
      </c>
      <c r="D143" s="297">
        <v>7</v>
      </c>
      <c r="E143" s="448">
        <f t="shared" si="2"/>
        <v>140</v>
      </c>
    </row>
    <row r="144" customHeight="1" spans="1:5">
      <c r="A144" s="249">
        <v>141</v>
      </c>
      <c r="B144" s="169" t="s">
        <v>8467</v>
      </c>
      <c r="C144" s="170" t="s">
        <v>8468</v>
      </c>
      <c r="D144" s="297">
        <v>10</v>
      </c>
      <c r="E144" s="448">
        <f t="shared" si="2"/>
        <v>200</v>
      </c>
    </row>
    <row r="145" customHeight="1" spans="1:5">
      <c r="A145" s="249">
        <v>142</v>
      </c>
      <c r="B145" s="169" t="s">
        <v>8469</v>
      </c>
      <c r="C145" s="170" t="s">
        <v>8470</v>
      </c>
      <c r="D145" s="297">
        <v>11</v>
      </c>
      <c r="E145" s="448">
        <f t="shared" si="2"/>
        <v>220</v>
      </c>
    </row>
    <row r="146" customHeight="1" spans="1:5">
      <c r="A146" s="249">
        <v>143</v>
      </c>
      <c r="B146" s="169" t="s">
        <v>8471</v>
      </c>
      <c r="C146" s="170" t="s">
        <v>8459</v>
      </c>
      <c r="D146" s="297">
        <v>4</v>
      </c>
      <c r="E146" s="448">
        <f t="shared" si="2"/>
        <v>80</v>
      </c>
    </row>
    <row r="147" customHeight="1" spans="1:5">
      <c r="A147" s="249">
        <v>144</v>
      </c>
      <c r="B147" s="169" t="s">
        <v>8472</v>
      </c>
      <c r="C147" s="194" t="s">
        <v>8468</v>
      </c>
      <c r="D147" s="450">
        <v>9</v>
      </c>
      <c r="E147" s="448">
        <f t="shared" si="2"/>
        <v>180</v>
      </c>
    </row>
    <row r="148" customHeight="1" spans="1:5">
      <c r="A148" s="249">
        <v>145</v>
      </c>
      <c r="B148" s="169" t="s">
        <v>8473</v>
      </c>
      <c r="C148" s="170" t="s">
        <v>8474</v>
      </c>
      <c r="D148" s="297">
        <v>2</v>
      </c>
      <c r="E148" s="448">
        <f t="shared" si="2"/>
        <v>40</v>
      </c>
    </row>
    <row r="149" customHeight="1" spans="1:5">
      <c r="A149" s="249">
        <v>146</v>
      </c>
      <c r="B149" s="169" t="s">
        <v>8475</v>
      </c>
      <c r="C149" s="170" t="s">
        <v>8474</v>
      </c>
      <c r="D149" s="297">
        <v>5</v>
      </c>
      <c r="E149" s="448">
        <f t="shared" si="2"/>
        <v>100</v>
      </c>
    </row>
    <row r="150" customHeight="1" spans="1:5">
      <c r="A150" s="249">
        <v>147</v>
      </c>
      <c r="B150" s="169" t="s">
        <v>8476</v>
      </c>
      <c r="C150" s="170" t="s">
        <v>8477</v>
      </c>
      <c r="D150" s="297">
        <v>5.5</v>
      </c>
      <c r="E150" s="448">
        <f t="shared" si="2"/>
        <v>110</v>
      </c>
    </row>
    <row r="151" customHeight="1" spans="1:5">
      <c r="A151" s="249">
        <v>148</v>
      </c>
      <c r="B151" s="169" t="s">
        <v>8478</v>
      </c>
      <c r="C151" s="170" t="s">
        <v>8479</v>
      </c>
      <c r="D151" s="297">
        <v>4</v>
      </c>
      <c r="E151" s="448">
        <f t="shared" si="2"/>
        <v>80</v>
      </c>
    </row>
    <row r="152" customHeight="1" spans="1:5">
      <c r="A152" s="249">
        <v>149</v>
      </c>
      <c r="B152" s="169" t="s">
        <v>8480</v>
      </c>
      <c r="C152" s="170" t="s">
        <v>8481</v>
      </c>
      <c r="D152" s="297">
        <v>4.2</v>
      </c>
      <c r="E152" s="448">
        <f t="shared" si="2"/>
        <v>84</v>
      </c>
    </row>
    <row r="153" customHeight="1" spans="1:5">
      <c r="A153" s="249">
        <v>150</v>
      </c>
      <c r="B153" s="169" t="s">
        <v>640</v>
      </c>
      <c r="C153" s="170" t="s">
        <v>8481</v>
      </c>
      <c r="D153" s="297">
        <v>5</v>
      </c>
      <c r="E153" s="448">
        <f t="shared" si="2"/>
        <v>100</v>
      </c>
    </row>
    <row r="154" customHeight="1" spans="1:5">
      <c r="A154" s="249">
        <v>151</v>
      </c>
      <c r="B154" s="169" t="s">
        <v>8482</v>
      </c>
      <c r="C154" s="170" t="s">
        <v>8477</v>
      </c>
      <c r="D154" s="297">
        <v>4</v>
      </c>
      <c r="E154" s="448">
        <f t="shared" si="2"/>
        <v>80</v>
      </c>
    </row>
    <row r="155" customHeight="1" spans="1:5">
      <c r="A155" s="249">
        <v>152</v>
      </c>
      <c r="B155" s="169" t="s">
        <v>8483</v>
      </c>
      <c r="C155" s="170" t="s">
        <v>8477</v>
      </c>
      <c r="D155" s="297">
        <v>3</v>
      </c>
      <c r="E155" s="448">
        <f t="shared" si="2"/>
        <v>60</v>
      </c>
    </row>
    <row r="156" customHeight="1" spans="1:5">
      <c r="A156" s="249">
        <v>153</v>
      </c>
      <c r="B156" s="169" t="s">
        <v>8484</v>
      </c>
      <c r="C156" s="170" t="s">
        <v>8477</v>
      </c>
      <c r="D156" s="297">
        <v>3</v>
      </c>
      <c r="E156" s="448">
        <f t="shared" si="2"/>
        <v>60</v>
      </c>
    </row>
    <row r="157" customHeight="1" spans="1:5">
      <c r="A157" s="249">
        <v>154</v>
      </c>
      <c r="B157" s="169" t="s">
        <v>8485</v>
      </c>
      <c r="C157" s="170" t="s">
        <v>8486</v>
      </c>
      <c r="D157" s="297">
        <v>5</v>
      </c>
      <c r="E157" s="448">
        <f t="shared" si="2"/>
        <v>100</v>
      </c>
    </row>
    <row r="158" customHeight="1" spans="1:5">
      <c r="A158" s="249">
        <v>155</v>
      </c>
      <c r="B158" s="169" t="s">
        <v>8487</v>
      </c>
      <c r="C158" s="194" t="s">
        <v>8488</v>
      </c>
      <c r="D158" s="450">
        <v>2.2</v>
      </c>
      <c r="E158" s="448">
        <f t="shared" si="2"/>
        <v>44</v>
      </c>
    </row>
    <row r="159" customHeight="1" spans="1:5">
      <c r="A159" s="249">
        <v>156</v>
      </c>
      <c r="B159" s="169" t="s">
        <v>4711</v>
      </c>
      <c r="C159" s="170" t="s">
        <v>8477</v>
      </c>
      <c r="D159" s="297">
        <v>3.5</v>
      </c>
      <c r="E159" s="448">
        <f t="shared" si="2"/>
        <v>70</v>
      </c>
    </row>
    <row r="160" customHeight="1" spans="1:5">
      <c r="A160" s="249">
        <v>157</v>
      </c>
      <c r="B160" s="169" t="s">
        <v>8489</v>
      </c>
      <c r="C160" s="170" t="s">
        <v>8474</v>
      </c>
      <c r="D160" s="297">
        <v>2</v>
      </c>
      <c r="E160" s="448">
        <f t="shared" si="2"/>
        <v>40</v>
      </c>
    </row>
    <row r="161" customHeight="1" spans="1:5">
      <c r="A161" s="249">
        <v>158</v>
      </c>
      <c r="B161" s="169" t="s">
        <v>8490</v>
      </c>
      <c r="C161" s="170" t="s">
        <v>8486</v>
      </c>
      <c r="D161" s="297">
        <v>1</v>
      </c>
      <c r="E161" s="448">
        <f t="shared" si="2"/>
        <v>20</v>
      </c>
    </row>
    <row r="162" customHeight="1" spans="1:5">
      <c r="A162" s="249">
        <v>159</v>
      </c>
      <c r="B162" s="169" t="s">
        <v>8491</v>
      </c>
      <c r="C162" s="170" t="s">
        <v>8468</v>
      </c>
      <c r="D162" s="297">
        <v>9</v>
      </c>
      <c r="E162" s="448">
        <f t="shared" si="2"/>
        <v>180</v>
      </c>
    </row>
    <row r="163" customHeight="1" spans="1:5">
      <c r="A163" s="249">
        <v>160</v>
      </c>
      <c r="B163" s="169" t="s">
        <v>4867</v>
      </c>
      <c r="C163" s="170" t="s">
        <v>8486</v>
      </c>
      <c r="D163" s="297">
        <v>2.5</v>
      </c>
      <c r="E163" s="448">
        <f t="shared" si="2"/>
        <v>50</v>
      </c>
    </row>
    <row r="164" customHeight="1" spans="1:5">
      <c r="A164" s="249">
        <v>161</v>
      </c>
      <c r="B164" s="169" t="s">
        <v>8492</v>
      </c>
      <c r="C164" s="170" t="s">
        <v>8486</v>
      </c>
      <c r="D164" s="297">
        <v>4</v>
      </c>
      <c r="E164" s="448">
        <f t="shared" si="2"/>
        <v>80</v>
      </c>
    </row>
    <row r="165" customHeight="1" spans="1:5">
      <c r="A165" s="249">
        <v>162</v>
      </c>
      <c r="B165" s="169" t="s">
        <v>8493</v>
      </c>
      <c r="C165" s="170" t="s">
        <v>8494</v>
      </c>
      <c r="D165" s="297">
        <v>6</v>
      </c>
      <c r="E165" s="448">
        <f t="shared" si="2"/>
        <v>120</v>
      </c>
    </row>
    <row r="166" customHeight="1" spans="1:5">
      <c r="A166" s="249">
        <v>163</v>
      </c>
      <c r="B166" s="169" t="s">
        <v>8495</v>
      </c>
      <c r="C166" s="170" t="s">
        <v>8496</v>
      </c>
      <c r="D166" s="297">
        <v>5</v>
      </c>
      <c r="E166" s="448">
        <f t="shared" si="2"/>
        <v>100</v>
      </c>
    </row>
    <row r="167" customHeight="1" spans="1:5">
      <c r="A167" s="249">
        <v>164</v>
      </c>
      <c r="B167" s="169" t="s">
        <v>8497</v>
      </c>
      <c r="C167" s="194" t="s">
        <v>8496</v>
      </c>
      <c r="D167" s="450">
        <v>5</v>
      </c>
      <c r="E167" s="448">
        <f t="shared" si="2"/>
        <v>100</v>
      </c>
    </row>
    <row r="168" customHeight="1" spans="1:5">
      <c r="A168" s="249">
        <v>165</v>
      </c>
      <c r="B168" s="169" t="s">
        <v>8493</v>
      </c>
      <c r="C168" s="170" t="s">
        <v>8496</v>
      </c>
      <c r="D168" s="297">
        <v>1</v>
      </c>
      <c r="E168" s="448">
        <f t="shared" si="2"/>
        <v>20</v>
      </c>
    </row>
    <row r="169" customHeight="1" spans="1:5">
      <c r="A169" s="249">
        <v>166</v>
      </c>
      <c r="B169" s="169" t="s">
        <v>8230</v>
      </c>
      <c r="C169" s="170" t="s">
        <v>8477</v>
      </c>
      <c r="D169" s="297">
        <v>1.2</v>
      </c>
      <c r="E169" s="448">
        <f t="shared" si="2"/>
        <v>24</v>
      </c>
    </row>
    <row r="170" customHeight="1" spans="1:5">
      <c r="A170" s="249">
        <v>167</v>
      </c>
      <c r="B170" s="169" t="s">
        <v>8498</v>
      </c>
      <c r="C170" s="170" t="s">
        <v>8477</v>
      </c>
      <c r="D170" s="297">
        <v>2.8</v>
      </c>
      <c r="E170" s="448">
        <f t="shared" si="2"/>
        <v>56</v>
      </c>
    </row>
    <row r="171" customHeight="1" spans="1:5">
      <c r="A171" s="249">
        <v>168</v>
      </c>
      <c r="B171" s="169" t="s">
        <v>8499</v>
      </c>
      <c r="C171" s="170" t="s">
        <v>8477</v>
      </c>
      <c r="D171" s="297">
        <v>3.5</v>
      </c>
      <c r="E171" s="448">
        <f t="shared" si="2"/>
        <v>70</v>
      </c>
    </row>
    <row r="172" customHeight="1" spans="1:5">
      <c r="A172" s="249">
        <v>169</v>
      </c>
      <c r="B172" s="169" t="s">
        <v>8500</v>
      </c>
      <c r="C172" s="170" t="s">
        <v>8477</v>
      </c>
      <c r="D172" s="297">
        <v>2.5</v>
      </c>
      <c r="E172" s="448">
        <f t="shared" si="2"/>
        <v>50</v>
      </c>
    </row>
    <row r="173" customHeight="1" spans="1:5">
      <c r="A173" s="249">
        <v>170</v>
      </c>
      <c r="B173" s="169" t="s">
        <v>8501</v>
      </c>
      <c r="C173" s="170" t="s">
        <v>8494</v>
      </c>
      <c r="D173" s="297">
        <v>1.2</v>
      </c>
      <c r="E173" s="448">
        <f t="shared" si="2"/>
        <v>24</v>
      </c>
    </row>
    <row r="174" customHeight="1" spans="1:5">
      <c r="A174" s="249">
        <v>171</v>
      </c>
      <c r="B174" s="169" t="s">
        <v>8502</v>
      </c>
      <c r="C174" s="170" t="s">
        <v>8477</v>
      </c>
      <c r="D174" s="297">
        <v>23</v>
      </c>
      <c r="E174" s="448">
        <f t="shared" si="2"/>
        <v>460</v>
      </c>
    </row>
    <row r="175" customHeight="1" spans="1:5">
      <c r="A175" s="249">
        <v>172</v>
      </c>
      <c r="B175" s="169" t="s">
        <v>8503</v>
      </c>
      <c r="C175" s="170" t="s">
        <v>8486</v>
      </c>
      <c r="D175" s="297">
        <v>1.5</v>
      </c>
      <c r="E175" s="448">
        <f t="shared" si="2"/>
        <v>30</v>
      </c>
    </row>
    <row r="176" customHeight="1" spans="1:5">
      <c r="A176" s="249">
        <v>173</v>
      </c>
      <c r="B176" s="169" t="s">
        <v>8504</v>
      </c>
      <c r="C176" s="170" t="s">
        <v>8494</v>
      </c>
      <c r="D176" s="297">
        <v>5</v>
      </c>
      <c r="E176" s="448">
        <f t="shared" si="2"/>
        <v>100</v>
      </c>
    </row>
    <row r="177" customHeight="1" spans="1:5">
      <c r="A177" s="249">
        <v>174</v>
      </c>
      <c r="B177" s="169" t="s">
        <v>8505</v>
      </c>
      <c r="C177" s="194" t="s">
        <v>8494</v>
      </c>
      <c r="D177" s="450">
        <v>5</v>
      </c>
      <c r="E177" s="448">
        <f t="shared" si="2"/>
        <v>100</v>
      </c>
    </row>
    <row r="178" customHeight="1" spans="1:5">
      <c r="A178" s="249">
        <v>175</v>
      </c>
      <c r="B178" s="169" t="s">
        <v>8506</v>
      </c>
      <c r="C178" s="170" t="s">
        <v>8494</v>
      </c>
      <c r="D178" s="297">
        <v>1.5</v>
      </c>
      <c r="E178" s="448">
        <f t="shared" si="2"/>
        <v>30</v>
      </c>
    </row>
    <row r="179" customHeight="1" spans="1:5">
      <c r="A179" s="249">
        <v>176</v>
      </c>
      <c r="B179" s="169" t="s">
        <v>8507</v>
      </c>
      <c r="C179" s="170" t="s">
        <v>8494</v>
      </c>
      <c r="D179" s="297">
        <v>15</v>
      </c>
      <c r="E179" s="448">
        <f t="shared" si="2"/>
        <v>300</v>
      </c>
    </row>
    <row r="180" customHeight="1" spans="1:5">
      <c r="A180" s="249">
        <v>177</v>
      </c>
      <c r="B180" s="169" t="s">
        <v>8508</v>
      </c>
      <c r="C180" s="170" t="s">
        <v>8494</v>
      </c>
      <c r="D180" s="297">
        <v>3</v>
      </c>
      <c r="E180" s="448">
        <f t="shared" si="2"/>
        <v>60</v>
      </c>
    </row>
    <row r="181" customHeight="1" spans="1:5">
      <c r="A181" s="249">
        <v>178</v>
      </c>
      <c r="B181" s="169" t="s">
        <v>8508</v>
      </c>
      <c r="C181" s="170" t="s">
        <v>8496</v>
      </c>
      <c r="D181" s="297">
        <v>3</v>
      </c>
      <c r="E181" s="448">
        <f t="shared" si="2"/>
        <v>60</v>
      </c>
    </row>
    <row r="182" customHeight="1" spans="1:5">
      <c r="A182" s="249">
        <v>179</v>
      </c>
      <c r="B182" s="169" t="s">
        <v>8509</v>
      </c>
      <c r="C182" s="170" t="s">
        <v>8496</v>
      </c>
      <c r="D182" s="297">
        <v>4</v>
      </c>
      <c r="E182" s="448">
        <f t="shared" si="2"/>
        <v>80</v>
      </c>
    </row>
    <row r="183" customHeight="1" spans="1:5">
      <c r="A183" s="249">
        <v>180</v>
      </c>
      <c r="B183" s="169" t="s">
        <v>8510</v>
      </c>
      <c r="C183" s="170" t="s">
        <v>8496</v>
      </c>
      <c r="D183" s="297">
        <v>2.5</v>
      </c>
      <c r="E183" s="448">
        <f t="shared" si="2"/>
        <v>50</v>
      </c>
    </row>
    <row r="184" customHeight="1" spans="1:5">
      <c r="A184" s="249">
        <v>181</v>
      </c>
      <c r="B184" s="169" t="s">
        <v>8511</v>
      </c>
      <c r="C184" s="170" t="s">
        <v>8496</v>
      </c>
      <c r="D184" s="297">
        <v>1.2</v>
      </c>
      <c r="E184" s="448">
        <f t="shared" si="2"/>
        <v>24</v>
      </c>
    </row>
    <row r="185" customHeight="1" spans="1:5">
      <c r="A185" s="249">
        <v>182</v>
      </c>
      <c r="B185" s="169" t="s">
        <v>8512</v>
      </c>
      <c r="C185" s="170" t="s">
        <v>8496</v>
      </c>
      <c r="D185" s="297">
        <v>4</v>
      </c>
      <c r="E185" s="448">
        <f t="shared" si="2"/>
        <v>80</v>
      </c>
    </row>
    <row r="186" customHeight="1" spans="1:5">
      <c r="A186" s="249">
        <v>183</v>
      </c>
      <c r="B186" s="169" t="s">
        <v>8513</v>
      </c>
      <c r="C186" s="170" t="s">
        <v>8514</v>
      </c>
      <c r="D186" s="297">
        <v>4</v>
      </c>
      <c r="E186" s="448">
        <f t="shared" si="2"/>
        <v>80</v>
      </c>
    </row>
    <row r="187" customHeight="1" spans="1:5">
      <c r="A187" s="249">
        <v>184</v>
      </c>
      <c r="B187" s="169" t="s">
        <v>8515</v>
      </c>
      <c r="C187" s="170" t="s">
        <v>8514</v>
      </c>
      <c r="D187" s="297">
        <v>4</v>
      </c>
      <c r="E187" s="448">
        <f t="shared" si="2"/>
        <v>80</v>
      </c>
    </row>
    <row r="188" customHeight="1" spans="1:5">
      <c r="A188" s="249">
        <v>185</v>
      </c>
      <c r="B188" s="169" t="s">
        <v>8516</v>
      </c>
      <c r="C188" s="170" t="s">
        <v>8514</v>
      </c>
      <c r="D188" s="297">
        <v>2</v>
      </c>
      <c r="E188" s="448">
        <f t="shared" si="2"/>
        <v>40</v>
      </c>
    </row>
    <row r="189" customHeight="1" spans="1:5">
      <c r="A189" s="249">
        <v>186</v>
      </c>
      <c r="B189" s="169" t="s">
        <v>8517</v>
      </c>
      <c r="C189" s="170" t="s">
        <v>8514</v>
      </c>
      <c r="D189" s="297">
        <v>2.5</v>
      </c>
      <c r="E189" s="448">
        <f t="shared" si="2"/>
        <v>50</v>
      </c>
    </row>
    <row r="190" customHeight="1" spans="1:5">
      <c r="A190" s="249">
        <v>187</v>
      </c>
      <c r="B190" s="169" t="s">
        <v>7996</v>
      </c>
      <c r="C190" s="170" t="s">
        <v>8514</v>
      </c>
      <c r="D190" s="297">
        <v>2.5</v>
      </c>
      <c r="E190" s="448">
        <f t="shared" si="2"/>
        <v>50</v>
      </c>
    </row>
    <row r="191" customHeight="1" spans="1:5">
      <c r="A191" s="249">
        <v>188</v>
      </c>
      <c r="B191" s="169" t="s">
        <v>646</v>
      </c>
      <c r="C191" s="170" t="s">
        <v>8481</v>
      </c>
      <c r="D191" s="297">
        <v>8.3</v>
      </c>
      <c r="E191" s="448">
        <f t="shared" si="2"/>
        <v>166</v>
      </c>
    </row>
    <row r="192" customHeight="1" spans="1:5">
      <c r="A192" s="249">
        <v>189</v>
      </c>
      <c r="B192" s="169" t="s">
        <v>8518</v>
      </c>
      <c r="C192" s="170" t="s">
        <v>8468</v>
      </c>
      <c r="D192" s="297">
        <v>6.7</v>
      </c>
      <c r="E192" s="448">
        <f t="shared" si="2"/>
        <v>134</v>
      </c>
    </row>
    <row r="193" customHeight="1" spans="1:5">
      <c r="A193" s="249">
        <v>190</v>
      </c>
      <c r="B193" s="169" t="s">
        <v>2958</v>
      </c>
      <c r="C193" s="170" t="s">
        <v>8481</v>
      </c>
      <c r="D193" s="297">
        <v>3</v>
      </c>
      <c r="E193" s="448">
        <f t="shared" si="2"/>
        <v>60</v>
      </c>
    </row>
    <row r="194" customHeight="1" spans="1:5">
      <c r="A194" s="249">
        <v>191</v>
      </c>
      <c r="B194" s="169" t="s">
        <v>8519</v>
      </c>
      <c r="C194" s="170" t="s">
        <v>8468</v>
      </c>
      <c r="D194" s="297">
        <v>19</v>
      </c>
      <c r="E194" s="448">
        <f t="shared" si="2"/>
        <v>380</v>
      </c>
    </row>
    <row r="195" customHeight="1" spans="1:5">
      <c r="A195" s="249">
        <v>192</v>
      </c>
      <c r="B195" s="169" t="s">
        <v>8520</v>
      </c>
      <c r="C195" s="170" t="s">
        <v>8521</v>
      </c>
      <c r="D195" s="297">
        <v>1.5</v>
      </c>
      <c r="E195" s="448">
        <f t="shared" si="2"/>
        <v>30</v>
      </c>
    </row>
    <row r="196" customHeight="1" spans="1:5">
      <c r="A196" s="249">
        <v>193</v>
      </c>
      <c r="B196" s="169" t="s">
        <v>8522</v>
      </c>
      <c r="C196" s="194" t="s">
        <v>8521</v>
      </c>
      <c r="D196" s="450">
        <v>11</v>
      </c>
      <c r="E196" s="448">
        <f t="shared" si="2"/>
        <v>220</v>
      </c>
    </row>
    <row r="197" customHeight="1" spans="1:5">
      <c r="A197" s="249">
        <v>194</v>
      </c>
      <c r="B197" s="169" t="s">
        <v>8523</v>
      </c>
      <c r="C197" s="170" t="s">
        <v>8524</v>
      </c>
      <c r="D197" s="297">
        <v>3</v>
      </c>
      <c r="E197" s="448">
        <f t="shared" ref="E197:E260" si="3">D197*20</f>
        <v>60</v>
      </c>
    </row>
    <row r="198" customHeight="1" spans="1:5">
      <c r="A198" s="249">
        <v>195</v>
      </c>
      <c r="B198" s="169" t="s">
        <v>8525</v>
      </c>
      <c r="C198" s="170" t="s">
        <v>8526</v>
      </c>
      <c r="D198" s="297">
        <v>6</v>
      </c>
      <c r="E198" s="448">
        <f t="shared" si="3"/>
        <v>120</v>
      </c>
    </row>
    <row r="199" customHeight="1" spans="1:5">
      <c r="A199" s="249">
        <v>196</v>
      </c>
      <c r="B199" s="169" t="s">
        <v>8527</v>
      </c>
      <c r="C199" s="170" t="s">
        <v>8526</v>
      </c>
      <c r="D199" s="297">
        <v>4.5</v>
      </c>
      <c r="E199" s="448">
        <f t="shared" si="3"/>
        <v>90</v>
      </c>
    </row>
    <row r="200" customHeight="1" spans="1:5">
      <c r="A200" s="249">
        <v>197</v>
      </c>
      <c r="B200" s="169" t="s">
        <v>8528</v>
      </c>
      <c r="C200" s="170" t="s">
        <v>8526</v>
      </c>
      <c r="D200" s="297">
        <v>1.5</v>
      </c>
      <c r="E200" s="448">
        <f t="shared" si="3"/>
        <v>30</v>
      </c>
    </row>
    <row r="201" customHeight="1" spans="1:5">
      <c r="A201" s="249">
        <v>198</v>
      </c>
      <c r="B201" s="169" t="s">
        <v>8529</v>
      </c>
      <c r="C201" s="170" t="s">
        <v>8526</v>
      </c>
      <c r="D201" s="297">
        <v>10</v>
      </c>
      <c r="E201" s="448">
        <f t="shared" si="3"/>
        <v>200</v>
      </c>
    </row>
    <row r="202" customHeight="1" spans="1:5">
      <c r="A202" s="249">
        <v>199</v>
      </c>
      <c r="B202" s="169" t="s">
        <v>8530</v>
      </c>
      <c r="C202" s="170" t="s">
        <v>8526</v>
      </c>
      <c r="D202" s="297">
        <v>36</v>
      </c>
      <c r="E202" s="448">
        <f t="shared" si="3"/>
        <v>720</v>
      </c>
    </row>
    <row r="203" customHeight="1" spans="1:5">
      <c r="A203" s="249">
        <v>200</v>
      </c>
      <c r="B203" s="169" t="s">
        <v>8531</v>
      </c>
      <c r="C203" s="170" t="s">
        <v>8532</v>
      </c>
      <c r="D203" s="297">
        <v>2</v>
      </c>
      <c r="E203" s="448">
        <f t="shared" si="3"/>
        <v>40</v>
      </c>
    </row>
    <row r="204" customHeight="1" spans="1:5">
      <c r="A204" s="249">
        <v>201</v>
      </c>
      <c r="B204" s="169" t="s">
        <v>8533</v>
      </c>
      <c r="C204" s="170" t="s">
        <v>8526</v>
      </c>
      <c r="D204" s="297">
        <v>9</v>
      </c>
      <c r="E204" s="448">
        <f t="shared" si="3"/>
        <v>180</v>
      </c>
    </row>
    <row r="205" customHeight="1" spans="1:5">
      <c r="A205" s="249">
        <v>202</v>
      </c>
      <c r="B205" s="169" t="s">
        <v>8534</v>
      </c>
      <c r="C205" s="170" t="s">
        <v>8532</v>
      </c>
      <c r="D205" s="297">
        <v>2</v>
      </c>
      <c r="E205" s="448">
        <f t="shared" si="3"/>
        <v>40</v>
      </c>
    </row>
    <row r="206" customHeight="1" spans="1:5">
      <c r="A206" s="249">
        <v>203</v>
      </c>
      <c r="B206" s="169" t="s">
        <v>8535</v>
      </c>
      <c r="C206" s="170" t="s">
        <v>8532</v>
      </c>
      <c r="D206" s="297">
        <v>23</v>
      </c>
      <c r="E206" s="448">
        <f t="shared" si="3"/>
        <v>460</v>
      </c>
    </row>
    <row r="207" customHeight="1" spans="1:5">
      <c r="A207" s="249">
        <v>204</v>
      </c>
      <c r="B207" s="169" t="s">
        <v>8536</v>
      </c>
      <c r="C207" s="170" t="s">
        <v>8532</v>
      </c>
      <c r="D207" s="297">
        <v>3.5</v>
      </c>
      <c r="E207" s="448">
        <f t="shared" si="3"/>
        <v>70</v>
      </c>
    </row>
    <row r="208" customHeight="1" spans="1:5">
      <c r="A208" s="249">
        <v>205</v>
      </c>
      <c r="B208" s="169" t="s">
        <v>8537</v>
      </c>
      <c r="C208" s="170" t="s">
        <v>8538</v>
      </c>
      <c r="D208" s="297">
        <v>6.5</v>
      </c>
      <c r="E208" s="448">
        <f t="shared" si="3"/>
        <v>130</v>
      </c>
    </row>
    <row r="209" customHeight="1" spans="1:5">
      <c r="A209" s="249">
        <v>206</v>
      </c>
      <c r="B209" s="169" t="s">
        <v>8539</v>
      </c>
      <c r="C209" s="170" t="s">
        <v>8540</v>
      </c>
      <c r="D209" s="297">
        <v>239</v>
      </c>
      <c r="E209" s="448">
        <f t="shared" si="3"/>
        <v>4780</v>
      </c>
    </row>
    <row r="210" customHeight="1" spans="1:5">
      <c r="A210" s="249">
        <v>207</v>
      </c>
      <c r="B210" s="169" t="s">
        <v>8541</v>
      </c>
      <c r="C210" s="170" t="s">
        <v>8542</v>
      </c>
      <c r="D210" s="297">
        <v>78</v>
      </c>
      <c r="E210" s="448">
        <f t="shared" si="3"/>
        <v>1560</v>
      </c>
    </row>
    <row r="211" customHeight="1" spans="1:5">
      <c r="A211" s="249">
        <v>208</v>
      </c>
      <c r="B211" s="169" t="s">
        <v>8543</v>
      </c>
      <c r="C211" s="170" t="s">
        <v>8544</v>
      </c>
      <c r="D211" s="297">
        <v>194</v>
      </c>
      <c r="E211" s="448">
        <f t="shared" si="3"/>
        <v>3880</v>
      </c>
    </row>
    <row r="212" customHeight="1" spans="1:5">
      <c r="A212" s="249">
        <v>209</v>
      </c>
      <c r="B212" s="169" t="s">
        <v>8545</v>
      </c>
      <c r="C212" s="170" t="s">
        <v>8546</v>
      </c>
      <c r="D212" s="297">
        <v>347</v>
      </c>
      <c r="E212" s="448">
        <f t="shared" si="3"/>
        <v>6940</v>
      </c>
    </row>
    <row r="213" customHeight="1" spans="1:5">
      <c r="A213" s="249">
        <v>210</v>
      </c>
      <c r="B213" s="169" t="s">
        <v>8547</v>
      </c>
      <c r="C213" s="170" t="s">
        <v>8548</v>
      </c>
      <c r="D213" s="297">
        <v>405</v>
      </c>
      <c r="E213" s="448">
        <f t="shared" si="3"/>
        <v>8100</v>
      </c>
    </row>
    <row r="214" customHeight="1" spans="1:5">
      <c r="A214" s="249">
        <v>211</v>
      </c>
      <c r="B214" s="169" t="s">
        <v>8530</v>
      </c>
      <c r="C214" s="170" t="s">
        <v>8549</v>
      </c>
      <c r="D214" s="297">
        <v>78</v>
      </c>
      <c r="E214" s="448">
        <f t="shared" si="3"/>
        <v>1560</v>
      </c>
    </row>
    <row r="215" customHeight="1" spans="1:5">
      <c r="A215" s="249">
        <v>212</v>
      </c>
      <c r="B215" s="169" t="s">
        <v>8315</v>
      </c>
      <c r="C215" s="170" t="s">
        <v>8550</v>
      </c>
      <c r="D215" s="297">
        <v>208</v>
      </c>
      <c r="E215" s="448">
        <f t="shared" si="3"/>
        <v>4160</v>
      </c>
    </row>
    <row r="216" customHeight="1" spans="1:5">
      <c r="A216" s="249">
        <v>213</v>
      </c>
      <c r="B216" s="169" t="s">
        <v>8551</v>
      </c>
      <c r="C216" s="170" t="s">
        <v>8552</v>
      </c>
      <c r="D216" s="297">
        <v>320</v>
      </c>
      <c r="E216" s="448">
        <f t="shared" si="3"/>
        <v>6400</v>
      </c>
    </row>
    <row r="217" customHeight="1" spans="1:5">
      <c r="A217" s="249">
        <v>214</v>
      </c>
      <c r="B217" s="169" t="s">
        <v>2764</v>
      </c>
      <c r="C217" s="170" t="s">
        <v>8553</v>
      </c>
      <c r="D217" s="297">
        <v>117</v>
      </c>
      <c r="E217" s="448">
        <f t="shared" si="3"/>
        <v>2340</v>
      </c>
    </row>
    <row r="218" customHeight="1" spans="1:5">
      <c r="A218" s="249">
        <v>215</v>
      </c>
      <c r="B218" s="169" t="s">
        <v>8554</v>
      </c>
      <c r="C218" s="170" t="s">
        <v>8555</v>
      </c>
      <c r="D218" s="297">
        <v>115</v>
      </c>
      <c r="E218" s="448">
        <f t="shared" si="3"/>
        <v>2300</v>
      </c>
    </row>
    <row r="219" customHeight="1" spans="1:5">
      <c r="A219" s="249">
        <v>216</v>
      </c>
      <c r="B219" s="169" t="s">
        <v>8407</v>
      </c>
      <c r="C219" s="170" t="s">
        <v>8556</v>
      </c>
      <c r="D219" s="297">
        <v>192</v>
      </c>
      <c r="E219" s="448">
        <f t="shared" si="3"/>
        <v>3840</v>
      </c>
    </row>
    <row r="220" customHeight="1" spans="1:5">
      <c r="A220" s="249">
        <v>217</v>
      </c>
      <c r="B220" s="169" t="s">
        <v>8557</v>
      </c>
      <c r="C220" s="170" t="s">
        <v>8558</v>
      </c>
      <c r="D220" s="297">
        <v>306</v>
      </c>
      <c r="E220" s="448">
        <f t="shared" si="3"/>
        <v>6120</v>
      </c>
    </row>
    <row r="221" customHeight="1" spans="1:5">
      <c r="A221" s="249">
        <v>218</v>
      </c>
      <c r="B221" s="169" t="s">
        <v>8559</v>
      </c>
      <c r="C221" s="170" t="s">
        <v>8560</v>
      </c>
      <c r="D221" s="297">
        <v>338</v>
      </c>
      <c r="E221" s="448">
        <f t="shared" si="3"/>
        <v>6760</v>
      </c>
    </row>
    <row r="222" customHeight="1" spans="1:5">
      <c r="A222" s="249">
        <v>219</v>
      </c>
      <c r="B222" s="169" t="s">
        <v>8384</v>
      </c>
      <c r="C222" s="170" t="s">
        <v>8561</v>
      </c>
      <c r="D222" s="297">
        <v>50</v>
      </c>
      <c r="E222" s="448">
        <f t="shared" si="3"/>
        <v>1000</v>
      </c>
    </row>
    <row r="223" customHeight="1" spans="1:5">
      <c r="A223" s="249">
        <v>220</v>
      </c>
      <c r="B223" s="169" t="s">
        <v>8562</v>
      </c>
      <c r="C223" s="170" t="s">
        <v>8563</v>
      </c>
      <c r="D223" s="297">
        <v>12.7</v>
      </c>
      <c r="E223" s="448">
        <f t="shared" si="3"/>
        <v>254</v>
      </c>
    </row>
    <row r="224" customHeight="1" spans="1:5">
      <c r="A224" s="249">
        <v>221</v>
      </c>
      <c r="B224" s="169" t="s">
        <v>8564</v>
      </c>
      <c r="C224" s="170" t="s">
        <v>8565</v>
      </c>
      <c r="D224" s="297">
        <v>1.3</v>
      </c>
      <c r="E224" s="448">
        <f t="shared" si="3"/>
        <v>26</v>
      </c>
    </row>
    <row r="225" customHeight="1" spans="1:5">
      <c r="A225" s="249">
        <v>222</v>
      </c>
      <c r="B225" s="169" t="s">
        <v>8566</v>
      </c>
      <c r="C225" s="170" t="s">
        <v>8567</v>
      </c>
      <c r="D225" s="297">
        <v>11.5</v>
      </c>
      <c r="E225" s="448">
        <f t="shared" si="3"/>
        <v>230</v>
      </c>
    </row>
    <row r="226" customHeight="1" spans="1:5">
      <c r="A226" s="249">
        <v>223</v>
      </c>
      <c r="B226" s="169" t="s">
        <v>8568</v>
      </c>
      <c r="C226" s="170" t="s">
        <v>8569</v>
      </c>
      <c r="D226" s="297">
        <v>3</v>
      </c>
      <c r="E226" s="448">
        <f t="shared" si="3"/>
        <v>60</v>
      </c>
    </row>
    <row r="227" customHeight="1" spans="1:5">
      <c r="A227" s="249">
        <v>224</v>
      </c>
      <c r="B227" s="169" t="s">
        <v>8570</v>
      </c>
      <c r="C227" s="170" t="s">
        <v>8569</v>
      </c>
      <c r="D227" s="297">
        <v>6</v>
      </c>
      <c r="E227" s="448">
        <f t="shared" si="3"/>
        <v>120</v>
      </c>
    </row>
    <row r="228" customHeight="1" spans="1:5">
      <c r="A228" s="249">
        <v>225</v>
      </c>
      <c r="B228" s="169" t="s">
        <v>8571</v>
      </c>
      <c r="C228" s="170" t="s">
        <v>8572</v>
      </c>
      <c r="D228" s="297">
        <v>8</v>
      </c>
      <c r="E228" s="448">
        <f t="shared" si="3"/>
        <v>160</v>
      </c>
    </row>
    <row r="229" customHeight="1" spans="1:5">
      <c r="A229" s="249">
        <v>226</v>
      </c>
      <c r="B229" s="169" t="s">
        <v>8573</v>
      </c>
      <c r="C229" s="170" t="s">
        <v>8572</v>
      </c>
      <c r="D229" s="297">
        <v>7</v>
      </c>
      <c r="E229" s="448">
        <f t="shared" si="3"/>
        <v>140</v>
      </c>
    </row>
    <row r="230" customHeight="1" spans="1:5">
      <c r="A230" s="249">
        <v>227</v>
      </c>
      <c r="B230" s="169" t="s">
        <v>8574</v>
      </c>
      <c r="C230" s="170" t="s">
        <v>8572</v>
      </c>
      <c r="D230" s="297">
        <v>2</v>
      </c>
      <c r="E230" s="448">
        <f t="shared" si="3"/>
        <v>40</v>
      </c>
    </row>
    <row r="231" customHeight="1" spans="1:5">
      <c r="A231" s="249">
        <v>228</v>
      </c>
      <c r="B231" s="169" t="s">
        <v>8575</v>
      </c>
      <c r="C231" s="170" t="s">
        <v>8576</v>
      </c>
      <c r="D231" s="297">
        <v>5</v>
      </c>
      <c r="E231" s="448">
        <f t="shared" si="3"/>
        <v>100</v>
      </c>
    </row>
    <row r="232" customHeight="1" spans="1:5">
      <c r="A232" s="249">
        <v>229</v>
      </c>
      <c r="B232" s="169" t="s">
        <v>3241</v>
      </c>
      <c r="C232" s="170" t="s">
        <v>8577</v>
      </c>
      <c r="D232" s="450">
        <v>4</v>
      </c>
      <c r="E232" s="448">
        <f t="shared" si="3"/>
        <v>80</v>
      </c>
    </row>
    <row r="233" customHeight="1" spans="1:5">
      <c r="A233" s="249">
        <v>230</v>
      </c>
      <c r="B233" s="169" t="s">
        <v>8578</v>
      </c>
      <c r="C233" s="170" t="s">
        <v>8579</v>
      </c>
      <c r="D233" s="297">
        <v>4.2</v>
      </c>
      <c r="E233" s="448">
        <f t="shared" si="3"/>
        <v>84</v>
      </c>
    </row>
    <row r="234" customHeight="1" spans="1:5">
      <c r="A234" s="249">
        <v>231</v>
      </c>
      <c r="B234" s="169" t="s">
        <v>8580</v>
      </c>
      <c r="C234" s="170" t="s">
        <v>8581</v>
      </c>
      <c r="D234" s="297">
        <v>10</v>
      </c>
      <c r="E234" s="448">
        <f t="shared" si="3"/>
        <v>200</v>
      </c>
    </row>
    <row r="235" customHeight="1" spans="1:5">
      <c r="A235" s="249">
        <v>232</v>
      </c>
      <c r="B235" s="169" t="s">
        <v>7017</v>
      </c>
      <c r="C235" s="170" t="s">
        <v>8581</v>
      </c>
      <c r="D235" s="297">
        <v>2.5</v>
      </c>
      <c r="E235" s="448">
        <f t="shared" si="3"/>
        <v>50</v>
      </c>
    </row>
    <row r="236" customHeight="1" spans="1:5">
      <c r="A236" s="249">
        <v>233</v>
      </c>
      <c r="B236" s="169" t="s">
        <v>8582</v>
      </c>
      <c r="C236" s="170" t="s">
        <v>8583</v>
      </c>
      <c r="D236" s="297">
        <v>5.5</v>
      </c>
      <c r="E236" s="448">
        <f t="shared" si="3"/>
        <v>110</v>
      </c>
    </row>
    <row r="237" customHeight="1" spans="1:5">
      <c r="A237" s="249">
        <v>234</v>
      </c>
      <c r="B237" s="169" t="s">
        <v>8584</v>
      </c>
      <c r="C237" s="170" t="s">
        <v>8585</v>
      </c>
      <c r="D237" s="297">
        <v>4.5</v>
      </c>
      <c r="E237" s="448">
        <f t="shared" si="3"/>
        <v>90</v>
      </c>
    </row>
    <row r="238" customHeight="1" spans="1:5">
      <c r="A238" s="249">
        <v>235</v>
      </c>
      <c r="B238" s="169" t="s">
        <v>8586</v>
      </c>
      <c r="C238" s="170" t="s">
        <v>8587</v>
      </c>
      <c r="D238" s="297">
        <v>2</v>
      </c>
      <c r="E238" s="448">
        <f t="shared" si="3"/>
        <v>40</v>
      </c>
    </row>
    <row r="239" customHeight="1" spans="1:5">
      <c r="A239" s="249">
        <v>236</v>
      </c>
      <c r="B239" s="169" t="s">
        <v>8588</v>
      </c>
      <c r="C239" s="170" t="s">
        <v>8587</v>
      </c>
      <c r="D239" s="297">
        <v>1.5</v>
      </c>
      <c r="E239" s="448">
        <f t="shared" si="3"/>
        <v>30</v>
      </c>
    </row>
    <row r="240" customHeight="1" spans="1:5">
      <c r="A240" s="249">
        <v>237</v>
      </c>
      <c r="B240" s="169" t="s">
        <v>8589</v>
      </c>
      <c r="C240" s="170" t="s">
        <v>8590</v>
      </c>
      <c r="D240" s="297">
        <v>17</v>
      </c>
      <c r="E240" s="448">
        <f t="shared" si="3"/>
        <v>340</v>
      </c>
    </row>
    <row r="241" customHeight="1" spans="1:5">
      <c r="A241" s="249">
        <v>238</v>
      </c>
      <c r="B241" s="169" t="s">
        <v>8591</v>
      </c>
      <c r="C241" s="170" t="s">
        <v>8592</v>
      </c>
      <c r="D241" s="297">
        <v>27</v>
      </c>
      <c r="E241" s="448">
        <f t="shared" si="3"/>
        <v>540</v>
      </c>
    </row>
    <row r="242" customHeight="1" spans="1:5">
      <c r="A242" s="249">
        <v>239</v>
      </c>
      <c r="B242" s="169" t="s">
        <v>8593</v>
      </c>
      <c r="C242" s="194" t="s">
        <v>8594</v>
      </c>
      <c r="D242" s="450">
        <v>6</v>
      </c>
      <c r="E242" s="448">
        <f t="shared" si="3"/>
        <v>120</v>
      </c>
    </row>
    <row r="243" customHeight="1" spans="1:5">
      <c r="A243" s="249">
        <v>240</v>
      </c>
      <c r="B243" s="169" t="s">
        <v>8595</v>
      </c>
      <c r="C243" s="170" t="s">
        <v>8596</v>
      </c>
      <c r="D243" s="297">
        <v>6.5</v>
      </c>
      <c r="E243" s="448">
        <f t="shared" si="3"/>
        <v>130</v>
      </c>
    </row>
    <row r="244" customHeight="1" spans="1:5">
      <c r="A244" s="249">
        <v>241</v>
      </c>
      <c r="B244" s="169" t="s">
        <v>7128</v>
      </c>
      <c r="C244" s="170" t="s">
        <v>8576</v>
      </c>
      <c r="D244" s="297">
        <v>16</v>
      </c>
      <c r="E244" s="448">
        <f t="shared" si="3"/>
        <v>320</v>
      </c>
    </row>
    <row r="245" customHeight="1" spans="1:5">
      <c r="A245" s="249">
        <v>242</v>
      </c>
      <c r="B245" s="169" t="s">
        <v>8597</v>
      </c>
      <c r="C245" s="170" t="s">
        <v>8598</v>
      </c>
      <c r="D245" s="450">
        <v>8</v>
      </c>
      <c r="E245" s="448">
        <f t="shared" si="3"/>
        <v>160</v>
      </c>
    </row>
    <row r="246" customHeight="1" spans="1:5">
      <c r="A246" s="249">
        <v>243</v>
      </c>
      <c r="B246" s="169" t="s">
        <v>8599</v>
      </c>
      <c r="C246" s="170" t="s">
        <v>8600</v>
      </c>
      <c r="D246" s="297">
        <v>103</v>
      </c>
      <c r="E246" s="448">
        <f t="shared" si="3"/>
        <v>2060</v>
      </c>
    </row>
    <row r="247" customHeight="1" spans="1:5">
      <c r="A247" s="249">
        <v>244</v>
      </c>
      <c r="B247" s="169" t="s">
        <v>8601</v>
      </c>
      <c r="C247" s="170" t="s">
        <v>8602</v>
      </c>
      <c r="D247" s="297">
        <v>225</v>
      </c>
      <c r="E247" s="448">
        <f t="shared" si="3"/>
        <v>4500</v>
      </c>
    </row>
    <row r="248" customHeight="1" spans="1:5">
      <c r="A248" s="249">
        <v>245</v>
      </c>
      <c r="B248" s="169" t="s">
        <v>8541</v>
      </c>
      <c r="C248" s="170" t="s">
        <v>8603</v>
      </c>
      <c r="D248" s="297">
        <v>478</v>
      </c>
      <c r="E248" s="448">
        <f t="shared" si="3"/>
        <v>9560</v>
      </c>
    </row>
    <row r="249" customHeight="1" spans="1:5">
      <c r="A249" s="249">
        <v>246</v>
      </c>
      <c r="B249" s="169" t="s">
        <v>8604</v>
      </c>
      <c r="C249" s="170" t="s">
        <v>8605</v>
      </c>
      <c r="D249" s="297">
        <v>226</v>
      </c>
      <c r="E249" s="448">
        <f t="shared" si="3"/>
        <v>4520</v>
      </c>
    </row>
    <row r="250" customHeight="1" spans="1:5">
      <c r="A250" s="249">
        <v>247</v>
      </c>
      <c r="B250" s="169" t="s">
        <v>8606</v>
      </c>
      <c r="C250" s="170" t="s">
        <v>8607</v>
      </c>
      <c r="D250" s="297">
        <v>252</v>
      </c>
      <c r="E250" s="448">
        <f t="shared" si="3"/>
        <v>5040</v>
      </c>
    </row>
    <row r="251" customHeight="1" spans="1:5">
      <c r="A251" s="249">
        <v>248</v>
      </c>
      <c r="B251" s="192" t="s">
        <v>8608</v>
      </c>
      <c r="C251" s="183" t="s">
        <v>8609</v>
      </c>
      <c r="D251" s="297">
        <v>3</v>
      </c>
      <c r="E251" s="448">
        <f t="shared" si="3"/>
        <v>60</v>
      </c>
    </row>
    <row r="252" customHeight="1" spans="1:5">
      <c r="A252" s="249">
        <v>249</v>
      </c>
      <c r="B252" s="192" t="s">
        <v>3742</v>
      </c>
      <c r="C252" s="183" t="s">
        <v>8610</v>
      </c>
      <c r="D252" s="297">
        <v>3</v>
      </c>
      <c r="E252" s="448">
        <f t="shared" si="3"/>
        <v>60</v>
      </c>
    </row>
    <row r="253" customHeight="1" spans="1:5">
      <c r="A253" s="249">
        <v>250</v>
      </c>
      <c r="B253" s="192" t="s">
        <v>8611</v>
      </c>
      <c r="C253" s="183" t="s">
        <v>8610</v>
      </c>
      <c r="D253" s="297">
        <v>9</v>
      </c>
      <c r="E253" s="448">
        <f t="shared" si="3"/>
        <v>180</v>
      </c>
    </row>
    <row r="254" customHeight="1" spans="1:5">
      <c r="A254" s="249">
        <v>251</v>
      </c>
      <c r="B254" s="192" t="s">
        <v>8612</v>
      </c>
      <c r="C254" s="183" t="s">
        <v>8613</v>
      </c>
      <c r="D254" s="297">
        <v>5</v>
      </c>
      <c r="E254" s="448">
        <f t="shared" si="3"/>
        <v>100</v>
      </c>
    </row>
    <row r="255" customHeight="1" spans="1:5">
      <c r="A255" s="249">
        <v>252</v>
      </c>
      <c r="B255" s="192" t="s">
        <v>8614</v>
      </c>
      <c r="C255" s="183" t="s">
        <v>8615</v>
      </c>
      <c r="D255" s="297">
        <v>1.1</v>
      </c>
      <c r="E255" s="448">
        <f t="shared" si="3"/>
        <v>22</v>
      </c>
    </row>
    <row r="256" customHeight="1" spans="1:5">
      <c r="A256" s="249">
        <v>253</v>
      </c>
      <c r="B256" s="192" t="s">
        <v>8616</v>
      </c>
      <c r="C256" s="183" t="s">
        <v>8617</v>
      </c>
      <c r="D256" s="297">
        <v>4</v>
      </c>
      <c r="E256" s="448">
        <f t="shared" si="3"/>
        <v>80</v>
      </c>
    </row>
    <row r="257" customHeight="1" spans="1:5">
      <c r="A257" s="249">
        <v>254</v>
      </c>
      <c r="B257" s="192" t="s">
        <v>8618</v>
      </c>
      <c r="C257" s="183" t="s">
        <v>8619</v>
      </c>
      <c r="D257" s="297">
        <v>18</v>
      </c>
      <c r="E257" s="448">
        <f t="shared" si="3"/>
        <v>360</v>
      </c>
    </row>
    <row r="258" customHeight="1" spans="1:5">
      <c r="A258" s="249">
        <v>255</v>
      </c>
      <c r="B258" s="192" t="s">
        <v>8620</v>
      </c>
      <c r="C258" s="183" t="s">
        <v>8613</v>
      </c>
      <c r="D258" s="450">
        <v>28</v>
      </c>
      <c r="E258" s="448">
        <f t="shared" si="3"/>
        <v>560</v>
      </c>
    </row>
    <row r="259" customHeight="1" spans="1:5">
      <c r="A259" s="249">
        <v>256</v>
      </c>
      <c r="B259" s="169" t="s">
        <v>8621</v>
      </c>
      <c r="C259" s="170" t="s">
        <v>8622</v>
      </c>
      <c r="D259" s="297">
        <v>278</v>
      </c>
      <c r="E259" s="448">
        <f t="shared" si="3"/>
        <v>5560</v>
      </c>
    </row>
    <row r="260" customHeight="1" spans="1:5">
      <c r="A260" s="249">
        <v>257</v>
      </c>
      <c r="B260" s="169" t="s">
        <v>8623</v>
      </c>
      <c r="C260" s="170" t="s">
        <v>8624</v>
      </c>
      <c r="D260" s="297">
        <v>550</v>
      </c>
      <c r="E260" s="448">
        <f t="shared" si="3"/>
        <v>11000</v>
      </c>
    </row>
    <row r="261" customHeight="1" spans="1:5">
      <c r="A261" s="249">
        <v>258</v>
      </c>
      <c r="B261" s="169" t="s">
        <v>8554</v>
      </c>
      <c r="C261" s="170" t="s">
        <v>8625</v>
      </c>
      <c r="D261" s="297">
        <v>234</v>
      </c>
      <c r="E261" s="448">
        <f t="shared" ref="E261:E324" si="4">D261*20</f>
        <v>4680</v>
      </c>
    </row>
    <row r="262" customHeight="1" spans="1:5">
      <c r="A262" s="249">
        <v>259</v>
      </c>
      <c r="B262" s="169" t="s">
        <v>8626</v>
      </c>
      <c r="C262" s="170" t="s">
        <v>8627</v>
      </c>
      <c r="D262" s="297">
        <v>180</v>
      </c>
      <c r="E262" s="448">
        <f t="shared" si="4"/>
        <v>3600</v>
      </c>
    </row>
    <row r="263" customHeight="1" spans="1:5">
      <c r="A263" s="249">
        <v>260</v>
      </c>
      <c r="B263" s="169" t="s">
        <v>8407</v>
      </c>
      <c r="C263" s="170" t="s">
        <v>8628</v>
      </c>
      <c r="D263" s="297">
        <v>210</v>
      </c>
      <c r="E263" s="448">
        <f t="shared" si="4"/>
        <v>4200</v>
      </c>
    </row>
    <row r="264" customHeight="1" spans="1:5">
      <c r="A264" s="249">
        <v>261</v>
      </c>
      <c r="B264" s="169" t="s">
        <v>8629</v>
      </c>
      <c r="C264" s="170" t="s">
        <v>8630</v>
      </c>
      <c r="D264" s="297">
        <v>235</v>
      </c>
      <c r="E264" s="448">
        <f t="shared" si="4"/>
        <v>4700</v>
      </c>
    </row>
    <row r="265" customHeight="1" spans="1:5">
      <c r="A265" s="249">
        <v>262</v>
      </c>
      <c r="B265" s="169" t="s">
        <v>8631</v>
      </c>
      <c r="C265" s="170" t="s">
        <v>8632</v>
      </c>
      <c r="D265" s="297">
        <v>44</v>
      </c>
      <c r="E265" s="448">
        <f t="shared" si="4"/>
        <v>880</v>
      </c>
    </row>
    <row r="266" customHeight="1" spans="1:5">
      <c r="A266" s="249">
        <v>263</v>
      </c>
      <c r="B266" s="169" t="s">
        <v>8541</v>
      </c>
      <c r="C266" s="170" t="s">
        <v>8633</v>
      </c>
      <c r="D266" s="297">
        <v>82</v>
      </c>
      <c r="E266" s="448">
        <f t="shared" si="4"/>
        <v>1640</v>
      </c>
    </row>
    <row r="267" customHeight="1" spans="1:5">
      <c r="A267" s="249">
        <v>264</v>
      </c>
      <c r="B267" s="169" t="s">
        <v>8634</v>
      </c>
      <c r="C267" s="170" t="s">
        <v>4773</v>
      </c>
      <c r="D267" s="297">
        <v>4</v>
      </c>
      <c r="E267" s="448">
        <f t="shared" si="4"/>
        <v>80</v>
      </c>
    </row>
    <row r="268" customHeight="1" spans="1:5">
      <c r="A268" s="249">
        <v>265</v>
      </c>
      <c r="B268" s="169" t="s">
        <v>8635</v>
      </c>
      <c r="C268" s="170" t="s">
        <v>4773</v>
      </c>
      <c r="D268" s="297">
        <v>4.5</v>
      </c>
      <c r="E268" s="448">
        <f t="shared" si="4"/>
        <v>90</v>
      </c>
    </row>
    <row r="269" customHeight="1" spans="1:5">
      <c r="A269" s="249">
        <v>266</v>
      </c>
      <c r="B269" s="169" t="s">
        <v>8636</v>
      </c>
      <c r="C269" s="170" t="s">
        <v>3145</v>
      </c>
      <c r="D269" s="297">
        <v>10</v>
      </c>
      <c r="E269" s="448">
        <f t="shared" si="4"/>
        <v>200</v>
      </c>
    </row>
    <row r="270" customHeight="1" spans="1:5">
      <c r="A270" s="249">
        <v>267</v>
      </c>
      <c r="B270" s="169" t="s">
        <v>8637</v>
      </c>
      <c r="C270" s="170" t="s">
        <v>358</v>
      </c>
      <c r="D270" s="297">
        <v>7</v>
      </c>
      <c r="E270" s="448">
        <f t="shared" si="4"/>
        <v>140</v>
      </c>
    </row>
    <row r="271" customHeight="1" spans="1:5">
      <c r="A271" s="249">
        <v>268</v>
      </c>
      <c r="B271" s="169" t="s">
        <v>8638</v>
      </c>
      <c r="C271" s="170" t="s">
        <v>363</v>
      </c>
      <c r="D271" s="297">
        <v>4.5</v>
      </c>
      <c r="E271" s="448">
        <f t="shared" si="4"/>
        <v>90</v>
      </c>
    </row>
    <row r="272" customHeight="1" spans="1:5">
      <c r="A272" s="249">
        <v>269</v>
      </c>
      <c r="B272" s="169" t="s">
        <v>8639</v>
      </c>
      <c r="C272" s="170" t="s">
        <v>344</v>
      </c>
      <c r="D272" s="297">
        <v>4</v>
      </c>
      <c r="E272" s="448">
        <f t="shared" si="4"/>
        <v>80</v>
      </c>
    </row>
    <row r="273" customHeight="1" spans="1:5">
      <c r="A273" s="249">
        <v>270</v>
      </c>
      <c r="B273" s="169" t="s">
        <v>8640</v>
      </c>
      <c r="C273" s="170" t="s">
        <v>372</v>
      </c>
      <c r="D273" s="297">
        <v>1</v>
      </c>
      <c r="E273" s="448">
        <f t="shared" si="4"/>
        <v>20</v>
      </c>
    </row>
    <row r="274" customHeight="1" spans="1:5">
      <c r="A274" s="249">
        <v>271</v>
      </c>
      <c r="B274" s="169" t="s">
        <v>8641</v>
      </c>
      <c r="C274" s="170" t="s">
        <v>318</v>
      </c>
      <c r="D274" s="297">
        <v>3.5</v>
      </c>
      <c r="E274" s="448">
        <f t="shared" si="4"/>
        <v>70</v>
      </c>
    </row>
    <row r="275" customHeight="1" spans="1:5">
      <c r="A275" s="249">
        <v>272</v>
      </c>
      <c r="B275" s="169" t="s">
        <v>8642</v>
      </c>
      <c r="C275" s="170" t="s">
        <v>358</v>
      </c>
      <c r="D275" s="297">
        <v>6</v>
      </c>
      <c r="E275" s="448">
        <f t="shared" si="4"/>
        <v>120</v>
      </c>
    </row>
    <row r="276" customHeight="1" spans="1:5">
      <c r="A276" s="249">
        <v>273</v>
      </c>
      <c r="B276" s="169" t="s">
        <v>8643</v>
      </c>
      <c r="C276" s="170" t="s">
        <v>358</v>
      </c>
      <c r="D276" s="297">
        <v>8</v>
      </c>
      <c r="E276" s="448">
        <f t="shared" si="4"/>
        <v>160</v>
      </c>
    </row>
    <row r="277" customHeight="1" spans="1:5">
      <c r="A277" s="249">
        <v>274</v>
      </c>
      <c r="B277" s="169" t="s">
        <v>8644</v>
      </c>
      <c r="C277" s="170" t="s">
        <v>372</v>
      </c>
      <c r="D277" s="297">
        <v>3</v>
      </c>
      <c r="E277" s="448">
        <f t="shared" si="4"/>
        <v>60</v>
      </c>
    </row>
    <row r="278" customHeight="1" spans="1:5">
      <c r="A278" s="249">
        <v>275</v>
      </c>
      <c r="B278" s="169" t="s">
        <v>8645</v>
      </c>
      <c r="C278" s="170" t="s">
        <v>372</v>
      </c>
      <c r="D278" s="297">
        <v>3.5</v>
      </c>
      <c r="E278" s="448">
        <f t="shared" si="4"/>
        <v>70</v>
      </c>
    </row>
    <row r="279" customHeight="1" spans="1:5">
      <c r="A279" s="249">
        <v>276</v>
      </c>
      <c r="B279" s="169" t="s">
        <v>8646</v>
      </c>
      <c r="C279" s="170" t="s">
        <v>372</v>
      </c>
      <c r="D279" s="297">
        <v>4.8</v>
      </c>
      <c r="E279" s="448">
        <f t="shared" si="4"/>
        <v>96</v>
      </c>
    </row>
    <row r="280" customHeight="1" spans="1:5">
      <c r="A280" s="249">
        <v>277</v>
      </c>
      <c r="B280" s="169" t="s">
        <v>8647</v>
      </c>
      <c r="C280" s="170" t="s">
        <v>316</v>
      </c>
      <c r="D280" s="297">
        <v>2</v>
      </c>
      <c r="E280" s="448">
        <f t="shared" si="4"/>
        <v>40</v>
      </c>
    </row>
    <row r="281" customHeight="1" spans="1:5">
      <c r="A281" s="249">
        <v>278</v>
      </c>
      <c r="B281" s="169" t="s">
        <v>4067</v>
      </c>
      <c r="C281" s="170" t="s">
        <v>316</v>
      </c>
      <c r="D281" s="297">
        <v>1</v>
      </c>
      <c r="E281" s="448">
        <f t="shared" si="4"/>
        <v>20</v>
      </c>
    </row>
    <row r="282" customHeight="1" spans="1:5">
      <c r="A282" s="249">
        <v>279</v>
      </c>
      <c r="B282" s="169" t="s">
        <v>8648</v>
      </c>
      <c r="C282" s="170" t="s">
        <v>318</v>
      </c>
      <c r="D282" s="297">
        <v>8</v>
      </c>
      <c r="E282" s="448">
        <f t="shared" si="4"/>
        <v>160</v>
      </c>
    </row>
    <row r="283" customHeight="1" spans="1:5">
      <c r="A283" s="249">
        <v>280</v>
      </c>
      <c r="B283" s="169" t="s">
        <v>8649</v>
      </c>
      <c r="C283" s="170" t="s">
        <v>4773</v>
      </c>
      <c r="D283" s="297">
        <v>4</v>
      </c>
      <c r="E283" s="448">
        <f t="shared" si="4"/>
        <v>80</v>
      </c>
    </row>
    <row r="284" customHeight="1" spans="1:5">
      <c r="A284" s="249">
        <v>281</v>
      </c>
      <c r="B284" s="192" t="s">
        <v>8650</v>
      </c>
      <c r="C284" s="252" t="s">
        <v>8651</v>
      </c>
      <c r="D284" s="297">
        <v>246</v>
      </c>
      <c r="E284" s="448">
        <f t="shared" si="4"/>
        <v>4920</v>
      </c>
    </row>
    <row r="285" customHeight="1" spans="1:5">
      <c r="A285" s="249">
        <v>282</v>
      </c>
      <c r="B285" s="192" t="s">
        <v>8652</v>
      </c>
      <c r="C285" s="451" t="s">
        <v>8653</v>
      </c>
      <c r="D285" s="297">
        <v>256</v>
      </c>
      <c r="E285" s="448">
        <f t="shared" si="4"/>
        <v>5120</v>
      </c>
    </row>
    <row r="286" customHeight="1" spans="1:5">
      <c r="A286" s="249">
        <v>283</v>
      </c>
      <c r="B286" s="192" t="s">
        <v>8654</v>
      </c>
      <c r="C286" s="200" t="s">
        <v>8655</v>
      </c>
      <c r="D286" s="297">
        <v>107</v>
      </c>
      <c r="E286" s="448">
        <f t="shared" si="4"/>
        <v>2140</v>
      </c>
    </row>
    <row r="287" customHeight="1" spans="1:5">
      <c r="A287" s="249">
        <v>284</v>
      </c>
      <c r="B287" s="192" t="s">
        <v>8656</v>
      </c>
      <c r="C287" s="451" t="s">
        <v>8657</v>
      </c>
      <c r="D287" s="297">
        <v>130</v>
      </c>
      <c r="E287" s="448">
        <f t="shared" si="4"/>
        <v>2600</v>
      </c>
    </row>
    <row r="288" customHeight="1" spans="1:5">
      <c r="A288" s="249">
        <v>285</v>
      </c>
      <c r="B288" s="192" t="s">
        <v>8658</v>
      </c>
      <c r="C288" s="451" t="s">
        <v>8659</v>
      </c>
      <c r="D288" s="297">
        <v>224</v>
      </c>
      <c r="E288" s="448">
        <f t="shared" si="4"/>
        <v>4480</v>
      </c>
    </row>
    <row r="289" customHeight="1" spans="1:5">
      <c r="A289" s="249">
        <v>286</v>
      </c>
      <c r="B289" s="452" t="s">
        <v>8660</v>
      </c>
      <c r="C289" s="451" t="s">
        <v>8661</v>
      </c>
      <c r="D289" s="297">
        <v>106</v>
      </c>
      <c r="E289" s="448">
        <f t="shared" si="4"/>
        <v>2120</v>
      </c>
    </row>
    <row r="290" customHeight="1" spans="1:5">
      <c r="A290" s="249">
        <v>287</v>
      </c>
      <c r="B290" s="192" t="s">
        <v>8662</v>
      </c>
      <c r="C290" s="451" t="s">
        <v>8663</v>
      </c>
      <c r="D290" s="297">
        <v>214</v>
      </c>
      <c r="E290" s="448">
        <f t="shared" si="4"/>
        <v>4280</v>
      </c>
    </row>
    <row r="291" customHeight="1" spans="1:5">
      <c r="A291" s="249">
        <v>288</v>
      </c>
      <c r="B291" s="192" t="s">
        <v>8626</v>
      </c>
      <c r="C291" s="200" t="s">
        <v>8664</v>
      </c>
      <c r="D291" s="297">
        <v>54</v>
      </c>
      <c r="E291" s="448">
        <f t="shared" si="4"/>
        <v>1080</v>
      </c>
    </row>
    <row r="292" customHeight="1" spans="1:5">
      <c r="A292" s="249">
        <v>289</v>
      </c>
      <c r="B292" s="192" t="s">
        <v>8665</v>
      </c>
      <c r="C292" s="453" t="s">
        <v>8666</v>
      </c>
      <c r="D292" s="297">
        <v>143</v>
      </c>
      <c r="E292" s="448">
        <f t="shared" si="4"/>
        <v>2860</v>
      </c>
    </row>
    <row r="293" customHeight="1" spans="1:5">
      <c r="A293" s="249">
        <v>290</v>
      </c>
      <c r="B293" s="192" t="s">
        <v>8621</v>
      </c>
      <c r="C293" s="200" t="s">
        <v>8667</v>
      </c>
      <c r="D293" s="297">
        <v>41</v>
      </c>
      <c r="E293" s="448">
        <f t="shared" si="4"/>
        <v>820</v>
      </c>
    </row>
    <row r="294" customHeight="1" spans="1:5">
      <c r="A294" s="249">
        <v>291</v>
      </c>
      <c r="B294" s="192" t="s">
        <v>8668</v>
      </c>
      <c r="C294" s="451" t="s">
        <v>8669</v>
      </c>
      <c r="D294" s="297">
        <v>328</v>
      </c>
      <c r="E294" s="448">
        <f t="shared" si="4"/>
        <v>6560</v>
      </c>
    </row>
    <row r="295" customHeight="1" spans="1:5">
      <c r="A295" s="249">
        <v>292</v>
      </c>
      <c r="B295" s="192" t="s">
        <v>8422</v>
      </c>
      <c r="C295" s="200" t="s">
        <v>8670</v>
      </c>
      <c r="D295" s="297">
        <v>92</v>
      </c>
      <c r="E295" s="448">
        <f t="shared" si="4"/>
        <v>1840</v>
      </c>
    </row>
    <row r="296" customHeight="1" spans="1:5">
      <c r="A296" s="249">
        <v>293</v>
      </c>
      <c r="B296" s="192" t="s">
        <v>8671</v>
      </c>
      <c r="C296" s="451" t="s">
        <v>8672</v>
      </c>
      <c r="D296" s="297">
        <v>290</v>
      </c>
      <c r="E296" s="448">
        <f t="shared" si="4"/>
        <v>5800</v>
      </c>
    </row>
    <row r="297" customHeight="1" spans="1:5">
      <c r="A297" s="249">
        <v>294</v>
      </c>
      <c r="B297" s="192" t="s">
        <v>8631</v>
      </c>
      <c r="C297" s="200" t="s">
        <v>8673</v>
      </c>
      <c r="D297" s="297">
        <v>117</v>
      </c>
      <c r="E297" s="448">
        <f t="shared" si="4"/>
        <v>2340</v>
      </c>
    </row>
    <row r="298" customHeight="1" spans="1:5">
      <c r="A298" s="249">
        <v>295</v>
      </c>
      <c r="B298" s="192" t="s">
        <v>8674</v>
      </c>
      <c r="C298" s="451" t="s">
        <v>8675</v>
      </c>
      <c r="D298" s="297">
        <v>140</v>
      </c>
      <c r="E298" s="448">
        <f t="shared" si="4"/>
        <v>2800</v>
      </c>
    </row>
    <row r="299" customHeight="1" spans="1:5">
      <c r="A299" s="249">
        <v>296</v>
      </c>
      <c r="B299" s="192" t="s">
        <v>3768</v>
      </c>
      <c r="C299" s="200" t="s">
        <v>8676</v>
      </c>
      <c r="D299" s="297">
        <v>116</v>
      </c>
      <c r="E299" s="448">
        <f t="shared" si="4"/>
        <v>2320</v>
      </c>
    </row>
    <row r="300" customHeight="1" spans="1:5">
      <c r="A300" s="249">
        <v>297</v>
      </c>
      <c r="B300" s="192" t="s">
        <v>8677</v>
      </c>
      <c r="C300" s="252" t="s">
        <v>8678</v>
      </c>
      <c r="D300" s="297">
        <v>182</v>
      </c>
      <c r="E300" s="448">
        <f t="shared" si="4"/>
        <v>3640</v>
      </c>
    </row>
    <row r="301" customHeight="1" spans="1:5">
      <c r="A301" s="249">
        <v>298</v>
      </c>
      <c r="B301" s="192" t="s">
        <v>8679</v>
      </c>
      <c r="C301" s="451" t="s">
        <v>8680</v>
      </c>
      <c r="D301" s="297">
        <v>166</v>
      </c>
      <c r="E301" s="448">
        <f t="shared" si="4"/>
        <v>3320</v>
      </c>
    </row>
    <row r="302" customHeight="1" spans="1:5">
      <c r="A302" s="249">
        <v>299</v>
      </c>
      <c r="B302" s="169" t="s">
        <v>8681</v>
      </c>
      <c r="C302" s="170" t="s">
        <v>8682</v>
      </c>
      <c r="D302" s="297">
        <v>1.5</v>
      </c>
      <c r="E302" s="448">
        <f t="shared" si="4"/>
        <v>30</v>
      </c>
    </row>
    <row r="303" customHeight="1" spans="1:5">
      <c r="A303" s="249">
        <v>300</v>
      </c>
      <c r="B303" s="169" t="s">
        <v>8683</v>
      </c>
      <c r="C303" s="454" t="s">
        <v>8684</v>
      </c>
      <c r="D303" s="297">
        <v>6.5</v>
      </c>
      <c r="E303" s="448">
        <f t="shared" si="4"/>
        <v>130</v>
      </c>
    </row>
    <row r="304" customHeight="1" spans="1:5">
      <c r="A304" s="249">
        <v>301</v>
      </c>
      <c r="B304" s="169" t="s">
        <v>8685</v>
      </c>
      <c r="C304" s="170" t="s">
        <v>8686</v>
      </c>
      <c r="D304" s="297">
        <v>3</v>
      </c>
      <c r="E304" s="448">
        <f t="shared" si="4"/>
        <v>60</v>
      </c>
    </row>
    <row r="305" customHeight="1" spans="1:5">
      <c r="A305" s="249">
        <v>302</v>
      </c>
      <c r="B305" s="169" t="s">
        <v>8687</v>
      </c>
      <c r="C305" s="170" t="s">
        <v>8688</v>
      </c>
      <c r="D305" s="297">
        <v>1</v>
      </c>
      <c r="E305" s="448">
        <f t="shared" si="4"/>
        <v>20</v>
      </c>
    </row>
    <row r="306" customHeight="1" spans="1:5">
      <c r="A306" s="249">
        <v>303</v>
      </c>
      <c r="B306" s="169" t="s">
        <v>8689</v>
      </c>
      <c r="C306" s="170" t="s">
        <v>8690</v>
      </c>
      <c r="D306" s="297">
        <v>1.6</v>
      </c>
      <c r="E306" s="448">
        <f t="shared" si="4"/>
        <v>32</v>
      </c>
    </row>
    <row r="307" customHeight="1" spans="1:5">
      <c r="A307" s="249">
        <v>304</v>
      </c>
      <c r="B307" s="169" t="s">
        <v>8691</v>
      </c>
      <c r="C307" s="170" t="s">
        <v>8692</v>
      </c>
      <c r="D307" s="297">
        <v>4.1</v>
      </c>
      <c r="E307" s="448">
        <f t="shared" si="4"/>
        <v>82</v>
      </c>
    </row>
    <row r="308" customHeight="1" spans="1:5">
      <c r="A308" s="249">
        <v>305</v>
      </c>
      <c r="B308" s="169" t="s">
        <v>8693</v>
      </c>
      <c r="C308" s="170" t="s">
        <v>8694</v>
      </c>
      <c r="D308" s="297">
        <v>5</v>
      </c>
      <c r="E308" s="448">
        <f t="shared" si="4"/>
        <v>100</v>
      </c>
    </row>
    <row r="309" customHeight="1" spans="1:5">
      <c r="A309" s="249">
        <v>306</v>
      </c>
      <c r="B309" s="169" t="s">
        <v>8695</v>
      </c>
      <c r="C309" s="170" t="s">
        <v>8682</v>
      </c>
      <c r="D309" s="297">
        <v>2.1</v>
      </c>
      <c r="E309" s="448">
        <f t="shared" si="4"/>
        <v>42</v>
      </c>
    </row>
    <row r="310" customHeight="1" spans="1:5">
      <c r="A310" s="249">
        <v>307</v>
      </c>
      <c r="B310" s="169" t="s">
        <v>8696</v>
      </c>
      <c r="C310" s="170" t="s">
        <v>8682</v>
      </c>
      <c r="D310" s="297">
        <v>1</v>
      </c>
      <c r="E310" s="448">
        <f t="shared" si="4"/>
        <v>20</v>
      </c>
    </row>
    <row r="311" customHeight="1" spans="1:5">
      <c r="A311" s="249">
        <v>308</v>
      </c>
      <c r="B311" s="169" t="s">
        <v>8697</v>
      </c>
      <c r="C311" s="170" t="s">
        <v>8698</v>
      </c>
      <c r="D311" s="297">
        <v>2.8</v>
      </c>
      <c r="E311" s="448">
        <f t="shared" si="4"/>
        <v>56</v>
      </c>
    </row>
    <row r="312" customHeight="1" spans="1:5">
      <c r="A312" s="249">
        <v>309</v>
      </c>
      <c r="B312" s="169" t="s">
        <v>8699</v>
      </c>
      <c r="C312" s="170" t="s">
        <v>8682</v>
      </c>
      <c r="D312" s="297">
        <v>1.7</v>
      </c>
      <c r="E312" s="448">
        <f t="shared" si="4"/>
        <v>34</v>
      </c>
    </row>
    <row r="313" customHeight="1" spans="1:5">
      <c r="A313" s="249">
        <v>310</v>
      </c>
      <c r="B313" s="169" t="s">
        <v>3841</v>
      </c>
      <c r="C313" s="170" t="s">
        <v>8682</v>
      </c>
      <c r="D313" s="297">
        <v>2</v>
      </c>
      <c r="E313" s="448">
        <f t="shared" si="4"/>
        <v>40</v>
      </c>
    </row>
    <row r="314" customHeight="1" spans="1:5">
      <c r="A314" s="249">
        <v>311</v>
      </c>
      <c r="B314" s="169" t="s">
        <v>8700</v>
      </c>
      <c r="C314" s="170" t="s">
        <v>8701</v>
      </c>
      <c r="D314" s="297">
        <v>2.7</v>
      </c>
      <c r="E314" s="448">
        <f t="shared" si="4"/>
        <v>54</v>
      </c>
    </row>
    <row r="315" customHeight="1" spans="1:5">
      <c r="A315" s="249">
        <v>312</v>
      </c>
      <c r="B315" s="169" t="s">
        <v>8702</v>
      </c>
      <c r="C315" s="170" t="s">
        <v>8703</v>
      </c>
      <c r="D315" s="297">
        <v>7</v>
      </c>
      <c r="E315" s="448">
        <f t="shared" si="4"/>
        <v>140</v>
      </c>
    </row>
    <row r="316" customHeight="1" spans="1:5">
      <c r="A316" s="249">
        <v>313</v>
      </c>
      <c r="B316" s="169" t="s">
        <v>8704</v>
      </c>
      <c r="C316" s="170" t="s">
        <v>8701</v>
      </c>
      <c r="D316" s="297">
        <v>5.5</v>
      </c>
      <c r="E316" s="448">
        <f t="shared" si="4"/>
        <v>110</v>
      </c>
    </row>
    <row r="317" customHeight="1" spans="1:5">
      <c r="A317" s="249">
        <v>314</v>
      </c>
      <c r="B317" s="169" t="s">
        <v>8705</v>
      </c>
      <c r="C317" s="170" t="s">
        <v>8706</v>
      </c>
      <c r="D317" s="297">
        <v>6.7</v>
      </c>
      <c r="E317" s="448">
        <f t="shared" si="4"/>
        <v>134</v>
      </c>
    </row>
    <row r="318" customHeight="1" spans="1:5">
      <c r="A318" s="249">
        <v>315</v>
      </c>
      <c r="B318" s="169" t="s">
        <v>8707</v>
      </c>
      <c r="C318" s="170" t="s">
        <v>8708</v>
      </c>
      <c r="D318" s="297">
        <v>4.6</v>
      </c>
      <c r="E318" s="448">
        <f t="shared" si="4"/>
        <v>92</v>
      </c>
    </row>
    <row r="319" customHeight="1" spans="1:5">
      <c r="A319" s="249">
        <v>316</v>
      </c>
      <c r="B319" s="169" t="s">
        <v>8709</v>
      </c>
      <c r="C319" s="170" t="s">
        <v>8710</v>
      </c>
      <c r="D319" s="297">
        <v>2.1</v>
      </c>
      <c r="E319" s="448">
        <f t="shared" si="4"/>
        <v>42</v>
      </c>
    </row>
    <row r="320" customHeight="1" spans="1:5">
      <c r="A320" s="249">
        <v>317</v>
      </c>
      <c r="B320" s="169" t="s">
        <v>8711</v>
      </c>
      <c r="C320" s="170" t="s">
        <v>8712</v>
      </c>
      <c r="D320" s="297">
        <v>3.3</v>
      </c>
      <c r="E320" s="448">
        <f t="shared" si="4"/>
        <v>66</v>
      </c>
    </row>
    <row r="321" customHeight="1" spans="1:5">
      <c r="A321" s="249">
        <v>318</v>
      </c>
      <c r="B321" s="169" t="s">
        <v>8713</v>
      </c>
      <c r="C321" s="170" t="s">
        <v>8714</v>
      </c>
      <c r="D321" s="297">
        <v>3</v>
      </c>
      <c r="E321" s="448">
        <f t="shared" si="4"/>
        <v>60</v>
      </c>
    </row>
    <row r="322" customHeight="1" spans="1:5">
      <c r="A322" s="249">
        <v>319</v>
      </c>
      <c r="B322" s="169" t="s">
        <v>8715</v>
      </c>
      <c r="C322" s="170" t="s">
        <v>8708</v>
      </c>
      <c r="D322" s="297">
        <v>1.7</v>
      </c>
      <c r="E322" s="448">
        <f t="shared" si="4"/>
        <v>34</v>
      </c>
    </row>
    <row r="323" customHeight="1" spans="1:5">
      <c r="A323" s="249">
        <v>320</v>
      </c>
      <c r="B323" s="169" t="s">
        <v>8716</v>
      </c>
      <c r="C323" s="170" t="s">
        <v>8714</v>
      </c>
      <c r="D323" s="297">
        <v>1.5</v>
      </c>
      <c r="E323" s="448">
        <f t="shared" si="4"/>
        <v>30</v>
      </c>
    </row>
    <row r="324" customHeight="1" spans="1:5">
      <c r="A324" s="249">
        <v>321</v>
      </c>
      <c r="B324" s="169" t="s">
        <v>8717</v>
      </c>
      <c r="C324" s="170" t="s">
        <v>8714</v>
      </c>
      <c r="D324" s="297">
        <v>5.5</v>
      </c>
      <c r="E324" s="448">
        <f t="shared" si="4"/>
        <v>110</v>
      </c>
    </row>
    <row r="325" customHeight="1" spans="1:5">
      <c r="A325" s="249">
        <v>322</v>
      </c>
      <c r="B325" s="169" t="s">
        <v>8718</v>
      </c>
      <c r="C325" s="170" t="s">
        <v>8719</v>
      </c>
      <c r="D325" s="297">
        <v>8.1</v>
      </c>
      <c r="E325" s="448">
        <f>D325*20</f>
        <v>162</v>
      </c>
    </row>
    <row r="326" customHeight="1" spans="1:5">
      <c r="A326" s="201" t="s">
        <v>20</v>
      </c>
      <c r="B326" s="202"/>
      <c r="C326" s="169"/>
      <c r="D326" s="251">
        <f>SUM(D4:D325)</f>
        <v>22269.6</v>
      </c>
      <c r="E326" s="448">
        <f>D326*20</f>
        <v>445392</v>
      </c>
    </row>
    <row r="327" spans="2:4">
      <c r="B327" s="203"/>
      <c r="C327" s="203"/>
      <c r="D327" s="220"/>
    </row>
    <row r="328" spans="2:4">
      <c r="B328" s="203"/>
      <c r="C328" s="203"/>
      <c r="D328" s="220"/>
    </row>
    <row r="329" spans="2:4">
      <c r="B329" s="203"/>
      <c r="C329" s="203"/>
      <c r="D329" s="220"/>
    </row>
    <row r="330" spans="2:4">
      <c r="B330" s="203"/>
      <c r="C330" s="203"/>
      <c r="D330" s="220"/>
    </row>
    <row r="331" spans="2:4">
      <c r="B331" s="203"/>
      <c r="C331" s="203"/>
      <c r="D331" s="220"/>
    </row>
    <row r="332" spans="2:4">
      <c r="B332" s="203"/>
      <c r="C332" s="203"/>
      <c r="D332" s="220"/>
    </row>
    <row r="333" spans="2:4">
      <c r="B333" s="203"/>
      <c r="C333" s="203"/>
      <c r="D333" s="220"/>
    </row>
    <row r="334" spans="2:4">
      <c r="B334" s="203"/>
      <c r="C334" s="203"/>
      <c r="D334" s="220"/>
    </row>
    <row r="335" spans="2:4">
      <c r="B335" s="203"/>
      <c r="C335" s="203"/>
      <c r="D335" s="220"/>
    </row>
    <row r="336" spans="2:4">
      <c r="B336" s="203"/>
      <c r="C336" s="203"/>
      <c r="D336" s="220"/>
    </row>
    <row r="337" spans="2:4">
      <c r="B337" s="203"/>
      <c r="C337" s="203"/>
      <c r="D337" s="220"/>
    </row>
    <row r="338" spans="2:4">
      <c r="B338" s="203"/>
      <c r="C338" s="203"/>
      <c r="D338" s="220"/>
    </row>
    <row r="339" spans="2:4">
      <c r="B339" s="203"/>
      <c r="C339" s="203"/>
      <c r="D339" s="220"/>
    </row>
    <row r="340" spans="2:4">
      <c r="B340" s="203"/>
      <c r="C340" s="203"/>
      <c r="D340" s="220"/>
    </row>
    <row r="341" spans="2:4">
      <c r="B341" s="203"/>
      <c r="C341" s="203"/>
      <c r="D341" s="220"/>
    </row>
    <row r="342" spans="2:4">
      <c r="B342" s="203"/>
      <c r="C342" s="203"/>
      <c r="D342" s="220"/>
    </row>
    <row r="343" spans="2:4">
      <c r="B343" s="203"/>
      <c r="C343" s="203"/>
      <c r="D343" s="220"/>
    </row>
    <row r="344" spans="2:4">
      <c r="B344" s="203"/>
      <c r="C344" s="203"/>
      <c r="D344" s="220"/>
    </row>
    <row r="345" spans="2:4">
      <c r="B345" s="203"/>
      <c r="C345" s="203"/>
      <c r="D345" s="220"/>
    </row>
    <row r="346" spans="2:4">
      <c r="B346" s="203"/>
      <c r="C346" s="203"/>
      <c r="D346" s="220"/>
    </row>
    <row r="347" spans="2:4">
      <c r="B347" s="203"/>
      <c r="C347" s="203"/>
      <c r="D347" s="220"/>
    </row>
    <row r="348" spans="2:4">
      <c r="B348" s="203"/>
      <c r="C348" s="203"/>
      <c r="D348" s="220"/>
    </row>
    <row r="349" spans="2:4">
      <c r="B349" s="203"/>
      <c r="C349" s="203"/>
      <c r="D349" s="220"/>
    </row>
    <row r="350" spans="2:4">
      <c r="B350" s="203"/>
      <c r="C350" s="203"/>
      <c r="D350" s="220"/>
    </row>
    <row r="351" spans="2:4">
      <c r="B351" s="203"/>
      <c r="C351" s="203"/>
      <c r="D351" s="220"/>
    </row>
    <row r="352" spans="2:4">
      <c r="B352" s="203"/>
      <c r="C352" s="203"/>
      <c r="D352" s="220"/>
    </row>
    <row r="353" spans="2:4">
      <c r="B353" s="203"/>
      <c r="C353" s="203"/>
      <c r="D353" s="220"/>
    </row>
    <row r="354" spans="2:4">
      <c r="B354" s="203"/>
      <c r="C354" s="203"/>
      <c r="D354" s="220"/>
    </row>
    <row r="355" spans="2:4">
      <c r="B355" s="203"/>
      <c r="C355" s="203"/>
      <c r="D355" s="220"/>
    </row>
    <row r="356" spans="2:4">
      <c r="B356" s="203"/>
      <c r="C356" s="203"/>
      <c r="D356" s="220"/>
    </row>
    <row r="357" spans="2:4">
      <c r="B357" s="203"/>
      <c r="C357" s="203"/>
      <c r="D357" s="220"/>
    </row>
    <row r="358" spans="2:4">
      <c r="B358" s="203"/>
      <c r="C358" s="203"/>
      <c r="D358" s="220"/>
    </row>
    <row r="359" spans="2:4">
      <c r="B359" s="203"/>
      <c r="C359" s="203"/>
      <c r="D359" s="220"/>
    </row>
    <row r="360" spans="2:4">
      <c r="B360" s="203"/>
      <c r="C360" s="203"/>
      <c r="D360" s="220"/>
    </row>
    <row r="361" spans="2:4">
      <c r="B361" s="203"/>
      <c r="C361" s="203"/>
      <c r="D361" s="220"/>
    </row>
    <row r="362" spans="2:4">
      <c r="B362" s="203"/>
      <c r="C362" s="203"/>
      <c r="D362" s="220"/>
    </row>
    <row r="363" spans="2:4">
      <c r="B363" s="203"/>
      <c r="C363" s="203"/>
      <c r="D363" s="220"/>
    </row>
    <row r="364" spans="2:4">
      <c r="B364" s="203"/>
      <c r="C364" s="203"/>
      <c r="D364" s="220"/>
    </row>
    <row r="365" spans="2:4">
      <c r="B365" s="203"/>
      <c r="C365" s="203"/>
      <c r="D365" s="220"/>
    </row>
    <row r="366" spans="2:4">
      <c r="B366" s="203"/>
      <c r="C366" s="203"/>
      <c r="D366" s="220"/>
    </row>
    <row r="367" spans="2:4">
      <c r="B367" s="203"/>
      <c r="C367" s="203"/>
      <c r="D367" s="220"/>
    </row>
    <row r="368" spans="2:4">
      <c r="B368" s="203"/>
      <c r="C368" s="203"/>
      <c r="D368" s="220"/>
    </row>
    <row r="369" spans="2:4">
      <c r="B369" s="203"/>
      <c r="C369" s="203"/>
      <c r="D369" s="220"/>
    </row>
    <row r="370" spans="2:4">
      <c r="B370" s="203"/>
      <c r="C370" s="203"/>
      <c r="D370" s="220"/>
    </row>
    <row r="371" spans="2:4">
      <c r="B371" s="203"/>
      <c r="C371" s="203"/>
      <c r="D371" s="220"/>
    </row>
    <row r="372" spans="2:4">
      <c r="B372" s="203"/>
      <c r="C372" s="203"/>
      <c r="D372" s="220"/>
    </row>
    <row r="373" spans="2:4">
      <c r="B373" s="203"/>
      <c r="C373" s="203"/>
      <c r="D373" s="220"/>
    </row>
    <row r="374" spans="2:4">
      <c r="B374" s="203"/>
      <c r="C374" s="203"/>
      <c r="D374" s="220"/>
    </row>
    <row r="375" spans="2:4">
      <c r="B375" s="203"/>
      <c r="C375" s="203"/>
      <c r="D375" s="220"/>
    </row>
    <row r="376" spans="2:4">
      <c r="B376" s="203"/>
      <c r="C376" s="203"/>
      <c r="D376" s="220"/>
    </row>
    <row r="377" spans="2:4">
      <c r="B377" s="203"/>
      <c r="C377" s="203"/>
      <c r="D377" s="220"/>
    </row>
    <row r="378" spans="2:4">
      <c r="B378" s="203"/>
      <c r="C378" s="203"/>
      <c r="D378" s="220"/>
    </row>
    <row r="379" spans="2:4">
      <c r="B379" s="203"/>
      <c r="C379" s="203"/>
      <c r="D379" s="220"/>
    </row>
    <row r="380" spans="2:4">
      <c r="B380" s="203"/>
      <c r="C380" s="203"/>
      <c r="D380" s="220"/>
    </row>
    <row r="381" spans="2:4">
      <c r="B381" s="203"/>
      <c r="C381" s="203"/>
      <c r="D381" s="220"/>
    </row>
    <row r="382" spans="2:4">
      <c r="B382" s="203"/>
      <c r="C382" s="203"/>
      <c r="D382" s="220"/>
    </row>
    <row r="383" spans="2:4">
      <c r="B383" s="203"/>
      <c r="C383" s="203"/>
      <c r="D383" s="220"/>
    </row>
    <row r="384" spans="2:4">
      <c r="B384" s="203"/>
      <c r="C384" s="203"/>
      <c r="D384" s="220"/>
    </row>
    <row r="385" spans="2:4">
      <c r="B385" s="203"/>
      <c r="C385" s="203"/>
      <c r="D385" s="220"/>
    </row>
    <row r="386" spans="2:4">
      <c r="B386" s="203"/>
      <c r="C386" s="203"/>
      <c r="D386" s="220"/>
    </row>
    <row r="387" spans="2:4">
      <c r="B387" s="203"/>
      <c r="C387" s="203"/>
      <c r="D387" s="220"/>
    </row>
    <row r="388" spans="2:4">
      <c r="B388" s="203"/>
      <c r="C388" s="203"/>
      <c r="D388" s="220"/>
    </row>
    <row r="389" spans="2:4">
      <c r="B389" s="203"/>
      <c r="C389" s="203"/>
      <c r="D389" s="220"/>
    </row>
    <row r="390" spans="2:4">
      <c r="B390" s="203"/>
      <c r="C390" s="203"/>
      <c r="D390" s="220"/>
    </row>
    <row r="391" spans="2:4">
      <c r="B391" s="203"/>
      <c r="C391" s="203"/>
      <c r="D391" s="220"/>
    </row>
    <row r="392" spans="2:4">
      <c r="B392" s="203"/>
      <c r="C392" s="203"/>
      <c r="D392" s="220"/>
    </row>
    <row r="393" spans="2:4">
      <c r="B393" s="203"/>
      <c r="C393" s="203"/>
      <c r="D393" s="220"/>
    </row>
    <row r="394" spans="2:4">
      <c r="B394" s="203"/>
      <c r="C394" s="203"/>
      <c r="D394" s="220"/>
    </row>
    <row r="395" spans="2:4">
      <c r="B395" s="203"/>
      <c r="C395" s="203"/>
      <c r="D395" s="220"/>
    </row>
    <row r="396" spans="2:4">
      <c r="B396" s="203"/>
      <c r="C396" s="203"/>
      <c r="D396" s="220"/>
    </row>
    <row r="397" spans="2:4">
      <c r="B397" s="203"/>
      <c r="C397" s="203"/>
      <c r="D397" s="220"/>
    </row>
    <row r="398" spans="2:4">
      <c r="B398" s="203"/>
      <c r="C398" s="203"/>
      <c r="D398" s="220"/>
    </row>
    <row r="399" spans="2:4">
      <c r="B399" s="203"/>
      <c r="C399" s="203"/>
      <c r="D399" s="220"/>
    </row>
    <row r="400" spans="2:4">
      <c r="B400" s="203"/>
      <c r="C400" s="203"/>
      <c r="D400" s="220"/>
    </row>
    <row r="401" spans="2:4">
      <c r="B401" s="203"/>
      <c r="C401" s="203"/>
      <c r="D401" s="220"/>
    </row>
    <row r="402" spans="2:4">
      <c r="B402" s="203"/>
      <c r="C402" s="203"/>
      <c r="D402" s="220"/>
    </row>
    <row r="403" spans="2:4">
      <c r="B403" s="203"/>
      <c r="C403" s="203"/>
      <c r="D403" s="220"/>
    </row>
    <row r="404" spans="2:4">
      <c r="B404" s="203"/>
      <c r="C404" s="203"/>
      <c r="D404" s="220"/>
    </row>
    <row r="405" spans="2:4">
      <c r="B405" s="203"/>
      <c r="C405" s="203"/>
      <c r="D405" s="220"/>
    </row>
    <row r="406" spans="2:4">
      <c r="B406" s="203"/>
      <c r="C406" s="203"/>
      <c r="D406" s="220"/>
    </row>
    <row r="407" spans="2:4">
      <c r="B407" s="203"/>
      <c r="C407" s="203"/>
      <c r="D407" s="220"/>
    </row>
    <row r="408" spans="2:4">
      <c r="B408" s="203"/>
      <c r="C408" s="203"/>
      <c r="D408" s="220"/>
    </row>
    <row r="409" spans="2:4">
      <c r="B409" s="203"/>
      <c r="C409" s="203"/>
      <c r="D409" s="220"/>
    </row>
    <row r="410" spans="2:4">
      <c r="B410" s="203"/>
      <c r="C410" s="203"/>
      <c r="D410" s="220"/>
    </row>
    <row r="411" spans="2:4">
      <c r="B411" s="203"/>
      <c r="C411" s="203"/>
      <c r="D411" s="220"/>
    </row>
    <row r="412" spans="2:4">
      <c r="B412" s="203"/>
      <c r="C412" s="203"/>
      <c r="D412" s="220"/>
    </row>
    <row r="413" spans="2:4">
      <c r="B413" s="203"/>
      <c r="C413" s="203"/>
      <c r="D413" s="220"/>
    </row>
    <row r="414" spans="2:4">
      <c r="B414" s="203"/>
      <c r="C414" s="203"/>
      <c r="D414" s="220"/>
    </row>
    <row r="415" spans="2:4">
      <c r="B415" s="203"/>
      <c r="C415" s="203"/>
      <c r="D415" s="220"/>
    </row>
    <row r="416" spans="2:4">
      <c r="B416" s="203"/>
      <c r="C416" s="203"/>
      <c r="D416" s="220"/>
    </row>
    <row r="417" spans="2:4">
      <c r="B417" s="203"/>
      <c r="C417" s="203"/>
      <c r="D417" s="220"/>
    </row>
    <row r="418" spans="2:4">
      <c r="B418" s="203"/>
      <c r="C418" s="203"/>
      <c r="D418" s="220"/>
    </row>
    <row r="419" spans="2:4">
      <c r="B419" s="203"/>
      <c r="C419" s="203"/>
      <c r="D419" s="220"/>
    </row>
    <row r="420" spans="2:4">
      <c r="B420" s="203"/>
      <c r="C420" s="203"/>
      <c r="D420" s="220"/>
    </row>
    <row r="421" spans="2:4">
      <c r="B421" s="203"/>
      <c r="C421" s="203"/>
      <c r="D421" s="220"/>
    </row>
    <row r="422" spans="2:4">
      <c r="B422" s="203"/>
      <c r="C422" s="203"/>
      <c r="D422" s="220"/>
    </row>
    <row r="423" spans="2:4">
      <c r="B423" s="203"/>
      <c r="C423" s="203"/>
      <c r="D423" s="220"/>
    </row>
    <row r="424" spans="2:4">
      <c r="B424" s="203"/>
      <c r="C424" s="203"/>
      <c r="D424" s="220"/>
    </row>
    <row r="425" spans="2:4">
      <c r="B425" s="203"/>
      <c r="C425" s="203"/>
      <c r="D425" s="220"/>
    </row>
    <row r="426" spans="2:4">
      <c r="B426" s="203"/>
      <c r="C426" s="203"/>
      <c r="D426" s="220"/>
    </row>
    <row r="427" spans="2:4">
      <c r="B427" s="203"/>
      <c r="C427" s="203"/>
      <c r="D427" s="220"/>
    </row>
    <row r="428" spans="2:4">
      <c r="B428" s="203"/>
      <c r="C428" s="203"/>
      <c r="D428" s="220"/>
    </row>
    <row r="429" spans="2:4">
      <c r="B429" s="203"/>
      <c r="C429" s="203"/>
      <c r="D429" s="220"/>
    </row>
    <row r="430" spans="2:4">
      <c r="B430" s="203"/>
      <c r="C430" s="203"/>
      <c r="D430" s="220"/>
    </row>
    <row r="431" spans="2:4">
      <c r="B431" s="203"/>
      <c r="C431" s="203"/>
      <c r="D431" s="220"/>
    </row>
    <row r="432" spans="2:4">
      <c r="B432" s="203"/>
      <c r="C432" s="203"/>
      <c r="D432" s="220"/>
    </row>
    <row r="433" spans="2:4">
      <c r="B433" s="203"/>
      <c r="C433" s="203"/>
      <c r="D433" s="220"/>
    </row>
    <row r="434" spans="2:4">
      <c r="B434" s="203"/>
      <c r="C434" s="203"/>
      <c r="D434" s="220"/>
    </row>
    <row r="435" spans="2:4">
      <c r="B435" s="203"/>
      <c r="C435" s="203"/>
      <c r="D435" s="220"/>
    </row>
    <row r="436" spans="2:4">
      <c r="B436" s="203"/>
      <c r="C436" s="203"/>
      <c r="D436" s="220"/>
    </row>
    <row r="437" spans="2:4">
      <c r="B437" s="203"/>
      <c r="C437" s="203"/>
      <c r="D437" s="220"/>
    </row>
    <row r="438" spans="2:4">
      <c r="B438" s="203"/>
      <c r="C438" s="203"/>
      <c r="D438" s="220"/>
    </row>
    <row r="439" spans="2:4">
      <c r="B439" s="203"/>
      <c r="C439" s="203"/>
      <c r="D439" s="220"/>
    </row>
    <row r="440" spans="2:4">
      <c r="B440" s="203"/>
      <c r="C440" s="203"/>
      <c r="D440" s="220"/>
    </row>
    <row r="441" spans="2:4">
      <c r="B441" s="203"/>
      <c r="C441" s="203"/>
      <c r="D441" s="220"/>
    </row>
    <row r="442" spans="2:4">
      <c r="B442" s="203"/>
      <c r="C442" s="203"/>
      <c r="D442" s="220"/>
    </row>
    <row r="443" spans="2:4">
      <c r="B443" s="203"/>
      <c r="C443" s="203"/>
      <c r="D443" s="220"/>
    </row>
    <row r="444" spans="2:4">
      <c r="B444" s="203"/>
      <c r="C444" s="203"/>
      <c r="D444" s="220"/>
    </row>
    <row r="445" spans="2:4">
      <c r="B445" s="203"/>
      <c r="C445" s="203"/>
      <c r="D445" s="220"/>
    </row>
    <row r="446" spans="2:4">
      <c r="B446" s="203"/>
      <c r="C446" s="203"/>
      <c r="D446" s="220"/>
    </row>
    <row r="447" spans="2:4">
      <c r="B447" s="203"/>
      <c r="C447" s="203"/>
      <c r="D447" s="220"/>
    </row>
    <row r="448" spans="2:4">
      <c r="B448" s="203"/>
      <c r="C448" s="203"/>
      <c r="D448" s="220"/>
    </row>
    <row r="449" spans="2:4">
      <c r="B449" s="203"/>
      <c r="C449" s="203"/>
      <c r="D449" s="220"/>
    </row>
    <row r="450" spans="2:4">
      <c r="B450" s="203"/>
      <c r="C450" s="203"/>
      <c r="D450" s="220"/>
    </row>
    <row r="451" spans="2:4">
      <c r="B451" s="203"/>
      <c r="C451" s="203"/>
      <c r="D451" s="220"/>
    </row>
    <row r="452" spans="2:4">
      <c r="B452" s="203"/>
      <c r="C452" s="203"/>
      <c r="D452" s="220"/>
    </row>
    <row r="453" spans="2:4">
      <c r="B453" s="203"/>
      <c r="C453" s="203"/>
      <c r="D453" s="220"/>
    </row>
    <row r="454" spans="2:4">
      <c r="B454" s="203"/>
      <c r="C454" s="203"/>
      <c r="D454" s="220"/>
    </row>
    <row r="455" spans="2:4">
      <c r="B455" s="203"/>
      <c r="C455" s="203"/>
      <c r="D455" s="220"/>
    </row>
    <row r="456" spans="2:4">
      <c r="B456" s="203"/>
      <c r="C456" s="203"/>
      <c r="D456" s="220"/>
    </row>
    <row r="457" spans="2:4">
      <c r="B457" s="203"/>
      <c r="C457" s="203"/>
      <c r="D457" s="220"/>
    </row>
    <row r="458" spans="2:4">
      <c r="B458" s="203"/>
      <c r="C458" s="203"/>
      <c r="D458" s="220"/>
    </row>
    <row r="459" spans="2:4">
      <c r="B459" s="203"/>
      <c r="C459" s="203"/>
      <c r="D459" s="220"/>
    </row>
    <row r="460" spans="2:4">
      <c r="B460" s="203"/>
      <c r="C460" s="203"/>
      <c r="D460" s="220"/>
    </row>
    <row r="461" spans="2:4">
      <c r="B461" s="203"/>
      <c r="C461" s="203"/>
      <c r="D461" s="220"/>
    </row>
    <row r="462" spans="2:4">
      <c r="B462" s="203"/>
      <c r="C462" s="203"/>
      <c r="D462" s="220"/>
    </row>
    <row r="463" spans="2:4">
      <c r="B463" s="203"/>
      <c r="C463" s="203"/>
      <c r="D463" s="220"/>
    </row>
    <row r="464" spans="2:4">
      <c r="B464" s="203"/>
      <c r="C464" s="203"/>
      <c r="D464" s="220"/>
    </row>
    <row r="465" spans="2:4">
      <c r="B465" s="203"/>
      <c r="C465" s="203"/>
      <c r="D465" s="220"/>
    </row>
    <row r="466" spans="2:4">
      <c r="B466" s="203"/>
      <c r="C466" s="203"/>
      <c r="D466" s="220"/>
    </row>
    <row r="467" spans="2:4">
      <c r="B467" s="203"/>
      <c r="C467" s="203"/>
      <c r="D467" s="220"/>
    </row>
    <row r="468" spans="2:4">
      <c r="B468" s="203"/>
      <c r="C468" s="203"/>
      <c r="D468" s="220"/>
    </row>
    <row r="469" spans="2:4">
      <c r="B469" s="203"/>
      <c r="C469" s="203"/>
      <c r="D469" s="220"/>
    </row>
    <row r="470" spans="2:4">
      <c r="B470" s="203"/>
      <c r="C470" s="203"/>
      <c r="D470" s="220"/>
    </row>
    <row r="471" spans="2:4">
      <c r="B471" s="203"/>
      <c r="C471" s="203"/>
      <c r="D471" s="220"/>
    </row>
    <row r="472" spans="2:4">
      <c r="B472" s="203"/>
      <c r="C472" s="203"/>
      <c r="D472" s="220"/>
    </row>
    <row r="473" spans="2:4">
      <c r="B473" s="203"/>
      <c r="C473" s="203"/>
      <c r="D473" s="220"/>
    </row>
    <row r="474" spans="2:4">
      <c r="B474" s="203"/>
      <c r="C474" s="203"/>
      <c r="D474" s="220"/>
    </row>
    <row r="475" spans="2:4">
      <c r="B475" s="203"/>
      <c r="C475" s="203"/>
      <c r="D475" s="220"/>
    </row>
    <row r="476" spans="2:4">
      <c r="B476" s="203"/>
      <c r="C476" s="203"/>
      <c r="D476" s="220"/>
    </row>
    <row r="477" spans="2:4">
      <c r="B477" s="203"/>
      <c r="C477" s="203"/>
      <c r="D477" s="220"/>
    </row>
    <row r="478" spans="2:4">
      <c r="B478" s="203"/>
      <c r="C478" s="203"/>
      <c r="D478" s="220"/>
    </row>
    <row r="479" spans="2:4">
      <c r="B479" s="203"/>
      <c r="C479" s="203"/>
      <c r="D479" s="220"/>
    </row>
    <row r="480" spans="2:4">
      <c r="B480" s="203"/>
      <c r="C480" s="203"/>
      <c r="D480" s="220"/>
    </row>
    <row r="481" spans="2:4">
      <c r="B481" s="203"/>
      <c r="C481" s="203"/>
      <c r="D481" s="220"/>
    </row>
    <row r="482" spans="2:4">
      <c r="B482" s="203"/>
      <c r="C482" s="203"/>
      <c r="D482" s="220"/>
    </row>
    <row r="483" spans="2:4">
      <c r="B483" s="203"/>
      <c r="C483" s="203"/>
      <c r="D483" s="220"/>
    </row>
    <row r="484" spans="2:4">
      <c r="B484" s="203"/>
      <c r="C484" s="203"/>
      <c r="D484" s="220"/>
    </row>
    <row r="485" spans="2:4">
      <c r="B485" s="203"/>
      <c r="C485" s="203"/>
      <c r="D485" s="220"/>
    </row>
    <row r="486" spans="2:4">
      <c r="B486" s="203"/>
      <c r="C486" s="203"/>
      <c r="D486" s="220"/>
    </row>
    <row r="487" spans="2:4">
      <c r="B487" s="203"/>
      <c r="C487" s="203"/>
      <c r="D487" s="220"/>
    </row>
    <row r="488" spans="2:4">
      <c r="B488" s="203"/>
      <c r="C488" s="203"/>
      <c r="D488" s="220"/>
    </row>
    <row r="489" spans="2:4">
      <c r="B489" s="203"/>
      <c r="C489" s="203"/>
      <c r="D489" s="220"/>
    </row>
    <row r="490" spans="2:4">
      <c r="B490" s="203"/>
      <c r="C490" s="203"/>
      <c r="D490" s="220"/>
    </row>
    <row r="491" spans="2:4">
      <c r="B491" s="203"/>
      <c r="C491" s="203"/>
      <c r="D491" s="220"/>
    </row>
    <row r="492" spans="2:4">
      <c r="B492" s="203"/>
      <c r="C492" s="203"/>
      <c r="D492" s="220"/>
    </row>
    <row r="493" spans="2:4">
      <c r="B493" s="203"/>
      <c r="C493" s="203"/>
      <c r="D493" s="220"/>
    </row>
    <row r="494" spans="2:4">
      <c r="B494" s="203"/>
      <c r="C494" s="203"/>
      <c r="D494" s="220"/>
    </row>
    <row r="495" spans="2:4">
      <c r="B495" s="203"/>
      <c r="C495" s="203"/>
      <c r="D495" s="220"/>
    </row>
    <row r="496" spans="2:4">
      <c r="B496" s="203"/>
      <c r="C496" s="203"/>
      <c r="D496" s="220"/>
    </row>
    <row r="497" spans="2:4">
      <c r="B497" s="203"/>
      <c r="C497" s="203"/>
      <c r="D497" s="220"/>
    </row>
    <row r="498" spans="2:4">
      <c r="B498" s="203"/>
      <c r="C498" s="203"/>
      <c r="D498" s="220"/>
    </row>
    <row r="499" spans="2:4">
      <c r="B499" s="203"/>
      <c r="C499" s="203"/>
      <c r="D499" s="220"/>
    </row>
    <row r="500" spans="2:4">
      <c r="B500" s="203"/>
      <c r="C500" s="203"/>
      <c r="D500" s="220"/>
    </row>
    <row r="501" spans="2:4">
      <c r="B501" s="203"/>
      <c r="C501" s="203"/>
      <c r="D501" s="220"/>
    </row>
    <row r="502" spans="2:4">
      <c r="B502" s="203"/>
      <c r="C502" s="203"/>
      <c r="D502" s="220"/>
    </row>
    <row r="503" spans="2:4">
      <c r="B503" s="203"/>
      <c r="C503" s="203"/>
      <c r="D503" s="220"/>
    </row>
    <row r="504" spans="2:4">
      <c r="B504" s="203"/>
      <c r="C504" s="203"/>
      <c r="D504" s="220"/>
    </row>
    <row r="505" spans="2:4">
      <c r="B505" s="203"/>
      <c r="C505" s="203"/>
      <c r="D505" s="220"/>
    </row>
    <row r="506" spans="2:4">
      <c r="B506" s="203"/>
      <c r="C506" s="203"/>
      <c r="D506" s="220"/>
    </row>
    <row r="507" spans="2:4">
      <c r="B507" s="203"/>
      <c r="C507" s="203"/>
      <c r="D507" s="220"/>
    </row>
    <row r="508" spans="2:4">
      <c r="B508" s="203"/>
      <c r="C508" s="203"/>
      <c r="D508" s="220"/>
    </row>
    <row r="509" spans="2:4">
      <c r="B509" s="203"/>
      <c r="C509" s="203"/>
      <c r="D509" s="220"/>
    </row>
    <row r="510" spans="2:4">
      <c r="B510" s="203"/>
      <c r="C510" s="203"/>
      <c r="D510" s="220"/>
    </row>
    <row r="511" spans="2:4">
      <c r="B511" s="203"/>
      <c r="C511" s="203"/>
      <c r="D511" s="220"/>
    </row>
    <row r="512" spans="2:4">
      <c r="B512" s="203"/>
      <c r="C512" s="203"/>
      <c r="D512" s="220"/>
    </row>
    <row r="513" spans="2:4">
      <c r="B513" s="203"/>
      <c r="C513" s="203"/>
      <c r="D513" s="220"/>
    </row>
    <row r="514" spans="2:4">
      <c r="B514" s="203"/>
      <c r="C514" s="203"/>
      <c r="D514" s="220"/>
    </row>
    <row r="515" spans="2:4">
      <c r="B515" s="203"/>
      <c r="C515" s="203"/>
      <c r="D515" s="220"/>
    </row>
    <row r="516" spans="2:4">
      <c r="B516" s="203"/>
      <c r="C516" s="203"/>
      <c r="D516" s="220"/>
    </row>
    <row r="517" spans="2:4">
      <c r="B517" s="203"/>
      <c r="C517" s="203"/>
      <c r="D517" s="220"/>
    </row>
    <row r="518" spans="2:4">
      <c r="B518" s="203"/>
      <c r="C518" s="203"/>
      <c r="D518" s="220"/>
    </row>
    <row r="519" spans="2:4">
      <c r="B519" s="203"/>
      <c r="C519" s="203"/>
      <c r="D519" s="220"/>
    </row>
    <row r="520" spans="2:4">
      <c r="B520" s="203"/>
      <c r="C520" s="203"/>
      <c r="D520" s="220"/>
    </row>
    <row r="521" spans="2:4">
      <c r="B521" s="203"/>
      <c r="C521" s="203"/>
      <c r="D521" s="220"/>
    </row>
    <row r="522" spans="2:4">
      <c r="B522" s="203"/>
      <c r="C522" s="203"/>
      <c r="D522" s="220"/>
    </row>
    <row r="523" spans="2:4">
      <c r="B523" s="203"/>
      <c r="C523" s="203"/>
      <c r="D523" s="220"/>
    </row>
    <row r="524" spans="2:4">
      <c r="B524" s="203"/>
      <c r="C524" s="203"/>
      <c r="D524" s="220"/>
    </row>
    <row r="525" spans="2:4">
      <c r="B525" s="203"/>
      <c r="C525" s="203"/>
      <c r="D525" s="220"/>
    </row>
    <row r="526" spans="2:4">
      <c r="B526" s="203"/>
      <c r="C526" s="203"/>
      <c r="D526" s="220"/>
    </row>
    <row r="527" spans="2:4">
      <c r="B527" s="203"/>
      <c r="C527" s="203"/>
      <c r="D527" s="220"/>
    </row>
    <row r="528" spans="2:4">
      <c r="B528" s="203"/>
      <c r="C528" s="203"/>
      <c r="D528" s="220"/>
    </row>
    <row r="529" spans="2:4">
      <c r="B529" s="203"/>
      <c r="C529" s="203"/>
      <c r="D529" s="220"/>
    </row>
    <row r="530" spans="2:4">
      <c r="B530" s="203"/>
      <c r="C530" s="203"/>
      <c r="D530" s="220"/>
    </row>
    <row r="531" spans="2:4">
      <c r="B531" s="203"/>
      <c r="C531" s="203"/>
      <c r="D531" s="220"/>
    </row>
    <row r="532" spans="2:4">
      <c r="B532" s="203"/>
      <c r="C532" s="203"/>
      <c r="D532" s="220"/>
    </row>
    <row r="533" spans="2:4">
      <c r="B533" s="203"/>
      <c r="C533" s="203"/>
      <c r="D533" s="220"/>
    </row>
    <row r="534" spans="2:4">
      <c r="B534" s="203"/>
      <c r="C534" s="203"/>
      <c r="D534" s="220"/>
    </row>
    <row r="535" spans="2:4">
      <c r="B535" s="203"/>
      <c r="C535" s="203"/>
      <c r="D535" s="220"/>
    </row>
    <row r="536" spans="2:4">
      <c r="B536" s="203"/>
      <c r="C536" s="203"/>
      <c r="D536" s="220"/>
    </row>
    <row r="537" spans="2:4">
      <c r="B537" s="203"/>
      <c r="C537" s="203"/>
      <c r="D537" s="220"/>
    </row>
    <row r="538" spans="2:4">
      <c r="B538" s="203"/>
      <c r="C538" s="203"/>
      <c r="D538" s="220"/>
    </row>
    <row r="539" spans="2:4">
      <c r="B539" s="203"/>
      <c r="C539" s="203"/>
      <c r="D539" s="220"/>
    </row>
    <row r="540" spans="2:4">
      <c r="B540" s="203"/>
      <c r="C540" s="203"/>
      <c r="D540" s="220"/>
    </row>
    <row r="541" spans="2:4">
      <c r="B541" s="203"/>
      <c r="C541" s="203"/>
      <c r="D541" s="220"/>
    </row>
    <row r="542" spans="2:4">
      <c r="B542" s="203"/>
      <c r="C542" s="203"/>
      <c r="D542" s="220"/>
    </row>
    <row r="543" spans="2:4">
      <c r="B543" s="203"/>
      <c r="C543" s="203"/>
      <c r="D543" s="220"/>
    </row>
    <row r="544" spans="2:4">
      <c r="B544" s="203"/>
      <c r="C544" s="203"/>
      <c r="D544" s="220"/>
    </row>
    <row r="545" spans="2:4">
      <c r="B545" s="203"/>
      <c r="C545" s="203"/>
      <c r="D545" s="220"/>
    </row>
    <row r="546" spans="2:4">
      <c r="B546" s="203"/>
      <c r="C546" s="203"/>
      <c r="D546" s="220"/>
    </row>
    <row r="547" spans="2:4">
      <c r="B547" s="203"/>
      <c r="C547" s="203"/>
      <c r="D547" s="220"/>
    </row>
    <row r="548" spans="2:4">
      <c r="B548" s="203"/>
      <c r="C548" s="203"/>
      <c r="D548" s="220"/>
    </row>
    <row r="549" spans="2:4">
      <c r="B549" s="203"/>
      <c r="C549" s="203"/>
      <c r="D549" s="220"/>
    </row>
    <row r="550" spans="2:4">
      <c r="B550" s="203"/>
      <c r="C550" s="203"/>
      <c r="D550" s="220"/>
    </row>
    <row r="551" spans="2:4">
      <c r="B551" s="203"/>
      <c r="C551" s="203"/>
      <c r="D551" s="220"/>
    </row>
    <row r="552" spans="2:4">
      <c r="B552" s="203"/>
      <c r="C552" s="203"/>
      <c r="D552" s="220"/>
    </row>
    <row r="553" spans="2:4">
      <c r="B553" s="203"/>
      <c r="C553" s="203"/>
      <c r="D553" s="220"/>
    </row>
    <row r="554" spans="2:4">
      <c r="B554" s="203"/>
      <c r="C554" s="203"/>
      <c r="D554" s="220"/>
    </row>
    <row r="555" spans="2:4">
      <c r="B555" s="203"/>
      <c r="C555" s="203"/>
      <c r="D555" s="220"/>
    </row>
    <row r="556" spans="2:4">
      <c r="B556" s="203"/>
      <c r="C556" s="203"/>
      <c r="D556" s="220"/>
    </row>
    <row r="557" spans="2:4">
      <c r="B557" s="203"/>
      <c r="C557" s="203"/>
      <c r="D557" s="220"/>
    </row>
    <row r="558" spans="2:4">
      <c r="B558" s="203"/>
      <c r="C558" s="203"/>
      <c r="D558" s="220"/>
    </row>
    <row r="559" spans="2:4">
      <c r="B559" s="203"/>
      <c r="C559" s="203"/>
      <c r="D559" s="220"/>
    </row>
    <row r="560" spans="2:4">
      <c r="B560" s="203"/>
      <c r="C560" s="203"/>
      <c r="D560" s="220"/>
    </row>
    <row r="561" spans="2:4">
      <c r="B561" s="203"/>
      <c r="C561" s="203"/>
      <c r="D561" s="220"/>
    </row>
    <row r="562" spans="2:4">
      <c r="B562" s="203"/>
      <c r="C562" s="203"/>
      <c r="D562" s="220"/>
    </row>
    <row r="563" spans="2:4">
      <c r="B563" s="203"/>
      <c r="C563" s="203"/>
      <c r="D563" s="220"/>
    </row>
    <row r="564" spans="2:4">
      <c r="B564" s="203"/>
      <c r="C564" s="203"/>
      <c r="D564" s="220"/>
    </row>
    <row r="565" spans="2:4">
      <c r="B565" s="203"/>
      <c r="C565" s="203"/>
      <c r="D565" s="220"/>
    </row>
    <row r="566" spans="2:4">
      <c r="B566" s="203"/>
      <c r="C566" s="203"/>
      <c r="D566" s="220"/>
    </row>
    <row r="567" spans="2:4">
      <c r="B567" s="203"/>
      <c r="C567" s="203"/>
      <c r="D567" s="220"/>
    </row>
    <row r="568" spans="2:4">
      <c r="B568" s="203"/>
      <c r="C568" s="203"/>
      <c r="D568" s="220"/>
    </row>
    <row r="569" spans="2:4">
      <c r="B569" s="203"/>
      <c r="C569" s="203"/>
      <c r="D569" s="220"/>
    </row>
    <row r="570" spans="2:4">
      <c r="B570" s="203"/>
      <c r="C570" s="203"/>
      <c r="D570" s="220"/>
    </row>
    <row r="571" spans="2:4">
      <c r="B571" s="203"/>
      <c r="C571" s="203"/>
      <c r="D571" s="220"/>
    </row>
    <row r="572" spans="2:4">
      <c r="B572" s="203"/>
      <c r="C572" s="203"/>
      <c r="D572" s="220"/>
    </row>
    <row r="573" spans="2:4">
      <c r="B573" s="203"/>
      <c r="C573" s="203"/>
      <c r="D573" s="220"/>
    </row>
    <row r="574" spans="2:4">
      <c r="B574" s="203"/>
      <c r="C574" s="203"/>
      <c r="D574" s="220"/>
    </row>
    <row r="575" spans="2:4">
      <c r="B575" s="203"/>
      <c r="C575" s="203"/>
      <c r="D575" s="220"/>
    </row>
    <row r="576" spans="2:4">
      <c r="B576" s="203"/>
      <c r="C576" s="203"/>
      <c r="D576" s="220"/>
    </row>
    <row r="577" spans="2:4">
      <c r="B577" s="203"/>
      <c r="C577" s="203"/>
      <c r="D577" s="220"/>
    </row>
    <row r="578" spans="2:4">
      <c r="B578" s="203"/>
      <c r="C578" s="203"/>
      <c r="D578" s="220"/>
    </row>
    <row r="579" spans="2:4">
      <c r="B579" s="203"/>
      <c r="C579" s="203"/>
      <c r="D579" s="220"/>
    </row>
    <row r="580" spans="2:4">
      <c r="B580" s="203"/>
      <c r="C580" s="203"/>
      <c r="D580" s="220"/>
    </row>
    <row r="581" spans="2:4">
      <c r="B581" s="203"/>
      <c r="C581" s="203"/>
      <c r="D581" s="220"/>
    </row>
    <row r="582" spans="2:4">
      <c r="B582" s="203"/>
      <c r="C582" s="203"/>
      <c r="D582" s="220"/>
    </row>
    <row r="583" spans="2:4">
      <c r="B583" s="203"/>
      <c r="C583" s="203"/>
      <c r="D583" s="220"/>
    </row>
    <row r="584" spans="2:4">
      <c r="B584" s="203"/>
      <c r="C584" s="203"/>
      <c r="D584" s="220"/>
    </row>
    <row r="585" spans="2:4">
      <c r="B585" s="203"/>
      <c r="C585" s="203"/>
      <c r="D585" s="220"/>
    </row>
    <row r="586" spans="2:4">
      <c r="B586" s="203"/>
      <c r="C586" s="203"/>
      <c r="D586" s="220"/>
    </row>
    <row r="587" spans="2:4">
      <c r="B587" s="203"/>
      <c r="C587" s="203"/>
      <c r="D587" s="220"/>
    </row>
    <row r="588" spans="2:4">
      <c r="B588" s="203"/>
      <c r="C588" s="203"/>
      <c r="D588" s="220"/>
    </row>
    <row r="589" spans="2:4">
      <c r="B589" s="203"/>
      <c r="C589" s="203"/>
      <c r="D589" s="220"/>
    </row>
    <row r="590" spans="2:4">
      <c r="B590" s="203"/>
      <c r="C590" s="203"/>
      <c r="D590" s="220"/>
    </row>
    <row r="591" spans="2:4">
      <c r="B591" s="203"/>
      <c r="C591" s="203"/>
      <c r="D591" s="220"/>
    </row>
    <row r="592" spans="2:4">
      <c r="B592" s="203"/>
      <c r="C592" s="203"/>
      <c r="D592" s="220"/>
    </row>
    <row r="593" spans="2:4">
      <c r="B593" s="203"/>
      <c r="C593" s="203"/>
      <c r="D593" s="220"/>
    </row>
    <row r="594" spans="2:4">
      <c r="B594" s="203"/>
      <c r="C594" s="203"/>
      <c r="D594" s="220"/>
    </row>
    <row r="595" spans="2:4">
      <c r="B595" s="203"/>
      <c r="C595" s="203"/>
      <c r="D595" s="220"/>
    </row>
    <row r="596" spans="2:4">
      <c r="B596" s="203"/>
      <c r="C596" s="203"/>
      <c r="D596" s="220"/>
    </row>
    <row r="597" spans="2:4">
      <c r="B597" s="203"/>
      <c r="C597" s="203"/>
      <c r="D597" s="220"/>
    </row>
    <row r="598" spans="2:4">
      <c r="B598" s="203"/>
      <c r="C598" s="203"/>
      <c r="D598" s="220"/>
    </row>
    <row r="599" spans="2:4">
      <c r="B599" s="203"/>
      <c r="C599" s="203"/>
      <c r="D599" s="220"/>
    </row>
    <row r="600" spans="2:4">
      <c r="B600" s="203"/>
      <c r="C600" s="203"/>
      <c r="D600" s="220"/>
    </row>
    <row r="601" spans="2:4">
      <c r="B601" s="203"/>
      <c r="C601" s="203"/>
      <c r="D601" s="220"/>
    </row>
    <row r="602" spans="2:4">
      <c r="B602" s="203"/>
      <c r="C602" s="203"/>
      <c r="D602" s="220"/>
    </row>
    <row r="603" spans="2:4">
      <c r="B603" s="203"/>
      <c r="C603" s="203"/>
      <c r="D603" s="220"/>
    </row>
    <row r="604" spans="2:4">
      <c r="B604" s="203"/>
      <c r="C604" s="203"/>
      <c r="D604" s="220"/>
    </row>
    <row r="605" spans="2:4">
      <c r="B605" s="203"/>
      <c r="C605" s="203"/>
      <c r="D605" s="220"/>
    </row>
    <row r="606" spans="2:4">
      <c r="B606" s="203"/>
      <c r="C606" s="203"/>
      <c r="D606" s="220"/>
    </row>
    <row r="607" spans="2:4">
      <c r="B607" s="203"/>
      <c r="C607" s="203"/>
      <c r="D607" s="220"/>
    </row>
    <row r="608" spans="2:4">
      <c r="B608" s="203"/>
      <c r="C608" s="203"/>
      <c r="D608" s="220"/>
    </row>
    <row r="609" spans="2:4">
      <c r="B609" s="203"/>
      <c r="C609" s="203"/>
      <c r="D609" s="220"/>
    </row>
    <row r="610" spans="2:4">
      <c r="B610" s="203"/>
      <c r="C610" s="203"/>
      <c r="D610" s="220"/>
    </row>
    <row r="611" spans="2:4">
      <c r="B611" s="203"/>
      <c r="C611" s="203"/>
      <c r="D611" s="220"/>
    </row>
    <row r="612" spans="2:4">
      <c r="B612" s="203"/>
      <c r="C612" s="203"/>
      <c r="D612" s="220"/>
    </row>
    <row r="613" spans="2:4">
      <c r="B613" s="203"/>
      <c r="C613" s="203"/>
      <c r="D613" s="220"/>
    </row>
    <row r="614" spans="2:4">
      <c r="B614" s="203"/>
      <c r="C614" s="203"/>
      <c r="D614" s="220"/>
    </row>
    <row r="615" spans="2:4">
      <c r="B615" s="203"/>
      <c r="C615" s="203"/>
      <c r="D615" s="220"/>
    </row>
    <row r="616" spans="2:4">
      <c r="B616" s="203"/>
      <c r="C616" s="203"/>
      <c r="D616" s="220"/>
    </row>
    <row r="617" spans="2:4">
      <c r="B617" s="203"/>
      <c r="C617" s="203"/>
      <c r="D617" s="220"/>
    </row>
    <row r="618" spans="2:4">
      <c r="B618" s="203"/>
      <c r="C618" s="203"/>
      <c r="D618" s="220"/>
    </row>
    <row r="619" spans="2:4">
      <c r="B619" s="203"/>
      <c r="C619" s="203"/>
      <c r="D619" s="220"/>
    </row>
    <row r="620" spans="2:4">
      <c r="B620" s="203"/>
      <c r="C620" s="203"/>
      <c r="D620" s="220"/>
    </row>
    <row r="621" spans="2:4">
      <c r="B621" s="203"/>
      <c r="C621" s="203"/>
      <c r="D621" s="220"/>
    </row>
    <row r="622" spans="2:4">
      <c r="B622" s="203"/>
      <c r="C622" s="203"/>
      <c r="D622" s="220"/>
    </row>
    <row r="623" spans="2:4">
      <c r="B623" s="203"/>
      <c r="C623" s="203"/>
      <c r="D623" s="220"/>
    </row>
    <row r="624" spans="2:4">
      <c r="B624" s="203"/>
      <c r="C624" s="203"/>
      <c r="D624" s="220"/>
    </row>
    <row r="625" spans="2:4">
      <c r="B625" s="203"/>
      <c r="C625" s="203"/>
      <c r="D625" s="220"/>
    </row>
    <row r="626" spans="2:4">
      <c r="B626" s="203"/>
      <c r="C626" s="203"/>
      <c r="D626" s="220"/>
    </row>
    <row r="627" spans="2:4">
      <c r="B627" s="203"/>
      <c r="C627" s="203"/>
      <c r="D627" s="220"/>
    </row>
    <row r="628" spans="2:4">
      <c r="B628" s="203"/>
      <c r="C628" s="203"/>
      <c r="D628" s="220"/>
    </row>
    <row r="629" spans="2:4">
      <c r="B629" s="203"/>
      <c r="C629" s="203"/>
      <c r="D629" s="220"/>
    </row>
    <row r="630" spans="2:4">
      <c r="B630" s="203"/>
      <c r="C630" s="203"/>
      <c r="D630" s="220"/>
    </row>
    <row r="631" spans="2:4">
      <c r="B631" s="203"/>
      <c r="C631" s="203"/>
      <c r="D631" s="220"/>
    </row>
    <row r="632" spans="2:4">
      <c r="B632" s="203"/>
      <c r="C632" s="203"/>
      <c r="D632" s="220"/>
    </row>
    <row r="633" spans="2:4">
      <c r="B633" s="203"/>
      <c r="C633" s="203"/>
      <c r="D633" s="220"/>
    </row>
    <row r="634" spans="2:4">
      <c r="B634" s="203"/>
      <c r="C634" s="203"/>
      <c r="D634" s="220"/>
    </row>
    <row r="635" spans="2:4">
      <c r="B635" s="203"/>
      <c r="C635" s="203"/>
      <c r="D635" s="220"/>
    </row>
    <row r="636" spans="2:4">
      <c r="B636" s="203"/>
      <c r="C636" s="203"/>
      <c r="D636" s="220"/>
    </row>
    <row r="637" spans="2:4">
      <c r="B637" s="203"/>
      <c r="C637" s="203"/>
      <c r="D637" s="220"/>
    </row>
    <row r="638" spans="2:4">
      <c r="B638" s="203"/>
      <c r="C638" s="203"/>
      <c r="D638" s="220"/>
    </row>
    <row r="639" spans="2:4">
      <c r="B639" s="203"/>
      <c r="C639" s="203"/>
      <c r="D639" s="220"/>
    </row>
    <row r="640" spans="2:4">
      <c r="B640" s="203"/>
      <c r="C640" s="203"/>
      <c r="D640" s="220"/>
    </row>
    <row r="641" spans="2:4">
      <c r="B641" s="203"/>
      <c r="C641" s="203"/>
      <c r="D641" s="220"/>
    </row>
    <row r="642" spans="2:4">
      <c r="B642" s="203"/>
      <c r="C642" s="203"/>
      <c r="D642" s="220"/>
    </row>
    <row r="643" spans="2:4">
      <c r="B643" s="203"/>
      <c r="C643" s="203"/>
      <c r="D643" s="220"/>
    </row>
    <row r="644" spans="2:4">
      <c r="B644" s="203"/>
      <c r="C644" s="203"/>
      <c r="D644" s="220"/>
    </row>
    <row r="645" spans="2:4">
      <c r="B645" s="203"/>
      <c r="C645" s="203"/>
      <c r="D645" s="220"/>
    </row>
    <row r="646" spans="2:4">
      <c r="B646" s="203"/>
      <c r="C646" s="203"/>
      <c r="D646" s="220"/>
    </row>
    <row r="647" spans="2:4">
      <c r="B647" s="203"/>
      <c r="C647" s="203"/>
      <c r="D647" s="220"/>
    </row>
    <row r="648" spans="2:4">
      <c r="B648" s="203"/>
      <c r="C648" s="203"/>
      <c r="D648" s="220"/>
    </row>
    <row r="649" spans="2:4">
      <c r="B649" s="203"/>
      <c r="C649" s="203"/>
      <c r="D649" s="220"/>
    </row>
    <row r="650" spans="2:4">
      <c r="B650" s="203"/>
      <c r="C650" s="203"/>
      <c r="D650" s="220"/>
    </row>
    <row r="651" spans="2:4">
      <c r="B651" s="203"/>
      <c r="C651" s="203"/>
      <c r="D651" s="220"/>
    </row>
    <row r="652" spans="2:4">
      <c r="B652" s="203"/>
      <c r="C652" s="203"/>
      <c r="D652" s="220"/>
    </row>
    <row r="653" spans="2:4">
      <c r="B653" s="203"/>
      <c r="C653" s="203"/>
      <c r="D653" s="220"/>
    </row>
    <row r="654" spans="2:4">
      <c r="B654" s="203"/>
      <c r="C654" s="203"/>
      <c r="D654" s="220"/>
    </row>
    <row r="655" spans="2:4">
      <c r="B655" s="203"/>
      <c r="C655" s="203"/>
      <c r="D655" s="220"/>
    </row>
    <row r="656" spans="2:4">
      <c r="B656" s="203"/>
      <c r="C656" s="203"/>
      <c r="D656" s="220"/>
    </row>
    <row r="657" spans="2:4">
      <c r="B657" s="203"/>
      <c r="C657" s="203"/>
      <c r="D657" s="220"/>
    </row>
    <row r="658" spans="2:4">
      <c r="B658" s="203"/>
      <c r="C658" s="203"/>
      <c r="D658" s="220"/>
    </row>
    <row r="659" spans="2:4">
      <c r="B659" s="203"/>
      <c r="C659" s="203"/>
      <c r="D659" s="220"/>
    </row>
    <row r="660" spans="2:4">
      <c r="B660" s="203"/>
      <c r="C660" s="203"/>
      <c r="D660" s="220"/>
    </row>
    <row r="661" spans="2:4">
      <c r="B661" s="203"/>
      <c r="C661" s="203"/>
      <c r="D661" s="220"/>
    </row>
    <row r="662" spans="2:4">
      <c r="B662" s="203"/>
      <c r="C662" s="203"/>
      <c r="D662" s="220"/>
    </row>
    <row r="663" spans="2:4">
      <c r="B663" s="203"/>
      <c r="C663" s="203"/>
      <c r="D663" s="220"/>
    </row>
    <row r="664" spans="2:4">
      <c r="B664" s="203"/>
      <c r="C664" s="203"/>
      <c r="D664" s="220"/>
    </row>
    <row r="665" spans="2:4">
      <c r="B665" s="203"/>
      <c r="C665" s="203"/>
      <c r="D665" s="220"/>
    </row>
    <row r="666" spans="2:4">
      <c r="B666" s="203"/>
      <c r="C666" s="203"/>
      <c r="D666" s="220"/>
    </row>
    <row r="667" spans="2:4">
      <c r="B667" s="203"/>
      <c r="C667" s="203"/>
      <c r="D667" s="220"/>
    </row>
    <row r="668" spans="2:4">
      <c r="B668" s="203"/>
      <c r="C668" s="203"/>
      <c r="D668" s="220"/>
    </row>
    <row r="669" spans="2:4">
      <c r="B669" s="203"/>
      <c r="C669" s="203"/>
      <c r="D669" s="220"/>
    </row>
    <row r="670" spans="2:4">
      <c r="B670" s="203"/>
      <c r="C670" s="203"/>
      <c r="D670" s="220"/>
    </row>
    <row r="671" spans="2:4">
      <c r="B671" s="203"/>
      <c r="C671" s="203"/>
      <c r="D671" s="220"/>
    </row>
    <row r="672" spans="2:4">
      <c r="B672" s="203"/>
      <c r="C672" s="203"/>
      <c r="D672" s="220"/>
    </row>
    <row r="673" spans="2:4">
      <c r="B673" s="203"/>
      <c r="C673" s="203"/>
      <c r="D673" s="220"/>
    </row>
    <row r="674" spans="2:4">
      <c r="B674" s="203"/>
      <c r="C674" s="203"/>
      <c r="D674" s="220"/>
    </row>
    <row r="675" spans="2:4">
      <c r="B675" s="203"/>
      <c r="C675" s="203"/>
      <c r="D675" s="220"/>
    </row>
    <row r="676" spans="2:4">
      <c r="B676" s="203"/>
      <c r="C676" s="203"/>
      <c r="D676" s="220"/>
    </row>
    <row r="677" spans="2:4">
      <c r="B677" s="203"/>
      <c r="C677" s="203"/>
      <c r="D677" s="220"/>
    </row>
    <row r="678" spans="2:4">
      <c r="B678" s="203"/>
      <c r="C678" s="203"/>
      <c r="D678" s="220"/>
    </row>
    <row r="679" spans="2:4">
      <c r="B679" s="203"/>
      <c r="C679" s="203"/>
      <c r="D679" s="220"/>
    </row>
    <row r="680" spans="2:4">
      <c r="B680" s="203"/>
      <c r="C680" s="203"/>
      <c r="D680" s="220"/>
    </row>
    <row r="681" spans="2:4">
      <c r="B681" s="203"/>
      <c r="C681" s="203"/>
      <c r="D681" s="220"/>
    </row>
    <row r="682" spans="2:4">
      <c r="B682" s="203"/>
      <c r="C682" s="203"/>
      <c r="D682" s="220"/>
    </row>
    <row r="683" spans="2:4">
      <c r="B683" s="203"/>
      <c r="C683" s="203"/>
      <c r="D683" s="220"/>
    </row>
    <row r="684" spans="2:4">
      <c r="B684" s="203"/>
      <c r="C684" s="203"/>
      <c r="D684" s="220"/>
    </row>
    <row r="685" spans="2:4">
      <c r="B685" s="203"/>
      <c r="C685" s="203"/>
      <c r="D685" s="220"/>
    </row>
    <row r="686" spans="2:4">
      <c r="B686" s="203"/>
      <c r="C686" s="203"/>
      <c r="D686" s="220"/>
    </row>
    <row r="687" spans="2:4">
      <c r="B687" s="203"/>
      <c r="C687" s="203"/>
      <c r="D687" s="220"/>
    </row>
    <row r="688" spans="2:4">
      <c r="B688" s="203"/>
      <c r="C688" s="203"/>
      <c r="D688" s="220"/>
    </row>
    <row r="689" spans="2:4">
      <c r="B689" s="203"/>
      <c r="C689" s="203"/>
      <c r="D689" s="220"/>
    </row>
    <row r="690" spans="2:4">
      <c r="B690" s="203"/>
      <c r="C690" s="203"/>
      <c r="D690" s="220"/>
    </row>
    <row r="691" spans="2:4">
      <c r="B691" s="203"/>
      <c r="C691" s="203"/>
      <c r="D691" s="220"/>
    </row>
    <row r="692" spans="2:4">
      <c r="B692" s="203"/>
      <c r="C692" s="203"/>
      <c r="D692" s="220"/>
    </row>
    <row r="693" spans="2:4">
      <c r="B693" s="203"/>
      <c r="C693" s="203"/>
      <c r="D693" s="220"/>
    </row>
    <row r="694" spans="2:4">
      <c r="B694" s="203"/>
      <c r="C694" s="203"/>
      <c r="D694" s="220"/>
    </row>
    <row r="695" spans="2:4">
      <c r="B695" s="203"/>
      <c r="C695" s="203"/>
      <c r="D695" s="220"/>
    </row>
    <row r="696" spans="2:4">
      <c r="B696" s="203"/>
      <c r="C696" s="203"/>
      <c r="D696" s="220"/>
    </row>
    <row r="697" spans="2:4">
      <c r="B697" s="203"/>
      <c r="C697" s="203"/>
      <c r="D697" s="220"/>
    </row>
    <row r="698" spans="2:4">
      <c r="B698" s="203"/>
      <c r="C698" s="203"/>
      <c r="D698" s="220"/>
    </row>
    <row r="699" spans="2:4">
      <c r="B699" s="203"/>
      <c r="C699" s="203"/>
      <c r="D699" s="220"/>
    </row>
    <row r="700" spans="2:4">
      <c r="B700" s="203"/>
      <c r="C700" s="203"/>
      <c r="D700" s="220"/>
    </row>
    <row r="701" spans="2:4">
      <c r="B701" s="203"/>
      <c r="C701" s="203"/>
      <c r="D701" s="220"/>
    </row>
    <row r="702" spans="2:4">
      <c r="B702" s="203"/>
      <c r="C702" s="203"/>
      <c r="D702" s="220"/>
    </row>
    <row r="703" spans="2:4">
      <c r="B703" s="203"/>
      <c r="C703" s="203"/>
      <c r="D703" s="220"/>
    </row>
    <row r="704" spans="2:4">
      <c r="B704" s="203"/>
      <c r="C704" s="203"/>
      <c r="D704" s="220"/>
    </row>
    <row r="705" spans="2:4">
      <c r="B705" s="203"/>
      <c r="C705" s="203"/>
      <c r="D705" s="220"/>
    </row>
    <row r="706" spans="2:4">
      <c r="B706" s="203"/>
      <c r="C706" s="203"/>
      <c r="D706" s="220"/>
    </row>
    <row r="707" spans="2:4">
      <c r="B707" s="203"/>
      <c r="C707" s="203"/>
      <c r="D707" s="220"/>
    </row>
    <row r="708" spans="2:4">
      <c r="B708" s="203"/>
      <c r="C708" s="203"/>
      <c r="D708" s="220"/>
    </row>
    <row r="709" spans="2:4">
      <c r="B709" s="203"/>
      <c r="C709" s="203"/>
      <c r="D709" s="220"/>
    </row>
    <row r="710" spans="2:4">
      <c r="B710" s="203"/>
      <c r="C710" s="203"/>
      <c r="D710" s="220"/>
    </row>
    <row r="711" spans="2:4">
      <c r="B711" s="203"/>
      <c r="C711" s="203"/>
      <c r="D711" s="220"/>
    </row>
    <row r="712" spans="2:4">
      <c r="B712" s="203"/>
      <c r="C712" s="203"/>
      <c r="D712" s="220"/>
    </row>
    <row r="713" spans="2:4">
      <c r="B713" s="203"/>
      <c r="C713" s="203"/>
      <c r="D713" s="220"/>
    </row>
    <row r="714" spans="2:4">
      <c r="B714" s="203"/>
      <c r="C714" s="203"/>
      <c r="D714" s="220"/>
    </row>
    <row r="715" spans="2:4">
      <c r="B715" s="203"/>
      <c r="C715" s="203"/>
      <c r="D715" s="220"/>
    </row>
    <row r="716" spans="2:4">
      <c r="B716" s="203"/>
      <c r="C716" s="203"/>
      <c r="D716" s="220"/>
    </row>
    <row r="717" spans="2:4">
      <c r="B717" s="203"/>
      <c r="C717" s="203"/>
      <c r="D717" s="220"/>
    </row>
    <row r="718" spans="2:4">
      <c r="B718" s="203"/>
      <c r="C718" s="203"/>
      <c r="D718" s="220"/>
    </row>
    <row r="719" spans="2:4">
      <c r="B719" s="203"/>
      <c r="C719" s="203"/>
      <c r="D719" s="220"/>
    </row>
    <row r="720" spans="2:4">
      <c r="B720" s="203"/>
      <c r="C720" s="203"/>
      <c r="D720" s="220"/>
    </row>
    <row r="721" spans="2:4">
      <c r="B721" s="203"/>
      <c r="C721" s="203"/>
      <c r="D721" s="220"/>
    </row>
    <row r="722" spans="2:4">
      <c r="B722" s="203"/>
      <c r="C722" s="203"/>
      <c r="D722" s="220"/>
    </row>
    <row r="723" spans="2:4">
      <c r="B723" s="203"/>
      <c r="C723" s="203"/>
      <c r="D723" s="220"/>
    </row>
    <row r="724" spans="2:4">
      <c r="B724" s="203"/>
      <c r="C724" s="203"/>
      <c r="D724" s="220"/>
    </row>
    <row r="725" spans="2:4">
      <c r="B725" s="203"/>
      <c r="C725" s="203"/>
      <c r="D725" s="220"/>
    </row>
    <row r="726" spans="2:4">
      <c r="B726" s="203"/>
      <c r="C726" s="203"/>
      <c r="D726" s="220"/>
    </row>
    <row r="727" spans="2:4">
      <c r="B727" s="203"/>
      <c r="C727" s="203"/>
      <c r="D727" s="220"/>
    </row>
    <row r="728" spans="2:4">
      <c r="B728" s="203"/>
      <c r="C728" s="203"/>
      <c r="D728" s="220"/>
    </row>
    <row r="729" spans="2:4">
      <c r="B729" s="203"/>
      <c r="C729" s="203"/>
      <c r="D729" s="220"/>
    </row>
    <row r="730" spans="2:4">
      <c r="B730" s="203"/>
      <c r="C730" s="203"/>
      <c r="D730" s="220"/>
    </row>
    <row r="731" spans="2:4">
      <c r="B731" s="203"/>
      <c r="C731" s="203"/>
      <c r="D731" s="220"/>
    </row>
    <row r="732" spans="2:4">
      <c r="B732" s="203"/>
      <c r="C732" s="203"/>
      <c r="D732" s="220"/>
    </row>
    <row r="733" spans="2:4">
      <c r="B733" s="203"/>
      <c r="C733" s="203"/>
      <c r="D733" s="220"/>
    </row>
    <row r="734" spans="2:4">
      <c r="B734" s="203"/>
      <c r="C734" s="203"/>
      <c r="D734" s="220"/>
    </row>
    <row r="735" spans="2:4">
      <c r="B735" s="203"/>
      <c r="C735" s="203"/>
      <c r="D735" s="220"/>
    </row>
    <row r="736" spans="2:4">
      <c r="B736" s="203"/>
      <c r="C736" s="203"/>
      <c r="D736" s="220"/>
    </row>
    <row r="737" spans="2:4">
      <c r="B737" s="203"/>
      <c r="C737" s="203"/>
      <c r="D737" s="220"/>
    </row>
    <row r="738" spans="2:4">
      <c r="B738" s="203"/>
      <c r="C738" s="203"/>
      <c r="D738" s="220"/>
    </row>
    <row r="739" spans="2:4">
      <c r="B739" s="203"/>
      <c r="C739" s="203"/>
      <c r="D739" s="220"/>
    </row>
    <row r="740" spans="2:4">
      <c r="B740" s="203"/>
      <c r="C740" s="203"/>
      <c r="D740" s="220"/>
    </row>
    <row r="741" spans="2:4">
      <c r="B741" s="203"/>
      <c r="C741" s="203"/>
      <c r="D741" s="220"/>
    </row>
    <row r="742" spans="2:4">
      <c r="B742" s="203"/>
      <c r="C742" s="203"/>
      <c r="D742" s="220"/>
    </row>
    <row r="743" spans="2:4">
      <c r="B743" s="203"/>
      <c r="C743" s="203"/>
      <c r="D743" s="220"/>
    </row>
    <row r="744" spans="2:4">
      <c r="B744" s="203"/>
      <c r="C744" s="203"/>
      <c r="D744" s="220"/>
    </row>
    <row r="745" spans="2:4">
      <c r="B745" s="203"/>
      <c r="C745" s="203"/>
      <c r="D745" s="220"/>
    </row>
    <row r="746" spans="2:4">
      <c r="B746" s="203"/>
      <c r="C746" s="203"/>
      <c r="D746" s="220"/>
    </row>
    <row r="747" spans="2:4">
      <c r="B747" s="203"/>
      <c r="C747" s="203"/>
      <c r="D747" s="220"/>
    </row>
    <row r="748" spans="2:4">
      <c r="B748" s="203"/>
      <c r="C748" s="203"/>
      <c r="D748" s="220"/>
    </row>
    <row r="749" spans="2:4">
      <c r="B749" s="203"/>
      <c r="C749" s="203"/>
      <c r="D749" s="220"/>
    </row>
    <row r="750" spans="2:4">
      <c r="B750" s="203"/>
      <c r="C750" s="203"/>
      <c r="D750" s="220"/>
    </row>
    <row r="751" spans="2:4">
      <c r="B751" s="203"/>
      <c r="C751" s="203"/>
      <c r="D751" s="220"/>
    </row>
    <row r="752" spans="2:4">
      <c r="B752" s="203"/>
      <c r="C752" s="203"/>
      <c r="D752" s="220"/>
    </row>
    <row r="753" spans="2:4">
      <c r="B753" s="203"/>
      <c r="C753" s="203"/>
      <c r="D753" s="220"/>
    </row>
    <row r="754" spans="2:4">
      <c r="B754" s="203"/>
      <c r="C754" s="203"/>
      <c r="D754" s="220"/>
    </row>
    <row r="755" spans="2:4">
      <c r="B755" s="203"/>
      <c r="C755" s="203"/>
      <c r="D755" s="220"/>
    </row>
    <row r="756" spans="2:4">
      <c r="B756" s="203"/>
      <c r="C756" s="203"/>
      <c r="D756" s="220"/>
    </row>
    <row r="757" spans="2:4">
      <c r="B757" s="203"/>
      <c r="C757" s="203"/>
      <c r="D757" s="220"/>
    </row>
    <row r="758" spans="2:4">
      <c r="B758" s="203"/>
      <c r="C758" s="203"/>
      <c r="D758" s="220"/>
    </row>
    <row r="759" spans="2:4">
      <c r="B759" s="203"/>
      <c r="C759" s="203"/>
      <c r="D759" s="220"/>
    </row>
    <row r="760" spans="2:4">
      <c r="B760" s="203"/>
      <c r="C760" s="203"/>
      <c r="D760" s="220"/>
    </row>
    <row r="761" spans="2:4">
      <c r="B761" s="203"/>
      <c r="C761" s="203"/>
      <c r="D761" s="220"/>
    </row>
    <row r="762" spans="2:4">
      <c r="B762" s="203"/>
      <c r="C762" s="203"/>
      <c r="D762" s="220"/>
    </row>
    <row r="763" spans="2:4">
      <c r="B763" s="203"/>
      <c r="C763" s="203"/>
      <c r="D763" s="220"/>
    </row>
    <row r="764" spans="2:4">
      <c r="B764" s="203"/>
      <c r="C764" s="203"/>
      <c r="D764" s="220"/>
    </row>
    <row r="765" spans="2:4">
      <c r="B765" s="203"/>
      <c r="C765" s="203"/>
      <c r="D765" s="220"/>
    </row>
    <row r="766" spans="2:4">
      <c r="B766" s="203"/>
      <c r="C766" s="203"/>
      <c r="D766" s="220"/>
    </row>
    <row r="767" spans="2:4">
      <c r="B767" s="203"/>
      <c r="C767" s="203"/>
      <c r="D767" s="220"/>
    </row>
    <row r="768" spans="2:4">
      <c r="B768" s="203"/>
      <c r="C768" s="203"/>
      <c r="D768" s="220"/>
    </row>
    <row r="769" spans="2:4">
      <c r="B769" s="203"/>
      <c r="C769" s="203"/>
      <c r="D769" s="220"/>
    </row>
    <row r="770" spans="2:4">
      <c r="B770" s="203"/>
      <c r="C770" s="203"/>
      <c r="D770" s="220"/>
    </row>
    <row r="771" spans="2:4">
      <c r="B771" s="203"/>
      <c r="C771" s="203"/>
      <c r="D771" s="220"/>
    </row>
    <row r="772" spans="2:4">
      <c r="B772" s="203"/>
      <c r="C772" s="203"/>
      <c r="D772" s="220"/>
    </row>
    <row r="773" spans="2:4">
      <c r="B773" s="203"/>
      <c r="C773" s="203"/>
      <c r="D773" s="220"/>
    </row>
    <row r="774" spans="2:4">
      <c r="B774" s="203"/>
      <c r="C774" s="203"/>
      <c r="D774" s="220"/>
    </row>
    <row r="775" spans="2:4">
      <c r="B775" s="203"/>
      <c r="C775" s="203"/>
      <c r="D775" s="220"/>
    </row>
    <row r="776" spans="2:4">
      <c r="B776" s="203"/>
      <c r="C776" s="203"/>
      <c r="D776" s="220"/>
    </row>
    <row r="777" spans="2:4">
      <c r="B777" s="203"/>
      <c r="C777" s="203"/>
      <c r="D777" s="220"/>
    </row>
    <row r="778" spans="2:4">
      <c r="B778" s="203"/>
      <c r="C778" s="203"/>
      <c r="D778" s="220"/>
    </row>
    <row r="779" spans="2:4">
      <c r="B779" s="203"/>
      <c r="C779" s="203"/>
      <c r="D779" s="220"/>
    </row>
    <row r="780" spans="2:4">
      <c r="B780" s="203"/>
      <c r="C780" s="203"/>
      <c r="D780" s="220"/>
    </row>
    <row r="781" spans="2:4">
      <c r="B781" s="203"/>
      <c r="C781" s="203"/>
      <c r="D781" s="220"/>
    </row>
    <row r="782" spans="2:4">
      <c r="B782" s="203"/>
      <c r="C782" s="203"/>
      <c r="D782" s="220"/>
    </row>
    <row r="783" spans="2:4">
      <c r="B783" s="203"/>
      <c r="C783" s="203"/>
      <c r="D783" s="220"/>
    </row>
    <row r="784" spans="2:4">
      <c r="B784" s="203"/>
      <c r="C784" s="203"/>
      <c r="D784" s="220"/>
    </row>
    <row r="785" spans="2:4">
      <c r="B785" s="203"/>
      <c r="C785" s="203"/>
      <c r="D785" s="220"/>
    </row>
    <row r="786" spans="2:4">
      <c r="B786" s="203"/>
      <c r="C786" s="203"/>
      <c r="D786" s="220"/>
    </row>
    <row r="787" spans="2:4">
      <c r="B787" s="203"/>
      <c r="C787" s="203"/>
      <c r="D787" s="220"/>
    </row>
    <row r="788" spans="2:4">
      <c r="B788" s="203"/>
      <c r="C788" s="203"/>
      <c r="D788" s="220"/>
    </row>
    <row r="789" spans="2:4">
      <c r="B789" s="203"/>
      <c r="C789" s="203"/>
      <c r="D789" s="220"/>
    </row>
    <row r="790" spans="2:4">
      <c r="B790" s="203"/>
      <c r="C790" s="203"/>
      <c r="D790" s="220"/>
    </row>
    <row r="791" spans="2:4">
      <c r="B791" s="203"/>
      <c r="C791" s="203"/>
      <c r="D791" s="220"/>
    </row>
    <row r="792" spans="2:4">
      <c r="B792" s="203"/>
      <c r="C792" s="203"/>
      <c r="D792" s="220"/>
    </row>
    <row r="793" spans="2:4">
      <c r="B793" s="203"/>
      <c r="C793" s="203"/>
      <c r="D793" s="220"/>
    </row>
    <row r="794" spans="2:4">
      <c r="B794" s="203"/>
      <c r="C794" s="203"/>
      <c r="D794" s="220"/>
    </row>
    <row r="795" spans="2:4">
      <c r="B795" s="203"/>
      <c r="C795" s="203"/>
      <c r="D795" s="220"/>
    </row>
    <row r="796" spans="2:4">
      <c r="B796" s="203"/>
      <c r="C796" s="203"/>
      <c r="D796" s="220"/>
    </row>
    <row r="797" spans="2:4">
      <c r="B797" s="203"/>
      <c r="C797" s="203"/>
      <c r="D797" s="220"/>
    </row>
    <row r="798" spans="2:4">
      <c r="B798" s="203"/>
      <c r="C798" s="203"/>
      <c r="D798" s="220"/>
    </row>
    <row r="799" spans="2:4">
      <c r="B799" s="203"/>
      <c r="C799" s="203"/>
      <c r="D799" s="220"/>
    </row>
    <row r="800" spans="2:4">
      <c r="B800" s="203"/>
      <c r="C800" s="203"/>
      <c r="D800" s="220"/>
    </row>
    <row r="801" spans="2:4">
      <c r="B801" s="203"/>
      <c r="C801" s="203"/>
      <c r="D801" s="220"/>
    </row>
    <row r="802" spans="2:4">
      <c r="B802" s="203"/>
      <c r="C802" s="203"/>
      <c r="D802" s="220"/>
    </row>
    <row r="803" spans="2:4">
      <c r="B803" s="203"/>
      <c r="C803" s="203"/>
      <c r="D803" s="220"/>
    </row>
    <row r="804" spans="2:4">
      <c r="B804" s="203"/>
      <c r="C804" s="203"/>
      <c r="D804" s="220"/>
    </row>
    <row r="805" spans="2:4">
      <c r="B805" s="203"/>
      <c r="C805" s="203"/>
      <c r="D805" s="220"/>
    </row>
    <row r="806" spans="2:4">
      <c r="B806" s="203"/>
      <c r="C806" s="203"/>
      <c r="D806" s="220"/>
    </row>
    <row r="807" spans="2:4">
      <c r="B807" s="203"/>
      <c r="C807" s="203"/>
      <c r="D807" s="220"/>
    </row>
    <row r="808" spans="2:4">
      <c r="B808" s="203"/>
      <c r="C808" s="203"/>
      <c r="D808" s="220"/>
    </row>
    <row r="809" spans="2:4">
      <c r="B809" s="203"/>
      <c r="C809" s="203"/>
      <c r="D809" s="220"/>
    </row>
    <row r="810" spans="2:4">
      <c r="B810" s="203"/>
      <c r="C810" s="203"/>
      <c r="D810" s="220"/>
    </row>
    <row r="811" spans="2:4">
      <c r="B811" s="203"/>
      <c r="C811" s="203"/>
      <c r="D811" s="220"/>
    </row>
    <row r="812" spans="2:4">
      <c r="B812" s="203"/>
      <c r="C812" s="203"/>
      <c r="D812" s="220"/>
    </row>
    <row r="813" spans="2:4">
      <c r="B813" s="203"/>
      <c r="C813" s="203"/>
      <c r="D813" s="220"/>
    </row>
    <row r="814" spans="2:4">
      <c r="B814" s="203"/>
      <c r="C814" s="203"/>
      <c r="D814" s="220"/>
    </row>
    <row r="815" spans="2:4">
      <c r="B815" s="203"/>
      <c r="C815" s="203"/>
      <c r="D815" s="220"/>
    </row>
    <row r="816" spans="2:4">
      <c r="B816" s="203"/>
      <c r="C816" s="203"/>
      <c r="D816" s="220"/>
    </row>
    <row r="817" spans="2:4">
      <c r="B817" s="203"/>
      <c r="C817" s="203"/>
      <c r="D817" s="220"/>
    </row>
    <row r="818" spans="2:4">
      <c r="B818" s="203"/>
      <c r="C818" s="203"/>
      <c r="D818" s="220"/>
    </row>
    <row r="819" spans="2:4">
      <c r="B819" s="203"/>
      <c r="C819" s="203"/>
      <c r="D819" s="220"/>
    </row>
    <row r="820" spans="2:4">
      <c r="B820" s="203"/>
      <c r="C820" s="203"/>
      <c r="D820" s="220"/>
    </row>
    <row r="821" spans="2:4">
      <c r="B821" s="203"/>
      <c r="C821" s="203"/>
      <c r="D821" s="220"/>
    </row>
    <row r="822" spans="2:4">
      <c r="B822" s="203"/>
      <c r="C822" s="203"/>
      <c r="D822" s="220"/>
    </row>
    <row r="823" spans="2:4">
      <c r="B823" s="203"/>
      <c r="C823" s="203"/>
      <c r="D823" s="220"/>
    </row>
    <row r="824" spans="2:4">
      <c r="B824" s="203"/>
      <c r="C824" s="203"/>
      <c r="D824" s="220"/>
    </row>
    <row r="825" spans="2:4">
      <c r="B825" s="203"/>
      <c r="C825" s="203"/>
      <c r="D825" s="220"/>
    </row>
    <row r="826" spans="2:4">
      <c r="B826" s="203"/>
      <c r="C826" s="203"/>
      <c r="D826" s="220"/>
    </row>
    <row r="827" spans="2:4">
      <c r="B827" s="203"/>
      <c r="C827" s="203"/>
      <c r="D827" s="220"/>
    </row>
    <row r="828" spans="2:4">
      <c r="B828" s="203"/>
      <c r="C828" s="203"/>
      <c r="D828" s="220"/>
    </row>
    <row r="829" spans="2:4">
      <c r="B829" s="203"/>
      <c r="C829" s="203"/>
      <c r="D829" s="220"/>
    </row>
    <row r="830" spans="2:4">
      <c r="B830" s="203"/>
      <c r="C830" s="203"/>
      <c r="D830" s="220"/>
    </row>
    <row r="831" spans="2:4">
      <c r="B831" s="203"/>
      <c r="C831" s="203"/>
      <c r="D831" s="220"/>
    </row>
    <row r="832" spans="2:4">
      <c r="B832" s="203"/>
      <c r="C832" s="203"/>
      <c r="D832" s="220"/>
    </row>
    <row r="833" spans="2:4">
      <c r="B833" s="203"/>
      <c r="C833" s="203"/>
      <c r="D833" s="220"/>
    </row>
    <row r="834" spans="2:4">
      <c r="B834" s="203"/>
      <c r="C834" s="203"/>
      <c r="D834" s="220"/>
    </row>
    <row r="835" spans="2:4">
      <c r="B835" s="203"/>
      <c r="C835" s="203"/>
      <c r="D835" s="220"/>
    </row>
    <row r="836" spans="2:4">
      <c r="B836" s="203"/>
      <c r="C836" s="203"/>
      <c r="D836" s="220"/>
    </row>
    <row r="837" spans="2:4">
      <c r="B837" s="203"/>
      <c r="C837" s="203"/>
      <c r="D837" s="220"/>
    </row>
    <row r="838" spans="2:4">
      <c r="B838" s="203"/>
      <c r="C838" s="203"/>
      <c r="D838" s="220"/>
    </row>
    <row r="839" spans="2:4">
      <c r="B839" s="203"/>
      <c r="C839" s="203"/>
      <c r="D839" s="220"/>
    </row>
    <row r="840" spans="2:4">
      <c r="B840" s="203"/>
      <c r="C840" s="203"/>
      <c r="D840" s="220"/>
    </row>
    <row r="841" spans="2:4">
      <c r="B841" s="203"/>
      <c r="C841" s="203"/>
      <c r="D841" s="220"/>
    </row>
    <row r="842" spans="2:4">
      <c r="B842" s="203"/>
      <c r="C842" s="203"/>
      <c r="D842" s="220"/>
    </row>
    <row r="843" spans="2:4">
      <c r="B843" s="203"/>
      <c r="C843" s="203"/>
      <c r="D843" s="220"/>
    </row>
    <row r="844" spans="2:4">
      <c r="B844" s="203"/>
      <c r="C844" s="203"/>
      <c r="D844" s="220"/>
    </row>
    <row r="845" spans="2:4">
      <c r="B845" s="203"/>
      <c r="C845" s="203"/>
      <c r="D845" s="220"/>
    </row>
    <row r="846" spans="2:4">
      <c r="B846" s="203"/>
      <c r="C846" s="203"/>
      <c r="D846" s="220"/>
    </row>
    <row r="847" spans="2:4">
      <c r="B847" s="203"/>
      <c r="C847" s="203"/>
      <c r="D847" s="220"/>
    </row>
    <row r="848" spans="2:4">
      <c r="B848" s="203"/>
      <c r="C848" s="203"/>
      <c r="D848" s="220"/>
    </row>
    <row r="849" spans="2:4">
      <c r="B849" s="203"/>
      <c r="C849" s="203"/>
      <c r="D849" s="220"/>
    </row>
    <row r="850" spans="2:4">
      <c r="B850" s="203"/>
      <c r="C850" s="203"/>
      <c r="D850" s="220"/>
    </row>
    <row r="851" spans="2:4">
      <c r="B851" s="203"/>
      <c r="C851" s="203"/>
      <c r="D851" s="220"/>
    </row>
    <row r="852" spans="2:4">
      <c r="B852" s="203"/>
      <c r="C852" s="203"/>
      <c r="D852" s="220"/>
    </row>
    <row r="853" spans="2:4">
      <c r="B853" s="203"/>
      <c r="C853" s="203"/>
      <c r="D853" s="220"/>
    </row>
    <row r="854" spans="2:4">
      <c r="B854" s="203"/>
      <c r="C854" s="203"/>
      <c r="D854" s="220"/>
    </row>
    <row r="855" spans="2:4">
      <c r="B855" s="203"/>
      <c r="C855" s="203"/>
      <c r="D855" s="220"/>
    </row>
    <row r="856" spans="2:4">
      <c r="B856" s="203"/>
      <c r="C856" s="203"/>
      <c r="D856" s="220"/>
    </row>
    <row r="857" spans="2:4">
      <c r="B857" s="203"/>
      <c r="C857" s="203"/>
      <c r="D857" s="220"/>
    </row>
    <row r="858" spans="2:4">
      <c r="B858" s="203"/>
      <c r="C858" s="203"/>
      <c r="D858" s="220"/>
    </row>
    <row r="859" spans="2:4">
      <c r="B859" s="203"/>
      <c r="C859" s="203"/>
      <c r="D859" s="220"/>
    </row>
    <row r="860" spans="2:4">
      <c r="B860" s="203"/>
      <c r="C860" s="203"/>
      <c r="D860" s="220"/>
    </row>
    <row r="861" spans="2:4">
      <c r="B861" s="203"/>
      <c r="C861" s="203"/>
      <c r="D861" s="220"/>
    </row>
    <row r="862" spans="2:4">
      <c r="B862" s="203"/>
      <c r="C862" s="203"/>
      <c r="D862" s="220"/>
    </row>
    <row r="863" spans="2:4">
      <c r="B863" s="203"/>
      <c r="C863" s="203"/>
      <c r="D863" s="220"/>
    </row>
    <row r="864" spans="2:4">
      <c r="B864" s="203"/>
      <c r="C864" s="203"/>
      <c r="D864" s="220"/>
    </row>
    <row r="865" spans="2:4">
      <c r="B865" s="203"/>
      <c r="C865" s="203"/>
      <c r="D865" s="220"/>
    </row>
    <row r="866" spans="2:4">
      <c r="B866" s="203"/>
      <c r="C866" s="203"/>
      <c r="D866" s="220"/>
    </row>
    <row r="867" spans="2:4">
      <c r="B867" s="203"/>
      <c r="C867" s="203"/>
      <c r="D867" s="220"/>
    </row>
    <row r="868" spans="2:4">
      <c r="B868" s="203"/>
      <c r="C868" s="203"/>
      <c r="D868" s="220"/>
    </row>
    <row r="869" spans="2:4">
      <c r="B869" s="203"/>
      <c r="C869" s="203"/>
      <c r="D869" s="220"/>
    </row>
    <row r="870" spans="2:4">
      <c r="B870" s="203"/>
      <c r="C870" s="203"/>
      <c r="D870" s="220"/>
    </row>
    <row r="871" spans="2:4">
      <c r="B871" s="203"/>
      <c r="C871" s="203"/>
      <c r="D871" s="220"/>
    </row>
    <row r="872" spans="2:4">
      <c r="B872" s="203"/>
      <c r="C872" s="203"/>
      <c r="D872" s="220"/>
    </row>
    <row r="873" spans="2:4">
      <c r="B873" s="203"/>
      <c r="C873" s="203"/>
      <c r="D873" s="220"/>
    </row>
    <row r="874" spans="2:4">
      <c r="B874" s="203"/>
      <c r="C874" s="203"/>
      <c r="D874" s="220"/>
    </row>
    <row r="875" spans="2:4">
      <c r="B875" s="203"/>
      <c r="C875" s="203"/>
      <c r="D875" s="220"/>
    </row>
    <row r="876" spans="2:4">
      <c r="B876" s="203"/>
      <c r="C876" s="203"/>
      <c r="D876" s="220"/>
    </row>
    <row r="877" spans="2:4">
      <c r="B877" s="203"/>
      <c r="C877" s="203"/>
      <c r="D877" s="220"/>
    </row>
    <row r="878" spans="2:4">
      <c r="B878" s="203"/>
      <c r="C878" s="203"/>
      <c r="D878" s="220"/>
    </row>
    <row r="879" spans="2:4">
      <c r="B879" s="203"/>
      <c r="C879" s="203"/>
      <c r="D879" s="220"/>
    </row>
    <row r="880" spans="2:4">
      <c r="B880" s="203"/>
      <c r="C880" s="203"/>
      <c r="D880" s="220"/>
    </row>
    <row r="881" spans="2:4">
      <c r="B881" s="203"/>
      <c r="C881" s="203"/>
      <c r="D881" s="220"/>
    </row>
    <row r="882" spans="2:4">
      <c r="B882" s="203"/>
      <c r="C882" s="203"/>
      <c r="D882" s="220"/>
    </row>
    <row r="883" spans="2:4">
      <c r="B883" s="203"/>
      <c r="C883" s="203"/>
      <c r="D883" s="220"/>
    </row>
    <row r="884" spans="2:4">
      <c r="B884" s="203"/>
      <c r="C884" s="203"/>
      <c r="D884" s="220"/>
    </row>
    <row r="885" spans="2:4">
      <c r="B885" s="203"/>
      <c r="C885" s="203"/>
      <c r="D885" s="220"/>
    </row>
    <row r="886" spans="2:4">
      <c r="B886" s="203"/>
      <c r="C886" s="203"/>
      <c r="D886" s="220"/>
    </row>
    <row r="887" spans="2:4">
      <c r="B887" s="203"/>
      <c r="C887" s="203"/>
      <c r="D887" s="220"/>
    </row>
    <row r="888" spans="2:4">
      <c r="B888" s="203"/>
      <c r="C888" s="203"/>
      <c r="D888" s="220"/>
    </row>
    <row r="889" spans="2:4">
      <c r="B889" s="203"/>
      <c r="C889" s="203"/>
      <c r="D889" s="220"/>
    </row>
    <row r="890" spans="2:4">
      <c r="B890" s="203"/>
      <c r="C890" s="203"/>
      <c r="D890" s="220"/>
    </row>
    <row r="891" spans="2:4">
      <c r="B891" s="203"/>
      <c r="C891" s="203"/>
      <c r="D891" s="220"/>
    </row>
    <row r="892" spans="2:4">
      <c r="B892" s="203"/>
      <c r="C892" s="203"/>
      <c r="D892" s="220"/>
    </row>
    <row r="893" spans="2:4">
      <c r="B893" s="203"/>
      <c r="C893" s="203"/>
      <c r="D893" s="220"/>
    </row>
    <row r="894" spans="2:4">
      <c r="B894" s="203"/>
      <c r="C894" s="203"/>
      <c r="D894" s="220"/>
    </row>
    <row r="895" spans="2:4">
      <c r="B895" s="203"/>
      <c r="C895" s="203"/>
      <c r="D895" s="220"/>
    </row>
    <row r="896" spans="2:4">
      <c r="B896" s="203"/>
      <c r="C896" s="203"/>
      <c r="D896" s="220"/>
    </row>
    <row r="897" spans="2:4">
      <c r="B897" s="203"/>
      <c r="C897" s="203"/>
      <c r="D897" s="220"/>
    </row>
    <row r="898" spans="2:4">
      <c r="B898" s="203"/>
      <c r="C898" s="203"/>
      <c r="D898" s="220"/>
    </row>
    <row r="899" spans="2:4">
      <c r="B899" s="203"/>
      <c r="C899" s="203"/>
      <c r="D899" s="220"/>
    </row>
    <row r="900" spans="2:4">
      <c r="B900" s="203"/>
      <c r="C900" s="203"/>
      <c r="D900" s="220"/>
    </row>
    <row r="901" spans="2:4">
      <c r="B901" s="203"/>
      <c r="C901" s="203"/>
      <c r="D901" s="220"/>
    </row>
    <row r="902" spans="2:4">
      <c r="B902" s="203"/>
      <c r="C902" s="203"/>
      <c r="D902" s="220"/>
    </row>
    <row r="903" spans="2:4">
      <c r="B903" s="203"/>
      <c r="C903" s="203"/>
      <c r="D903" s="220"/>
    </row>
    <row r="904" spans="2:4">
      <c r="B904" s="203"/>
      <c r="C904" s="203"/>
      <c r="D904" s="220"/>
    </row>
    <row r="905" spans="2:4">
      <c r="B905" s="203"/>
      <c r="C905" s="203"/>
      <c r="D905" s="220"/>
    </row>
    <row r="906" spans="2:4">
      <c r="B906" s="203"/>
      <c r="C906" s="203"/>
      <c r="D906" s="220"/>
    </row>
    <row r="907" spans="2:4">
      <c r="B907" s="203"/>
      <c r="C907" s="203"/>
      <c r="D907" s="220"/>
    </row>
    <row r="908" spans="2:4">
      <c r="B908" s="203"/>
      <c r="C908" s="203"/>
      <c r="D908" s="220"/>
    </row>
    <row r="909" spans="2:4">
      <c r="B909" s="203"/>
      <c r="C909" s="203"/>
      <c r="D909" s="220"/>
    </row>
    <row r="910" spans="2:4">
      <c r="B910" s="203"/>
      <c r="C910" s="203"/>
      <c r="D910" s="220"/>
    </row>
    <row r="911" spans="2:4">
      <c r="B911" s="203"/>
      <c r="C911" s="203"/>
      <c r="D911" s="220"/>
    </row>
    <row r="912" spans="2:4">
      <c r="B912" s="203"/>
      <c r="C912" s="203"/>
      <c r="D912" s="220"/>
    </row>
    <row r="913" spans="2:4">
      <c r="B913" s="203"/>
      <c r="C913" s="203"/>
      <c r="D913" s="220"/>
    </row>
    <row r="914" spans="2:4">
      <c r="B914" s="203"/>
      <c r="C914" s="203"/>
      <c r="D914" s="220"/>
    </row>
    <row r="915" spans="2:4">
      <c r="B915" s="203"/>
      <c r="C915" s="203"/>
      <c r="D915" s="220"/>
    </row>
    <row r="916" spans="2:4">
      <c r="B916" s="203"/>
      <c r="C916" s="203"/>
      <c r="D916" s="220"/>
    </row>
    <row r="917" spans="2:4">
      <c r="B917" s="203"/>
      <c r="C917" s="203"/>
      <c r="D917" s="220"/>
    </row>
    <row r="918" spans="2:4">
      <c r="B918" s="203"/>
      <c r="C918" s="203"/>
      <c r="D918" s="220"/>
    </row>
    <row r="919" spans="2:4">
      <c r="B919" s="203"/>
      <c r="C919" s="203"/>
      <c r="D919" s="220"/>
    </row>
    <row r="920" spans="2:4">
      <c r="B920" s="203"/>
      <c r="C920" s="203"/>
      <c r="D920" s="220"/>
    </row>
    <row r="921" spans="2:4">
      <c r="B921" s="203"/>
      <c r="C921" s="203"/>
      <c r="D921" s="220"/>
    </row>
    <row r="922" spans="2:4">
      <c r="B922" s="203"/>
      <c r="C922" s="203"/>
      <c r="D922" s="220"/>
    </row>
    <row r="923" spans="2:4">
      <c r="B923" s="203"/>
      <c r="C923" s="203"/>
      <c r="D923" s="220"/>
    </row>
    <row r="924" spans="2:4">
      <c r="B924" s="203"/>
      <c r="C924" s="203"/>
      <c r="D924" s="220"/>
    </row>
    <row r="925" spans="2:4">
      <c r="B925" s="203"/>
      <c r="C925" s="203"/>
      <c r="D925" s="220"/>
    </row>
    <row r="926" spans="2:4">
      <c r="B926" s="203"/>
      <c r="C926" s="203"/>
      <c r="D926" s="220"/>
    </row>
    <row r="927" spans="2:4">
      <c r="B927" s="203"/>
      <c r="C927" s="203"/>
      <c r="D927" s="220"/>
    </row>
    <row r="928" spans="2:4">
      <c r="B928" s="203"/>
      <c r="C928" s="203"/>
      <c r="D928" s="220"/>
    </row>
    <row r="929" spans="2:4">
      <c r="B929" s="203"/>
      <c r="C929" s="203"/>
      <c r="D929" s="220"/>
    </row>
    <row r="930" spans="2:4">
      <c r="B930" s="203"/>
      <c r="C930" s="203"/>
      <c r="D930" s="220"/>
    </row>
    <row r="931" spans="2:4">
      <c r="B931" s="203"/>
      <c r="C931" s="203"/>
      <c r="D931" s="220"/>
    </row>
    <row r="932" spans="2:4">
      <c r="B932" s="203"/>
      <c r="C932" s="203"/>
      <c r="D932" s="220"/>
    </row>
    <row r="933" spans="2:4">
      <c r="B933" s="203"/>
      <c r="C933" s="203"/>
      <c r="D933" s="220"/>
    </row>
    <row r="934" spans="2:4">
      <c r="B934" s="203"/>
      <c r="C934" s="203"/>
      <c r="D934" s="220"/>
    </row>
    <row r="935" spans="2:4">
      <c r="B935" s="203"/>
      <c r="C935" s="203"/>
      <c r="D935" s="220"/>
    </row>
    <row r="936" spans="2:4">
      <c r="B936" s="203"/>
      <c r="C936" s="203"/>
      <c r="D936" s="220"/>
    </row>
    <row r="937" spans="2:4">
      <c r="B937" s="203"/>
      <c r="C937" s="203"/>
      <c r="D937" s="220"/>
    </row>
    <row r="938" spans="2:4">
      <c r="B938" s="203"/>
      <c r="C938" s="203"/>
      <c r="D938" s="220"/>
    </row>
    <row r="939" spans="2:4">
      <c r="B939" s="203"/>
      <c r="C939" s="203"/>
      <c r="D939" s="220"/>
    </row>
    <row r="940" spans="2:4">
      <c r="B940" s="203"/>
      <c r="C940" s="203"/>
      <c r="D940" s="220"/>
    </row>
    <row r="941" spans="2:4">
      <c r="B941" s="203"/>
      <c r="C941" s="203"/>
      <c r="D941" s="220"/>
    </row>
    <row r="942" spans="2:4">
      <c r="B942" s="203"/>
      <c r="C942" s="203"/>
      <c r="D942" s="220"/>
    </row>
    <row r="943" spans="2:4">
      <c r="B943" s="203"/>
      <c r="C943" s="203"/>
      <c r="D943" s="220"/>
    </row>
    <row r="944" spans="2:4">
      <c r="B944" s="203"/>
      <c r="C944" s="203"/>
      <c r="D944" s="220"/>
    </row>
    <row r="945" spans="2:4">
      <c r="B945" s="203"/>
      <c r="C945" s="203"/>
      <c r="D945" s="220"/>
    </row>
    <row r="946" spans="2:4">
      <c r="B946" s="203"/>
      <c r="C946" s="203"/>
      <c r="D946" s="220"/>
    </row>
    <row r="947" spans="2:4">
      <c r="B947" s="203"/>
      <c r="C947" s="203"/>
      <c r="D947" s="220"/>
    </row>
    <row r="948" spans="2:4">
      <c r="B948" s="203"/>
      <c r="C948" s="203"/>
      <c r="D948" s="220"/>
    </row>
    <row r="949" spans="2:4">
      <c r="B949" s="203"/>
      <c r="C949" s="203"/>
      <c r="D949" s="220"/>
    </row>
    <row r="950" spans="2:4">
      <c r="B950" s="203"/>
      <c r="C950" s="203"/>
      <c r="D950" s="220"/>
    </row>
    <row r="951" spans="2:4">
      <c r="B951" s="203"/>
      <c r="C951" s="203"/>
      <c r="D951" s="220"/>
    </row>
    <row r="952" spans="2:4">
      <c r="B952" s="203"/>
      <c r="C952" s="203"/>
      <c r="D952" s="220"/>
    </row>
    <row r="953" spans="2:4">
      <c r="B953" s="203"/>
      <c r="C953" s="203"/>
      <c r="D953" s="220"/>
    </row>
    <row r="954" spans="2:4">
      <c r="B954" s="203"/>
      <c r="C954" s="203"/>
      <c r="D954" s="220"/>
    </row>
    <row r="955" spans="2:4">
      <c r="B955" s="203"/>
      <c r="C955" s="203"/>
      <c r="D955" s="220"/>
    </row>
    <row r="956" spans="2:4">
      <c r="B956" s="203"/>
      <c r="C956" s="203"/>
      <c r="D956" s="220"/>
    </row>
    <row r="957" spans="2:4">
      <c r="B957" s="203"/>
      <c r="C957" s="203"/>
      <c r="D957" s="220"/>
    </row>
    <row r="958" spans="2:4">
      <c r="B958" s="203"/>
      <c r="C958" s="203"/>
      <c r="D958" s="220"/>
    </row>
    <row r="959" spans="2:4">
      <c r="B959" s="203"/>
      <c r="C959" s="203"/>
      <c r="D959" s="220"/>
    </row>
    <row r="960" spans="2:4">
      <c r="B960" s="203"/>
      <c r="C960" s="203"/>
      <c r="D960" s="220"/>
    </row>
    <row r="961" spans="2:4">
      <c r="B961" s="203"/>
      <c r="C961" s="203"/>
      <c r="D961" s="220"/>
    </row>
    <row r="962" spans="2:4">
      <c r="B962" s="203"/>
      <c r="C962" s="203"/>
      <c r="D962" s="220"/>
    </row>
    <row r="963" spans="2:4">
      <c r="B963" s="203"/>
      <c r="C963" s="203"/>
      <c r="D963" s="220"/>
    </row>
    <row r="964" spans="2:4">
      <c r="B964" s="203"/>
      <c r="C964" s="203"/>
      <c r="D964" s="220"/>
    </row>
    <row r="965" spans="2:4">
      <c r="B965" s="203"/>
      <c r="C965" s="203"/>
      <c r="D965" s="220"/>
    </row>
    <row r="966" spans="2:4">
      <c r="B966" s="203"/>
      <c r="C966" s="203"/>
      <c r="D966" s="220"/>
    </row>
    <row r="967" spans="2:4">
      <c r="B967" s="203"/>
      <c r="C967" s="203"/>
      <c r="D967" s="220"/>
    </row>
    <row r="968" spans="2:4">
      <c r="B968" s="203"/>
      <c r="C968" s="203"/>
      <c r="D968" s="220"/>
    </row>
    <row r="969" spans="2:4">
      <c r="B969" s="203"/>
      <c r="C969" s="203"/>
      <c r="D969" s="220"/>
    </row>
    <row r="970" spans="2:4">
      <c r="B970" s="203"/>
      <c r="C970" s="203"/>
      <c r="D970" s="220"/>
    </row>
    <row r="971" spans="2:4">
      <c r="B971" s="203"/>
      <c r="C971" s="203"/>
      <c r="D971" s="220"/>
    </row>
    <row r="972" spans="2:4">
      <c r="B972" s="203"/>
      <c r="C972" s="203"/>
      <c r="D972" s="220"/>
    </row>
    <row r="973" spans="2:4">
      <c r="B973" s="203"/>
      <c r="C973" s="203"/>
      <c r="D973" s="220"/>
    </row>
    <row r="974" spans="2:4">
      <c r="B974" s="203"/>
      <c r="C974" s="203"/>
      <c r="D974" s="220"/>
    </row>
    <row r="975" spans="2:4">
      <c r="B975" s="203"/>
      <c r="C975" s="203"/>
      <c r="D975" s="220"/>
    </row>
    <row r="976" spans="2:4">
      <c r="B976" s="203"/>
      <c r="C976" s="203"/>
      <c r="D976" s="220"/>
    </row>
    <row r="977" spans="2:4">
      <c r="B977" s="203"/>
      <c r="C977" s="203"/>
      <c r="D977" s="220"/>
    </row>
    <row r="978" spans="2:4">
      <c r="B978" s="203"/>
      <c r="C978" s="203"/>
      <c r="D978" s="220"/>
    </row>
    <row r="979" spans="2:4">
      <c r="B979" s="203"/>
      <c r="C979" s="203"/>
      <c r="D979" s="220"/>
    </row>
    <row r="980" spans="2:4">
      <c r="B980" s="203"/>
      <c r="C980" s="203"/>
      <c r="D980" s="220"/>
    </row>
    <row r="981" spans="2:4">
      <c r="B981" s="203"/>
      <c r="C981" s="203"/>
      <c r="D981" s="220"/>
    </row>
    <row r="982" spans="2:4">
      <c r="B982" s="203"/>
      <c r="C982" s="203"/>
      <c r="D982" s="220"/>
    </row>
    <row r="983" spans="2:4">
      <c r="B983" s="203"/>
      <c r="C983" s="203"/>
      <c r="D983" s="220"/>
    </row>
    <row r="984" spans="2:4">
      <c r="B984" s="203"/>
      <c r="C984" s="203"/>
      <c r="D984" s="220"/>
    </row>
    <row r="985" spans="2:4">
      <c r="B985" s="203"/>
      <c r="C985" s="203"/>
      <c r="D985" s="220"/>
    </row>
    <row r="986" spans="2:4">
      <c r="B986" s="203"/>
      <c r="C986" s="203"/>
      <c r="D986" s="220"/>
    </row>
    <row r="987" spans="2:4">
      <c r="B987" s="203"/>
      <c r="C987" s="203"/>
      <c r="D987" s="220"/>
    </row>
    <row r="988" spans="2:4">
      <c r="B988" s="203"/>
      <c r="C988" s="203"/>
      <c r="D988" s="220"/>
    </row>
    <row r="989" spans="2:4">
      <c r="B989" s="203"/>
      <c r="C989" s="203"/>
      <c r="D989" s="220"/>
    </row>
    <row r="990" spans="2:4">
      <c r="B990" s="203"/>
      <c r="C990" s="203"/>
      <c r="D990" s="220"/>
    </row>
    <row r="991" spans="2:4">
      <c r="B991" s="203"/>
      <c r="C991" s="203"/>
      <c r="D991" s="220"/>
    </row>
    <row r="992" spans="2:4">
      <c r="B992" s="203"/>
      <c r="C992" s="203"/>
      <c r="D992" s="220"/>
    </row>
    <row r="993" spans="2:4">
      <c r="B993" s="203"/>
      <c r="C993" s="203"/>
      <c r="D993" s="220"/>
    </row>
    <row r="994" spans="2:4">
      <c r="B994" s="203"/>
      <c r="C994" s="203"/>
      <c r="D994" s="220"/>
    </row>
    <row r="995" spans="2:4">
      <c r="B995" s="203"/>
      <c r="C995" s="203"/>
      <c r="D995" s="220"/>
    </row>
    <row r="996" spans="2:4">
      <c r="B996" s="203"/>
      <c r="C996" s="203"/>
      <c r="D996" s="220"/>
    </row>
    <row r="997" spans="2:4">
      <c r="B997" s="203"/>
      <c r="C997" s="203"/>
      <c r="D997" s="220"/>
    </row>
    <row r="998" spans="2:4">
      <c r="B998" s="203"/>
      <c r="C998" s="203"/>
      <c r="D998" s="220"/>
    </row>
    <row r="999" spans="2:4">
      <c r="B999" s="203"/>
      <c r="C999" s="203"/>
      <c r="D999" s="220"/>
    </row>
    <row r="1000" spans="2:4">
      <c r="B1000" s="203"/>
      <c r="C1000" s="203"/>
      <c r="D1000" s="220"/>
    </row>
    <row r="1001" spans="2:4">
      <c r="B1001" s="203"/>
      <c r="C1001" s="203"/>
      <c r="D1001" s="220"/>
    </row>
    <row r="1002" spans="2:4">
      <c r="B1002" s="203"/>
      <c r="C1002" s="203"/>
      <c r="D1002" s="220"/>
    </row>
    <row r="1003" spans="2:4">
      <c r="B1003" s="203"/>
      <c r="C1003" s="203"/>
      <c r="D1003" s="220"/>
    </row>
    <row r="1004" spans="2:4">
      <c r="B1004" s="203"/>
      <c r="C1004" s="203"/>
      <c r="D1004" s="220"/>
    </row>
    <row r="1005" spans="2:4">
      <c r="B1005" s="203"/>
      <c r="C1005" s="203"/>
      <c r="D1005" s="220"/>
    </row>
    <row r="1006" spans="2:4">
      <c r="B1006" s="203"/>
      <c r="C1006" s="203"/>
      <c r="D1006" s="220"/>
    </row>
    <row r="1007" spans="2:4">
      <c r="B1007" s="203"/>
      <c r="C1007" s="203"/>
      <c r="D1007" s="220"/>
    </row>
    <row r="1008" spans="2:4">
      <c r="B1008" s="203"/>
      <c r="C1008" s="203"/>
      <c r="D1008" s="220"/>
    </row>
    <row r="1009" spans="2:4">
      <c r="B1009" s="203"/>
      <c r="C1009" s="203"/>
      <c r="D1009" s="220"/>
    </row>
    <row r="1010" spans="2:4">
      <c r="B1010" s="203"/>
      <c r="C1010" s="203"/>
      <c r="D1010" s="220"/>
    </row>
    <row r="1011" spans="2:4">
      <c r="B1011" s="203"/>
      <c r="C1011" s="203"/>
      <c r="D1011" s="220"/>
    </row>
    <row r="1012" spans="2:4">
      <c r="B1012" s="203"/>
      <c r="C1012" s="203"/>
      <c r="D1012" s="220"/>
    </row>
    <row r="1013" spans="2:4">
      <c r="B1013" s="203"/>
      <c r="C1013" s="203"/>
      <c r="D1013" s="220"/>
    </row>
    <row r="1014" spans="2:4">
      <c r="B1014" s="203"/>
      <c r="C1014" s="203"/>
      <c r="D1014" s="220"/>
    </row>
    <row r="1015" spans="2:4">
      <c r="B1015" s="203"/>
      <c r="C1015" s="203"/>
      <c r="D1015" s="220"/>
    </row>
    <row r="1016" spans="2:4">
      <c r="B1016" s="203"/>
      <c r="C1016" s="203"/>
      <c r="D1016" s="220"/>
    </row>
    <row r="1017" spans="2:4">
      <c r="B1017" s="203"/>
      <c r="C1017" s="203"/>
      <c r="D1017" s="220"/>
    </row>
    <row r="1018" spans="2:4">
      <c r="B1018" s="203"/>
      <c r="C1018" s="203"/>
      <c r="D1018" s="220"/>
    </row>
    <row r="1019" spans="2:4">
      <c r="B1019" s="203"/>
      <c r="C1019" s="203"/>
      <c r="D1019" s="220"/>
    </row>
    <row r="1020" spans="2:4">
      <c r="B1020" s="203"/>
      <c r="C1020" s="203"/>
      <c r="D1020" s="220"/>
    </row>
    <row r="1021" spans="2:4">
      <c r="B1021" s="203"/>
      <c r="C1021" s="203"/>
      <c r="D1021" s="220"/>
    </row>
    <row r="1022" spans="2:4">
      <c r="B1022" s="203"/>
      <c r="C1022" s="203"/>
      <c r="D1022" s="220"/>
    </row>
    <row r="1023" spans="2:4">
      <c r="B1023" s="203"/>
      <c r="C1023" s="203"/>
      <c r="D1023" s="220"/>
    </row>
    <row r="1024" spans="2:4">
      <c r="B1024" s="203"/>
      <c r="C1024" s="203"/>
      <c r="D1024" s="220"/>
    </row>
    <row r="1025" spans="2:4">
      <c r="B1025" s="203"/>
      <c r="C1025" s="203"/>
      <c r="D1025" s="220"/>
    </row>
    <row r="1026" spans="2:4">
      <c r="B1026" s="203"/>
      <c r="C1026" s="203"/>
      <c r="D1026" s="220"/>
    </row>
    <row r="1027" spans="2:4">
      <c r="B1027" s="203"/>
      <c r="C1027" s="203"/>
      <c r="D1027" s="220"/>
    </row>
    <row r="1028" spans="2:4">
      <c r="B1028" s="203"/>
      <c r="C1028" s="203"/>
      <c r="D1028" s="220"/>
    </row>
    <row r="1029" spans="2:4">
      <c r="B1029" s="203"/>
      <c r="C1029" s="203"/>
      <c r="D1029" s="220"/>
    </row>
    <row r="1030" spans="2:4">
      <c r="B1030" s="203"/>
      <c r="C1030" s="203"/>
      <c r="D1030" s="220"/>
    </row>
    <row r="1031" spans="2:4">
      <c r="B1031" s="203"/>
      <c r="C1031" s="203"/>
      <c r="D1031" s="220"/>
    </row>
    <row r="1032" spans="2:4">
      <c r="B1032" s="203"/>
      <c r="C1032" s="203"/>
      <c r="D1032" s="220"/>
    </row>
    <row r="1033" spans="2:4">
      <c r="B1033" s="203"/>
      <c r="C1033" s="203"/>
      <c r="D1033" s="220"/>
    </row>
    <row r="1034" spans="2:4">
      <c r="B1034" s="203"/>
      <c r="C1034" s="203"/>
      <c r="D1034" s="220"/>
    </row>
    <row r="1035" spans="2:4">
      <c r="B1035" s="203"/>
      <c r="C1035" s="203"/>
      <c r="D1035" s="220"/>
    </row>
    <row r="1036" spans="2:4">
      <c r="B1036" s="203"/>
      <c r="C1036" s="203"/>
      <c r="D1036" s="220"/>
    </row>
    <row r="1037" spans="2:4">
      <c r="B1037" s="203"/>
      <c r="C1037" s="203"/>
      <c r="D1037" s="220"/>
    </row>
    <row r="1038" spans="2:4">
      <c r="B1038" s="203"/>
      <c r="C1038" s="203"/>
      <c r="D1038" s="220"/>
    </row>
    <row r="1039" spans="2:4">
      <c r="B1039" s="203"/>
      <c r="C1039" s="203"/>
      <c r="D1039" s="220"/>
    </row>
    <row r="1040" spans="2:4">
      <c r="B1040" s="203"/>
      <c r="C1040" s="203"/>
      <c r="D1040" s="220"/>
    </row>
    <row r="1041" spans="2:4">
      <c r="B1041" s="203"/>
      <c r="C1041" s="203"/>
      <c r="D1041" s="220"/>
    </row>
    <row r="1042" spans="2:4">
      <c r="B1042" s="203"/>
      <c r="C1042" s="203"/>
      <c r="D1042" s="220"/>
    </row>
    <row r="1043" spans="2:4">
      <c r="B1043" s="203"/>
      <c r="C1043" s="203"/>
      <c r="D1043" s="220"/>
    </row>
    <row r="1044" spans="2:4">
      <c r="B1044" s="203"/>
      <c r="C1044" s="203"/>
      <c r="D1044" s="220"/>
    </row>
    <row r="1045" spans="2:4">
      <c r="B1045" s="203"/>
      <c r="C1045" s="203"/>
      <c r="D1045" s="220"/>
    </row>
    <row r="1046" spans="2:4">
      <c r="B1046" s="203"/>
      <c r="C1046" s="203"/>
      <c r="D1046" s="220"/>
    </row>
    <row r="1047" spans="2:4">
      <c r="B1047" s="203"/>
      <c r="C1047" s="203"/>
      <c r="D1047" s="220"/>
    </row>
    <row r="1048" spans="2:4">
      <c r="B1048" s="203"/>
      <c r="C1048" s="203"/>
      <c r="D1048" s="220"/>
    </row>
    <row r="1049" spans="2:4">
      <c r="B1049" s="203"/>
      <c r="C1049" s="203"/>
      <c r="D1049" s="220"/>
    </row>
    <row r="1050" spans="2:4">
      <c r="B1050" s="203"/>
      <c r="C1050" s="203"/>
      <c r="D1050" s="220"/>
    </row>
    <row r="1051" spans="2:4">
      <c r="B1051" s="203"/>
      <c r="C1051" s="203"/>
      <c r="D1051" s="220"/>
    </row>
    <row r="1052" spans="2:4">
      <c r="B1052" s="203"/>
      <c r="C1052" s="203"/>
      <c r="D1052" s="220"/>
    </row>
    <row r="1053" spans="2:4">
      <c r="B1053" s="203"/>
      <c r="C1053" s="203"/>
      <c r="D1053" s="220"/>
    </row>
    <row r="1054" spans="2:4">
      <c r="B1054" s="203"/>
      <c r="C1054" s="203"/>
      <c r="D1054" s="220"/>
    </row>
    <row r="1055" spans="2:4">
      <c r="B1055" s="203"/>
      <c r="C1055" s="203"/>
      <c r="D1055" s="220"/>
    </row>
    <row r="1056" spans="2:4">
      <c r="B1056" s="203"/>
      <c r="C1056" s="203"/>
      <c r="D1056" s="220"/>
    </row>
    <row r="1057" spans="2:4">
      <c r="B1057" s="203"/>
      <c r="C1057" s="203"/>
      <c r="D1057" s="220"/>
    </row>
    <row r="1058" spans="2:4">
      <c r="B1058" s="203"/>
      <c r="C1058" s="203"/>
      <c r="D1058" s="220"/>
    </row>
    <row r="1059" spans="2:4">
      <c r="B1059" s="203"/>
      <c r="C1059" s="203"/>
      <c r="D1059" s="220"/>
    </row>
    <row r="1060" spans="2:4">
      <c r="B1060" s="203"/>
      <c r="C1060" s="203"/>
      <c r="D1060" s="220"/>
    </row>
    <row r="1061" spans="2:4">
      <c r="B1061" s="203"/>
      <c r="C1061" s="203"/>
      <c r="D1061" s="220"/>
    </row>
    <row r="1062" spans="2:4">
      <c r="B1062" s="203"/>
      <c r="C1062" s="203"/>
      <c r="D1062" s="220"/>
    </row>
    <row r="1063" spans="2:4">
      <c r="B1063" s="203"/>
      <c r="C1063" s="203"/>
      <c r="D1063" s="220"/>
    </row>
    <row r="1064" spans="2:4">
      <c r="B1064" s="203"/>
      <c r="C1064" s="203"/>
      <c r="D1064" s="220"/>
    </row>
    <row r="1065" spans="2:4">
      <c r="B1065" s="203"/>
      <c r="C1065" s="203"/>
      <c r="D1065" s="220"/>
    </row>
    <row r="1066" spans="2:4">
      <c r="B1066" s="203"/>
      <c r="C1066" s="203"/>
      <c r="D1066" s="220"/>
    </row>
    <row r="1067" spans="2:4">
      <c r="B1067" s="203"/>
      <c r="C1067" s="203"/>
      <c r="D1067" s="220"/>
    </row>
    <row r="1068" spans="2:4">
      <c r="B1068" s="203"/>
      <c r="C1068" s="203"/>
      <c r="D1068" s="220"/>
    </row>
    <row r="1069" spans="2:4">
      <c r="B1069" s="203"/>
      <c r="C1069" s="203"/>
      <c r="D1069" s="220"/>
    </row>
    <row r="1070" spans="2:4">
      <c r="B1070" s="203"/>
      <c r="C1070" s="203"/>
      <c r="D1070" s="220"/>
    </row>
    <row r="1071" spans="2:4">
      <c r="B1071" s="203"/>
      <c r="C1071" s="203"/>
      <c r="D1071" s="220"/>
    </row>
    <row r="1072" spans="2:4">
      <c r="B1072" s="203"/>
      <c r="C1072" s="203"/>
      <c r="D1072" s="220"/>
    </row>
    <row r="1073" spans="2:4">
      <c r="B1073" s="203"/>
      <c r="C1073" s="203"/>
      <c r="D1073" s="220"/>
    </row>
    <row r="1074" spans="2:4">
      <c r="B1074" s="203"/>
      <c r="C1074" s="203"/>
      <c r="D1074" s="220"/>
    </row>
    <row r="1075" spans="2:4">
      <c r="B1075" s="203"/>
      <c r="C1075" s="203"/>
      <c r="D1075" s="220"/>
    </row>
    <row r="1076" spans="2:4">
      <c r="B1076" s="203"/>
      <c r="C1076" s="203"/>
      <c r="D1076" s="220"/>
    </row>
    <row r="1077" spans="2:4">
      <c r="B1077" s="203"/>
      <c r="C1077" s="203"/>
      <c r="D1077" s="220"/>
    </row>
    <row r="1078" spans="2:4">
      <c r="B1078" s="203"/>
      <c r="C1078" s="203"/>
      <c r="D1078" s="220"/>
    </row>
    <row r="1079" spans="2:4">
      <c r="B1079" s="203"/>
      <c r="C1079" s="203"/>
      <c r="D1079" s="220"/>
    </row>
    <row r="1080" spans="2:4">
      <c r="B1080" s="203"/>
      <c r="C1080" s="203"/>
      <c r="D1080" s="220"/>
    </row>
    <row r="1081" spans="2:4">
      <c r="B1081" s="203"/>
      <c r="C1081" s="203"/>
      <c r="D1081" s="220"/>
    </row>
    <row r="1082" spans="2:4">
      <c r="B1082" s="203"/>
      <c r="C1082" s="203"/>
      <c r="D1082" s="220"/>
    </row>
    <row r="1083" spans="2:4">
      <c r="B1083" s="203"/>
      <c r="C1083" s="203"/>
      <c r="D1083" s="220"/>
    </row>
    <row r="1084" spans="2:4">
      <c r="B1084" s="203"/>
      <c r="C1084" s="203"/>
      <c r="D1084" s="220"/>
    </row>
    <row r="1085" spans="2:4">
      <c r="B1085" s="203"/>
      <c r="C1085" s="203"/>
      <c r="D1085" s="220"/>
    </row>
    <row r="1086" spans="2:4">
      <c r="B1086" s="203"/>
      <c r="C1086" s="203"/>
      <c r="D1086" s="220"/>
    </row>
    <row r="1087" spans="2:4">
      <c r="B1087" s="203"/>
      <c r="C1087" s="203"/>
      <c r="D1087" s="220"/>
    </row>
    <row r="1088" spans="2:4">
      <c r="B1088" s="203"/>
      <c r="C1088" s="203"/>
      <c r="D1088" s="220"/>
    </row>
    <row r="1089" spans="2:4">
      <c r="B1089" s="203"/>
      <c r="C1089" s="203"/>
      <c r="D1089" s="220"/>
    </row>
    <row r="1090" spans="2:4">
      <c r="B1090" s="203"/>
      <c r="C1090" s="203"/>
      <c r="D1090" s="220"/>
    </row>
    <row r="1091" spans="2:4">
      <c r="B1091" s="203"/>
      <c r="C1091" s="203"/>
      <c r="D1091" s="220"/>
    </row>
    <row r="1092" spans="2:4">
      <c r="B1092" s="203"/>
      <c r="C1092" s="203"/>
      <c r="D1092" s="220"/>
    </row>
    <row r="1093" spans="2:4">
      <c r="B1093" s="203"/>
      <c r="C1093" s="203"/>
      <c r="D1093" s="220"/>
    </row>
    <row r="1094" spans="2:4">
      <c r="B1094" s="203"/>
      <c r="C1094" s="203"/>
      <c r="D1094" s="220"/>
    </row>
    <row r="1095" spans="2:4">
      <c r="B1095" s="203"/>
      <c r="C1095" s="203"/>
      <c r="D1095" s="220"/>
    </row>
    <row r="1096" spans="2:4">
      <c r="B1096" s="203"/>
      <c r="C1096" s="203"/>
      <c r="D1096" s="220"/>
    </row>
    <row r="1097" spans="2:4">
      <c r="B1097" s="203"/>
      <c r="C1097" s="203"/>
      <c r="D1097" s="220"/>
    </row>
    <row r="1098" spans="2:4">
      <c r="B1098" s="203"/>
      <c r="C1098" s="203"/>
      <c r="D1098" s="220"/>
    </row>
    <row r="1099" spans="2:4">
      <c r="B1099" s="203"/>
      <c r="C1099" s="203"/>
      <c r="D1099" s="220"/>
    </row>
    <row r="1100" spans="2:4">
      <c r="B1100" s="203"/>
      <c r="C1100" s="203"/>
      <c r="D1100" s="220"/>
    </row>
    <row r="1101" spans="2:4">
      <c r="B1101" s="203"/>
      <c r="C1101" s="203"/>
      <c r="D1101" s="220"/>
    </row>
    <row r="1102" spans="2:4">
      <c r="B1102" s="203"/>
      <c r="C1102" s="203"/>
      <c r="D1102" s="220"/>
    </row>
    <row r="1103" spans="2:4">
      <c r="B1103" s="203"/>
      <c r="C1103" s="203"/>
      <c r="D1103" s="220"/>
    </row>
    <row r="1104" spans="2:4">
      <c r="B1104" s="203"/>
      <c r="C1104" s="203"/>
      <c r="D1104" s="220"/>
    </row>
    <row r="1105" spans="2:4">
      <c r="B1105" s="203"/>
      <c r="C1105" s="203"/>
      <c r="D1105" s="220"/>
    </row>
    <row r="1106" spans="2:4">
      <c r="B1106" s="203"/>
      <c r="C1106" s="203"/>
      <c r="D1106" s="220"/>
    </row>
    <row r="1107" spans="2:4">
      <c r="B1107" s="203"/>
      <c r="C1107" s="203"/>
      <c r="D1107" s="220"/>
    </row>
    <row r="1108" spans="2:4">
      <c r="B1108" s="203"/>
      <c r="C1108" s="203"/>
      <c r="D1108" s="220"/>
    </row>
    <row r="1109" spans="2:4">
      <c r="B1109" s="203"/>
      <c r="C1109" s="203"/>
      <c r="D1109" s="220"/>
    </row>
    <row r="1110" spans="2:4">
      <c r="B1110" s="203"/>
      <c r="C1110" s="203"/>
      <c r="D1110" s="220"/>
    </row>
    <row r="1111" spans="2:4">
      <c r="B1111" s="203"/>
      <c r="C1111" s="203"/>
      <c r="D1111" s="220"/>
    </row>
    <row r="1112" spans="2:4">
      <c r="B1112" s="203"/>
      <c r="C1112" s="203"/>
      <c r="D1112" s="220"/>
    </row>
    <row r="1113" spans="2:4">
      <c r="B1113" s="203"/>
      <c r="C1113" s="203"/>
      <c r="D1113" s="220"/>
    </row>
    <row r="1114" spans="2:4">
      <c r="B1114" s="203"/>
      <c r="C1114" s="203"/>
      <c r="D1114" s="220"/>
    </row>
    <row r="1115" spans="2:4">
      <c r="B1115" s="203"/>
      <c r="C1115" s="203"/>
      <c r="D1115" s="220"/>
    </row>
    <row r="1116" spans="2:4">
      <c r="B1116" s="203"/>
      <c r="C1116" s="203"/>
      <c r="D1116" s="220"/>
    </row>
    <row r="1117" spans="2:4">
      <c r="B1117" s="203"/>
      <c r="C1117" s="203"/>
      <c r="D1117" s="220"/>
    </row>
    <row r="1118" spans="2:4">
      <c r="B1118" s="203"/>
      <c r="C1118" s="203"/>
      <c r="D1118" s="220"/>
    </row>
    <row r="1119" spans="2:4">
      <c r="B1119" s="203"/>
      <c r="C1119" s="203"/>
      <c r="D1119" s="220"/>
    </row>
    <row r="1120" spans="2:4">
      <c r="B1120" s="203"/>
      <c r="C1120" s="203"/>
      <c r="D1120" s="220"/>
    </row>
    <row r="1121" spans="2:4">
      <c r="B1121" s="203"/>
      <c r="C1121" s="203"/>
      <c r="D1121" s="220"/>
    </row>
    <row r="1122" spans="2:4">
      <c r="B1122" s="203"/>
      <c r="C1122" s="203"/>
      <c r="D1122" s="220"/>
    </row>
    <row r="1123" spans="2:4">
      <c r="B1123" s="203"/>
      <c r="C1123" s="203"/>
      <c r="D1123" s="220"/>
    </row>
    <row r="1124" spans="2:4">
      <c r="B1124" s="203"/>
      <c r="C1124" s="203"/>
      <c r="D1124" s="220"/>
    </row>
    <row r="1125" spans="2:4">
      <c r="B1125" s="203"/>
      <c r="C1125" s="203"/>
      <c r="D1125" s="220"/>
    </row>
    <row r="1126" spans="2:4">
      <c r="B1126" s="203"/>
      <c r="C1126" s="203"/>
      <c r="D1126" s="220"/>
    </row>
    <row r="1127" spans="2:4">
      <c r="B1127" s="203"/>
      <c r="C1127" s="203"/>
      <c r="D1127" s="220"/>
    </row>
    <row r="1128" spans="2:4">
      <c r="B1128" s="203"/>
      <c r="C1128" s="203"/>
      <c r="D1128" s="220"/>
    </row>
    <row r="1129" spans="2:4">
      <c r="B1129" s="203"/>
      <c r="C1129" s="203"/>
      <c r="D1129" s="220"/>
    </row>
    <row r="1130" spans="2:4">
      <c r="B1130" s="203"/>
      <c r="C1130" s="203"/>
      <c r="D1130" s="220"/>
    </row>
    <row r="1131" spans="2:4">
      <c r="B1131" s="203"/>
      <c r="C1131" s="203"/>
      <c r="D1131" s="220"/>
    </row>
    <row r="1132" spans="2:4">
      <c r="B1132" s="203"/>
      <c r="C1132" s="203"/>
      <c r="D1132" s="220"/>
    </row>
    <row r="1133" spans="2:4">
      <c r="B1133" s="203"/>
      <c r="C1133" s="203"/>
      <c r="D1133" s="220"/>
    </row>
    <row r="1134" spans="2:4">
      <c r="B1134" s="203"/>
      <c r="C1134" s="203"/>
      <c r="D1134" s="220"/>
    </row>
    <row r="1135" spans="2:4">
      <c r="B1135" s="203"/>
      <c r="C1135" s="203"/>
      <c r="D1135" s="220"/>
    </row>
    <row r="1136" spans="2:4">
      <c r="B1136" s="203"/>
      <c r="C1136" s="203"/>
      <c r="D1136" s="220"/>
    </row>
    <row r="1137" spans="2:4">
      <c r="B1137" s="203"/>
      <c r="C1137" s="203"/>
      <c r="D1137" s="220"/>
    </row>
    <row r="1138" spans="2:4">
      <c r="B1138" s="203"/>
      <c r="C1138" s="203"/>
      <c r="D1138" s="220"/>
    </row>
    <row r="1139" spans="2:4">
      <c r="B1139" s="203"/>
      <c r="C1139" s="203"/>
      <c r="D1139" s="220"/>
    </row>
    <row r="1140" spans="2:4">
      <c r="B1140" s="203"/>
      <c r="C1140" s="203"/>
      <c r="D1140" s="220"/>
    </row>
    <row r="1141" spans="2:4">
      <c r="B1141" s="203"/>
      <c r="C1141" s="203"/>
      <c r="D1141" s="220"/>
    </row>
    <row r="1142" spans="2:4">
      <c r="B1142" s="203"/>
      <c r="C1142" s="203"/>
      <c r="D1142" s="220"/>
    </row>
    <row r="1143" spans="2:4">
      <c r="B1143" s="203"/>
      <c r="C1143" s="203"/>
      <c r="D1143" s="220"/>
    </row>
    <row r="1144" spans="2:4">
      <c r="B1144" s="203"/>
      <c r="C1144" s="203"/>
      <c r="D1144" s="220"/>
    </row>
    <row r="1145" spans="2:4">
      <c r="B1145" s="203"/>
      <c r="C1145" s="203"/>
      <c r="D1145" s="220"/>
    </row>
    <row r="1146" spans="2:4">
      <c r="B1146" s="203"/>
      <c r="C1146" s="203"/>
      <c r="D1146" s="220"/>
    </row>
    <row r="1147" spans="2:4">
      <c r="B1147" s="203"/>
      <c r="C1147" s="203"/>
      <c r="D1147" s="220"/>
    </row>
    <row r="1148" spans="2:4">
      <c r="B1148" s="203"/>
      <c r="C1148" s="203"/>
      <c r="D1148" s="220"/>
    </row>
    <row r="1149" spans="2:4">
      <c r="B1149" s="203"/>
      <c r="C1149" s="203"/>
      <c r="D1149" s="220"/>
    </row>
    <row r="1150" spans="2:4">
      <c r="B1150" s="203"/>
      <c r="C1150" s="203"/>
      <c r="D1150" s="220"/>
    </row>
    <row r="1151" spans="2:4">
      <c r="B1151" s="203"/>
      <c r="C1151" s="203"/>
      <c r="D1151" s="220"/>
    </row>
    <row r="1152" spans="2:4">
      <c r="B1152" s="203"/>
      <c r="C1152" s="203"/>
      <c r="D1152" s="220"/>
    </row>
    <row r="1153" spans="2:4">
      <c r="B1153" s="203"/>
      <c r="C1153" s="203"/>
      <c r="D1153" s="220"/>
    </row>
    <row r="1154" spans="2:4">
      <c r="B1154" s="203"/>
      <c r="C1154" s="203"/>
      <c r="D1154" s="220"/>
    </row>
    <row r="1155" spans="2:4">
      <c r="B1155" s="203"/>
      <c r="C1155" s="203"/>
      <c r="D1155" s="220"/>
    </row>
    <row r="1156" spans="2:4">
      <c r="B1156" s="203"/>
      <c r="C1156" s="203"/>
      <c r="D1156" s="220"/>
    </row>
    <row r="1157" spans="2:4">
      <c r="B1157" s="203"/>
      <c r="C1157" s="203"/>
      <c r="D1157" s="220"/>
    </row>
    <row r="1158" spans="2:4">
      <c r="B1158" s="203"/>
      <c r="C1158" s="203"/>
      <c r="D1158" s="220"/>
    </row>
    <row r="1159" spans="2:4">
      <c r="B1159" s="203"/>
      <c r="C1159" s="203"/>
      <c r="D1159" s="220"/>
    </row>
    <row r="1160" spans="2:4">
      <c r="B1160" s="203"/>
      <c r="C1160" s="203"/>
      <c r="D1160" s="220"/>
    </row>
    <row r="1161" spans="2:4">
      <c r="B1161" s="203"/>
      <c r="C1161" s="203"/>
      <c r="D1161" s="220"/>
    </row>
    <row r="1162" spans="2:4">
      <c r="B1162" s="203"/>
      <c r="C1162" s="203"/>
      <c r="D1162" s="220"/>
    </row>
    <row r="1163" spans="2:4">
      <c r="B1163" s="203"/>
      <c r="C1163" s="203"/>
      <c r="D1163" s="220"/>
    </row>
    <row r="1164" spans="2:4">
      <c r="B1164" s="203"/>
      <c r="C1164" s="203"/>
      <c r="D1164" s="220"/>
    </row>
    <row r="1165" spans="2:4">
      <c r="B1165" s="203"/>
      <c r="C1165" s="203"/>
      <c r="D1165" s="220"/>
    </row>
    <row r="1166" spans="2:4">
      <c r="B1166" s="203"/>
      <c r="C1166" s="203"/>
      <c r="D1166" s="220"/>
    </row>
    <row r="1167" spans="2:4">
      <c r="B1167" s="203"/>
      <c r="C1167" s="203"/>
      <c r="D1167" s="220"/>
    </row>
    <row r="1168" spans="2:4">
      <c r="B1168" s="203"/>
      <c r="C1168" s="203"/>
      <c r="D1168" s="220"/>
    </row>
    <row r="1169" spans="2:4">
      <c r="B1169" s="203"/>
      <c r="C1169" s="203"/>
      <c r="D1169" s="220"/>
    </row>
    <row r="1170" spans="2:4">
      <c r="B1170" s="203"/>
      <c r="C1170" s="203"/>
      <c r="D1170" s="220"/>
    </row>
    <row r="1171" spans="2:4">
      <c r="B1171" s="203"/>
      <c r="C1171" s="203"/>
      <c r="D1171" s="220"/>
    </row>
    <row r="1172" spans="2:4">
      <c r="B1172" s="203"/>
      <c r="C1172" s="203"/>
      <c r="D1172" s="220"/>
    </row>
    <row r="1173" spans="2:4">
      <c r="B1173" s="203"/>
      <c r="C1173" s="203"/>
      <c r="D1173" s="220"/>
    </row>
    <row r="1174" spans="2:4">
      <c r="B1174" s="203"/>
      <c r="C1174" s="203"/>
      <c r="D1174" s="220"/>
    </row>
    <row r="1175" spans="2:4">
      <c r="B1175" s="203"/>
      <c r="C1175" s="203"/>
      <c r="D1175" s="220"/>
    </row>
    <row r="1176" spans="2:4">
      <c r="B1176" s="203"/>
      <c r="C1176" s="203"/>
      <c r="D1176" s="220"/>
    </row>
    <row r="1177" spans="2:4">
      <c r="B1177" s="203"/>
      <c r="C1177" s="203"/>
      <c r="D1177" s="220"/>
    </row>
    <row r="1178" spans="2:4">
      <c r="B1178" s="203"/>
      <c r="C1178" s="203"/>
      <c r="D1178" s="220"/>
    </row>
    <row r="1179" spans="2:4">
      <c r="B1179" s="455"/>
      <c r="C1179" s="456"/>
      <c r="D1179" s="457"/>
    </row>
    <row r="1180" spans="2:4">
      <c r="B1180" s="455"/>
      <c r="C1180" s="456"/>
      <c r="D1180" s="457"/>
    </row>
    <row r="1181" spans="2:4">
      <c r="B1181" s="455"/>
      <c r="C1181" s="456"/>
      <c r="D1181" s="457"/>
    </row>
    <row r="1182" spans="2:4">
      <c r="B1182" s="455"/>
      <c r="C1182" s="456"/>
      <c r="D1182" s="457"/>
    </row>
    <row r="1183" spans="2:4">
      <c r="B1183" s="455"/>
      <c r="C1183" s="456"/>
      <c r="D1183" s="457"/>
    </row>
    <row r="1184" spans="2:4">
      <c r="B1184" s="455"/>
      <c r="C1184" s="456"/>
      <c r="D1184" s="457"/>
    </row>
    <row r="1185" spans="2:4">
      <c r="B1185" s="455"/>
      <c r="C1185" s="456"/>
      <c r="D1185" s="457"/>
    </row>
    <row r="1186" spans="2:4">
      <c r="B1186" s="455"/>
      <c r="C1186" s="456"/>
      <c r="D1186" s="457"/>
    </row>
    <row r="1187" spans="2:4">
      <c r="B1187" s="455"/>
      <c r="C1187" s="456"/>
      <c r="D1187" s="457"/>
    </row>
    <row r="1188" spans="2:4">
      <c r="B1188" s="455"/>
      <c r="C1188" s="456"/>
      <c r="D1188" s="457"/>
    </row>
    <row r="1189" spans="2:4">
      <c r="B1189" s="455"/>
      <c r="C1189" s="456"/>
      <c r="D1189" s="457"/>
    </row>
    <row r="1190" spans="2:4">
      <c r="B1190" s="455"/>
      <c r="C1190" s="456"/>
      <c r="D1190" s="457"/>
    </row>
    <row r="1191" spans="2:4">
      <c r="B1191" s="455"/>
      <c r="C1191" s="456"/>
      <c r="D1191" s="457"/>
    </row>
    <row r="1192" spans="2:4">
      <c r="B1192" s="455"/>
      <c r="C1192" s="456"/>
      <c r="D1192" s="457"/>
    </row>
    <row r="1193" spans="2:4">
      <c r="B1193" s="455"/>
      <c r="C1193" s="456"/>
      <c r="D1193" s="457"/>
    </row>
    <row r="1194" spans="2:4">
      <c r="B1194" s="455"/>
      <c r="C1194" s="456"/>
      <c r="D1194" s="457"/>
    </row>
    <row r="1195" spans="2:4">
      <c r="B1195" s="455"/>
      <c r="C1195" s="456"/>
      <c r="D1195" s="457"/>
    </row>
    <row r="1196" spans="2:4">
      <c r="B1196" s="455"/>
      <c r="C1196" s="456"/>
      <c r="D1196" s="457"/>
    </row>
    <row r="1197" spans="2:4">
      <c r="B1197" s="455"/>
      <c r="C1197" s="456"/>
      <c r="D1197" s="457"/>
    </row>
    <row r="1198" spans="2:4">
      <c r="B1198" s="455"/>
      <c r="C1198" s="456"/>
      <c r="D1198" s="457"/>
    </row>
    <row r="1199" spans="2:4">
      <c r="B1199" s="455"/>
      <c r="C1199" s="456"/>
      <c r="D1199" s="457"/>
    </row>
    <row r="1200" spans="2:4">
      <c r="B1200" s="455"/>
      <c r="C1200" s="456"/>
      <c r="D1200" s="457"/>
    </row>
    <row r="1201" spans="2:4">
      <c r="B1201" s="455"/>
      <c r="C1201" s="456"/>
      <c r="D1201" s="457"/>
    </row>
    <row r="1202" spans="2:4">
      <c r="B1202" s="455"/>
      <c r="C1202" s="456"/>
      <c r="D1202" s="457"/>
    </row>
    <row r="1203" spans="2:4">
      <c r="B1203" s="455"/>
      <c r="C1203" s="456"/>
      <c r="D1203" s="457"/>
    </row>
    <row r="1204" spans="2:4">
      <c r="B1204" s="458"/>
      <c r="C1204" s="456"/>
      <c r="D1204" s="457"/>
    </row>
    <row r="1205" spans="2:4">
      <c r="B1205" s="455"/>
      <c r="C1205" s="456"/>
      <c r="D1205" s="457"/>
    </row>
    <row r="1206" spans="2:4">
      <c r="B1206" s="456"/>
      <c r="C1206" s="456"/>
      <c r="D1206" s="457"/>
    </row>
    <row r="1207" spans="2:4">
      <c r="B1207" s="455"/>
      <c r="C1207" s="456"/>
      <c r="D1207" s="457"/>
    </row>
    <row r="1208" spans="2:4">
      <c r="B1208" s="455"/>
      <c r="C1208" s="456"/>
      <c r="D1208" s="457"/>
    </row>
    <row r="1209" spans="2:4">
      <c r="B1209" s="455"/>
      <c r="C1209" s="456"/>
      <c r="D1209" s="457"/>
    </row>
    <row r="1210" spans="2:4">
      <c r="B1210" s="455"/>
      <c r="C1210" s="456"/>
      <c r="D1210" s="457"/>
    </row>
    <row r="1211" spans="2:4">
      <c r="B1211" s="455"/>
      <c r="C1211" s="456"/>
      <c r="D1211" s="457"/>
    </row>
    <row r="1212" spans="2:4">
      <c r="B1212" s="455"/>
      <c r="C1212" s="456"/>
      <c r="D1212" s="457"/>
    </row>
    <row r="1213" spans="2:4">
      <c r="B1213" s="455"/>
      <c r="C1213" s="456"/>
      <c r="D1213" s="457"/>
    </row>
    <row r="1214" spans="2:4">
      <c r="B1214" s="455"/>
      <c r="C1214" s="456"/>
      <c r="D1214" s="457"/>
    </row>
    <row r="1215" spans="2:4">
      <c r="B1215" s="455"/>
      <c r="C1215" s="456"/>
      <c r="D1215" s="457"/>
    </row>
    <row r="1216" spans="2:4">
      <c r="B1216" s="455"/>
      <c r="C1216" s="456"/>
      <c r="D1216" s="457"/>
    </row>
    <row r="1217" spans="2:4">
      <c r="B1217" s="455"/>
      <c r="C1217" s="456"/>
      <c r="D1217" s="457"/>
    </row>
    <row r="1218" spans="2:4">
      <c r="B1218" s="455"/>
      <c r="C1218" s="456"/>
      <c r="D1218" s="457"/>
    </row>
    <row r="1219" spans="2:4">
      <c r="B1219" s="455"/>
      <c r="C1219" s="456"/>
      <c r="D1219" s="457"/>
    </row>
    <row r="1220" spans="2:4">
      <c r="B1220" s="455"/>
      <c r="C1220" s="456"/>
      <c r="D1220" s="457"/>
    </row>
    <row r="1221" spans="2:4">
      <c r="B1221" s="455"/>
      <c r="C1221" s="456"/>
      <c r="D1221" s="457"/>
    </row>
    <row r="1222" spans="2:4">
      <c r="B1222" s="455"/>
      <c r="C1222" s="456"/>
      <c r="D1222" s="457"/>
    </row>
    <row r="1223" spans="2:4">
      <c r="B1223" s="455"/>
      <c r="C1223" s="456"/>
      <c r="D1223" s="457"/>
    </row>
    <row r="1224" spans="2:4">
      <c r="B1224" s="455"/>
      <c r="C1224" s="456"/>
      <c r="D1224" s="457"/>
    </row>
    <row r="1225" spans="2:4">
      <c r="B1225" s="455"/>
      <c r="C1225" s="456"/>
      <c r="D1225" s="457"/>
    </row>
    <row r="1226" spans="2:4">
      <c r="B1226" s="455"/>
      <c r="C1226" s="456"/>
      <c r="D1226" s="457"/>
    </row>
    <row r="1227" spans="2:4">
      <c r="B1227" s="455"/>
      <c r="C1227" s="456"/>
      <c r="D1227" s="457"/>
    </row>
    <row r="1228" spans="2:4">
      <c r="B1228" s="455"/>
      <c r="C1228" s="456"/>
      <c r="D1228" s="457"/>
    </row>
    <row r="1229" spans="2:4">
      <c r="B1229" s="455"/>
      <c r="C1229" s="456"/>
      <c r="D1229" s="457"/>
    </row>
    <row r="1230" spans="2:4">
      <c r="B1230" s="455"/>
      <c r="C1230" s="456"/>
      <c r="D1230" s="457"/>
    </row>
    <row r="1231" spans="2:4">
      <c r="B1231" s="455"/>
      <c r="C1231" s="456"/>
      <c r="D1231" s="457"/>
    </row>
    <row r="1232" spans="2:4">
      <c r="B1232" s="455"/>
      <c r="C1232" s="456"/>
      <c r="D1232" s="457"/>
    </row>
    <row r="1233" spans="2:4">
      <c r="B1233" s="455"/>
      <c r="C1233" s="456"/>
      <c r="D1233" s="457"/>
    </row>
    <row r="1234" spans="2:4">
      <c r="B1234" s="455"/>
      <c r="C1234" s="456"/>
      <c r="D1234" s="457"/>
    </row>
    <row r="1235" spans="2:4">
      <c r="B1235" s="455"/>
      <c r="C1235" s="456"/>
      <c r="D1235" s="457"/>
    </row>
    <row r="1236" spans="2:4">
      <c r="B1236" s="455"/>
      <c r="C1236" s="456"/>
      <c r="D1236" s="457"/>
    </row>
    <row r="1237" spans="2:4">
      <c r="B1237" s="455"/>
      <c r="C1237" s="456"/>
      <c r="D1237" s="457"/>
    </row>
    <row r="1238" spans="2:4">
      <c r="B1238" s="455"/>
      <c r="C1238" s="456"/>
      <c r="D1238" s="457"/>
    </row>
    <row r="1239" spans="2:4">
      <c r="B1239" s="455"/>
      <c r="C1239" s="455"/>
      <c r="D1239" s="457"/>
    </row>
    <row r="1240" spans="2:4">
      <c r="B1240" s="455"/>
      <c r="C1240" s="455"/>
      <c r="D1240" s="457"/>
    </row>
    <row r="1241" spans="2:4">
      <c r="B1241" s="455"/>
      <c r="C1241" s="455"/>
      <c r="D1241" s="457"/>
    </row>
    <row r="1242" spans="2:4">
      <c r="B1242" s="455"/>
      <c r="C1242" s="455"/>
      <c r="D1242" s="457"/>
    </row>
    <row r="1243" spans="2:4">
      <c r="B1243" s="455"/>
      <c r="C1243" s="459"/>
      <c r="D1243" s="457"/>
    </row>
    <row r="1244" spans="2:4">
      <c r="B1244" s="455"/>
      <c r="C1244" s="459"/>
      <c r="D1244" s="457"/>
    </row>
    <row r="1245" spans="2:4">
      <c r="B1245" s="455"/>
      <c r="C1245" s="459"/>
      <c r="D1245" s="457"/>
    </row>
    <row r="1246" spans="2:4">
      <c r="B1246" s="455"/>
      <c r="C1246" s="459"/>
      <c r="D1246" s="457"/>
    </row>
    <row r="1247" spans="2:4">
      <c r="B1247" s="455"/>
      <c r="C1247" s="459"/>
      <c r="D1247" s="457"/>
    </row>
    <row r="1248" spans="2:4">
      <c r="B1248" s="455"/>
      <c r="C1248" s="459"/>
      <c r="D1248" s="457"/>
    </row>
    <row r="1249" spans="2:4">
      <c r="B1249" s="455"/>
      <c r="C1249" s="459"/>
      <c r="D1249" s="457"/>
    </row>
    <row r="1250" spans="2:4">
      <c r="B1250" s="455"/>
      <c r="C1250" s="459"/>
      <c r="D1250" s="457"/>
    </row>
    <row r="1251" spans="2:4">
      <c r="B1251" s="455"/>
      <c r="C1251" s="459"/>
      <c r="D1251" s="457"/>
    </row>
    <row r="1252" spans="2:4">
      <c r="B1252" s="455"/>
      <c r="C1252" s="459"/>
      <c r="D1252" s="457"/>
    </row>
    <row r="1253" spans="2:4">
      <c r="B1253" s="455"/>
      <c r="C1253" s="459"/>
      <c r="D1253" s="457"/>
    </row>
    <row r="1254" spans="2:4">
      <c r="B1254" s="455"/>
      <c r="C1254" s="459"/>
      <c r="D1254" s="457"/>
    </row>
    <row r="1255" spans="2:4">
      <c r="B1255" s="455"/>
      <c r="C1255" s="459"/>
      <c r="D1255" s="457"/>
    </row>
    <row r="1256" spans="2:4">
      <c r="B1256" s="455"/>
      <c r="C1256" s="459"/>
      <c r="D1256" s="457"/>
    </row>
    <row r="1257" spans="2:4">
      <c r="B1257" s="455"/>
      <c r="C1257" s="459"/>
      <c r="D1257" s="457"/>
    </row>
    <row r="1258" spans="2:4">
      <c r="B1258" s="455"/>
      <c r="C1258" s="459"/>
      <c r="D1258" s="457"/>
    </row>
    <row r="1259" spans="2:4">
      <c r="B1259" s="455"/>
      <c r="C1259" s="459"/>
      <c r="D1259" s="457"/>
    </row>
    <row r="1260" spans="2:4">
      <c r="B1260" s="455"/>
      <c r="C1260" s="459"/>
      <c r="D1260" s="457"/>
    </row>
    <row r="1261" spans="2:4">
      <c r="B1261" s="455"/>
      <c r="C1261" s="459"/>
      <c r="D1261" s="457"/>
    </row>
    <row r="1262" spans="2:4">
      <c r="B1262" s="455"/>
      <c r="C1262" s="459"/>
      <c r="D1262" s="457"/>
    </row>
    <row r="1263" spans="2:4">
      <c r="B1263" s="455"/>
      <c r="C1263" s="459"/>
      <c r="D1263" s="457"/>
    </row>
    <row r="1264" spans="2:4">
      <c r="B1264" s="455"/>
      <c r="C1264" s="459"/>
      <c r="D1264" s="457"/>
    </row>
    <row r="1265" spans="2:4">
      <c r="B1265" s="455"/>
      <c r="C1265" s="459"/>
      <c r="D1265" s="457"/>
    </row>
    <row r="1266" spans="2:4">
      <c r="B1266" s="455"/>
      <c r="C1266" s="459"/>
      <c r="D1266" s="457"/>
    </row>
    <row r="1267" spans="2:4">
      <c r="B1267" s="455"/>
      <c r="C1267" s="459"/>
      <c r="D1267" s="457"/>
    </row>
    <row r="1268" spans="2:4">
      <c r="B1268" s="455"/>
      <c r="C1268" s="459"/>
      <c r="D1268" s="457"/>
    </row>
    <row r="1269" spans="2:4">
      <c r="B1269" s="456"/>
      <c r="C1269" s="456"/>
      <c r="D1269" s="457"/>
    </row>
    <row r="1270" spans="2:4">
      <c r="B1270" s="456"/>
      <c r="C1270" s="456"/>
      <c r="D1270" s="457"/>
    </row>
    <row r="1271" spans="2:4">
      <c r="B1271" s="456"/>
      <c r="C1271" s="456"/>
      <c r="D1271" s="457"/>
    </row>
    <row r="1272" spans="2:4">
      <c r="B1272" s="456"/>
      <c r="C1272" s="456"/>
      <c r="D1272" s="457"/>
    </row>
    <row r="1273" spans="2:4">
      <c r="B1273" s="456"/>
      <c r="C1273" s="456"/>
      <c r="D1273" s="457"/>
    </row>
    <row r="1274" spans="2:4">
      <c r="B1274" s="456"/>
      <c r="C1274" s="456"/>
      <c r="D1274" s="457"/>
    </row>
    <row r="1275" spans="2:4">
      <c r="B1275" s="456"/>
      <c r="C1275" s="456"/>
      <c r="D1275" s="457"/>
    </row>
    <row r="1276" spans="2:4">
      <c r="B1276" s="456"/>
      <c r="C1276" s="456"/>
      <c r="D1276" s="457"/>
    </row>
    <row r="1277" spans="2:4">
      <c r="B1277" s="456"/>
      <c r="C1277" s="456"/>
      <c r="D1277" s="457"/>
    </row>
    <row r="1278" spans="2:4">
      <c r="B1278" s="456"/>
      <c r="C1278" s="456"/>
      <c r="D1278" s="457"/>
    </row>
    <row r="1279" spans="2:4">
      <c r="B1279" s="456"/>
      <c r="C1279" s="456"/>
      <c r="D1279" s="457"/>
    </row>
    <row r="1280" spans="2:4">
      <c r="B1280" s="456"/>
      <c r="C1280" s="456"/>
      <c r="D1280" s="457"/>
    </row>
    <row r="1281" spans="2:4">
      <c r="B1281" s="456"/>
      <c r="C1281" s="456"/>
      <c r="D1281" s="457"/>
    </row>
    <row r="1282" spans="2:4">
      <c r="B1282" s="456"/>
      <c r="C1282" s="456"/>
      <c r="D1282" s="457"/>
    </row>
    <row r="1283" spans="2:4">
      <c r="B1283" s="456"/>
      <c r="C1283" s="456"/>
      <c r="D1283" s="457"/>
    </row>
    <row r="1284" spans="2:4">
      <c r="B1284" s="456"/>
      <c r="C1284" s="456"/>
      <c r="D1284" s="457"/>
    </row>
    <row r="1285" spans="2:4">
      <c r="B1285" s="456"/>
      <c r="C1285" s="456"/>
      <c r="D1285" s="457"/>
    </row>
    <row r="1286" spans="2:4">
      <c r="B1286" s="456"/>
      <c r="C1286" s="456"/>
      <c r="D1286" s="457"/>
    </row>
    <row r="1287" spans="2:4">
      <c r="B1287" s="456"/>
      <c r="C1287" s="456"/>
      <c r="D1287" s="457"/>
    </row>
    <row r="1288" spans="2:4">
      <c r="B1288" s="456"/>
      <c r="C1288" s="456"/>
      <c r="D1288" s="457"/>
    </row>
    <row r="1289" spans="2:4">
      <c r="B1289" s="456"/>
      <c r="C1289" s="456"/>
      <c r="D1289" s="457"/>
    </row>
    <row r="1290" spans="2:4">
      <c r="B1290" s="456"/>
      <c r="C1290" s="456"/>
      <c r="D1290" s="457"/>
    </row>
    <row r="1291" spans="2:4">
      <c r="B1291" s="456"/>
      <c r="C1291" s="456"/>
      <c r="D1291" s="457"/>
    </row>
    <row r="1292" spans="2:4">
      <c r="B1292" s="456"/>
      <c r="C1292" s="456"/>
      <c r="D1292" s="457"/>
    </row>
    <row r="1293" spans="2:4">
      <c r="B1293" s="456"/>
      <c r="C1293" s="456"/>
      <c r="D1293" s="457"/>
    </row>
    <row r="1294" spans="2:4">
      <c r="B1294" s="456"/>
      <c r="C1294" s="456"/>
      <c r="D1294" s="457"/>
    </row>
    <row r="1295" spans="2:4">
      <c r="B1295" s="456"/>
      <c r="C1295" s="456"/>
      <c r="D1295" s="457"/>
    </row>
    <row r="1296" spans="2:4">
      <c r="B1296" s="456"/>
      <c r="C1296" s="456"/>
      <c r="D1296" s="457"/>
    </row>
    <row r="1297" spans="2:4">
      <c r="B1297" s="456"/>
      <c r="C1297" s="456"/>
      <c r="D1297" s="457"/>
    </row>
    <row r="1298" spans="2:4">
      <c r="B1298" s="456"/>
      <c r="C1298" s="456"/>
      <c r="D1298" s="457"/>
    </row>
    <row r="1299" spans="2:4">
      <c r="B1299" s="456"/>
      <c r="C1299" s="456"/>
      <c r="D1299" s="457"/>
    </row>
    <row r="1300" spans="2:4">
      <c r="B1300" s="456"/>
      <c r="C1300" s="456"/>
      <c r="D1300" s="457"/>
    </row>
    <row r="1301" spans="2:4">
      <c r="B1301" s="456"/>
      <c r="C1301" s="456"/>
      <c r="D1301" s="457"/>
    </row>
    <row r="1302" spans="2:4">
      <c r="B1302" s="456"/>
      <c r="C1302" s="456"/>
      <c r="D1302" s="457"/>
    </row>
    <row r="1303" spans="2:4">
      <c r="B1303" s="456"/>
      <c r="C1303" s="456"/>
      <c r="D1303" s="457"/>
    </row>
    <row r="1304" spans="2:4">
      <c r="B1304" s="456"/>
      <c r="C1304" s="456"/>
      <c r="D1304" s="457"/>
    </row>
    <row r="1305" spans="2:4">
      <c r="B1305" s="456"/>
      <c r="C1305" s="456"/>
      <c r="D1305" s="457"/>
    </row>
    <row r="1306" spans="2:4">
      <c r="B1306" s="456"/>
      <c r="C1306" s="456"/>
      <c r="D1306" s="457"/>
    </row>
    <row r="1307" spans="2:4">
      <c r="B1307" s="456"/>
      <c r="C1307" s="456"/>
      <c r="D1307" s="457"/>
    </row>
    <row r="1308" spans="2:4">
      <c r="B1308" s="456"/>
      <c r="C1308" s="456"/>
      <c r="D1308" s="457"/>
    </row>
    <row r="1309" spans="2:4">
      <c r="B1309" s="456"/>
      <c r="C1309" s="456"/>
      <c r="D1309" s="457"/>
    </row>
    <row r="1310" spans="2:4">
      <c r="B1310" s="456"/>
      <c r="C1310" s="456"/>
      <c r="D1310" s="457"/>
    </row>
    <row r="1311" spans="2:4">
      <c r="B1311" s="456"/>
      <c r="C1311" s="456"/>
      <c r="D1311" s="457"/>
    </row>
    <row r="1312" spans="2:4">
      <c r="B1312" s="456"/>
      <c r="C1312" s="456"/>
      <c r="D1312" s="457"/>
    </row>
    <row r="1313" spans="2:4">
      <c r="B1313" s="456"/>
      <c r="C1313" s="456"/>
      <c r="D1313" s="457"/>
    </row>
    <row r="1314" spans="2:4">
      <c r="B1314" s="456"/>
      <c r="C1314" s="456"/>
      <c r="D1314" s="457"/>
    </row>
    <row r="1315" spans="2:4">
      <c r="B1315" s="456"/>
      <c r="C1315" s="456"/>
      <c r="D1315" s="457"/>
    </row>
    <row r="1316" spans="2:4">
      <c r="B1316" s="456"/>
      <c r="C1316" s="456"/>
      <c r="D1316" s="457"/>
    </row>
    <row r="1317" spans="2:4">
      <c r="B1317" s="456"/>
      <c r="C1317" s="456"/>
      <c r="D1317" s="457"/>
    </row>
    <row r="1318" spans="2:4">
      <c r="B1318" s="456"/>
      <c r="C1318" s="456"/>
      <c r="D1318" s="457"/>
    </row>
    <row r="1319" spans="2:4">
      <c r="B1319" s="456"/>
      <c r="C1319" s="456"/>
      <c r="D1319" s="457"/>
    </row>
    <row r="1320" spans="2:4">
      <c r="B1320" s="456"/>
      <c r="C1320" s="456"/>
      <c r="D1320" s="457"/>
    </row>
    <row r="1321" spans="2:4">
      <c r="B1321" s="456"/>
      <c r="C1321" s="456"/>
      <c r="D1321" s="457"/>
    </row>
    <row r="1322" spans="2:4">
      <c r="B1322" s="456"/>
      <c r="C1322" s="456"/>
      <c r="D1322" s="457"/>
    </row>
    <row r="1323" spans="2:4">
      <c r="B1323" s="456"/>
      <c r="C1323" s="456"/>
      <c r="D1323" s="457"/>
    </row>
    <row r="1324" spans="2:4">
      <c r="B1324" s="456"/>
      <c r="C1324" s="456"/>
      <c r="D1324" s="457"/>
    </row>
    <row r="1325" spans="2:4">
      <c r="B1325" s="456"/>
      <c r="C1325" s="456"/>
      <c r="D1325" s="457"/>
    </row>
    <row r="1326" spans="2:4">
      <c r="B1326" s="456"/>
      <c r="C1326" s="456"/>
      <c r="D1326" s="457"/>
    </row>
    <row r="1327" spans="2:4">
      <c r="B1327" s="456"/>
      <c r="C1327" s="456"/>
      <c r="D1327" s="457"/>
    </row>
    <row r="1328" spans="2:4">
      <c r="B1328" s="456"/>
      <c r="C1328" s="456"/>
      <c r="D1328" s="457"/>
    </row>
    <row r="1329" spans="2:4">
      <c r="B1329" s="456"/>
      <c r="C1329" s="456"/>
      <c r="D1329" s="457"/>
    </row>
    <row r="1330" spans="2:4">
      <c r="B1330" s="456"/>
      <c r="C1330" s="456"/>
      <c r="D1330" s="457"/>
    </row>
    <row r="1331" spans="2:4">
      <c r="B1331" s="456"/>
      <c r="C1331" s="456"/>
      <c r="D1331" s="457"/>
    </row>
    <row r="1332" spans="2:4">
      <c r="B1332" s="456"/>
      <c r="C1332" s="456"/>
      <c r="D1332" s="457"/>
    </row>
    <row r="1333" spans="2:4">
      <c r="B1333" s="456"/>
      <c r="C1333" s="456"/>
      <c r="D1333" s="457"/>
    </row>
    <row r="1334" spans="2:4">
      <c r="B1334" s="456"/>
      <c r="C1334" s="456"/>
      <c r="D1334" s="457"/>
    </row>
    <row r="1335" spans="2:4">
      <c r="B1335" s="456"/>
      <c r="C1335" s="456"/>
      <c r="D1335" s="457"/>
    </row>
    <row r="1336" spans="2:4">
      <c r="B1336" s="456"/>
      <c r="C1336" s="456"/>
      <c r="D1336" s="457"/>
    </row>
    <row r="1337" spans="2:4">
      <c r="B1337" s="456"/>
      <c r="C1337" s="456"/>
      <c r="D1337" s="457"/>
    </row>
    <row r="1338" spans="2:4">
      <c r="B1338" s="456"/>
      <c r="C1338" s="456"/>
      <c r="D1338" s="457"/>
    </row>
    <row r="1339" spans="2:4">
      <c r="B1339" s="456"/>
      <c r="C1339" s="456"/>
      <c r="D1339" s="457"/>
    </row>
    <row r="1340" spans="2:4">
      <c r="B1340" s="456"/>
      <c r="C1340" s="456"/>
      <c r="D1340" s="457"/>
    </row>
    <row r="1341" spans="2:4">
      <c r="B1341" s="456"/>
      <c r="C1341" s="456"/>
      <c r="D1341" s="457"/>
    </row>
    <row r="1342" spans="2:4">
      <c r="B1342" s="456"/>
      <c r="C1342" s="456"/>
      <c r="D1342" s="457"/>
    </row>
    <row r="1343" spans="2:4">
      <c r="B1343" s="456"/>
      <c r="C1343" s="456"/>
      <c r="D1343" s="457"/>
    </row>
    <row r="1344" spans="2:4">
      <c r="B1344" s="456"/>
      <c r="C1344" s="456"/>
      <c r="D1344" s="457"/>
    </row>
    <row r="1345" spans="2:4">
      <c r="B1345" s="456"/>
      <c r="C1345" s="456"/>
      <c r="D1345" s="457"/>
    </row>
    <row r="1346" spans="2:4">
      <c r="B1346" s="456"/>
      <c r="C1346" s="456"/>
      <c r="D1346" s="457"/>
    </row>
    <row r="1347" spans="2:4">
      <c r="B1347" s="456"/>
      <c r="C1347" s="456"/>
      <c r="D1347" s="457"/>
    </row>
    <row r="1348" spans="2:4">
      <c r="B1348" s="456"/>
      <c r="C1348" s="456"/>
      <c r="D1348" s="457"/>
    </row>
    <row r="1349" spans="2:4">
      <c r="B1349" s="456"/>
      <c r="C1349" s="456"/>
      <c r="D1349" s="457"/>
    </row>
    <row r="1350" spans="2:4">
      <c r="B1350" s="456"/>
      <c r="C1350" s="456"/>
      <c r="D1350" s="457"/>
    </row>
    <row r="1351" spans="2:4">
      <c r="B1351" s="456"/>
      <c r="C1351" s="456"/>
      <c r="D1351" s="457"/>
    </row>
    <row r="1352" spans="2:4">
      <c r="B1352" s="456"/>
      <c r="C1352" s="456"/>
      <c r="D1352" s="457"/>
    </row>
    <row r="1353" spans="2:4">
      <c r="B1353" s="456"/>
      <c r="C1353" s="456"/>
      <c r="D1353" s="457"/>
    </row>
    <row r="1354" spans="2:4">
      <c r="B1354" s="456"/>
      <c r="C1354" s="456"/>
      <c r="D1354" s="457"/>
    </row>
    <row r="1355" spans="2:4">
      <c r="B1355" s="456"/>
      <c r="C1355" s="456"/>
      <c r="D1355" s="457"/>
    </row>
    <row r="1356" spans="2:4">
      <c r="B1356" s="456"/>
      <c r="C1356" s="456"/>
      <c r="D1356" s="457"/>
    </row>
    <row r="1357" spans="2:4">
      <c r="B1357" s="456"/>
      <c r="C1357" s="456"/>
      <c r="D1357" s="457"/>
    </row>
    <row r="1358" spans="2:4">
      <c r="B1358" s="458"/>
      <c r="C1358" s="458"/>
      <c r="D1358" s="460"/>
    </row>
    <row r="1359" spans="2:4">
      <c r="B1359" s="458"/>
      <c r="C1359" s="458"/>
      <c r="D1359" s="460"/>
    </row>
    <row r="1360" spans="2:4">
      <c r="B1360" s="458"/>
      <c r="C1360" s="458"/>
      <c r="D1360" s="460"/>
    </row>
    <row r="1361" spans="2:4">
      <c r="B1361" s="458"/>
      <c r="C1361" s="458"/>
      <c r="D1361" s="460"/>
    </row>
    <row r="1362" spans="2:4">
      <c r="B1362" s="458"/>
      <c r="C1362" s="458"/>
      <c r="D1362" s="460"/>
    </row>
    <row r="1363" spans="2:4">
      <c r="B1363" s="458"/>
      <c r="C1363" s="458"/>
      <c r="D1363" s="460"/>
    </row>
    <row r="1364" spans="2:4">
      <c r="B1364" s="458"/>
      <c r="C1364" s="458"/>
      <c r="D1364" s="460"/>
    </row>
    <row r="1365" spans="2:4">
      <c r="B1365" s="458"/>
      <c r="C1365" s="458"/>
      <c r="D1365" s="460"/>
    </row>
    <row r="1366" spans="2:4">
      <c r="B1366" s="458"/>
      <c r="C1366" s="458"/>
      <c r="D1366" s="460"/>
    </row>
    <row r="1367" spans="2:4">
      <c r="B1367" s="458"/>
      <c r="C1367" s="458"/>
      <c r="D1367" s="460"/>
    </row>
    <row r="1368" spans="2:4">
      <c r="B1368" s="458"/>
      <c r="C1368" s="458"/>
      <c r="D1368" s="460"/>
    </row>
    <row r="1369" spans="2:4">
      <c r="B1369" s="458"/>
      <c r="C1369" s="458"/>
      <c r="D1369" s="460"/>
    </row>
    <row r="1370" spans="2:4">
      <c r="B1370" s="458"/>
      <c r="C1370" s="458"/>
      <c r="D1370" s="460"/>
    </row>
    <row r="1371" spans="2:4">
      <c r="B1371" s="458"/>
      <c r="C1371" s="458"/>
      <c r="D1371" s="460"/>
    </row>
    <row r="1372" spans="2:4">
      <c r="B1372" s="458"/>
      <c r="C1372" s="458"/>
      <c r="D1372" s="460"/>
    </row>
    <row r="1373" spans="2:4">
      <c r="B1373" s="458"/>
      <c r="C1373" s="458"/>
      <c r="D1373" s="460"/>
    </row>
    <row r="1374" spans="2:4">
      <c r="B1374" s="458"/>
      <c r="C1374" s="458"/>
      <c r="D1374" s="460"/>
    </row>
    <row r="1375" spans="2:4">
      <c r="B1375" s="458"/>
      <c r="C1375" s="458"/>
      <c r="D1375" s="460"/>
    </row>
    <row r="1376" spans="2:4">
      <c r="B1376" s="458"/>
      <c r="C1376" s="458"/>
      <c r="D1376" s="460"/>
    </row>
    <row r="1377" spans="2:4">
      <c r="B1377" s="458"/>
      <c r="C1377" s="458"/>
      <c r="D1377" s="460"/>
    </row>
    <row r="1378" spans="2:4">
      <c r="B1378" s="458"/>
      <c r="C1378" s="458"/>
      <c r="D1378" s="460"/>
    </row>
    <row r="1379" spans="2:4">
      <c r="B1379" s="458"/>
      <c r="C1379" s="458"/>
      <c r="D1379" s="460"/>
    </row>
    <row r="1380" spans="2:4">
      <c r="B1380" s="458"/>
      <c r="C1380" s="458"/>
      <c r="D1380" s="460"/>
    </row>
    <row r="1381" spans="2:4">
      <c r="B1381" s="458"/>
      <c r="C1381" s="458"/>
      <c r="D1381" s="460"/>
    </row>
    <row r="1382" spans="2:4">
      <c r="B1382" s="458"/>
      <c r="C1382" s="458"/>
      <c r="D1382" s="460"/>
    </row>
    <row r="1383" spans="2:4">
      <c r="B1383" s="458"/>
      <c r="C1383" s="458"/>
      <c r="D1383" s="460"/>
    </row>
    <row r="1384" spans="2:4">
      <c r="B1384" s="458"/>
      <c r="C1384" s="458"/>
      <c r="D1384" s="460"/>
    </row>
    <row r="1385" spans="2:4">
      <c r="B1385" s="458"/>
      <c r="C1385" s="458"/>
      <c r="D1385" s="460"/>
    </row>
    <row r="1386" spans="2:4">
      <c r="B1386" s="458"/>
      <c r="C1386" s="458"/>
      <c r="D1386" s="460"/>
    </row>
    <row r="1387" spans="2:4">
      <c r="B1387" s="458"/>
      <c r="C1387" s="458"/>
      <c r="D1387" s="460"/>
    </row>
    <row r="1388" spans="2:4">
      <c r="B1388" s="458"/>
      <c r="C1388" s="458"/>
      <c r="D1388" s="460"/>
    </row>
    <row r="1389" spans="2:4">
      <c r="B1389" s="458"/>
      <c r="C1389" s="458"/>
      <c r="D1389" s="460"/>
    </row>
    <row r="1390" spans="2:4">
      <c r="B1390" s="458"/>
      <c r="C1390" s="458"/>
      <c r="D1390" s="460"/>
    </row>
    <row r="1391" spans="2:4">
      <c r="B1391" s="458"/>
      <c r="C1391" s="458"/>
      <c r="D1391" s="460"/>
    </row>
    <row r="1392" spans="2:4">
      <c r="B1392" s="458"/>
      <c r="C1392" s="458"/>
      <c r="D1392" s="460"/>
    </row>
    <row r="1393" spans="2:4">
      <c r="B1393" s="458"/>
      <c r="C1393" s="458"/>
      <c r="D1393" s="460"/>
    </row>
    <row r="1394" spans="2:4">
      <c r="B1394" s="458"/>
      <c r="C1394" s="458"/>
      <c r="D1394" s="460"/>
    </row>
    <row r="1395" spans="2:4">
      <c r="B1395" s="458"/>
      <c r="C1395" s="458"/>
      <c r="D1395" s="460"/>
    </row>
    <row r="1396" spans="2:4">
      <c r="B1396" s="458"/>
      <c r="C1396" s="458"/>
      <c r="D1396" s="460"/>
    </row>
    <row r="1397" spans="2:4">
      <c r="B1397" s="458"/>
      <c r="C1397" s="458"/>
      <c r="D1397" s="460"/>
    </row>
    <row r="1398" spans="2:4">
      <c r="B1398" s="458"/>
      <c r="C1398" s="458"/>
      <c r="D1398" s="460"/>
    </row>
    <row r="1399" spans="2:4">
      <c r="B1399" s="458"/>
      <c r="C1399" s="458"/>
      <c r="D1399" s="460"/>
    </row>
    <row r="1400" spans="2:4">
      <c r="B1400" s="458"/>
      <c r="C1400" s="458"/>
      <c r="D1400" s="460"/>
    </row>
    <row r="1401" spans="2:4">
      <c r="B1401" s="458"/>
      <c r="C1401" s="458"/>
      <c r="D1401" s="460"/>
    </row>
    <row r="1402" spans="2:4">
      <c r="B1402" s="458"/>
      <c r="C1402" s="458"/>
      <c r="D1402" s="460"/>
    </row>
    <row r="1403" spans="2:4">
      <c r="B1403" s="458"/>
      <c r="C1403" s="458"/>
      <c r="D1403" s="460"/>
    </row>
    <row r="1404" spans="2:4">
      <c r="B1404" s="458"/>
      <c r="C1404" s="458"/>
      <c r="D1404" s="460"/>
    </row>
    <row r="1405" spans="2:4">
      <c r="B1405" s="458"/>
      <c r="C1405" s="458"/>
      <c r="D1405" s="460"/>
    </row>
    <row r="1406" spans="2:4">
      <c r="B1406" s="458"/>
      <c r="C1406" s="458"/>
      <c r="D1406" s="460"/>
    </row>
    <row r="1407" spans="2:4">
      <c r="B1407" s="458"/>
      <c r="C1407" s="458"/>
      <c r="D1407" s="460"/>
    </row>
    <row r="1408" spans="2:4">
      <c r="B1408" s="458"/>
      <c r="C1408" s="458"/>
      <c r="D1408" s="460"/>
    </row>
    <row r="1409" spans="2:4">
      <c r="B1409" s="458"/>
      <c r="C1409" s="458"/>
      <c r="D1409" s="460"/>
    </row>
    <row r="1410" spans="2:4">
      <c r="B1410" s="458"/>
      <c r="C1410" s="458"/>
      <c r="D1410" s="460"/>
    </row>
    <row r="1411" spans="2:4">
      <c r="B1411" s="458"/>
      <c r="C1411" s="458"/>
      <c r="D1411" s="460"/>
    </row>
    <row r="1412" spans="2:4">
      <c r="B1412" s="458"/>
      <c r="C1412" s="458"/>
      <c r="D1412" s="460"/>
    </row>
    <row r="1413" spans="2:4">
      <c r="B1413" s="458"/>
      <c r="C1413" s="458"/>
      <c r="D1413" s="460"/>
    </row>
    <row r="1414" spans="2:4">
      <c r="B1414" s="458"/>
      <c r="C1414" s="458"/>
      <c r="D1414" s="460"/>
    </row>
    <row r="1415" spans="2:4">
      <c r="B1415" s="458"/>
      <c r="C1415" s="458"/>
      <c r="D1415" s="460"/>
    </row>
    <row r="1416" spans="2:4">
      <c r="B1416" s="458"/>
      <c r="C1416" s="458"/>
      <c r="D1416" s="460"/>
    </row>
    <row r="1417" spans="2:4">
      <c r="B1417" s="458"/>
      <c r="C1417" s="458"/>
      <c r="D1417" s="460"/>
    </row>
    <row r="1418" spans="2:4">
      <c r="B1418" s="458"/>
      <c r="C1418" s="458"/>
      <c r="D1418" s="460"/>
    </row>
    <row r="1419" spans="2:4">
      <c r="B1419" s="458"/>
      <c r="C1419" s="458"/>
      <c r="D1419" s="460"/>
    </row>
    <row r="1420" spans="2:4">
      <c r="B1420" s="458"/>
      <c r="C1420" s="458"/>
      <c r="D1420" s="460"/>
    </row>
    <row r="1421" spans="2:4">
      <c r="B1421" s="458"/>
      <c r="C1421" s="458"/>
      <c r="D1421" s="460"/>
    </row>
    <row r="1422" spans="2:4">
      <c r="B1422" s="458"/>
      <c r="C1422" s="458"/>
      <c r="D1422" s="460"/>
    </row>
    <row r="1423" spans="2:4">
      <c r="B1423" s="458"/>
      <c r="C1423" s="458"/>
      <c r="D1423" s="460"/>
    </row>
    <row r="1424" spans="2:4">
      <c r="B1424" s="458"/>
      <c r="C1424" s="458"/>
      <c r="D1424" s="460"/>
    </row>
    <row r="1425" spans="2:4">
      <c r="B1425" s="458"/>
      <c r="C1425" s="458"/>
      <c r="D1425" s="460"/>
    </row>
    <row r="1426" spans="2:4">
      <c r="B1426" s="458"/>
      <c r="C1426" s="458"/>
      <c r="D1426" s="460"/>
    </row>
    <row r="1427" spans="2:4">
      <c r="B1427" s="458"/>
      <c r="C1427" s="458"/>
      <c r="D1427" s="460"/>
    </row>
    <row r="1428" spans="2:4">
      <c r="B1428" s="458"/>
      <c r="C1428" s="458"/>
      <c r="D1428" s="460"/>
    </row>
    <row r="1429" spans="2:4">
      <c r="B1429" s="458"/>
      <c r="C1429" s="458"/>
      <c r="D1429" s="460"/>
    </row>
    <row r="1430" spans="2:4">
      <c r="B1430" s="458"/>
      <c r="C1430" s="458"/>
      <c r="D1430" s="460"/>
    </row>
    <row r="1431" spans="2:4">
      <c r="B1431" s="458"/>
      <c r="C1431" s="458"/>
      <c r="D1431" s="460"/>
    </row>
    <row r="1432" spans="2:4">
      <c r="B1432" s="458"/>
      <c r="C1432" s="458"/>
      <c r="D1432" s="460"/>
    </row>
    <row r="1433" spans="2:4">
      <c r="B1433" s="458"/>
      <c r="C1433" s="458"/>
      <c r="D1433" s="460"/>
    </row>
    <row r="1434" spans="2:4">
      <c r="B1434" s="458"/>
      <c r="C1434" s="458"/>
      <c r="D1434" s="460"/>
    </row>
    <row r="1435" spans="2:4">
      <c r="B1435" s="458"/>
      <c r="C1435" s="458"/>
      <c r="D1435" s="460"/>
    </row>
    <row r="1436" spans="2:4">
      <c r="B1436" s="458"/>
      <c r="C1436" s="458"/>
      <c r="D1436" s="460"/>
    </row>
    <row r="1437" spans="2:4">
      <c r="B1437" s="458"/>
      <c r="C1437" s="458"/>
      <c r="D1437" s="460"/>
    </row>
    <row r="1438" spans="2:4">
      <c r="B1438" s="458"/>
      <c r="C1438" s="458"/>
      <c r="D1438" s="460"/>
    </row>
    <row r="1439" spans="2:4">
      <c r="B1439" s="458"/>
      <c r="C1439" s="458"/>
      <c r="D1439" s="460"/>
    </row>
    <row r="1440" spans="2:4">
      <c r="B1440" s="458"/>
      <c r="C1440" s="458"/>
      <c r="D1440" s="460"/>
    </row>
    <row r="1441" spans="2:4">
      <c r="B1441" s="458"/>
      <c r="C1441" s="458"/>
      <c r="D1441" s="460"/>
    </row>
    <row r="1442" spans="2:4">
      <c r="B1442" s="458"/>
      <c r="C1442" s="458"/>
      <c r="D1442" s="460"/>
    </row>
    <row r="1443" spans="2:4">
      <c r="B1443" s="458"/>
      <c r="C1443" s="458"/>
      <c r="D1443" s="460"/>
    </row>
    <row r="1444" spans="2:4">
      <c r="B1444" s="458"/>
      <c r="C1444" s="458"/>
      <c r="D1444" s="460"/>
    </row>
    <row r="1445" spans="2:4">
      <c r="B1445" s="458"/>
      <c r="C1445" s="458"/>
      <c r="D1445" s="460"/>
    </row>
    <row r="1446" spans="2:4">
      <c r="B1446" s="458"/>
      <c r="C1446" s="458"/>
      <c r="D1446" s="460"/>
    </row>
    <row r="1447" spans="2:4">
      <c r="B1447" s="458"/>
      <c r="C1447" s="458"/>
      <c r="D1447" s="460"/>
    </row>
    <row r="1448" spans="2:4">
      <c r="B1448" s="458"/>
      <c r="C1448" s="458"/>
      <c r="D1448" s="460"/>
    </row>
    <row r="1449" spans="2:4">
      <c r="B1449" s="458"/>
      <c r="C1449" s="458"/>
      <c r="D1449" s="460"/>
    </row>
    <row r="1450" spans="2:4">
      <c r="B1450" s="458"/>
      <c r="C1450" s="458"/>
      <c r="D1450" s="460"/>
    </row>
    <row r="1451" spans="2:4">
      <c r="B1451" s="458"/>
      <c r="C1451" s="458"/>
      <c r="D1451" s="460"/>
    </row>
    <row r="1452" spans="2:4">
      <c r="B1452" s="458"/>
      <c r="C1452" s="458"/>
      <c r="D1452" s="460"/>
    </row>
    <row r="1453" spans="2:4">
      <c r="B1453" s="458"/>
      <c r="C1453" s="458"/>
      <c r="D1453" s="460"/>
    </row>
    <row r="1454" spans="2:4">
      <c r="B1454" s="458"/>
      <c r="C1454" s="458"/>
      <c r="D1454" s="460"/>
    </row>
    <row r="1455" spans="2:4">
      <c r="B1455" s="458"/>
      <c r="C1455" s="458"/>
      <c r="D1455" s="460"/>
    </row>
    <row r="1456" spans="2:4">
      <c r="B1456" s="458"/>
      <c r="C1456" s="458"/>
      <c r="D1456" s="460"/>
    </row>
    <row r="1457" spans="2:4">
      <c r="B1457" s="458"/>
      <c r="C1457" s="458"/>
      <c r="D1457" s="460"/>
    </row>
    <row r="1458" spans="2:4">
      <c r="B1458" s="458"/>
      <c r="C1458" s="458"/>
      <c r="D1458" s="460"/>
    </row>
    <row r="1459" spans="2:4">
      <c r="B1459" s="458"/>
      <c r="C1459" s="458"/>
      <c r="D1459" s="460"/>
    </row>
    <row r="1460" spans="2:4">
      <c r="B1460" s="458"/>
      <c r="C1460" s="458"/>
      <c r="D1460" s="460"/>
    </row>
    <row r="1461" spans="2:4">
      <c r="B1461" s="458"/>
      <c r="C1461" s="458"/>
      <c r="D1461" s="460"/>
    </row>
    <row r="1462" spans="2:4">
      <c r="B1462" s="458"/>
      <c r="C1462" s="458"/>
      <c r="D1462" s="460"/>
    </row>
    <row r="1463" spans="2:4">
      <c r="B1463" s="458"/>
      <c r="C1463" s="458"/>
      <c r="D1463" s="460"/>
    </row>
    <row r="1464" spans="2:4">
      <c r="B1464" s="458"/>
      <c r="C1464" s="458"/>
      <c r="D1464" s="460"/>
    </row>
    <row r="1465" spans="2:4">
      <c r="B1465" s="458"/>
      <c r="C1465" s="458"/>
      <c r="D1465" s="460"/>
    </row>
    <row r="1466" spans="2:4">
      <c r="B1466" s="458"/>
      <c r="C1466" s="458"/>
      <c r="D1466" s="460"/>
    </row>
    <row r="1467" spans="2:4">
      <c r="B1467" s="458"/>
      <c r="C1467" s="458"/>
      <c r="D1467" s="460"/>
    </row>
    <row r="1468" spans="2:4">
      <c r="B1468" s="458"/>
      <c r="C1468" s="458"/>
      <c r="D1468" s="460"/>
    </row>
    <row r="1469" spans="2:4">
      <c r="B1469" s="458"/>
      <c r="C1469" s="458"/>
      <c r="D1469" s="460"/>
    </row>
    <row r="1470" spans="2:4">
      <c r="B1470" s="458"/>
      <c r="C1470" s="458"/>
      <c r="D1470" s="460"/>
    </row>
    <row r="1471" spans="2:4">
      <c r="B1471" s="458"/>
      <c r="C1471" s="458"/>
      <c r="D1471" s="460"/>
    </row>
    <row r="1472" spans="2:4">
      <c r="B1472" s="458"/>
      <c r="C1472" s="458"/>
      <c r="D1472" s="460"/>
    </row>
    <row r="1473" spans="2:4">
      <c r="B1473" s="458"/>
      <c r="C1473" s="458"/>
      <c r="D1473" s="460"/>
    </row>
    <row r="1474" spans="2:4">
      <c r="B1474" s="458"/>
      <c r="C1474" s="458"/>
      <c r="D1474" s="460"/>
    </row>
    <row r="1475" spans="2:4">
      <c r="B1475" s="458"/>
      <c r="C1475" s="458"/>
      <c r="D1475" s="460"/>
    </row>
    <row r="1476" spans="2:4">
      <c r="B1476" s="458"/>
      <c r="C1476" s="458"/>
      <c r="D1476" s="460"/>
    </row>
    <row r="1477" spans="2:4">
      <c r="B1477" s="458"/>
      <c r="C1477" s="458"/>
      <c r="D1477" s="460"/>
    </row>
    <row r="1478" spans="2:4">
      <c r="B1478" s="458"/>
      <c r="C1478" s="458"/>
      <c r="D1478" s="460"/>
    </row>
    <row r="1479" spans="2:4">
      <c r="B1479" s="458"/>
      <c r="C1479" s="458"/>
      <c r="D1479" s="460"/>
    </row>
    <row r="1480" spans="2:4">
      <c r="B1480" s="458"/>
      <c r="C1480" s="458"/>
      <c r="D1480" s="460"/>
    </row>
    <row r="1481" spans="2:4">
      <c r="B1481" s="458"/>
      <c r="C1481" s="458"/>
      <c r="D1481" s="460"/>
    </row>
    <row r="1482" spans="2:4">
      <c r="B1482" s="458"/>
      <c r="C1482" s="458"/>
      <c r="D1482" s="460"/>
    </row>
    <row r="1483" spans="2:4">
      <c r="B1483" s="458"/>
      <c r="C1483" s="458"/>
      <c r="D1483" s="460"/>
    </row>
    <row r="1484" spans="2:4">
      <c r="B1484" s="458"/>
      <c r="C1484" s="458"/>
      <c r="D1484" s="460"/>
    </row>
    <row r="1485" spans="2:4">
      <c r="B1485" s="458"/>
      <c r="C1485" s="458"/>
      <c r="D1485" s="460"/>
    </row>
    <row r="1486" spans="2:4">
      <c r="B1486" s="458"/>
      <c r="C1486" s="458"/>
      <c r="D1486" s="460"/>
    </row>
    <row r="1487" spans="2:4">
      <c r="B1487" s="458"/>
      <c r="C1487" s="458"/>
      <c r="D1487" s="460"/>
    </row>
    <row r="1488" spans="2:4">
      <c r="B1488" s="458"/>
      <c r="C1488" s="458"/>
      <c r="D1488" s="460"/>
    </row>
    <row r="1489" spans="2:4">
      <c r="B1489" s="458"/>
      <c r="C1489" s="458"/>
      <c r="D1489" s="460"/>
    </row>
    <row r="1490" spans="2:4">
      <c r="B1490" s="458"/>
      <c r="C1490" s="458"/>
      <c r="D1490" s="460"/>
    </row>
    <row r="1491" spans="2:4">
      <c r="B1491" s="458"/>
      <c r="C1491" s="458"/>
      <c r="D1491" s="460"/>
    </row>
    <row r="1492" spans="2:4">
      <c r="B1492" s="458"/>
      <c r="C1492" s="458"/>
      <c r="D1492" s="460"/>
    </row>
    <row r="1493" spans="2:4">
      <c r="B1493" s="458"/>
      <c r="C1493" s="458"/>
      <c r="D1493" s="460"/>
    </row>
    <row r="1494" spans="2:4">
      <c r="B1494" s="458"/>
      <c r="C1494" s="458"/>
      <c r="D1494" s="460"/>
    </row>
    <row r="1495" spans="2:4">
      <c r="B1495" s="458"/>
      <c r="C1495" s="458"/>
      <c r="D1495" s="460"/>
    </row>
    <row r="1496" spans="2:4">
      <c r="B1496" s="458"/>
      <c r="C1496" s="458"/>
      <c r="D1496" s="460"/>
    </row>
    <row r="1497" spans="2:4">
      <c r="B1497" s="458"/>
      <c r="C1497" s="458"/>
      <c r="D1497" s="460"/>
    </row>
    <row r="1498" spans="2:4">
      <c r="B1498" s="458"/>
      <c r="C1498" s="458"/>
      <c r="D1498" s="460"/>
    </row>
    <row r="1499" spans="2:4">
      <c r="B1499" s="458"/>
      <c r="C1499" s="458"/>
      <c r="D1499" s="460"/>
    </row>
    <row r="1500" spans="2:4">
      <c r="B1500" s="458"/>
      <c r="C1500" s="458"/>
      <c r="D1500" s="460"/>
    </row>
    <row r="1501" spans="2:4">
      <c r="B1501" s="458"/>
      <c r="C1501" s="458"/>
      <c r="D1501" s="460"/>
    </row>
    <row r="1502" spans="2:4">
      <c r="B1502" s="458"/>
      <c r="C1502" s="458"/>
      <c r="D1502" s="460"/>
    </row>
    <row r="1503" spans="2:4">
      <c r="B1503" s="458"/>
      <c r="C1503" s="458"/>
      <c r="D1503" s="460"/>
    </row>
    <row r="1504" spans="2:4">
      <c r="B1504" s="458"/>
      <c r="C1504" s="458"/>
      <c r="D1504" s="460"/>
    </row>
    <row r="1505" spans="2:4">
      <c r="B1505" s="458"/>
      <c r="C1505" s="458"/>
      <c r="D1505" s="460"/>
    </row>
    <row r="1506" spans="2:4">
      <c r="B1506" s="458"/>
      <c r="C1506" s="458"/>
      <c r="D1506" s="460"/>
    </row>
    <row r="1507" spans="2:4">
      <c r="B1507" s="458"/>
      <c r="C1507" s="458"/>
      <c r="D1507" s="460"/>
    </row>
    <row r="1508" spans="2:4">
      <c r="B1508" s="458"/>
      <c r="C1508" s="458"/>
      <c r="D1508" s="460"/>
    </row>
    <row r="1509" spans="2:4">
      <c r="B1509" s="458"/>
      <c r="C1509" s="458"/>
      <c r="D1509" s="460"/>
    </row>
    <row r="1510" spans="2:4">
      <c r="B1510" s="458"/>
      <c r="C1510" s="458"/>
      <c r="D1510" s="460"/>
    </row>
    <row r="1511" spans="2:4">
      <c r="B1511" s="458"/>
      <c r="C1511" s="458"/>
      <c r="D1511" s="460"/>
    </row>
    <row r="1512" spans="2:4">
      <c r="B1512" s="458"/>
      <c r="C1512" s="458"/>
      <c r="D1512" s="460"/>
    </row>
    <row r="1513" spans="2:4">
      <c r="B1513" s="458"/>
      <c r="C1513" s="458"/>
      <c r="D1513" s="460"/>
    </row>
    <row r="1514" spans="2:4">
      <c r="B1514" s="458"/>
      <c r="C1514" s="458"/>
      <c r="D1514" s="460"/>
    </row>
    <row r="1515" spans="2:4">
      <c r="B1515" s="458"/>
      <c r="C1515" s="458"/>
      <c r="D1515" s="460"/>
    </row>
    <row r="1516" spans="2:4">
      <c r="B1516" s="458"/>
      <c r="C1516" s="458"/>
      <c r="D1516" s="460"/>
    </row>
    <row r="1517" spans="2:4">
      <c r="B1517" s="458"/>
      <c r="C1517" s="458"/>
      <c r="D1517" s="460"/>
    </row>
    <row r="1518" spans="2:4">
      <c r="B1518" s="458"/>
      <c r="C1518" s="458"/>
      <c r="D1518" s="460"/>
    </row>
    <row r="1519" spans="2:4">
      <c r="B1519" s="458"/>
      <c r="C1519" s="458"/>
      <c r="D1519" s="460"/>
    </row>
    <row r="1520" spans="2:4">
      <c r="B1520" s="458"/>
      <c r="C1520" s="458"/>
      <c r="D1520" s="460"/>
    </row>
    <row r="1521" spans="2:4">
      <c r="B1521" s="458"/>
      <c r="C1521" s="458"/>
      <c r="D1521" s="460"/>
    </row>
    <row r="1522" spans="2:4">
      <c r="B1522" s="458"/>
      <c r="C1522" s="458"/>
      <c r="D1522" s="460"/>
    </row>
    <row r="1523" spans="2:4">
      <c r="B1523" s="458"/>
      <c r="C1523" s="458"/>
      <c r="D1523" s="460"/>
    </row>
    <row r="1524" spans="2:4">
      <c r="B1524" s="458"/>
      <c r="C1524" s="458"/>
      <c r="D1524" s="460"/>
    </row>
    <row r="1525" spans="2:4">
      <c r="B1525" s="458"/>
      <c r="C1525" s="458"/>
      <c r="D1525" s="460"/>
    </row>
    <row r="1526" spans="2:4">
      <c r="B1526" s="458"/>
      <c r="C1526" s="458"/>
      <c r="D1526" s="460"/>
    </row>
    <row r="1527" spans="2:4">
      <c r="B1527" s="458"/>
      <c r="C1527" s="458"/>
      <c r="D1527" s="460"/>
    </row>
    <row r="1528" spans="2:4">
      <c r="B1528" s="458"/>
      <c r="C1528" s="458"/>
      <c r="D1528" s="460"/>
    </row>
    <row r="1529" spans="2:4">
      <c r="B1529" s="458"/>
      <c r="C1529" s="458"/>
      <c r="D1529" s="460"/>
    </row>
    <row r="1530" spans="2:4">
      <c r="B1530" s="458"/>
      <c r="C1530" s="458"/>
      <c r="D1530" s="460"/>
    </row>
    <row r="1531" spans="2:4">
      <c r="B1531" s="458"/>
      <c r="C1531" s="458"/>
      <c r="D1531" s="460"/>
    </row>
    <row r="1532" spans="2:4">
      <c r="B1532" s="458"/>
      <c r="C1532" s="458"/>
      <c r="D1532" s="460"/>
    </row>
    <row r="1533" spans="2:4">
      <c r="B1533" s="458"/>
      <c r="C1533" s="458"/>
      <c r="D1533" s="460"/>
    </row>
    <row r="1534" spans="2:4">
      <c r="B1534" s="458"/>
      <c r="C1534" s="458"/>
      <c r="D1534" s="460"/>
    </row>
    <row r="1535" spans="2:4">
      <c r="B1535" s="458"/>
      <c r="C1535" s="458"/>
      <c r="D1535" s="460"/>
    </row>
    <row r="1536" spans="2:4">
      <c r="B1536" s="458"/>
      <c r="C1536" s="458"/>
      <c r="D1536" s="460"/>
    </row>
    <row r="1537" spans="2:4">
      <c r="B1537" s="458"/>
      <c r="C1537" s="458"/>
      <c r="D1537" s="460"/>
    </row>
    <row r="1538" spans="2:4">
      <c r="B1538" s="458"/>
      <c r="C1538" s="458"/>
      <c r="D1538" s="460"/>
    </row>
    <row r="1539" spans="2:4">
      <c r="B1539" s="458"/>
      <c r="C1539" s="458"/>
      <c r="D1539" s="460"/>
    </row>
    <row r="1540" spans="2:4">
      <c r="B1540" s="458"/>
      <c r="C1540" s="458"/>
      <c r="D1540" s="460"/>
    </row>
    <row r="1541" spans="2:4">
      <c r="B1541" s="458"/>
      <c r="C1541" s="458"/>
      <c r="D1541" s="460"/>
    </row>
    <row r="1542" spans="2:4">
      <c r="B1542" s="458"/>
      <c r="C1542" s="458"/>
      <c r="D1542" s="460"/>
    </row>
    <row r="1543" spans="2:4">
      <c r="B1543" s="458"/>
      <c r="C1543" s="458"/>
      <c r="D1543" s="460"/>
    </row>
    <row r="1544" spans="2:4">
      <c r="B1544" s="458"/>
      <c r="C1544" s="458"/>
      <c r="D1544" s="460"/>
    </row>
    <row r="1545" spans="2:4">
      <c r="B1545" s="458"/>
      <c r="C1545" s="458"/>
      <c r="D1545" s="460"/>
    </row>
    <row r="1546" spans="2:4">
      <c r="B1546" s="458"/>
      <c r="C1546" s="458"/>
      <c r="D1546" s="460"/>
    </row>
    <row r="1547" spans="2:4">
      <c r="B1547" s="458"/>
      <c r="C1547" s="458"/>
      <c r="D1547" s="460"/>
    </row>
    <row r="1548" spans="2:4">
      <c r="B1548" s="458"/>
      <c r="C1548" s="458"/>
      <c r="D1548" s="460"/>
    </row>
    <row r="1549" spans="2:4">
      <c r="B1549" s="458"/>
      <c r="C1549" s="458"/>
      <c r="D1549" s="460"/>
    </row>
    <row r="1550" spans="2:4">
      <c r="B1550" s="458"/>
      <c r="C1550" s="458"/>
      <c r="D1550" s="460"/>
    </row>
    <row r="1551" spans="2:4">
      <c r="B1551" s="458"/>
      <c r="C1551" s="458"/>
      <c r="D1551" s="460"/>
    </row>
    <row r="1552" spans="2:4">
      <c r="B1552" s="458"/>
      <c r="C1552" s="458"/>
      <c r="D1552" s="460"/>
    </row>
    <row r="1553" spans="2:4">
      <c r="B1553" s="458"/>
      <c r="C1553" s="458"/>
      <c r="D1553" s="460"/>
    </row>
    <row r="1554" spans="2:4">
      <c r="B1554" s="458"/>
      <c r="C1554" s="458"/>
      <c r="D1554" s="460"/>
    </row>
    <row r="1555" spans="2:4">
      <c r="B1555" s="458"/>
      <c r="C1555" s="458"/>
      <c r="D1555" s="460"/>
    </row>
    <row r="1556" spans="2:4">
      <c r="B1556" s="458"/>
      <c r="C1556" s="458"/>
      <c r="D1556" s="460"/>
    </row>
    <row r="1557" spans="2:4">
      <c r="B1557" s="458"/>
      <c r="C1557" s="458"/>
      <c r="D1557" s="460"/>
    </row>
    <row r="1558" spans="2:4">
      <c r="B1558" s="458"/>
      <c r="C1558" s="458"/>
      <c r="D1558" s="460"/>
    </row>
    <row r="1559" spans="2:4">
      <c r="B1559" s="458"/>
      <c r="C1559" s="458"/>
      <c r="D1559" s="460"/>
    </row>
    <row r="1560" spans="2:4">
      <c r="B1560" s="458"/>
      <c r="C1560" s="458"/>
      <c r="D1560" s="460"/>
    </row>
    <row r="1561" spans="2:4">
      <c r="B1561" s="458"/>
      <c r="C1561" s="458"/>
      <c r="D1561" s="460"/>
    </row>
    <row r="1562" spans="2:4">
      <c r="B1562" s="458"/>
      <c r="C1562" s="458"/>
      <c r="D1562" s="460"/>
    </row>
    <row r="1563" spans="2:4">
      <c r="B1563" s="458"/>
      <c r="C1563" s="458"/>
      <c r="D1563" s="460"/>
    </row>
    <row r="1564" spans="2:4">
      <c r="B1564" s="458"/>
      <c r="C1564" s="458"/>
      <c r="D1564" s="460"/>
    </row>
    <row r="1565" spans="2:4">
      <c r="B1565" s="458"/>
      <c r="C1565" s="458"/>
      <c r="D1565" s="460"/>
    </row>
    <row r="1566" spans="2:4">
      <c r="B1566" s="458"/>
      <c r="C1566" s="458"/>
      <c r="D1566" s="460"/>
    </row>
    <row r="1567" spans="2:4">
      <c r="B1567" s="458"/>
      <c r="C1567" s="458"/>
      <c r="D1567" s="460"/>
    </row>
    <row r="1568" spans="2:4">
      <c r="B1568" s="458"/>
      <c r="C1568" s="458"/>
      <c r="D1568" s="460"/>
    </row>
    <row r="1569" spans="2:4">
      <c r="B1569" s="458"/>
      <c r="C1569" s="458"/>
      <c r="D1569" s="460"/>
    </row>
    <row r="1570" spans="2:4">
      <c r="B1570" s="458"/>
      <c r="C1570" s="458"/>
      <c r="D1570" s="460"/>
    </row>
    <row r="1571" spans="2:4">
      <c r="B1571" s="458"/>
      <c r="C1571" s="458"/>
      <c r="D1571" s="460"/>
    </row>
    <row r="1572" spans="2:4">
      <c r="B1572" s="458"/>
      <c r="C1572" s="458"/>
      <c r="D1572" s="460"/>
    </row>
    <row r="1573" spans="2:4">
      <c r="B1573" s="458"/>
      <c r="C1573" s="458"/>
      <c r="D1573" s="460"/>
    </row>
    <row r="1574" spans="2:4">
      <c r="B1574" s="458"/>
      <c r="C1574" s="458"/>
      <c r="D1574" s="460"/>
    </row>
    <row r="1575" spans="2:4">
      <c r="B1575" s="458"/>
      <c r="C1575" s="458"/>
      <c r="D1575" s="460"/>
    </row>
    <row r="1576" spans="2:4">
      <c r="B1576" s="458"/>
      <c r="C1576" s="458"/>
      <c r="D1576" s="460"/>
    </row>
    <row r="1577" spans="2:4">
      <c r="B1577" s="458"/>
      <c r="C1577" s="458"/>
      <c r="D1577" s="460"/>
    </row>
    <row r="1578" spans="2:4">
      <c r="B1578" s="458"/>
      <c r="C1578" s="458"/>
      <c r="D1578" s="460"/>
    </row>
    <row r="1579" spans="2:4">
      <c r="B1579" s="458"/>
      <c r="C1579" s="458"/>
      <c r="D1579" s="460"/>
    </row>
    <row r="1580" spans="2:4">
      <c r="B1580" s="458"/>
      <c r="C1580" s="458"/>
      <c r="D1580" s="460"/>
    </row>
    <row r="1581" spans="2:4">
      <c r="B1581" s="458"/>
      <c r="C1581" s="458"/>
      <c r="D1581" s="460"/>
    </row>
    <row r="1582" spans="2:4">
      <c r="B1582" s="458"/>
      <c r="C1582" s="458"/>
      <c r="D1582" s="460"/>
    </row>
    <row r="1583" spans="2:4">
      <c r="B1583" s="458"/>
      <c r="C1583" s="458"/>
      <c r="D1583" s="460"/>
    </row>
    <row r="1584" spans="2:4">
      <c r="B1584" s="458"/>
      <c r="C1584" s="458"/>
      <c r="D1584" s="460"/>
    </row>
    <row r="1585" spans="2:4">
      <c r="B1585" s="458"/>
      <c r="C1585" s="458"/>
      <c r="D1585" s="460"/>
    </row>
    <row r="1586" spans="2:4">
      <c r="B1586" s="458"/>
      <c r="C1586" s="458"/>
      <c r="D1586" s="460"/>
    </row>
    <row r="1587" spans="2:4">
      <c r="B1587" s="458"/>
      <c r="C1587" s="458"/>
      <c r="D1587" s="460"/>
    </row>
    <row r="1588" spans="2:4">
      <c r="B1588" s="458"/>
      <c r="C1588" s="458"/>
      <c r="D1588" s="460"/>
    </row>
    <row r="1589" spans="2:4">
      <c r="B1589" s="458"/>
      <c r="C1589" s="458"/>
      <c r="D1589" s="460"/>
    </row>
    <row r="1590" spans="2:4">
      <c r="B1590" s="458"/>
      <c r="C1590" s="458"/>
      <c r="D1590" s="460"/>
    </row>
    <row r="1591" spans="2:4">
      <c r="B1591" s="458"/>
      <c r="C1591" s="458"/>
      <c r="D1591" s="460"/>
    </row>
    <row r="1592" spans="2:4">
      <c r="B1592" s="458"/>
      <c r="C1592" s="458"/>
      <c r="D1592" s="460"/>
    </row>
    <row r="1593" spans="2:4">
      <c r="B1593" s="458"/>
      <c r="C1593" s="458"/>
      <c r="D1593" s="460"/>
    </row>
    <row r="1594" spans="2:4">
      <c r="B1594" s="458"/>
      <c r="C1594" s="458"/>
      <c r="D1594" s="460"/>
    </row>
    <row r="1595" spans="2:4">
      <c r="B1595" s="458"/>
      <c r="C1595" s="458"/>
      <c r="D1595" s="460"/>
    </row>
    <row r="1596" spans="2:4">
      <c r="B1596" s="458"/>
      <c r="C1596" s="458"/>
      <c r="D1596" s="460"/>
    </row>
    <row r="1597" spans="2:4">
      <c r="B1597" s="458"/>
      <c r="C1597" s="458"/>
      <c r="D1597" s="460"/>
    </row>
    <row r="1598" spans="2:4">
      <c r="B1598" s="458"/>
      <c r="C1598" s="458"/>
      <c r="D1598" s="460"/>
    </row>
    <row r="1599" spans="2:4">
      <c r="B1599" s="458"/>
      <c r="C1599" s="458"/>
      <c r="D1599" s="460"/>
    </row>
    <row r="1600" spans="2:4">
      <c r="B1600" s="458"/>
      <c r="C1600" s="458"/>
      <c r="D1600" s="460"/>
    </row>
    <row r="1601" spans="2:4">
      <c r="B1601" s="458"/>
      <c r="C1601" s="458"/>
      <c r="D1601" s="460"/>
    </row>
    <row r="1602" spans="2:4">
      <c r="B1602" s="458"/>
      <c r="C1602" s="458"/>
      <c r="D1602" s="460"/>
    </row>
    <row r="1603" spans="2:4">
      <c r="B1603" s="458"/>
      <c r="C1603" s="458"/>
      <c r="D1603" s="460"/>
    </row>
    <row r="1604" spans="2:4">
      <c r="B1604" s="458"/>
      <c r="C1604" s="458"/>
      <c r="D1604" s="460"/>
    </row>
    <row r="1605" spans="2:4">
      <c r="B1605" s="458"/>
      <c r="C1605" s="458"/>
      <c r="D1605" s="460"/>
    </row>
    <row r="1606" spans="2:4">
      <c r="B1606" s="458"/>
      <c r="C1606" s="458"/>
      <c r="D1606" s="460"/>
    </row>
    <row r="1607" spans="2:4">
      <c r="B1607" s="458"/>
      <c r="C1607" s="458"/>
      <c r="D1607" s="460"/>
    </row>
    <row r="1608" spans="2:4">
      <c r="B1608" s="458"/>
      <c r="C1608" s="458"/>
      <c r="D1608" s="460"/>
    </row>
    <row r="1609" spans="2:4">
      <c r="B1609" s="458"/>
      <c r="C1609" s="458"/>
      <c r="D1609" s="460"/>
    </row>
    <row r="1610" spans="2:4">
      <c r="B1610" s="458"/>
      <c r="C1610" s="458"/>
      <c r="D1610" s="460"/>
    </row>
    <row r="1611" spans="2:4">
      <c r="B1611" s="458"/>
      <c r="C1611" s="458"/>
      <c r="D1611" s="460"/>
    </row>
    <row r="1612" spans="2:4">
      <c r="B1612" s="458"/>
      <c r="C1612" s="458"/>
      <c r="D1612" s="460"/>
    </row>
    <row r="1613" spans="2:4">
      <c r="B1613" s="458"/>
      <c r="C1613" s="458"/>
      <c r="D1613" s="460"/>
    </row>
    <row r="1614" spans="2:4">
      <c r="B1614" s="458"/>
      <c r="C1614" s="458"/>
      <c r="D1614" s="460"/>
    </row>
    <row r="1615" spans="2:4">
      <c r="B1615" s="458"/>
      <c r="C1615" s="458"/>
      <c r="D1615" s="460"/>
    </row>
    <row r="1616" spans="2:4">
      <c r="B1616" s="458"/>
      <c r="C1616" s="458"/>
      <c r="D1616" s="460"/>
    </row>
    <row r="1617" spans="2:4">
      <c r="B1617" s="458"/>
      <c r="C1617" s="458"/>
      <c r="D1617" s="460"/>
    </row>
    <row r="1618" spans="2:4">
      <c r="B1618" s="458"/>
      <c r="C1618" s="458"/>
      <c r="D1618" s="460"/>
    </row>
    <row r="1619" spans="2:4">
      <c r="B1619" s="458"/>
      <c r="C1619" s="458"/>
      <c r="D1619" s="460"/>
    </row>
    <row r="1620" spans="2:4">
      <c r="B1620" s="458"/>
      <c r="C1620" s="458"/>
      <c r="D1620" s="460"/>
    </row>
    <row r="1621" spans="2:4">
      <c r="B1621" s="458"/>
      <c r="C1621" s="458"/>
      <c r="D1621" s="460"/>
    </row>
    <row r="1622" spans="2:4">
      <c r="B1622" s="458"/>
      <c r="C1622" s="458"/>
      <c r="D1622" s="460"/>
    </row>
    <row r="1623" spans="2:4">
      <c r="B1623" s="458"/>
      <c r="C1623" s="458"/>
      <c r="D1623" s="460"/>
    </row>
    <row r="1624" spans="2:4">
      <c r="B1624" s="458"/>
      <c r="C1624" s="458"/>
      <c r="D1624" s="460"/>
    </row>
    <row r="1625" spans="2:4">
      <c r="B1625" s="458"/>
      <c r="C1625" s="458"/>
      <c r="D1625" s="460"/>
    </row>
    <row r="1626" spans="2:4">
      <c r="B1626" s="458"/>
      <c r="C1626" s="458"/>
      <c r="D1626" s="460"/>
    </row>
    <row r="1627" spans="2:4">
      <c r="B1627" s="458"/>
      <c r="C1627" s="458"/>
      <c r="D1627" s="460"/>
    </row>
    <row r="1628" spans="2:4">
      <c r="B1628" s="458"/>
      <c r="C1628" s="458"/>
      <c r="D1628" s="460"/>
    </row>
    <row r="1629" spans="2:4">
      <c r="B1629" s="458"/>
      <c r="C1629" s="458"/>
      <c r="D1629" s="460"/>
    </row>
    <row r="1630" spans="2:4">
      <c r="B1630" s="459"/>
      <c r="C1630" s="455"/>
      <c r="D1630" s="457"/>
    </row>
    <row r="1631" spans="2:4">
      <c r="B1631" s="459"/>
      <c r="C1631" s="455"/>
      <c r="D1631" s="457"/>
    </row>
    <row r="1632" spans="2:4">
      <c r="B1632" s="456"/>
      <c r="C1632" s="456"/>
      <c r="D1632" s="457"/>
    </row>
    <row r="1633" spans="2:4">
      <c r="B1633" s="455"/>
      <c r="C1633" s="456"/>
      <c r="D1633" s="457"/>
    </row>
    <row r="1634" spans="2:4">
      <c r="B1634" s="455"/>
      <c r="C1634" s="456"/>
      <c r="D1634" s="457"/>
    </row>
    <row r="1635" spans="2:4">
      <c r="B1635" s="455"/>
      <c r="C1635" s="456"/>
      <c r="D1635" s="457"/>
    </row>
    <row r="1636" spans="2:4">
      <c r="B1636" s="455"/>
      <c r="C1636" s="456"/>
      <c r="D1636" s="457"/>
    </row>
    <row r="1637" spans="2:4">
      <c r="B1637" s="455"/>
      <c r="C1637" s="456"/>
      <c r="D1637" s="457"/>
    </row>
    <row r="1638" spans="2:4">
      <c r="B1638" s="455"/>
      <c r="C1638" s="456"/>
      <c r="D1638" s="457"/>
    </row>
    <row r="1639" spans="2:4">
      <c r="B1639" s="455"/>
      <c r="C1639" s="456"/>
      <c r="D1639" s="457"/>
    </row>
    <row r="1640" spans="2:4">
      <c r="B1640" s="455"/>
      <c r="C1640" s="456"/>
      <c r="D1640" s="457"/>
    </row>
    <row r="1641" spans="2:4">
      <c r="B1641" s="455"/>
      <c r="C1641" s="456"/>
      <c r="D1641" s="457"/>
    </row>
    <row r="1642" spans="2:4">
      <c r="B1642" s="455"/>
      <c r="C1642" s="456"/>
      <c r="D1642" s="457"/>
    </row>
    <row r="1643" spans="2:4">
      <c r="B1643" s="455"/>
      <c r="C1643" s="456"/>
      <c r="D1643" s="457"/>
    </row>
    <row r="1644" spans="2:4">
      <c r="B1644" s="456"/>
      <c r="C1644" s="456"/>
      <c r="D1644" s="457"/>
    </row>
    <row r="1645" spans="2:4">
      <c r="B1645" s="456"/>
      <c r="C1645" s="456"/>
      <c r="D1645" s="457"/>
    </row>
    <row r="1646" spans="2:4">
      <c r="B1646" s="461"/>
      <c r="C1646" s="461"/>
      <c r="D1646" s="462"/>
    </row>
    <row r="1647" spans="2:4">
      <c r="B1647" s="461"/>
      <c r="C1647" s="461"/>
      <c r="D1647" s="462"/>
    </row>
    <row r="1648" spans="2:4">
      <c r="B1648" s="461"/>
      <c r="C1648" s="461"/>
      <c r="D1648" s="462"/>
    </row>
    <row r="1649" spans="2:4">
      <c r="B1649" s="461"/>
      <c r="C1649" s="461"/>
      <c r="D1649" s="462"/>
    </row>
    <row r="1650" spans="2:4">
      <c r="B1650" s="461"/>
      <c r="C1650" s="461"/>
      <c r="D1650" s="462"/>
    </row>
    <row r="1651" spans="2:4">
      <c r="B1651" s="461"/>
      <c r="C1651" s="461"/>
      <c r="D1651" s="462"/>
    </row>
    <row r="1652" spans="2:4">
      <c r="B1652" s="461"/>
      <c r="C1652" s="461"/>
      <c r="D1652" s="462"/>
    </row>
    <row r="1653" spans="2:4">
      <c r="B1653" s="461"/>
      <c r="C1653" s="461"/>
      <c r="D1653" s="462"/>
    </row>
    <row r="1654" spans="2:4">
      <c r="B1654" s="461"/>
      <c r="C1654" s="461"/>
      <c r="D1654" s="462"/>
    </row>
    <row r="1655" spans="2:4">
      <c r="B1655" s="458"/>
      <c r="C1655" s="456"/>
      <c r="D1655" s="460"/>
    </row>
    <row r="1656" spans="2:4">
      <c r="B1656" s="458"/>
      <c r="C1656" s="456"/>
      <c r="D1656" s="460"/>
    </row>
    <row r="1657" spans="2:4">
      <c r="B1657" s="458"/>
      <c r="C1657" s="456"/>
      <c r="D1657" s="460"/>
    </row>
    <row r="1658" spans="2:4">
      <c r="B1658" s="458"/>
      <c r="C1658" s="456"/>
      <c r="D1658" s="460"/>
    </row>
    <row r="1659" spans="2:4">
      <c r="B1659" s="458"/>
      <c r="C1659" s="456"/>
      <c r="D1659" s="460"/>
    </row>
    <row r="1660" spans="2:4">
      <c r="B1660" s="458"/>
      <c r="C1660" s="456"/>
      <c r="D1660" s="460"/>
    </row>
    <row r="1661" spans="2:4">
      <c r="B1661" s="458"/>
      <c r="C1661" s="456"/>
      <c r="D1661" s="460"/>
    </row>
    <row r="1662" spans="2:4">
      <c r="B1662" s="458"/>
      <c r="C1662" s="456"/>
      <c r="D1662" s="460"/>
    </row>
    <row r="1663" spans="2:4">
      <c r="B1663" s="458"/>
      <c r="C1663" s="456"/>
      <c r="D1663" s="460"/>
    </row>
    <row r="1664" spans="2:4">
      <c r="B1664" s="458"/>
      <c r="C1664" s="456"/>
      <c r="D1664" s="460"/>
    </row>
    <row r="1665" spans="2:4">
      <c r="B1665" s="458"/>
      <c r="C1665" s="456"/>
      <c r="D1665" s="460"/>
    </row>
    <row r="1666" spans="2:4">
      <c r="B1666" s="458"/>
      <c r="C1666" s="456"/>
      <c r="D1666" s="460"/>
    </row>
    <row r="1667" spans="2:4">
      <c r="B1667" s="458"/>
      <c r="C1667" s="456"/>
      <c r="D1667" s="460"/>
    </row>
    <row r="1668" spans="2:4">
      <c r="B1668" s="458"/>
      <c r="C1668" s="456"/>
      <c r="D1668" s="460"/>
    </row>
    <row r="1669" spans="2:4">
      <c r="B1669" s="458"/>
      <c r="C1669" s="456"/>
      <c r="D1669" s="460"/>
    </row>
    <row r="1670" spans="2:4">
      <c r="B1670" s="458"/>
      <c r="C1670" s="456"/>
      <c r="D1670" s="460"/>
    </row>
    <row r="1671" spans="2:4">
      <c r="B1671" s="456"/>
      <c r="C1671" s="456"/>
      <c r="D1671" s="460"/>
    </row>
    <row r="1672" spans="2:4">
      <c r="B1672" s="456"/>
      <c r="C1672" s="456"/>
      <c r="D1672" s="460"/>
    </row>
    <row r="1673" spans="2:4">
      <c r="B1673" s="456"/>
      <c r="C1673" s="456"/>
      <c r="D1673" s="460"/>
    </row>
    <row r="1674" spans="2:4">
      <c r="B1674" s="456"/>
      <c r="C1674" s="456"/>
      <c r="D1674" s="460"/>
    </row>
    <row r="1675" spans="2:4">
      <c r="B1675" s="456"/>
      <c r="C1675" s="456"/>
      <c r="D1675" s="460"/>
    </row>
    <row r="1676" spans="2:4">
      <c r="B1676" s="456"/>
      <c r="C1676" s="456"/>
      <c r="D1676" s="460"/>
    </row>
    <row r="1677" spans="2:4">
      <c r="B1677" s="456"/>
      <c r="C1677" s="456"/>
      <c r="D1677" s="457"/>
    </row>
    <row r="1678" spans="2:4">
      <c r="B1678" s="456"/>
      <c r="C1678" s="456"/>
      <c r="D1678" s="460"/>
    </row>
    <row r="1679" spans="2:4">
      <c r="B1679" s="456"/>
      <c r="C1679" s="456"/>
      <c r="D1679" s="460"/>
    </row>
    <row r="1680" spans="2:4">
      <c r="B1680" s="456"/>
      <c r="C1680" s="456"/>
      <c r="D1680" s="460"/>
    </row>
    <row r="1681" spans="2:4">
      <c r="B1681" s="456"/>
      <c r="C1681" s="456"/>
      <c r="D1681" s="460"/>
    </row>
    <row r="1682" spans="2:4">
      <c r="B1682" s="456"/>
      <c r="C1682" s="456"/>
      <c r="D1682" s="460"/>
    </row>
    <row r="1683" spans="2:4">
      <c r="B1683" s="456"/>
      <c r="C1683" s="456"/>
      <c r="D1683" s="460"/>
    </row>
    <row r="1684" spans="2:4">
      <c r="B1684" s="456"/>
      <c r="C1684" s="456"/>
      <c r="D1684" s="460"/>
    </row>
    <row r="1685" spans="2:4">
      <c r="B1685" s="456"/>
      <c r="C1685" s="456"/>
      <c r="D1685" s="460"/>
    </row>
    <row r="1686" spans="2:4">
      <c r="B1686" s="456"/>
      <c r="C1686" s="456"/>
      <c r="D1686" s="460"/>
    </row>
    <row r="1687" spans="2:4">
      <c r="B1687" s="456"/>
      <c r="C1687" s="456"/>
      <c r="D1687" s="460"/>
    </row>
    <row r="1688" spans="2:4">
      <c r="B1688" s="456"/>
      <c r="C1688" s="456"/>
      <c r="D1688" s="460"/>
    </row>
    <row r="1689" spans="2:4">
      <c r="B1689" s="456"/>
      <c r="C1689" s="456"/>
      <c r="D1689" s="460"/>
    </row>
    <row r="1690" spans="2:4">
      <c r="B1690" s="456"/>
      <c r="C1690" s="456"/>
      <c r="D1690" s="460"/>
    </row>
    <row r="1691" spans="2:4">
      <c r="B1691" s="456"/>
      <c r="C1691" s="456"/>
      <c r="D1691" s="460"/>
    </row>
    <row r="1692" spans="2:4">
      <c r="B1692" s="456"/>
      <c r="C1692" s="456"/>
      <c r="D1692" s="460"/>
    </row>
    <row r="1693" spans="2:4">
      <c r="B1693" s="456"/>
      <c r="C1693" s="456"/>
      <c r="D1693" s="460"/>
    </row>
    <row r="1694" spans="2:4">
      <c r="B1694" s="456"/>
      <c r="C1694" s="456"/>
      <c r="D1694" s="460"/>
    </row>
    <row r="1695" spans="2:4">
      <c r="B1695" s="456"/>
      <c r="C1695" s="456"/>
      <c r="D1695" s="460"/>
    </row>
    <row r="1696" spans="2:4">
      <c r="B1696" s="463"/>
      <c r="C1696" s="464"/>
      <c r="D1696" s="465"/>
    </row>
    <row r="1697" spans="2:4">
      <c r="B1697" s="463"/>
      <c r="C1697" s="464"/>
      <c r="D1697" s="465"/>
    </row>
    <row r="1698" spans="2:4">
      <c r="B1698" s="456"/>
      <c r="C1698" s="464"/>
      <c r="D1698" s="457"/>
    </row>
    <row r="1699" spans="2:4">
      <c r="B1699" s="463"/>
      <c r="C1699" s="464"/>
      <c r="D1699" s="465"/>
    </row>
    <row r="1700" spans="2:4">
      <c r="B1700" s="463"/>
      <c r="C1700" s="464"/>
      <c r="D1700" s="465"/>
    </row>
    <row r="1701" spans="2:4">
      <c r="B1701" s="463"/>
      <c r="C1701" s="464"/>
      <c r="D1701" s="465"/>
    </row>
    <row r="1702" spans="2:4">
      <c r="B1702" s="463"/>
      <c r="C1702" s="464"/>
      <c r="D1702" s="465"/>
    </row>
    <row r="1703" spans="2:4">
      <c r="B1703" s="463"/>
      <c r="C1703" s="464"/>
      <c r="D1703" s="465"/>
    </row>
    <row r="1704" spans="2:4">
      <c r="B1704" s="463"/>
      <c r="C1704" s="464"/>
      <c r="D1704" s="465"/>
    </row>
    <row r="1705" spans="2:4">
      <c r="B1705" s="463"/>
      <c r="C1705" s="464"/>
      <c r="D1705" s="465"/>
    </row>
    <row r="1706" spans="2:4">
      <c r="B1706" s="463"/>
      <c r="C1706" s="464"/>
      <c r="D1706" s="465"/>
    </row>
    <row r="1707" spans="2:4">
      <c r="B1707" s="463"/>
      <c r="C1707" s="464"/>
      <c r="D1707" s="465"/>
    </row>
    <row r="1708" spans="2:4">
      <c r="B1708" s="463"/>
      <c r="C1708" s="464"/>
      <c r="D1708" s="465"/>
    </row>
    <row r="1709" spans="2:4">
      <c r="B1709" s="463"/>
      <c r="C1709" s="464"/>
      <c r="D1709" s="465"/>
    </row>
    <row r="1710" spans="2:4">
      <c r="B1710" s="463"/>
      <c r="C1710" s="464"/>
      <c r="D1710" s="465"/>
    </row>
    <row r="1711" spans="2:4">
      <c r="B1711" s="463"/>
      <c r="C1711" s="464"/>
      <c r="D1711" s="465"/>
    </row>
    <row r="1712" spans="2:4">
      <c r="B1712" s="463"/>
      <c r="C1712" s="464"/>
      <c r="D1712" s="465"/>
    </row>
    <row r="1713" spans="2:4">
      <c r="B1713" s="463"/>
      <c r="C1713" s="464"/>
      <c r="D1713" s="465"/>
    </row>
    <row r="1714" spans="2:4">
      <c r="B1714" s="463"/>
      <c r="C1714" s="464"/>
      <c r="D1714" s="465"/>
    </row>
    <row r="1715" spans="2:4">
      <c r="B1715" s="463"/>
      <c r="C1715" s="464"/>
      <c r="D1715" s="465"/>
    </row>
    <row r="1716" spans="2:4">
      <c r="B1716" s="463"/>
      <c r="C1716" s="464"/>
      <c r="D1716" s="465"/>
    </row>
    <row r="1717" spans="2:4">
      <c r="B1717" s="463"/>
      <c r="C1717" s="464"/>
      <c r="D1717" s="465"/>
    </row>
    <row r="1718" spans="2:4">
      <c r="B1718" s="463"/>
      <c r="C1718" s="464"/>
      <c r="D1718" s="465"/>
    </row>
    <row r="1719" spans="2:4">
      <c r="B1719" s="463"/>
      <c r="C1719" s="464"/>
      <c r="D1719" s="465"/>
    </row>
    <row r="1720" spans="2:4">
      <c r="B1720" s="463"/>
      <c r="C1720" s="464"/>
      <c r="D1720" s="465"/>
    </row>
    <row r="1721" spans="2:4">
      <c r="B1721" s="464"/>
      <c r="C1721" s="464"/>
      <c r="D1721" s="465"/>
    </row>
    <row r="1722" spans="2:4">
      <c r="B1722" s="464"/>
      <c r="C1722" s="464"/>
      <c r="D1722" s="465"/>
    </row>
    <row r="1723" spans="2:4">
      <c r="B1723" s="464"/>
      <c r="C1723" s="464"/>
      <c r="D1723" s="465"/>
    </row>
    <row r="1724" spans="2:4">
      <c r="B1724" s="466"/>
      <c r="C1724" s="464"/>
      <c r="D1724" s="465"/>
    </row>
    <row r="1725" spans="2:4">
      <c r="B1725" s="464"/>
      <c r="C1725" s="464"/>
      <c r="D1725" s="465"/>
    </row>
    <row r="1726" spans="2:4">
      <c r="B1726" s="464"/>
      <c r="C1726" s="464"/>
      <c r="D1726" s="465"/>
    </row>
    <row r="1727" spans="2:4">
      <c r="B1727" s="464"/>
      <c r="C1727" s="464"/>
      <c r="D1727" s="465"/>
    </row>
    <row r="1728" spans="2:4">
      <c r="B1728" s="464"/>
      <c r="C1728" s="464"/>
      <c r="D1728" s="465"/>
    </row>
    <row r="1729" spans="2:4">
      <c r="B1729" s="464"/>
      <c r="C1729" s="464"/>
      <c r="D1729" s="465"/>
    </row>
    <row r="1730" spans="2:4">
      <c r="B1730" s="464"/>
      <c r="C1730" s="464"/>
      <c r="D1730" s="465"/>
    </row>
    <row r="1731" spans="2:4">
      <c r="B1731" s="464"/>
      <c r="C1731" s="464"/>
      <c r="D1731" s="465"/>
    </row>
    <row r="1732" spans="2:4">
      <c r="B1732" s="464"/>
      <c r="C1732" s="464"/>
      <c r="D1732" s="465"/>
    </row>
    <row r="1733" spans="2:4">
      <c r="B1733" s="466"/>
      <c r="C1733" s="464"/>
      <c r="D1733" s="465"/>
    </row>
    <row r="1734" spans="2:4">
      <c r="B1734" s="466"/>
      <c r="C1734" s="464"/>
      <c r="D1734" s="465"/>
    </row>
    <row r="1735" spans="2:4">
      <c r="B1735" s="466"/>
      <c r="C1735" s="464"/>
      <c r="D1735" s="465"/>
    </row>
    <row r="1736" spans="2:4">
      <c r="B1736" s="466"/>
      <c r="C1736" s="464"/>
      <c r="D1736" s="465"/>
    </row>
    <row r="1737" spans="2:4">
      <c r="B1737" s="463"/>
      <c r="C1737" s="464"/>
      <c r="D1737" s="465"/>
    </row>
    <row r="1738" spans="2:4">
      <c r="B1738" s="466"/>
      <c r="C1738" s="464"/>
      <c r="D1738" s="465"/>
    </row>
    <row r="1739" spans="2:4">
      <c r="B1739" s="466"/>
      <c r="C1739" s="464"/>
      <c r="D1739" s="465"/>
    </row>
    <row r="1740" spans="2:4">
      <c r="B1740" s="466"/>
      <c r="C1740" s="464"/>
      <c r="D1740" s="465"/>
    </row>
    <row r="1741" spans="2:4">
      <c r="B1741" s="464"/>
      <c r="C1741" s="464"/>
      <c r="D1741" s="465"/>
    </row>
    <row r="1742" spans="2:4">
      <c r="B1742" s="464"/>
      <c r="C1742" s="464"/>
      <c r="D1742" s="465"/>
    </row>
    <row r="1743" spans="2:4">
      <c r="B1743" s="466"/>
      <c r="C1743" s="464"/>
      <c r="D1743" s="465"/>
    </row>
    <row r="1744" spans="2:4">
      <c r="B1744" s="466"/>
      <c r="C1744" s="464"/>
      <c r="D1744" s="465"/>
    </row>
    <row r="1745" spans="2:4">
      <c r="B1745" s="466"/>
      <c r="C1745" s="464"/>
      <c r="D1745" s="465"/>
    </row>
    <row r="1746" spans="2:4">
      <c r="B1746" s="466"/>
      <c r="C1746" s="464"/>
      <c r="D1746" s="465"/>
    </row>
    <row r="1747" spans="2:4">
      <c r="B1747" s="466"/>
      <c r="C1747" s="464"/>
      <c r="D1747" s="465"/>
    </row>
    <row r="1748" spans="2:4">
      <c r="B1748" s="456"/>
      <c r="C1748" s="461"/>
      <c r="D1748" s="457"/>
    </row>
    <row r="1749" spans="2:4">
      <c r="B1749" s="456"/>
      <c r="C1749" s="461"/>
      <c r="D1749" s="457"/>
    </row>
    <row r="1750" spans="2:4">
      <c r="B1750" s="456"/>
      <c r="C1750" s="461"/>
      <c r="D1750" s="457"/>
    </row>
    <row r="1751" spans="2:4">
      <c r="B1751" s="456"/>
      <c r="C1751" s="461"/>
      <c r="D1751" s="457"/>
    </row>
    <row r="1752" spans="2:4">
      <c r="B1752" s="456"/>
      <c r="C1752" s="461"/>
      <c r="D1752" s="457"/>
    </row>
    <row r="1753" spans="2:4">
      <c r="B1753" s="456"/>
      <c r="C1753" s="461"/>
      <c r="D1753" s="457"/>
    </row>
    <row r="1754" spans="2:4">
      <c r="B1754" s="456"/>
      <c r="C1754" s="461"/>
      <c r="D1754" s="457"/>
    </row>
    <row r="1755" spans="2:4">
      <c r="B1755" s="461"/>
      <c r="C1755" s="461"/>
      <c r="D1755" s="462"/>
    </row>
    <row r="1756" spans="2:4">
      <c r="B1756" s="461"/>
      <c r="C1756" s="461"/>
      <c r="D1756" s="462"/>
    </row>
    <row r="1757" spans="2:4">
      <c r="B1757" s="461"/>
      <c r="C1757" s="461"/>
      <c r="D1757" s="462"/>
    </row>
    <row r="1758" spans="2:4">
      <c r="B1758" s="461"/>
      <c r="C1758" s="461"/>
      <c r="D1758" s="462"/>
    </row>
    <row r="1759" spans="2:4">
      <c r="B1759" s="461"/>
      <c r="C1759" s="461"/>
      <c r="D1759" s="462"/>
    </row>
    <row r="1760" spans="2:4">
      <c r="B1760" s="461"/>
      <c r="C1760" s="461"/>
      <c r="D1760" s="462"/>
    </row>
    <row r="1761" spans="2:4">
      <c r="B1761" s="461"/>
      <c r="C1761" s="467"/>
      <c r="D1761" s="462"/>
    </row>
    <row r="1762" spans="2:4">
      <c r="B1762" s="468"/>
      <c r="C1762" s="467"/>
      <c r="D1762" s="469"/>
    </row>
    <row r="1763" spans="2:4">
      <c r="B1763" s="470"/>
      <c r="C1763" s="467"/>
      <c r="D1763" s="471"/>
    </row>
    <row r="1764" spans="2:4">
      <c r="B1764" s="470"/>
      <c r="C1764" s="467"/>
      <c r="D1764" s="471"/>
    </row>
    <row r="1765" spans="2:4">
      <c r="B1765" s="470"/>
      <c r="C1765" s="467"/>
      <c r="D1765" s="471"/>
    </row>
    <row r="1766" spans="2:4">
      <c r="B1766" s="470"/>
      <c r="C1766" s="467"/>
      <c r="D1766" s="471"/>
    </row>
    <row r="1767" spans="2:4">
      <c r="B1767" s="470"/>
      <c r="C1767" s="467"/>
      <c r="D1767" s="471"/>
    </row>
    <row r="1768" spans="2:4">
      <c r="B1768" s="470"/>
      <c r="C1768" s="467"/>
      <c r="D1768" s="471"/>
    </row>
    <row r="1769" spans="2:4">
      <c r="B1769" s="470"/>
      <c r="C1769" s="467"/>
      <c r="D1769" s="471"/>
    </row>
    <row r="1770" spans="2:4">
      <c r="B1770" s="470"/>
      <c r="C1770" s="467"/>
      <c r="D1770" s="471"/>
    </row>
    <row r="1771" spans="2:4">
      <c r="B1771" s="470"/>
      <c r="C1771" s="467"/>
      <c r="D1771" s="471"/>
    </row>
    <row r="1772" spans="2:4">
      <c r="B1772" s="470"/>
      <c r="C1772" s="467"/>
      <c r="D1772" s="471"/>
    </row>
    <row r="1773" spans="2:4">
      <c r="B1773" s="470"/>
      <c r="C1773" s="467"/>
      <c r="D1773" s="471"/>
    </row>
    <row r="1774" spans="2:4">
      <c r="B1774" s="470"/>
      <c r="C1774" s="467"/>
      <c r="D1774" s="471"/>
    </row>
    <row r="1775" spans="2:4">
      <c r="B1775" s="470"/>
      <c r="C1775" s="467"/>
      <c r="D1775" s="471"/>
    </row>
    <row r="1776" spans="2:4">
      <c r="B1776" s="470"/>
      <c r="C1776" s="467"/>
      <c r="D1776" s="471"/>
    </row>
    <row r="1777" spans="2:4">
      <c r="B1777" s="470"/>
      <c r="C1777" s="467"/>
      <c r="D1777" s="471"/>
    </row>
    <row r="1778" spans="2:4">
      <c r="B1778" s="470"/>
      <c r="C1778" s="467"/>
      <c r="D1778" s="471"/>
    </row>
    <row r="1779" spans="2:4">
      <c r="B1779" s="467"/>
      <c r="C1779" s="467"/>
      <c r="D1779" s="472"/>
    </row>
    <row r="1780" spans="2:4">
      <c r="B1780" s="467"/>
      <c r="C1780" s="467"/>
      <c r="D1780" s="472"/>
    </row>
    <row r="1781" spans="2:4">
      <c r="B1781" s="467"/>
      <c r="C1781" s="467"/>
      <c r="D1781" s="472"/>
    </row>
    <row r="1782" spans="2:4">
      <c r="B1782" s="467"/>
      <c r="C1782" s="467"/>
      <c r="D1782" s="472"/>
    </row>
    <row r="1783" spans="2:4">
      <c r="B1783" s="467"/>
      <c r="C1783" s="467"/>
      <c r="D1783" s="472"/>
    </row>
    <row r="1784" spans="2:4">
      <c r="B1784" s="473"/>
      <c r="C1784" s="461"/>
      <c r="D1784" s="474"/>
    </row>
    <row r="1785" spans="2:4">
      <c r="B1785" s="473"/>
      <c r="C1785" s="461"/>
      <c r="D1785" s="474"/>
    </row>
    <row r="1786" spans="2:4">
      <c r="B1786" s="473"/>
      <c r="C1786" s="461"/>
      <c r="D1786" s="474"/>
    </row>
    <row r="1787" spans="2:4">
      <c r="B1787" s="473"/>
      <c r="C1787" s="461"/>
      <c r="D1787" s="474"/>
    </row>
    <row r="1788" spans="2:4">
      <c r="B1788" s="473"/>
      <c r="C1788" s="461"/>
      <c r="D1788" s="474"/>
    </row>
    <row r="1789" spans="2:4">
      <c r="B1789" s="473"/>
      <c r="C1789" s="461"/>
      <c r="D1789" s="474"/>
    </row>
    <row r="1790" spans="2:4">
      <c r="B1790" s="473"/>
      <c r="C1790" s="461"/>
      <c r="D1790" s="474"/>
    </row>
    <row r="1791" spans="2:4">
      <c r="B1791" s="473"/>
      <c r="C1791" s="461"/>
      <c r="D1791" s="474"/>
    </row>
    <row r="1792" spans="2:4">
      <c r="B1792" s="475"/>
      <c r="C1792" s="461"/>
      <c r="D1792" s="474"/>
    </row>
    <row r="1793" spans="2:4">
      <c r="B1793" s="473"/>
      <c r="C1793" s="461"/>
      <c r="D1793" s="474"/>
    </row>
    <row r="1794" spans="2:4">
      <c r="B1794" s="473"/>
      <c r="C1794" s="461"/>
      <c r="D1794" s="474"/>
    </row>
    <row r="1795" spans="2:4">
      <c r="B1795" s="473"/>
      <c r="C1795" s="461"/>
      <c r="D1795" s="474"/>
    </row>
    <row r="1796" spans="2:4">
      <c r="B1796" s="473"/>
      <c r="C1796" s="461"/>
      <c r="D1796" s="474"/>
    </row>
    <row r="1797" spans="2:4">
      <c r="B1797" s="473"/>
      <c r="C1797" s="461"/>
      <c r="D1797" s="474"/>
    </row>
    <row r="1798" spans="2:4">
      <c r="B1798" s="473"/>
      <c r="C1798" s="461"/>
      <c r="D1798" s="474"/>
    </row>
    <row r="1799" spans="2:4">
      <c r="B1799" s="473"/>
      <c r="C1799" s="461"/>
      <c r="D1799" s="474"/>
    </row>
    <row r="1800" spans="2:4">
      <c r="B1800" s="473"/>
      <c r="C1800" s="461"/>
      <c r="D1800" s="474"/>
    </row>
    <row r="1801" spans="2:4">
      <c r="B1801" s="473"/>
      <c r="C1801" s="461"/>
      <c r="D1801" s="474"/>
    </row>
    <row r="1802" spans="2:4">
      <c r="B1802" s="473"/>
      <c r="C1802" s="461"/>
      <c r="D1802" s="474"/>
    </row>
    <row r="1803" spans="2:4">
      <c r="B1803" s="473"/>
      <c r="C1803" s="461"/>
      <c r="D1803" s="474"/>
    </row>
    <row r="1804" spans="2:4">
      <c r="B1804" s="473"/>
      <c r="C1804" s="461"/>
      <c r="D1804" s="474"/>
    </row>
    <row r="1805" spans="2:4">
      <c r="B1805" s="456"/>
      <c r="C1805" s="461"/>
      <c r="D1805" s="457"/>
    </row>
    <row r="1806" spans="2:4">
      <c r="B1806" s="456"/>
      <c r="C1806" s="461"/>
      <c r="D1806" s="457"/>
    </row>
    <row r="1807" spans="2:4">
      <c r="B1807" s="456"/>
      <c r="C1807" s="461"/>
      <c r="D1807" s="457"/>
    </row>
    <row r="1808" spans="2:4">
      <c r="B1808" s="456"/>
      <c r="C1808" s="461"/>
      <c r="D1808" s="457"/>
    </row>
    <row r="1809" spans="2:4">
      <c r="B1809" s="456"/>
      <c r="C1809" s="461"/>
      <c r="D1809" s="457"/>
    </row>
    <row r="1810" spans="2:4">
      <c r="B1810" s="455"/>
      <c r="C1810" s="455"/>
      <c r="D1810" s="457"/>
    </row>
    <row r="1811" spans="2:4">
      <c r="B1811" s="455"/>
      <c r="C1811" s="455"/>
      <c r="D1811" s="457"/>
    </row>
    <row r="1812" spans="2:4">
      <c r="B1812" s="455"/>
      <c r="C1812" s="455"/>
      <c r="D1812" s="457"/>
    </row>
    <row r="1813" spans="2:4">
      <c r="B1813" s="455"/>
      <c r="C1813" s="455"/>
      <c r="D1813" s="457"/>
    </row>
    <row r="1814" spans="2:4">
      <c r="B1814" s="455"/>
      <c r="C1814" s="455"/>
      <c r="D1814" s="457"/>
    </row>
    <row r="1815" spans="2:4">
      <c r="B1815" s="455"/>
      <c r="C1815" s="455"/>
      <c r="D1815" s="457"/>
    </row>
    <row r="1816" spans="2:4">
      <c r="B1816" s="455"/>
      <c r="C1816" s="455"/>
      <c r="D1816" s="457"/>
    </row>
    <row r="1817" spans="2:4">
      <c r="B1817" s="455"/>
      <c r="C1817" s="455"/>
      <c r="D1817" s="457"/>
    </row>
    <row r="1818" spans="2:4">
      <c r="B1818" s="455"/>
      <c r="C1818" s="455"/>
      <c r="D1818" s="457"/>
    </row>
    <row r="1819" spans="2:4">
      <c r="B1819" s="455"/>
      <c r="C1819" s="455"/>
      <c r="D1819" s="457"/>
    </row>
    <row r="1820" spans="2:4">
      <c r="B1820" s="455"/>
      <c r="C1820" s="455"/>
      <c r="D1820" s="457"/>
    </row>
    <row r="1821" spans="2:4">
      <c r="B1821" s="455"/>
      <c r="C1821" s="455"/>
      <c r="D1821" s="457"/>
    </row>
    <row r="1822" spans="2:4">
      <c r="B1822" s="455"/>
      <c r="C1822" s="455"/>
      <c r="D1822" s="457"/>
    </row>
    <row r="1823" spans="2:4">
      <c r="B1823" s="455"/>
      <c r="C1823" s="455"/>
      <c r="D1823" s="457"/>
    </row>
    <row r="1824" spans="2:4">
      <c r="B1824" s="455"/>
      <c r="C1824" s="455"/>
      <c r="D1824" s="457"/>
    </row>
    <row r="1825" spans="2:4">
      <c r="B1825" s="455"/>
      <c r="C1825" s="455"/>
      <c r="D1825" s="457"/>
    </row>
    <row r="1826" spans="2:4">
      <c r="B1826" s="455"/>
      <c r="C1826" s="455"/>
      <c r="D1826" s="457"/>
    </row>
    <row r="1827" spans="2:4">
      <c r="B1827" s="455"/>
      <c r="C1827" s="455"/>
      <c r="D1827" s="457"/>
    </row>
    <row r="1828" spans="2:4">
      <c r="B1828" s="455"/>
      <c r="C1828" s="455"/>
      <c r="D1828" s="457"/>
    </row>
    <row r="1829" spans="2:4">
      <c r="B1829" s="455"/>
      <c r="C1829" s="455"/>
      <c r="D1829" s="457"/>
    </row>
    <row r="1830" spans="2:4">
      <c r="B1830" s="455"/>
      <c r="C1830" s="455"/>
      <c r="D1830" s="457"/>
    </row>
    <row r="1831" spans="2:4">
      <c r="B1831" s="455"/>
      <c r="C1831" s="455"/>
      <c r="D1831" s="457"/>
    </row>
    <row r="1832" spans="2:4">
      <c r="B1832" s="455"/>
      <c r="C1832" s="455"/>
      <c r="D1832" s="457"/>
    </row>
    <row r="1833" spans="2:4">
      <c r="B1833" s="455"/>
      <c r="C1833" s="455"/>
      <c r="D1833" s="457"/>
    </row>
    <row r="1834" spans="2:4">
      <c r="B1834" s="455"/>
      <c r="C1834" s="455"/>
      <c r="D1834" s="457"/>
    </row>
    <row r="1835" spans="2:4">
      <c r="B1835" s="455"/>
      <c r="C1835" s="455"/>
      <c r="D1835" s="457"/>
    </row>
    <row r="1836" spans="2:4">
      <c r="B1836" s="455"/>
      <c r="C1836" s="455"/>
      <c r="D1836" s="457"/>
    </row>
    <row r="1837" spans="2:4">
      <c r="B1837" s="455"/>
      <c r="C1837" s="455"/>
      <c r="D1837" s="457"/>
    </row>
    <row r="1838" spans="2:4">
      <c r="B1838" s="455"/>
      <c r="C1838" s="455"/>
      <c r="D1838" s="457"/>
    </row>
    <row r="1839" spans="2:4">
      <c r="B1839" s="455"/>
      <c r="C1839" s="455"/>
      <c r="D1839" s="457"/>
    </row>
    <row r="1840" spans="2:4">
      <c r="B1840" s="455"/>
      <c r="C1840" s="455"/>
      <c r="D1840" s="457"/>
    </row>
    <row r="1841" spans="2:4">
      <c r="B1841" s="455"/>
      <c r="C1841" s="455"/>
      <c r="D1841" s="457"/>
    </row>
    <row r="1842" spans="2:4">
      <c r="B1842" s="455"/>
      <c r="C1842" s="455"/>
      <c r="D1842" s="457"/>
    </row>
    <row r="1843" spans="2:4">
      <c r="B1843" s="455"/>
      <c r="C1843" s="455"/>
      <c r="D1843" s="457"/>
    </row>
    <row r="1844" spans="2:4">
      <c r="B1844" s="455"/>
      <c r="C1844" s="455"/>
      <c r="D1844" s="457"/>
    </row>
    <row r="1845" spans="2:4">
      <c r="B1845" s="455"/>
      <c r="C1845" s="455"/>
      <c r="D1845" s="457"/>
    </row>
    <row r="1846" spans="2:4">
      <c r="B1846" s="455"/>
      <c r="C1846" s="455"/>
      <c r="D1846" s="457"/>
    </row>
    <row r="1847" spans="2:4">
      <c r="B1847" s="455"/>
      <c r="C1847" s="458"/>
      <c r="D1847" s="457"/>
    </row>
    <row r="1848" spans="2:4">
      <c r="B1848" s="455"/>
      <c r="C1848" s="458"/>
      <c r="D1848" s="457"/>
    </row>
    <row r="1849" spans="2:4">
      <c r="B1849" s="455"/>
      <c r="C1849" s="458"/>
      <c r="D1849" s="457"/>
    </row>
    <row r="1850" spans="2:4">
      <c r="B1850" s="455"/>
      <c r="C1850" s="458"/>
      <c r="D1850" s="457"/>
    </row>
    <row r="1851" spans="2:4">
      <c r="B1851" s="455"/>
      <c r="C1851" s="458"/>
      <c r="D1851" s="457"/>
    </row>
    <row r="1852" spans="2:4">
      <c r="B1852" s="455"/>
      <c r="C1852" s="458"/>
      <c r="D1852" s="457"/>
    </row>
    <row r="1853" spans="2:4">
      <c r="B1853" s="455"/>
      <c r="C1853" s="458"/>
      <c r="D1853" s="457"/>
    </row>
    <row r="1854" spans="2:4">
      <c r="B1854" s="455"/>
      <c r="C1854" s="458"/>
      <c r="D1854" s="457"/>
    </row>
    <row r="1855" spans="2:4">
      <c r="B1855" s="455"/>
      <c r="C1855" s="458"/>
      <c r="D1855" s="457"/>
    </row>
    <row r="1856" spans="2:4">
      <c r="B1856" s="455"/>
      <c r="C1856" s="458"/>
      <c r="D1856" s="457"/>
    </row>
    <row r="1857" spans="2:4">
      <c r="B1857" s="455"/>
      <c r="C1857" s="458"/>
      <c r="D1857" s="457"/>
    </row>
    <row r="1858" spans="2:4">
      <c r="B1858" s="455"/>
      <c r="C1858" s="458"/>
      <c r="D1858" s="457"/>
    </row>
    <row r="1859" spans="2:4">
      <c r="B1859" s="455"/>
      <c r="C1859" s="458"/>
      <c r="D1859" s="457"/>
    </row>
    <row r="1860" spans="2:4">
      <c r="B1860" s="455"/>
      <c r="C1860" s="458"/>
      <c r="D1860" s="457"/>
    </row>
    <row r="1861" spans="2:4">
      <c r="B1861" s="455"/>
      <c r="C1861" s="458"/>
      <c r="D1861" s="457"/>
    </row>
    <row r="1862" spans="2:4">
      <c r="B1862" s="455"/>
      <c r="C1862" s="458"/>
      <c r="D1862" s="457"/>
    </row>
    <row r="1863" spans="2:4">
      <c r="B1863" s="455"/>
      <c r="C1863" s="458"/>
      <c r="D1863" s="457"/>
    </row>
    <row r="1864" spans="2:4">
      <c r="B1864" s="455"/>
      <c r="C1864" s="458"/>
      <c r="D1864" s="457"/>
    </row>
    <row r="1865" spans="2:4">
      <c r="B1865" s="455"/>
      <c r="C1865" s="458"/>
      <c r="D1865" s="457"/>
    </row>
    <row r="1866" spans="2:4">
      <c r="B1866" s="455"/>
      <c r="C1866" s="458"/>
      <c r="D1866" s="457"/>
    </row>
    <row r="1867" spans="2:4">
      <c r="B1867" s="455"/>
      <c r="C1867" s="458"/>
      <c r="D1867" s="457"/>
    </row>
    <row r="1868" spans="2:4">
      <c r="B1868" s="455"/>
      <c r="C1868" s="458"/>
      <c r="D1868" s="457"/>
    </row>
    <row r="1869" spans="2:4">
      <c r="B1869" s="455"/>
      <c r="C1869" s="455"/>
      <c r="D1869" s="457"/>
    </row>
    <row r="1870" spans="2:4">
      <c r="B1870" s="455"/>
      <c r="C1870" s="455"/>
      <c r="D1870" s="457"/>
    </row>
    <row r="1871" spans="2:4">
      <c r="B1871" s="455"/>
      <c r="C1871" s="455"/>
      <c r="D1871" s="457"/>
    </row>
    <row r="1872" spans="2:4">
      <c r="B1872" s="455"/>
      <c r="C1872" s="455"/>
      <c r="D1872" s="457"/>
    </row>
    <row r="1873" spans="2:4">
      <c r="B1873" s="455"/>
      <c r="C1873" s="455"/>
      <c r="D1873" s="457"/>
    </row>
    <row r="1874" spans="2:4">
      <c r="B1874" s="455"/>
      <c r="C1874" s="455"/>
      <c r="D1874" s="457"/>
    </row>
    <row r="1875" spans="2:4">
      <c r="B1875" s="455"/>
      <c r="C1875" s="455"/>
      <c r="D1875" s="457"/>
    </row>
    <row r="1876" spans="2:4">
      <c r="B1876" s="455"/>
      <c r="C1876" s="455"/>
      <c r="D1876" s="457"/>
    </row>
    <row r="1877" spans="2:4">
      <c r="B1877" s="455"/>
      <c r="C1877" s="455"/>
      <c r="D1877" s="457"/>
    </row>
    <row r="1878" spans="2:4">
      <c r="B1878" s="455"/>
      <c r="C1878" s="455"/>
      <c r="D1878" s="457"/>
    </row>
    <row r="1879" spans="2:4">
      <c r="B1879" s="455"/>
      <c r="C1879" s="455"/>
      <c r="D1879" s="457"/>
    </row>
    <row r="1880" spans="2:4">
      <c r="B1880" s="455"/>
      <c r="C1880" s="455"/>
      <c r="D1880" s="457"/>
    </row>
    <row r="1881" spans="2:4">
      <c r="B1881" s="455"/>
      <c r="C1881" s="455"/>
      <c r="D1881" s="457"/>
    </row>
    <row r="1882" spans="2:4">
      <c r="B1882" s="455"/>
      <c r="C1882" s="455"/>
      <c r="D1882" s="457"/>
    </row>
    <row r="1883" spans="2:4">
      <c r="B1883" s="455"/>
      <c r="C1883" s="455"/>
      <c r="D1883" s="457"/>
    </row>
    <row r="1884" spans="2:4">
      <c r="B1884" s="455"/>
      <c r="C1884" s="455"/>
      <c r="D1884" s="457"/>
    </row>
    <row r="1885" spans="2:4">
      <c r="B1885" s="455"/>
      <c r="C1885" s="455"/>
      <c r="D1885" s="457"/>
    </row>
    <row r="1886" spans="2:4">
      <c r="B1886" s="455"/>
      <c r="C1886" s="455"/>
      <c r="D1886" s="457"/>
    </row>
    <row r="1887" spans="2:4">
      <c r="B1887" s="455"/>
      <c r="C1887" s="455"/>
      <c r="D1887" s="457"/>
    </row>
    <row r="1888" spans="2:4">
      <c r="B1888" s="455"/>
      <c r="C1888" s="455"/>
      <c r="D1888" s="457"/>
    </row>
    <row r="1889" spans="2:4">
      <c r="B1889" s="455"/>
      <c r="C1889" s="455"/>
      <c r="D1889" s="457"/>
    </row>
    <row r="1890" spans="2:4">
      <c r="B1890" s="455"/>
      <c r="C1890" s="455"/>
      <c r="D1890" s="457"/>
    </row>
    <row r="1891" spans="2:4">
      <c r="B1891" s="455"/>
      <c r="C1891" s="455"/>
      <c r="D1891" s="457"/>
    </row>
    <row r="1892" spans="2:4">
      <c r="B1892" s="455"/>
      <c r="C1892" s="455"/>
      <c r="D1892" s="457"/>
    </row>
    <row r="1893" spans="2:4">
      <c r="B1893" s="455"/>
      <c r="C1893" s="455"/>
      <c r="D1893" s="457"/>
    </row>
    <row r="1894" spans="2:4">
      <c r="B1894" s="455"/>
      <c r="C1894" s="455"/>
      <c r="D1894" s="457"/>
    </row>
    <row r="1895" spans="2:4">
      <c r="B1895" s="455"/>
      <c r="C1895" s="455"/>
      <c r="D1895" s="457"/>
    </row>
    <row r="1896" spans="2:4">
      <c r="B1896" s="455"/>
      <c r="C1896" s="455"/>
      <c r="D1896" s="457"/>
    </row>
    <row r="1897" spans="2:4">
      <c r="B1897" s="455"/>
      <c r="C1897" s="455"/>
      <c r="D1897" s="457"/>
    </row>
    <row r="1898" spans="2:4">
      <c r="B1898" s="455"/>
      <c r="C1898" s="455"/>
      <c r="D1898" s="457"/>
    </row>
    <row r="1899" spans="2:4">
      <c r="B1899" s="455"/>
      <c r="C1899" s="455"/>
      <c r="D1899" s="457"/>
    </row>
    <row r="1900" spans="2:4">
      <c r="B1900" s="455"/>
      <c r="C1900" s="455"/>
      <c r="D1900" s="457"/>
    </row>
    <row r="1901" spans="2:4">
      <c r="B1901" s="455"/>
      <c r="C1901" s="455"/>
      <c r="D1901" s="457"/>
    </row>
    <row r="1902" spans="2:4">
      <c r="B1902" s="455"/>
      <c r="C1902" s="455"/>
      <c r="D1902" s="457"/>
    </row>
    <row r="1903" spans="2:4">
      <c r="B1903" s="455"/>
      <c r="C1903" s="455"/>
      <c r="D1903" s="457"/>
    </row>
    <row r="1904" spans="2:4">
      <c r="B1904" s="455"/>
      <c r="C1904" s="455"/>
      <c r="D1904" s="457"/>
    </row>
    <row r="1905" spans="2:4">
      <c r="B1905" s="455"/>
      <c r="C1905" s="455"/>
      <c r="D1905" s="457"/>
    </row>
    <row r="1906" spans="2:4">
      <c r="B1906" s="455"/>
      <c r="C1906" s="455"/>
      <c r="D1906" s="457"/>
    </row>
    <row r="1907" spans="2:4">
      <c r="B1907" s="455"/>
      <c r="C1907" s="455"/>
      <c r="D1907" s="457"/>
    </row>
    <row r="1908" spans="2:4">
      <c r="B1908" s="455"/>
      <c r="C1908" s="455"/>
      <c r="D1908" s="457"/>
    </row>
    <row r="1909" spans="2:4">
      <c r="B1909" s="455"/>
      <c r="C1909" s="455"/>
      <c r="D1909" s="457"/>
    </row>
    <row r="1910" spans="2:4">
      <c r="B1910" s="455"/>
      <c r="C1910" s="455"/>
      <c r="D1910" s="457"/>
    </row>
    <row r="1911" spans="2:4">
      <c r="B1911" s="455"/>
      <c r="C1911" s="455"/>
      <c r="D1911" s="457"/>
    </row>
    <row r="1912" spans="2:4">
      <c r="B1912" s="455"/>
      <c r="C1912" s="455"/>
      <c r="D1912" s="457"/>
    </row>
    <row r="1913" spans="2:4">
      <c r="B1913" s="455"/>
      <c r="C1913" s="455"/>
      <c r="D1913" s="457"/>
    </row>
    <row r="1914" spans="2:4">
      <c r="B1914" s="455"/>
      <c r="C1914" s="455"/>
      <c r="D1914" s="457"/>
    </row>
    <row r="1915" spans="2:4">
      <c r="B1915" s="455"/>
      <c r="C1915" s="455"/>
      <c r="D1915" s="457"/>
    </row>
    <row r="1916" spans="2:4">
      <c r="B1916" s="455"/>
      <c r="C1916" s="455"/>
      <c r="D1916" s="457"/>
    </row>
    <row r="1917" spans="2:4">
      <c r="B1917" s="455"/>
      <c r="C1917" s="455"/>
      <c r="D1917" s="457"/>
    </row>
    <row r="1918" spans="2:4">
      <c r="B1918" s="455"/>
      <c r="C1918" s="455"/>
      <c r="D1918" s="457"/>
    </row>
    <row r="1919" spans="2:4">
      <c r="B1919" s="455"/>
      <c r="C1919" s="455"/>
      <c r="D1919" s="457"/>
    </row>
    <row r="1920" spans="2:4">
      <c r="B1920" s="455"/>
      <c r="C1920" s="455"/>
      <c r="D1920" s="457"/>
    </row>
    <row r="1921" spans="2:4">
      <c r="B1921" s="455"/>
      <c r="C1921" s="455"/>
      <c r="D1921" s="457"/>
    </row>
    <row r="1922" spans="2:4">
      <c r="B1922" s="455"/>
      <c r="C1922" s="455"/>
      <c r="D1922" s="457"/>
    </row>
    <row r="1923" spans="2:4">
      <c r="B1923" s="455"/>
      <c r="C1923" s="455"/>
      <c r="D1923" s="457"/>
    </row>
    <row r="1924" spans="2:4">
      <c r="B1924" s="455"/>
      <c r="C1924" s="455"/>
      <c r="D1924" s="457"/>
    </row>
    <row r="1925" spans="2:4">
      <c r="B1925" s="455"/>
      <c r="C1925" s="455"/>
      <c r="D1925" s="457"/>
    </row>
    <row r="1926" spans="2:4">
      <c r="B1926" s="455"/>
      <c r="C1926" s="455"/>
      <c r="D1926" s="457"/>
    </row>
    <row r="1927" spans="2:4">
      <c r="B1927" s="455"/>
      <c r="C1927" s="455"/>
      <c r="D1927" s="457"/>
    </row>
    <row r="1928" spans="2:4">
      <c r="B1928" s="455"/>
      <c r="C1928" s="455"/>
      <c r="D1928" s="457"/>
    </row>
    <row r="1929" spans="2:4">
      <c r="B1929" s="455"/>
      <c r="C1929" s="455"/>
      <c r="D1929" s="457"/>
    </row>
    <row r="1930" spans="2:4">
      <c r="B1930" s="455"/>
      <c r="C1930" s="455"/>
      <c r="D1930" s="457"/>
    </row>
    <row r="1931" spans="2:4">
      <c r="B1931" s="455"/>
      <c r="C1931" s="455"/>
      <c r="D1931" s="457"/>
    </row>
    <row r="1932" spans="2:4">
      <c r="B1932" s="455"/>
      <c r="C1932" s="455"/>
      <c r="D1932" s="457"/>
    </row>
    <row r="1933" spans="2:4">
      <c r="B1933" s="455"/>
      <c r="C1933" s="455"/>
      <c r="D1933" s="457"/>
    </row>
    <row r="1934" spans="2:4">
      <c r="B1934" s="455"/>
      <c r="C1934" s="455"/>
      <c r="D1934" s="457"/>
    </row>
    <row r="1935" spans="2:4">
      <c r="B1935" s="455"/>
      <c r="C1935" s="455"/>
      <c r="D1935" s="457"/>
    </row>
    <row r="1936" spans="2:4">
      <c r="B1936" s="455"/>
      <c r="C1936" s="455"/>
      <c r="D1936" s="457"/>
    </row>
    <row r="1937" spans="2:4">
      <c r="B1937" s="455"/>
      <c r="C1937" s="455"/>
      <c r="D1937" s="457"/>
    </row>
    <row r="1938" spans="2:4">
      <c r="B1938" s="455"/>
      <c r="C1938" s="455"/>
      <c r="D1938" s="457"/>
    </row>
    <row r="1939" spans="2:4">
      <c r="B1939" s="455"/>
      <c r="C1939" s="455"/>
      <c r="D1939" s="457"/>
    </row>
    <row r="1940" spans="2:4">
      <c r="B1940" s="455"/>
      <c r="C1940" s="455"/>
      <c r="D1940" s="457"/>
    </row>
    <row r="1941" spans="2:4">
      <c r="B1941" s="455"/>
      <c r="C1941" s="455"/>
      <c r="D1941" s="457"/>
    </row>
    <row r="1942" spans="2:4">
      <c r="B1942" s="455"/>
      <c r="C1942" s="455"/>
      <c r="D1942" s="457"/>
    </row>
    <row r="1943" spans="2:4">
      <c r="B1943" s="455"/>
      <c r="C1943" s="455"/>
      <c r="D1943" s="457"/>
    </row>
    <row r="1944" spans="2:4">
      <c r="B1944" s="455"/>
      <c r="C1944" s="455"/>
      <c r="D1944" s="457"/>
    </row>
    <row r="1945" spans="2:4">
      <c r="B1945" s="455"/>
      <c r="C1945" s="455"/>
      <c r="D1945" s="457"/>
    </row>
    <row r="1946" spans="2:4">
      <c r="B1946" s="455"/>
      <c r="C1946" s="455"/>
      <c r="D1946" s="457"/>
    </row>
    <row r="1947" spans="2:4">
      <c r="B1947" s="455"/>
      <c r="C1947" s="455"/>
      <c r="D1947" s="457"/>
    </row>
    <row r="1948" spans="2:4">
      <c r="B1948" s="455"/>
      <c r="C1948" s="455"/>
      <c r="D1948" s="457"/>
    </row>
    <row r="1949" spans="2:4">
      <c r="B1949" s="455"/>
      <c r="C1949" s="455"/>
      <c r="D1949" s="457"/>
    </row>
    <row r="1950" spans="2:4">
      <c r="B1950" s="455"/>
      <c r="C1950" s="455"/>
      <c r="D1950" s="457"/>
    </row>
    <row r="1951" spans="2:4">
      <c r="B1951" s="455"/>
      <c r="C1951" s="455"/>
      <c r="D1951" s="457"/>
    </row>
    <row r="1952" spans="2:4">
      <c r="B1952" s="455"/>
      <c r="C1952" s="455"/>
      <c r="D1952" s="457"/>
    </row>
    <row r="1953" spans="2:4">
      <c r="B1953" s="455"/>
      <c r="C1953" s="455"/>
      <c r="D1953" s="457"/>
    </row>
    <row r="1954" spans="2:4">
      <c r="B1954" s="455"/>
      <c r="C1954" s="455"/>
      <c r="D1954" s="457"/>
    </row>
    <row r="1955" spans="2:4">
      <c r="B1955" s="455"/>
      <c r="C1955" s="455"/>
      <c r="D1955" s="457"/>
    </row>
    <row r="1956" spans="2:4">
      <c r="B1956" s="455"/>
      <c r="C1956" s="455"/>
      <c r="D1956" s="457"/>
    </row>
    <row r="1957" spans="2:4">
      <c r="B1957" s="455"/>
      <c r="C1957" s="455"/>
      <c r="D1957" s="457"/>
    </row>
    <row r="1958" spans="2:4">
      <c r="B1958" s="455"/>
      <c r="C1958" s="455"/>
      <c r="D1958" s="457"/>
    </row>
    <row r="1959" spans="2:4">
      <c r="B1959" s="455"/>
      <c r="C1959" s="455"/>
      <c r="D1959" s="457"/>
    </row>
    <row r="1960" spans="2:4">
      <c r="B1960" s="455"/>
      <c r="C1960" s="455"/>
      <c r="D1960" s="457"/>
    </row>
    <row r="1961" spans="2:4">
      <c r="B1961" s="455"/>
      <c r="C1961" s="455"/>
      <c r="D1961" s="457"/>
    </row>
    <row r="1962" spans="2:4">
      <c r="B1962" s="455"/>
      <c r="C1962" s="455"/>
      <c r="D1962" s="457"/>
    </row>
    <row r="1963" spans="2:4">
      <c r="B1963" s="455"/>
      <c r="C1963" s="455"/>
      <c r="D1963" s="457"/>
    </row>
    <row r="1964" spans="2:4">
      <c r="B1964" s="455"/>
      <c r="C1964" s="455"/>
      <c r="D1964" s="457"/>
    </row>
    <row r="1965" spans="2:4">
      <c r="B1965" s="455"/>
      <c r="C1965" s="455"/>
      <c r="D1965" s="457"/>
    </row>
    <row r="1966" spans="2:4">
      <c r="B1966" s="455"/>
      <c r="C1966" s="455"/>
      <c r="D1966" s="457"/>
    </row>
    <row r="1967" spans="2:4">
      <c r="B1967" s="455"/>
      <c r="C1967" s="455"/>
      <c r="D1967" s="457"/>
    </row>
    <row r="1968" spans="2:4">
      <c r="B1968" s="455"/>
      <c r="C1968" s="455"/>
      <c r="D1968" s="457"/>
    </row>
    <row r="1969" spans="2:4">
      <c r="B1969" s="455"/>
      <c r="C1969" s="455"/>
      <c r="D1969" s="457"/>
    </row>
    <row r="1970" spans="2:4">
      <c r="B1970" s="455"/>
      <c r="C1970" s="455"/>
      <c r="D1970" s="457"/>
    </row>
    <row r="1971" spans="2:4">
      <c r="B1971" s="455"/>
      <c r="C1971" s="455"/>
      <c r="D1971" s="457"/>
    </row>
    <row r="1972" spans="2:4">
      <c r="B1972" s="455"/>
      <c r="C1972" s="456"/>
      <c r="D1972" s="457"/>
    </row>
    <row r="1973" spans="2:4">
      <c r="B1973" s="455"/>
      <c r="C1973" s="456"/>
      <c r="D1973" s="457"/>
    </row>
    <row r="1974" spans="2:4">
      <c r="B1974" s="455"/>
      <c r="C1974" s="456"/>
      <c r="D1974" s="457"/>
    </row>
    <row r="1975" spans="2:4">
      <c r="B1975" s="455"/>
      <c r="C1975" s="456"/>
      <c r="D1975" s="457"/>
    </row>
    <row r="1976" spans="2:4">
      <c r="B1976" s="455"/>
      <c r="C1976" s="456"/>
      <c r="D1976" s="457"/>
    </row>
    <row r="1977" spans="2:4">
      <c r="B1977" s="455"/>
      <c r="C1977" s="456"/>
      <c r="D1977" s="457"/>
    </row>
    <row r="1978" spans="2:4">
      <c r="B1978" s="455"/>
      <c r="C1978" s="456"/>
      <c r="D1978" s="457"/>
    </row>
    <row r="1979" spans="2:4">
      <c r="B1979" s="455"/>
      <c r="C1979" s="456"/>
      <c r="D1979" s="457"/>
    </row>
    <row r="1980" spans="2:4">
      <c r="B1980" s="455"/>
      <c r="C1980" s="456"/>
      <c r="D1980" s="457"/>
    </row>
    <row r="1981" spans="2:4">
      <c r="B1981" s="455"/>
      <c r="C1981" s="456"/>
      <c r="D1981" s="457"/>
    </row>
    <row r="1982" spans="2:4">
      <c r="B1982" s="455"/>
      <c r="C1982" s="456"/>
      <c r="D1982" s="457"/>
    </row>
    <row r="1983" spans="2:4">
      <c r="B1983" s="455"/>
      <c r="C1983" s="456"/>
      <c r="D1983" s="457"/>
    </row>
    <row r="1984" spans="2:4">
      <c r="B1984" s="455"/>
      <c r="C1984" s="456"/>
      <c r="D1984" s="457"/>
    </row>
    <row r="1985" spans="2:4">
      <c r="B1985" s="455"/>
      <c r="C1985" s="455"/>
      <c r="D1985" s="457"/>
    </row>
    <row r="1986" spans="2:4">
      <c r="B1986" s="455"/>
      <c r="C1986" s="456"/>
      <c r="D1986" s="457"/>
    </row>
    <row r="1987" spans="2:4">
      <c r="B1987" s="455"/>
      <c r="C1987" s="456"/>
      <c r="D1987" s="457"/>
    </row>
    <row r="1988" spans="2:4">
      <c r="B1988" s="455"/>
      <c r="C1988" s="456"/>
      <c r="D1988" s="457"/>
    </row>
    <row r="1989" spans="2:4">
      <c r="B1989" s="455"/>
      <c r="C1989" s="456"/>
      <c r="D1989" s="457"/>
    </row>
    <row r="1990" spans="2:4">
      <c r="B1990" s="455"/>
      <c r="C1990" s="456"/>
      <c r="D1990" s="457"/>
    </row>
    <row r="1991" spans="2:4">
      <c r="B1991" s="455"/>
      <c r="C1991" s="456"/>
      <c r="D1991" s="457"/>
    </row>
    <row r="1992" spans="2:4">
      <c r="B1992" s="455"/>
      <c r="C1992" s="456"/>
      <c r="D1992" s="457"/>
    </row>
    <row r="1993" spans="2:4">
      <c r="B1993" s="455"/>
      <c r="C1993" s="455"/>
      <c r="D1993" s="457"/>
    </row>
    <row r="1994" spans="2:4">
      <c r="B1994" s="455"/>
      <c r="C1994" s="455"/>
      <c r="D1994" s="457"/>
    </row>
    <row r="1995" spans="2:4">
      <c r="B1995" s="455"/>
      <c r="C1995" s="455"/>
      <c r="D1995" s="457"/>
    </row>
    <row r="1996" spans="2:4">
      <c r="B1996" s="455"/>
      <c r="C1996" s="455"/>
      <c r="D1996" s="457"/>
    </row>
    <row r="1997" spans="2:4">
      <c r="B1997" s="455"/>
      <c r="C1997" s="455"/>
      <c r="D1997" s="457"/>
    </row>
    <row r="1998" spans="2:4">
      <c r="B1998" s="455"/>
      <c r="C1998" s="455"/>
      <c r="D1998" s="457"/>
    </row>
    <row r="1999" spans="2:4">
      <c r="B1999" s="455"/>
      <c r="C1999" s="455"/>
      <c r="D1999" s="457"/>
    </row>
    <row r="2000" spans="2:4">
      <c r="B2000" s="455"/>
      <c r="C2000" s="455"/>
      <c r="D2000" s="457"/>
    </row>
    <row r="2001" spans="2:4">
      <c r="B2001" s="455"/>
      <c r="C2001" s="455"/>
      <c r="D2001" s="457"/>
    </row>
    <row r="2002" spans="2:4">
      <c r="B2002" s="455"/>
      <c r="C2002" s="455"/>
      <c r="D2002" s="457"/>
    </row>
    <row r="2003" spans="2:4">
      <c r="B2003" s="455"/>
      <c r="C2003" s="455"/>
      <c r="D2003" s="457"/>
    </row>
    <row r="2004" spans="2:4">
      <c r="B2004" s="455"/>
      <c r="C2004" s="455"/>
      <c r="D2004" s="457"/>
    </row>
    <row r="2005" spans="2:4">
      <c r="B2005" s="455"/>
      <c r="C2005" s="455"/>
      <c r="D2005" s="457"/>
    </row>
    <row r="2006" spans="2:4">
      <c r="B2006" s="455"/>
      <c r="C2006" s="455"/>
      <c r="D2006" s="457"/>
    </row>
    <row r="2007" spans="2:4">
      <c r="B2007" s="455"/>
      <c r="C2007" s="455"/>
      <c r="D2007" s="457"/>
    </row>
    <row r="2008" spans="2:4">
      <c r="B2008" s="455"/>
      <c r="C2008" s="455"/>
      <c r="D2008" s="457"/>
    </row>
    <row r="2009" spans="2:4">
      <c r="B2009" s="455"/>
      <c r="C2009" s="455"/>
      <c r="D2009" s="457"/>
    </row>
    <row r="2010" spans="2:4">
      <c r="B2010" s="455"/>
      <c r="C2010" s="455"/>
      <c r="D2010" s="457"/>
    </row>
    <row r="2011" spans="2:4">
      <c r="B2011" s="455"/>
      <c r="C2011" s="455"/>
      <c r="D2011" s="457"/>
    </row>
    <row r="2012" spans="2:4">
      <c r="B2012" s="455"/>
      <c r="C2012" s="455"/>
      <c r="D2012" s="457"/>
    </row>
    <row r="2013" spans="2:4">
      <c r="B2013" s="455"/>
      <c r="C2013" s="455"/>
      <c r="D2013" s="457"/>
    </row>
    <row r="2014" spans="2:4">
      <c r="B2014" s="455"/>
      <c r="C2014" s="455"/>
      <c r="D2014" s="457"/>
    </row>
    <row r="2015" spans="2:4">
      <c r="B2015" s="455"/>
      <c r="C2015" s="455"/>
      <c r="D2015" s="457"/>
    </row>
    <row r="2016" spans="2:4">
      <c r="B2016" s="455"/>
      <c r="C2016" s="455"/>
      <c r="D2016" s="457"/>
    </row>
    <row r="2017" spans="2:4">
      <c r="B2017" s="455"/>
      <c r="C2017" s="455"/>
      <c r="D2017" s="457"/>
    </row>
    <row r="2018" spans="2:4">
      <c r="B2018" s="455"/>
      <c r="C2018" s="455"/>
      <c r="D2018" s="457"/>
    </row>
    <row r="2019" spans="2:4">
      <c r="B2019" s="455"/>
      <c r="C2019" s="455"/>
      <c r="D2019" s="457"/>
    </row>
    <row r="2020" spans="2:4">
      <c r="B2020" s="455"/>
      <c r="C2020" s="455"/>
      <c r="D2020" s="457"/>
    </row>
    <row r="2021" spans="2:4">
      <c r="B2021" s="455"/>
      <c r="C2021" s="455"/>
      <c r="D2021" s="457"/>
    </row>
    <row r="2022" spans="2:4">
      <c r="B2022" s="455"/>
      <c r="C2022" s="455"/>
      <c r="D2022" s="457"/>
    </row>
    <row r="2023" spans="2:4">
      <c r="B2023" s="455"/>
      <c r="C2023" s="455"/>
      <c r="D2023" s="457"/>
    </row>
    <row r="2024" spans="2:4">
      <c r="B2024" s="455"/>
      <c r="C2024" s="455"/>
      <c r="D2024" s="457"/>
    </row>
    <row r="2025" spans="2:4">
      <c r="B2025" s="455"/>
      <c r="C2025" s="455"/>
      <c r="D2025" s="457"/>
    </row>
    <row r="2026" spans="2:4">
      <c r="B2026" s="455"/>
      <c r="C2026" s="455"/>
      <c r="D2026" s="457"/>
    </row>
    <row r="2027" spans="2:4">
      <c r="B2027" s="455"/>
      <c r="C2027" s="455"/>
      <c r="D2027" s="457"/>
    </row>
    <row r="2028" spans="2:4">
      <c r="B2028" s="455"/>
      <c r="C2028" s="455"/>
      <c r="D2028" s="457"/>
    </row>
    <row r="2029" spans="2:4">
      <c r="B2029" s="455"/>
      <c r="C2029" s="455"/>
      <c r="D2029" s="457"/>
    </row>
    <row r="2030" spans="2:4">
      <c r="B2030" s="455"/>
      <c r="C2030" s="455"/>
      <c r="D2030" s="457"/>
    </row>
    <row r="2031" spans="2:4">
      <c r="B2031" s="455"/>
      <c r="C2031" s="455"/>
      <c r="D2031" s="457"/>
    </row>
    <row r="2032" spans="2:4">
      <c r="B2032" s="455"/>
      <c r="C2032" s="455"/>
      <c r="D2032" s="457"/>
    </row>
    <row r="2033" spans="2:4">
      <c r="B2033" s="455"/>
      <c r="C2033" s="455"/>
      <c r="D2033" s="457"/>
    </row>
    <row r="2034" spans="2:4">
      <c r="B2034" s="455"/>
      <c r="C2034" s="455"/>
      <c r="D2034" s="457"/>
    </row>
    <row r="2035" spans="2:4">
      <c r="B2035" s="455"/>
      <c r="C2035" s="455"/>
      <c r="D2035" s="457"/>
    </row>
    <row r="2036" spans="2:4">
      <c r="B2036" s="455"/>
      <c r="C2036" s="455"/>
      <c r="D2036" s="457"/>
    </row>
    <row r="2037" spans="2:4">
      <c r="B2037" s="455"/>
      <c r="C2037" s="455"/>
      <c r="D2037" s="457"/>
    </row>
    <row r="2038" spans="2:4">
      <c r="B2038" s="455"/>
      <c r="C2038" s="455"/>
      <c r="D2038" s="457"/>
    </row>
    <row r="2039" spans="2:4">
      <c r="B2039" s="455"/>
      <c r="C2039" s="455"/>
      <c r="D2039" s="457"/>
    </row>
    <row r="2040" spans="2:4">
      <c r="B2040" s="455"/>
      <c r="C2040" s="455"/>
      <c r="D2040" s="457"/>
    </row>
    <row r="2041" spans="2:4">
      <c r="B2041" s="455"/>
      <c r="C2041" s="455"/>
      <c r="D2041" s="457"/>
    </row>
    <row r="2042" spans="2:4">
      <c r="B2042" s="455"/>
      <c r="C2042" s="455"/>
      <c r="D2042" s="457"/>
    </row>
    <row r="2043" spans="2:4">
      <c r="B2043" s="455"/>
      <c r="C2043" s="455"/>
      <c r="D2043" s="457"/>
    </row>
    <row r="2044" spans="2:4">
      <c r="B2044" s="455"/>
      <c r="C2044" s="455"/>
      <c r="D2044" s="457"/>
    </row>
    <row r="2045" spans="2:4">
      <c r="B2045" s="455"/>
      <c r="C2045" s="455"/>
      <c r="D2045" s="457"/>
    </row>
    <row r="2046" spans="2:4">
      <c r="B2046" s="455"/>
      <c r="C2046" s="455"/>
      <c r="D2046" s="457"/>
    </row>
    <row r="2047" spans="2:4">
      <c r="B2047" s="455"/>
      <c r="C2047" s="455"/>
      <c r="D2047" s="457"/>
    </row>
    <row r="2048" spans="2:4">
      <c r="B2048" s="455"/>
      <c r="C2048" s="455"/>
      <c r="D2048" s="457"/>
    </row>
    <row r="2049" spans="2:4">
      <c r="B2049" s="455"/>
      <c r="C2049" s="455"/>
      <c r="D2049" s="457"/>
    </row>
    <row r="2050" spans="2:4">
      <c r="B2050" s="455"/>
      <c r="C2050" s="455"/>
      <c r="D2050" s="457"/>
    </row>
    <row r="2051" spans="2:4">
      <c r="B2051" s="455"/>
      <c r="C2051" s="455"/>
      <c r="D2051" s="457"/>
    </row>
    <row r="2052" spans="2:4">
      <c r="B2052" s="455"/>
      <c r="C2052" s="455"/>
      <c r="D2052" s="457"/>
    </row>
    <row r="2053" spans="2:4">
      <c r="B2053" s="455"/>
      <c r="C2053" s="455"/>
      <c r="D2053" s="457"/>
    </row>
    <row r="2054" spans="2:4">
      <c r="B2054" s="455"/>
      <c r="C2054" s="455"/>
      <c r="D2054" s="457"/>
    </row>
    <row r="2055" spans="2:4">
      <c r="B2055" s="455"/>
      <c r="C2055" s="455"/>
      <c r="D2055" s="457"/>
    </row>
    <row r="2056" spans="2:4">
      <c r="B2056" s="455"/>
      <c r="C2056" s="455"/>
      <c r="D2056" s="457"/>
    </row>
    <row r="2057" spans="2:4">
      <c r="B2057" s="455"/>
      <c r="C2057" s="455"/>
      <c r="D2057" s="457"/>
    </row>
    <row r="2058" spans="2:4">
      <c r="B2058" s="455"/>
      <c r="C2058" s="455"/>
      <c r="D2058" s="457"/>
    </row>
    <row r="2059" spans="2:4">
      <c r="B2059" s="455"/>
      <c r="C2059" s="455"/>
      <c r="D2059" s="457"/>
    </row>
    <row r="2060" spans="2:4">
      <c r="B2060" s="455"/>
      <c r="C2060" s="455"/>
      <c r="D2060" s="457"/>
    </row>
    <row r="2061" spans="2:4">
      <c r="B2061" s="455"/>
      <c r="C2061" s="455"/>
      <c r="D2061" s="457"/>
    </row>
    <row r="2062" spans="2:4">
      <c r="B2062" s="455"/>
      <c r="C2062" s="455"/>
      <c r="D2062" s="457"/>
    </row>
    <row r="2063" spans="2:4">
      <c r="B2063" s="455"/>
      <c r="C2063" s="455"/>
      <c r="D2063" s="457"/>
    </row>
    <row r="2064" spans="2:4">
      <c r="B2064" s="455"/>
      <c r="C2064" s="455"/>
      <c r="D2064" s="457"/>
    </row>
    <row r="2065" spans="2:4">
      <c r="B2065" s="455"/>
      <c r="C2065" s="455"/>
      <c r="D2065" s="457"/>
    </row>
    <row r="2066" spans="2:4">
      <c r="B2066" s="455"/>
      <c r="C2066" s="455"/>
      <c r="D2066" s="457"/>
    </row>
    <row r="2067" spans="2:4">
      <c r="B2067" s="455"/>
      <c r="C2067" s="455"/>
      <c r="D2067" s="457"/>
    </row>
    <row r="2068" spans="2:4">
      <c r="B2068" s="455"/>
      <c r="C2068" s="455"/>
      <c r="D2068" s="457"/>
    </row>
    <row r="2069" spans="2:4">
      <c r="B2069" s="455"/>
      <c r="C2069" s="455"/>
      <c r="D2069" s="457"/>
    </row>
    <row r="2070" spans="2:4">
      <c r="B2070" s="455"/>
      <c r="C2070" s="455"/>
      <c r="D2070" s="457"/>
    </row>
    <row r="2071" spans="2:4">
      <c r="B2071" s="455"/>
      <c r="C2071" s="455"/>
      <c r="D2071" s="457"/>
    </row>
    <row r="2072" spans="2:4">
      <c r="B2072" s="455"/>
      <c r="C2072" s="455"/>
      <c r="D2072" s="457"/>
    </row>
    <row r="2073" spans="2:4">
      <c r="B2073" s="455"/>
      <c r="C2073" s="455"/>
      <c r="D2073" s="457"/>
    </row>
    <row r="2074" spans="2:4">
      <c r="B2074" s="455"/>
      <c r="C2074" s="455"/>
      <c r="D2074" s="457"/>
    </row>
    <row r="2075" spans="2:4">
      <c r="B2075" s="455"/>
      <c r="C2075" s="455"/>
      <c r="D2075" s="457"/>
    </row>
    <row r="2076" spans="2:4">
      <c r="B2076" s="455"/>
      <c r="C2076" s="455"/>
      <c r="D2076" s="457"/>
    </row>
    <row r="2077" spans="2:4">
      <c r="B2077" s="455"/>
      <c r="C2077" s="455"/>
      <c r="D2077" s="457"/>
    </row>
    <row r="2078" spans="2:4">
      <c r="B2078" s="455"/>
      <c r="C2078" s="455"/>
      <c r="D2078" s="457"/>
    </row>
    <row r="2079" spans="2:4">
      <c r="B2079" s="455"/>
      <c r="C2079" s="455"/>
      <c r="D2079" s="457"/>
    </row>
    <row r="2080" spans="2:4">
      <c r="B2080" s="455"/>
      <c r="C2080" s="455"/>
      <c r="D2080" s="457"/>
    </row>
    <row r="2081" spans="2:4">
      <c r="B2081" s="455"/>
      <c r="C2081" s="455"/>
      <c r="D2081" s="457"/>
    </row>
    <row r="2082" spans="2:4">
      <c r="B2082" s="455"/>
      <c r="C2082" s="455"/>
      <c r="D2082" s="457"/>
    </row>
    <row r="2083" spans="2:4">
      <c r="B2083" s="455"/>
      <c r="C2083" s="455"/>
      <c r="D2083" s="457"/>
    </row>
    <row r="2084" spans="2:4">
      <c r="B2084" s="455"/>
      <c r="C2084" s="455"/>
      <c r="D2084" s="457"/>
    </row>
    <row r="2085" spans="2:4">
      <c r="B2085" s="455"/>
      <c r="C2085" s="455"/>
      <c r="D2085" s="457"/>
    </row>
    <row r="2086" spans="2:4">
      <c r="B2086" s="455"/>
      <c r="C2086" s="455"/>
      <c r="D2086" s="457"/>
    </row>
    <row r="2087" spans="2:4">
      <c r="B2087" s="455"/>
      <c r="C2087" s="455"/>
      <c r="D2087" s="457"/>
    </row>
    <row r="2088" spans="2:4">
      <c r="B2088" s="455"/>
      <c r="C2088" s="455"/>
      <c r="D2088" s="457"/>
    </row>
    <row r="2089" spans="2:4">
      <c r="B2089" s="455"/>
      <c r="C2089" s="455"/>
      <c r="D2089" s="457"/>
    </row>
    <row r="2090" spans="2:4">
      <c r="B2090" s="455"/>
      <c r="C2090" s="455"/>
      <c r="D2090" s="457"/>
    </row>
    <row r="2091" spans="2:4">
      <c r="B2091" s="455"/>
      <c r="C2091" s="455"/>
      <c r="D2091" s="457"/>
    </row>
    <row r="2092" spans="2:4">
      <c r="B2092" s="455"/>
      <c r="C2092" s="455"/>
      <c r="D2092" s="457"/>
    </row>
    <row r="2093" spans="2:4">
      <c r="B2093" s="455"/>
      <c r="C2093" s="455"/>
      <c r="D2093" s="457"/>
    </row>
    <row r="2094" spans="2:4">
      <c r="B2094" s="455"/>
      <c r="C2094" s="455"/>
      <c r="D2094" s="457"/>
    </row>
    <row r="2095" spans="2:4">
      <c r="B2095" s="455"/>
      <c r="C2095" s="455"/>
      <c r="D2095" s="457"/>
    </row>
    <row r="2096" spans="2:4">
      <c r="B2096" s="455"/>
      <c r="C2096" s="455"/>
      <c r="D2096" s="457"/>
    </row>
    <row r="2097" spans="2:4">
      <c r="B2097" s="455"/>
      <c r="C2097" s="455"/>
      <c r="D2097" s="457"/>
    </row>
    <row r="2098" spans="2:4">
      <c r="B2098" s="455"/>
      <c r="C2098" s="455"/>
      <c r="D2098" s="457"/>
    </row>
    <row r="2099" spans="2:4">
      <c r="B2099" s="455"/>
      <c r="C2099" s="455"/>
      <c r="D2099" s="457"/>
    </row>
    <row r="2100" spans="2:4">
      <c r="B2100" s="455"/>
      <c r="C2100" s="455"/>
      <c r="D2100" s="457"/>
    </row>
    <row r="2101" spans="2:4">
      <c r="B2101" s="455"/>
      <c r="C2101" s="455"/>
      <c r="D2101" s="457"/>
    </row>
    <row r="2102" spans="2:4">
      <c r="B2102" s="455"/>
      <c r="C2102" s="455"/>
      <c r="D2102" s="457"/>
    </row>
    <row r="2103" spans="2:4">
      <c r="B2103" s="455"/>
      <c r="C2103" s="455"/>
      <c r="D2103" s="457"/>
    </row>
    <row r="2104" spans="2:4">
      <c r="B2104" s="455"/>
      <c r="C2104" s="455"/>
      <c r="D2104" s="457"/>
    </row>
    <row r="2105" spans="2:4">
      <c r="B2105" s="455"/>
      <c r="C2105" s="455"/>
      <c r="D2105" s="457"/>
    </row>
    <row r="2106" spans="2:4">
      <c r="B2106" s="455"/>
      <c r="C2106" s="455"/>
      <c r="D2106" s="457"/>
    </row>
    <row r="2107" spans="2:4">
      <c r="B2107" s="455"/>
      <c r="C2107" s="455"/>
      <c r="D2107" s="457"/>
    </row>
    <row r="2108" spans="2:4">
      <c r="B2108" s="455"/>
      <c r="C2108" s="455"/>
      <c r="D2108" s="457"/>
    </row>
    <row r="2109" spans="2:4">
      <c r="B2109" s="455"/>
      <c r="C2109" s="455"/>
      <c r="D2109" s="457"/>
    </row>
    <row r="2110" spans="2:4">
      <c r="B2110" s="455"/>
      <c r="C2110" s="455"/>
      <c r="D2110" s="457"/>
    </row>
    <row r="2111" spans="2:4">
      <c r="B2111" s="455"/>
      <c r="C2111" s="455"/>
      <c r="D2111" s="457"/>
    </row>
    <row r="2112" spans="2:4">
      <c r="B2112" s="455"/>
      <c r="C2112" s="455"/>
      <c r="D2112" s="457"/>
    </row>
    <row r="2113" spans="2:4">
      <c r="B2113" s="455"/>
      <c r="C2113" s="455"/>
      <c r="D2113" s="457"/>
    </row>
    <row r="2114" spans="2:4">
      <c r="B2114" s="455"/>
      <c r="C2114" s="455"/>
      <c r="D2114" s="457"/>
    </row>
    <row r="2115" spans="2:4">
      <c r="B2115" s="455"/>
      <c r="C2115" s="455"/>
      <c r="D2115" s="457"/>
    </row>
    <row r="2116" spans="2:4">
      <c r="B2116" s="455"/>
      <c r="C2116" s="455"/>
      <c r="D2116" s="457"/>
    </row>
    <row r="2117" spans="2:4">
      <c r="B2117" s="455"/>
      <c r="C2117" s="455"/>
      <c r="D2117" s="457"/>
    </row>
    <row r="2118" spans="2:4">
      <c r="B2118" s="455"/>
      <c r="C2118" s="455"/>
      <c r="D2118" s="457"/>
    </row>
    <row r="2119" spans="2:4">
      <c r="B2119" s="455"/>
      <c r="C2119" s="455"/>
      <c r="D2119" s="457"/>
    </row>
    <row r="2120" spans="2:4">
      <c r="B2120" s="455"/>
      <c r="C2120" s="455"/>
      <c r="D2120" s="457"/>
    </row>
    <row r="2121" spans="2:4">
      <c r="B2121" s="455"/>
      <c r="C2121" s="455"/>
      <c r="D2121" s="457"/>
    </row>
    <row r="2122" spans="2:4">
      <c r="B2122" s="455"/>
      <c r="C2122" s="455"/>
      <c r="D2122" s="457"/>
    </row>
    <row r="2123" spans="2:4">
      <c r="B2123" s="455"/>
      <c r="C2123" s="455"/>
      <c r="D2123" s="457"/>
    </row>
    <row r="2124" spans="2:4">
      <c r="B2124" s="455"/>
      <c r="C2124" s="455"/>
      <c r="D2124" s="457"/>
    </row>
    <row r="2125" spans="2:4">
      <c r="B2125" s="455"/>
      <c r="C2125" s="455"/>
      <c r="D2125" s="457"/>
    </row>
    <row r="2126" spans="2:4">
      <c r="B2126" s="455"/>
      <c r="C2126" s="455"/>
      <c r="D2126" s="457"/>
    </row>
    <row r="2127" spans="2:4">
      <c r="B2127" s="455"/>
      <c r="C2127" s="455"/>
      <c r="D2127" s="457"/>
    </row>
    <row r="2128" spans="2:4">
      <c r="B2128" s="455"/>
      <c r="C2128" s="455"/>
      <c r="D2128" s="457"/>
    </row>
    <row r="2129" spans="2:4">
      <c r="B2129" s="455"/>
      <c r="C2129" s="455"/>
      <c r="D2129" s="457"/>
    </row>
    <row r="2130" spans="2:4">
      <c r="B2130" s="455"/>
      <c r="C2130" s="455"/>
      <c r="D2130" s="457"/>
    </row>
    <row r="2131" spans="2:4">
      <c r="B2131" s="455"/>
      <c r="C2131" s="455"/>
      <c r="D2131" s="457"/>
    </row>
    <row r="2132" spans="2:4">
      <c r="B2132" s="455"/>
      <c r="C2132" s="455"/>
      <c r="D2132" s="457"/>
    </row>
    <row r="2133" spans="2:4">
      <c r="B2133" s="455"/>
      <c r="C2133" s="455"/>
      <c r="D2133" s="457"/>
    </row>
    <row r="2134" spans="2:4">
      <c r="B2134" s="455"/>
      <c r="C2134" s="455"/>
      <c r="D2134" s="457"/>
    </row>
    <row r="2135" spans="2:4">
      <c r="B2135" s="455"/>
      <c r="C2135" s="455"/>
      <c r="D2135" s="457"/>
    </row>
    <row r="2136" spans="2:4">
      <c r="B2136" s="455"/>
      <c r="C2136" s="455"/>
      <c r="D2136" s="457"/>
    </row>
    <row r="2137" spans="2:4">
      <c r="B2137" s="455"/>
      <c r="C2137" s="455"/>
      <c r="D2137" s="457"/>
    </row>
    <row r="2138" spans="2:4">
      <c r="B2138" s="455"/>
      <c r="C2138" s="455"/>
      <c r="D2138" s="457"/>
    </row>
    <row r="2139" spans="2:4">
      <c r="B2139" s="455"/>
      <c r="C2139" s="455"/>
      <c r="D2139" s="457"/>
    </row>
    <row r="2140" spans="2:4">
      <c r="B2140" s="455"/>
      <c r="C2140" s="455"/>
      <c r="D2140" s="457"/>
    </row>
    <row r="2141" spans="2:4">
      <c r="B2141" s="455"/>
      <c r="C2141" s="455"/>
      <c r="D2141" s="457"/>
    </row>
    <row r="2142" spans="2:4">
      <c r="B2142" s="455"/>
      <c r="C2142" s="455"/>
      <c r="D2142" s="457"/>
    </row>
    <row r="2143" spans="2:4">
      <c r="B2143" s="476"/>
      <c r="C2143" s="477"/>
      <c r="D2143" s="478"/>
    </row>
    <row r="2144" spans="2:4">
      <c r="B2144" s="476"/>
      <c r="C2144" s="477"/>
      <c r="D2144" s="478"/>
    </row>
    <row r="2145" spans="2:4">
      <c r="B2145" s="476"/>
      <c r="C2145" s="477"/>
      <c r="D2145" s="478"/>
    </row>
    <row r="2146" spans="2:4">
      <c r="B2146" s="476"/>
      <c r="C2146" s="477"/>
      <c r="D2146" s="478"/>
    </row>
    <row r="2147" spans="2:4">
      <c r="B2147" s="476"/>
      <c r="C2147" s="477"/>
      <c r="D2147" s="478"/>
    </row>
    <row r="2148" spans="2:4">
      <c r="B2148" s="476"/>
      <c r="C2148" s="477"/>
      <c r="D2148" s="478"/>
    </row>
    <row r="2149" spans="2:4">
      <c r="B2149" s="476"/>
      <c r="C2149" s="477"/>
      <c r="D2149" s="478"/>
    </row>
    <row r="2150" spans="2:4">
      <c r="B2150" s="476"/>
      <c r="C2150" s="477"/>
      <c r="D2150" s="478"/>
    </row>
    <row r="2151" spans="2:4">
      <c r="B2151" s="476"/>
      <c r="C2151" s="477"/>
      <c r="D2151" s="478"/>
    </row>
    <row r="2152" spans="2:4">
      <c r="B2152" s="476"/>
      <c r="C2152" s="477"/>
      <c r="D2152" s="478"/>
    </row>
    <row r="2153" spans="2:4">
      <c r="B2153" s="476"/>
      <c r="C2153" s="477"/>
      <c r="D2153" s="478"/>
    </row>
    <row r="2154" spans="2:4">
      <c r="B2154" s="476"/>
      <c r="C2154" s="477"/>
      <c r="D2154" s="478"/>
    </row>
    <row r="2155" spans="2:4">
      <c r="B2155" s="476"/>
      <c r="C2155" s="477"/>
      <c r="D2155" s="478"/>
    </row>
    <row r="2156" spans="2:4">
      <c r="B2156" s="476"/>
      <c r="C2156" s="477"/>
      <c r="D2156" s="478"/>
    </row>
    <row r="2157" spans="2:4">
      <c r="B2157" s="476"/>
      <c r="C2157" s="477"/>
      <c r="D2157" s="478"/>
    </row>
    <row r="2158" spans="2:4">
      <c r="B2158" s="476"/>
      <c r="C2158" s="477"/>
      <c r="D2158" s="478"/>
    </row>
    <row r="2159" spans="2:4">
      <c r="B2159" s="476"/>
      <c r="C2159" s="477"/>
      <c r="D2159" s="478"/>
    </row>
    <row r="2160" spans="2:4">
      <c r="B2160" s="476"/>
      <c r="C2160" s="477"/>
      <c r="D2160" s="478"/>
    </row>
    <row r="2161" spans="2:4">
      <c r="B2161" s="476"/>
      <c r="C2161" s="477"/>
      <c r="D2161" s="478"/>
    </row>
    <row r="2162" spans="2:4">
      <c r="B2162" s="476"/>
      <c r="C2162" s="477"/>
      <c r="D2162" s="478"/>
    </row>
    <row r="2163" spans="2:4">
      <c r="B2163" s="476"/>
      <c r="C2163" s="477"/>
      <c r="D2163" s="478"/>
    </row>
    <row r="2164" spans="2:4">
      <c r="B2164" s="476"/>
      <c r="C2164" s="477"/>
      <c r="D2164" s="478"/>
    </row>
    <row r="2165" spans="2:4">
      <c r="B2165" s="476"/>
      <c r="C2165" s="477"/>
      <c r="D2165" s="478"/>
    </row>
    <row r="2166" spans="2:4">
      <c r="B2166" s="476"/>
      <c r="C2166" s="477"/>
      <c r="D2166" s="478"/>
    </row>
    <row r="2167" spans="2:4">
      <c r="B2167" s="476"/>
      <c r="C2167" s="477"/>
      <c r="D2167" s="478"/>
    </row>
    <row r="2168" spans="2:4">
      <c r="B2168" s="476"/>
      <c r="C2168" s="477"/>
      <c r="D2168" s="478"/>
    </row>
    <row r="2169" spans="2:4">
      <c r="B2169" s="476"/>
      <c r="C2169" s="477"/>
      <c r="D2169" s="478"/>
    </row>
    <row r="2170" spans="2:4">
      <c r="B2170" s="476"/>
      <c r="C2170" s="477"/>
      <c r="D2170" s="478"/>
    </row>
    <row r="2171" spans="2:4">
      <c r="B2171" s="476"/>
      <c r="C2171" s="479"/>
      <c r="D2171" s="478"/>
    </row>
    <row r="2172" spans="2:4">
      <c r="B2172" s="476"/>
      <c r="C2172" s="479"/>
      <c r="D2172" s="478"/>
    </row>
    <row r="2173" spans="2:4">
      <c r="B2173" s="476"/>
      <c r="C2173" s="479"/>
      <c r="D2173" s="478"/>
    </row>
    <row r="2174" spans="2:4">
      <c r="B2174" s="476"/>
      <c r="C2174" s="479"/>
      <c r="D2174" s="478"/>
    </row>
    <row r="2175" spans="2:4">
      <c r="B2175" s="476"/>
      <c r="C2175" s="479"/>
      <c r="D2175" s="478"/>
    </row>
    <row r="2176" spans="2:4">
      <c r="B2176" s="476"/>
      <c r="C2176" s="479"/>
      <c r="D2176" s="478"/>
    </row>
    <row r="2177" spans="2:4">
      <c r="B2177" s="476"/>
      <c r="C2177" s="479"/>
      <c r="D2177" s="478"/>
    </row>
    <row r="2178" spans="2:4">
      <c r="B2178" s="476"/>
      <c r="C2178" s="479"/>
      <c r="D2178" s="478"/>
    </row>
    <row r="2179" spans="2:4">
      <c r="B2179" s="480"/>
      <c r="C2179" s="479"/>
      <c r="D2179" s="481"/>
    </row>
    <row r="2180" spans="2:4">
      <c r="B2180" s="480"/>
      <c r="C2180" s="479"/>
      <c r="D2180" s="481"/>
    </row>
    <row r="2181" spans="2:4">
      <c r="B2181" s="480"/>
      <c r="C2181" s="479"/>
      <c r="D2181" s="481"/>
    </row>
    <row r="2182" spans="2:4">
      <c r="B2182" s="480"/>
      <c r="C2182" s="479"/>
      <c r="D2182" s="481"/>
    </row>
    <row r="2183" spans="2:4">
      <c r="B2183" s="480"/>
      <c r="C2183" s="479"/>
      <c r="D2183" s="481"/>
    </row>
    <row r="2184" spans="2:4">
      <c r="B2184" s="480"/>
      <c r="C2184" s="479"/>
      <c r="D2184" s="481"/>
    </row>
    <row r="2185" spans="2:4">
      <c r="B2185" s="480"/>
      <c r="C2185" s="479"/>
      <c r="D2185" s="481"/>
    </row>
    <row r="2186" spans="2:4">
      <c r="B2186" s="480"/>
      <c r="C2186" s="479"/>
      <c r="D2186" s="481"/>
    </row>
    <row r="2187" spans="2:4">
      <c r="B2187" s="480"/>
      <c r="C2187" s="479"/>
      <c r="D2187" s="481"/>
    </row>
    <row r="2188" spans="2:4">
      <c r="B2188" s="480"/>
      <c r="C2188" s="479"/>
      <c r="D2188" s="481"/>
    </row>
    <row r="2189" spans="2:4">
      <c r="B2189" s="480"/>
      <c r="C2189" s="479"/>
      <c r="D2189" s="481"/>
    </row>
    <row r="2190" spans="2:4">
      <c r="B2190" s="480"/>
      <c r="C2190" s="479"/>
      <c r="D2190" s="481"/>
    </row>
    <row r="2191" spans="2:4">
      <c r="B2191" s="480"/>
      <c r="C2191" s="479"/>
      <c r="D2191" s="481"/>
    </row>
    <row r="2192" spans="2:4">
      <c r="B2192" s="480"/>
      <c r="C2192" s="479"/>
      <c r="D2192" s="481"/>
    </row>
    <row r="2193" spans="2:4">
      <c r="B2193" s="480"/>
      <c r="C2193" s="479"/>
      <c r="D2193" s="481"/>
    </row>
    <row r="2194" spans="2:4">
      <c r="B2194" s="480"/>
      <c r="C2194" s="479"/>
      <c r="D2194" s="481"/>
    </row>
    <row r="2195" spans="2:4">
      <c r="B2195" s="480"/>
      <c r="C2195" s="479"/>
      <c r="D2195" s="481"/>
    </row>
    <row r="2196" spans="2:4">
      <c r="B2196" s="480"/>
      <c r="C2196" s="479"/>
      <c r="D2196" s="481"/>
    </row>
    <row r="2197" spans="2:4">
      <c r="B2197" s="480"/>
      <c r="C2197" s="479"/>
      <c r="D2197" s="481"/>
    </row>
    <row r="2198" spans="2:4">
      <c r="B2198" s="480"/>
      <c r="C2198" s="479"/>
      <c r="D2198" s="481"/>
    </row>
    <row r="2199" spans="2:4">
      <c r="B2199" s="480"/>
      <c r="C2199" s="479"/>
      <c r="D2199" s="481"/>
    </row>
    <row r="2200" spans="2:4">
      <c r="B2200" s="480"/>
      <c r="C2200" s="479"/>
      <c r="D2200" s="481"/>
    </row>
    <row r="2201" spans="2:4">
      <c r="B2201" s="480"/>
      <c r="C2201" s="479"/>
      <c r="D2201" s="481"/>
    </row>
    <row r="2202" spans="2:4">
      <c r="B2202" s="480"/>
      <c r="C2202" s="479"/>
      <c r="D2202" s="481"/>
    </row>
    <row r="2203" spans="2:4">
      <c r="B2203" s="480"/>
      <c r="C2203" s="479"/>
      <c r="D2203" s="481"/>
    </row>
    <row r="2204" spans="2:4">
      <c r="B2204" s="480"/>
      <c r="C2204" s="479"/>
      <c r="D2204" s="481"/>
    </row>
    <row r="2205" spans="2:4">
      <c r="B2205" s="480"/>
      <c r="C2205" s="479"/>
      <c r="D2205" s="481"/>
    </row>
    <row r="2206" spans="2:4">
      <c r="B2206" s="480"/>
      <c r="C2206" s="479"/>
      <c r="D2206" s="481"/>
    </row>
    <row r="2207" spans="2:4">
      <c r="B2207" s="480"/>
      <c r="C2207" s="479"/>
      <c r="D2207" s="481"/>
    </row>
    <row r="2208" spans="2:4">
      <c r="B2208" s="480"/>
      <c r="C2208" s="479"/>
      <c r="D2208" s="481"/>
    </row>
    <row r="2209" spans="2:4">
      <c r="B2209" s="480"/>
      <c r="C2209" s="479"/>
      <c r="D2209" s="481"/>
    </row>
    <row r="2210" spans="2:4">
      <c r="B2210" s="480"/>
      <c r="C2210" s="479"/>
      <c r="D2210" s="481"/>
    </row>
    <row r="2211" spans="2:4">
      <c r="B2211" s="480"/>
      <c r="C2211" s="479"/>
      <c r="D2211" s="481"/>
    </row>
    <row r="2212" spans="2:4">
      <c r="B2212" s="480"/>
      <c r="C2212" s="479"/>
      <c r="D2212" s="481"/>
    </row>
    <row r="2213" spans="2:4">
      <c r="B2213" s="480"/>
      <c r="C2213" s="479"/>
      <c r="D2213" s="481"/>
    </row>
    <row r="2214" spans="2:4">
      <c r="B2214" s="480"/>
      <c r="C2214" s="479"/>
      <c r="D2214" s="481"/>
    </row>
    <row r="2215" spans="2:4">
      <c r="B2215" s="480"/>
      <c r="C2215" s="479"/>
      <c r="D2215" s="481"/>
    </row>
    <row r="2216" spans="2:4">
      <c r="B2216" s="480"/>
      <c r="C2216" s="479"/>
      <c r="D2216" s="481"/>
    </row>
    <row r="2217" spans="2:4">
      <c r="B2217" s="480"/>
      <c r="C2217" s="479"/>
      <c r="D2217" s="481"/>
    </row>
    <row r="2218" spans="2:4">
      <c r="B2218" s="480"/>
      <c r="C2218" s="479"/>
      <c r="D2218" s="481"/>
    </row>
    <row r="2219" spans="2:4">
      <c r="B2219" s="480"/>
      <c r="C2219" s="479"/>
      <c r="D2219" s="481"/>
    </row>
    <row r="2220" spans="2:4">
      <c r="B2220" s="480"/>
      <c r="C2220" s="479"/>
      <c r="D2220" s="481"/>
    </row>
    <row r="2221" spans="2:4">
      <c r="B2221" s="480"/>
      <c r="C2221" s="479"/>
      <c r="D2221" s="481"/>
    </row>
    <row r="2222" spans="2:4">
      <c r="B2222" s="480"/>
      <c r="C2222" s="479"/>
      <c r="D2222" s="481"/>
    </row>
    <row r="2223" spans="2:4">
      <c r="B2223" s="480"/>
      <c r="C2223" s="479"/>
      <c r="D2223" s="481"/>
    </row>
    <row r="2224" spans="2:4">
      <c r="B2224" s="480"/>
      <c r="C2224" s="479"/>
      <c r="D2224" s="481"/>
    </row>
    <row r="2225" spans="2:4">
      <c r="B2225" s="482"/>
      <c r="C2225" s="482"/>
      <c r="D2225" s="472"/>
    </row>
    <row r="2226" spans="2:4">
      <c r="B2226" s="476"/>
      <c r="C2226" s="483"/>
      <c r="D2226" s="478"/>
    </row>
    <row r="2227" spans="2:4">
      <c r="B2227" s="476"/>
      <c r="C2227" s="483"/>
      <c r="D2227" s="478"/>
    </row>
    <row r="2228" spans="2:4">
      <c r="B2228" s="476"/>
      <c r="C2228" s="483"/>
      <c r="D2228" s="478"/>
    </row>
    <row r="2229" spans="2:4">
      <c r="B2229" s="476"/>
      <c r="C2229" s="483"/>
      <c r="D2229" s="478"/>
    </row>
    <row r="2230" spans="2:4">
      <c r="B2230" s="476"/>
      <c r="C2230" s="483"/>
      <c r="D2230" s="478"/>
    </row>
    <row r="2231" spans="2:4">
      <c r="B2231" s="476"/>
      <c r="C2231" s="483"/>
      <c r="D2231" s="478"/>
    </row>
    <row r="2232" spans="2:4">
      <c r="B2232" s="476"/>
      <c r="C2232" s="483"/>
      <c r="D2232" s="478"/>
    </row>
    <row r="2233" spans="2:4">
      <c r="B2233" s="476"/>
      <c r="C2233" s="483"/>
      <c r="D2233" s="478"/>
    </row>
    <row r="2234" spans="2:4">
      <c r="B2234" s="476"/>
      <c r="C2234" s="483"/>
      <c r="D2234" s="478"/>
    </row>
    <row r="2235" spans="2:4">
      <c r="B2235" s="476"/>
      <c r="C2235" s="483"/>
      <c r="D2235" s="478"/>
    </row>
    <row r="2236" spans="2:4">
      <c r="B2236" s="476"/>
      <c r="C2236" s="483"/>
      <c r="D2236" s="478"/>
    </row>
    <row r="2237" spans="2:4">
      <c r="B2237" s="476"/>
      <c r="C2237" s="483"/>
      <c r="D2237" s="478"/>
    </row>
    <row r="2238" spans="2:4">
      <c r="B2238" s="476"/>
      <c r="C2238" s="483"/>
      <c r="D2238" s="478"/>
    </row>
    <row r="2239" spans="2:4">
      <c r="B2239" s="476"/>
      <c r="C2239" s="483"/>
      <c r="D2239" s="478"/>
    </row>
    <row r="2240" spans="2:4">
      <c r="B2240" s="476"/>
      <c r="C2240" s="483"/>
      <c r="D2240" s="478"/>
    </row>
    <row r="2241" spans="2:4">
      <c r="B2241" s="476"/>
      <c r="C2241" s="483"/>
      <c r="D2241" s="478"/>
    </row>
    <row r="2242" spans="2:4">
      <c r="B2242" s="476"/>
      <c r="C2242" s="483"/>
      <c r="D2242" s="478"/>
    </row>
    <row r="2243" spans="2:4">
      <c r="B2243" s="476"/>
      <c r="C2243" s="483"/>
      <c r="D2243" s="478"/>
    </row>
    <row r="2244" spans="2:4">
      <c r="B2244" s="476"/>
      <c r="C2244" s="483"/>
      <c r="D2244" s="478"/>
    </row>
    <row r="2245" spans="2:4">
      <c r="B2245" s="476"/>
      <c r="C2245" s="483"/>
      <c r="D2245" s="478"/>
    </row>
    <row r="2246" spans="2:4">
      <c r="B2246" s="476"/>
      <c r="C2246" s="483"/>
      <c r="D2246" s="478"/>
    </row>
    <row r="2247" spans="2:4">
      <c r="B2247" s="476"/>
      <c r="C2247" s="483"/>
      <c r="D2247" s="478"/>
    </row>
    <row r="2248" spans="2:4">
      <c r="B2248" s="476"/>
      <c r="C2248" s="483"/>
      <c r="D2248" s="478"/>
    </row>
    <row r="2249" spans="2:4">
      <c r="B2249" s="476"/>
      <c r="C2249" s="483"/>
      <c r="D2249" s="478"/>
    </row>
    <row r="2250" spans="2:4">
      <c r="B2250" s="476"/>
      <c r="C2250" s="483"/>
      <c r="D2250" s="478"/>
    </row>
    <row r="2251" spans="2:4">
      <c r="B2251" s="484"/>
      <c r="C2251" s="483"/>
      <c r="D2251" s="478"/>
    </row>
    <row r="2252" spans="2:4">
      <c r="B2252" s="484"/>
      <c r="C2252" s="483"/>
      <c r="D2252" s="478"/>
    </row>
    <row r="2253" spans="2:4">
      <c r="B2253" s="484"/>
      <c r="C2253" s="483"/>
      <c r="D2253" s="478"/>
    </row>
    <row r="2254" spans="2:4">
      <c r="B2254" s="484"/>
      <c r="C2254" s="483"/>
      <c r="D2254" s="478"/>
    </row>
    <row r="2255" spans="2:4">
      <c r="B2255" s="484"/>
      <c r="C2255" s="483"/>
      <c r="D2255" s="478"/>
    </row>
    <row r="2256" spans="2:4">
      <c r="B2256" s="484"/>
      <c r="C2256" s="483"/>
      <c r="D2256" s="478"/>
    </row>
    <row r="2257" spans="2:4">
      <c r="B2257" s="484"/>
      <c r="C2257" s="483"/>
      <c r="D2257" s="485"/>
    </row>
    <row r="2258" spans="2:4">
      <c r="B2258" s="483"/>
      <c r="C2258" s="483"/>
      <c r="D2258" s="485"/>
    </row>
    <row r="2259" spans="2:4">
      <c r="B2259" s="483"/>
      <c r="C2259" s="483"/>
      <c r="D2259" s="462"/>
    </row>
    <row r="2260" spans="2:4">
      <c r="B2260" s="483"/>
      <c r="C2260" s="483"/>
      <c r="D2260" s="462"/>
    </row>
    <row r="2261" spans="2:4">
      <c r="B2261" s="486"/>
      <c r="C2261" s="483"/>
      <c r="D2261" s="462"/>
    </row>
    <row r="2262" spans="2:4">
      <c r="B2262" s="483"/>
      <c r="C2262" s="483"/>
      <c r="D2262" s="462"/>
    </row>
    <row r="2263" spans="2:4">
      <c r="B2263" s="483"/>
      <c r="C2263" s="483"/>
      <c r="D2263" s="462"/>
    </row>
    <row r="2264" spans="2:4">
      <c r="B2264" s="483"/>
      <c r="C2264" s="483"/>
      <c r="D2264" s="462"/>
    </row>
    <row r="2265" spans="2:4">
      <c r="B2265" s="483"/>
      <c r="C2265" s="483"/>
      <c r="D2265" s="462"/>
    </row>
    <row r="2266" spans="2:4">
      <c r="B2266" s="483"/>
      <c r="C2266" s="483"/>
      <c r="D2266" s="462"/>
    </row>
    <row r="2267" spans="2:4">
      <c r="B2267" s="483"/>
      <c r="C2267" s="483"/>
      <c r="D2267" s="462"/>
    </row>
    <row r="2268" spans="2:4">
      <c r="B2268" s="483"/>
      <c r="C2268" s="483"/>
      <c r="D2268" s="462"/>
    </row>
    <row r="2269" spans="2:4">
      <c r="B2269" s="483"/>
      <c r="C2269" s="483"/>
      <c r="D2269" s="462"/>
    </row>
    <row r="2270" spans="2:4">
      <c r="B2270" s="483"/>
      <c r="C2270" s="483"/>
      <c r="D2270" s="462"/>
    </row>
    <row r="2271" spans="2:4">
      <c r="B2271" s="483"/>
      <c r="C2271" s="483"/>
      <c r="D2271" s="462"/>
    </row>
    <row r="2272" spans="2:4">
      <c r="B2272" s="483"/>
      <c r="C2272" s="483"/>
      <c r="D2272" s="462"/>
    </row>
    <row r="2273" spans="2:4">
      <c r="B2273" s="483"/>
      <c r="C2273" s="483"/>
      <c r="D2273" s="462"/>
    </row>
    <row r="2274" spans="2:4">
      <c r="B2274" s="483"/>
      <c r="C2274" s="483"/>
      <c r="D2274" s="462"/>
    </row>
    <row r="2275" spans="2:4">
      <c r="B2275" s="483"/>
      <c r="C2275" s="483"/>
      <c r="D2275" s="462"/>
    </row>
    <row r="2276" spans="2:4">
      <c r="B2276" s="483"/>
      <c r="C2276" s="483"/>
      <c r="D2276" s="462"/>
    </row>
    <row r="2277" spans="2:4">
      <c r="B2277" s="483"/>
      <c r="C2277" s="483"/>
      <c r="D2277" s="462"/>
    </row>
    <row r="2278" spans="2:4">
      <c r="B2278" s="483"/>
      <c r="C2278" s="483"/>
      <c r="D2278" s="462"/>
    </row>
    <row r="2279" spans="2:4">
      <c r="B2279" s="483"/>
      <c r="C2279" s="483"/>
      <c r="D2279" s="462"/>
    </row>
    <row r="2280" spans="2:4">
      <c r="B2280" s="483"/>
      <c r="C2280" s="483"/>
      <c r="D2280" s="462"/>
    </row>
    <row r="2281" spans="2:4">
      <c r="B2281" s="483"/>
      <c r="C2281" s="483"/>
      <c r="D2281" s="462"/>
    </row>
    <row r="2282" spans="2:4">
      <c r="B2282" s="483"/>
      <c r="C2282" s="483"/>
      <c r="D2282" s="462"/>
    </row>
    <row r="2283" spans="2:4">
      <c r="B2283" s="487"/>
      <c r="C2283" s="487"/>
      <c r="D2283" s="488"/>
    </row>
    <row r="2284" spans="2:4">
      <c r="B2284" s="487"/>
      <c r="C2284" s="487"/>
      <c r="D2284" s="488"/>
    </row>
    <row r="2285" spans="2:4">
      <c r="B2285" s="487"/>
      <c r="C2285" s="487"/>
      <c r="D2285" s="488"/>
    </row>
    <row r="2286" spans="2:4">
      <c r="B2286" s="487"/>
      <c r="C2286" s="487"/>
      <c r="D2286" s="488"/>
    </row>
    <row r="2287" spans="2:4">
      <c r="B2287" s="487"/>
      <c r="C2287" s="487"/>
      <c r="D2287" s="488"/>
    </row>
    <row r="2288" spans="2:4">
      <c r="B2288" s="487"/>
      <c r="C2288" s="487"/>
      <c r="D2288" s="488"/>
    </row>
    <row r="2289" spans="2:4">
      <c r="B2289" s="487"/>
      <c r="C2289" s="487"/>
      <c r="D2289" s="488"/>
    </row>
    <row r="2290" spans="2:4">
      <c r="B2290" s="487"/>
      <c r="C2290" s="487"/>
      <c r="D2290" s="488"/>
    </row>
    <row r="2291" spans="2:4">
      <c r="B2291" s="487"/>
      <c r="C2291" s="487"/>
      <c r="D2291" s="488"/>
    </row>
    <row r="2292" spans="2:4">
      <c r="B2292" s="487"/>
      <c r="C2292" s="487"/>
      <c r="D2292" s="488"/>
    </row>
    <row r="2293" spans="2:4">
      <c r="B2293" s="487"/>
      <c r="C2293" s="487"/>
      <c r="D2293" s="488"/>
    </row>
    <row r="2294" spans="2:4">
      <c r="B2294" s="487"/>
      <c r="C2294" s="487"/>
      <c r="D2294" s="488"/>
    </row>
    <row r="2295" spans="2:4">
      <c r="B2295" s="487"/>
      <c r="C2295" s="487"/>
      <c r="D2295" s="488"/>
    </row>
    <row r="2296" spans="2:4">
      <c r="B2296" s="487"/>
      <c r="C2296" s="487"/>
      <c r="D2296" s="488"/>
    </row>
    <row r="2297" spans="2:4">
      <c r="B2297" s="487"/>
      <c r="C2297" s="487"/>
      <c r="D2297" s="488"/>
    </row>
    <row r="2298" spans="2:4">
      <c r="B2298" s="487"/>
      <c r="C2298" s="487"/>
      <c r="D2298" s="488"/>
    </row>
    <row r="2299" spans="2:4">
      <c r="B2299" s="487"/>
      <c r="C2299" s="487"/>
      <c r="D2299" s="488"/>
    </row>
    <row r="2300" spans="2:4">
      <c r="B2300" s="487"/>
      <c r="C2300" s="487"/>
      <c r="D2300" s="488"/>
    </row>
    <row r="2301" spans="2:4">
      <c r="B2301" s="487"/>
      <c r="C2301" s="487"/>
      <c r="D2301" s="488"/>
    </row>
    <row r="2302" spans="2:4">
      <c r="B2302" s="487"/>
      <c r="C2302" s="487"/>
      <c r="D2302" s="488"/>
    </row>
    <row r="2303" spans="2:4">
      <c r="B2303" s="487"/>
      <c r="C2303" s="487"/>
      <c r="D2303" s="488"/>
    </row>
    <row r="2304" spans="2:4">
      <c r="B2304" s="487"/>
      <c r="C2304" s="487"/>
      <c r="D2304" s="488"/>
    </row>
    <row r="2305" spans="2:4">
      <c r="B2305" s="487"/>
      <c r="C2305" s="487"/>
      <c r="D2305" s="488"/>
    </row>
    <row r="2306" spans="2:4">
      <c r="B2306" s="487"/>
      <c r="C2306" s="487"/>
      <c r="D2306" s="488"/>
    </row>
    <row r="2307" spans="2:4">
      <c r="B2307" s="487"/>
      <c r="C2307" s="487"/>
      <c r="D2307" s="488"/>
    </row>
    <row r="2308" spans="2:4">
      <c r="B2308" s="487"/>
      <c r="C2308" s="487"/>
      <c r="D2308" s="488"/>
    </row>
    <row r="2309" spans="2:4">
      <c r="B2309" s="487"/>
      <c r="C2309" s="487"/>
      <c r="D2309" s="488"/>
    </row>
    <row r="2310" spans="2:4">
      <c r="B2310" s="487"/>
      <c r="C2310" s="487"/>
      <c r="D2310" s="488"/>
    </row>
    <row r="2311" spans="2:4">
      <c r="B2311" s="487"/>
      <c r="C2311" s="487"/>
      <c r="D2311" s="488"/>
    </row>
    <row r="2312" spans="2:4">
      <c r="B2312" s="487"/>
      <c r="C2312" s="487"/>
      <c r="D2312" s="488"/>
    </row>
    <row r="2313" spans="2:4">
      <c r="B2313" s="487"/>
      <c r="C2313" s="487"/>
      <c r="D2313" s="488"/>
    </row>
    <row r="2314" spans="2:4">
      <c r="B2314" s="487"/>
      <c r="C2314" s="487"/>
      <c r="D2314" s="488"/>
    </row>
    <row r="2315" spans="2:4">
      <c r="B2315" s="487"/>
      <c r="C2315" s="487"/>
      <c r="D2315" s="488"/>
    </row>
    <row r="2316" spans="2:4">
      <c r="B2316" s="487"/>
      <c r="C2316" s="487"/>
      <c r="D2316" s="488"/>
    </row>
    <row r="2317" spans="2:4">
      <c r="B2317" s="487"/>
      <c r="C2317" s="487"/>
      <c r="D2317" s="488"/>
    </row>
    <row r="2318" spans="2:4">
      <c r="B2318" s="487"/>
      <c r="C2318" s="487"/>
      <c r="D2318" s="488"/>
    </row>
    <row r="2319" spans="2:4">
      <c r="B2319" s="487"/>
      <c r="C2319" s="487"/>
      <c r="D2319" s="488"/>
    </row>
    <row r="2320" spans="2:4">
      <c r="B2320" s="487"/>
      <c r="C2320" s="487"/>
      <c r="D2320" s="488"/>
    </row>
    <row r="2321" spans="2:4">
      <c r="B2321" s="487"/>
      <c r="C2321" s="487"/>
      <c r="D2321" s="488"/>
    </row>
    <row r="2322" spans="2:4">
      <c r="B2322" s="487"/>
      <c r="C2322" s="487"/>
      <c r="D2322" s="488"/>
    </row>
    <row r="2323" spans="2:4">
      <c r="B2323" s="487"/>
      <c r="C2323" s="487"/>
      <c r="D2323" s="488"/>
    </row>
    <row r="2324" spans="2:4">
      <c r="B2324" s="487"/>
      <c r="C2324" s="487"/>
      <c r="D2324" s="488"/>
    </row>
    <row r="2325" spans="2:4">
      <c r="B2325" s="487"/>
      <c r="C2325" s="487"/>
      <c r="D2325" s="488"/>
    </row>
    <row r="2326" spans="2:4">
      <c r="B2326" s="487"/>
      <c r="C2326" s="487"/>
      <c r="D2326" s="488"/>
    </row>
    <row r="2327" spans="2:4">
      <c r="B2327" s="487"/>
      <c r="C2327" s="487"/>
      <c r="D2327" s="488"/>
    </row>
    <row r="2328" spans="2:4">
      <c r="B2328" s="487"/>
      <c r="C2328" s="487"/>
      <c r="D2328" s="488"/>
    </row>
    <row r="2329" spans="2:4">
      <c r="B2329" s="487"/>
      <c r="C2329" s="487"/>
      <c r="D2329" s="488"/>
    </row>
    <row r="2330" spans="2:4">
      <c r="B2330" s="487"/>
      <c r="C2330" s="487"/>
      <c r="D2330" s="488"/>
    </row>
    <row r="2331" spans="2:4">
      <c r="B2331" s="487"/>
      <c r="C2331" s="487"/>
      <c r="D2331" s="488"/>
    </row>
    <row r="2332" spans="2:4">
      <c r="B2332" s="487"/>
      <c r="C2332" s="487"/>
      <c r="D2332" s="488"/>
    </row>
    <row r="2333" spans="2:4">
      <c r="B2333" s="487"/>
      <c r="C2333" s="487"/>
      <c r="D2333" s="488"/>
    </row>
    <row r="2334" spans="2:4">
      <c r="B2334" s="487"/>
      <c r="C2334" s="487"/>
      <c r="D2334" s="488"/>
    </row>
    <row r="2335" spans="2:4">
      <c r="B2335" s="487"/>
      <c r="C2335" s="487"/>
      <c r="D2335" s="488"/>
    </row>
    <row r="2336" spans="2:4">
      <c r="B2336" s="487"/>
      <c r="C2336" s="487"/>
      <c r="D2336" s="488"/>
    </row>
    <row r="2337" spans="2:4">
      <c r="B2337" s="487"/>
      <c r="C2337" s="487"/>
      <c r="D2337" s="488"/>
    </row>
    <row r="2338" spans="2:4">
      <c r="B2338" s="487"/>
      <c r="C2338" s="487"/>
      <c r="D2338" s="488"/>
    </row>
    <row r="2339" spans="2:4">
      <c r="B2339" s="487"/>
      <c r="C2339" s="487"/>
      <c r="D2339" s="488"/>
    </row>
    <row r="2340" spans="2:4">
      <c r="B2340" s="487"/>
      <c r="C2340" s="487"/>
      <c r="D2340" s="488"/>
    </row>
    <row r="2341" spans="2:4">
      <c r="B2341" s="487"/>
      <c r="C2341" s="487"/>
      <c r="D2341" s="488"/>
    </row>
    <row r="2342" spans="2:4">
      <c r="B2342" s="487"/>
      <c r="C2342" s="487"/>
      <c r="D2342" s="488"/>
    </row>
    <row r="2343" spans="2:4">
      <c r="B2343" s="487"/>
      <c r="C2343" s="487"/>
      <c r="D2343" s="488"/>
    </row>
    <row r="2344" spans="2:4">
      <c r="B2344" s="487"/>
      <c r="C2344" s="487"/>
      <c r="D2344" s="488"/>
    </row>
    <row r="2345" spans="2:4">
      <c r="B2345" s="487"/>
      <c r="C2345" s="487"/>
      <c r="D2345" s="488"/>
    </row>
    <row r="2346" spans="2:4">
      <c r="B2346" s="487"/>
      <c r="C2346" s="487"/>
      <c r="D2346" s="488"/>
    </row>
    <row r="2347" spans="2:4">
      <c r="B2347" s="487"/>
      <c r="C2347" s="487"/>
      <c r="D2347" s="488"/>
    </row>
    <row r="2348" spans="2:4">
      <c r="B2348" s="487"/>
      <c r="C2348" s="487"/>
      <c r="D2348" s="488"/>
    </row>
    <row r="2349" spans="2:4">
      <c r="B2349" s="487"/>
      <c r="C2349" s="487"/>
      <c r="D2349" s="488"/>
    </row>
    <row r="2350" spans="2:4">
      <c r="B2350" s="487"/>
      <c r="C2350" s="487"/>
      <c r="D2350" s="488"/>
    </row>
    <row r="2351" spans="2:4">
      <c r="B2351" s="487"/>
      <c r="C2351" s="487"/>
      <c r="D2351" s="488"/>
    </row>
    <row r="2352" spans="2:4">
      <c r="B2352" s="487"/>
      <c r="C2352" s="487"/>
      <c r="D2352" s="488"/>
    </row>
    <row r="2353" spans="2:4">
      <c r="B2353" s="487"/>
      <c r="C2353" s="487"/>
      <c r="D2353" s="488"/>
    </row>
    <row r="2354" spans="2:4">
      <c r="B2354" s="487"/>
      <c r="C2354" s="487"/>
      <c r="D2354" s="488"/>
    </row>
    <row r="2355" spans="2:4">
      <c r="B2355" s="487"/>
      <c r="C2355" s="487"/>
      <c r="D2355" s="488"/>
    </row>
    <row r="2356" spans="2:4">
      <c r="B2356" s="487"/>
      <c r="C2356" s="487"/>
      <c r="D2356" s="488"/>
    </row>
    <row r="2357" spans="2:4">
      <c r="B2357" s="487"/>
      <c r="C2357" s="487"/>
      <c r="D2357" s="488"/>
    </row>
    <row r="2358" spans="2:4">
      <c r="B2358" s="487"/>
      <c r="C2358" s="487"/>
      <c r="D2358" s="488"/>
    </row>
    <row r="2359" spans="2:4">
      <c r="B2359" s="487"/>
      <c r="C2359" s="487"/>
      <c r="D2359" s="488"/>
    </row>
    <row r="2360" spans="2:4">
      <c r="B2360" s="487"/>
      <c r="C2360" s="487"/>
      <c r="D2360" s="488"/>
    </row>
    <row r="2361" spans="2:4">
      <c r="B2361" s="487"/>
      <c r="C2361" s="487"/>
      <c r="D2361" s="488"/>
    </row>
    <row r="2362" spans="2:4">
      <c r="B2362" s="487"/>
      <c r="C2362" s="487"/>
      <c r="D2362" s="488"/>
    </row>
    <row r="2363" spans="2:4">
      <c r="B2363" s="487"/>
      <c r="C2363" s="487"/>
      <c r="D2363" s="488"/>
    </row>
    <row r="2364" spans="2:4">
      <c r="B2364" s="487"/>
      <c r="C2364" s="487"/>
      <c r="D2364" s="488"/>
    </row>
    <row r="2365" spans="2:4">
      <c r="B2365" s="487"/>
      <c r="C2365" s="487"/>
      <c r="D2365" s="488"/>
    </row>
    <row r="2366" spans="2:4">
      <c r="B2366" s="487"/>
      <c r="C2366" s="487"/>
      <c r="D2366" s="488"/>
    </row>
    <row r="2367" spans="2:4">
      <c r="B2367" s="487"/>
      <c r="C2367" s="487"/>
      <c r="D2367" s="488"/>
    </row>
    <row r="2368" spans="2:4">
      <c r="B2368" s="487"/>
      <c r="C2368" s="487"/>
      <c r="D2368" s="488"/>
    </row>
    <row r="2369" spans="2:4">
      <c r="B2369" s="487"/>
      <c r="C2369" s="487"/>
      <c r="D2369" s="488"/>
    </row>
    <row r="2370" spans="2:4">
      <c r="B2370" s="487"/>
      <c r="C2370" s="487"/>
      <c r="D2370" s="488"/>
    </row>
    <row r="2371" spans="2:4">
      <c r="B2371" s="487"/>
      <c r="C2371" s="487"/>
      <c r="D2371" s="488"/>
    </row>
    <row r="2372" spans="2:4">
      <c r="B2372" s="487"/>
      <c r="C2372" s="487"/>
      <c r="D2372" s="488"/>
    </row>
    <row r="2373" spans="2:4">
      <c r="B2373" s="487"/>
      <c r="C2373" s="487"/>
      <c r="D2373" s="488"/>
    </row>
    <row r="2374" spans="2:4">
      <c r="B2374" s="487"/>
      <c r="C2374" s="487"/>
      <c r="D2374" s="488"/>
    </row>
    <row r="2375" spans="2:4">
      <c r="B2375" s="487"/>
      <c r="C2375" s="487"/>
      <c r="D2375" s="488"/>
    </row>
    <row r="2376" spans="2:4">
      <c r="B2376" s="487"/>
      <c r="C2376" s="487"/>
      <c r="D2376" s="488"/>
    </row>
    <row r="2377" spans="2:4">
      <c r="B2377" s="487"/>
      <c r="C2377" s="487"/>
      <c r="D2377" s="488"/>
    </row>
    <row r="2378" spans="2:4">
      <c r="B2378" s="487"/>
      <c r="C2378" s="487"/>
      <c r="D2378" s="488"/>
    </row>
    <row r="2379" spans="2:4">
      <c r="B2379" s="487"/>
      <c r="C2379" s="487"/>
      <c r="D2379" s="488"/>
    </row>
    <row r="2380" spans="2:4">
      <c r="B2380" s="487"/>
      <c r="C2380" s="487"/>
      <c r="D2380" s="488"/>
    </row>
    <row r="2381" spans="2:4">
      <c r="B2381" s="487"/>
      <c r="C2381" s="487"/>
      <c r="D2381" s="488"/>
    </row>
    <row r="2382" spans="2:4">
      <c r="B2382" s="487"/>
      <c r="C2382" s="487"/>
      <c r="D2382" s="488"/>
    </row>
    <row r="2383" spans="2:4">
      <c r="B2383" s="487"/>
      <c r="C2383" s="487"/>
      <c r="D2383" s="488"/>
    </row>
    <row r="2384" spans="2:4">
      <c r="B2384" s="487"/>
      <c r="C2384" s="487"/>
      <c r="D2384" s="488"/>
    </row>
    <row r="2385" spans="2:4">
      <c r="B2385" s="487"/>
      <c r="C2385" s="487"/>
      <c r="D2385" s="488"/>
    </row>
    <row r="2386" spans="2:4">
      <c r="B2386" s="487"/>
      <c r="C2386" s="487"/>
      <c r="D2386" s="488"/>
    </row>
    <row r="2387" spans="2:4">
      <c r="B2387" s="487"/>
      <c r="C2387" s="487"/>
      <c r="D2387" s="488"/>
    </row>
    <row r="2388" spans="2:4">
      <c r="B2388" s="487"/>
      <c r="C2388" s="487"/>
      <c r="D2388" s="488"/>
    </row>
    <row r="2389" spans="2:4">
      <c r="B2389" s="487"/>
      <c r="C2389" s="487"/>
      <c r="D2389" s="488"/>
    </row>
    <row r="2390" spans="2:4">
      <c r="B2390" s="487"/>
      <c r="C2390" s="487"/>
      <c r="D2390" s="488"/>
    </row>
    <row r="2391" spans="2:4">
      <c r="B2391" s="487"/>
      <c r="C2391" s="487"/>
      <c r="D2391" s="488"/>
    </row>
    <row r="2392" spans="2:4">
      <c r="B2392" s="487"/>
      <c r="C2392" s="487"/>
      <c r="D2392" s="488"/>
    </row>
    <row r="2393" spans="2:4">
      <c r="B2393" s="487"/>
      <c r="C2393" s="487"/>
      <c r="D2393" s="488"/>
    </row>
    <row r="2394" spans="2:4">
      <c r="B2394" s="487"/>
      <c r="C2394" s="487"/>
      <c r="D2394" s="488"/>
    </row>
    <row r="2395" spans="2:4">
      <c r="B2395" s="487"/>
      <c r="C2395" s="487"/>
      <c r="D2395" s="488"/>
    </row>
    <row r="2396" spans="2:4">
      <c r="B2396" s="487"/>
      <c r="C2396" s="487"/>
      <c r="D2396" s="488"/>
    </row>
    <row r="2397" spans="2:4">
      <c r="B2397" s="487"/>
      <c r="C2397" s="487"/>
      <c r="D2397" s="488"/>
    </row>
    <row r="2398" spans="2:4">
      <c r="B2398" s="487"/>
      <c r="C2398" s="487"/>
      <c r="D2398" s="488"/>
    </row>
    <row r="2399" spans="2:4">
      <c r="B2399" s="487"/>
      <c r="C2399" s="487"/>
      <c r="D2399" s="488"/>
    </row>
    <row r="2400" spans="2:4">
      <c r="B2400" s="487"/>
      <c r="C2400" s="487"/>
      <c r="D2400" s="488"/>
    </row>
    <row r="2401" spans="2:4">
      <c r="B2401" s="487"/>
      <c r="C2401" s="487"/>
      <c r="D2401" s="488"/>
    </row>
    <row r="2402" spans="2:4">
      <c r="B2402" s="487"/>
      <c r="C2402" s="487"/>
      <c r="D2402" s="488"/>
    </row>
    <row r="2403" spans="2:4">
      <c r="B2403" s="487"/>
      <c r="C2403" s="487"/>
      <c r="D2403" s="488"/>
    </row>
    <row r="2404" spans="2:4">
      <c r="B2404" s="487"/>
      <c r="C2404" s="487"/>
      <c r="D2404" s="488"/>
    </row>
    <row r="2405" spans="2:4">
      <c r="B2405" s="487"/>
      <c r="C2405" s="487"/>
      <c r="D2405" s="488"/>
    </row>
    <row r="2406" spans="2:4">
      <c r="B2406" s="487"/>
      <c r="C2406" s="487"/>
      <c r="D2406" s="488"/>
    </row>
    <row r="2407" spans="2:4">
      <c r="B2407" s="487"/>
      <c r="C2407" s="487"/>
      <c r="D2407" s="488"/>
    </row>
    <row r="2408" spans="2:4">
      <c r="B2408" s="487"/>
      <c r="C2408" s="487"/>
      <c r="D2408" s="488"/>
    </row>
    <row r="2409" spans="2:4">
      <c r="B2409" s="487"/>
      <c r="C2409" s="487"/>
      <c r="D2409" s="488"/>
    </row>
    <row r="2410" spans="2:4">
      <c r="B2410" s="487"/>
      <c r="C2410" s="487"/>
      <c r="D2410" s="488"/>
    </row>
    <row r="2411" spans="2:4">
      <c r="B2411" s="487"/>
      <c r="C2411" s="487"/>
      <c r="D2411" s="488"/>
    </row>
    <row r="2412" spans="2:4">
      <c r="B2412" s="487"/>
      <c r="C2412" s="487"/>
      <c r="D2412" s="488"/>
    </row>
    <row r="2413" spans="2:4">
      <c r="B2413" s="487"/>
      <c r="C2413" s="487"/>
      <c r="D2413" s="488"/>
    </row>
    <row r="2414" spans="2:4">
      <c r="B2414" s="487"/>
      <c r="C2414" s="487"/>
      <c r="D2414" s="488"/>
    </row>
    <row r="2415" spans="2:4">
      <c r="B2415" s="487"/>
      <c r="C2415" s="487"/>
      <c r="D2415" s="488"/>
    </row>
    <row r="2416" spans="2:4">
      <c r="B2416" s="487"/>
      <c r="C2416" s="487"/>
      <c r="D2416" s="488"/>
    </row>
    <row r="2417" spans="2:4">
      <c r="B2417" s="487"/>
      <c r="C2417" s="487"/>
      <c r="D2417" s="488"/>
    </row>
    <row r="2418" spans="2:4">
      <c r="B2418" s="487"/>
      <c r="C2418" s="487"/>
      <c r="D2418" s="488"/>
    </row>
    <row r="2419" spans="2:4">
      <c r="B2419" s="487"/>
      <c r="C2419" s="487"/>
      <c r="D2419" s="457"/>
    </row>
    <row r="2420" spans="2:4">
      <c r="B2420" s="487"/>
      <c r="C2420" s="487"/>
      <c r="D2420" s="488"/>
    </row>
    <row r="2421" spans="2:4">
      <c r="B2421" s="487"/>
      <c r="C2421" s="487"/>
      <c r="D2421" s="488"/>
    </row>
    <row r="2422" spans="2:4">
      <c r="B2422" s="487"/>
      <c r="C2422" s="487"/>
      <c r="D2422" s="488"/>
    </row>
    <row r="2423" spans="2:4">
      <c r="B2423" s="487"/>
      <c r="C2423" s="487"/>
      <c r="D2423" s="457"/>
    </row>
    <row r="2424" spans="2:4">
      <c r="B2424" s="487"/>
      <c r="C2424" s="487"/>
      <c r="D2424" s="488"/>
    </row>
    <row r="2425" spans="2:4">
      <c r="B2425" s="487"/>
      <c r="C2425" s="487"/>
      <c r="D2425" s="488"/>
    </row>
    <row r="2426" spans="2:4">
      <c r="B2426" s="487"/>
      <c r="C2426" s="487"/>
      <c r="D2426" s="488"/>
    </row>
    <row r="2427" spans="2:4">
      <c r="B2427" s="487"/>
      <c r="C2427" s="487"/>
      <c r="D2427" s="457"/>
    </row>
    <row r="2428" spans="2:4">
      <c r="B2428" s="487"/>
      <c r="C2428" s="487"/>
      <c r="D2428" s="457"/>
    </row>
    <row r="2429" spans="2:4">
      <c r="B2429" s="487"/>
      <c r="C2429" s="487"/>
      <c r="D2429" s="457"/>
    </row>
    <row r="2430" spans="2:4">
      <c r="B2430" s="487"/>
      <c r="C2430" s="487"/>
      <c r="D2430" s="457"/>
    </row>
    <row r="2431" spans="2:4">
      <c r="B2431" s="487"/>
      <c r="C2431" s="487"/>
      <c r="D2431" s="457"/>
    </row>
    <row r="2432" spans="2:4">
      <c r="B2432" s="487"/>
      <c r="C2432" s="487"/>
      <c r="D2432" s="457"/>
    </row>
    <row r="2433" spans="2:4">
      <c r="B2433" s="487"/>
      <c r="C2433" s="487"/>
      <c r="D2433" s="457"/>
    </row>
    <row r="2434" spans="2:4">
      <c r="B2434" s="487"/>
      <c r="C2434" s="487"/>
      <c r="D2434" s="457"/>
    </row>
    <row r="2435" spans="2:4">
      <c r="B2435" s="487"/>
      <c r="C2435" s="487"/>
      <c r="D2435" s="457"/>
    </row>
    <row r="2436" spans="2:4">
      <c r="B2436" s="487"/>
      <c r="C2436" s="487"/>
      <c r="D2436" s="457"/>
    </row>
    <row r="2437" spans="2:4">
      <c r="B2437" s="487"/>
      <c r="C2437" s="487"/>
      <c r="D2437" s="457"/>
    </row>
    <row r="2438" spans="2:4">
      <c r="B2438" s="487"/>
      <c r="C2438" s="487"/>
      <c r="D2438" s="457"/>
    </row>
    <row r="2439" spans="2:4">
      <c r="B2439" s="487"/>
      <c r="C2439" s="487"/>
      <c r="D2439" s="457"/>
    </row>
    <row r="2440" spans="2:4">
      <c r="B2440" s="487"/>
      <c r="C2440" s="487"/>
      <c r="D2440" s="457"/>
    </row>
    <row r="2441" spans="2:4">
      <c r="B2441" s="487"/>
      <c r="C2441" s="487"/>
      <c r="D2441" s="457"/>
    </row>
    <row r="2442" spans="2:4">
      <c r="B2442" s="487"/>
      <c r="C2442" s="487"/>
      <c r="D2442" s="457"/>
    </row>
    <row r="2443" spans="2:4">
      <c r="B2443" s="487"/>
      <c r="C2443" s="487"/>
      <c r="D2443" s="457"/>
    </row>
    <row r="2444" spans="2:4">
      <c r="B2444" s="487"/>
      <c r="C2444" s="487"/>
      <c r="D2444" s="457"/>
    </row>
    <row r="2445" spans="2:4">
      <c r="B2445" s="487"/>
      <c r="C2445" s="487"/>
      <c r="D2445" s="457"/>
    </row>
    <row r="2446" spans="2:4">
      <c r="B2446" s="487"/>
      <c r="C2446" s="487"/>
      <c r="D2446" s="457"/>
    </row>
    <row r="2447" spans="2:4">
      <c r="B2447" s="487"/>
      <c r="C2447" s="487"/>
      <c r="D2447" s="457"/>
    </row>
    <row r="2448" spans="2:4">
      <c r="B2448" s="487"/>
      <c r="C2448" s="487"/>
      <c r="D2448" s="488"/>
    </row>
    <row r="2449" spans="2:4">
      <c r="B2449" s="487"/>
      <c r="C2449" s="487"/>
      <c r="D2449" s="488"/>
    </row>
    <row r="2450" spans="2:4">
      <c r="B2450" s="487"/>
      <c r="C2450" s="487"/>
      <c r="D2450" s="488"/>
    </row>
    <row r="2451" spans="2:4">
      <c r="B2451" s="487"/>
      <c r="C2451" s="487"/>
      <c r="D2451" s="488"/>
    </row>
    <row r="2452" spans="2:4">
      <c r="B2452" s="487"/>
      <c r="C2452" s="487"/>
      <c r="D2452" s="488"/>
    </row>
    <row r="2453" spans="2:4">
      <c r="B2453" s="487"/>
      <c r="C2453" s="487"/>
      <c r="D2453" s="488"/>
    </row>
    <row r="2454" spans="2:4">
      <c r="B2454" s="487"/>
      <c r="C2454" s="487"/>
      <c r="D2454" s="488"/>
    </row>
    <row r="2455" spans="2:4">
      <c r="B2455" s="487"/>
      <c r="C2455" s="487"/>
      <c r="D2455" s="488"/>
    </row>
    <row r="2456" spans="2:4">
      <c r="B2456" s="487"/>
      <c r="C2456" s="487"/>
      <c r="D2456" s="488"/>
    </row>
    <row r="2457" spans="2:4">
      <c r="B2457" s="487"/>
      <c r="C2457" s="487"/>
      <c r="D2457" s="488"/>
    </row>
    <row r="2458" spans="2:4">
      <c r="B2458" s="487"/>
      <c r="C2458" s="487"/>
      <c r="D2458" s="488"/>
    </row>
    <row r="2459" spans="2:4">
      <c r="B2459" s="487"/>
      <c r="C2459" s="487"/>
      <c r="D2459" s="488"/>
    </row>
    <row r="2460" spans="2:4">
      <c r="B2460" s="487"/>
      <c r="C2460" s="487"/>
      <c r="D2460" s="488"/>
    </row>
    <row r="2461" spans="2:4">
      <c r="B2461" s="487"/>
      <c r="C2461" s="487"/>
      <c r="D2461" s="488"/>
    </row>
    <row r="2462" spans="2:4">
      <c r="B2462" s="487"/>
      <c r="C2462" s="487"/>
      <c r="D2462" s="488"/>
    </row>
    <row r="2463" spans="2:4">
      <c r="B2463" s="487"/>
      <c r="C2463" s="487"/>
      <c r="D2463" s="488"/>
    </row>
    <row r="2464" spans="2:4">
      <c r="B2464" s="487"/>
      <c r="C2464" s="487"/>
      <c r="D2464" s="488"/>
    </row>
    <row r="2465" spans="2:4">
      <c r="B2465" s="487"/>
      <c r="C2465" s="487"/>
      <c r="D2465" s="488"/>
    </row>
    <row r="2466" spans="2:4">
      <c r="B2466" s="487"/>
      <c r="C2466" s="487"/>
      <c r="D2466" s="488"/>
    </row>
    <row r="2467" spans="2:4">
      <c r="B2467" s="487"/>
      <c r="C2467" s="487"/>
      <c r="D2467" s="488"/>
    </row>
    <row r="2468" spans="2:4">
      <c r="B2468" s="487"/>
      <c r="C2468" s="487"/>
      <c r="D2468" s="488"/>
    </row>
    <row r="2469" spans="2:4">
      <c r="B2469" s="487"/>
      <c r="C2469" s="487"/>
      <c r="D2469" s="488"/>
    </row>
    <row r="2470" spans="2:4">
      <c r="B2470" s="487"/>
      <c r="C2470" s="487"/>
      <c r="D2470" s="488"/>
    </row>
    <row r="2471" spans="2:4">
      <c r="B2471" s="487"/>
      <c r="C2471" s="487"/>
      <c r="D2471" s="488"/>
    </row>
    <row r="2472" spans="2:4">
      <c r="B2472" s="487"/>
      <c r="C2472" s="487"/>
      <c r="D2472" s="488"/>
    </row>
    <row r="2473" spans="2:4">
      <c r="B2473" s="487"/>
      <c r="C2473" s="487"/>
      <c r="D2473" s="488"/>
    </row>
    <row r="2474" spans="2:4">
      <c r="B2474" s="487"/>
      <c r="C2474" s="487"/>
      <c r="D2474" s="488"/>
    </row>
    <row r="2475" spans="2:4">
      <c r="B2475" s="487"/>
      <c r="C2475" s="487"/>
      <c r="D2475" s="488"/>
    </row>
    <row r="2476" spans="2:4">
      <c r="B2476" s="487"/>
      <c r="C2476" s="487"/>
      <c r="D2476" s="488"/>
    </row>
    <row r="2477" spans="2:4">
      <c r="B2477" s="487"/>
      <c r="C2477" s="487"/>
      <c r="D2477" s="488"/>
    </row>
    <row r="2478" spans="2:4">
      <c r="B2478" s="487"/>
      <c r="C2478" s="487"/>
      <c r="D2478" s="488"/>
    </row>
    <row r="2479" spans="2:4">
      <c r="B2479" s="487"/>
      <c r="C2479" s="487"/>
      <c r="D2479" s="488"/>
    </row>
    <row r="2480" spans="2:4">
      <c r="B2480" s="487"/>
      <c r="C2480" s="487"/>
      <c r="D2480" s="488"/>
    </row>
    <row r="2481" spans="2:4">
      <c r="B2481" s="487"/>
      <c r="C2481" s="487"/>
      <c r="D2481" s="488"/>
    </row>
    <row r="2482" spans="2:4">
      <c r="B2482" s="487"/>
      <c r="C2482" s="487"/>
      <c r="D2482" s="488"/>
    </row>
    <row r="2483" spans="2:4">
      <c r="B2483" s="487"/>
      <c r="C2483" s="487"/>
      <c r="D2483" s="488"/>
    </row>
    <row r="2484" spans="2:4">
      <c r="B2484" s="487"/>
      <c r="C2484" s="487"/>
      <c r="D2484" s="488"/>
    </row>
    <row r="2485" spans="2:4">
      <c r="B2485" s="487"/>
      <c r="C2485" s="487"/>
      <c r="D2485" s="488"/>
    </row>
    <row r="2486" spans="2:4">
      <c r="B2486" s="487"/>
      <c r="C2486" s="487"/>
      <c r="D2486" s="488"/>
    </row>
    <row r="2487" spans="2:4">
      <c r="B2487" s="487"/>
      <c r="C2487" s="487"/>
      <c r="D2487" s="488"/>
    </row>
    <row r="2488" spans="2:4">
      <c r="B2488" s="487"/>
      <c r="C2488" s="487"/>
      <c r="D2488" s="488"/>
    </row>
    <row r="2489" spans="2:4">
      <c r="B2489" s="487"/>
      <c r="C2489" s="487"/>
      <c r="D2489" s="488"/>
    </row>
    <row r="2490" spans="2:4">
      <c r="B2490" s="487"/>
      <c r="C2490" s="487"/>
      <c r="D2490" s="488"/>
    </row>
    <row r="2491" spans="2:4">
      <c r="B2491" s="487"/>
      <c r="C2491" s="487"/>
      <c r="D2491" s="488"/>
    </row>
    <row r="2492" spans="2:4">
      <c r="B2492" s="487"/>
      <c r="C2492" s="487"/>
      <c r="D2492" s="488"/>
    </row>
    <row r="2493" spans="2:4">
      <c r="B2493" s="487"/>
      <c r="C2493" s="487"/>
      <c r="D2493" s="488"/>
    </row>
    <row r="2494" spans="2:4">
      <c r="B2494" s="487"/>
      <c r="C2494" s="487"/>
      <c r="D2494" s="488"/>
    </row>
    <row r="2495" spans="2:4">
      <c r="B2495" s="487"/>
      <c r="C2495" s="487"/>
      <c r="D2495" s="488"/>
    </row>
    <row r="2496" spans="2:4">
      <c r="B2496" s="487"/>
      <c r="C2496" s="487"/>
      <c r="D2496" s="488"/>
    </row>
    <row r="2497" spans="2:4">
      <c r="B2497" s="487"/>
      <c r="C2497" s="487"/>
      <c r="D2497" s="488"/>
    </row>
    <row r="2498" spans="2:4">
      <c r="B2498" s="487"/>
      <c r="C2498" s="487"/>
      <c r="D2498" s="488"/>
    </row>
    <row r="2499" spans="2:4">
      <c r="B2499" s="487"/>
      <c r="C2499" s="487"/>
      <c r="D2499" s="488"/>
    </row>
    <row r="2500" spans="2:4">
      <c r="B2500" s="487"/>
      <c r="C2500" s="487"/>
      <c r="D2500" s="488"/>
    </row>
    <row r="2501" spans="2:4">
      <c r="B2501" s="487"/>
      <c r="C2501" s="487"/>
      <c r="D2501" s="488"/>
    </row>
    <row r="2502" spans="2:4">
      <c r="B2502" s="487"/>
      <c r="C2502" s="487"/>
      <c r="D2502" s="488"/>
    </row>
    <row r="2503" spans="2:4">
      <c r="B2503" s="487"/>
      <c r="C2503" s="487"/>
      <c r="D2503" s="488"/>
    </row>
    <row r="2504" spans="2:4">
      <c r="B2504" s="487"/>
      <c r="C2504" s="487"/>
      <c r="D2504" s="488"/>
    </row>
    <row r="2505" spans="2:4">
      <c r="B2505" s="487"/>
      <c r="C2505" s="487"/>
      <c r="D2505" s="488"/>
    </row>
    <row r="2506" spans="2:4">
      <c r="B2506" s="487"/>
      <c r="C2506" s="487"/>
      <c r="D2506" s="488"/>
    </row>
    <row r="2507" spans="2:4">
      <c r="B2507" s="487"/>
      <c r="C2507" s="487"/>
      <c r="D2507" s="488"/>
    </row>
    <row r="2508" spans="2:4">
      <c r="B2508" s="487"/>
      <c r="C2508" s="487"/>
      <c r="D2508" s="488"/>
    </row>
    <row r="2509" spans="2:4">
      <c r="B2509" s="487"/>
      <c r="C2509" s="487"/>
      <c r="D2509" s="488"/>
    </row>
    <row r="2510" spans="2:4">
      <c r="B2510" s="487"/>
      <c r="C2510" s="487"/>
      <c r="D2510" s="488"/>
    </row>
    <row r="2511" spans="2:4">
      <c r="B2511" s="487"/>
      <c r="C2511" s="487"/>
      <c r="D2511" s="488"/>
    </row>
    <row r="2512" spans="2:4">
      <c r="B2512" s="487"/>
      <c r="C2512" s="487"/>
      <c r="D2512" s="488"/>
    </row>
    <row r="2513" spans="2:4">
      <c r="B2513" s="487"/>
      <c r="C2513" s="487"/>
      <c r="D2513" s="488"/>
    </row>
    <row r="2514" spans="2:4">
      <c r="B2514" s="487"/>
      <c r="C2514" s="487"/>
      <c r="D2514" s="488"/>
    </row>
    <row r="2515" spans="2:4">
      <c r="B2515" s="487"/>
      <c r="C2515" s="487"/>
      <c r="D2515" s="488"/>
    </row>
    <row r="2516" spans="2:4">
      <c r="B2516" s="487"/>
      <c r="C2516" s="487"/>
      <c r="D2516" s="488"/>
    </row>
    <row r="2517" spans="2:4">
      <c r="B2517" s="487"/>
      <c r="C2517" s="487"/>
      <c r="D2517" s="488"/>
    </row>
    <row r="2518" spans="2:4">
      <c r="B2518" s="487"/>
      <c r="C2518" s="487"/>
      <c r="D2518" s="488"/>
    </row>
    <row r="2519" spans="2:4">
      <c r="B2519" s="487"/>
      <c r="C2519" s="487"/>
      <c r="D2519" s="488"/>
    </row>
    <row r="2520" spans="2:4">
      <c r="B2520" s="487"/>
      <c r="C2520" s="487"/>
      <c r="D2520" s="488"/>
    </row>
    <row r="2521" spans="2:4">
      <c r="B2521" s="487"/>
      <c r="C2521" s="487"/>
      <c r="D2521" s="488"/>
    </row>
    <row r="2522" spans="2:4">
      <c r="B2522" s="487"/>
      <c r="C2522" s="487"/>
      <c r="D2522" s="488"/>
    </row>
    <row r="2523" spans="2:4">
      <c r="B2523" s="487"/>
      <c r="C2523" s="487"/>
      <c r="D2523" s="488"/>
    </row>
    <row r="2524" spans="2:4">
      <c r="B2524" s="487"/>
      <c r="C2524" s="487"/>
      <c r="D2524" s="488"/>
    </row>
    <row r="2525" spans="2:4">
      <c r="B2525" s="487"/>
      <c r="C2525" s="487"/>
      <c r="D2525" s="488"/>
    </row>
    <row r="2526" spans="2:4">
      <c r="B2526" s="487"/>
      <c r="C2526" s="487"/>
      <c r="D2526" s="488"/>
    </row>
    <row r="2527" spans="2:4">
      <c r="B2527" s="487"/>
      <c r="C2527" s="487"/>
      <c r="D2527" s="488"/>
    </row>
    <row r="2528" spans="2:4">
      <c r="B2528" s="487"/>
      <c r="C2528" s="487"/>
      <c r="D2528" s="488"/>
    </row>
    <row r="2529" spans="2:4">
      <c r="B2529" s="487"/>
      <c r="C2529" s="487"/>
      <c r="D2529" s="457"/>
    </row>
    <row r="2530" spans="2:4">
      <c r="B2530" s="487"/>
      <c r="C2530" s="487"/>
      <c r="D2530" s="488"/>
    </row>
    <row r="2531" spans="2:4">
      <c r="B2531" s="487"/>
      <c r="C2531" s="487"/>
      <c r="D2531" s="488"/>
    </row>
    <row r="2532" spans="2:4">
      <c r="B2532" s="487"/>
      <c r="C2532" s="487"/>
      <c r="D2532" s="488"/>
    </row>
    <row r="2533" spans="2:4">
      <c r="B2533" s="487"/>
      <c r="C2533" s="487"/>
      <c r="D2533" s="488"/>
    </row>
    <row r="2534" spans="2:4">
      <c r="B2534" s="487"/>
      <c r="C2534" s="487"/>
      <c r="D2534" s="488"/>
    </row>
    <row r="2535" spans="2:4">
      <c r="B2535" s="487"/>
      <c r="C2535" s="487"/>
      <c r="D2535" s="488"/>
    </row>
    <row r="2536" spans="2:4">
      <c r="B2536" s="487"/>
      <c r="C2536" s="487"/>
      <c r="D2536" s="488"/>
    </row>
    <row r="2537" spans="2:4">
      <c r="B2537" s="487"/>
      <c r="C2537" s="487"/>
      <c r="D2537" s="488"/>
    </row>
    <row r="2538" spans="2:4">
      <c r="B2538" s="487"/>
      <c r="C2538" s="487"/>
      <c r="D2538" s="488"/>
    </row>
    <row r="2539" spans="2:4">
      <c r="B2539" s="487"/>
      <c r="C2539" s="487"/>
      <c r="D2539" s="488"/>
    </row>
    <row r="2540" spans="2:4">
      <c r="B2540" s="487"/>
      <c r="C2540" s="487"/>
      <c r="D2540" s="488"/>
    </row>
    <row r="2541" spans="2:4">
      <c r="B2541" s="487"/>
      <c r="C2541" s="487"/>
      <c r="D2541" s="488"/>
    </row>
    <row r="2542" spans="2:4">
      <c r="B2542" s="487"/>
      <c r="C2542" s="487"/>
      <c r="D2542" s="488"/>
    </row>
    <row r="2543" spans="2:4">
      <c r="B2543" s="487"/>
      <c r="C2543" s="487"/>
      <c r="D2543" s="488"/>
    </row>
    <row r="2544" spans="2:4">
      <c r="B2544" s="487"/>
      <c r="C2544" s="487"/>
      <c r="D2544" s="488"/>
    </row>
    <row r="2545" spans="2:4">
      <c r="B2545" s="487"/>
      <c r="C2545" s="487"/>
      <c r="D2545" s="488"/>
    </row>
    <row r="2546" spans="2:4">
      <c r="B2546" s="487"/>
      <c r="C2546" s="487"/>
      <c r="D2546" s="488"/>
    </row>
    <row r="2547" spans="2:4">
      <c r="B2547" s="487"/>
      <c r="C2547" s="487"/>
      <c r="D2547" s="488"/>
    </row>
    <row r="2548" spans="2:4">
      <c r="B2548" s="487"/>
      <c r="C2548" s="487"/>
      <c r="D2548" s="488"/>
    </row>
    <row r="2549" spans="2:4">
      <c r="B2549" s="489"/>
      <c r="C2549" s="487"/>
      <c r="D2549" s="488"/>
    </row>
    <row r="2550" spans="2:4">
      <c r="B2550" s="489"/>
      <c r="C2550" s="489"/>
      <c r="D2550" s="488"/>
    </row>
    <row r="2551" spans="2:4">
      <c r="B2551" s="487"/>
      <c r="C2551" s="487"/>
      <c r="D2551" s="488"/>
    </row>
    <row r="2552" spans="2:4">
      <c r="B2552" s="487"/>
      <c r="C2552" s="487"/>
      <c r="D2552" s="488"/>
    </row>
    <row r="2553" spans="2:4">
      <c r="B2553" s="487"/>
      <c r="C2553" s="487"/>
      <c r="D2553" s="488"/>
    </row>
    <row r="2554" spans="2:4">
      <c r="B2554" s="455"/>
      <c r="C2554" s="455"/>
      <c r="D2554" s="457"/>
    </row>
    <row r="2555" spans="2:4">
      <c r="B2555" s="455"/>
      <c r="C2555" s="455"/>
      <c r="D2555" s="457"/>
    </row>
    <row r="2556" spans="2:4">
      <c r="B2556" s="455"/>
      <c r="C2556" s="455"/>
      <c r="D2556" s="457"/>
    </row>
    <row r="2557" spans="2:4">
      <c r="B2557" s="455"/>
      <c r="C2557" s="455"/>
      <c r="D2557" s="457"/>
    </row>
    <row r="2558" spans="2:4">
      <c r="B2558" s="455"/>
      <c r="C2558" s="455"/>
      <c r="D2558" s="457"/>
    </row>
    <row r="2559" spans="2:4">
      <c r="B2559" s="490"/>
      <c r="C2559" s="489"/>
      <c r="D2559" s="472"/>
    </row>
    <row r="2560" spans="2:4">
      <c r="B2560" s="490"/>
      <c r="C2560" s="489"/>
      <c r="D2560" s="472"/>
    </row>
    <row r="2561" spans="2:4">
      <c r="B2561" s="490"/>
      <c r="C2561" s="487"/>
      <c r="D2561" s="472"/>
    </row>
    <row r="2562" spans="2:4">
      <c r="B2562" s="490"/>
      <c r="C2562" s="489"/>
      <c r="D2562" s="472"/>
    </row>
    <row r="2563" spans="2:4">
      <c r="B2563" s="490"/>
      <c r="C2563" s="489"/>
      <c r="D2563" s="472"/>
    </row>
    <row r="2564" spans="2:4">
      <c r="B2564" s="491"/>
      <c r="C2564" s="487"/>
      <c r="D2564" s="472"/>
    </row>
    <row r="2565" spans="2:4">
      <c r="B2565" s="124"/>
      <c r="C2565" s="124"/>
      <c r="D2565" s="220"/>
    </row>
    <row r="2566" spans="2:4">
      <c r="B2566" s="124"/>
      <c r="C2566" s="124"/>
      <c r="D2566" s="220"/>
    </row>
    <row r="2567" spans="2:4">
      <c r="B2567" s="124"/>
      <c r="C2567" s="124"/>
      <c r="D2567" s="220"/>
    </row>
    <row r="2568" spans="2:4">
      <c r="B2568" s="124"/>
      <c r="C2568" s="124"/>
      <c r="D2568" s="220"/>
    </row>
    <row r="2569" spans="2:4">
      <c r="B2569" s="124"/>
      <c r="C2569" s="124"/>
      <c r="D2569" s="220"/>
    </row>
    <row r="2570" spans="2:4">
      <c r="B2570" s="124"/>
      <c r="C2570" s="124"/>
      <c r="D2570" s="220"/>
    </row>
    <row r="2571" spans="2:4">
      <c r="B2571" s="124"/>
      <c r="C2571" s="124"/>
      <c r="D2571" s="220"/>
    </row>
    <row r="2572" spans="2:4">
      <c r="B2572" s="124"/>
      <c r="C2572" s="124"/>
      <c r="D2572" s="220"/>
    </row>
    <row r="2573" spans="2:4">
      <c r="B2573" s="124"/>
      <c r="C2573" s="124"/>
      <c r="D2573" s="220"/>
    </row>
    <row r="2574" spans="2:4">
      <c r="B2574" s="124"/>
      <c r="C2574" s="124"/>
      <c r="D2574" s="220"/>
    </row>
    <row r="2575" spans="2:4">
      <c r="B2575" s="124"/>
      <c r="C2575" s="124"/>
      <c r="D2575" s="220"/>
    </row>
    <row r="2576" spans="2:4">
      <c r="B2576" s="124"/>
      <c r="C2576" s="124"/>
      <c r="D2576" s="220"/>
    </row>
    <row r="2577" spans="2:4">
      <c r="B2577" s="124"/>
      <c r="C2577" s="124"/>
      <c r="D2577" s="220"/>
    </row>
    <row r="2578" spans="2:4">
      <c r="B2578" s="124"/>
      <c r="C2578" s="124"/>
      <c r="D2578" s="220"/>
    </row>
    <row r="2579" spans="2:4">
      <c r="B2579" s="124"/>
      <c r="C2579" s="124"/>
      <c r="D2579" s="220"/>
    </row>
    <row r="2580" spans="2:4">
      <c r="B2580" s="124"/>
      <c r="C2580" s="124"/>
      <c r="D2580" s="220"/>
    </row>
    <row r="2581" spans="2:4">
      <c r="B2581" s="124"/>
      <c r="C2581" s="124"/>
      <c r="D2581" s="220"/>
    </row>
    <row r="2582" spans="2:4">
      <c r="B2582" s="124"/>
      <c r="C2582" s="124"/>
      <c r="D2582" s="220"/>
    </row>
    <row r="2583" spans="2:4">
      <c r="B2583" s="124"/>
      <c r="C2583" s="124"/>
      <c r="D2583" s="492"/>
    </row>
    <row r="2584" spans="2:4">
      <c r="B2584" s="124"/>
      <c r="C2584" s="124"/>
      <c r="D2584" s="220"/>
    </row>
    <row r="2585" spans="2:4">
      <c r="B2585" s="124"/>
      <c r="C2585" s="124"/>
      <c r="D2585" s="220"/>
    </row>
    <row r="2586" spans="2:4">
      <c r="B2586" s="124"/>
      <c r="C2586" s="124"/>
      <c r="D2586" s="220"/>
    </row>
    <row r="2587" spans="2:4">
      <c r="B2587" s="124"/>
      <c r="C2587" s="124"/>
      <c r="D2587" s="220"/>
    </row>
    <row r="2588" spans="2:4">
      <c r="B2588" s="124"/>
      <c r="C2588" s="124"/>
      <c r="D2588" s="220"/>
    </row>
    <row r="2589" spans="2:4">
      <c r="B2589" s="124"/>
      <c r="C2589" s="124"/>
      <c r="D2589" s="220"/>
    </row>
    <row r="2590" spans="2:4">
      <c r="B2590" s="124"/>
      <c r="C2590" s="124"/>
      <c r="D2590" s="220"/>
    </row>
    <row r="2591" spans="2:4">
      <c r="B2591" s="124"/>
      <c r="C2591" s="124"/>
      <c r="D2591" s="220"/>
    </row>
    <row r="2592" spans="2:4">
      <c r="B2592" s="124"/>
      <c r="C2592" s="124"/>
      <c r="D2592" s="220"/>
    </row>
    <row r="2593" spans="2:4">
      <c r="B2593" s="124"/>
      <c r="C2593" s="124"/>
      <c r="D2593" s="220"/>
    </row>
    <row r="2594" spans="2:4">
      <c r="B2594" s="124"/>
      <c r="C2594" s="124"/>
      <c r="D2594" s="220"/>
    </row>
    <row r="2595" spans="2:4">
      <c r="B2595" s="124"/>
      <c r="C2595" s="124"/>
      <c r="D2595" s="220"/>
    </row>
    <row r="2596" spans="2:4">
      <c r="B2596" s="124"/>
      <c r="C2596" s="124"/>
      <c r="D2596" s="220"/>
    </row>
    <row r="2597" spans="2:4">
      <c r="B2597" s="124"/>
      <c r="C2597" s="124"/>
      <c r="D2597" s="220"/>
    </row>
    <row r="2598" spans="2:4">
      <c r="B2598" s="124"/>
      <c r="C2598" s="124"/>
      <c r="D2598" s="220"/>
    </row>
    <row r="2599" spans="2:4">
      <c r="B2599" s="124"/>
      <c r="C2599" s="124"/>
      <c r="D2599" s="220"/>
    </row>
    <row r="2600" spans="2:4">
      <c r="B2600" s="124"/>
      <c r="C2600" s="124"/>
      <c r="D2600" s="220"/>
    </row>
    <row r="2601" spans="2:4">
      <c r="B2601" s="124"/>
      <c r="C2601" s="124"/>
      <c r="D2601" s="220"/>
    </row>
    <row r="2602" spans="2:4">
      <c r="B2602" s="124"/>
      <c r="C2602" s="124"/>
      <c r="D2602" s="220"/>
    </row>
    <row r="2603" spans="2:4">
      <c r="B2603" s="124"/>
      <c r="C2603" s="124"/>
      <c r="D2603" s="220"/>
    </row>
    <row r="2604" spans="2:4">
      <c r="B2604" s="124"/>
      <c r="C2604" s="124"/>
      <c r="D2604" s="220"/>
    </row>
    <row r="2605" spans="2:4">
      <c r="B2605" s="124"/>
      <c r="C2605" s="124"/>
      <c r="D2605" s="220"/>
    </row>
    <row r="2606" spans="2:4">
      <c r="B2606" s="124"/>
      <c r="C2606" s="124"/>
      <c r="D2606" s="220"/>
    </row>
    <row r="2607" spans="2:4">
      <c r="B2607" s="124"/>
      <c r="C2607" s="124"/>
      <c r="D2607" s="220"/>
    </row>
    <row r="2608" spans="2:4">
      <c r="B2608" s="124"/>
      <c r="C2608" s="124"/>
      <c r="D2608" s="220"/>
    </row>
    <row r="2609" spans="2:4">
      <c r="B2609" s="124"/>
      <c r="C2609" s="124"/>
      <c r="D2609" s="220"/>
    </row>
    <row r="2610" spans="2:4">
      <c r="B2610" s="124"/>
      <c r="C2610" s="124"/>
      <c r="D2610" s="220"/>
    </row>
    <row r="2611" spans="2:4">
      <c r="B2611" s="124"/>
      <c r="C2611" s="124"/>
      <c r="D2611" s="220"/>
    </row>
    <row r="2612" spans="2:4">
      <c r="B2612" s="124"/>
      <c r="C2612" s="124"/>
      <c r="D2612" s="220"/>
    </row>
    <row r="2613" spans="2:4">
      <c r="B2613" s="124"/>
      <c r="C2613" s="124"/>
      <c r="D2613" s="220"/>
    </row>
    <row r="2614" spans="2:4">
      <c r="B2614" s="124"/>
      <c r="C2614" s="124"/>
      <c r="D2614" s="220"/>
    </row>
    <row r="2615" spans="2:4">
      <c r="B2615" s="124"/>
      <c r="C2615" s="124"/>
      <c r="D2615" s="220"/>
    </row>
    <row r="2616" spans="2:4">
      <c r="B2616" s="124"/>
      <c r="C2616" s="124"/>
      <c r="D2616" s="220"/>
    </row>
    <row r="2617" spans="2:4">
      <c r="B2617" s="124"/>
      <c r="C2617" s="124"/>
      <c r="D2617" s="220"/>
    </row>
    <row r="2618" spans="2:4">
      <c r="B2618" s="124"/>
      <c r="C2618" s="124"/>
      <c r="D2618" s="220"/>
    </row>
    <row r="2619" spans="2:4">
      <c r="B2619" s="124"/>
      <c r="C2619" s="124"/>
      <c r="D2619" s="220"/>
    </row>
    <row r="2620" spans="2:4">
      <c r="B2620" s="124"/>
      <c r="C2620" s="124"/>
      <c r="D2620" s="220"/>
    </row>
    <row r="2621" spans="2:4">
      <c r="B2621" s="124"/>
      <c r="C2621" s="124"/>
      <c r="D2621" s="220"/>
    </row>
    <row r="2622" spans="2:4">
      <c r="B2622" s="124"/>
      <c r="C2622" s="124"/>
      <c r="D2622" s="220"/>
    </row>
    <row r="2623" spans="2:4">
      <c r="B2623" s="124"/>
      <c r="C2623" s="124"/>
      <c r="D2623" s="220"/>
    </row>
    <row r="2624" spans="2:4">
      <c r="B2624" s="124"/>
      <c r="C2624" s="124"/>
      <c r="D2624" s="220"/>
    </row>
    <row r="2625" spans="2:4">
      <c r="B2625" s="124"/>
      <c r="C2625" s="124"/>
      <c r="D2625" s="220"/>
    </row>
    <row r="2626" spans="2:4">
      <c r="B2626" s="124"/>
      <c r="C2626" s="124"/>
      <c r="D2626" s="220"/>
    </row>
    <row r="2627" spans="2:4">
      <c r="B2627" s="124"/>
      <c r="C2627" s="124"/>
      <c r="D2627" s="220"/>
    </row>
    <row r="2628" spans="2:4">
      <c r="B2628" s="124"/>
      <c r="C2628" s="124"/>
      <c r="D2628" s="220"/>
    </row>
    <row r="2629" spans="2:4">
      <c r="B2629" s="124"/>
      <c r="C2629" s="124"/>
      <c r="D2629" s="220"/>
    </row>
    <row r="2630" spans="2:4">
      <c r="B2630" s="124"/>
      <c r="C2630" s="124"/>
      <c r="D2630" s="220"/>
    </row>
    <row r="2631" spans="2:4">
      <c r="B2631" s="124"/>
      <c r="C2631" s="124"/>
      <c r="D2631" s="220"/>
    </row>
  </sheetData>
  <mergeCells count="1">
    <mergeCell ref="A326:C326"/>
  </mergeCells>
  <conditionalFormatting sqref="B539">
    <cfRule type="duplicateValues" dxfId="1" priority="79"/>
    <cfRule type="duplicateValues" dxfId="1" priority="80"/>
    <cfRule type="duplicateValues" dxfId="1" priority="81"/>
  </conditionalFormatting>
  <conditionalFormatting sqref="B540">
    <cfRule type="duplicateValues" dxfId="1" priority="76"/>
    <cfRule type="duplicateValues" dxfId="1" priority="77"/>
    <cfRule type="duplicateValues" dxfId="1" priority="78"/>
  </conditionalFormatting>
  <conditionalFormatting sqref="B541">
    <cfRule type="duplicateValues" dxfId="1" priority="73"/>
    <cfRule type="duplicateValues" dxfId="1" priority="74"/>
    <cfRule type="duplicateValues" dxfId="1" priority="75"/>
  </conditionalFormatting>
  <conditionalFormatting sqref="B545">
    <cfRule type="duplicateValues" dxfId="1" priority="67"/>
    <cfRule type="duplicateValues" dxfId="1" priority="68"/>
    <cfRule type="duplicateValues" dxfId="1" priority="69"/>
  </conditionalFormatting>
  <conditionalFormatting sqref="B546">
    <cfRule type="duplicateValues" dxfId="1" priority="64"/>
    <cfRule type="duplicateValues" dxfId="1" priority="65"/>
    <cfRule type="duplicateValues" dxfId="1" priority="66"/>
  </conditionalFormatting>
  <conditionalFormatting sqref="B547">
    <cfRule type="duplicateValues" dxfId="1" priority="61"/>
    <cfRule type="duplicateValues" dxfId="1" priority="62"/>
    <cfRule type="duplicateValues" dxfId="1" priority="63"/>
  </conditionalFormatting>
  <conditionalFormatting sqref="B555">
    <cfRule type="duplicateValues" dxfId="1" priority="121"/>
    <cfRule type="duplicateValues" dxfId="1" priority="122"/>
    <cfRule type="duplicateValues" dxfId="1" priority="123"/>
  </conditionalFormatting>
  <conditionalFormatting sqref="B563">
    <cfRule type="duplicateValues" dxfId="1" priority="97"/>
    <cfRule type="duplicateValues" dxfId="1" priority="98"/>
    <cfRule type="duplicateValues" dxfId="1" priority="99"/>
  </conditionalFormatting>
  <conditionalFormatting sqref="B598">
    <cfRule type="duplicateValues" dxfId="1" priority="10"/>
    <cfRule type="duplicateValues" dxfId="1" priority="11"/>
    <cfRule type="duplicateValues" dxfId="1" priority="12"/>
  </conditionalFormatting>
  <conditionalFormatting sqref="B599">
    <cfRule type="duplicateValues" dxfId="1" priority="7"/>
    <cfRule type="duplicateValues" dxfId="1" priority="8"/>
    <cfRule type="duplicateValues" dxfId="1" priority="9"/>
  </conditionalFormatting>
  <conditionalFormatting sqref="B600">
    <cfRule type="duplicateValues" dxfId="1" priority="55"/>
    <cfRule type="duplicateValues" dxfId="1" priority="56"/>
    <cfRule type="duplicateValues" dxfId="1" priority="57"/>
  </conditionalFormatting>
  <conditionalFormatting sqref="B601">
    <cfRule type="duplicateValues" dxfId="1" priority="52"/>
    <cfRule type="duplicateValues" dxfId="1" priority="53"/>
    <cfRule type="duplicateValues" dxfId="1" priority="54"/>
  </conditionalFormatting>
  <conditionalFormatting sqref="B602">
    <cfRule type="duplicateValues" dxfId="1" priority="49"/>
    <cfRule type="duplicateValues" dxfId="1" priority="50"/>
    <cfRule type="duplicateValues" dxfId="1" priority="51"/>
  </conditionalFormatting>
  <conditionalFormatting sqref="B603">
    <cfRule type="duplicateValues" dxfId="1" priority="46"/>
    <cfRule type="duplicateValues" dxfId="1" priority="47"/>
    <cfRule type="duplicateValues" dxfId="1" priority="48"/>
  </conditionalFormatting>
  <conditionalFormatting sqref="B604">
    <cfRule type="duplicateValues" dxfId="1" priority="43"/>
    <cfRule type="duplicateValues" dxfId="1" priority="44"/>
    <cfRule type="duplicateValues" dxfId="1" priority="45"/>
  </conditionalFormatting>
  <conditionalFormatting sqref="B605">
    <cfRule type="duplicateValues" dxfId="1" priority="40"/>
    <cfRule type="duplicateValues" dxfId="1" priority="41"/>
    <cfRule type="duplicateValues" dxfId="1" priority="42"/>
  </conditionalFormatting>
  <conditionalFormatting sqref="B606">
    <cfRule type="duplicateValues" dxfId="1" priority="37"/>
    <cfRule type="duplicateValues" dxfId="1" priority="38"/>
    <cfRule type="duplicateValues" dxfId="1" priority="39"/>
  </conditionalFormatting>
  <conditionalFormatting sqref="B607">
    <cfRule type="duplicateValues" dxfId="1" priority="34"/>
    <cfRule type="duplicateValues" dxfId="1" priority="35"/>
    <cfRule type="duplicateValues" dxfId="1" priority="36"/>
  </conditionalFormatting>
  <conditionalFormatting sqref="B608">
    <cfRule type="duplicateValues" dxfId="1" priority="31"/>
    <cfRule type="duplicateValues" dxfId="1" priority="32"/>
    <cfRule type="duplicateValues" dxfId="1" priority="33"/>
  </conditionalFormatting>
  <conditionalFormatting sqref="B609">
    <cfRule type="duplicateValues" dxfId="1" priority="28"/>
    <cfRule type="duplicateValues" dxfId="1" priority="29"/>
    <cfRule type="duplicateValues" dxfId="1" priority="30"/>
  </conditionalFormatting>
  <conditionalFormatting sqref="B610">
    <cfRule type="duplicateValues" dxfId="1" priority="25"/>
    <cfRule type="duplicateValues" dxfId="1" priority="26"/>
    <cfRule type="duplicateValues" dxfId="1" priority="27"/>
  </conditionalFormatting>
  <conditionalFormatting sqref="B611">
    <cfRule type="duplicateValues" dxfId="1" priority="22"/>
    <cfRule type="duplicateValues" dxfId="1" priority="23"/>
    <cfRule type="duplicateValues" dxfId="1" priority="24"/>
  </conditionalFormatting>
  <conditionalFormatting sqref="B612">
    <cfRule type="duplicateValues" dxfId="1" priority="19"/>
    <cfRule type="duplicateValues" dxfId="1" priority="20"/>
    <cfRule type="duplicateValues" dxfId="1" priority="21"/>
  </conditionalFormatting>
  <conditionalFormatting sqref="B613">
    <cfRule type="duplicateValues" dxfId="1" priority="16"/>
    <cfRule type="duplicateValues" dxfId="1" priority="17"/>
    <cfRule type="duplicateValues" dxfId="1" priority="18"/>
  </conditionalFormatting>
  <conditionalFormatting sqref="B614">
    <cfRule type="duplicateValues" dxfId="1" priority="58"/>
    <cfRule type="duplicateValues" dxfId="1" priority="59"/>
    <cfRule type="duplicateValues" dxfId="1" priority="60"/>
  </conditionalFormatting>
  <conditionalFormatting sqref="B616">
    <cfRule type="duplicateValues" dxfId="1" priority="91"/>
    <cfRule type="duplicateValues" dxfId="1" priority="92"/>
    <cfRule type="duplicateValues" dxfId="1" priority="93"/>
  </conditionalFormatting>
  <conditionalFormatting sqref="B620">
    <cfRule type="duplicateValues" dxfId="1" priority="88"/>
    <cfRule type="duplicateValues" dxfId="1" priority="89"/>
    <cfRule type="duplicateValues" dxfId="1" priority="90"/>
  </conditionalFormatting>
  <conditionalFormatting sqref="B108:B117">
    <cfRule type="duplicateValues" dxfId="1" priority="127"/>
    <cfRule type="duplicateValues" dxfId="1" priority="128"/>
    <cfRule type="duplicateValues" dxfId="1" priority="129"/>
  </conditionalFormatting>
  <conditionalFormatting sqref="B542:B543">
    <cfRule type="duplicateValues" dxfId="1" priority="70"/>
    <cfRule type="duplicateValues" dxfId="1" priority="71"/>
    <cfRule type="duplicateValues" dxfId="1" priority="72"/>
  </conditionalFormatting>
  <conditionalFormatting sqref="B548:B554">
    <cfRule type="duplicateValues" dxfId="1" priority="124"/>
    <cfRule type="duplicateValues" dxfId="1" priority="125"/>
    <cfRule type="duplicateValues" dxfId="1" priority="126"/>
  </conditionalFormatting>
  <conditionalFormatting sqref="B556:B557">
    <cfRule type="duplicateValues" dxfId="1" priority="118"/>
    <cfRule type="duplicateValues" dxfId="1" priority="119"/>
    <cfRule type="duplicateValues" dxfId="1" priority="120"/>
  </conditionalFormatting>
  <conditionalFormatting sqref="B558:B559">
    <cfRule type="duplicateValues" dxfId="1" priority="115"/>
    <cfRule type="duplicateValues" dxfId="1" priority="116"/>
    <cfRule type="duplicateValues" dxfId="1" priority="117"/>
  </conditionalFormatting>
  <conditionalFormatting sqref="B565:B568">
    <cfRule type="duplicateValues" dxfId="1" priority="109"/>
    <cfRule type="duplicateValues" dxfId="1" priority="110"/>
    <cfRule type="duplicateValues" dxfId="1" priority="111"/>
  </conditionalFormatting>
  <conditionalFormatting sqref="B569:B578">
    <cfRule type="duplicateValues" dxfId="1" priority="106"/>
    <cfRule type="duplicateValues" dxfId="1" priority="107"/>
    <cfRule type="duplicateValues" dxfId="1" priority="108"/>
  </conditionalFormatting>
  <conditionalFormatting sqref="B593:B595">
    <cfRule type="duplicateValues" dxfId="1" priority="13"/>
    <cfRule type="duplicateValues" dxfId="1" priority="14"/>
    <cfRule type="duplicateValues" dxfId="1" priority="15"/>
  </conditionalFormatting>
  <conditionalFormatting sqref="B617:B619">
    <cfRule type="duplicateValues" dxfId="1" priority="94"/>
    <cfRule type="duplicateValues" dxfId="1" priority="95"/>
    <cfRule type="duplicateValues" dxfId="1" priority="96"/>
  </conditionalFormatting>
  <conditionalFormatting sqref="B621:B623">
    <cfRule type="duplicateValues" dxfId="1" priority="85"/>
    <cfRule type="duplicateValues" dxfId="1" priority="86"/>
    <cfRule type="duplicateValues" dxfId="1" priority="87"/>
  </conditionalFormatting>
  <conditionalFormatting sqref="B640:B641">
    <cfRule type="duplicateValues" dxfId="1" priority="4"/>
    <cfRule type="duplicateValues" dxfId="1" priority="5"/>
    <cfRule type="duplicateValues" dxfId="1" priority="6"/>
  </conditionalFormatting>
  <conditionalFormatting sqref="B642:B645">
    <cfRule type="duplicateValues" dxfId="1" priority="1"/>
    <cfRule type="duplicateValues" dxfId="1" priority="2"/>
    <cfRule type="duplicateValues" dxfId="1" priority="3"/>
  </conditionalFormatting>
  <conditionalFormatting sqref="B560:B562 B564">
    <cfRule type="duplicateValues" dxfId="1" priority="112"/>
    <cfRule type="duplicateValues" dxfId="1" priority="113"/>
    <cfRule type="duplicateValues" dxfId="1" priority="114"/>
  </conditionalFormatting>
  <conditionalFormatting sqref="B579:B583 B585:B590">
    <cfRule type="duplicateValues" dxfId="1" priority="103"/>
    <cfRule type="duplicateValues" dxfId="1" priority="104"/>
    <cfRule type="duplicateValues" dxfId="1" priority="105"/>
  </conditionalFormatting>
  <conditionalFormatting sqref="B591:B592 B596:B597">
    <cfRule type="duplicateValues" dxfId="1" priority="100"/>
    <cfRule type="duplicateValues" dxfId="1" priority="101"/>
    <cfRule type="duplicateValues" dxfId="1" priority="102"/>
  </conditionalFormatting>
  <conditionalFormatting sqref="B627:B639 B624">
    <cfRule type="duplicateValues" dxfId="1" priority="82"/>
    <cfRule type="duplicateValues" dxfId="1" priority="83"/>
    <cfRule type="duplicateValues" dxfId="1" priority="84"/>
  </conditionalFormatting>
  <dataValidations count="6">
    <dataValidation type="textLength" operator="between" showInputMessage="1" showErrorMessage="1" sqref="B1630 B1631 B2414 B2415 B2419 B2416:B2418">
      <formula1>2</formula1>
      <formula2>10</formula2>
    </dataValidation>
    <dataValidation type="decimal" operator="greaterThanOrEqual" allowBlank="1" showInputMessage="1" showErrorMessage="1" sqref="D1401 D1402 D1403 D1404 D1405 D1406 D1407 D1408 D1409 D1410 D1411 D1412 D1413 D1446 D1447 D1450 D1451 D1452 D1453 D1454 D1455 D1456 D1457 D1458 D1459 D1460 D1461 D1462 D1463 D1464 D1465 D1466 D1467 D1468 D1469 D1470 D1471 D1472 D1473 D1474 D1475 D1476 D1477 D1478 D1479 D1480 D1481 D1484 D1486 D1489 D1490 D1491 D1492 D1493 D1494 D1495 D1500 D1508 D1509 D1510 D1511 D1512 D1513 D1514 D1515 D1516 D1519 D1520 D1521 D1522 D1523 D1524 D1564 D1568 D1569 D1570 D1571 D1574 D1577 D1580 D1581 D1582 D1583 D1584 D1585 D1589 D1612 D1626 D1444:D1445 D1448:D1449 D1487:D1488 D1501:D1507 D1517:D1518 D1525:D1532 D1533:D1537 D1538:D1542 D1543:D1551 D1552:D1555 D1556:D1557 D1558:D1563 D1565:D1567 D1572:D1573 D1575:D1576 D1578:D1579 D1586:D1588 D1590:D1591 D1592:D1598 D1599:D1611 D1613:D1616 D1617:D1619 D1620:D1623 D1624:D1625 D1627:D1628">
      <formula1>0</formula1>
    </dataValidation>
    <dataValidation allowBlank="1" showErrorMessage="1" sqref="C1105 C1108 C1109 D1112 D1114 D1115 D1117 C1138 C1139 C1144 C1158"/>
    <dataValidation type="textLength" operator="between" showErrorMessage="1" sqref="B1158">
      <formula1>2</formula1>
      <formula2>10</formula2>
    </dataValidation>
    <dataValidation showErrorMessage="1" prompt="1 男&#10;2 女" sqref="D1105 D1108 D1109 D1631"/>
    <dataValidation allowBlank="1" showInputMessage="1" sqref="C1810 C1813 C1814 C1815 C1818 C1821 C1822 C1823 C1824 C1827 C1828 C1829 C1830 C1831 C1832 C1833 C1834 C1835 C1836 C1837 C1838 C1839 C1840 C1841 C1842 C1843 C1844 C1845 C1846 C1850 C1871 C1875 C1879 C1882 C1886 C1887 C1888 C1889 C1890 C1891 C1892 C1893 C1894 C1895 C1896 C1897 C1898 C1899 C1900 C1901 C1913 C1917 C1918 C1919 C1926 C1931 C1944 C1951 C1954 C1955 C1962 C1963 C1964 C1971 C1975 C1985 C1986 C1989 C1990 C1991 C1992 C1811:C1812 C1816:C1817 C1819:C1820 C1825:C1826 C1847:C1849 C1851:C1859 C1869:C1870 C1872:C1874 C1876:C1878 C1880:C1881 C1883:C1885 C1902:C1904 C1905:C1912 C1914:C1916 C1920:C1925 C1927:C1930 C1932:C1943 C1945:C1950 C1952:C1953 C1956:C1961 C1965:C1970 C1972:C1974 C1976:C1977 C1978:C1984 C1987:C1988"/>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5185"/>
  <sheetViews>
    <sheetView workbookViewId="0">
      <selection activeCell="E5185" sqref="E5185"/>
    </sheetView>
  </sheetViews>
  <sheetFormatPr defaultColWidth="9" defaultRowHeight="13.5" outlineLevelCol="4"/>
  <cols>
    <col min="1" max="2" width="9" style="159"/>
    <col min="3" max="3" width="16.625" style="159" customWidth="1"/>
    <col min="4" max="4" width="10.375" style="159"/>
    <col min="5" max="5" width="9.375" style="159"/>
    <col min="6" max="6" width="15.125" customWidth="1"/>
  </cols>
  <sheetData>
    <row r="2" spans="3:3">
      <c r="C2" s="159" t="s">
        <v>11</v>
      </c>
    </row>
    <row r="3" customFormat="1" ht="40.5" spans="1:5">
      <c r="A3" s="160" t="s">
        <v>2</v>
      </c>
      <c r="B3" s="265" t="s">
        <v>21</v>
      </c>
      <c r="C3" s="161" t="s">
        <v>22</v>
      </c>
      <c r="D3" s="161" t="s">
        <v>23</v>
      </c>
      <c r="E3" s="162" t="s">
        <v>5</v>
      </c>
    </row>
    <row r="4" customFormat="1" spans="1:5">
      <c r="A4" s="160">
        <v>1</v>
      </c>
      <c r="B4" s="359" t="s">
        <v>8720</v>
      </c>
      <c r="C4" s="359" t="s">
        <v>8721</v>
      </c>
      <c r="D4" s="360">
        <v>1</v>
      </c>
      <c r="E4" s="160">
        <f t="shared" ref="E4:E67" si="0">D4*20</f>
        <v>20</v>
      </c>
    </row>
    <row r="5" customFormat="1" spans="1:5">
      <c r="A5" s="160">
        <v>2</v>
      </c>
      <c r="B5" s="359" t="s">
        <v>8722</v>
      </c>
      <c r="C5" s="359" t="s">
        <v>8721</v>
      </c>
      <c r="D5" s="360">
        <v>0.67</v>
      </c>
      <c r="E5" s="160">
        <f t="shared" si="0"/>
        <v>13.4</v>
      </c>
    </row>
    <row r="6" customFormat="1" spans="1:5">
      <c r="A6" s="160">
        <v>3</v>
      </c>
      <c r="B6" s="359" t="s">
        <v>8723</v>
      </c>
      <c r="C6" s="359" t="s">
        <v>8724</v>
      </c>
      <c r="D6" s="360">
        <v>2.2</v>
      </c>
      <c r="E6" s="160">
        <f t="shared" si="0"/>
        <v>44</v>
      </c>
    </row>
    <row r="7" customFormat="1" spans="1:5">
      <c r="A7" s="160">
        <v>4</v>
      </c>
      <c r="B7" s="359" t="s">
        <v>355</v>
      </c>
      <c r="C7" s="359" t="s">
        <v>8724</v>
      </c>
      <c r="D7" s="360">
        <v>1.6</v>
      </c>
      <c r="E7" s="160">
        <f t="shared" si="0"/>
        <v>32</v>
      </c>
    </row>
    <row r="8" customFormat="1" spans="1:5">
      <c r="A8" s="160">
        <v>5</v>
      </c>
      <c r="B8" s="359" t="s">
        <v>8725</v>
      </c>
      <c r="C8" s="359" t="s">
        <v>8724</v>
      </c>
      <c r="D8" s="360">
        <v>1.2</v>
      </c>
      <c r="E8" s="160">
        <f t="shared" si="0"/>
        <v>24</v>
      </c>
    </row>
    <row r="9" customFormat="1" spans="1:5">
      <c r="A9" s="160">
        <v>6</v>
      </c>
      <c r="B9" s="359" t="s">
        <v>8726</v>
      </c>
      <c r="C9" s="359" t="s">
        <v>8724</v>
      </c>
      <c r="D9" s="360">
        <v>2.5</v>
      </c>
      <c r="E9" s="160">
        <f t="shared" si="0"/>
        <v>50</v>
      </c>
    </row>
    <row r="10" customFormat="1" spans="1:5">
      <c r="A10" s="160">
        <v>7</v>
      </c>
      <c r="B10" s="359" t="s">
        <v>8727</v>
      </c>
      <c r="C10" s="359" t="s">
        <v>8724</v>
      </c>
      <c r="D10" s="360">
        <v>1</v>
      </c>
      <c r="E10" s="160">
        <f t="shared" si="0"/>
        <v>20</v>
      </c>
    </row>
    <row r="11" customFormat="1" spans="1:5">
      <c r="A11" s="160">
        <v>8</v>
      </c>
      <c r="B11" s="359" t="s">
        <v>8728</v>
      </c>
      <c r="C11" s="359" t="s">
        <v>8724</v>
      </c>
      <c r="D11" s="360">
        <v>1.5</v>
      </c>
      <c r="E11" s="160">
        <f t="shared" si="0"/>
        <v>30</v>
      </c>
    </row>
    <row r="12" customFormat="1" spans="1:5">
      <c r="A12" s="160">
        <v>9</v>
      </c>
      <c r="B12" s="359" t="s">
        <v>8729</v>
      </c>
      <c r="C12" s="359" t="s">
        <v>8724</v>
      </c>
      <c r="D12" s="360">
        <v>2.5</v>
      </c>
      <c r="E12" s="160">
        <f t="shared" si="0"/>
        <v>50</v>
      </c>
    </row>
    <row r="13" customFormat="1" spans="1:5">
      <c r="A13" s="160">
        <v>10</v>
      </c>
      <c r="B13" s="359" t="s">
        <v>8730</v>
      </c>
      <c r="C13" s="359" t="s">
        <v>8724</v>
      </c>
      <c r="D13" s="360">
        <v>2</v>
      </c>
      <c r="E13" s="160">
        <f t="shared" si="0"/>
        <v>40</v>
      </c>
    </row>
    <row r="14" customFormat="1" spans="1:5">
      <c r="A14" s="160">
        <v>11</v>
      </c>
      <c r="B14" s="359" t="s">
        <v>8731</v>
      </c>
      <c r="C14" s="359" t="s">
        <v>8724</v>
      </c>
      <c r="D14" s="360">
        <v>2</v>
      </c>
      <c r="E14" s="160">
        <f t="shared" si="0"/>
        <v>40</v>
      </c>
    </row>
    <row r="15" customFormat="1" spans="1:5">
      <c r="A15" s="160">
        <v>12</v>
      </c>
      <c r="B15" s="359" t="s">
        <v>8732</v>
      </c>
      <c r="C15" s="359" t="s">
        <v>8724</v>
      </c>
      <c r="D15" s="360">
        <v>2.3</v>
      </c>
      <c r="E15" s="160">
        <f t="shared" si="0"/>
        <v>46</v>
      </c>
    </row>
    <row r="16" customFormat="1" spans="1:5">
      <c r="A16" s="160">
        <v>13</v>
      </c>
      <c r="B16" s="359" t="s">
        <v>8733</v>
      </c>
      <c r="C16" s="359" t="s">
        <v>8724</v>
      </c>
      <c r="D16" s="360">
        <v>1.2</v>
      </c>
      <c r="E16" s="160">
        <f t="shared" si="0"/>
        <v>24</v>
      </c>
    </row>
    <row r="17" customFormat="1" spans="1:5">
      <c r="A17" s="160">
        <v>14</v>
      </c>
      <c r="B17" s="359" t="s">
        <v>3291</v>
      </c>
      <c r="C17" s="359" t="s">
        <v>8724</v>
      </c>
      <c r="D17" s="360">
        <v>2.2</v>
      </c>
      <c r="E17" s="160">
        <f t="shared" si="0"/>
        <v>44</v>
      </c>
    </row>
    <row r="18" customFormat="1" spans="1:5">
      <c r="A18" s="160">
        <v>15</v>
      </c>
      <c r="B18" s="359" t="s">
        <v>2048</v>
      </c>
      <c r="C18" s="359" t="s">
        <v>8734</v>
      </c>
      <c r="D18" s="360">
        <v>1.2</v>
      </c>
      <c r="E18" s="160">
        <f t="shared" si="0"/>
        <v>24</v>
      </c>
    </row>
    <row r="19" customFormat="1" spans="1:5">
      <c r="A19" s="160">
        <v>16</v>
      </c>
      <c r="B19" s="359" t="s">
        <v>8735</v>
      </c>
      <c r="C19" s="359" t="s">
        <v>8734</v>
      </c>
      <c r="D19" s="360">
        <v>1.2</v>
      </c>
      <c r="E19" s="160">
        <f t="shared" si="0"/>
        <v>24</v>
      </c>
    </row>
    <row r="20" customFormat="1" spans="1:5">
      <c r="A20" s="160">
        <v>17</v>
      </c>
      <c r="B20" s="359" t="s">
        <v>8736</v>
      </c>
      <c r="C20" s="359" t="s">
        <v>8737</v>
      </c>
      <c r="D20" s="360">
        <v>1.6</v>
      </c>
      <c r="E20" s="160">
        <f t="shared" si="0"/>
        <v>32</v>
      </c>
    </row>
    <row r="21" customFormat="1" spans="1:5">
      <c r="A21" s="160">
        <v>18</v>
      </c>
      <c r="B21" s="359" t="s">
        <v>8738</v>
      </c>
      <c r="C21" s="359" t="s">
        <v>8737</v>
      </c>
      <c r="D21" s="360">
        <v>0.8</v>
      </c>
      <c r="E21" s="160">
        <f t="shared" si="0"/>
        <v>16</v>
      </c>
    </row>
    <row r="22" customFormat="1" spans="1:5">
      <c r="A22" s="160">
        <v>19</v>
      </c>
      <c r="B22" s="359" t="s">
        <v>8739</v>
      </c>
      <c r="C22" s="359" t="s">
        <v>8737</v>
      </c>
      <c r="D22" s="360">
        <v>2.6</v>
      </c>
      <c r="E22" s="160">
        <f t="shared" si="0"/>
        <v>52</v>
      </c>
    </row>
    <row r="23" customFormat="1" spans="1:5">
      <c r="A23" s="160">
        <v>20</v>
      </c>
      <c r="B23" s="359" t="s">
        <v>8740</v>
      </c>
      <c r="C23" s="359" t="s">
        <v>8737</v>
      </c>
      <c r="D23" s="360">
        <v>1.2</v>
      </c>
      <c r="E23" s="160">
        <f t="shared" si="0"/>
        <v>24</v>
      </c>
    </row>
    <row r="24" customFormat="1" spans="1:5">
      <c r="A24" s="160">
        <v>21</v>
      </c>
      <c r="B24" s="359" t="s">
        <v>8741</v>
      </c>
      <c r="C24" s="359" t="s">
        <v>8737</v>
      </c>
      <c r="D24" s="360">
        <v>1.2</v>
      </c>
      <c r="E24" s="160">
        <f t="shared" si="0"/>
        <v>24</v>
      </c>
    </row>
    <row r="25" customFormat="1" spans="1:5">
      <c r="A25" s="160">
        <v>22</v>
      </c>
      <c r="B25" s="359" t="s">
        <v>8742</v>
      </c>
      <c r="C25" s="359" t="s">
        <v>8743</v>
      </c>
      <c r="D25" s="360">
        <v>1.95</v>
      </c>
      <c r="E25" s="160">
        <f t="shared" si="0"/>
        <v>39</v>
      </c>
    </row>
    <row r="26" customFormat="1" spans="1:5">
      <c r="A26" s="160">
        <v>23</v>
      </c>
      <c r="B26" s="359" t="s">
        <v>8744</v>
      </c>
      <c r="C26" s="359" t="s">
        <v>8743</v>
      </c>
      <c r="D26" s="360">
        <v>1.5</v>
      </c>
      <c r="E26" s="160">
        <f t="shared" si="0"/>
        <v>30</v>
      </c>
    </row>
    <row r="27" customFormat="1" spans="1:5">
      <c r="A27" s="160">
        <v>24</v>
      </c>
      <c r="B27" s="359" t="s">
        <v>8745</v>
      </c>
      <c r="C27" s="359" t="s">
        <v>8743</v>
      </c>
      <c r="D27" s="360">
        <v>2</v>
      </c>
      <c r="E27" s="160">
        <f t="shared" si="0"/>
        <v>40</v>
      </c>
    </row>
    <row r="28" customFormat="1" spans="1:5">
      <c r="A28" s="160">
        <v>25</v>
      </c>
      <c r="B28" s="359" t="s">
        <v>8746</v>
      </c>
      <c r="C28" s="359" t="s">
        <v>8743</v>
      </c>
      <c r="D28" s="360">
        <v>1.4</v>
      </c>
      <c r="E28" s="160">
        <f t="shared" si="0"/>
        <v>28</v>
      </c>
    </row>
    <row r="29" customFormat="1" spans="1:5">
      <c r="A29" s="160">
        <v>26</v>
      </c>
      <c r="B29" s="359" t="s">
        <v>8747</v>
      </c>
      <c r="C29" s="359" t="s">
        <v>8743</v>
      </c>
      <c r="D29" s="360">
        <v>1.2</v>
      </c>
      <c r="E29" s="160">
        <f t="shared" si="0"/>
        <v>24</v>
      </c>
    </row>
    <row r="30" customFormat="1" spans="1:5">
      <c r="A30" s="160">
        <v>27</v>
      </c>
      <c r="B30" s="359" t="s">
        <v>8748</v>
      </c>
      <c r="C30" s="359" t="s">
        <v>8743</v>
      </c>
      <c r="D30" s="360">
        <v>1.05</v>
      </c>
      <c r="E30" s="160">
        <f t="shared" si="0"/>
        <v>21</v>
      </c>
    </row>
    <row r="31" customFormat="1" spans="1:5">
      <c r="A31" s="160">
        <v>28</v>
      </c>
      <c r="B31" s="359" t="s">
        <v>8749</v>
      </c>
      <c r="C31" s="359" t="s">
        <v>8743</v>
      </c>
      <c r="D31" s="360">
        <v>1.05</v>
      </c>
      <c r="E31" s="160">
        <f t="shared" si="0"/>
        <v>21</v>
      </c>
    </row>
    <row r="32" customFormat="1" spans="1:5">
      <c r="A32" s="160">
        <v>29</v>
      </c>
      <c r="B32" s="359" t="s">
        <v>8750</v>
      </c>
      <c r="C32" s="359" t="s">
        <v>8743</v>
      </c>
      <c r="D32" s="360">
        <v>2.8</v>
      </c>
      <c r="E32" s="160">
        <f t="shared" si="0"/>
        <v>56</v>
      </c>
    </row>
    <row r="33" customFormat="1" spans="1:5">
      <c r="A33" s="160">
        <v>30</v>
      </c>
      <c r="B33" s="359" t="s">
        <v>8751</v>
      </c>
      <c r="C33" s="359" t="s">
        <v>8743</v>
      </c>
      <c r="D33" s="360">
        <v>3</v>
      </c>
      <c r="E33" s="160">
        <f t="shared" si="0"/>
        <v>60</v>
      </c>
    </row>
    <row r="34" customFormat="1" spans="1:5">
      <c r="A34" s="160">
        <v>31</v>
      </c>
      <c r="B34" s="359" t="s">
        <v>8752</v>
      </c>
      <c r="C34" s="359" t="s">
        <v>8743</v>
      </c>
      <c r="D34" s="360">
        <v>1.1</v>
      </c>
      <c r="E34" s="160">
        <f t="shared" si="0"/>
        <v>22</v>
      </c>
    </row>
    <row r="35" customFormat="1" spans="1:5">
      <c r="A35" s="160">
        <v>32</v>
      </c>
      <c r="B35" s="359" t="s">
        <v>8753</v>
      </c>
      <c r="C35" s="359" t="s">
        <v>8743</v>
      </c>
      <c r="D35" s="360">
        <v>1.5</v>
      </c>
      <c r="E35" s="160">
        <f t="shared" si="0"/>
        <v>30</v>
      </c>
    </row>
    <row r="36" customFormat="1" spans="1:5">
      <c r="A36" s="160">
        <v>33</v>
      </c>
      <c r="B36" s="359" t="s">
        <v>5951</v>
      </c>
      <c r="C36" s="359" t="s">
        <v>8743</v>
      </c>
      <c r="D36" s="360">
        <v>1.4</v>
      </c>
      <c r="E36" s="160">
        <f t="shared" si="0"/>
        <v>28</v>
      </c>
    </row>
    <row r="37" customFormat="1" spans="1:5">
      <c r="A37" s="160">
        <v>34</v>
      </c>
      <c r="B37" s="359" t="s">
        <v>8754</v>
      </c>
      <c r="C37" s="359" t="s">
        <v>8743</v>
      </c>
      <c r="D37" s="360">
        <v>1.3</v>
      </c>
      <c r="E37" s="160">
        <f t="shared" si="0"/>
        <v>26</v>
      </c>
    </row>
    <row r="38" customFormat="1" spans="1:5">
      <c r="A38" s="160">
        <v>35</v>
      </c>
      <c r="B38" s="359" t="s">
        <v>8755</v>
      </c>
      <c r="C38" s="359" t="s">
        <v>8743</v>
      </c>
      <c r="D38" s="360">
        <v>2.1</v>
      </c>
      <c r="E38" s="160">
        <f t="shared" si="0"/>
        <v>42</v>
      </c>
    </row>
    <row r="39" customFormat="1" spans="1:5">
      <c r="A39" s="160">
        <v>36</v>
      </c>
      <c r="B39" s="359" t="s">
        <v>8756</v>
      </c>
      <c r="C39" s="359" t="s">
        <v>8743</v>
      </c>
      <c r="D39" s="360">
        <v>1.05</v>
      </c>
      <c r="E39" s="160">
        <f t="shared" si="0"/>
        <v>21</v>
      </c>
    </row>
    <row r="40" customFormat="1" spans="1:5">
      <c r="A40" s="160">
        <v>37</v>
      </c>
      <c r="B40" s="359" t="s">
        <v>8757</v>
      </c>
      <c r="C40" s="359" t="s">
        <v>8743</v>
      </c>
      <c r="D40" s="360">
        <v>1.6</v>
      </c>
      <c r="E40" s="160">
        <f t="shared" si="0"/>
        <v>32</v>
      </c>
    </row>
    <row r="41" customFormat="1" spans="1:5">
      <c r="A41" s="160">
        <v>38</v>
      </c>
      <c r="B41" s="359" t="s">
        <v>8758</v>
      </c>
      <c r="C41" s="359" t="s">
        <v>8743</v>
      </c>
      <c r="D41" s="360">
        <v>0.7</v>
      </c>
      <c r="E41" s="160">
        <f t="shared" si="0"/>
        <v>14</v>
      </c>
    </row>
    <row r="42" customFormat="1" spans="1:5">
      <c r="A42" s="160">
        <v>39</v>
      </c>
      <c r="B42" s="359" t="s">
        <v>8759</v>
      </c>
      <c r="C42" s="359" t="s">
        <v>8743</v>
      </c>
      <c r="D42" s="360">
        <v>1.1</v>
      </c>
      <c r="E42" s="160">
        <f t="shared" si="0"/>
        <v>22</v>
      </c>
    </row>
    <row r="43" customFormat="1" spans="1:5">
      <c r="A43" s="160">
        <v>40</v>
      </c>
      <c r="B43" s="359" t="s">
        <v>8760</v>
      </c>
      <c r="C43" s="359" t="s">
        <v>8743</v>
      </c>
      <c r="D43" s="360">
        <v>1.4</v>
      </c>
      <c r="E43" s="160">
        <f t="shared" si="0"/>
        <v>28</v>
      </c>
    </row>
    <row r="44" customFormat="1" spans="1:5">
      <c r="A44" s="160">
        <v>41</v>
      </c>
      <c r="B44" s="359" t="s">
        <v>8761</v>
      </c>
      <c r="C44" s="359" t="s">
        <v>8743</v>
      </c>
      <c r="D44" s="360">
        <v>3.25</v>
      </c>
      <c r="E44" s="160">
        <f t="shared" si="0"/>
        <v>65</v>
      </c>
    </row>
    <row r="45" customFormat="1" spans="1:5">
      <c r="A45" s="160">
        <v>42</v>
      </c>
      <c r="B45" s="359" t="s">
        <v>8762</v>
      </c>
      <c r="C45" s="359" t="s">
        <v>8743</v>
      </c>
      <c r="D45" s="360">
        <v>2</v>
      </c>
      <c r="E45" s="160">
        <f t="shared" si="0"/>
        <v>40</v>
      </c>
    </row>
    <row r="46" customFormat="1" spans="1:5">
      <c r="A46" s="160">
        <v>43</v>
      </c>
      <c r="B46" s="359" t="s">
        <v>8763</v>
      </c>
      <c r="C46" s="359" t="s">
        <v>8743</v>
      </c>
      <c r="D46" s="360">
        <v>2.3</v>
      </c>
      <c r="E46" s="160">
        <f t="shared" si="0"/>
        <v>46</v>
      </c>
    </row>
    <row r="47" customFormat="1" spans="1:5">
      <c r="A47" s="160">
        <v>44</v>
      </c>
      <c r="B47" s="359" t="s">
        <v>8764</v>
      </c>
      <c r="C47" s="359" t="s">
        <v>8743</v>
      </c>
      <c r="D47" s="360">
        <v>2.45</v>
      </c>
      <c r="E47" s="160">
        <f t="shared" si="0"/>
        <v>49</v>
      </c>
    </row>
    <row r="48" customFormat="1" spans="1:5">
      <c r="A48" s="160">
        <v>45</v>
      </c>
      <c r="B48" s="359" t="s">
        <v>8765</v>
      </c>
      <c r="C48" s="359" t="s">
        <v>8743</v>
      </c>
      <c r="D48" s="360">
        <v>1.75</v>
      </c>
      <c r="E48" s="160">
        <f t="shared" si="0"/>
        <v>35</v>
      </c>
    </row>
    <row r="49" customFormat="1" spans="1:5">
      <c r="A49" s="160">
        <v>46</v>
      </c>
      <c r="B49" s="359" t="s">
        <v>8766</v>
      </c>
      <c r="C49" s="359" t="s">
        <v>8743</v>
      </c>
      <c r="D49" s="360">
        <v>1.05</v>
      </c>
      <c r="E49" s="160">
        <f t="shared" si="0"/>
        <v>21</v>
      </c>
    </row>
    <row r="50" customFormat="1" spans="1:5">
      <c r="A50" s="160">
        <v>47</v>
      </c>
      <c r="B50" s="359" t="s">
        <v>8767</v>
      </c>
      <c r="C50" s="359" t="s">
        <v>8743</v>
      </c>
      <c r="D50" s="360">
        <v>1.4</v>
      </c>
      <c r="E50" s="160">
        <f t="shared" si="0"/>
        <v>28</v>
      </c>
    </row>
    <row r="51" customFormat="1" spans="1:5">
      <c r="A51" s="160">
        <v>48</v>
      </c>
      <c r="B51" s="359" t="s">
        <v>8768</v>
      </c>
      <c r="C51" s="359" t="s">
        <v>8743</v>
      </c>
      <c r="D51" s="360">
        <v>1.75</v>
      </c>
      <c r="E51" s="160">
        <f t="shared" si="0"/>
        <v>35</v>
      </c>
    </row>
    <row r="52" customFormat="1" spans="1:5">
      <c r="A52" s="160">
        <v>49</v>
      </c>
      <c r="B52" s="359" t="s">
        <v>8769</v>
      </c>
      <c r="C52" s="359" t="s">
        <v>8743</v>
      </c>
      <c r="D52" s="360">
        <v>1.4</v>
      </c>
      <c r="E52" s="160">
        <f t="shared" si="0"/>
        <v>28</v>
      </c>
    </row>
    <row r="53" customFormat="1" spans="1:5">
      <c r="A53" s="160">
        <v>50</v>
      </c>
      <c r="B53" s="359" t="s">
        <v>8770</v>
      </c>
      <c r="C53" s="359" t="s">
        <v>8743</v>
      </c>
      <c r="D53" s="360">
        <v>1.25</v>
      </c>
      <c r="E53" s="160">
        <f t="shared" si="0"/>
        <v>25</v>
      </c>
    </row>
    <row r="54" customFormat="1" spans="1:5">
      <c r="A54" s="160">
        <v>51</v>
      </c>
      <c r="B54" s="359" t="s">
        <v>8771</v>
      </c>
      <c r="C54" s="359" t="s">
        <v>8743</v>
      </c>
      <c r="D54" s="360">
        <v>1.4</v>
      </c>
      <c r="E54" s="160">
        <f t="shared" si="0"/>
        <v>28</v>
      </c>
    </row>
    <row r="55" customFormat="1" spans="1:5">
      <c r="A55" s="160">
        <v>52</v>
      </c>
      <c r="B55" s="359" t="s">
        <v>8772</v>
      </c>
      <c r="C55" s="359" t="s">
        <v>8743</v>
      </c>
      <c r="D55" s="360">
        <v>2.2</v>
      </c>
      <c r="E55" s="160">
        <f t="shared" si="0"/>
        <v>44</v>
      </c>
    </row>
    <row r="56" customFormat="1" spans="1:5">
      <c r="A56" s="160">
        <v>53</v>
      </c>
      <c r="B56" s="359" t="s">
        <v>8773</v>
      </c>
      <c r="C56" s="359" t="s">
        <v>8743</v>
      </c>
      <c r="D56" s="360">
        <v>2.8</v>
      </c>
      <c r="E56" s="160">
        <f t="shared" si="0"/>
        <v>56</v>
      </c>
    </row>
    <row r="57" customFormat="1" spans="1:5">
      <c r="A57" s="160">
        <v>54</v>
      </c>
      <c r="B57" s="359" t="s">
        <v>8774</v>
      </c>
      <c r="C57" s="359" t="s">
        <v>8743</v>
      </c>
      <c r="D57" s="360">
        <v>1.05</v>
      </c>
      <c r="E57" s="160">
        <f t="shared" si="0"/>
        <v>21</v>
      </c>
    </row>
    <row r="58" customFormat="1" spans="1:5">
      <c r="A58" s="160">
        <v>55</v>
      </c>
      <c r="B58" s="359" t="s">
        <v>8775</v>
      </c>
      <c r="C58" s="359" t="s">
        <v>8743</v>
      </c>
      <c r="D58" s="360">
        <v>1.05</v>
      </c>
      <c r="E58" s="160">
        <f t="shared" si="0"/>
        <v>21</v>
      </c>
    </row>
    <row r="59" customFormat="1" spans="1:5">
      <c r="A59" s="160">
        <v>56</v>
      </c>
      <c r="B59" s="359" t="s">
        <v>8776</v>
      </c>
      <c r="C59" s="359" t="s">
        <v>8743</v>
      </c>
      <c r="D59" s="360">
        <v>1.6</v>
      </c>
      <c r="E59" s="160">
        <f t="shared" si="0"/>
        <v>32</v>
      </c>
    </row>
    <row r="60" customFormat="1" spans="1:5">
      <c r="A60" s="160">
        <v>57</v>
      </c>
      <c r="B60" s="359" t="s">
        <v>8777</v>
      </c>
      <c r="C60" s="359" t="s">
        <v>8743</v>
      </c>
      <c r="D60" s="360">
        <v>0.7</v>
      </c>
      <c r="E60" s="160">
        <f t="shared" si="0"/>
        <v>14</v>
      </c>
    </row>
    <row r="61" customFormat="1" spans="1:5">
      <c r="A61" s="160">
        <v>58</v>
      </c>
      <c r="B61" s="359" t="s">
        <v>8778</v>
      </c>
      <c r="C61" s="359" t="s">
        <v>8743</v>
      </c>
      <c r="D61" s="360">
        <v>1.5</v>
      </c>
      <c r="E61" s="160">
        <f t="shared" si="0"/>
        <v>30</v>
      </c>
    </row>
    <row r="62" customFormat="1" spans="1:5">
      <c r="A62" s="160">
        <v>59</v>
      </c>
      <c r="B62" s="359" t="s">
        <v>26</v>
      </c>
      <c r="C62" s="359" t="s">
        <v>8743</v>
      </c>
      <c r="D62" s="360">
        <v>1.4</v>
      </c>
      <c r="E62" s="160">
        <f t="shared" si="0"/>
        <v>28</v>
      </c>
    </row>
    <row r="63" customFormat="1" spans="1:5">
      <c r="A63" s="160">
        <v>60</v>
      </c>
      <c r="B63" s="359" t="s">
        <v>8779</v>
      </c>
      <c r="C63" s="359" t="s">
        <v>8780</v>
      </c>
      <c r="D63" s="360">
        <v>1.2</v>
      </c>
      <c r="E63" s="160">
        <f t="shared" si="0"/>
        <v>24</v>
      </c>
    </row>
    <row r="64" customFormat="1" spans="1:5">
      <c r="A64" s="160">
        <v>61</v>
      </c>
      <c r="B64" s="359" t="s">
        <v>8781</v>
      </c>
      <c r="C64" s="359" t="s">
        <v>8780</v>
      </c>
      <c r="D64" s="360">
        <v>3.8</v>
      </c>
      <c r="E64" s="160">
        <f t="shared" si="0"/>
        <v>76</v>
      </c>
    </row>
    <row r="65" customFormat="1" spans="1:5">
      <c r="A65" s="160">
        <v>62</v>
      </c>
      <c r="B65" s="359" t="s">
        <v>8782</v>
      </c>
      <c r="C65" s="359" t="s">
        <v>8780</v>
      </c>
      <c r="D65" s="360">
        <v>1.6</v>
      </c>
      <c r="E65" s="160">
        <f t="shared" si="0"/>
        <v>32</v>
      </c>
    </row>
    <row r="66" customFormat="1" spans="1:5">
      <c r="A66" s="160">
        <v>63</v>
      </c>
      <c r="B66" s="359" t="s">
        <v>436</v>
      </c>
      <c r="C66" s="359" t="s">
        <v>8780</v>
      </c>
      <c r="D66" s="360">
        <v>1.1</v>
      </c>
      <c r="E66" s="160">
        <f t="shared" si="0"/>
        <v>22</v>
      </c>
    </row>
    <row r="67" customFormat="1" spans="1:5">
      <c r="A67" s="160">
        <v>64</v>
      </c>
      <c r="B67" s="359" t="s">
        <v>8783</v>
      </c>
      <c r="C67" s="359" t="s">
        <v>8780</v>
      </c>
      <c r="D67" s="360">
        <v>1.1</v>
      </c>
      <c r="E67" s="160">
        <f t="shared" si="0"/>
        <v>22</v>
      </c>
    </row>
    <row r="68" customFormat="1" spans="1:5">
      <c r="A68" s="160">
        <v>65</v>
      </c>
      <c r="B68" s="359" t="s">
        <v>8784</v>
      </c>
      <c r="C68" s="359" t="s">
        <v>8780</v>
      </c>
      <c r="D68" s="360">
        <v>1.1</v>
      </c>
      <c r="E68" s="160">
        <f t="shared" ref="E68:E131" si="1">D68*20</f>
        <v>22</v>
      </c>
    </row>
    <row r="69" customFormat="1" spans="1:5">
      <c r="A69" s="160">
        <v>66</v>
      </c>
      <c r="B69" s="359" t="s">
        <v>8785</v>
      </c>
      <c r="C69" s="359" t="s">
        <v>8780</v>
      </c>
      <c r="D69" s="360">
        <v>1.4</v>
      </c>
      <c r="E69" s="160">
        <f t="shared" si="1"/>
        <v>28</v>
      </c>
    </row>
    <row r="70" customFormat="1" spans="1:5">
      <c r="A70" s="160">
        <v>67</v>
      </c>
      <c r="B70" s="359" t="s">
        <v>8786</v>
      </c>
      <c r="C70" s="359" t="s">
        <v>8787</v>
      </c>
      <c r="D70" s="360">
        <v>1.4</v>
      </c>
      <c r="E70" s="160">
        <f t="shared" si="1"/>
        <v>28</v>
      </c>
    </row>
    <row r="71" customFormat="1" spans="1:5">
      <c r="A71" s="160">
        <v>68</v>
      </c>
      <c r="B71" s="359" t="s">
        <v>8788</v>
      </c>
      <c r="C71" s="359" t="s">
        <v>8787</v>
      </c>
      <c r="D71" s="360">
        <v>2.5</v>
      </c>
      <c r="E71" s="160">
        <f t="shared" si="1"/>
        <v>50</v>
      </c>
    </row>
    <row r="72" customFormat="1" spans="1:5">
      <c r="A72" s="160">
        <v>69</v>
      </c>
      <c r="B72" s="359" t="s">
        <v>1408</v>
      </c>
      <c r="C72" s="359" t="s">
        <v>8787</v>
      </c>
      <c r="D72" s="360">
        <v>1.1</v>
      </c>
      <c r="E72" s="160">
        <f t="shared" si="1"/>
        <v>22</v>
      </c>
    </row>
    <row r="73" customFormat="1" spans="1:5">
      <c r="A73" s="160">
        <v>70</v>
      </c>
      <c r="B73" s="359" t="s">
        <v>8789</v>
      </c>
      <c r="C73" s="359" t="s">
        <v>8787</v>
      </c>
      <c r="D73" s="360">
        <v>1.4</v>
      </c>
      <c r="E73" s="160">
        <f t="shared" si="1"/>
        <v>28</v>
      </c>
    </row>
    <row r="74" customFormat="1" spans="1:5">
      <c r="A74" s="160">
        <v>71</v>
      </c>
      <c r="B74" s="359" t="s">
        <v>8790</v>
      </c>
      <c r="C74" s="359" t="s">
        <v>8791</v>
      </c>
      <c r="D74" s="360">
        <v>2</v>
      </c>
      <c r="E74" s="160">
        <f t="shared" si="1"/>
        <v>40</v>
      </c>
    </row>
    <row r="75" customFormat="1" spans="1:5">
      <c r="A75" s="160">
        <v>72</v>
      </c>
      <c r="B75" s="359" t="s">
        <v>8792</v>
      </c>
      <c r="C75" s="359" t="s">
        <v>8791</v>
      </c>
      <c r="D75" s="360">
        <v>3</v>
      </c>
      <c r="E75" s="160">
        <f t="shared" si="1"/>
        <v>60</v>
      </c>
    </row>
    <row r="76" customFormat="1" spans="1:5">
      <c r="A76" s="160">
        <v>73</v>
      </c>
      <c r="B76" s="359" t="s">
        <v>8793</v>
      </c>
      <c r="C76" s="359" t="s">
        <v>8791</v>
      </c>
      <c r="D76" s="360">
        <v>2</v>
      </c>
      <c r="E76" s="160">
        <f t="shared" si="1"/>
        <v>40</v>
      </c>
    </row>
    <row r="77" customFormat="1" spans="1:5">
      <c r="A77" s="160">
        <v>74</v>
      </c>
      <c r="B77" s="359" t="s">
        <v>8794</v>
      </c>
      <c r="C77" s="359" t="s">
        <v>8791</v>
      </c>
      <c r="D77" s="360">
        <v>1.5</v>
      </c>
      <c r="E77" s="160">
        <f t="shared" si="1"/>
        <v>30</v>
      </c>
    </row>
    <row r="78" customFormat="1" spans="1:5">
      <c r="A78" s="160">
        <v>75</v>
      </c>
      <c r="B78" s="359" t="s">
        <v>8795</v>
      </c>
      <c r="C78" s="359" t="s">
        <v>8791</v>
      </c>
      <c r="D78" s="360">
        <v>2.5</v>
      </c>
      <c r="E78" s="160">
        <f t="shared" si="1"/>
        <v>50</v>
      </c>
    </row>
    <row r="79" customFormat="1" spans="1:5">
      <c r="A79" s="160">
        <v>76</v>
      </c>
      <c r="B79" s="359" t="s">
        <v>8796</v>
      </c>
      <c r="C79" s="359" t="s">
        <v>8791</v>
      </c>
      <c r="D79" s="360">
        <v>1.5</v>
      </c>
      <c r="E79" s="160">
        <f t="shared" si="1"/>
        <v>30</v>
      </c>
    </row>
    <row r="80" customFormat="1" spans="1:5">
      <c r="A80" s="160">
        <v>77</v>
      </c>
      <c r="B80" s="359" t="s">
        <v>8797</v>
      </c>
      <c r="C80" s="359" t="s">
        <v>8791</v>
      </c>
      <c r="D80" s="360">
        <v>3</v>
      </c>
      <c r="E80" s="160">
        <f t="shared" si="1"/>
        <v>60</v>
      </c>
    </row>
    <row r="81" customFormat="1" spans="1:5">
      <c r="A81" s="160">
        <v>78</v>
      </c>
      <c r="B81" s="359" t="s">
        <v>8798</v>
      </c>
      <c r="C81" s="359" t="s">
        <v>8791</v>
      </c>
      <c r="D81" s="360">
        <v>2.5</v>
      </c>
      <c r="E81" s="160">
        <f t="shared" si="1"/>
        <v>50</v>
      </c>
    </row>
    <row r="82" customFormat="1" spans="1:5">
      <c r="A82" s="160">
        <v>79</v>
      </c>
      <c r="B82" s="359" t="s">
        <v>8799</v>
      </c>
      <c r="C82" s="359" t="s">
        <v>8791</v>
      </c>
      <c r="D82" s="360">
        <v>2</v>
      </c>
      <c r="E82" s="160">
        <f t="shared" si="1"/>
        <v>40</v>
      </c>
    </row>
    <row r="83" customFormat="1" spans="1:5">
      <c r="A83" s="160">
        <v>80</v>
      </c>
      <c r="B83" s="359" t="s">
        <v>8800</v>
      </c>
      <c r="C83" s="359" t="s">
        <v>8791</v>
      </c>
      <c r="D83" s="360">
        <v>2</v>
      </c>
      <c r="E83" s="160">
        <f t="shared" si="1"/>
        <v>40</v>
      </c>
    </row>
    <row r="84" customFormat="1" spans="1:5">
      <c r="A84" s="160">
        <v>81</v>
      </c>
      <c r="B84" s="359" t="s">
        <v>8801</v>
      </c>
      <c r="C84" s="359" t="s">
        <v>8791</v>
      </c>
      <c r="D84" s="360">
        <v>1</v>
      </c>
      <c r="E84" s="160">
        <f t="shared" si="1"/>
        <v>20</v>
      </c>
    </row>
    <row r="85" customFormat="1" spans="1:5">
      <c r="A85" s="160">
        <v>82</v>
      </c>
      <c r="B85" s="359" t="s">
        <v>8802</v>
      </c>
      <c r="C85" s="359" t="s">
        <v>8791</v>
      </c>
      <c r="D85" s="360">
        <v>2</v>
      </c>
      <c r="E85" s="160">
        <f t="shared" si="1"/>
        <v>40</v>
      </c>
    </row>
    <row r="86" customFormat="1" spans="1:5">
      <c r="A86" s="160">
        <v>83</v>
      </c>
      <c r="B86" s="359" t="s">
        <v>8803</v>
      </c>
      <c r="C86" s="359" t="s">
        <v>8791</v>
      </c>
      <c r="D86" s="360">
        <v>2</v>
      </c>
      <c r="E86" s="160">
        <f t="shared" si="1"/>
        <v>40</v>
      </c>
    </row>
    <row r="87" customFormat="1" spans="1:5">
      <c r="A87" s="160">
        <v>84</v>
      </c>
      <c r="B87" s="359" t="s">
        <v>8804</v>
      </c>
      <c r="C87" s="359" t="s">
        <v>8791</v>
      </c>
      <c r="D87" s="360">
        <v>2.5</v>
      </c>
      <c r="E87" s="160">
        <f t="shared" si="1"/>
        <v>50</v>
      </c>
    </row>
    <row r="88" customFormat="1" spans="1:5">
      <c r="A88" s="160">
        <v>85</v>
      </c>
      <c r="B88" s="359" t="s">
        <v>8805</v>
      </c>
      <c r="C88" s="359" t="s">
        <v>8791</v>
      </c>
      <c r="D88" s="360">
        <v>3</v>
      </c>
      <c r="E88" s="160">
        <f t="shared" si="1"/>
        <v>60</v>
      </c>
    </row>
    <row r="89" customFormat="1" spans="1:5">
      <c r="A89" s="160">
        <v>86</v>
      </c>
      <c r="B89" s="359" t="s">
        <v>8806</v>
      </c>
      <c r="C89" s="359" t="s">
        <v>8791</v>
      </c>
      <c r="D89" s="360">
        <v>3</v>
      </c>
      <c r="E89" s="160">
        <f t="shared" si="1"/>
        <v>60</v>
      </c>
    </row>
    <row r="90" customFormat="1" spans="1:5">
      <c r="A90" s="160">
        <v>87</v>
      </c>
      <c r="B90" s="359" t="s">
        <v>8807</v>
      </c>
      <c r="C90" s="359" t="s">
        <v>8791</v>
      </c>
      <c r="D90" s="360">
        <v>2.5</v>
      </c>
      <c r="E90" s="160">
        <f t="shared" si="1"/>
        <v>50</v>
      </c>
    </row>
    <row r="91" customFormat="1" spans="1:5">
      <c r="A91" s="160">
        <v>88</v>
      </c>
      <c r="B91" s="359" t="s">
        <v>8808</v>
      </c>
      <c r="C91" s="359" t="s">
        <v>8791</v>
      </c>
      <c r="D91" s="360">
        <v>1.5</v>
      </c>
      <c r="E91" s="160">
        <f t="shared" si="1"/>
        <v>30</v>
      </c>
    </row>
    <row r="92" customFormat="1" spans="1:5">
      <c r="A92" s="160">
        <v>89</v>
      </c>
      <c r="B92" s="359" t="s">
        <v>8809</v>
      </c>
      <c r="C92" s="359" t="s">
        <v>8791</v>
      </c>
      <c r="D92" s="360">
        <v>3</v>
      </c>
      <c r="E92" s="160">
        <f t="shared" si="1"/>
        <v>60</v>
      </c>
    </row>
    <row r="93" customFormat="1" spans="1:5">
      <c r="A93" s="160">
        <v>90</v>
      </c>
      <c r="B93" s="359" t="s">
        <v>8810</v>
      </c>
      <c r="C93" s="359" t="s">
        <v>8791</v>
      </c>
      <c r="D93" s="360">
        <v>3</v>
      </c>
      <c r="E93" s="160">
        <f t="shared" si="1"/>
        <v>60</v>
      </c>
    </row>
    <row r="94" customFormat="1" spans="1:5">
      <c r="A94" s="160">
        <v>91</v>
      </c>
      <c r="B94" s="359" t="s">
        <v>8811</v>
      </c>
      <c r="C94" s="359" t="s">
        <v>8791</v>
      </c>
      <c r="D94" s="360">
        <v>3</v>
      </c>
      <c r="E94" s="160">
        <f t="shared" si="1"/>
        <v>60</v>
      </c>
    </row>
    <row r="95" customFormat="1" spans="1:5">
      <c r="A95" s="160">
        <v>92</v>
      </c>
      <c r="B95" s="359" t="s">
        <v>8812</v>
      </c>
      <c r="C95" s="359" t="s">
        <v>8791</v>
      </c>
      <c r="D95" s="360">
        <v>2.5</v>
      </c>
      <c r="E95" s="160">
        <f t="shared" si="1"/>
        <v>50</v>
      </c>
    </row>
    <row r="96" customFormat="1" spans="1:5">
      <c r="A96" s="160">
        <v>93</v>
      </c>
      <c r="B96" s="359" t="s">
        <v>8813</v>
      </c>
      <c r="C96" s="359" t="s">
        <v>8791</v>
      </c>
      <c r="D96" s="360">
        <v>1.5</v>
      </c>
      <c r="E96" s="160">
        <f t="shared" si="1"/>
        <v>30</v>
      </c>
    </row>
    <row r="97" customFormat="1" spans="1:5">
      <c r="A97" s="160">
        <v>94</v>
      </c>
      <c r="B97" s="359" t="s">
        <v>8814</v>
      </c>
      <c r="C97" s="359" t="s">
        <v>8791</v>
      </c>
      <c r="D97" s="360">
        <v>2</v>
      </c>
      <c r="E97" s="160">
        <f t="shared" si="1"/>
        <v>40</v>
      </c>
    </row>
    <row r="98" customFormat="1" spans="1:5">
      <c r="A98" s="160">
        <v>95</v>
      </c>
      <c r="B98" s="359" t="s">
        <v>8815</v>
      </c>
      <c r="C98" s="359" t="s">
        <v>8791</v>
      </c>
      <c r="D98" s="360">
        <v>2</v>
      </c>
      <c r="E98" s="160">
        <f t="shared" si="1"/>
        <v>40</v>
      </c>
    </row>
    <row r="99" customFormat="1" spans="1:5">
      <c r="A99" s="160">
        <v>96</v>
      </c>
      <c r="B99" s="359" t="s">
        <v>8816</v>
      </c>
      <c r="C99" s="359" t="s">
        <v>8791</v>
      </c>
      <c r="D99" s="360">
        <v>1.5</v>
      </c>
      <c r="E99" s="160">
        <f t="shared" si="1"/>
        <v>30</v>
      </c>
    </row>
    <row r="100" customFormat="1" spans="1:5">
      <c r="A100" s="160">
        <v>97</v>
      </c>
      <c r="B100" s="359" t="s">
        <v>8817</v>
      </c>
      <c r="C100" s="359" t="s">
        <v>8791</v>
      </c>
      <c r="D100" s="360">
        <v>1.5</v>
      </c>
      <c r="E100" s="160">
        <f t="shared" si="1"/>
        <v>30</v>
      </c>
    </row>
    <row r="101" customFormat="1" spans="1:5">
      <c r="A101" s="160">
        <v>98</v>
      </c>
      <c r="B101" s="359" t="s">
        <v>8756</v>
      </c>
      <c r="C101" s="359" t="s">
        <v>8791</v>
      </c>
      <c r="D101" s="360">
        <v>2</v>
      </c>
      <c r="E101" s="160">
        <f t="shared" si="1"/>
        <v>40</v>
      </c>
    </row>
    <row r="102" customFormat="1" spans="1:5">
      <c r="A102" s="160">
        <v>99</v>
      </c>
      <c r="B102" s="359" t="s">
        <v>8818</v>
      </c>
      <c r="C102" s="359" t="s">
        <v>8791</v>
      </c>
      <c r="D102" s="360">
        <v>3</v>
      </c>
      <c r="E102" s="160">
        <f t="shared" si="1"/>
        <v>60</v>
      </c>
    </row>
    <row r="103" customFormat="1" spans="1:5">
      <c r="A103" s="160">
        <v>100</v>
      </c>
      <c r="B103" s="359" t="s">
        <v>8819</v>
      </c>
      <c r="C103" s="359" t="s">
        <v>8791</v>
      </c>
      <c r="D103" s="360">
        <v>2.5</v>
      </c>
      <c r="E103" s="160">
        <f t="shared" si="1"/>
        <v>50</v>
      </c>
    </row>
    <row r="104" customFormat="1" spans="1:5">
      <c r="A104" s="160">
        <v>101</v>
      </c>
      <c r="B104" s="359" t="s">
        <v>8793</v>
      </c>
      <c r="C104" s="359" t="s">
        <v>8791</v>
      </c>
      <c r="D104" s="360">
        <v>2</v>
      </c>
      <c r="E104" s="160">
        <f t="shared" si="1"/>
        <v>40</v>
      </c>
    </row>
    <row r="105" customFormat="1" spans="1:5">
      <c r="A105" s="160">
        <v>102</v>
      </c>
      <c r="B105" s="359" t="s">
        <v>8820</v>
      </c>
      <c r="C105" s="359" t="s">
        <v>8791</v>
      </c>
      <c r="D105" s="360">
        <v>1.5</v>
      </c>
      <c r="E105" s="160">
        <f t="shared" si="1"/>
        <v>30</v>
      </c>
    </row>
    <row r="106" customFormat="1" spans="1:5">
      <c r="A106" s="160">
        <v>103</v>
      </c>
      <c r="B106" s="359" t="s">
        <v>8821</v>
      </c>
      <c r="C106" s="359" t="s">
        <v>8791</v>
      </c>
      <c r="D106" s="360">
        <v>2</v>
      </c>
      <c r="E106" s="160">
        <f t="shared" si="1"/>
        <v>40</v>
      </c>
    </row>
    <row r="107" customFormat="1" spans="1:5">
      <c r="A107" s="160">
        <v>104</v>
      </c>
      <c r="B107" s="359" t="s">
        <v>8822</v>
      </c>
      <c r="C107" s="359" t="s">
        <v>8791</v>
      </c>
      <c r="D107" s="360">
        <v>1.5</v>
      </c>
      <c r="E107" s="160">
        <f t="shared" si="1"/>
        <v>30</v>
      </c>
    </row>
    <row r="108" customFormat="1" spans="1:5">
      <c r="A108" s="160">
        <v>105</v>
      </c>
      <c r="B108" s="359" t="s">
        <v>1959</v>
      </c>
      <c r="C108" s="359" t="s">
        <v>8791</v>
      </c>
      <c r="D108" s="360">
        <v>1.5</v>
      </c>
      <c r="E108" s="160">
        <f t="shared" si="1"/>
        <v>30</v>
      </c>
    </row>
    <row r="109" customFormat="1" spans="1:5">
      <c r="A109" s="160">
        <v>106</v>
      </c>
      <c r="B109" s="359" t="s">
        <v>5477</v>
      </c>
      <c r="C109" s="359" t="s">
        <v>8791</v>
      </c>
      <c r="D109" s="360">
        <v>1</v>
      </c>
      <c r="E109" s="160">
        <f t="shared" si="1"/>
        <v>20</v>
      </c>
    </row>
    <row r="110" customFormat="1" spans="1:5">
      <c r="A110" s="160">
        <v>107</v>
      </c>
      <c r="B110" s="359" t="s">
        <v>8823</v>
      </c>
      <c r="C110" s="359" t="s">
        <v>8791</v>
      </c>
      <c r="D110" s="360">
        <v>3</v>
      </c>
      <c r="E110" s="160">
        <f t="shared" si="1"/>
        <v>60</v>
      </c>
    </row>
    <row r="111" customFormat="1" spans="1:5">
      <c r="A111" s="160">
        <v>108</v>
      </c>
      <c r="B111" s="359" t="s">
        <v>8824</v>
      </c>
      <c r="C111" s="359" t="s">
        <v>8791</v>
      </c>
      <c r="D111" s="360">
        <v>2</v>
      </c>
      <c r="E111" s="160">
        <f t="shared" si="1"/>
        <v>40</v>
      </c>
    </row>
    <row r="112" customFormat="1" spans="1:5">
      <c r="A112" s="160">
        <v>109</v>
      </c>
      <c r="B112" s="359" t="s">
        <v>8825</v>
      </c>
      <c r="C112" s="359" t="s">
        <v>8791</v>
      </c>
      <c r="D112" s="360">
        <v>3</v>
      </c>
      <c r="E112" s="160">
        <f t="shared" si="1"/>
        <v>60</v>
      </c>
    </row>
    <row r="113" customFormat="1" spans="1:5">
      <c r="A113" s="160">
        <v>110</v>
      </c>
      <c r="B113" s="359" t="s">
        <v>8826</v>
      </c>
      <c r="C113" s="359" t="s">
        <v>8791</v>
      </c>
      <c r="D113" s="360">
        <v>3</v>
      </c>
      <c r="E113" s="160">
        <f t="shared" si="1"/>
        <v>60</v>
      </c>
    </row>
    <row r="114" customFormat="1" spans="1:5">
      <c r="A114" s="160">
        <v>111</v>
      </c>
      <c r="B114" s="359" t="s">
        <v>8827</v>
      </c>
      <c r="C114" s="359" t="s">
        <v>8791</v>
      </c>
      <c r="D114" s="360">
        <v>2</v>
      </c>
      <c r="E114" s="160">
        <f t="shared" si="1"/>
        <v>40</v>
      </c>
    </row>
    <row r="115" customFormat="1" spans="1:5">
      <c r="A115" s="160">
        <v>112</v>
      </c>
      <c r="B115" s="359" t="s">
        <v>8828</v>
      </c>
      <c r="C115" s="359" t="s">
        <v>8791</v>
      </c>
      <c r="D115" s="360">
        <v>1.5</v>
      </c>
      <c r="E115" s="160">
        <f t="shared" si="1"/>
        <v>30</v>
      </c>
    </row>
    <row r="116" customFormat="1" spans="1:5">
      <c r="A116" s="160">
        <v>113</v>
      </c>
      <c r="B116" s="359" t="s">
        <v>8829</v>
      </c>
      <c r="C116" s="359" t="s">
        <v>8830</v>
      </c>
      <c r="D116" s="360">
        <v>2.84</v>
      </c>
      <c r="E116" s="160">
        <f t="shared" si="1"/>
        <v>56.8</v>
      </c>
    </row>
    <row r="117" customFormat="1" spans="1:5">
      <c r="A117" s="160">
        <v>114</v>
      </c>
      <c r="B117" s="359" t="s">
        <v>8831</v>
      </c>
      <c r="C117" s="359" t="s">
        <v>8830</v>
      </c>
      <c r="D117" s="360">
        <v>0.9</v>
      </c>
      <c r="E117" s="160">
        <f t="shared" si="1"/>
        <v>18</v>
      </c>
    </row>
    <row r="118" customFormat="1" spans="1:5">
      <c r="A118" s="160">
        <v>115</v>
      </c>
      <c r="B118" s="359" t="s">
        <v>8832</v>
      </c>
      <c r="C118" s="359" t="s">
        <v>8830</v>
      </c>
      <c r="D118" s="360">
        <v>1.04</v>
      </c>
      <c r="E118" s="160">
        <f t="shared" si="1"/>
        <v>20.8</v>
      </c>
    </row>
    <row r="119" customFormat="1" spans="1:5">
      <c r="A119" s="160">
        <v>116</v>
      </c>
      <c r="B119" s="359" t="s">
        <v>8833</v>
      </c>
      <c r="C119" s="359" t="s">
        <v>8830</v>
      </c>
      <c r="D119" s="360">
        <v>1.04</v>
      </c>
      <c r="E119" s="160">
        <f t="shared" si="1"/>
        <v>20.8</v>
      </c>
    </row>
    <row r="120" customFormat="1" spans="1:5">
      <c r="A120" s="160">
        <v>117</v>
      </c>
      <c r="B120" s="359" t="s">
        <v>8834</v>
      </c>
      <c r="C120" s="359" t="s">
        <v>8830</v>
      </c>
      <c r="D120" s="360">
        <v>1.23</v>
      </c>
      <c r="E120" s="160">
        <f t="shared" si="1"/>
        <v>24.6</v>
      </c>
    </row>
    <row r="121" customFormat="1" spans="1:5">
      <c r="A121" s="160">
        <v>118</v>
      </c>
      <c r="B121" s="359" t="s">
        <v>8835</v>
      </c>
      <c r="C121" s="359" t="s">
        <v>8830</v>
      </c>
      <c r="D121" s="360">
        <v>1.12</v>
      </c>
      <c r="E121" s="160">
        <f t="shared" si="1"/>
        <v>22.4</v>
      </c>
    </row>
    <row r="122" customFormat="1" spans="1:5">
      <c r="A122" s="160">
        <v>119</v>
      </c>
      <c r="B122" s="359" t="s">
        <v>8836</v>
      </c>
      <c r="C122" s="359" t="s">
        <v>8791</v>
      </c>
      <c r="D122" s="360">
        <v>62</v>
      </c>
      <c r="E122" s="160">
        <f t="shared" si="1"/>
        <v>1240</v>
      </c>
    </row>
    <row r="123" customFormat="1" spans="1:5">
      <c r="A123" s="160">
        <v>120</v>
      </c>
      <c r="B123" s="359" t="s">
        <v>8837</v>
      </c>
      <c r="C123" s="359" t="s">
        <v>8838</v>
      </c>
      <c r="D123" s="360">
        <v>364</v>
      </c>
      <c r="E123" s="160">
        <f t="shared" si="1"/>
        <v>7280</v>
      </c>
    </row>
    <row r="124" customFormat="1" spans="1:5">
      <c r="A124" s="160">
        <v>121</v>
      </c>
      <c r="B124" s="359" t="s">
        <v>8839</v>
      </c>
      <c r="C124" s="359" t="s">
        <v>8840</v>
      </c>
      <c r="D124" s="360">
        <v>51</v>
      </c>
      <c r="E124" s="160">
        <f t="shared" si="1"/>
        <v>1020</v>
      </c>
    </row>
    <row r="125" customFormat="1" spans="1:5">
      <c r="A125" s="160">
        <v>122</v>
      </c>
      <c r="B125" s="359" t="s">
        <v>8841</v>
      </c>
      <c r="C125" s="359" t="s">
        <v>8842</v>
      </c>
      <c r="D125" s="360">
        <v>591</v>
      </c>
      <c r="E125" s="160">
        <f t="shared" si="1"/>
        <v>11820</v>
      </c>
    </row>
    <row r="126" customFormat="1" spans="1:5">
      <c r="A126" s="160">
        <v>123</v>
      </c>
      <c r="B126" s="359" t="s">
        <v>8843</v>
      </c>
      <c r="C126" s="359" t="s">
        <v>8844</v>
      </c>
      <c r="D126" s="360">
        <v>4</v>
      </c>
      <c r="E126" s="160">
        <f t="shared" si="1"/>
        <v>80</v>
      </c>
    </row>
    <row r="127" customFormat="1" spans="1:5">
      <c r="A127" s="160">
        <v>124</v>
      </c>
      <c r="B127" s="359" t="s">
        <v>8845</v>
      </c>
      <c r="C127" s="359" t="s">
        <v>8844</v>
      </c>
      <c r="D127" s="360">
        <v>2.5</v>
      </c>
      <c r="E127" s="160">
        <f t="shared" si="1"/>
        <v>50</v>
      </c>
    </row>
    <row r="128" customFormat="1" spans="1:5">
      <c r="A128" s="160">
        <v>125</v>
      </c>
      <c r="B128" s="359" t="s">
        <v>8846</v>
      </c>
      <c r="C128" s="359" t="s">
        <v>8844</v>
      </c>
      <c r="D128" s="360">
        <v>1.8</v>
      </c>
      <c r="E128" s="160">
        <f t="shared" si="1"/>
        <v>36</v>
      </c>
    </row>
    <row r="129" customFormat="1" spans="1:5">
      <c r="A129" s="160">
        <v>126</v>
      </c>
      <c r="B129" s="359" t="s">
        <v>8847</v>
      </c>
      <c r="C129" s="359" t="s">
        <v>8844</v>
      </c>
      <c r="D129" s="360">
        <v>1.6</v>
      </c>
      <c r="E129" s="160">
        <f t="shared" si="1"/>
        <v>32</v>
      </c>
    </row>
    <row r="130" customFormat="1" spans="1:5">
      <c r="A130" s="160">
        <v>127</v>
      </c>
      <c r="B130" s="359" t="s">
        <v>8848</v>
      </c>
      <c r="C130" s="359" t="s">
        <v>8844</v>
      </c>
      <c r="D130" s="360">
        <v>2</v>
      </c>
      <c r="E130" s="160">
        <f t="shared" si="1"/>
        <v>40</v>
      </c>
    </row>
    <row r="131" customFormat="1" spans="1:5">
      <c r="A131" s="160">
        <v>128</v>
      </c>
      <c r="B131" s="359" t="s">
        <v>8849</v>
      </c>
      <c r="C131" s="359" t="s">
        <v>8844</v>
      </c>
      <c r="D131" s="360">
        <v>3.5</v>
      </c>
      <c r="E131" s="160">
        <f t="shared" si="1"/>
        <v>70</v>
      </c>
    </row>
    <row r="132" customFormat="1" spans="1:5">
      <c r="A132" s="160">
        <v>129</v>
      </c>
      <c r="B132" s="359" t="s">
        <v>8850</v>
      </c>
      <c r="C132" s="359" t="s">
        <v>8844</v>
      </c>
      <c r="D132" s="360">
        <v>2.2</v>
      </c>
      <c r="E132" s="160">
        <f t="shared" ref="E132:E195" si="2">D132*20</f>
        <v>44</v>
      </c>
    </row>
    <row r="133" customFormat="1" spans="1:5">
      <c r="A133" s="160">
        <v>130</v>
      </c>
      <c r="B133" s="359" t="s">
        <v>8851</v>
      </c>
      <c r="C133" s="359" t="s">
        <v>8844</v>
      </c>
      <c r="D133" s="360">
        <v>1.1</v>
      </c>
      <c r="E133" s="160">
        <f t="shared" si="2"/>
        <v>22</v>
      </c>
    </row>
    <row r="134" customFormat="1" spans="1:5">
      <c r="A134" s="160">
        <v>131</v>
      </c>
      <c r="B134" s="359" t="s">
        <v>8852</v>
      </c>
      <c r="C134" s="359" t="s">
        <v>8844</v>
      </c>
      <c r="D134" s="360">
        <v>2.2</v>
      </c>
      <c r="E134" s="160">
        <f t="shared" si="2"/>
        <v>44</v>
      </c>
    </row>
    <row r="135" customFormat="1" spans="1:5">
      <c r="A135" s="160">
        <v>132</v>
      </c>
      <c r="B135" s="359" t="s">
        <v>8853</v>
      </c>
      <c r="C135" s="359" t="s">
        <v>8844</v>
      </c>
      <c r="D135" s="360">
        <v>3.5</v>
      </c>
      <c r="E135" s="160">
        <f t="shared" si="2"/>
        <v>70</v>
      </c>
    </row>
    <row r="136" customFormat="1" spans="1:5">
      <c r="A136" s="160">
        <v>133</v>
      </c>
      <c r="B136" s="359" t="s">
        <v>8854</v>
      </c>
      <c r="C136" s="359" t="s">
        <v>8844</v>
      </c>
      <c r="D136" s="360">
        <v>3</v>
      </c>
      <c r="E136" s="160">
        <f t="shared" si="2"/>
        <v>60</v>
      </c>
    </row>
    <row r="137" customFormat="1" spans="1:5">
      <c r="A137" s="160">
        <v>134</v>
      </c>
      <c r="B137" s="359" t="s">
        <v>8855</v>
      </c>
      <c r="C137" s="359" t="s">
        <v>8844</v>
      </c>
      <c r="D137" s="360">
        <v>2.5</v>
      </c>
      <c r="E137" s="160">
        <f t="shared" si="2"/>
        <v>50</v>
      </c>
    </row>
    <row r="138" customFormat="1" spans="1:5">
      <c r="A138" s="160">
        <v>135</v>
      </c>
      <c r="B138" s="359" t="s">
        <v>8856</v>
      </c>
      <c r="C138" s="359" t="s">
        <v>8844</v>
      </c>
      <c r="D138" s="360">
        <v>1.5</v>
      </c>
      <c r="E138" s="160">
        <f t="shared" si="2"/>
        <v>30</v>
      </c>
    </row>
    <row r="139" customFormat="1" spans="1:5">
      <c r="A139" s="160">
        <v>136</v>
      </c>
      <c r="B139" s="359" t="s">
        <v>8857</v>
      </c>
      <c r="C139" s="359" t="s">
        <v>8858</v>
      </c>
      <c r="D139" s="360">
        <v>2.4</v>
      </c>
      <c r="E139" s="160">
        <f t="shared" si="2"/>
        <v>48</v>
      </c>
    </row>
    <row r="140" customFormat="1" spans="1:5">
      <c r="A140" s="160">
        <v>137</v>
      </c>
      <c r="B140" s="359" t="s">
        <v>8859</v>
      </c>
      <c r="C140" s="359" t="s">
        <v>8858</v>
      </c>
      <c r="D140" s="360">
        <v>5.9</v>
      </c>
      <c r="E140" s="160">
        <f t="shared" si="2"/>
        <v>118</v>
      </c>
    </row>
    <row r="141" customFormat="1" spans="1:5">
      <c r="A141" s="160">
        <v>138</v>
      </c>
      <c r="B141" s="359" t="s">
        <v>8860</v>
      </c>
      <c r="C141" s="359" t="s">
        <v>8861</v>
      </c>
      <c r="D141" s="360">
        <v>2.7</v>
      </c>
      <c r="E141" s="160">
        <f t="shared" si="2"/>
        <v>54</v>
      </c>
    </row>
    <row r="142" customFormat="1" spans="1:5">
      <c r="A142" s="160">
        <v>139</v>
      </c>
      <c r="B142" s="359" t="s">
        <v>8862</v>
      </c>
      <c r="C142" s="359" t="s">
        <v>8861</v>
      </c>
      <c r="D142" s="360">
        <v>1.6</v>
      </c>
      <c r="E142" s="160">
        <f t="shared" si="2"/>
        <v>32</v>
      </c>
    </row>
    <row r="143" customFormat="1" spans="1:5">
      <c r="A143" s="160">
        <v>140</v>
      </c>
      <c r="B143" s="359" t="s">
        <v>8863</v>
      </c>
      <c r="C143" s="359" t="s">
        <v>8861</v>
      </c>
      <c r="D143" s="360">
        <v>1.9</v>
      </c>
      <c r="E143" s="160">
        <f t="shared" si="2"/>
        <v>38</v>
      </c>
    </row>
    <row r="144" customFormat="1" spans="1:5">
      <c r="A144" s="160">
        <v>141</v>
      </c>
      <c r="B144" s="359" t="s">
        <v>8864</v>
      </c>
      <c r="C144" s="359" t="s">
        <v>8861</v>
      </c>
      <c r="D144" s="360">
        <v>2.3</v>
      </c>
      <c r="E144" s="160">
        <f t="shared" si="2"/>
        <v>46</v>
      </c>
    </row>
    <row r="145" customFormat="1" spans="1:5">
      <c r="A145" s="160">
        <v>142</v>
      </c>
      <c r="B145" s="359" t="s">
        <v>8865</v>
      </c>
      <c r="C145" s="359" t="s">
        <v>8861</v>
      </c>
      <c r="D145" s="360">
        <v>1.6</v>
      </c>
      <c r="E145" s="160">
        <f t="shared" si="2"/>
        <v>32</v>
      </c>
    </row>
    <row r="146" customFormat="1" spans="1:5">
      <c r="A146" s="160">
        <v>143</v>
      </c>
      <c r="B146" s="359" t="s">
        <v>8866</v>
      </c>
      <c r="C146" s="359" t="s">
        <v>8861</v>
      </c>
      <c r="D146" s="360">
        <v>1.92</v>
      </c>
      <c r="E146" s="160">
        <f t="shared" si="2"/>
        <v>38.4</v>
      </c>
    </row>
    <row r="147" customFormat="1" spans="1:5">
      <c r="A147" s="160">
        <v>144</v>
      </c>
      <c r="B147" s="359" t="s">
        <v>8867</v>
      </c>
      <c r="C147" s="359" t="s">
        <v>8861</v>
      </c>
      <c r="D147" s="360">
        <v>1.7</v>
      </c>
      <c r="E147" s="160">
        <f t="shared" si="2"/>
        <v>34</v>
      </c>
    </row>
    <row r="148" customFormat="1" spans="1:5">
      <c r="A148" s="160">
        <v>145</v>
      </c>
      <c r="B148" s="359" t="s">
        <v>8868</v>
      </c>
      <c r="C148" s="359" t="s">
        <v>8861</v>
      </c>
      <c r="D148" s="360">
        <v>2.1</v>
      </c>
      <c r="E148" s="160">
        <f t="shared" si="2"/>
        <v>42</v>
      </c>
    </row>
    <row r="149" customFormat="1" spans="1:5">
      <c r="A149" s="160">
        <v>146</v>
      </c>
      <c r="B149" s="359" t="s">
        <v>8869</v>
      </c>
      <c r="C149" s="359" t="s">
        <v>8861</v>
      </c>
      <c r="D149" s="360">
        <v>1.28</v>
      </c>
      <c r="E149" s="160">
        <f t="shared" si="2"/>
        <v>25.6</v>
      </c>
    </row>
    <row r="150" customFormat="1" spans="1:5">
      <c r="A150" s="160">
        <v>147</v>
      </c>
      <c r="B150" s="359" t="s">
        <v>8870</v>
      </c>
      <c r="C150" s="359" t="s">
        <v>8861</v>
      </c>
      <c r="D150" s="360">
        <v>1.92</v>
      </c>
      <c r="E150" s="160">
        <f t="shared" si="2"/>
        <v>38.4</v>
      </c>
    </row>
    <row r="151" customFormat="1" spans="1:5">
      <c r="A151" s="160">
        <v>148</v>
      </c>
      <c r="B151" s="359" t="s">
        <v>8871</v>
      </c>
      <c r="C151" s="359" t="s">
        <v>8861</v>
      </c>
      <c r="D151" s="360">
        <v>4.2</v>
      </c>
      <c r="E151" s="160">
        <f t="shared" si="2"/>
        <v>84</v>
      </c>
    </row>
    <row r="152" customFormat="1" spans="1:5">
      <c r="A152" s="160">
        <v>149</v>
      </c>
      <c r="B152" s="359" t="s">
        <v>8872</v>
      </c>
      <c r="C152" s="359" t="s">
        <v>8861</v>
      </c>
      <c r="D152" s="360">
        <v>0.76</v>
      </c>
      <c r="E152" s="160">
        <f t="shared" si="2"/>
        <v>15.2</v>
      </c>
    </row>
    <row r="153" customFormat="1" spans="1:5">
      <c r="A153" s="160">
        <v>150</v>
      </c>
      <c r="B153" s="359" t="s">
        <v>8873</v>
      </c>
      <c r="C153" s="359" t="s">
        <v>8861</v>
      </c>
      <c r="D153" s="360">
        <v>4.8</v>
      </c>
      <c r="E153" s="160">
        <f t="shared" si="2"/>
        <v>96</v>
      </c>
    </row>
    <row r="154" customFormat="1" spans="1:5">
      <c r="A154" s="160">
        <v>151</v>
      </c>
      <c r="B154" s="359" t="s">
        <v>8874</v>
      </c>
      <c r="C154" s="359" t="s">
        <v>8875</v>
      </c>
      <c r="D154" s="360">
        <v>1.9</v>
      </c>
      <c r="E154" s="160">
        <f t="shared" si="2"/>
        <v>38</v>
      </c>
    </row>
    <row r="155" customFormat="1" spans="1:5">
      <c r="A155" s="160">
        <v>152</v>
      </c>
      <c r="B155" s="359" t="s">
        <v>8876</v>
      </c>
      <c r="C155" s="359" t="s">
        <v>8875</v>
      </c>
      <c r="D155" s="360">
        <v>2.3</v>
      </c>
      <c r="E155" s="160">
        <f t="shared" si="2"/>
        <v>46</v>
      </c>
    </row>
    <row r="156" customFormat="1" spans="1:5">
      <c r="A156" s="160">
        <v>153</v>
      </c>
      <c r="B156" s="359" t="s">
        <v>8877</v>
      </c>
      <c r="C156" s="359" t="s">
        <v>8875</v>
      </c>
      <c r="D156" s="360">
        <v>2.5</v>
      </c>
      <c r="E156" s="160">
        <f t="shared" si="2"/>
        <v>50</v>
      </c>
    </row>
    <row r="157" customFormat="1" spans="1:5">
      <c r="A157" s="160">
        <v>154</v>
      </c>
      <c r="B157" s="359" t="s">
        <v>8878</v>
      </c>
      <c r="C157" s="359" t="s">
        <v>8875</v>
      </c>
      <c r="D157" s="360">
        <v>2.3</v>
      </c>
      <c r="E157" s="160">
        <f t="shared" si="2"/>
        <v>46</v>
      </c>
    </row>
    <row r="158" customFormat="1" spans="1:5">
      <c r="A158" s="160">
        <v>155</v>
      </c>
      <c r="B158" s="359" t="s">
        <v>8879</v>
      </c>
      <c r="C158" s="359" t="s">
        <v>8875</v>
      </c>
      <c r="D158" s="360">
        <v>1.5</v>
      </c>
      <c r="E158" s="160">
        <f t="shared" si="2"/>
        <v>30</v>
      </c>
    </row>
    <row r="159" customFormat="1" spans="1:5">
      <c r="A159" s="160">
        <v>156</v>
      </c>
      <c r="B159" s="359" t="s">
        <v>8880</v>
      </c>
      <c r="C159" s="359" t="s">
        <v>8875</v>
      </c>
      <c r="D159" s="360">
        <v>3.3</v>
      </c>
      <c r="E159" s="160">
        <f t="shared" si="2"/>
        <v>66</v>
      </c>
    </row>
    <row r="160" customFormat="1" spans="1:5">
      <c r="A160" s="160">
        <v>157</v>
      </c>
      <c r="B160" s="359" t="s">
        <v>8881</v>
      </c>
      <c r="C160" s="359" t="s">
        <v>8875</v>
      </c>
      <c r="D160" s="360">
        <v>3.1</v>
      </c>
      <c r="E160" s="160">
        <f t="shared" si="2"/>
        <v>62</v>
      </c>
    </row>
    <row r="161" customFormat="1" spans="1:5">
      <c r="A161" s="160">
        <v>158</v>
      </c>
      <c r="B161" s="359" t="s">
        <v>8882</v>
      </c>
      <c r="C161" s="359" t="s">
        <v>8875</v>
      </c>
      <c r="D161" s="360">
        <v>3.4</v>
      </c>
      <c r="E161" s="160">
        <f t="shared" si="2"/>
        <v>68</v>
      </c>
    </row>
    <row r="162" customFormat="1" spans="1:5">
      <c r="A162" s="160">
        <v>159</v>
      </c>
      <c r="B162" s="359" t="s">
        <v>8883</v>
      </c>
      <c r="C162" s="359" t="s">
        <v>8875</v>
      </c>
      <c r="D162" s="360">
        <v>3.8</v>
      </c>
      <c r="E162" s="160">
        <f t="shared" si="2"/>
        <v>76</v>
      </c>
    </row>
    <row r="163" customFormat="1" spans="1:5">
      <c r="A163" s="160">
        <v>160</v>
      </c>
      <c r="B163" s="359" t="s">
        <v>8884</v>
      </c>
      <c r="C163" s="359" t="s">
        <v>8875</v>
      </c>
      <c r="D163" s="360">
        <v>1.7</v>
      </c>
      <c r="E163" s="160">
        <f t="shared" si="2"/>
        <v>34</v>
      </c>
    </row>
    <row r="164" customFormat="1" spans="1:5">
      <c r="A164" s="160">
        <v>161</v>
      </c>
      <c r="B164" s="359" t="s">
        <v>8885</v>
      </c>
      <c r="C164" s="359" t="s">
        <v>8886</v>
      </c>
      <c r="D164" s="360">
        <v>1.9</v>
      </c>
      <c r="E164" s="160">
        <f t="shared" si="2"/>
        <v>38</v>
      </c>
    </row>
    <row r="165" customFormat="1" spans="1:5">
      <c r="A165" s="160">
        <v>162</v>
      </c>
      <c r="B165" s="359" t="s">
        <v>8887</v>
      </c>
      <c r="C165" s="359" t="s">
        <v>8886</v>
      </c>
      <c r="D165" s="360">
        <v>0.3</v>
      </c>
      <c r="E165" s="160">
        <f t="shared" si="2"/>
        <v>6</v>
      </c>
    </row>
    <row r="166" customFormat="1" spans="1:5">
      <c r="A166" s="160">
        <v>163</v>
      </c>
      <c r="B166" s="359" t="s">
        <v>8888</v>
      </c>
      <c r="C166" s="359" t="s">
        <v>8886</v>
      </c>
      <c r="D166" s="360">
        <v>1.8</v>
      </c>
      <c r="E166" s="160">
        <f t="shared" si="2"/>
        <v>36</v>
      </c>
    </row>
    <row r="167" customFormat="1" spans="1:5">
      <c r="A167" s="160">
        <v>164</v>
      </c>
      <c r="B167" s="359" t="s">
        <v>8889</v>
      </c>
      <c r="C167" s="359" t="s">
        <v>8886</v>
      </c>
      <c r="D167" s="360">
        <v>0.6</v>
      </c>
      <c r="E167" s="160">
        <f t="shared" si="2"/>
        <v>12</v>
      </c>
    </row>
    <row r="168" customFormat="1" spans="1:5">
      <c r="A168" s="160">
        <v>165</v>
      </c>
      <c r="B168" s="359" t="s">
        <v>8890</v>
      </c>
      <c r="C168" s="359" t="s">
        <v>8886</v>
      </c>
      <c r="D168" s="360">
        <v>0.8</v>
      </c>
      <c r="E168" s="160">
        <f t="shared" si="2"/>
        <v>16</v>
      </c>
    </row>
    <row r="169" customFormat="1" spans="1:5">
      <c r="A169" s="160">
        <v>166</v>
      </c>
      <c r="B169" s="359" t="s">
        <v>3007</v>
      </c>
      <c r="C169" s="359" t="s">
        <v>8886</v>
      </c>
      <c r="D169" s="360">
        <v>1.7</v>
      </c>
      <c r="E169" s="160">
        <f t="shared" si="2"/>
        <v>34</v>
      </c>
    </row>
    <row r="170" customFormat="1" spans="1:5">
      <c r="A170" s="160">
        <v>167</v>
      </c>
      <c r="B170" s="359" t="s">
        <v>8891</v>
      </c>
      <c r="C170" s="359" t="s">
        <v>8886</v>
      </c>
      <c r="D170" s="360">
        <v>0.4</v>
      </c>
      <c r="E170" s="160">
        <f t="shared" si="2"/>
        <v>8</v>
      </c>
    </row>
    <row r="171" customFormat="1" spans="1:5">
      <c r="A171" s="160">
        <v>168</v>
      </c>
      <c r="B171" s="359" t="s">
        <v>8892</v>
      </c>
      <c r="C171" s="359" t="s">
        <v>8886</v>
      </c>
      <c r="D171" s="360">
        <v>1.4</v>
      </c>
      <c r="E171" s="160">
        <f t="shared" si="2"/>
        <v>28</v>
      </c>
    </row>
    <row r="172" customFormat="1" spans="1:5">
      <c r="A172" s="160">
        <v>169</v>
      </c>
      <c r="B172" s="359" t="s">
        <v>2322</v>
      </c>
      <c r="C172" s="359" t="s">
        <v>8886</v>
      </c>
      <c r="D172" s="360">
        <v>4</v>
      </c>
      <c r="E172" s="160">
        <f t="shared" si="2"/>
        <v>80</v>
      </c>
    </row>
    <row r="173" customFormat="1" spans="1:5">
      <c r="A173" s="160">
        <v>170</v>
      </c>
      <c r="B173" s="359" t="s">
        <v>8893</v>
      </c>
      <c r="C173" s="359" t="s">
        <v>8886</v>
      </c>
      <c r="D173" s="360">
        <v>2.3</v>
      </c>
      <c r="E173" s="160">
        <f t="shared" si="2"/>
        <v>46</v>
      </c>
    </row>
    <row r="174" customFormat="1" spans="1:5">
      <c r="A174" s="160">
        <v>171</v>
      </c>
      <c r="B174" s="359" t="s">
        <v>8894</v>
      </c>
      <c r="C174" s="359" t="s">
        <v>8886</v>
      </c>
      <c r="D174" s="360">
        <v>1.2</v>
      </c>
      <c r="E174" s="160">
        <f t="shared" si="2"/>
        <v>24</v>
      </c>
    </row>
    <row r="175" customFormat="1" spans="1:5">
      <c r="A175" s="160">
        <v>172</v>
      </c>
      <c r="B175" s="359" t="s">
        <v>8895</v>
      </c>
      <c r="C175" s="359" t="s">
        <v>8886</v>
      </c>
      <c r="D175" s="360">
        <v>2.4</v>
      </c>
      <c r="E175" s="160">
        <f t="shared" si="2"/>
        <v>48</v>
      </c>
    </row>
    <row r="176" customFormat="1" spans="1:5">
      <c r="A176" s="160">
        <v>173</v>
      </c>
      <c r="B176" s="359" t="s">
        <v>8896</v>
      </c>
      <c r="C176" s="359" t="s">
        <v>8886</v>
      </c>
      <c r="D176" s="360">
        <v>1.8</v>
      </c>
      <c r="E176" s="160">
        <f t="shared" si="2"/>
        <v>36</v>
      </c>
    </row>
    <row r="177" customFormat="1" spans="1:5">
      <c r="A177" s="160">
        <v>174</v>
      </c>
      <c r="B177" s="359" t="s">
        <v>8897</v>
      </c>
      <c r="C177" s="359" t="s">
        <v>8886</v>
      </c>
      <c r="D177" s="360">
        <v>2.4</v>
      </c>
      <c r="E177" s="160">
        <f t="shared" si="2"/>
        <v>48</v>
      </c>
    </row>
    <row r="178" customFormat="1" spans="1:5">
      <c r="A178" s="160">
        <v>175</v>
      </c>
      <c r="B178" s="359" t="s">
        <v>8898</v>
      </c>
      <c r="C178" s="359" t="s">
        <v>8886</v>
      </c>
      <c r="D178" s="360">
        <v>3.1</v>
      </c>
      <c r="E178" s="160">
        <f t="shared" si="2"/>
        <v>62</v>
      </c>
    </row>
    <row r="179" customFormat="1" spans="1:5">
      <c r="A179" s="160">
        <v>176</v>
      </c>
      <c r="B179" s="359" t="s">
        <v>8899</v>
      </c>
      <c r="C179" s="359" t="s">
        <v>8886</v>
      </c>
      <c r="D179" s="360">
        <v>2.6</v>
      </c>
      <c r="E179" s="160">
        <f t="shared" si="2"/>
        <v>52</v>
      </c>
    </row>
    <row r="180" customFormat="1" spans="1:5">
      <c r="A180" s="160">
        <v>177</v>
      </c>
      <c r="B180" s="359" t="s">
        <v>8900</v>
      </c>
      <c r="C180" s="359" t="s">
        <v>8886</v>
      </c>
      <c r="D180" s="360">
        <v>0.6</v>
      </c>
      <c r="E180" s="160">
        <f t="shared" si="2"/>
        <v>12</v>
      </c>
    </row>
    <row r="181" customFormat="1" spans="1:5">
      <c r="A181" s="160">
        <v>178</v>
      </c>
      <c r="B181" s="359" t="s">
        <v>8901</v>
      </c>
      <c r="C181" s="359" t="s">
        <v>8886</v>
      </c>
      <c r="D181" s="360">
        <v>0.5</v>
      </c>
      <c r="E181" s="160">
        <f t="shared" si="2"/>
        <v>10</v>
      </c>
    </row>
    <row r="182" customFormat="1" spans="1:5">
      <c r="A182" s="160">
        <v>179</v>
      </c>
      <c r="B182" s="359" t="s">
        <v>8902</v>
      </c>
      <c r="C182" s="359" t="s">
        <v>8886</v>
      </c>
      <c r="D182" s="360">
        <v>0.5</v>
      </c>
      <c r="E182" s="160">
        <f t="shared" si="2"/>
        <v>10</v>
      </c>
    </row>
    <row r="183" customFormat="1" spans="1:5">
      <c r="A183" s="160">
        <v>180</v>
      </c>
      <c r="B183" s="359" t="s">
        <v>8903</v>
      </c>
      <c r="C183" s="359" t="s">
        <v>8886</v>
      </c>
      <c r="D183" s="360">
        <v>0.4</v>
      </c>
      <c r="E183" s="160">
        <f t="shared" si="2"/>
        <v>8</v>
      </c>
    </row>
    <row r="184" customFormat="1" spans="1:5">
      <c r="A184" s="160">
        <v>181</v>
      </c>
      <c r="B184" s="359" t="s">
        <v>8904</v>
      </c>
      <c r="C184" s="359" t="s">
        <v>8886</v>
      </c>
      <c r="D184" s="360">
        <v>2.4</v>
      </c>
      <c r="E184" s="160">
        <f t="shared" si="2"/>
        <v>48</v>
      </c>
    </row>
    <row r="185" customFormat="1" spans="1:5">
      <c r="A185" s="160">
        <v>182</v>
      </c>
      <c r="B185" s="359" t="s">
        <v>8905</v>
      </c>
      <c r="C185" s="359" t="s">
        <v>8886</v>
      </c>
      <c r="D185" s="360">
        <v>1.7</v>
      </c>
      <c r="E185" s="160">
        <f t="shared" si="2"/>
        <v>34</v>
      </c>
    </row>
    <row r="186" customFormat="1" spans="1:5">
      <c r="A186" s="160">
        <v>183</v>
      </c>
      <c r="B186" s="359" t="s">
        <v>8906</v>
      </c>
      <c r="C186" s="359" t="s">
        <v>8886</v>
      </c>
      <c r="D186" s="360">
        <v>1.9</v>
      </c>
      <c r="E186" s="160">
        <f t="shared" si="2"/>
        <v>38</v>
      </c>
    </row>
    <row r="187" customFormat="1" spans="1:5">
      <c r="A187" s="160">
        <v>184</v>
      </c>
      <c r="B187" s="359" t="s">
        <v>8907</v>
      </c>
      <c r="C187" s="359" t="s">
        <v>8908</v>
      </c>
      <c r="D187" s="360">
        <v>5</v>
      </c>
      <c r="E187" s="160">
        <f t="shared" si="2"/>
        <v>100</v>
      </c>
    </row>
    <row r="188" customFormat="1" spans="1:5">
      <c r="A188" s="160">
        <v>185</v>
      </c>
      <c r="B188" s="359" t="s">
        <v>4299</v>
      </c>
      <c r="C188" s="359" t="s">
        <v>8908</v>
      </c>
      <c r="D188" s="360">
        <v>3.5</v>
      </c>
      <c r="E188" s="160">
        <f t="shared" si="2"/>
        <v>70</v>
      </c>
    </row>
    <row r="189" customFormat="1" spans="1:5">
      <c r="A189" s="160">
        <v>186</v>
      </c>
      <c r="B189" s="359" t="s">
        <v>8909</v>
      </c>
      <c r="C189" s="359" t="s">
        <v>8908</v>
      </c>
      <c r="D189" s="360">
        <v>1.1</v>
      </c>
      <c r="E189" s="160">
        <f t="shared" si="2"/>
        <v>22</v>
      </c>
    </row>
    <row r="190" customFormat="1" spans="1:5">
      <c r="A190" s="160">
        <v>187</v>
      </c>
      <c r="B190" s="359" t="s">
        <v>8880</v>
      </c>
      <c r="C190" s="359" t="s">
        <v>8908</v>
      </c>
      <c r="D190" s="360">
        <v>3.15</v>
      </c>
      <c r="E190" s="160">
        <f t="shared" si="2"/>
        <v>63</v>
      </c>
    </row>
    <row r="191" customFormat="1" spans="1:5">
      <c r="A191" s="160">
        <v>188</v>
      </c>
      <c r="B191" s="359" t="s">
        <v>8910</v>
      </c>
      <c r="C191" s="359" t="s">
        <v>8908</v>
      </c>
      <c r="D191" s="360">
        <v>2.2</v>
      </c>
      <c r="E191" s="160">
        <f t="shared" si="2"/>
        <v>44</v>
      </c>
    </row>
    <row r="192" customFormat="1" spans="1:5">
      <c r="A192" s="160">
        <v>189</v>
      </c>
      <c r="B192" s="359" t="s">
        <v>8911</v>
      </c>
      <c r="C192" s="359" t="s">
        <v>8908</v>
      </c>
      <c r="D192" s="360">
        <v>0.5</v>
      </c>
      <c r="E192" s="160">
        <f t="shared" si="2"/>
        <v>10</v>
      </c>
    </row>
    <row r="193" customFormat="1" spans="1:5">
      <c r="A193" s="160">
        <v>190</v>
      </c>
      <c r="B193" s="359" t="s">
        <v>8912</v>
      </c>
      <c r="C193" s="359" t="s">
        <v>8908</v>
      </c>
      <c r="D193" s="360">
        <v>1.1</v>
      </c>
      <c r="E193" s="160">
        <f t="shared" si="2"/>
        <v>22</v>
      </c>
    </row>
    <row r="194" customFormat="1" spans="1:5">
      <c r="A194" s="160">
        <v>191</v>
      </c>
      <c r="B194" s="359" t="s">
        <v>8913</v>
      </c>
      <c r="C194" s="359" t="s">
        <v>8908</v>
      </c>
      <c r="D194" s="360">
        <v>1.77</v>
      </c>
      <c r="E194" s="160">
        <f t="shared" si="2"/>
        <v>35.4</v>
      </c>
    </row>
    <row r="195" customFormat="1" spans="1:5">
      <c r="A195" s="160">
        <v>192</v>
      </c>
      <c r="B195" s="359" t="s">
        <v>8914</v>
      </c>
      <c r="C195" s="359" t="s">
        <v>8908</v>
      </c>
      <c r="D195" s="360">
        <v>1</v>
      </c>
      <c r="E195" s="160">
        <f t="shared" si="2"/>
        <v>20</v>
      </c>
    </row>
    <row r="196" customFormat="1" spans="1:5">
      <c r="A196" s="160">
        <v>193</v>
      </c>
      <c r="B196" s="359" t="s">
        <v>8915</v>
      </c>
      <c r="C196" s="359" t="s">
        <v>8908</v>
      </c>
      <c r="D196" s="360">
        <v>7.16</v>
      </c>
      <c r="E196" s="160">
        <f t="shared" ref="E196:E259" si="3">D196*20</f>
        <v>143.2</v>
      </c>
    </row>
    <row r="197" customFormat="1" spans="1:5">
      <c r="A197" s="160">
        <v>194</v>
      </c>
      <c r="B197" s="359" t="s">
        <v>355</v>
      </c>
      <c r="C197" s="359" t="s">
        <v>8908</v>
      </c>
      <c r="D197" s="360">
        <v>3.7</v>
      </c>
      <c r="E197" s="160">
        <f t="shared" si="3"/>
        <v>74</v>
      </c>
    </row>
    <row r="198" customFormat="1" spans="1:5">
      <c r="A198" s="160">
        <v>195</v>
      </c>
      <c r="B198" s="359" t="s">
        <v>8916</v>
      </c>
      <c r="C198" s="359" t="s">
        <v>8908</v>
      </c>
      <c r="D198" s="360">
        <v>1.4</v>
      </c>
      <c r="E198" s="160">
        <f t="shared" si="3"/>
        <v>28</v>
      </c>
    </row>
    <row r="199" customFormat="1" spans="1:5">
      <c r="A199" s="160">
        <v>196</v>
      </c>
      <c r="B199" s="359" t="s">
        <v>8917</v>
      </c>
      <c r="C199" s="359" t="s">
        <v>8908</v>
      </c>
      <c r="D199" s="360">
        <v>4</v>
      </c>
      <c r="E199" s="160">
        <f t="shared" si="3"/>
        <v>80</v>
      </c>
    </row>
    <row r="200" customFormat="1" spans="1:5">
      <c r="A200" s="160">
        <v>197</v>
      </c>
      <c r="B200" s="359" t="s">
        <v>8918</v>
      </c>
      <c r="C200" s="359" t="s">
        <v>8908</v>
      </c>
      <c r="D200" s="360">
        <v>2.2</v>
      </c>
      <c r="E200" s="160">
        <f t="shared" si="3"/>
        <v>44</v>
      </c>
    </row>
    <row r="201" customFormat="1" spans="1:5">
      <c r="A201" s="160">
        <v>198</v>
      </c>
      <c r="B201" s="359" t="s">
        <v>8919</v>
      </c>
      <c r="C201" s="359" t="s">
        <v>8908</v>
      </c>
      <c r="D201" s="360">
        <v>2.7</v>
      </c>
      <c r="E201" s="160">
        <f t="shared" si="3"/>
        <v>54</v>
      </c>
    </row>
    <row r="202" customFormat="1" spans="1:5">
      <c r="A202" s="160">
        <v>199</v>
      </c>
      <c r="B202" s="359" t="s">
        <v>8920</v>
      </c>
      <c r="C202" s="359" t="s">
        <v>8921</v>
      </c>
      <c r="D202" s="360">
        <v>0.6</v>
      </c>
      <c r="E202" s="160">
        <f t="shared" si="3"/>
        <v>12</v>
      </c>
    </row>
    <row r="203" customFormat="1" spans="1:5">
      <c r="A203" s="160">
        <v>200</v>
      </c>
      <c r="B203" s="359" t="s">
        <v>8922</v>
      </c>
      <c r="C203" s="359" t="s">
        <v>8921</v>
      </c>
      <c r="D203" s="360">
        <v>0.24</v>
      </c>
      <c r="E203" s="160">
        <f t="shared" si="3"/>
        <v>4.8</v>
      </c>
    </row>
    <row r="204" customFormat="1" spans="1:5">
      <c r="A204" s="160">
        <v>201</v>
      </c>
      <c r="B204" s="359" t="s">
        <v>8923</v>
      </c>
      <c r="C204" s="359" t="s">
        <v>8921</v>
      </c>
      <c r="D204" s="360">
        <v>4.3</v>
      </c>
      <c r="E204" s="160">
        <f t="shared" si="3"/>
        <v>86</v>
      </c>
    </row>
    <row r="205" customFormat="1" spans="1:5">
      <c r="A205" s="160">
        <v>202</v>
      </c>
      <c r="B205" s="359" t="s">
        <v>8924</v>
      </c>
      <c r="C205" s="359" t="s">
        <v>8921</v>
      </c>
      <c r="D205" s="360">
        <v>0.6</v>
      </c>
      <c r="E205" s="160">
        <f t="shared" si="3"/>
        <v>12</v>
      </c>
    </row>
    <row r="206" customFormat="1" spans="1:5">
      <c r="A206" s="160">
        <v>203</v>
      </c>
      <c r="B206" s="359" t="s">
        <v>8925</v>
      </c>
      <c r="C206" s="359" t="s">
        <v>8921</v>
      </c>
      <c r="D206" s="360">
        <v>0.7</v>
      </c>
      <c r="E206" s="160">
        <f t="shared" si="3"/>
        <v>14</v>
      </c>
    </row>
    <row r="207" customFormat="1" spans="1:5">
      <c r="A207" s="160">
        <v>204</v>
      </c>
      <c r="B207" s="359" t="s">
        <v>8883</v>
      </c>
      <c r="C207" s="359" t="s">
        <v>8921</v>
      </c>
      <c r="D207" s="360">
        <v>0.72</v>
      </c>
      <c r="E207" s="160">
        <f t="shared" si="3"/>
        <v>14.4</v>
      </c>
    </row>
    <row r="208" customFormat="1" spans="1:5">
      <c r="A208" s="160">
        <v>205</v>
      </c>
      <c r="B208" s="359" t="s">
        <v>8926</v>
      </c>
      <c r="C208" s="359" t="s">
        <v>8921</v>
      </c>
      <c r="D208" s="360">
        <v>0.36</v>
      </c>
      <c r="E208" s="160">
        <f t="shared" si="3"/>
        <v>7.2</v>
      </c>
    </row>
    <row r="209" customFormat="1" spans="1:5">
      <c r="A209" s="160">
        <v>206</v>
      </c>
      <c r="B209" s="359" t="s">
        <v>8927</v>
      </c>
      <c r="C209" s="359" t="s">
        <v>8921</v>
      </c>
      <c r="D209" s="360">
        <v>1.9</v>
      </c>
      <c r="E209" s="160">
        <f t="shared" si="3"/>
        <v>38</v>
      </c>
    </row>
    <row r="210" customFormat="1" spans="1:5">
      <c r="A210" s="160">
        <v>207</v>
      </c>
      <c r="B210" s="359" t="s">
        <v>8928</v>
      </c>
      <c r="C210" s="359" t="s">
        <v>8921</v>
      </c>
      <c r="D210" s="360">
        <v>1.5</v>
      </c>
      <c r="E210" s="160">
        <f t="shared" si="3"/>
        <v>30</v>
      </c>
    </row>
    <row r="211" customFormat="1" spans="1:5">
      <c r="A211" s="160">
        <v>208</v>
      </c>
      <c r="B211" s="359" t="s">
        <v>8929</v>
      </c>
      <c r="C211" s="359" t="s">
        <v>8921</v>
      </c>
      <c r="D211" s="360">
        <v>2.4</v>
      </c>
      <c r="E211" s="160">
        <f t="shared" si="3"/>
        <v>48</v>
      </c>
    </row>
    <row r="212" customFormat="1" spans="1:5">
      <c r="A212" s="160">
        <v>209</v>
      </c>
      <c r="B212" s="359" t="s">
        <v>8930</v>
      </c>
      <c r="C212" s="359" t="s">
        <v>8921</v>
      </c>
      <c r="D212" s="360">
        <v>0.88</v>
      </c>
      <c r="E212" s="160">
        <f t="shared" si="3"/>
        <v>17.6</v>
      </c>
    </row>
    <row r="213" customFormat="1" spans="1:5">
      <c r="A213" s="160">
        <v>210</v>
      </c>
      <c r="B213" s="359" t="s">
        <v>8931</v>
      </c>
      <c r="C213" s="359" t="s">
        <v>8921</v>
      </c>
      <c r="D213" s="360">
        <v>2.9</v>
      </c>
      <c r="E213" s="160">
        <f t="shared" si="3"/>
        <v>58</v>
      </c>
    </row>
    <row r="214" customFormat="1" spans="1:5">
      <c r="A214" s="160">
        <v>211</v>
      </c>
      <c r="B214" s="359" t="s">
        <v>8932</v>
      </c>
      <c r="C214" s="359" t="s">
        <v>8921</v>
      </c>
      <c r="D214" s="360">
        <v>3.5</v>
      </c>
      <c r="E214" s="160">
        <f t="shared" si="3"/>
        <v>70</v>
      </c>
    </row>
    <row r="215" customFormat="1" spans="1:5">
      <c r="A215" s="160">
        <v>212</v>
      </c>
      <c r="B215" s="359" t="s">
        <v>8927</v>
      </c>
      <c r="C215" s="359" t="s">
        <v>8921</v>
      </c>
      <c r="D215" s="360">
        <v>2.5</v>
      </c>
      <c r="E215" s="160">
        <f t="shared" si="3"/>
        <v>50</v>
      </c>
    </row>
    <row r="216" customFormat="1" spans="1:5">
      <c r="A216" s="160">
        <v>213</v>
      </c>
      <c r="B216" s="359" t="s">
        <v>8933</v>
      </c>
      <c r="C216" s="359" t="s">
        <v>8921</v>
      </c>
      <c r="D216" s="360">
        <v>1.4</v>
      </c>
      <c r="E216" s="160">
        <f t="shared" si="3"/>
        <v>28</v>
      </c>
    </row>
    <row r="217" customFormat="1" spans="1:5">
      <c r="A217" s="160">
        <v>214</v>
      </c>
      <c r="B217" s="359" t="s">
        <v>8934</v>
      </c>
      <c r="C217" s="359" t="s">
        <v>8921</v>
      </c>
      <c r="D217" s="360">
        <v>1.45</v>
      </c>
      <c r="E217" s="160">
        <f t="shared" si="3"/>
        <v>29</v>
      </c>
    </row>
    <row r="218" customFormat="1" spans="1:5">
      <c r="A218" s="160">
        <v>215</v>
      </c>
      <c r="B218" s="359" t="s">
        <v>8935</v>
      </c>
      <c r="C218" s="359" t="s">
        <v>8921</v>
      </c>
      <c r="D218" s="360">
        <v>1.8</v>
      </c>
      <c r="E218" s="160">
        <f t="shared" si="3"/>
        <v>36</v>
      </c>
    </row>
    <row r="219" customFormat="1" spans="1:5">
      <c r="A219" s="160">
        <v>216</v>
      </c>
      <c r="B219" s="359" t="s">
        <v>8936</v>
      </c>
      <c r="C219" s="359" t="s">
        <v>8921</v>
      </c>
      <c r="D219" s="360">
        <v>1.5</v>
      </c>
      <c r="E219" s="160">
        <f t="shared" si="3"/>
        <v>30</v>
      </c>
    </row>
    <row r="220" customFormat="1" spans="1:5">
      <c r="A220" s="160">
        <v>217</v>
      </c>
      <c r="B220" s="359" t="s">
        <v>8937</v>
      </c>
      <c r="C220" s="359" t="s">
        <v>8921</v>
      </c>
      <c r="D220" s="360">
        <v>3.1</v>
      </c>
      <c r="E220" s="160">
        <f t="shared" si="3"/>
        <v>62</v>
      </c>
    </row>
    <row r="221" customFormat="1" spans="1:5">
      <c r="A221" s="160">
        <v>218</v>
      </c>
      <c r="B221" s="359" t="s">
        <v>8938</v>
      </c>
      <c r="C221" s="359" t="s">
        <v>8921</v>
      </c>
      <c r="D221" s="360">
        <v>1.7</v>
      </c>
      <c r="E221" s="160">
        <f t="shared" si="3"/>
        <v>34</v>
      </c>
    </row>
    <row r="222" customFormat="1" spans="1:5">
      <c r="A222" s="160">
        <v>219</v>
      </c>
      <c r="B222" s="359" t="s">
        <v>8939</v>
      </c>
      <c r="C222" s="359" t="s">
        <v>8921</v>
      </c>
      <c r="D222" s="360">
        <v>2.2</v>
      </c>
      <c r="E222" s="160">
        <f t="shared" si="3"/>
        <v>44</v>
      </c>
    </row>
    <row r="223" customFormat="1" spans="1:5">
      <c r="A223" s="160">
        <v>220</v>
      </c>
      <c r="B223" s="359" t="s">
        <v>8940</v>
      </c>
      <c r="C223" s="359" t="s">
        <v>8921</v>
      </c>
      <c r="D223" s="360">
        <v>0.54</v>
      </c>
      <c r="E223" s="160">
        <f t="shared" si="3"/>
        <v>10.8</v>
      </c>
    </row>
    <row r="224" customFormat="1" spans="1:5">
      <c r="A224" s="160">
        <v>221</v>
      </c>
      <c r="B224" s="359" t="s">
        <v>8941</v>
      </c>
      <c r="C224" s="359" t="s">
        <v>8942</v>
      </c>
      <c r="D224" s="360">
        <v>1</v>
      </c>
      <c r="E224" s="160">
        <f t="shared" si="3"/>
        <v>20</v>
      </c>
    </row>
    <row r="225" customFormat="1" spans="1:5">
      <c r="A225" s="160">
        <v>222</v>
      </c>
      <c r="B225" s="359" t="s">
        <v>8943</v>
      </c>
      <c r="C225" s="359" t="s">
        <v>8942</v>
      </c>
      <c r="D225" s="360">
        <v>8.5</v>
      </c>
      <c r="E225" s="160">
        <f t="shared" si="3"/>
        <v>170</v>
      </c>
    </row>
    <row r="226" customFormat="1" spans="1:5">
      <c r="A226" s="160">
        <v>223</v>
      </c>
      <c r="B226" s="359" t="s">
        <v>8944</v>
      </c>
      <c r="C226" s="359" t="s">
        <v>8942</v>
      </c>
      <c r="D226" s="360">
        <v>0.7</v>
      </c>
      <c r="E226" s="160">
        <f t="shared" si="3"/>
        <v>14</v>
      </c>
    </row>
    <row r="227" customFormat="1" spans="1:5">
      <c r="A227" s="160">
        <v>224</v>
      </c>
      <c r="B227" s="359" t="s">
        <v>8945</v>
      </c>
      <c r="C227" s="359" t="s">
        <v>8942</v>
      </c>
      <c r="D227" s="360">
        <v>0.8</v>
      </c>
      <c r="E227" s="160">
        <f t="shared" si="3"/>
        <v>16</v>
      </c>
    </row>
    <row r="228" customFormat="1" spans="1:5">
      <c r="A228" s="160">
        <v>225</v>
      </c>
      <c r="B228" s="359" t="s">
        <v>8946</v>
      </c>
      <c r="C228" s="359" t="s">
        <v>8942</v>
      </c>
      <c r="D228" s="360">
        <v>2</v>
      </c>
      <c r="E228" s="160">
        <f t="shared" si="3"/>
        <v>40</v>
      </c>
    </row>
    <row r="229" customFormat="1" spans="1:5">
      <c r="A229" s="160">
        <v>226</v>
      </c>
      <c r="B229" s="359" t="s">
        <v>8947</v>
      </c>
      <c r="C229" s="359" t="s">
        <v>8942</v>
      </c>
      <c r="D229" s="360">
        <v>1.9</v>
      </c>
      <c r="E229" s="160">
        <f t="shared" si="3"/>
        <v>38</v>
      </c>
    </row>
    <row r="230" customFormat="1" spans="1:5">
      <c r="A230" s="160">
        <v>227</v>
      </c>
      <c r="B230" s="359" t="s">
        <v>8948</v>
      </c>
      <c r="C230" s="359" t="s">
        <v>8942</v>
      </c>
      <c r="D230" s="360">
        <v>1</v>
      </c>
      <c r="E230" s="160">
        <f t="shared" si="3"/>
        <v>20</v>
      </c>
    </row>
    <row r="231" customFormat="1" spans="1:5">
      <c r="A231" s="160">
        <v>228</v>
      </c>
      <c r="B231" s="359" t="s">
        <v>8949</v>
      </c>
      <c r="C231" s="359" t="s">
        <v>8942</v>
      </c>
      <c r="D231" s="360">
        <v>1.85</v>
      </c>
      <c r="E231" s="160">
        <f t="shared" si="3"/>
        <v>37</v>
      </c>
    </row>
    <row r="232" customFormat="1" spans="1:5">
      <c r="A232" s="160">
        <v>229</v>
      </c>
      <c r="B232" s="359" t="s">
        <v>8950</v>
      </c>
      <c r="C232" s="359" t="s">
        <v>8942</v>
      </c>
      <c r="D232" s="360">
        <v>1</v>
      </c>
      <c r="E232" s="160">
        <f t="shared" si="3"/>
        <v>20</v>
      </c>
    </row>
    <row r="233" customFormat="1" spans="1:5">
      <c r="A233" s="160">
        <v>230</v>
      </c>
      <c r="B233" s="359" t="s">
        <v>1195</v>
      </c>
      <c r="C233" s="359" t="s">
        <v>8942</v>
      </c>
      <c r="D233" s="360">
        <v>1.5</v>
      </c>
      <c r="E233" s="160">
        <f t="shared" si="3"/>
        <v>30</v>
      </c>
    </row>
    <row r="234" customFormat="1" spans="1:5">
      <c r="A234" s="160">
        <v>231</v>
      </c>
      <c r="B234" s="359" t="s">
        <v>8951</v>
      </c>
      <c r="C234" s="359" t="s">
        <v>8942</v>
      </c>
      <c r="D234" s="360">
        <v>0.6</v>
      </c>
      <c r="E234" s="160">
        <f t="shared" si="3"/>
        <v>12</v>
      </c>
    </row>
    <row r="235" customFormat="1" spans="1:5">
      <c r="A235" s="160">
        <v>232</v>
      </c>
      <c r="B235" s="359" t="s">
        <v>8952</v>
      </c>
      <c r="C235" s="359" t="s">
        <v>8942</v>
      </c>
      <c r="D235" s="360">
        <v>0.8</v>
      </c>
      <c r="E235" s="160">
        <f t="shared" si="3"/>
        <v>16</v>
      </c>
    </row>
    <row r="236" customFormat="1" spans="1:5">
      <c r="A236" s="160">
        <v>233</v>
      </c>
      <c r="B236" s="359" t="s">
        <v>8953</v>
      </c>
      <c r="C236" s="359" t="s">
        <v>8942</v>
      </c>
      <c r="D236" s="360">
        <v>1.7</v>
      </c>
      <c r="E236" s="160">
        <f t="shared" si="3"/>
        <v>34</v>
      </c>
    </row>
    <row r="237" customFormat="1" spans="1:5">
      <c r="A237" s="160">
        <v>234</v>
      </c>
      <c r="B237" s="359" t="s">
        <v>8954</v>
      </c>
      <c r="C237" s="359" t="s">
        <v>8942</v>
      </c>
      <c r="D237" s="360">
        <v>0.8</v>
      </c>
      <c r="E237" s="160">
        <f t="shared" si="3"/>
        <v>16</v>
      </c>
    </row>
    <row r="238" customFormat="1" spans="1:5">
      <c r="A238" s="160">
        <v>235</v>
      </c>
      <c r="B238" s="359" t="s">
        <v>8955</v>
      </c>
      <c r="C238" s="359" t="s">
        <v>8942</v>
      </c>
      <c r="D238" s="360">
        <v>2.4</v>
      </c>
      <c r="E238" s="160">
        <f t="shared" si="3"/>
        <v>48</v>
      </c>
    </row>
    <row r="239" customFormat="1" spans="1:5">
      <c r="A239" s="160">
        <v>236</v>
      </c>
      <c r="B239" s="359" t="s">
        <v>2256</v>
      </c>
      <c r="C239" s="359" t="s">
        <v>8942</v>
      </c>
      <c r="D239" s="360">
        <v>0.7</v>
      </c>
      <c r="E239" s="160">
        <f t="shared" si="3"/>
        <v>14</v>
      </c>
    </row>
    <row r="240" customFormat="1" spans="1:5">
      <c r="A240" s="160">
        <v>237</v>
      </c>
      <c r="B240" s="359" t="s">
        <v>8956</v>
      </c>
      <c r="C240" s="359" t="s">
        <v>8942</v>
      </c>
      <c r="D240" s="360">
        <v>1.5</v>
      </c>
      <c r="E240" s="160">
        <f t="shared" si="3"/>
        <v>30</v>
      </c>
    </row>
    <row r="241" customFormat="1" spans="1:5">
      <c r="A241" s="160">
        <v>238</v>
      </c>
      <c r="B241" s="359" t="s">
        <v>8957</v>
      </c>
      <c r="C241" s="359" t="s">
        <v>8942</v>
      </c>
      <c r="D241" s="360">
        <v>1.6</v>
      </c>
      <c r="E241" s="160">
        <f t="shared" si="3"/>
        <v>32</v>
      </c>
    </row>
    <row r="242" customFormat="1" spans="1:5">
      <c r="A242" s="160">
        <v>239</v>
      </c>
      <c r="B242" s="359" t="s">
        <v>8958</v>
      </c>
      <c r="C242" s="359" t="s">
        <v>8942</v>
      </c>
      <c r="D242" s="360">
        <v>0.8</v>
      </c>
      <c r="E242" s="160">
        <f t="shared" si="3"/>
        <v>16</v>
      </c>
    </row>
    <row r="243" customFormat="1" spans="1:5">
      <c r="A243" s="160">
        <v>240</v>
      </c>
      <c r="B243" s="359" t="s">
        <v>8959</v>
      </c>
      <c r="C243" s="359" t="s">
        <v>8942</v>
      </c>
      <c r="D243" s="360">
        <v>0.5</v>
      </c>
      <c r="E243" s="160">
        <f t="shared" si="3"/>
        <v>10</v>
      </c>
    </row>
    <row r="244" customFormat="1" spans="1:5">
      <c r="A244" s="160">
        <v>241</v>
      </c>
      <c r="B244" s="359" t="s">
        <v>8960</v>
      </c>
      <c r="C244" s="359" t="s">
        <v>8942</v>
      </c>
      <c r="D244" s="360">
        <v>2</v>
      </c>
      <c r="E244" s="160">
        <f t="shared" si="3"/>
        <v>40</v>
      </c>
    </row>
    <row r="245" customFormat="1" spans="1:5">
      <c r="A245" s="160">
        <v>242</v>
      </c>
      <c r="B245" s="359" t="s">
        <v>8961</v>
      </c>
      <c r="C245" s="359" t="s">
        <v>8942</v>
      </c>
      <c r="D245" s="360">
        <v>0.6</v>
      </c>
      <c r="E245" s="160">
        <f t="shared" si="3"/>
        <v>12</v>
      </c>
    </row>
    <row r="246" customFormat="1" spans="1:5">
      <c r="A246" s="160">
        <v>243</v>
      </c>
      <c r="B246" s="359" t="s">
        <v>8962</v>
      </c>
      <c r="C246" s="359" t="s">
        <v>8942</v>
      </c>
      <c r="D246" s="360">
        <v>2.3</v>
      </c>
      <c r="E246" s="160">
        <f t="shared" si="3"/>
        <v>46</v>
      </c>
    </row>
    <row r="247" customFormat="1" spans="1:5">
      <c r="A247" s="160">
        <v>244</v>
      </c>
      <c r="B247" s="359" t="s">
        <v>8963</v>
      </c>
      <c r="C247" s="359" t="s">
        <v>8942</v>
      </c>
      <c r="D247" s="360">
        <v>0.5</v>
      </c>
      <c r="E247" s="160">
        <f t="shared" si="3"/>
        <v>10</v>
      </c>
    </row>
    <row r="248" customFormat="1" spans="1:5">
      <c r="A248" s="160">
        <v>245</v>
      </c>
      <c r="B248" s="359" t="s">
        <v>8964</v>
      </c>
      <c r="C248" s="359" t="s">
        <v>8942</v>
      </c>
      <c r="D248" s="360">
        <v>0.8</v>
      </c>
      <c r="E248" s="160">
        <f t="shared" si="3"/>
        <v>16</v>
      </c>
    </row>
    <row r="249" customFormat="1" spans="1:5">
      <c r="A249" s="160">
        <v>246</v>
      </c>
      <c r="B249" s="359" t="s">
        <v>8965</v>
      </c>
      <c r="C249" s="359" t="s">
        <v>8942</v>
      </c>
      <c r="D249" s="360">
        <v>1.7</v>
      </c>
      <c r="E249" s="160">
        <f t="shared" si="3"/>
        <v>34</v>
      </c>
    </row>
    <row r="250" customFormat="1" spans="1:5">
      <c r="A250" s="160">
        <v>247</v>
      </c>
      <c r="B250" s="359" t="s">
        <v>8966</v>
      </c>
      <c r="C250" s="359" t="s">
        <v>8942</v>
      </c>
      <c r="D250" s="360">
        <v>4.7</v>
      </c>
      <c r="E250" s="160">
        <f t="shared" si="3"/>
        <v>94</v>
      </c>
    </row>
    <row r="251" customFormat="1" spans="1:5">
      <c r="A251" s="160">
        <v>248</v>
      </c>
      <c r="B251" s="359" t="s">
        <v>8967</v>
      </c>
      <c r="C251" s="359" t="s">
        <v>8968</v>
      </c>
      <c r="D251" s="360">
        <v>1.35</v>
      </c>
      <c r="E251" s="160">
        <f t="shared" si="3"/>
        <v>27</v>
      </c>
    </row>
    <row r="252" customFormat="1" spans="1:5">
      <c r="A252" s="160">
        <v>249</v>
      </c>
      <c r="B252" s="359" t="s">
        <v>8969</v>
      </c>
      <c r="C252" s="359" t="s">
        <v>8968</v>
      </c>
      <c r="D252" s="360">
        <v>1.3</v>
      </c>
      <c r="E252" s="160">
        <f t="shared" si="3"/>
        <v>26</v>
      </c>
    </row>
    <row r="253" customFormat="1" spans="1:5">
      <c r="A253" s="160">
        <v>250</v>
      </c>
      <c r="B253" s="359" t="s">
        <v>8970</v>
      </c>
      <c r="C253" s="359" t="s">
        <v>8968</v>
      </c>
      <c r="D253" s="360">
        <v>2.9</v>
      </c>
      <c r="E253" s="160">
        <f t="shared" si="3"/>
        <v>58</v>
      </c>
    </row>
    <row r="254" customFormat="1" spans="1:5">
      <c r="A254" s="160">
        <v>251</v>
      </c>
      <c r="B254" s="359" t="s">
        <v>8971</v>
      </c>
      <c r="C254" s="359" t="s">
        <v>8968</v>
      </c>
      <c r="D254" s="360">
        <v>2.83</v>
      </c>
      <c r="E254" s="160">
        <f t="shared" si="3"/>
        <v>56.6</v>
      </c>
    </row>
    <row r="255" customFormat="1" spans="1:5">
      <c r="A255" s="160">
        <v>252</v>
      </c>
      <c r="B255" s="359" t="s">
        <v>8972</v>
      </c>
      <c r="C255" s="359" t="s">
        <v>8968</v>
      </c>
      <c r="D255" s="360">
        <v>2.2</v>
      </c>
      <c r="E255" s="160">
        <f t="shared" si="3"/>
        <v>44</v>
      </c>
    </row>
    <row r="256" customFormat="1" spans="1:5">
      <c r="A256" s="160">
        <v>253</v>
      </c>
      <c r="B256" s="359" t="s">
        <v>8973</v>
      </c>
      <c r="C256" s="359" t="s">
        <v>8968</v>
      </c>
      <c r="D256" s="360">
        <v>1.71</v>
      </c>
      <c r="E256" s="160">
        <f t="shared" si="3"/>
        <v>34.2</v>
      </c>
    </row>
    <row r="257" customFormat="1" spans="1:5">
      <c r="A257" s="160">
        <v>254</v>
      </c>
      <c r="B257" s="359" t="s">
        <v>8974</v>
      </c>
      <c r="C257" s="359" t="s">
        <v>8968</v>
      </c>
      <c r="D257" s="360">
        <v>2</v>
      </c>
      <c r="E257" s="160">
        <f t="shared" si="3"/>
        <v>40</v>
      </c>
    </row>
    <row r="258" customFormat="1" spans="1:5">
      <c r="A258" s="160">
        <v>255</v>
      </c>
      <c r="B258" s="359" t="s">
        <v>8975</v>
      </c>
      <c r="C258" s="359" t="s">
        <v>8968</v>
      </c>
      <c r="D258" s="360">
        <v>2.2</v>
      </c>
      <c r="E258" s="160">
        <f t="shared" si="3"/>
        <v>44</v>
      </c>
    </row>
    <row r="259" customFormat="1" spans="1:5">
      <c r="A259" s="160">
        <v>256</v>
      </c>
      <c r="B259" s="359" t="s">
        <v>8976</v>
      </c>
      <c r="C259" s="359" t="s">
        <v>8968</v>
      </c>
      <c r="D259" s="360">
        <v>4.35</v>
      </c>
      <c r="E259" s="160">
        <f t="shared" si="3"/>
        <v>87</v>
      </c>
    </row>
    <row r="260" customFormat="1" spans="1:5">
      <c r="A260" s="160">
        <v>257</v>
      </c>
      <c r="B260" s="359" t="s">
        <v>8977</v>
      </c>
      <c r="C260" s="359" t="s">
        <v>8968</v>
      </c>
      <c r="D260" s="360">
        <v>1.7</v>
      </c>
      <c r="E260" s="160">
        <f t="shared" ref="E260:E323" si="4">D260*20</f>
        <v>34</v>
      </c>
    </row>
    <row r="261" customFormat="1" spans="1:5">
      <c r="A261" s="160">
        <v>258</v>
      </c>
      <c r="B261" s="359" t="s">
        <v>8978</v>
      </c>
      <c r="C261" s="359" t="s">
        <v>8968</v>
      </c>
      <c r="D261" s="360">
        <v>2.65</v>
      </c>
      <c r="E261" s="160">
        <f t="shared" si="4"/>
        <v>53</v>
      </c>
    </row>
    <row r="262" customFormat="1" spans="1:5">
      <c r="A262" s="160">
        <v>259</v>
      </c>
      <c r="B262" s="359" t="s">
        <v>8979</v>
      </c>
      <c r="C262" s="359" t="s">
        <v>8968</v>
      </c>
      <c r="D262" s="360">
        <v>1.1</v>
      </c>
      <c r="E262" s="160">
        <f t="shared" si="4"/>
        <v>22</v>
      </c>
    </row>
    <row r="263" customFormat="1" spans="1:5">
      <c r="A263" s="160">
        <v>260</v>
      </c>
      <c r="B263" s="359" t="s">
        <v>8980</v>
      </c>
      <c r="C263" s="359" t="s">
        <v>8968</v>
      </c>
      <c r="D263" s="360">
        <v>2.1</v>
      </c>
      <c r="E263" s="160">
        <f t="shared" si="4"/>
        <v>42</v>
      </c>
    </row>
    <row r="264" customFormat="1" spans="1:5">
      <c r="A264" s="160">
        <v>261</v>
      </c>
      <c r="B264" s="359" t="s">
        <v>8981</v>
      </c>
      <c r="C264" s="359" t="s">
        <v>8968</v>
      </c>
      <c r="D264" s="360">
        <v>2.3</v>
      </c>
      <c r="E264" s="160">
        <f t="shared" si="4"/>
        <v>46</v>
      </c>
    </row>
    <row r="265" customFormat="1" spans="1:5">
      <c r="A265" s="160">
        <v>262</v>
      </c>
      <c r="B265" s="359" t="s">
        <v>8982</v>
      </c>
      <c r="C265" s="359" t="s">
        <v>8968</v>
      </c>
      <c r="D265" s="360">
        <v>2.44</v>
      </c>
      <c r="E265" s="160">
        <f t="shared" si="4"/>
        <v>48.8</v>
      </c>
    </row>
    <row r="266" customFormat="1" spans="1:5">
      <c r="A266" s="160">
        <v>263</v>
      </c>
      <c r="B266" s="359" t="s">
        <v>8983</v>
      </c>
      <c r="C266" s="359" t="s">
        <v>8968</v>
      </c>
      <c r="D266" s="360">
        <v>0.85</v>
      </c>
      <c r="E266" s="160">
        <f t="shared" si="4"/>
        <v>17</v>
      </c>
    </row>
    <row r="267" customFormat="1" spans="1:5">
      <c r="A267" s="160">
        <v>264</v>
      </c>
      <c r="B267" s="359" t="s">
        <v>8984</v>
      </c>
      <c r="C267" s="359" t="s">
        <v>8968</v>
      </c>
      <c r="D267" s="360">
        <v>1.65</v>
      </c>
      <c r="E267" s="160">
        <f t="shared" si="4"/>
        <v>33</v>
      </c>
    </row>
    <row r="268" customFormat="1" spans="1:5">
      <c r="A268" s="160">
        <v>265</v>
      </c>
      <c r="B268" s="359" t="s">
        <v>8985</v>
      </c>
      <c r="C268" s="359" t="s">
        <v>8968</v>
      </c>
      <c r="D268" s="360">
        <v>1.8</v>
      </c>
      <c r="E268" s="160">
        <f t="shared" si="4"/>
        <v>36</v>
      </c>
    </row>
    <row r="269" customFormat="1" spans="1:5">
      <c r="A269" s="160">
        <v>266</v>
      </c>
      <c r="B269" s="359" t="s">
        <v>5571</v>
      </c>
      <c r="C269" s="359" t="s">
        <v>8968</v>
      </c>
      <c r="D269" s="360">
        <v>1.3</v>
      </c>
      <c r="E269" s="160">
        <f t="shared" si="4"/>
        <v>26</v>
      </c>
    </row>
    <row r="270" customFormat="1" spans="1:5">
      <c r="A270" s="160">
        <v>267</v>
      </c>
      <c r="B270" s="359" t="s">
        <v>2253</v>
      </c>
      <c r="C270" s="359" t="s">
        <v>8968</v>
      </c>
      <c r="D270" s="360">
        <v>1.6</v>
      </c>
      <c r="E270" s="160">
        <f t="shared" si="4"/>
        <v>32</v>
      </c>
    </row>
    <row r="271" customFormat="1" spans="1:5">
      <c r="A271" s="160">
        <v>268</v>
      </c>
      <c r="B271" s="359" t="s">
        <v>8986</v>
      </c>
      <c r="C271" s="359" t="s">
        <v>8968</v>
      </c>
      <c r="D271" s="360">
        <v>1.4</v>
      </c>
      <c r="E271" s="160">
        <f t="shared" si="4"/>
        <v>28</v>
      </c>
    </row>
    <row r="272" customFormat="1" spans="1:5">
      <c r="A272" s="160">
        <v>269</v>
      </c>
      <c r="B272" s="359" t="s">
        <v>8982</v>
      </c>
      <c r="C272" s="359" t="s">
        <v>8968</v>
      </c>
      <c r="D272" s="360">
        <v>1.4</v>
      </c>
      <c r="E272" s="160">
        <f t="shared" si="4"/>
        <v>28</v>
      </c>
    </row>
    <row r="273" customFormat="1" spans="1:5">
      <c r="A273" s="160">
        <v>270</v>
      </c>
      <c r="B273" s="359" t="s">
        <v>8987</v>
      </c>
      <c r="C273" s="359" t="s">
        <v>8968</v>
      </c>
      <c r="D273" s="360">
        <v>4.6</v>
      </c>
      <c r="E273" s="160">
        <f t="shared" si="4"/>
        <v>92</v>
      </c>
    </row>
    <row r="274" customFormat="1" spans="1:5">
      <c r="A274" s="160">
        <v>271</v>
      </c>
      <c r="B274" s="359" t="s">
        <v>8988</v>
      </c>
      <c r="C274" s="359" t="s">
        <v>8989</v>
      </c>
      <c r="D274" s="360">
        <v>2.18</v>
      </c>
      <c r="E274" s="160">
        <f t="shared" si="4"/>
        <v>43.6</v>
      </c>
    </row>
    <row r="275" customFormat="1" spans="1:5">
      <c r="A275" s="160">
        <v>272</v>
      </c>
      <c r="B275" s="359" t="s">
        <v>5570</v>
      </c>
      <c r="C275" s="359" t="s">
        <v>8989</v>
      </c>
      <c r="D275" s="360">
        <v>1.14</v>
      </c>
      <c r="E275" s="160">
        <f t="shared" si="4"/>
        <v>22.8</v>
      </c>
    </row>
    <row r="276" customFormat="1" spans="1:5">
      <c r="A276" s="160">
        <v>273</v>
      </c>
      <c r="B276" s="359" t="s">
        <v>8972</v>
      </c>
      <c r="C276" s="359" t="s">
        <v>8989</v>
      </c>
      <c r="D276" s="360">
        <v>2.32</v>
      </c>
      <c r="E276" s="160">
        <f t="shared" si="4"/>
        <v>46.4</v>
      </c>
    </row>
    <row r="277" customFormat="1" spans="1:5">
      <c r="A277" s="160">
        <v>274</v>
      </c>
      <c r="B277" s="359" t="s">
        <v>8990</v>
      </c>
      <c r="C277" s="359" t="s">
        <v>8989</v>
      </c>
      <c r="D277" s="360">
        <v>1.8</v>
      </c>
      <c r="E277" s="160">
        <f t="shared" si="4"/>
        <v>36</v>
      </c>
    </row>
    <row r="278" customFormat="1" spans="1:5">
      <c r="A278" s="160">
        <v>275</v>
      </c>
      <c r="B278" s="359" t="s">
        <v>8991</v>
      </c>
      <c r="C278" s="359" t="s">
        <v>8989</v>
      </c>
      <c r="D278" s="360">
        <v>0.9</v>
      </c>
      <c r="E278" s="160">
        <f t="shared" si="4"/>
        <v>18</v>
      </c>
    </row>
    <row r="279" customFormat="1" spans="1:5">
      <c r="A279" s="160">
        <v>276</v>
      </c>
      <c r="B279" s="359" t="s">
        <v>8992</v>
      </c>
      <c r="C279" s="359" t="s">
        <v>8989</v>
      </c>
      <c r="D279" s="360">
        <v>2.9</v>
      </c>
      <c r="E279" s="160">
        <f t="shared" si="4"/>
        <v>58</v>
      </c>
    </row>
    <row r="280" customFormat="1" spans="1:5">
      <c r="A280" s="160">
        <v>277</v>
      </c>
      <c r="B280" s="359" t="s">
        <v>8993</v>
      </c>
      <c r="C280" s="359" t="s">
        <v>8989</v>
      </c>
      <c r="D280" s="360">
        <v>1</v>
      </c>
      <c r="E280" s="160">
        <f t="shared" si="4"/>
        <v>20</v>
      </c>
    </row>
    <row r="281" customFormat="1" spans="1:5">
      <c r="A281" s="160">
        <v>278</v>
      </c>
      <c r="B281" s="359" t="s">
        <v>1604</v>
      </c>
      <c r="C281" s="359" t="s">
        <v>8989</v>
      </c>
      <c r="D281" s="360">
        <v>3</v>
      </c>
      <c r="E281" s="160">
        <f t="shared" si="4"/>
        <v>60</v>
      </c>
    </row>
    <row r="282" customFormat="1" spans="1:5">
      <c r="A282" s="160">
        <v>279</v>
      </c>
      <c r="B282" s="359" t="s">
        <v>8994</v>
      </c>
      <c r="C282" s="359" t="s">
        <v>8989</v>
      </c>
      <c r="D282" s="360">
        <v>2.52</v>
      </c>
      <c r="E282" s="160">
        <f t="shared" si="4"/>
        <v>50.4</v>
      </c>
    </row>
    <row r="283" customFormat="1" spans="1:5">
      <c r="A283" s="160">
        <v>280</v>
      </c>
      <c r="B283" s="359" t="s">
        <v>8977</v>
      </c>
      <c r="C283" s="359" t="s">
        <v>8989</v>
      </c>
      <c r="D283" s="360">
        <v>3.7</v>
      </c>
      <c r="E283" s="160">
        <f t="shared" si="4"/>
        <v>74</v>
      </c>
    </row>
    <row r="284" customFormat="1" spans="1:5">
      <c r="A284" s="160">
        <v>281</v>
      </c>
      <c r="B284" s="359" t="s">
        <v>8995</v>
      </c>
      <c r="C284" s="359" t="s">
        <v>8989</v>
      </c>
      <c r="D284" s="360">
        <v>2.62</v>
      </c>
      <c r="E284" s="160">
        <f t="shared" si="4"/>
        <v>52.4</v>
      </c>
    </row>
    <row r="285" customFormat="1" spans="1:5">
      <c r="A285" s="160">
        <v>282</v>
      </c>
      <c r="B285" s="359" t="s">
        <v>8996</v>
      </c>
      <c r="C285" s="359" t="s">
        <v>8989</v>
      </c>
      <c r="D285" s="360">
        <v>5.4</v>
      </c>
      <c r="E285" s="160">
        <f t="shared" si="4"/>
        <v>108</v>
      </c>
    </row>
    <row r="286" customFormat="1" spans="1:5">
      <c r="A286" s="160">
        <v>283</v>
      </c>
      <c r="B286" s="359" t="s">
        <v>8997</v>
      </c>
      <c r="C286" s="359" t="s">
        <v>8989</v>
      </c>
      <c r="D286" s="360">
        <v>1.5</v>
      </c>
      <c r="E286" s="160">
        <f t="shared" si="4"/>
        <v>30</v>
      </c>
    </row>
    <row r="287" customFormat="1" spans="1:5">
      <c r="A287" s="160">
        <v>284</v>
      </c>
      <c r="B287" s="359" t="s">
        <v>8998</v>
      </c>
      <c r="C287" s="359" t="s">
        <v>8989</v>
      </c>
      <c r="D287" s="360">
        <v>4.02</v>
      </c>
      <c r="E287" s="160">
        <f t="shared" si="4"/>
        <v>80.4</v>
      </c>
    </row>
    <row r="288" customFormat="1" spans="1:5">
      <c r="A288" s="160">
        <v>285</v>
      </c>
      <c r="B288" s="359" t="s">
        <v>5571</v>
      </c>
      <c r="C288" s="359" t="s">
        <v>8989</v>
      </c>
      <c r="D288" s="360">
        <v>1.3</v>
      </c>
      <c r="E288" s="160">
        <f t="shared" si="4"/>
        <v>26</v>
      </c>
    </row>
    <row r="289" customFormat="1" spans="1:5">
      <c r="A289" s="160">
        <v>286</v>
      </c>
      <c r="B289" s="359" t="s">
        <v>8999</v>
      </c>
      <c r="C289" s="359" t="s">
        <v>8989</v>
      </c>
      <c r="D289" s="360">
        <v>1.9</v>
      </c>
      <c r="E289" s="160">
        <f t="shared" si="4"/>
        <v>38</v>
      </c>
    </row>
    <row r="290" customFormat="1" spans="1:5">
      <c r="A290" s="160">
        <v>287</v>
      </c>
      <c r="B290" s="359" t="s">
        <v>9000</v>
      </c>
      <c r="C290" s="359" t="s">
        <v>8989</v>
      </c>
      <c r="D290" s="360">
        <v>1.2</v>
      </c>
      <c r="E290" s="160">
        <f t="shared" si="4"/>
        <v>24</v>
      </c>
    </row>
    <row r="291" customFormat="1" spans="1:5">
      <c r="A291" s="160">
        <v>288</v>
      </c>
      <c r="B291" s="359" t="s">
        <v>9001</v>
      </c>
      <c r="C291" s="359" t="s">
        <v>8989</v>
      </c>
      <c r="D291" s="360">
        <v>6.8</v>
      </c>
      <c r="E291" s="160">
        <f t="shared" si="4"/>
        <v>136</v>
      </c>
    </row>
    <row r="292" customFormat="1" spans="1:5">
      <c r="A292" s="160">
        <v>289</v>
      </c>
      <c r="B292" s="359" t="s">
        <v>9002</v>
      </c>
      <c r="C292" s="359" t="s">
        <v>8989</v>
      </c>
      <c r="D292" s="360">
        <v>5.5</v>
      </c>
      <c r="E292" s="160">
        <f t="shared" si="4"/>
        <v>110</v>
      </c>
    </row>
    <row r="293" customFormat="1" spans="1:5">
      <c r="A293" s="160">
        <v>290</v>
      </c>
      <c r="B293" s="359" t="s">
        <v>9003</v>
      </c>
      <c r="C293" s="359" t="s">
        <v>8989</v>
      </c>
      <c r="D293" s="360">
        <v>4.8</v>
      </c>
      <c r="E293" s="160">
        <f t="shared" si="4"/>
        <v>96</v>
      </c>
    </row>
    <row r="294" customFormat="1" spans="1:5">
      <c r="A294" s="160">
        <v>291</v>
      </c>
      <c r="B294" s="359" t="s">
        <v>8963</v>
      </c>
      <c r="C294" s="359" t="s">
        <v>8989</v>
      </c>
      <c r="D294" s="360">
        <v>0.5</v>
      </c>
      <c r="E294" s="160">
        <f t="shared" si="4"/>
        <v>10</v>
      </c>
    </row>
    <row r="295" customFormat="1" spans="1:5">
      <c r="A295" s="160">
        <v>292</v>
      </c>
      <c r="B295" s="359" t="s">
        <v>9004</v>
      </c>
      <c r="C295" s="359" t="s">
        <v>8989</v>
      </c>
      <c r="D295" s="360">
        <v>1.08</v>
      </c>
      <c r="E295" s="160">
        <f t="shared" si="4"/>
        <v>21.6</v>
      </c>
    </row>
    <row r="296" customFormat="1" spans="1:5">
      <c r="A296" s="160">
        <v>293</v>
      </c>
      <c r="B296" s="359" t="s">
        <v>9005</v>
      </c>
      <c r="C296" s="359" t="s">
        <v>8989</v>
      </c>
      <c r="D296" s="360">
        <v>3.58</v>
      </c>
      <c r="E296" s="160">
        <f t="shared" si="4"/>
        <v>71.6</v>
      </c>
    </row>
    <row r="297" customFormat="1" spans="1:5">
      <c r="A297" s="160">
        <v>294</v>
      </c>
      <c r="B297" s="359" t="s">
        <v>9006</v>
      </c>
      <c r="C297" s="359" t="s">
        <v>8989</v>
      </c>
      <c r="D297" s="360">
        <v>2.8</v>
      </c>
      <c r="E297" s="160">
        <f t="shared" si="4"/>
        <v>56</v>
      </c>
    </row>
    <row r="298" customFormat="1" spans="1:5">
      <c r="A298" s="160">
        <v>295</v>
      </c>
      <c r="B298" s="359" t="s">
        <v>8978</v>
      </c>
      <c r="C298" s="359" t="s">
        <v>8989</v>
      </c>
      <c r="D298" s="360">
        <v>5.3</v>
      </c>
      <c r="E298" s="160">
        <f t="shared" si="4"/>
        <v>106</v>
      </c>
    </row>
    <row r="299" customFormat="1" spans="1:5">
      <c r="A299" s="160">
        <v>296</v>
      </c>
      <c r="B299" s="359" t="s">
        <v>8978</v>
      </c>
      <c r="C299" s="359" t="s">
        <v>8989</v>
      </c>
      <c r="D299" s="360">
        <v>1.95</v>
      </c>
      <c r="E299" s="160">
        <f t="shared" si="4"/>
        <v>39</v>
      </c>
    </row>
    <row r="300" customFormat="1" spans="1:5">
      <c r="A300" s="160">
        <v>297</v>
      </c>
      <c r="B300" s="359" t="s">
        <v>9007</v>
      </c>
      <c r="C300" s="359" t="s">
        <v>8989</v>
      </c>
      <c r="D300" s="360">
        <v>1.02</v>
      </c>
      <c r="E300" s="160">
        <f t="shared" si="4"/>
        <v>20.4</v>
      </c>
    </row>
    <row r="301" customFormat="1" spans="1:5">
      <c r="A301" s="160">
        <v>298</v>
      </c>
      <c r="B301" s="359" t="s">
        <v>9008</v>
      </c>
      <c r="C301" s="359" t="s">
        <v>8989</v>
      </c>
      <c r="D301" s="360">
        <v>3.02</v>
      </c>
      <c r="E301" s="160">
        <f t="shared" si="4"/>
        <v>60.4</v>
      </c>
    </row>
    <row r="302" customFormat="1" spans="1:5">
      <c r="A302" s="160">
        <v>299</v>
      </c>
      <c r="B302" s="359" t="s">
        <v>9009</v>
      </c>
      <c r="C302" s="359" t="s">
        <v>8989</v>
      </c>
      <c r="D302" s="360">
        <v>2.21</v>
      </c>
      <c r="E302" s="160">
        <f t="shared" si="4"/>
        <v>44.2</v>
      </c>
    </row>
    <row r="303" customFormat="1" spans="1:5">
      <c r="A303" s="160">
        <v>300</v>
      </c>
      <c r="B303" s="359" t="s">
        <v>8976</v>
      </c>
      <c r="C303" s="359" t="s">
        <v>8989</v>
      </c>
      <c r="D303" s="360">
        <v>1.8</v>
      </c>
      <c r="E303" s="160">
        <f t="shared" si="4"/>
        <v>36</v>
      </c>
    </row>
    <row r="304" customFormat="1" spans="1:5">
      <c r="A304" s="160">
        <v>301</v>
      </c>
      <c r="B304" s="359" t="s">
        <v>9010</v>
      </c>
      <c r="C304" s="359" t="s">
        <v>8989</v>
      </c>
      <c r="D304" s="360">
        <v>1.27</v>
      </c>
      <c r="E304" s="160">
        <f t="shared" si="4"/>
        <v>25.4</v>
      </c>
    </row>
    <row r="305" customFormat="1" spans="1:5">
      <c r="A305" s="160">
        <v>302</v>
      </c>
      <c r="B305" s="359" t="s">
        <v>8976</v>
      </c>
      <c r="C305" s="359" t="s">
        <v>8989</v>
      </c>
      <c r="D305" s="360">
        <v>1.4</v>
      </c>
      <c r="E305" s="160">
        <f t="shared" si="4"/>
        <v>28</v>
      </c>
    </row>
    <row r="306" customFormat="1" spans="1:5">
      <c r="A306" s="160">
        <v>303</v>
      </c>
      <c r="B306" s="359" t="s">
        <v>8986</v>
      </c>
      <c r="C306" s="359" t="s">
        <v>8989</v>
      </c>
      <c r="D306" s="360">
        <v>3.81</v>
      </c>
      <c r="E306" s="160">
        <f t="shared" si="4"/>
        <v>76.2</v>
      </c>
    </row>
    <row r="307" customFormat="1" spans="1:5">
      <c r="A307" s="160">
        <v>304</v>
      </c>
      <c r="B307" s="359" t="s">
        <v>8998</v>
      </c>
      <c r="C307" s="359" t="s">
        <v>8989</v>
      </c>
      <c r="D307" s="360">
        <v>1.4</v>
      </c>
      <c r="E307" s="160">
        <f t="shared" si="4"/>
        <v>28</v>
      </c>
    </row>
    <row r="308" customFormat="1" spans="1:5">
      <c r="A308" s="160">
        <v>305</v>
      </c>
      <c r="B308" s="359" t="s">
        <v>9011</v>
      </c>
      <c r="C308" s="359" t="s">
        <v>9012</v>
      </c>
      <c r="D308" s="360">
        <v>2.26</v>
      </c>
      <c r="E308" s="160">
        <f t="shared" si="4"/>
        <v>45.2</v>
      </c>
    </row>
    <row r="309" customFormat="1" spans="1:5">
      <c r="A309" s="160">
        <v>306</v>
      </c>
      <c r="B309" s="359" t="s">
        <v>9013</v>
      </c>
      <c r="C309" s="359" t="s">
        <v>9012</v>
      </c>
      <c r="D309" s="360">
        <v>1.08</v>
      </c>
      <c r="E309" s="160">
        <f t="shared" si="4"/>
        <v>21.6</v>
      </c>
    </row>
    <row r="310" customFormat="1" spans="1:5">
      <c r="A310" s="160">
        <v>307</v>
      </c>
      <c r="B310" s="359" t="s">
        <v>9014</v>
      </c>
      <c r="C310" s="359" t="s">
        <v>9012</v>
      </c>
      <c r="D310" s="360">
        <v>2.1</v>
      </c>
      <c r="E310" s="160">
        <f t="shared" si="4"/>
        <v>42</v>
      </c>
    </row>
    <row r="311" customFormat="1" spans="1:5">
      <c r="A311" s="160">
        <v>308</v>
      </c>
      <c r="B311" s="359" t="s">
        <v>7527</v>
      </c>
      <c r="C311" s="359" t="s">
        <v>9012</v>
      </c>
      <c r="D311" s="360">
        <v>2.1</v>
      </c>
      <c r="E311" s="160">
        <f t="shared" si="4"/>
        <v>42</v>
      </c>
    </row>
    <row r="312" customFormat="1" spans="1:5">
      <c r="A312" s="160">
        <v>309</v>
      </c>
      <c r="B312" s="359" t="s">
        <v>9015</v>
      </c>
      <c r="C312" s="359" t="s">
        <v>9012</v>
      </c>
      <c r="D312" s="360">
        <v>2.64</v>
      </c>
      <c r="E312" s="160">
        <f t="shared" si="4"/>
        <v>52.8</v>
      </c>
    </row>
    <row r="313" customFormat="1" spans="1:5">
      <c r="A313" s="160">
        <v>310</v>
      </c>
      <c r="B313" s="359" t="s">
        <v>9016</v>
      </c>
      <c r="C313" s="359" t="s">
        <v>9012</v>
      </c>
      <c r="D313" s="360">
        <v>2.8</v>
      </c>
      <c r="E313" s="160">
        <f t="shared" si="4"/>
        <v>56</v>
      </c>
    </row>
    <row r="314" customFormat="1" spans="1:5">
      <c r="A314" s="160">
        <v>311</v>
      </c>
      <c r="B314" s="359" t="s">
        <v>9017</v>
      </c>
      <c r="C314" s="359" t="s">
        <v>9012</v>
      </c>
      <c r="D314" s="360">
        <v>2.8</v>
      </c>
      <c r="E314" s="160">
        <f t="shared" si="4"/>
        <v>56</v>
      </c>
    </row>
    <row r="315" customFormat="1" spans="1:5">
      <c r="A315" s="160">
        <v>312</v>
      </c>
      <c r="B315" s="359" t="s">
        <v>9018</v>
      </c>
      <c r="C315" s="359" t="s">
        <v>9012</v>
      </c>
      <c r="D315" s="360">
        <v>1.9</v>
      </c>
      <c r="E315" s="160">
        <f t="shared" si="4"/>
        <v>38</v>
      </c>
    </row>
    <row r="316" customFormat="1" spans="1:5">
      <c r="A316" s="160">
        <v>313</v>
      </c>
      <c r="B316" s="359" t="s">
        <v>9019</v>
      </c>
      <c r="C316" s="359" t="s">
        <v>9012</v>
      </c>
      <c r="D316" s="360">
        <v>1.5</v>
      </c>
      <c r="E316" s="160">
        <f t="shared" si="4"/>
        <v>30</v>
      </c>
    </row>
    <row r="317" customFormat="1" spans="1:5">
      <c r="A317" s="160">
        <v>314</v>
      </c>
      <c r="B317" s="359" t="s">
        <v>9020</v>
      </c>
      <c r="C317" s="359" t="s">
        <v>9012</v>
      </c>
      <c r="D317" s="360">
        <v>2.16</v>
      </c>
      <c r="E317" s="160">
        <f t="shared" si="4"/>
        <v>43.2</v>
      </c>
    </row>
    <row r="318" customFormat="1" spans="1:5">
      <c r="A318" s="160">
        <v>315</v>
      </c>
      <c r="B318" s="359" t="s">
        <v>5571</v>
      </c>
      <c r="C318" s="359" t="s">
        <v>9012</v>
      </c>
      <c r="D318" s="360">
        <v>1.37</v>
      </c>
      <c r="E318" s="160">
        <f t="shared" si="4"/>
        <v>27.4</v>
      </c>
    </row>
    <row r="319" customFormat="1" spans="1:5">
      <c r="A319" s="160">
        <v>316</v>
      </c>
      <c r="B319" s="359" t="s">
        <v>8986</v>
      </c>
      <c r="C319" s="359" t="s">
        <v>9012</v>
      </c>
      <c r="D319" s="360">
        <v>3.81</v>
      </c>
      <c r="E319" s="160">
        <f t="shared" si="4"/>
        <v>76.2</v>
      </c>
    </row>
    <row r="320" customFormat="1" spans="1:5">
      <c r="A320" s="160">
        <v>317</v>
      </c>
      <c r="B320" s="359" t="s">
        <v>9021</v>
      </c>
      <c r="C320" s="359" t="s">
        <v>9012</v>
      </c>
      <c r="D320" s="360">
        <v>4.74</v>
      </c>
      <c r="E320" s="160">
        <f t="shared" si="4"/>
        <v>94.8</v>
      </c>
    </row>
    <row r="321" customFormat="1" spans="1:5">
      <c r="A321" s="160">
        <v>318</v>
      </c>
      <c r="B321" s="359" t="s">
        <v>9022</v>
      </c>
      <c r="C321" s="359" t="s">
        <v>9012</v>
      </c>
      <c r="D321" s="360">
        <v>1.47</v>
      </c>
      <c r="E321" s="160">
        <f t="shared" si="4"/>
        <v>29.4</v>
      </c>
    </row>
    <row r="322" customFormat="1" spans="1:5">
      <c r="A322" s="160">
        <v>319</v>
      </c>
      <c r="B322" s="359" t="s">
        <v>9023</v>
      </c>
      <c r="C322" s="359" t="s">
        <v>9012</v>
      </c>
      <c r="D322" s="360">
        <v>1.66</v>
      </c>
      <c r="E322" s="160">
        <f t="shared" si="4"/>
        <v>33.2</v>
      </c>
    </row>
    <row r="323" customFormat="1" spans="1:5">
      <c r="A323" s="160">
        <v>320</v>
      </c>
      <c r="B323" s="359" t="s">
        <v>9024</v>
      </c>
      <c r="C323" s="359" t="s">
        <v>9012</v>
      </c>
      <c r="D323" s="360">
        <v>2.4</v>
      </c>
      <c r="E323" s="160">
        <f t="shared" si="4"/>
        <v>48</v>
      </c>
    </row>
    <row r="324" customFormat="1" spans="1:5">
      <c r="A324" s="160">
        <v>321</v>
      </c>
      <c r="B324" s="359" t="s">
        <v>9025</v>
      </c>
      <c r="C324" s="359" t="s">
        <v>9012</v>
      </c>
      <c r="D324" s="360">
        <v>6.74</v>
      </c>
      <c r="E324" s="160">
        <f t="shared" ref="E324:E387" si="5">D324*20</f>
        <v>134.8</v>
      </c>
    </row>
    <row r="325" customFormat="1" spans="1:5">
      <c r="A325" s="160">
        <v>322</v>
      </c>
      <c r="B325" s="359" t="s">
        <v>9026</v>
      </c>
      <c r="C325" s="359" t="s">
        <v>9012</v>
      </c>
      <c r="D325" s="360">
        <v>2.82</v>
      </c>
      <c r="E325" s="160">
        <f t="shared" si="5"/>
        <v>56.4</v>
      </c>
    </row>
    <row r="326" customFormat="1" spans="1:5">
      <c r="A326" s="160">
        <v>323</v>
      </c>
      <c r="B326" s="359" t="s">
        <v>9027</v>
      </c>
      <c r="C326" s="359" t="s">
        <v>9012</v>
      </c>
      <c r="D326" s="360">
        <v>2.72</v>
      </c>
      <c r="E326" s="160">
        <f t="shared" si="5"/>
        <v>54.4</v>
      </c>
    </row>
    <row r="327" customFormat="1" spans="1:5">
      <c r="A327" s="160">
        <v>324</v>
      </c>
      <c r="B327" s="359" t="s">
        <v>9028</v>
      </c>
      <c r="C327" s="359" t="s">
        <v>9012</v>
      </c>
      <c r="D327" s="360">
        <v>2.4</v>
      </c>
      <c r="E327" s="160">
        <f t="shared" si="5"/>
        <v>48</v>
      </c>
    </row>
    <row r="328" customFormat="1" spans="1:5">
      <c r="A328" s="160">
        <v>325</v>
      </c>
      <c r="B328" s="359" t="s">
        <v>9029</v>
      </c>
      <c r="C328" s="359" t="s">
        <v>9012</v>
      </c>
      <c r="D328" s="360">
        <v>1.76</v>
      </c>
      <c r="E328" s="160">
        <f t="shared" si="5"/>
        <v>35.2</v>
      </c>
    </row>
    <row r="329" customFormat="1" spans="1:5">
      <c r="A329" s="160">
        <v>326</v>
      </c>
      <c r="B329" s="359" t="s">
        <v>9030</v>
      </c>
      <c r="C329" s="359" t="s">
        <v>9031</v>
      </c>
      <c r="D329" s="360">
        <v>1.2</v>
      </c>
      <c r="E329" s="160">
        <f t="shared" si="5"/>
        <v>24</v>
      </c>
    </row>
    <row r="330" customFormat="1" spans="1:5">
      <c r="A330" s="160">
        <v>327</v>
      </c>
      <c r="B330" s="359" t="s">
        <v>9032</v>
      </c>
      <c r="C330" s="359" t="s">
        <v>9031</v>
      </c>
      <c r="D330" s="360">
        <v>2.9</v>
      </c>
      <c r="E330" s="160">
        <f t="shared" si="5"/>
        <v>58</v>
      </c>
    </row>
    <row r="331" customFormat="1" spans="1:5">
      <c r="A331" s="160">
        <v>328</v>
      </c>
      <c r="B331" s="359" t="s">
        <v>9033</v>
      </c>
      <c r="C331" s="359" t="s">
        <v>9031</v>
      </c>
      <c r="D331" s="360">
        <v>1.2</v>
      </c>
      <c r="E331" s="160">
        <f t="shared" si="5"/>
        <v>24</v>
      </c>
    </row>
    <row r="332" customFormat="1" spans="1:5">
      <c r="A332" s="160">
        <v>329</v>
      </c>
      <c r="B332" s="359" t="s">
        <v>9034</v>
      </c>
      <c r="C332" s="359" t="s">
        <v>9031</v>
      </c>
      <c r="D332" s="360">
        <v>1.8</v>
      </c>
      <c r="E332" s="160">
        <f t="shared" si="5"/>
        <v>36</v>
      </c>
    </row>
    <row r="333" customFormat="1" spans="1:5">
      <c r="A333" s="160">
        <v>330</v>
      </c>
      <c r="B333" s="359" t="s">
        <v>9035</v>
      </c>
      <c r="C333" s="359" t="s">
        <v>9031</v>
      </c>
      <c r="D333" s="360">
        <v>1.4</v>
      </c>
      <c r="E333" s="160">
        <f t="shared" si="5"/>
        <v>28</v>
      </c>
    </row>
    <row r="334" customFormat="1" spans="1:5">
      <c r="A334" s="160">
        <v>331</v>
      </c>
      <c r="B334" s="359" t="s">
        <v>9036</v>
      </c>
      <c r="C334" s="359" t="s">
        <v>9031</v>
      </c>
      <c r="D334" s="360">
        <v>1.6</v>
      </c>
      <c r="E334" s="160">
        <f t="shared" si="5"/>
        <v>32</v>
      </c>
    </row>
    <row r="335" customFormat="1" spans="1:5">
      <c r="A335" s="160">
        <v>332</v>
      </c>
      <c r="B335" s="359" t="s">
        <v>9037</v>
      </c>
      <c r="C335" s="359" t="s">
        <v>9031</v>
      </c>
      <c r="D335" s="360">
        <v>2.2</v>
      </c>
      <c r="E335" s="160">
        <f t="shared" si="5"/>
        <v>44</v>
      </c>
    </row>
    <row r="336" customFormat="1" spans="1:5">
      <c r="A336" s="160">
        <v>333</v>
      </c>
      <c r="B336" s="359" t="s">
        <v>8981</v>
      </c>
      <c r="C336" s="359" t="s">
        <v>9031</v>
      </c>
      <c r="D336" s="360">
        <v>2.2</v>
      </c>
      <c r="E336" s="160">
        <f t="shared" si="5"/>
        <v>44</v>
      </c>
    </row>
    <row r="337" customFormat="1" spans="1:5">
      <c r="A337" s="160">
        <v>334</v>
      </c>
      <c r="B337" s="359" t="s">
        <v>9038</v>
      </c>
      <c r="C337" s="359" t="s">
        <v>9031</v>
      </c>
      <c r="D337" s="360">
        <v>4.6</v>
      </c>
      <c r="E337" s="160">
        <f t="shared" si="5"/>
        <v>92</v>
      </c>
    </row>
    <row r="338" customFormat="1" spans="1:5">
      <c r="A338" s="160">
        <v>335</v>
      </c>
      <c r="B338" s="359" t="s">
        <v>9039</v>
      </c>
      <c r="C338" s="359" t="s">
        <v>9031</v>
      </c>
      <c r="D338" s="360">
        <v>2.2</v>
      </c>
      <c r="E338" s="160">
        <f t="shared" si="5"/>
        <v>44</v>
      </c>
    </row>
    <row r="339" customFormat="1" spans="1:5">
      <c r="A339" s="160">
        <v>336</v>
      </c>
      <c r="B339" s="359" t="s">
        <v>9026</v>
      </c>
      <c r="C339" s="359" t="s">
        <v>9031</v>
      </c>
      <c r="D339" s="360">
        <v>1</v>
      </c>
      <c r="E339" s="160">
        <f t="shared" si="5"/>
        <v>20</v>
      </c>
    </row>
    <row r="340" customFormat="1" spans="1:5">
      <c r="A340" s="160">
        <v>337</v>
      </c>
      <c r="B340" s="359" t="s">
        <v>9040</v>
      </c>
      <c r="C340" s="359" t="s">
        <v>9031</v>
      </c>
      <c r="D340" s="360">
        <v>1.3</v>
      </c>
      <c r="E340" s="160">
        <f t="shared" si="5"/>
        <v>26</v>
      </c>
    </row>
    <row r="341" customFormat="1" spans="1:5">
      <c r="A341" s="160">
        <v>338</v>
      </c>
      <c r="B341" s="359" t="s">
        <v>9041</v>
      </c>
      <c r="C341" s="359" t="s">
        <v>9031</v>
      </c>
      <c r="D341" s="360">
        <v>3.8</v>
      </c>
      <c r="E341" s="160">
        <f t="shared" si="5"/>
        <v>76</v>
      </c>
    </row>
    <row r="342" customFormat="1" spans="1:5">
      <c r="A342" s="160">
        <v>339</v>
      </c>
      <c r="B342" s="359" t="s">
        <v>9042</v>
      </c>
      <c r="C342" s="359" t="s">
        <v>9031</v>
      </c>
      <c r="D342" s="360">
        <v>0.5</v>
      </c>
      <c r="E342" s="160">
        <f t="shared" si="5"/>
        <v>10</v>
      </c>
    </row>
    <row r="343" customFormat="1" spans="1:5">
      <c r="A343" s="160">
        <v>340</v>
      </c>
      <c r="B343" s="359" t="s">
        <v>9043</v>
      </c>
      <c r="C343" s="359" t="s">
        <v>9044</v>
      </c>
      <c r="D343" s="360">
        <v>1.3</v>
      </c>
      <c r="E343" s="160">
        <f t="shared" si="5"/>
        <v>26</v>
      </c>
    </row>
    <row r="344" customFormat="1" spans="1:5">
      <c r="A344" s="160">
        <v>341</v>
      </c>
      <c r="B344" s="359" t="s">
        <v>1877</v>
      </c>
      <c r="C344" s="359" t="s">
        <v>9044</v>
      </c>
      <c r="D344" s="360">
        <v>3.1</v>
      </c>
      <c r="E344" s="160">
        <f t="shared" si="5"/>
        <v>62</v>
      </c>
    </row>
    <row r="345" customFormat="1" spans="1:5">
      <c r="A345" s="160">
        <v>342</v>
      </c>
      <c r="B345" s="359" t="s">
        <v>9045</v>
      </c>
      <c r="C345" s="359" t="s">
        <v>9044</v>
      </c>
      <c r="D345" s="360">
        <v>1.5</v>
      </c>
      <c r="E345" s="160">
        <f t="shared" si="5"/>
        <v>30</v>
      </c>
    </row>
    <row r="346" customFormat="1" spans="1:5">
      <c r="A346" s="160">
        <v>343</v>
      </c>
      <c r="B346" s="359" t="s">
        <v>5167</v>
      </c>
      <c r="C346" s="359" t="s">
        <v>9044</v>
      </c>
      <c r="D346" s="360">
        <v>0.8</v>
      </c>
      <c r="E346" s="160">
        <f t="shared" si="5"/>
        <v>16</v>
      </c>
    </row>
    <row r="347" customFormat="1" spans="1:5">
      <c r="A347" s="160">
        <v>344</v>
      </c>
      <c r="B347" s="359" t="s">
        <v>9046</v>
      </c>
      <c r="C347" s="359" t="s">
        <v>9044</v>
      </c>
      <c r="D347" s="360">
        <v>1.7</v>
      </c>
      <c r="E347" s="160">
        <f t="shared" si="5"/>
        <v>34</v>
      </c>
    </row>
    <row r="348" customFormat="1" spans="1:5">
      <c r="A348" s="160">
        <v>345</v>
      </c>
      <c r="B348" s="359" t="s">
        <v>9047</v>
      </c>
      <c r="C348" s="359" t="s">
        <v>9044</v>
      </c>
      <c r="D348" s="360">
        <v>2.31</v>
      </c>
      <c r="E348" s="160">
        <f t="shared" si="5"/>
        <v>46.2</v>
      </c>
    </row>
    <row r="349" customFormat="1" spans="1:5">
      <c r="A349" s="160">
        <v>346</v>
      </c>
      <c r="B349" s="359" t="s">
        <v>9048</v>
      </c>
      <c r="C349" s="359" t="s">
        <v>9044</v>
      </c>
      <c r="D349" s="360">
        <v>2.3</v>
      </c>
      <c r="E349" s="160">
        <f t="shared" si="5"/>
        <v>46</v>
      </c>
    </row>
    <row r="350" customFormat="1" spans="1:5">
      <c r="A350" s="160">
        <v>347</v>
      </c>
      <c r="B350" s="359" t="s">
        <v>9049</v>
      </c>
      <c r="C350" s="359" t="s">
        <v>9044</v>
      </c>
      <c r="D350" s="360">
        <v>2.1</v>
      </c>
      <c r="E350" s="160">
        <f t="shared" si="5"/>
        <v>42</v>
      </c>
    </row>
    <row r="351" customFormat="1" spans="1:5">
      <c r="A351" s="160">
        <v>348</v>
      </c>
      <c r="B351" s="359" t="s">
        <v>9050</v>
      </c>
      <c r="C351" s="359" t="s">
        <v>9044</v>
      </c>
      <c r="D351" s="360">
        <v>2.5</v>
      </c>
      <c r="E351" s="160">
        <f t="shared" si="5"/>
        <v>50</v>
      </c>
    </row>
    <row r="352" customFormat="1" spans="1:5">
      <c r="A352" s="160">
        <v>349</v>
      </c>
      <c r="B352" s="359" t="s">
        <v>9051</v>
      </c>
      <c r="C352" s="359" t="s">
        <v>9044</v>
      </c>
      <c r="D352" s="360">
        <v>0.5</v>
      </c>
      <c r="E352" s="160">
        <f t="shared" si="5"/>
        <v>10</v>
      </c>
    </row>
    <row r="353" customFormat="1" spans="1:5">
      <c r="A353" s="160">
        <v>350</v>
      </c>
      <c r="B353" s="359" t="s">
        <v>9052</v>
      </c>
      <c r="C353" s="359" t="s">
        <v>9044</v>
      </c>
      <c r="D353" s="360">
        <v>1.6</v>
      </c>
      <c r="E353" s="160">
        <f t="shared" si="5"/>
        <v>32</v>
      </c>
    </row>
    <row r="354" customFormat="1" spans="1:5">
      <c r="A354" s="160">
        <v>351</v>
      </c>
      <c r="B354" s="359" t="s">
        <v>9053</v>
      </c>
      <c r="C354" s="359" t="s">
        <v>9044</v>
      </c>
      <c r="D354" s="360">
        <v>1.6</v>
      </c>
      <c r="E354" s="160">
        <f t="shared" si="5"/>
        <v>32</v>
      </c>
    </row>
    <row r="355" customFormat="1" spans="1:5">
      <c r="A355" s="160">
        <v>352</v>
      </c>
      <c r="B355" s="359" t="s">
        <v>9054</v>
      </c>
      <c r="C355" s="359" t="s">
        <v>9044</v>
      </c>
      <c r="D355" s="360">
        <v>1.1</v>
      </c>
      <c r="E355" s="160">
        <f t="shared" si="5"/>
        <v>22</v>
      </c>
    </row>
    <row r="356" customFormat="1" spans="1:5">
      <c r="A356" s="160">
        <v>353</v>
      </c>
      <c r="B356" s="359" t="s">
        <v>9055</v>
      </c>
      <c r="C356" s="359" t="s">
        <v>9044</v>
      </c>
      <c r="D356" s="360">
        <v>2.2</v>
      </c>
      <c r="E356" s="160">
        <f t="shared" si="5"/>
        <v>44</v>
      </c>
    </row>
    <row r="357" customFormat="1" spans="1:5">
      <c r="A357" s="160">
        <v>354</v>
      </c>
      <c r="B357" s="359" t="s">
        <v>9056</v>
      </c>
      <c r="C357" s="359" t="s">
        <v>9044</v>
      </c>
      <c r="D357" s="360">
        <v>3.1</v>
      </c>
      <c r="E357" s="160">
        <f t="shared" si="5"/>
        <v>62</v>
      </c>
    </row>
    <row r="358" customFormat="1" spans="1:5">
      <c r="A358" s="160">
        <v>355</v>
      </c>
      <c r="B358" s="359" t="s">
        <v>9057</v>
      </c>
      <c r="C358" s="359" t="s">
        <v>9044</v>
      </c>
      <c r="D358" s="360">
        <v>2.4</v>
      </c>
      <c r="E358" s="160">
        <f t="shared" si="5"/>
        <v>48</v>
      </c>
    </row>
    <row r="359" customFormat="1" spans="1:5">
      <c r="A359" s="160">
        <v>356</v>
      </c>
      <c r="B359" s="359" t="s">
        <v>9058</v>
      </c>
      <c r="C359" s="359" t="s">
        <v>9044</v>
      </c>
      <c r="D359" s="360">
        <v>3.1</v>
      </c>
      <c r="E359" s="160">
        <f t="shared" si="5"/>
        <v>62</v>
      </c>
    </row>
    <row r="360" customFormat="1" spans="1:5">
      <c r="A360" s="160">
        <v>357</v>
      </c>
      <c r="B360" s="359" t="s">
        <v>9059</v>
      </c>
      <c r="C360" s="359" t="s">
        <v>9044</v>
      </c>
      <c r="D360" s="360">
        <v>0.8</v>
      </c>
      <c r="E360" s="160">
        <f t="shared" si="5"/>
        <v>16</v>
      </c>
    </row>
    <row r="361" customFormat="1" spans="1:5">
      <c r="A361" s="160">
        <v>358</v>
      </c>
      <c r="B361" s="359" t="s">
        <v>9060</v>
      </c>
      <c r="C361" s="359" t="s">
        <v>9044</v>
      </c>
      <c r="D361" s="360">
        <v>3.1</v>
      </c>
      <c r="E361" s="160">
        <f t="shared" si="5"/>
        <v>62</v>
      </c>
    </row>
    <row r="362" customFormat="1" spans="1:5">
      <c r="A362" s="160">
        <v>359</v>
      </c>
      <c r="B362" s="359" t="s">
        <v>9061</v>
      </c>
      <c r="C362" s="359" t="s">
        <v>9044</v>
      </c>
      <c r="D362" s="360">
        <v>2.2</v>
      </c>
      <c r="E362" s="160">
        <f t="shared" si="5"/>
        <v>44</v>
      </c>
    </row>
    <row r="363" customFormat="1" spans="1:5">
      <c r="A363" s="160">
        <v>360</v>
      </c>
      <c r="B363" s="359" t="s">
        <v>9062</v>
      </c>
      <c r="C363" s="359" t="s">
        <v>9044</v>
      </c>
      <c r="D363" s="360">
        <v>2.9</v>
      </c>
      <c r="E363" s="160">
        <f t="shared" si="5"/>
        <v>58</v>
      </c>
    </row>
    <row r="364" customFormat="1" spans="1:5">
      <c r="A364" s="160">
        <v>361</v>
      </c>
      <c r="B364" s="359" t="s">
        <v>9063</v>
      </c>
      <c r="C364" s="359" t="s">
        <v>9044</v>
      </c>
      <c r="D364" s="360">
        <v>3.1</v>
      </c>
      <c r="E364" s="160">
        <f t="shared" si="5"/>
        <v>62</v>
      </c>
    </row>
    <row r="365" customFormat="1" spans="1:5">
      <c r="A365" s="160">
        <v>362</v>
      </c>
      <c r="B365" s="359" t="s">
        <v>9064</v>
      </c>
      <c r="C365" s="359" t="s">
        <v>9044</v>
      </c>
      <c r="D365" s="360">
        <v>1.35</v>
      </c>
      <c r="E365" s="160">
        <f t="shared" si="5"/>
        <v>27</v>
      </c>
    </row>
    <row r="366" customFormat="1" spans="1:5">
      <c r="A366" s="160">
        <v>363</v>
      </c>
      <c r="B366" s="359" t="s">
        <v>9065</v>
      </c>
      <c r="C366" s="359" t="s">
        <v>9012</v>
      </c>
      <c r="D366" s="360">
        <v>401.108</v>
      </c>
      <c r="E366" s="160">
        <f t="shared" si="5"/>
        <v>8022.16</v>
      </c>
    </row>
    <row r="367" customFormat="1" spans="1:5">
      <c r="A367" s="160">
        <v>364</v>
      </c>
      <c r="B367" s="359" t="s">
        <v>9066</v>
      </c>
      <c r="C367" s="359" t="s">
        <v>8942</v>
      </c>
      <c r="D367" s="360">
        <v>174.5</v>
      </c>
      <c r="E367" s="160">
        <f t="shared" si="5"/>
        <v>3490</v>
      </c>
    </row>
    <row r="368" customFormat="1" spans="1:5">
      <c r="A368" s="160">
        <v>365</v>
      </c>
      <c r="B368" s="359" t="s">
        <v>9067</v>
      </c>
      <c r="C368" s="359" t="s">
        <v>9068</v>
      </c>
      <c r="D368" s="360">
        <v>116.75</v>
      </c>
      <c r="E368" s="160">
        <f t="shared" si="5"/>
        <v>2335</v>
      </c>
    </row>
    <row r="369" customFormat="1" spans="1:5">
      <c r="A369" s="160">
        <v>366</v>
      </c>
      <c r="B369" s="359" t="s">
        <v>9069</v>
      </c>
      <c r="C369" s="359" t="s">
        <v>8968</v>
      </c>
      <c r="D369" s="360">
        <v>373.54</v>
      </c>
      <c r="E369" s="160">
        <f t="shared" si="5"/>
        <v>7470.8</v>
      </c>
    </row>
    <row r="370" customFormat="1" spans="1:5">
      <c r="A370" s="160">
        <v>367</v>
      </c>
      <c r="B370" s="359" t="s">
        <v>9070</v>
      </c>
      <c r="C370" s="359" t="s">
        <v>8886</v>
      </c>
      <c r="D370" s="360">
        <v>162.54</v>
      </c>
      <c r="E370" s="160">
        <f t="shared" si="5"/>
        <v>3250.8</v>
      </c>
    </row>
    <row r="371" customFormat="1" spans="1:5">
      <c r="A371" s="160">
        <v>368</v>
      </c>
      <c r="B371" s="361" t="s">
        <v>9071</v>
      </c>
      <c r="C371" s="361" t="s">
        <v>9072</v>
      </c>
      <c r="D371" s="362">
        <v>2</v>
      </c>
      <c r="E371" s="160">
        <f t="shared" si="5"/>
        <v>40</v>
      </c>
    </row>
    <row r="372" customFormat="1" spans="1:5">
      <c r="A372" s="160">
        <v>369</v>
      </c>
      <c r="B372" s="361" t="s">
        <v>9073</v>
      </c>
      <c r="C372" s="361" t="s">
        <v>9072</v>
      </c>
      <c r="D372" s="362">
        <v>1.5</v>
      </c>
      <c r="E372" s="160">
        <f t="shared" si="5"/>
        <v>30</v>
      </c>
    </row>
    <row r="373" customFormat="1" spans="1:5">
      <c r="A373" s="160">
        <v>370</v>
      </c>
      <c r="B373" s="361" t="s">
        <v>9074</v>
      </c>
      <c r="C373" s="361" t="s">
        <v>9072</v>
      </c>
      <c r="D373" s="362">
        <v>1.6</v>
      </c>
      <c r="E373" s="160">
        <f t="shared" si="5"/>
        <v>32</v>
      </c>
    </row>
    <row r="374" customFormat="1" spans="1:5">
      <c r="A374" s="160">
        <v>371</v>
      </c>
      <c r="B374" s="361" t="s">
        <v>9075</v>
      </c>
      <c r="C374" s="361" t="s">
        <v>9072</v>
      </c>
      <c r="D374" s="362">
        <v>1</v>
      </c>
      <c r="E374" s="160">
        <f t="shared" si="5"/>
        <v>20</v>
      </c>
    </row>
    <row r="375" customFormat="1" spans="1:5">
      <c r="A375" s="160">
        <v>372</v>
      </c>
      <c r="B375" s="361" t="s">
        <v>9076</v>
      </c>
      <c r="C375" s="361" t="s">
        <v>9072</v>
      </c>
      <c r="D375" s="362">
        <v>1.5</v>
      </c>
      <c r="E375" s="160">
        <f t="shared" si="5"/>
        <v>30</v>
      </c>
    </row>
    <row r="376" customFormat="1" spans="1:5">
      <c r="A376" s="160">
        <v>373</v>
      </c>
      <c r="B376" s="361" t="s">
        <v>9077</v>
      </c>
      <c r="C376" s="361" t="s">
        <v>9078</v>
      </c>
      <c r="D376" s="362">
        <v>1.4</v>
      </c>
      <c r="E376" s="160">
        <f t="shared" si="5"/>
        <v>28</v>
      </c>
    </row>
    <row r="377" customFormat="1" spans="1:5">
      <c r="A377" s="160">
        <v>374</v>
      </c>
      <c r="B377" s="361" t="s">
        <v>9079</v>
      </c>
      <c r="C377" s="361" t="s">
        <v>9078</v>
      </c>
      <c r="D377" s="362">
        <v>2.1</v>
      </c>
      <c r="E377" s="160">
        <f t="shared" si="5"/>
        <v>42</v>
      </c>
    </row>
    <row r="378" customFormat="1" spans="1:5">
      <c r="A378" s="160">
        <v>375</v>
      </c>
      <c r="B378" s="361" t="s">
        <v>9080</v>
      </c>
      <c r="C378" s="361" t="s">
        <v>9078</v>
      </c>
      <c r="D378" s="362">
        <v>3.5</v>
      </c>
      <c r="E378" s="160">
        <f t="shared" si="5"/>
        <v>70</v>
      </c>
    </row>
    <row r="379" customFormat="1" spans="1:5">
      <c r="A379" s="160">
        <v>376</v>
      </c>
      <c r="B379" s="361" t="s">
        <v>9081</v>
      </c>
      <c r="C379" s="361" t="s">
        <v>9078</v>
      </c>
      <c r="D379" s="362">
        <v>1.2</v>
      </c>
      <c r="E379" s="160">
        <f t="shared" si="5"/>
        <v>24</v>
      </c>
    </row>
    <row r="380" customFormat="1" spans="1:5">
      <c r="A380" s="160">
        <v>377</v>
      </c>
      <c r="B380" s="361" t="s">
        <v>9082</v>
      </c>
      <c r="C380" s="361" t="s">
        <v>9078</v>
      </c>
      <c r="D380" s="362">
        <v>2.1</v>
      </c>
      <c r="E380" s="160">
        <f t="shared" si="5"/>
        <v>42</v>
      </c>
    </row>
    <row r="381" customFormat="1" spans="1:5">
      <c r="A381" s="160">
        <v>378</v>
      </c>
      <c r="B381" s="361" t="s">
        <v>9083</v>
      </c>
      <c r="C381" s="361" t="s">
        <v>9084</v>
      </c>
      <c r="D381" s="362">
        <v>3</v>
      </c>
      <c r="E381" s="160">
        <f t="shared" si="5"/>
        <v>60</v>
      </c>
    </row>
    <row r="382" customFormat="1" spans="1:5">
      <c r="A382" s="160">
        <v>379</v>
      </c>
      <c r="B382" s="361" t="s">
        <v>9085</v>
      </c>
      <c r="C382" s="361" t="s">
        <v>9084</v>
      </c>
      <c r="D382" s="362">
        <v>1.5</v>
      </c>
      <c r="E382" s="160">
        <f t="shared" si="5"/>
        <v>30</v>
      </c>
    </row>
    <row r="383" customFormat="1" spans="1:5">
      <c r="A383" s="160">
        <v>380</v>
      </c>
      <c r="B383" s="361" t="s">
        <v>9086</v>
      </c>
      <c r="C383" s="361" t="s">
        <v>9084</v>
      </c>
      <c r="D383" s="362">
        <v>1.5</v>
      </c>
      <c r="E383" s="160">
        <f t="shared" si="5"/>
        <v>30</v>
      </c>
    </row>
    <row r="384" customFormat="1" spans="1:5">
      <c r="A384" s="160">
        <v>381</v>
      </c>
      <c r="B384" s="361" t="s">
        <v>9087</v>
      </c>
      <c r="C384" s="361" t="s">
        <v>9084</v>
      </c>
      <c r="D384" s="362">
        <v>1.5</v>
      </c>
      <c r="E384" s="160">
        <f t="shared" si="5"/>
        <v>30</v>
      </c>
    </row>
    <row r="385" customFormat="1" spans="1:5">
      <c r="A385" s="160">
        <v>382</v>
      </c>
      <c r="B385" s="361" t="s">
        <v>9088</v>
      </c>
      <c r="C385" s="361" t="s">
        <v>9089</v>
      </c>
      <c r="D385" s="362">
        <v>1.9</v>
      </c>
      <c r="E385" s="160">
        <f t="shared" si="5"/>
        <v>38</v>
      </c>
    </row>
    <row r="386" customFormat="1" spans="1:5">
      <c r="A386" s="160">
        <v>383</v>
      </c>
      <c r="B386" s="361" t="s">
        <v>9090</v>
      </c>
      <c r="C386" s="361" t="s">
        <v>9089</v>
      </c>
      <c r="D386" s="362">
        <v>2.6</v>
      </c>
      <c r="E386" s="160">
        <f t="shared" si="5"/>
        <v>52</v>
      </c>
    </row>
    <row r="387" customFormat="1" spans="1:5">
      <c r="A387" s="160">
        <v>384</v>
      </c>
      <c r="B387" s="361" t="s">
        <v>9091</v>
      </c>
      <c r="C387" s="361" t="s">
        <v>9089</v>
      </c>
      <c r="D387" s="362">
        <v>1.6</v>
      </c>
      <c r="E387" s="160">
        <f t="shared" si="5"/>
        <v>32</v>
      </c>
    </row>
    <row r="388" customFormat="1" spans="1:5">
      <c r="A388" s="160">
        <v>385</v>
      </c>
      <c r="B388" s="361" t="s">
        <v>9092</v>
      </c>
      <c r="C388" s="361" t="s">
        <v>9089</v>
      </c>
      <c r="D388" s="362">
        <v>1.5</v>
      </c>
      <c r="E388" s="160">
        <f t="shared" ref="E388:E451" si="6">D388*20</f>
        <v>30</v>
      </c>
    </row>
    <row r="389" customFormat="1" spans="1:5">
      <c r="A389" s="160">
        <v>386</v>
      </c>
      <c r="B389" s="361" t="s">
        <v>9093</v>
      </c>
      <c r="C389" s="361" t="s">
        <v>9089</v>
      </c>
      <c r="D389" s="362">
        <v>1.8</v>
      </c>
      <c r="E389" s="160">
        <f t="shared" si="6"/>
        <v>36</v>
      </c>
    </row>
    <row r="390" customFormat="1" spans="1:5">
      <c r="A390" s="160">
        <v>387</v>
      </c>
      <c r="B390" s="361" t="s">
        <v>9094</v>
      </c>
      <c r="C390" s="361" t="s">
        <v>9089</v>
      </c>
      <c r="D390" s="362">
        <v>4.9</v>
      </c>
      <c r="E390" s="160">
        <f t="shared" si="6"/>
        <v>98</v>
      </c>
    </row>
    <row r="391" customFormat="1" spans="1:5">
      <c r="A391" s="160">
        <v>388</v>
      </c>
      <c r="B391" s="361" t="s">
        <v>9095</v>
      </c>
      <c r="C391" s="361" t="s">
        <v>9089</v>
      </c>
      <c r="D391" s="362">
        <v>1.5</v>
      </c>
      <c r="E391" s="160">
        <f t="shared" si="6"/>
        <v>30</v>
      </c>
    </row>
    <row r="392" customFormat="1" spans="1:5">
      <c r="A392" s="160">
        <v>389</v>
      </c>
      <c r="B392" s="361" t="s">
        <v>9096</v>
      </c>
      <c r="C392" s="361" t="s">
        <v>9089</v>
      </c>
      <c r="D392" s="362">
        <v>1</v>
      </c>
      <c r="E392" s="160">
        <f t="shared" si="6"/>
        <v>20</v>
      </c>
    </row>
    <row r="393" customFormat="1" spans="1:5">
      <c r="A393" s="160">
        <v>390</v>
      </c>
      <c r="B393" s="361" t="s">
        <v>9097</v>
      </c>
      <c r="C393" s="361" t="s">
        <v>9089</v>
      </c>
      <c r="D393" s="362">
        <v>1</v>
      </c>
      <c r="E393" s="160">
        <f t="shared" si="6"/>
        <v>20</v>
      </c>
    </row>
    <row r="394" customFormat="1" spans="1:5">
      <c r="A394" s="160">
        <v>391</v>
      </c>
      <c r="B394" s="361" t="s">
        <v>9098</v>
      </c>
      <c r="C394" s="361" t="s">
        <v>9099</v>
      </c>
      <c r="D394" s="362">
        <v>2.8</v>
      </c>
      <c r="E394" s="160">
        <f t="shared" si="6"/>
        <v>56</v>
      </c>
    </row>
    <row r="395" customFormat="1" spans="1:5">
      <c r="A395" s="160">
        <v>392</v>
      </c>
      <c r="B395" s="361" t="s">
        <v>9100</v>
      </c>
      <c r="C395" s="361" t="s">
        <v>9099</v>
      </c>
      <c r="D395" s="362">
        <v>101</v>
      </c>
      <c r="E395" s="160">
        <f t="shared" si="6"/>
        <v>2020</v>
      </c>
    </row>
    <row r="396" customFormat="1" spans="1:5">
      <c r="A396" s="160">
        <v>393</v>
      </c>
      <c r="B396" s="361" t="s">
        <v>9101</v>
      </c>
      <c r="C396" s="361" t="s">
        <v>9099</v>
      </c>
      <c r="D396" s="362">
        <v>135</v>
      </c>
      <c r="E396" s="160">
        <f t="shared" si="6"/>
        <v>2700</v>
      </c>
    </row>
    <row r="397" customFormat="1" spans="1:5">
      <c r="A397" s="160">
        <v>394</v>
      </c>
      <c r="B397" s="361" t="s">
        <v>9102</v>
      </c>
      <c r="C397" s="361" t="s">
        <v>9099</v>
      </c>
      <c r="D397" s="362">
        <v>35</v>
      </c>
      <c r="E397" s="160">
        <f t="shared" si="6"/>
        <v>700</v>
      </c>
    </row>
    <row r="398" customFormat="1" spans="1:5">
      <c r="A398" s="160">
        <v>395</v>
      </c>
      <c r="B398" s="361" t="s">
        <v>9103</v>
      </c>
      <c r="C398" s="361" t="s">
        <v>9099</v>
      </c>
      <c r="D398" s="362">
        <v>460</v>
      </c>
      <c r="E398" s="160">
        <f t="shared" si="6"/>
        <v>9200</v>
      </c>
    </row>
    <row r="399" customFormat="1" spans="1:5">
      <c r="A399" s="160">
        <v>396</v>
      </c>
      <c r="B399" s="363" t="s">
        <v>9104</v>
      </c>
      <c r="C399" s="364" t="s">
        <v>9105</v>
      </c>
      <c r="D399" s="365">
        <v>4</v>
      </c>
      <c r="E399" s="160">
        <f t="shared" si="6"/>
        <v>80</v>
      </c>
    </row>
    <row r="400" customFormat="1" spans="1:5">
      <c r="A400" s="160">
        <v>397</v>
      </c>
      <c r="B400" s="366" t="s">
        <v>9106</v>
      </c>
      <c r="C400" s="364" t="s">
        <v>9105</v>
      </c>
      <c r="D400" s="365">
        <v>2.3</v>
      </c>
      <c r="E400" s="160">
        <f t="shared" si="6"/>
        <v>46</v>
      </c>
    </row>
    <row r="401" customFormat="1" spans="1:5">
      <c r="A401" s="160">
        <v>398</v>
      </c>
      <c r="B401" s="363" t="s">
        <v>9107</v>
      </c>
      <c r="C401" s="364" t="s">
        <v>9108</v>
      </c>
      <c r="D401" s="367">
        <v>1</v>
      </c>
      <c r="E401" s="160">
        <f t="shared" si="6"/>
        <v>20</v>
      </c>
    </row>
    <row r="402" customFormat="1" spans="1:5">
      <c r="A402" s="160">
        <v>399</v>
      </c>
      <c r="B402" s="363" t="s">
        <v>3813</v>
      </c>
      <c r="C402" s="364" t="s">
        <v>9108</v>
      </c>
      <c r="D402" s="367">
        <v>1.2</v>
      </c>
      <c r="E402" s="160">
        <f t="shared" si="6"/>
        <v>24</v>
      </c>
    </row>
    <row r="403" customFormat="1" spans="1:5">
      <c r="A403" s="160">
        <v>400</v>
      </c>
      <c r="B403" s="363" t="s">
        <v>9109</v>
      </c>
      <c r="C403" s="364" t="s">
        <v>9108</v>
      </c>
      <c r="D403" s="367">
        <v>1.5</v>
      </c>
      <c r="E403" s="160">
        <f t="shared" si="6"/>
        <v>30</v>
      </c>
    </row>
    <row r="404" customFormat="1" spans="1:5">
      <c r="A404" s="160">
        <v>401</v>
      </c>
      <c r="B404" s="363" t="s">
        <v>9110</v>
      </c>
      <c r="C404" s="364" t="s">
        <v>9108</v>
      </c>
      <c r="D404" s="367">
        <v>5</v>
      </c>
      <c r="E404" s="160">
        <f t="shared" si="6"/>
        <v>100</v>
      </c>
    </row>
    <row r="405" customFormat="1" spans="1:5">
      <c r="A405" s="160">
        <v>402</v>
      </c>
      <c r="B405" s="363" t="s">
        <v>9111</v>
      </c>
      <c r="C405" s="364" t="s">
        <v>9112</v>
      </c>
      <c r="D405" s="367">
        <v>0.8</v>
      </c>
      <c r="E405" s="160">
        <f t="shared" si="6"/>
        <v>16</v>
      </c>
    </row>
    <row r="406" customFormat="1" spans="1:5">
      <c r="A406" s="160">
        <v>403</v>
      </c>
      <c r="B406" s="363" t="s">
        <v>9113</v>
      </c>
      <c r="C406" s="364" t="s">
        <v>9112</v>
      </c>
      <c r="D406" s="367">
        <v>0.8</v>
      </c>
      <c r="E406" s="160">
        <f t="shared" si="6"/>
        <v>16</v>
      </c>
    </row>
    <row r="407" customFormat="1" spans="1:5">
      <c r="A407" s="160">
        <v>404</v>
      </c>
      <c r="B407" s="363" t="s">
        <v>9114</v>
      </c>
      <c r="C407" s="364" t="s">
        <v>9112</v>
      </c>
      <c r="D407" s="367">
        <v>0.7</v>
      </c>
      <c r="E407" s="160">
        <f t="shared" si="6"/>
        <v>14</v>
      </c>
    </row>
    <row r="408" customFormat="1" spans="1:5">
      <c r="A408" s="160">
        <v>405</v>
      </c>
      <c r="B408" s="363" t="s">
        <v>9115</v>
      </c>
      <c r="C408" s="364" t="s">
        <v>9112</v>
      </c>
      <c r="D408" s="367">
        <v>0.9</v>
      </c>
      <c r="E408" s="160">
        <f t="shared" si="6"/>
        <v>18</v>
      </c>
    </row>
    <row r="409" customFormat="1" spans="1:5">
      <c r="A409" s="160">
        <v>406</v>
      </c>
      <c r="B409" s="363" t="s">
        <v>9116</v>
      </c>
      <c r="C409" s="364" t="s">
        <v>9112</v>
      </c>
      <c r="D409" s="367">
        <v>1.1</v>
      </c>
      <c r="E409" s="160">
        <f t="shared" si="6"/>
        <v>22</v>
      </c>
    </row>
    <row r="410" customFormat="1" spans="1:5">
      <c r="A410" s="160">
        <v>407</v>
      </c>
      <c r="B410" s="363" t="s">
        <v>9117</v>
      </c>
      <c r="C410" s="364" t="s">
        <v>9112</v>
      </c>
      <c r="D410" s="367">
        <v>0.8</v>
      </c>
      <c r="E410" s="160">
        <f t="shared" si="6"/>
        <v>16</v>
      </c>
    </row>
    <row r="411" customFormat="1" spans="1:5">
      <c r="A411" s="160">
        <v>408</v>
      </c>
      <c r="B411" s="363" t="s">
        <v>9118</v>
      </c>
      <c r="C411" s="364" t="s">
        <v>9112</v>
      </c>
      <c r="D411" s="367">
        <v>1.2</v>
      </c>
      <c r="E411" s="160">
        <f t="shared" si="6"/>
        <v>24</v>
      </c>
    </row>
    <row r="412" customFormat="1" spans="1:5">
      <c r="A412" s="160">
        <v>409</v>
      </c>
      <c r="B412" s="363" t="s">
        <v>9119</v>
      </c>
      <c r="C412" s="364" t="s">
        <v>9112</v>
      </c>
      <c r="D412" s="367">
        <v>0.9</v>
      </c>
      <c r="E412" s="160">
        <f t="shared" si="6"/>
        <v>18</v>
      </c>
    </row>
    <row r="413" customFormat="1" spans="1:5">
      <c r="A413" s="160">
        <v>410</v>
      </c>
      <c r="B413" s="363" t="s">
        <v>9120</v>
      </c>
      <c r="C413" s="364" t="s">
        <v>9112</v>
      </c>
      <c r="D413" s="367">
        <v>0.9</v>
      </c>
      <c r="E413" s="160">
        <f t="shared" si="6"/>
        <v>18</v>
      </c>
    </row>
    <row r="414" customFormat="1" spans="1:5">
      <c r="A414" s="160">
        <v>411</v>
      </c>
      <c r="B414" s="363" t="s">
        <v>9121</v>
      </c>
      <c r="C414" s="364" t="s">
        <v>9112</v>
      </c>
      <c r="D414" s="367">
        <v>0.6</v>
      </c>
      <c r="E414" s="160">
        <f t="shared" si="6"/>
        <v>12</v>
      </c>
    </row>
    <row r="415" customFormat="1" spans="1:5">
      <c r="A415" s="160">
        <v>412</v>
      </c>
      <c r="B415" s="363" t="s">
        <v>9122</v>
      </c>
      <c r="C415" s="364" t="s">
        <v>9112</v>
      </c>
      <c r="D415" s="367">
        <v>0.5</v>
      </c>
      <c r="E415" s="160">
        <f t="shared" si="6"/>
        <v>10</v>
      </c>
    </row>
    <row r="416" customFormat="1" spans="1:5">
      <c r="A416" s="160">
        <v>413</v>
      </c>
      <c r="B416" s="363" t="s">
        <v>9123</v>
      </c>
      <c r="C416" s="364" t="s">
        <v>9112</v>
      </c>
      <c r="D416" s="367">
        <v>0.5</v>
      </c>
      <c r="E416" s="160">
        <f t="shared" si="6"/>
        <v>10</v>
      </c>
    </row>
    <row r="417" customFormat="1" spans="1:5">
      <c r="A417" s="160">
        <v>414</v>
      </c>
      <c r="B417" s="363" t="s">
        <v>9124</v>
      </c>
      <c r="C417" s="364" t="s">
        <v>9112</v>
      </c>
      <c r="D417" s="367">
        <v>0.9</v>
      </c>
      <c r="E417" s="160">
        <f t="shared" si="6"/>
        <v>18</v>
      </c>
    </row>
    <row r="418" customFormat="1" spans="1:5">
      <c r="A418" s="160">
        <v>415</v>
      </c>
      <c r="B418" s="363" t="s">
        <v>9125</v>
      </c>
      <c r="C418" s="364" t="s">
        <v>9112</v>
      </c>
      <c r="D418" s="367">
        <v>8.2</v>
      </c>
      <c r="E418" s="160">
        <f t="shared" si="6"/>
        <v>164</v>
      </c>
    </row>
    <row r="419" customFormat="1" spans="1:5">
      <c r="A419" s="160">
        <v>416</v>
      </c>
      <c r="B419" s="363" t="s">
        <v>9126</v>
      </c>
      <c r="C419" s="364" t="s">
        <v>9112</v>
      </c>
      <c r="D419" s="367">
        <v>1</v>
      </c>
      <c r="E419" s="160">
        <f t="shared" si="6"/>
        <v>20</v>
      </c>
    </row>
    <row r="420" customFormat="1" spans="1:5">
      <c r="A420" s="160">
        <v>417</v>
      </c>
      <c r="B420" s="363" t="s">
        <v>9127</v>
      </c>
      <c r="C420" s="364" t="s">
        <v>9112</v>
      </c>
      <c r="D420" s="367">
        <v>2.3</v>
      </c>
      <c r="E420" s="160">
        <f t="shared" si="6"/>
        <v>46</v>
      </c>
    </row>
    <row r="421" customFormat="1" spans="1:5">
      <c r="A421" s="160">
        <v>418</v>
      </c>
      <c r="B421" s="363" t="s">
        <v>9128</v>
      </c>
      <c r="C421" s="364" t="s">
        <v>9112</v>
      </c>
      <c r="D421" s="367">
        <v>0.5</v>
      </c>
      <c r="E421" s="160">
        <f t="shared" si="6"/>
        <v>10</v>
      </c>
    </row>
    <row r="422" customFormat="1" spans="1:5">
      <c r="A422" s="160">
        <v>419</v>
      </c>
      <c r="B422" s="363" t="s">
        <v>8324</v>
      </c>
      <c r="C422" s="364" t="s">
        <v>9112</v>
      </c>
      <c r="D422" s="367">
        <v>0.8</v>
      </c>
      <c r="E422" s="160">
        <f t="shared" si="6"/>
        <v>16</v>
      </c>
    </row>
    <row r="423" customFormat="1" spans="1:5">
      <c r="A423" s="160">
        <v>420</v>
      </c>
      <c r="B423" s="363" t="s">
        <v>9129</v>
      </c>
      <c r="C423" s="364" t="s">
        <v>9112</v>
      </c>
      <c r="D423" s="367">
        <v>0.6</v>
      </c>
      <c r="E423" s="160">
        <f t="shared" si="6"/>
        <v>12</v>
      </c>
    </row>
    <row r="424" customFormat="1" spans="1:5">
      <c r="A424" s="160">
        <v>421</v>
      </c>
      <c r="B424" s="363" t="s">
        <v>9130</v>
      </c>
      <c r="C424" s="364" t="s">
        <v>9112</v>
      </c>
      <c r="D424" s="367">
        <v>1.4</v>
      </c>
      <c r="E424" s="160">
        <f t="shared" si="6"/>
        <v>28</v>
      </c>
    </row>
    <row r="425" customFormat="1" spans="1:5">
      <c r="A425" s="160">
        <v>422</v>
      </c>
      <c r="B425" s="363" t="s">
        <v>9131</v>
      </c>
      <c r="C425" s="364" t="s">
        <v>9112</v>
      </c>
      <c r="D425" s="367">
        <v>0.9</v>
      </c>
      <c r="E425" s="160">
        <f t="shared" si="6"/>
        <v>18</v>
      </c>
    </row>
    <row r="426" customFormat="1" spans="1:5">
      <c r="A426" s="160">
        <v>423</v>
      </c>
      <c r="B426" s="363" t="s">
        <v>9132</v>
      </c>
      <c r="C426" s="364" t="s">
        <v>9112</v>
      </c>
      <c r="D426" s="367">
        <v>0.5</v>
      </c>
      <c r="E426" s="160">
        <f t="shared" si="6"/>
        <v>10</v>
      </c>
    </row>
    <row r="427" customFormat="1" spans="1:5">
      <c r="A427" s="160">
        <v>424</v>
      </c>
      <c r="B427" s="363" t="s">
        <v>9133</v>
      </c>
      <c r="C427" s="364" t="s">
        <v>9112</v>
      </c>
      <c r="D427" s="367">
        <v>1</v>
      </c>
      <c r="E427" s="160">
        <f t="shared" si="6"/>
        <v>20</v>
      </c>
    </row>
    <row r="428" customFormat="1" spans="1:5">
      <c r="A428" s="160">
        <v>425</v>
      </c>
      <c r="B428" s="363" t="s">
        <v>9134</v>
      </c>
      <c r="C428" s="364" t="s">
        <v>9112</v>
      </c>
      <c r="D428" s="367">
        <v>0.5</v>
      </c>
      <c r="E428" s="160">
        <f t="shared" si="6"/>
        <v>10</v>
      </c>
    </row>
    <row r="429" customFormat="1" spans="1:5">
      <c r="A429" s="160">
        <v>426</v>
      </c>
      <c r="B429" s="363" t="s">
        <v>9135</v>
      </c>
      <c r="C429" s="364" t="s">
        <v>9112</v>
      </c>
      <c r="D429" s="367">
        <v>0.6</v>
      </c>
      <c r="E429" s="160">
        <f t="shared" si="6"/>
        <v>12</v>
      </c>
    </row>
    <row r="430" customFormat="1" spans="1:5">
      <c r="A430" s="160">
        <v>427</v>
      </c>
      <c r="B430" s="363" t="s">
        <v>9136</v>
      </c>
      <c r="C430" s="364" t="s">
        <v>9112</v>
      </c>
      <c r="D430" s="367">
        <v>2.8</v>
      </c>
      <c r="E430" s="160">
        <f t="shared" si="6"/>
        <v>56</v>
      </c>
    </row>
    <row r="431" customFormat="1" spans="1:5">
      <c r="A431" s="160">
        <v>428</v>
      </c>
      <c r="B431" s="363" t="s">
        <v>9137</v>
      </c>
      <c r="C431" s="364" t="s">
        <v>9112</v>
      </c>
      <c r="D431" s="367">
        <v>1.2</v>
      </c>
      <c r="E431" s="160">
        <f t="shared" si="6"/>
        <v>24</v>
      </c>
    </row>
    <row r="432" customFormat="1" spans="1:5">
      <c r="A432" s="160">
        <v>429</v>
      </c>
      <c r="B432" s="363" t="s">
        <v>9138</v>
      </c>
      <c r="C432" s="364" t="s">
        <v>9112</v>
      </c>
      <c r="D432" s="367">
        <v>1.2</v>
      </c>
      <c r="E432" s="160">
        <f t="shared" si="6"/>
        <v>24</v>
      </c>
    </row>
    <row r="433" customFormat="1" spans="1:5">
      <c r="A433" s="160">
        <v>430</v>
      </c>
      <c r="B433" s="363" t="s">
        <v>9139</v>
      </c>
      <c r="C433" s="364" t="s">
        <v>9112</v>
      </c>
      <c r="D433" s="367">
        <v>0.9</v>
      </c>
      <c r="E433" s="160">
        <f t="shared" si="6"/>
        <v>18</v>
      </c>
    </row>
    <row r="434" customFormat="1" spans="1:5">
      <c r="A434" s="160">
        <v>431</v>
      </c>
      <c r="B434" s="363" t="s">
        <v>9140</v>
      </c>
      <c r="C434" s="364" t="s">
        <v>9112</v>
      </c>
      <c r="D434" s="367">
        <v>0.8</v>
      </c>
      <c r="E434" s="160">
        <f t="shared" si="6"/>
        <v>16</v>
      </c>
    </row>
    <row r="435" customFormat="1" spans="1:5">
      <c r="A435" s="160">
        <v>432</v>
      </c>
      <c r="B435" s="363" t="s">
        <v>9141</v>
      </c>
      <c r="C435" s="364" t="s">
        <v>9112</v>
      </c>
      <c r="D435" s="367">
        <v>0.6</v>
      </c>
      <c r="E435" s="160">
        <f t="shared" si="6"/>
        <v>12</v>
      </c>
    </row>
    <row r="436" customFormat="1" spans="1:5">
      <c r="A436" s="160">
        <v>433</v>
      </c>
      <c r="B436" s="363" t="s">
        <v>9142</v>
      </c>
      <c r="C436" s="364" t="s">
        <v>9143</v>
      </c>
      <c r="D436" s="367">
        <v>0.8</v>
      </c>
      <c r="E436" s="160">
        <f t="shared" si="6"/>
        <v>16</v>
      </c>
    </row>
    <row r="437" customFormat="1" spans="1:5">
      <c r="A437" s="160">
        <v>434</v>
      </c>
      <c r="B437" s="363" t="s">
        <v>9144</v>
      </c>
      <c r="C437" s="364" t="s">
        <v>9143</v>
      </c>
      <c r="D437" s="367">
        <v>1.8</v>
      </c>
      <c r="E437" s="160">
        <f t="shared" si="6"/>
        <v>36</v>
      </c>
    </row>
    <row r="438" customFormat="1" spans="1:5">
      <c r="A438" s="160">
        <v>435</v>
      </c>
      <c r="B438" s="363" t="s">
        <v>9145</v>
      </c>
      <c r="C438" s="364" t="s">
        <v>9143</v>
      </c>
      <c r="D438" s="367">
        <v>6</v>
      </c>
      <c r="E438" s="160">
        <f t="shared" si="6"/>
        <v>120</v>
      </c>
    </row>
    <row r="439" customFormat="1" spans="1:5">
      <c r="A439" s="160">
        <v>436</v>
      </c>
      <c r="B439" s="363" t="s">
        <v>9146</v>
      </c>
      <c r="C439" s="364" t="s">
        <v>9143</v>
      </c>
      <c r="D439" s="367">
        <v>1</v>
      </c>
      <c r="E439" s="160">
        <f t="shared" si="6"/>
        <v>20</v>
      </c>
    </row>
    <row r="440" customFormat="1" spans="1:5">
      <c r="A440" s="160">
        <v>437</v>
      </c>
      <c r="B440" s="363" t="s">
        <v>9147</v>
      </c>
      <c r="C440" s="364" t="s">
        <v>9143</v>
      </c>
      <c r="D440" s="367">
        <v>1.4</v>
      </c>
      <c r="E440" s="160">
        <f t="shared" si="6"/>
        <v>28</v>
      </c>
    </row>
    <row r="441" customFormat="1" spans="1:5">
      <c r="A441" s="160">
        <v>438</v>
      </c>
      <c r="B441" s="363" t="s">
        <v>9148</v>
      </c>
      <c r="C441" s="364" t="s">
        <v>9143</v>
      </c>
      <c r="D441" s="367">
        <v>0.7</v>
      </c>
      <c r="E441" s="160">
        <f t="shared" si="6"/>
        <v>14</v>
      </c>
    </row>
    <row r="442" customFormat="1" spans="1:5">
      <c r="A442" s="160">
        <v>439</v>
      </c>
      <c r="B442" s="363" t="s">
        <v>9149</v>
      </c>
      <c r="C442" s="364" t="s">
        <v>9143</v>
      </c>
      <c r="D442" s="367">
        <v>0.8</v>
      </c>
      <c r="E442" s="160">
        <f t="shared" si="6"/>
        <v>16</v>
      </c>
    </row>
    <row r="443" customFormat="1" spans="1:5">
      <c r="A443" s="160">
        <v>440</v>
      </c>
      <c r="B443" s="363" t="s">
        <v>9150</v>
      </c>
      <c r="C443" s="364" t="s">
        <v>9143</v>
      </c>
      <c r="D443" s="367">
        <v>2.1</v>
      </c>
      <c r="E443" s="160">
        <f t="shared" si="6"/>
        <v>42</v>
      </c>
    </row>
    <row r="444" customFormat="1" spans="1:5">
      <c r="A444" s="160">
        <v>441</v>
      </c>
      <c r="B444" s="363" t="s">
        <v>9151</v>
      </c>
      <c r="C444" s="364" t="s">
        <v>9143</v>
      </c>
      <c r="D444" s="367">
        <v>2.1</v>
      </c>
      <c r="E444" s="160">
        <f t="shared" si="6"/>
        <v>42</v>
      </c>
    </row>
    <row r="445" customFormat="1" spans="1:5">
      <c r="A445" s="160">
        <v>442</v>
      </c>
      <c r="B445" s="363" t="s">
        <v>9152</v>
      </c>
      <c r="C445" s="364" t="s">
        <v>9143</v>
      </c>
      <c r="D445" s="367">
        <v>3.6</v>
      </c>
      <c r="E445" s="160">
        <f t="shared" si="6"/>
        <v>72</v>
      </c>
    </row>
    <row r="446" customFormat="1" spans="1:5">
      <c r="A446" s="160">
        <v>443</v>
      </c>
      <c r="B446" s="363" t="s">
        <v>9153</v>
      </c>
      <c r="C446" s="364" t="s">
        <v>9143</v>
      </c>
      <c r="D446" s="367">
        <v>1</v>
      </c>
      <c r="E446" s="160">
        <f t="shared" si="6"/>
        <v>20</v>
      </c>
    </row>
    <row r="447" customFormat="1" spans="1:5">
      <c r="A447" s="160">
        <v>444</v>
      </c>
      <c r="B447" s="363" t="s">
        <v>3697</v>
      </c>
      <c r="C447" s="364" t="s">
        <v>9143</v>
      </c>
      <c r="D447" s="367">
        <v>1.1</v>
      </c>
      <c r="E447" s="160">
        <f t="shared" si="6"/>
        <v>22</v>
      </c>
    </row>
    <row r="448" customFormat="1" spans="1:5">
      <c r="A448" s="160">
        <v>445</v>
      </c>
      <c r="B448" s="363" t="s">
        <v>9154</v>
      </c>
      <c r="C448" s="364" t="s">
        <v>9143</v>
      </c>
      <c r="D448" s="367">
        <v>2</v>
      </c>
      <c r="E448" s="160">
        <f t="shared" si="6"/>
        <v>40</v>
      </c>
    </row>
    <row r="449" customFormat="1" spans="1:5">
      <c r="A449" s="160">
        <v>446</v>
      </c>
      <c r="B449" s="363" t="s">
        <v>9155</v>
      </c>
      <c r="C449" s="364" t="s">
        <v>9156</v>
      </c>
      <c r="D449" s="367">
        <v>1.6</v>
      </c>
      <c r="E449" s="160">
        <f t="shared" si="6"/>
        <v>32</v>
      </c>
    </row>
    <row r="450" customFormat="1" spans="1:5">
      <c r="A450" s="160">
        <v>447</v>
      </c>
      <c r="B450" s="363" t="s">
        <v>9157</v>
      </c>
      <c r="C450" s="364" t="s">
        <v>9156</v>
      </c>
      <c r="D450" s="367">
        <v>1.1</v>
      </c>
      <c r="E450" s="160">
        <f t="shared" si="6"/>
        <v>22</v>
      </c>
    </row>
    <row r="451" customFormat="1" spans="1:5">
      <c r="A451" s="160">
        <v>448</v>
      </c>
      <c r="B451" s="368" t="s">
        <v>9158</v>
      </c>
      <c r="C451" s="369" t="s">
        <v>9159</v>
      </c>
      <c r="D451" s="370">
        <v>5.5</v>
      </c>
      <c r="E451" s="160">
        <f t="shared" si="6"/>
        <v>110</v>
      </c>
    </row>
    <row r="452" customFormat="1" spans="1:5">
      <c r="A452" s="160">
        <v>449</v>
      </c>
      <c r="B452" s="371" t="s">
        <v>9160</v>
      </c>
      <c r="C452" s="372" t="s">
        <v>9159</v>
      </c>
      <c r="D452" s="373">
        <v>1.8</v>
      </c>
      <c r="E452" s="160">
        <f t="shared" ref="E452:E515" si="7">D452*20</f>
        <v>36</v>
      </c>
    </row>
    <row r="453" customFormat="1" spans="1:5">
      <c r="A453" s="160">
        <v>450</v>
      </c>
      <c r="B453" s="371" t="s">
        <v>9161</v>
      </c>
      <c r="C453" s="372" t="s">
        <v>9159</v>
      </c>
      <c r="D453" s="373">
        <v>0.3</v>
      </c>
      <c r="E453" s="160">
        <f t="shared" si="7"/>
        <v>6</v>
      </c>
    </row>
    <row r="454" customFormat="1" spans="1:5">
      <c r="A454" s="160">
        <v>451</v>
      </c>
      <c r="B454" s="371" t="s">
        <v>9162</v>
      </c>
      <c r="C454" s="372" t="s">
        <v>9159</v>
      </c>
      <c r="D454" s="374">
        <v>0.6</v>
      </c>
      <c r="E454" s="160">
        <f t="shared" si="7"/>
        <v>12</v>
      </c>
    </row>
    <row r="455" customFormat="1" spans="1:5">
      <c r="A455" s="160">
        <v>452</v>
      </c>
      <c r="B455" s="371" t="s">
        <v>9163</v>
      </c>
      <c r="C455" s="372" t="s">
        <v>9159</v>
      </c>
      <c r="D455" s="374">
        <v>1.7</v>
      </c>
      <c r="E455" s="160">
        <f t="shared" si="7"/>
        <v>34</v>
      </c>
    </row>
    <row r="456" customFormat="1" spans="1:5">
      <c r="A456" s="160">
        <v>453</v>
      </c>
      <c r="B456" s="371" t="s">
        <v>9164</v>
      </c>
      <c r="C456" s="372" t="s">
        <v>9159</v>
      </c>
      <c r="D456" s="374">
        <v>3.6</v>
      </c>
      <c r="E456" s="160">
        <f t="shared" si="7"/>
        <v>72</v>
      </c>
    </row>
    <row r="457" customFormat="1" spans="1:5">
      <c r="A457" s="160">
        <v>454</v>
      </c>
      <c r="B457" s="371" t="s">
        <v>9165</v>
      </c>
      <c r="C457" s="372" t="s">
        <v>9159</v>
      </c>
      <c r="D457" s="374">
        <v>0.9</v>
      </c>
      <c r="E457" s="160">
        <f t="shared" si="7"/>
        <v>18</v>
      </c>
    </row>
    <row r="458" customFormat="1" spans="1:5">
      <c r="A458" s="160">
        <v>455</v>
      </c>
      <c r="B458" s="375" t="s">
        <v>9166</v>
      </c>
      <c r="C458" s="376" t="s">
        <v>9159</v>
      </c>
      <c r="D458" s="377">
        <v>1.4</v>
      </c>
      <c r="E458" s="160">
        <f t="shared" si="7"/>
        <v>28</v>
      </c>
    </row>
    <row r="459" customFormat="1" spans="1:5">
      <c r="A459" s="160">
        <v>456</v>
      </c>
      <c r="B459" s="363" t="s">
        <v>9167</v>
      </c>
      <c r="C459" s="364" t="s">
        <v>9168</v>
      </c>
      <c r="D459" s="367">
        <v>0.4</v>
      </c>
      <c r="E459" s="160">
        <f t="shared" si="7"/>
        <v>8</v>
      </c>
    </row>
    <row r="460" customFormat="1" spans="1:5">
      <c r="A460" s="160">
        <v>457</v>
      </c>
      <c r="B460" s="363" t="s">
        <v>9169</v>
      </c>
      <c r="C460" s="364" t="s">
        <v>9168</v>
      </c>
      <c r="D460" s="367">
        <v>2.5</v>
      </c>
      <c r="E460" s="160">
        <f t="shared" si="7"/>
        <v>50</v>
      </c>
    </row>
    <row r="461" customFormat="1" spans="1:5">
      <c r="A461" s="160">
        <v>458</v>
      </c>
      <c r="B461" s="363" t="s">
        <v>9170</v>
      </c>
      <c r="C461" s="364" t="s">
        <v>9168</v>
      </c>
      <c r="D461" s="367">
        <v>4.1</v>
      </c>
      <c r="E461" s="160">
        <f t="shared" si="7"/>
        <v>82</v>
      </c>
    </row>
    <row r="462" customFormat="1" spans="1:5">
      <c r="A462" s="160">
        <v>459</v>
      </c>
      <c r="B462" s="363" t="s">
        <v>9171</v>
      </c>
      <c r="C462" s="364" t="s">
        <v>9168</v>
      </c>
      <c r="D462" s="367">
        <v>1.4</v>
      </c>
      <c r="E462" s="160">
        <f t="shared" si="7"/>
        <v>28</v>
      </c>
    </row>
    <row r="463" customFormat="1" spans="1:5">
      <c r="A463" s="160">
        <v>460</v>
      </c>
      <c r="B463" s="363" t="s">
        <v>9172</v>
      </c>
      <c r="C463" s="364" t="s">
        <v>9173</v>
      </c>
      <c r="D463" s="367">
        <v>1.4</v>
      </c>
      <c r="E463" s="160">
        <f t="shared" si="7"/>
        <v>28</v>
      </c>
    </row>
    <row r="464" customFormat="1" spans="1:5">
      <c r="A464" s="160">
        <v>461</v>
      </c>
      <c r="B464" s="363" t="s">
        <v>9174</v>
      </c>
      <c r="C464" s="364" t="s">
        <v>9173</v>
      </c>
      <c r="D464" s="367">
        <v>10.4</v>
      </c>
      <c r="E464" s="160">
        <f t="shared" si="7"/>
        <v>208</v>
      </c>
    </row>
    <row r="465" customFormat="1" spans="1:5">
      <c r="A465" s="160">
        <v>462</v>
      </c>
      <c r="B465" s="363" t="s">
        <v>9175</v>
      </c>
      <c r="C465" s="364" t="s">
        <v>9173</v>
      </c>
      <c r="D465" s="367">
        <v>1</v>
      </c>
      <c r="E465" s="160">
        <f t="shared" si="7"/>
        <v>20</v>
      </c>
    </row>
    <row r="466" customFormat="1" spans="1:5">
      <c r="A466" s="160">
        <v>463</v>
      </c>
      <c r="B466" s="363" t="s">
        <v>9176</v>
      </c>
      <c r="C466" s="364" t="s">
        <v>9173</v>
      </c>
      <c r="D466" s="367">
        <v>1.5</v>
      </c>
      <c r="E466" s="160">
        <f t="shared" si="7"/>
        <v>30</v>
      </c>
    </row>
    <row r="467" customFormat="1" spans="1:5">
      <c r="A467" s="160">
        <v>464</v>
      </c>
      <c r="B467" s="363" t="s">
        <v>9177</v>
      </c>
      <c r="C467" s="364" t="s">
        <v>9173</v>
      </c>
      <c r="D467" s="367">
        <v>5.5</v>
      </c>
      <c r="E467" s="160">
        <f t="shared" si="7"/>
        <v>110</v>
      </c>
    </row>
    <row r="468" customFormat="1" spans="1:5">
      <c r="A468" s="160">
        <v>465</v>
      </c>
      <c r="B468" s="363" t="s">
        <v>9178</v>
      </c>
      <c r="C468" s="364" t="s">
        <v>9173</v>
      </c>
      <c r="D468" s="367">
        <v>1.2</v>
      </c>
      <c r="E468" s="160">
        <f t="shared" si="7"/>
        <v>24</v>
      </c>
    </row>
    <row r="469" customFormat="1" spans="1:5">
      <c r="A469" s="160">
        <v>466</v>
      </c>
      <c r="B469" s="363" t="s">
        <v>9179</v>
      </c>
      <c r="C469" s="364" t="s">
        <v>9180</v>
      </c>
      <c r="D469" s="367">
        <v>0.8</v>
      </c>
      <c r="E469" s="160">
        <f t="shared" si="7"/>
        <v>16</v>
      </c>
    </row>
    <row r="470" customFormat="1" spans="1:5">
      <c r="A470" s="160">
        <v>467</v>
      </c>
      <c r="B470" s="363" t="s">
        <v>9181</v>
      </c>
      <c r="C470" s="364" t="s">
        <v>9180</v>
      </c>
      <c r="D470" s="367">
        <v>1.2</v>
      </c>
      <c r="E470" s="160">
        <f t="shared" si="7"/>
        <v>24</v>
      </c>
    </row>
    <row r="471" customFormat="1" spans="1:5">
      <c r="A471" s="160">
        <v>468</v>
      </c>
      <c r="B471" s="363" t="s">
        <v>9182</v>
      </c>
      <c r="C471" s="364" t="s">
        <v>9180</v>
      </c>
      <c r="D471" s="367">
        <v>1.7</v>
      </c>
      <c r="E471" s="160">
        <f t="shared" si="7"/>
        <v>34</v>
      </c>
    </row>
    <row r="472" customFormat="1" spans="1:5">
      <c r="A472" s="160">
        <v>469</v>
      </c>
      <c r="B472" s="363" t="s">
        <v>9183</v>
      </c>
      <c r="C472" s="364" t="s">
        <v>9180</v>
      </c>
      <c r="D472" s="367">
        <v>2.1</v>
      </c>
      <c r="E472" s="160">
        <f t="shared" si="7"/>
        <v>42</v>
      </c>
    </row>
    <row r="473" customFormat="1" spans="1:5">
      <c r="A473" s="160">
        <v>470</v>
      </c>
      <c r="B473" s="363" t="s">
        <v>9184</v>
      </c>
      <c r="C473" s="364" t="s">
        <v>9180</v>
      </c>
      <c r="D473" s="367">
        <v>1.6</v>
      </c>
      <c r="E473" s="160">
        <f t="shared" si="7"/>
        <v>32</v>
      </c>
    </row>
    <row r="474" customFormat="1" spans="1:5">
      <c r="A474" s="160">
        <v>471</v>
      </c>
      <c r="B474" s="363" t="s">
        <v>9185</v>
      </c>
      <c r="C474" s="364" t="s">
        <v>9180</v>
      </c>
      <c r="D474" s="367">
        <v>1.8</v>
      </c>
      <c r="E474" s="160">
        <f t="shared" si="7"/>
        <v>36</v>
      </c>
    </row>
    <row r="475" customFormat="1" spans="1:5">
      <c r="A475" s="160">
        <v>472</v>
      </c>
      <c r="B475" s="363" t="s">
        <v>9186</v>
      </c>
      <c r="C475" s="364" t="s">
        <v>9187</v>
      </c>
      <c r="D475" s="367">
        <v>1</v>
      </c>
      <c r="E475" s="160">
        <f t="shared" si="7"/>
        <v>20</v>
      </c>
    </row>
    <row r="476" customFormat="1" spans="1:5">
      <c r="A476" s="160">
        <v>473</v>
      </c>
      <c r="B476" s="363" t="s">
        <v>9188</v>
      </c>
      <c r="C476" s="364" t="s">
        <v>9187</v>
      </c>
      <c r="D476" s="367">
        <v>4.8</v>
      </c>
      <c r="E476" s="160">
        <f t="shared" si="7"/>
        <v>96</v>
      </c>
    </row>
    <row r="477" customFormat="1" spans="1:5">
      <c r="A477" s="160">
        <v>474</v>
      </c>
      <c r="B477" s="363" t="s">
        <v>9189</v>
      </c>
      <c r="C477" s="364" t="s">
        <v>9187</v>
      </c>
      <c r="D477" s="367">
        <v>1.5</v>
      </c>
      <c r="E477" s="160">
        <f t="shared" si="7"/>
        <v>30</v>
      </c>
    </row>
    <row r="478" customFormat="1" spans="1:5">
      <c r="A478" s="160">
        <v>475</v>
      </c>
      <c r="B478" s="363" t="s">
        <v>9190</v>
      </c>
      <c r="C478" s="364" t="s">
        <v>9187</v>
      </c>
      <c r="D478" s="367">
        <v>1.3</v>
      </c>
      <c r="E478" s="160">
        <f t="shared" si="7"/>
        <v>26</v>
      </c>
    </row>
    <row r="479" customFormat="1" spans="1:5">
      <c r="A479" s="160">
        <v>476</v>
      </c>
      <c r="B479" s="363" t="s">
        <v>9191</v>
      </c>
      <c r="C479" s="364" t="s">
        <v>9187</v>
      </c>
      <c r="D479" s="367">
        <v>1.7</v>
      </c>
      <c r="E479" s="160">
        <f t="shared" si="7"/>
        <v>34</v>
      </c>
    </row>
    <row r="480" customFormat="1" spans="1:5">
      <c r="A480" s="160">
        <v>477</v>
      </c>
      <c r="B480" s="363" t="s">
        <v>9192</v>
      </c>
      <c r="C480" s="364" t="s">
        <v>9187</v>
      </c>
      <c r="D480" s="367">
        <v>1.4</v>
      </c>
      <c r="E480" s="160">
        <f t="shared" si="7"/>
        <v>28</v>
      </c>
    </row>
    <row r="481" customFormat="1" spans="1:5">
      <c r="A481" s="160">
        <v>478</v>
      </c>
      <c r="B481" s="363" t="s">
        <v>9193</v>
      </c>
      <c r="C481" s="364" t="s">
        <v>9187</v>
      </c>
      <c r="D481" s="367">
        <v>1.2</v>
      </c>
      <c r="E481" s="160">
        <f t="shared" si="7"/>
        <v>24</v>
      </c>
    </row>
    <row r="482" customFormat="1" spans="1:5">
      <c r="A482" s="160">
        <v>479</v>
      </c>
      <c r="B482" s="363" t="s">
        <v>9194</v>
      </c>
      <c r="C482" s="364" t="s">
        <v>9187</v>
      </c>
      <c r="D482" s="370">
        <v>1.3</v>
      </c>
      <c r="E482" s="160">
        <f t="shared" si="7"/>
        <v>26</v>
      </c>
    </row>
    <row r="483" customFormat="1" spans="1:5">
      <c r="A483" s="160">
        <v>480</v>
      </c>
      <c r="B483" s="87" t="s">
        <v>4706</v>
      </c>
      <c r="C483" s="364" t="s">
        <v>9195</v>
      </c>
      <c r="D483" s="374">
        <v>1</v>
      </c>
      <c r="E483" s="160">
        <f t="shared" si="7"/>
        <v>20</v>
      </c>
    </row>
    <row r="484" customFormat="1" spans="1:5">
      <c r="A484" s="160">
        <v>481</v>
      </c>
      <c r="B484" s="378" t="s">
        <v>9196</v>
      </c>
      <c r="C484" s="379" t="s">
        <v>9197</v>
      </c>
      <c r="D484" s="374">
        <v>366</v>
      </c>
      <c r="E484" s="160">
        <f t="shared" si="7"/>
        <v>7320</v>
      </c>
    </row>
    <row r="485" customFormat="1" spans="1:5">
      <c r="A485" s="160">
        <v>482</v>
      </c>
      <c r="B485" s="371" t="s">
        <v>9198</v>
      </c>
      <c r="C485" s="380" t="s">
        <v>9199</v>
      </c>
      <c r="D485" s="374">
        <v>507</v>
      </c>
      <c r="E485" s="160">
        <f t="shared" si="7"/>
        <v>10140</v>
      </c>
    </row>
    <row r="486" customFormat="1" spans="1:5">
      <c r="A486" s="160">
        <v>483</v>
      </c>
      <c r="B486" s="378" t="s">
        <v>9200</v>
      </c>
      <c r="C486" s="380" t="s">
        <v>9201</v>
      </c>
      <c r="D486" s="374">
        <v>373.3</v>
      </c>
      <c r="E486" s="160">
        <f t="shared" si="7"/>
        <v>7466</v>
      </c>
    </row>
    <row r="487" customFormat="1" spans="1:5">
      <c r="A487" s="160">
        <v>484</v>
      </c>
      <c r="B487" s="371" t="s">
        <v>8618</v>
      </c>
      <c r="C487" s="380" t="s">
        <v>9202</v>
      </c>
      <c r="D487" s="381">
        <v>147</v>
      </c>
      <c r="E487" s="160">
        <f t="shared" si="7"/>
        <v>2940</v>
      </c>
    </row>
    <row r="488" customFormat="1" spans="1:5">
      <c r="A488" s="160">
        <v>485</v>
      </c>
      <c r="B488" s="371" t="s">
        <v>9203</v>
      </c>
      <c r="C488" s="380" t="s">
        <v>9204</v>
      </c>
      <c r="D488" s="374">
        <v>191.7</v>
      </c>
      <c r="E488" s="160">
        <f t="shared" si="7"/>
        <v>3834</v>
      </c>
    </row>
    <row r="489" customFormat="1" spans="1:5">
      <c r="A489" s="160">
        <v>486</v>
      </c>
      <c r="B489" s="371" t="s">
        <v>9205</v>
      </c>
      <c r="C489" s="372" t="s">
        <v>9206</v>
      </c>
      <c r="D489" s="374">
        <v>181.1</v>
      </c>
      <c r="E489" s="160">
        <f t="shared" si="7"/>
        <v>3622</v>
      </c>
    </row>
    <row r="490" customFormat="1" spans="1:5">
      <c r="A490" s="160">
        <v>487</v>
      </c>
      <c r="B490" s="379" t="s">
        <v>9207</v>
      </c>
      <c r="C490" s="379" t="s">
        <v>9208</v>
      </c>
      <c r="D490" s="382">
        <v>1.5</v>
      </c>
      <c r="E490" s="160">
        <f t="shared" si="7"/>
        <v>30</v>
      </c>
    </row>
    <row r="491" customFormat="1" spans="1:5">
      <c r="A491" s="160">
        <v>488</v>
      </c>
      <c r="B491" s="379" t="s">
        <v>9209</v>
      </c>
      <c r="C491" s="379" t="s">
        <v>9208</v>
      </c>
      <c r="D491" s="382">
        <v>2.12</v>
      </c>
      <c r="E491" s="160">
        <f t="shared" si="7"/>
        <v>42.4</v>
      </c>
    </row>
    <row r="492" customFormat="1" spans="1:5">
      <c r="A492" s="160">
        <v>489</v>
      </c>
      <c r="B492" s="379" t="s">
        <v>9210</v>
      </c>
      <c r="C492" s="379" t="s">
        <v>9208</v>
      </c>
      <c r="D492" s="382">
        <v>0.8</v>
      </c>
      <c r="E492" s="160">
        <f t="shared" si="7"/>
        <v>16</v>
      </c>
    </row>
    <row r="493" customFormat="1" spans="1:5">
      <c r="A493" s="160">
        <v>490</v>
      </c>
      <c r="B493" s="379" t="s">
        <v>9211</v>
      </c>
      <c r="C493" s="379" t="s">
        <v>9208</v>
      </c>
      <c r="D493" s="382">
        <v>1.46</v>
      </c>
      <c r="E493" s="160">
        <f t="shared" si="7"/>
        <v>29.2</v>
      </c>
    </row>
    <row r="494" customFormat="1" spans="1:5">
      <c r="A494" s="160">
        <v>491</v>
      </c>
      <c r="B494" s="379" t="s">
        <v>9212</v>
      </c>
      <c r="C494" s="379" t="s">
        <v>9208</v>
      </c>
      <c r="D494" s="382">
        <v>1.4</v>
      </c>
      <c r="E494" s="160">
        <f t="shared" si="7"/>
        <v>28</v>
      </c>
    </row>
    <row r="495" customFormat="1" spans="1:5">
      <c r="A495" s="160">
        <v>492</v>
      </c>
      <c r="B495" s="379" t="s">
        <v>9213</v>
      </c>
      <c r="C495" s="379" t="s">
        <v>9208</v>
      </c>
      <c r="D495" s="382">
        <v>0.75</v>
      </c>
      <c r="E495" s="160">
        <f t="shared" si="7"/>
        <v>15</v>
      </c>
    </row>
    <row r="496" customFormat="1" spans="1:5">
      <c r="A496" s="160">
        <v>493</v>
      </c>
      <c r="B496" s="379" t="s">
        <v>9214</v>
      </c>
      <c r="C496" s="379" t="s">
        <v>9208</v>
      </c>
      <c r="D496" s="382">
        <v>0.6</v>
      </c>
      <c r="E496" s="160">
        <f t="shared" si="7"/>
        <v>12</v>
      </c>
    </row>
    <row r="497" customFormat="1" spans="1:5">
      <c r="A497" s="160">
        <v>494</v>
      </c>
      <c r="B497" s="379" t="s">
        <v>9215</v>
      </c>
      <c r="C497" s="379" t="s">
        <v>9208</v>
      </c>
      <c r="D497" s="382">
        <v>1.8</v>
      </c>
      <c r="E497" s="160">
        <f t="shared" si="7"/>
        <v>36</v>
      </c>
    </row>
    <row r="498" customFormat="1" spans="1:5">
      <c r="A498" s="160">
        <v>495</v>
      </c>
      <c r="B498" s="379" t="s">
        <v>9216</v>
      </c>
      <c r="C498" s="379" t="s">
        <v>9208</v>
      </c>
      <c r="D498" s="382">
        <v>1</v>
      </c>
      <c r="E498" s="160">
        <f t="shared" si="7"/>
        <v>20</v>
      </c>
    </row>
    <row r="499" customFormat="1" spans="1:5">
      <c r="A499" s="160">
        <v>496</v>
      </c>
      <c r="B499" s="379" t="s">
        <v>9217</v>
      </c>
      <c r="C499" s="379" t="s">
        <v>9208</v>
      </c>
      <c r="D499" s="382">
        <v>2.54</v>
      </c>
      <c r="E499" s="160">
        <f t="shared" si="7"/>
        <v>50.8</v>
      </c>
    </row>
    <row r="500" customFormat="1" spans="1:5">
      <c r="A500" s="160">
        <v>497</v>
      </c>
      <c r="B500" s="379" t="s">
        <v>5910</v>
      </c>
      <c r="C500" s="379" t="s">
        <v>9208</v>
      </c>
      <c r="D500" s="382">
        <v>0.76</v>
      </c>
      <c r="E500" s="160">
        <f t="shared" si="7"/>
        <v>15.2</v>
      </c>
    </row>
    <row r="501" customFormat="1" spans="1:5">
      <c r="A501" s="160">
        <v>498</v>
      </c>
      <c r="B501" s="379" t="s">
        <v>9218</v>
      </c>
      <c r="C501" s="379" t="s">
        <v>9208</v>
      </c>
      <c r="D501" s="382">
        <v>0.6</v>
      </c>
      <c r="E501" s="160">
        <f t="shared" si="7"/>
        <v>12</v>
      </c>
    </row>
    <row r="502" customFormat="1" spans="1:5">
      <c r="A502" s="160">
        <v>499</v>
      </c>
      <c r="B502" s="379" t="s">
        <v>9219</v>
      </c>
      <c r="C502" s="379" t="s">
        <v>9208</v>
      </c>
      <c r="D502" s="382">
        <v>1.5</v>
      </c>
      <c r="E502" s="160">
        <f t="shared" si="7"/>
        <v>30</v>
      </c>
    </row>
    <row r="503" customFormat="1" spans="1:5">
      <c r="A503" s="160">
        <v>500</v>
      </c>
      <c r="B503" s="379" t="s">
        <v>9220</v>
      </c>
      <c r="C503" s="379" t="s">
        <v>9208</v>
      </c>
      <c r="D503" s="382">
        <v>1.2</v>
      </c>
      <c r="E503" s="160">
        <f t="shared" si="7"/>
        <v>24</v>
      </c>
    </row>
    <row r="504" customFormat="1" spans="1:5">
      <c r="A504" s="160">
        <v>501</v>
      </c>
      <c r="B504" s="379" t="s">
        <v>9221</v>
      </c>
      <c r="C504" s="379" t="s">
        <v>9208</v>
      </c>
      <c r="D504" s="382">
        <v>2.1</v>
      </c>
      <c r="E504" s="160">
        <f t="shared" si="7"/>
        <v>42</v>
      </c>
    </row>
    <row r="505" customFormat="1" spans="1:5">
      <c r="A505" s="160">
        <v>502</v>
      </c>
      <c r="B505" s="379" t="s">
        <v>9222</v>
      </c>
      <c r="C505" s="379" t="s">
        <v>9208</v>
      </c>
      <c r="D505" s="382">
        <v>1.6</v>
      </c>
      <c r="E505" s="160">
        <f t="shared" si="7"/>
        <v>32</v>
      </c>
    </row>
    <row r="506" customFormat="1" spans="1:5">
      <c r="A506" s="160">
        <v>503</v>
      </c>
      <c r="B506" s="379" t="s">
        <v>9223</v>
      </c>
      <c r="C506" s="379" t="s">
        <v>9208</v>
      </c>
      <c r="D506" s="382">
        <v>1.6</v>
      </c>
      <c r="E506" s="160">
        <f t="shared" si="7"/>
        <v>32</v>
      </c>
    </row>
    <row r="507" customFormat="1" spans="1:5">
      <c r="A507" s="160">
        <v>504</v>
      </c>
      <c r="B507" s="379" t="s">
        <v>9224</v>
      </c>
      <c r="C507" s="379" t="s">
        <v>9208</v>
      </c>
      <c r="D507" s="382">
        <v>0.7</v>
      </c>
      <c r="E507" s="160">
        <f t="shared" si="7"/>
        <v>14</v>
      </c>
    </row>
    <row r="508" customFormat="1" spans="1:5">
      <c r="A508" s="160">
        <v>505</v>
      </c>
      <c r="B508" s="379" t="s">
        <v>9225</v>
      </c>
      <c r="C508" s="379" t="s">
        <v>9208</v>
      </c>
      <c r="D508" s="382">
        <v>1.2</v>
      </c>
      <c r="E508" s="160">
        <f t="shared" si="7"/>
        <v>24</v>
      </c>
    </row>
    <row r="509" customFormat="1" spans="1:5">
      <c r="A509" s="160">
        <v>506</v>
      </c>
      <c r="B509" s="379" t="s">
        <v>9226</v>
      </c>
      <c r="C509" s="379" t="s">
        <v>9208</v>
      </c>
      <c r="D509" s="382">
        <v>1.2</v>
      </c>
      <c r="E509" s="160">
        <f t="shared" si="7"/>
        <v>24</v>
      </c>
    </row>
    <row r="510" customFormat="1" spans="1:5">
      <c r="A510" s="160">
        <v>507</v>
      </c>
      <c r="B510" s="379" t="s">
        <v>9227</v>
      </c>
      <c r="C510" s="379" t="s">
        <v>9208</v>
      </c>
      <c r="D510" s="382">
        <v>0.5</v>
      </c>
      <c r="E510" s="160">
        <f t="shared" si="7"/>
        <v>10</v>
      </c>
    </row>
    <row r="511" customFormat="1" spans="1:5">
      <c r="A511" s="160">
        <v>508</v>
      </c>
      <c r="B511" s="379" t="s">
        <v>9228</v>
      </c>
      <c r="C511" s="379" t="s">
        <v>9208</v>
      </c>
      <c r="D511" s="382">
        <v>3.1</v>
      </c>
      <c r="E511" s="160">
        <f t="shared" si="7"/>
        <v>62</v>
      </c>
    </row>
    <row r="512" customFormat="1" spans="1:5">
      <c r="A512" s="160">
        <v>509</v>
      </c>
      <c r="B512" s="379" t="s">
        <v>9229</v>
      </c>
      <c r="C512" s="379" t="s">
        <v>9230</v>
      </c>
      <c r="D512" s="382">
        <v>1.2</v>
      </c>
      <c r="E512" s="160">
        <f t="shared" si="7"/>
        <v>24</v>
      </c>
    </row>
    <row r="513" customFormat="1" spans="1:5">
      <c r="A513" s="160">
        <v>510</v>
      </c>
      <c r="B513" s="379" t="s">
        <v>9231</v>
      </c>
      <c r="C513" s="379" t="s">
        <v>9232</v>
      </c>
      <c r="D513" s="382">
        <v>0.5</v>
      </c>
      <c r="E513" s="160">
        <f t="shared" si="7"/>
        <v>10</v>
      </c>
    </row>
    <row r="514" customFormat="1" spans="1:5">
      <c r="A514" s="160">
        <v>511</v>
      </c>
      <c r="B514" s="379" t="s">
        <v>9233</v>
      </c>
      <c r="C514" s="379" t="s">
        <v>9232</v>
      </c>
      <c r="D514" s="382">
        <v>1.3</v>
      </c>
      <c r="E514" s="160">
        <f t="shared" si="7"/>
        <v>26</v>
      </c>
    </row>
    <row r="515" customFormat="1" spans="1:5">
      <c r="A515" s="160">
        <v>512</v>
      </c>
      <c r="B515" s="379" t="s">
        <v>9234</v>
      </c>
      <c r="C515" s="379" t="s">
        <v>9232</v>
      </c>
      <c r="D515" s="382">
        <v>0.5</v>
      </c>
      <c r="E515" s="160">
        <f t="shared" si="7"/>
        <v>10</v>
      </c>
    </row>
    <row r="516" customFormat="1" spans="1:5">
      <c r="A516" s="160">
        <v>513</v>
      </c>
      <c r="B516" s="379" t="s">
        <v>9235</v>
      </c>
      <c r="C516" s="379" t="s">
        <v>9236</v>
      </c>
      <c r="D516" s="382">
        <v>2.5</v>
      </c>
      <c r="E516" s="160">
        <f t="shared" ref="E516:E579" si="8">D516*20</f>
        <v>50</v>
      </c>
    </row>
    <row r="517" customFormat="1" spans="1:5">
      <c r="A517" s="160">
        <v>514</v>
      </c>
      <c r="B517" s="379" t="s">
        <v>9237</v>
      </c>
      <c r="C517" s="379" t="s">
        <v>9236</v>
      </c>
      <c r="D517" s="382">
        <v>15</v>
      </c>
      <c r="E517" s="160">
        <f t="shared" si="8"/>
        <v>300</v>
      </c>
    </row>
    <row r="518" customFormat="1" spans="1:5">
      <c r="A518" s="160">
        <v>515</v>
      </c>
      <c r="B518" s="379" t="s">
        <v>9238</v>
      </c>
      <c r="C518" s="379" t="s">
        <v>9236</v>
      </c>
      <c r="D518" s="382">
        <v>2</v>
      </c>
      <c r="E518" s="160">
        <f t="shared" si="8"/>
        <v>40</v>
      </c>
    </row>
    <row r="519" customFormat="1" spans="1:5">
      <c r="A519" s="160">
        <v>516</v>
      </c>
      <c r="B519" s="379" t="s">
        <v>9239</v>
      </c>
      <c r="C519" s="379" t="s">
        <v>9236</v>
      </c>
      <c r="D519" s="382">
        <v>2.2</v>
      </c>
      <c r="E519" s="160">
        <f t="shared" si="8"/>
        <v>44</v>
      </c>
    </row>
    <row r="520" customFormat="1" spans="1:5">
      <c r="A520" s="160">
        <v>517</v>
      </c>
      <c r="B520" s="379" t="s">
        <v>9240</v>
      </c>
      <c r="C520" s="379" t="s">
        <v>9236</v>
      </c>
      <c r="D520" s="382">
        <v>2.6</v>
      </c>
      <c r="E520" s="160">
        <f t="shared" si="8"/>
        <v>52</v>
      </c>
    </row>
    <row r="521" customFormat="1" spans="1:5">
      <c r="A521" s="160">
        <v>518</v>
      </c>
      <c r="B521" s="379" t="s">
        <v>9241</v>
      </c>
      <c r="C521" s="379" t="s">
        <v>9242</v>
      </c>
      <c r="D521" s="382">
        <v>1.4</v>
      </c>
      <c r="E521" s="160">
        <f t="shared" si="8"/>
        <v>28</v>
      </c>
    </row>
    <row r="522" customFormat="1" spans="1:5">
      <c r="A522" s="160">
        <v>519</v>
      </c>
      <c r="B522" s="379" t="s">
        <v>9243</v>
      </c>
      <c r="C522" s="379" t="s">
        <v>9242</v>
      </c>
      <c r="D522" s="382">
        <v>0.96</v>
      </c>
      <c r="E522" s="160">
        <f t="shared" si="8"/>
        <v>19.2</v>
      </c>
    </row>
    <row r="523" customFormat="1" spans="1:5">
      <c r="A523" s="160">
        <v>520</v>
      </c>
      <c r="B523" s="379" t="s">
        <v>9244</v>
      </c>
      <c r="C523" s="379" t="s">
        <v>9242</v>
      </c>
      <c r="D523" s="382">
        <v>0.75</v>
      </c>
      <c r="E523" s="160">
        <f t="shared" si="8"/>
        <v>15</v>
      </c>
    </row>
    <row r="524" customFormat="1" spans="1:5">
      <c r="A524" s="160">
        <v>521</v>
      </c>
      <c r="B524" s="379" t="s">
        <v>9245</v>
      </c>
      <c r="C524" s="379" t="s">
        <v>9242</v>
      </c>
      <c r="D524" s="382">
        <v>2.63</v>
      </c>
      <c r="E524" s="160">
        <f t="shared" si="8"/>
        <v>52.6</v>
      </c>
    </row>
    <row r="525" customFormat="1" spans="1:5">
      <c r="A525" s="160">
        <v>522</v>
      </c>
      <c r="B525" s="379" t="s">
        <v>9246</v>
      </c>
      <c r="C525" s="379" t="s">
        <v>9242</v>
      </c>
      <c r="D525" s="382">
        <v>2.06</v>
      </c>
      <c r="E525" s="160">
        <f t="shared" si="8"/>
        <v>41.2</v>
      </c>
    </row>
    <row r="526" customFormat="1" spans="1:5">
      <c r="A526" s="160">
        <v>523</v>
      </c>
      <c r="B526" s="379" t="s">
        <v>4232</v>
      </c>
      <c r="C526" s="379" t="s">
        <v>9242</v>
      </c>
      <c r="D526" s="382">
        <v>0.9</v>
      </c>
      <c r="E526" s="160">
        <f t="shared" si="8"/>
        <v>18</v>
      </c>
    </row>
    <row r="527" customFormat="1" spans="1:5">
      <c r="A527" s="160">
        <v>524</v>
      </c>
      <c r="B527" s="379" t="s">
        <v>4705</v>
      </c>
      <c r="C527" s="379" t="s">
        <v>9242</v>
      </c>
      <c r="D527" s="382">
        <v>0.9</v>
      </c>
      <c r="E527" s="160">
        <f t="shared" si="8"/>
        <v>18</v>
      </c>
    </row>
    <row r="528" customFormat="1" spans="1:5">
      <c r="A528" s="160">
        <v>525</v>
      </c>
      <c r="B528" s="379" t="s">
        <v>9247</v>
      </c>
      <c r="C528" s="379" t="s">
        <v>9242</v>
      </c>
      <c r="D528" s="382">
        <v>0.75</v>
      </c>
      <c r="E528" s="160">
        <f t="shared" si="8"/>
        <v>15</v>
      </c>
    </row>
    <row r="529" customFormat="1" spans="1:5">
      <c r="A529" s="160">
        <v>526</v>
      </c>
      <c r="B529" s="379" t="s">
        <v>9248</v>
      </c>
      <c r="C529" s="379" t="s">
        <v>9242</v>
      </c>
      <c r="D529" s="382">
        <v>0.6</v>
      </c>
      <c r="E529" s="160">
        <f t="shared" si="8"/>
        <v>12</v>
      </c>
    </row>
    <row r="530" customFormat="1" spans="1:5">
      <c r="A530" s="160">
        <v>527</v>
      </c>
      <c r="B530" s="379" t="s">
        <v>9249</v>
      </c>
      <c r="C530" s="379" t="s">
        <v>9242</v>
      </c>
      <c r="D530" s="382">
        <v>1.5</v>
      </c>
      <c r="E530" s="160">
        <f t="shared" si="8"/>
        <v>30</v>
      </c>
    </row>
    <row r="531" customFormat="1" spans="1:5">
      <c r="A531" s="160">
        <v>528</v>
      </c>
      <c r="B531" s="379" t="s">
        <v>9250</v>
      </c>
      <c r="C531" s="379" t="s">
        <v>9251</v>
      </c>
      <c r="D531" s="382">
        <v>2.3</v>
      </c>
      <c r="E531" s="160">
        <f t="shared" si="8"/>
        <v>46</v>
      </c>
    </row>
    <row r="532" customFormat="1" spans="1:5">
      <c r="A532" s="160">
        <v>529</v>
      </c>
      <c r="B532" s="379" t="s">
        <v>9252</v>
      </c>
      <c r="C532" s="379" t="s">
        <v>9251</v>
      </c>
      <c r="D532" s="382">
        <v>4.2</v>
      </c>
      <c r="E532" s="160">
        <f t="shared" si="8"/>
        <v>84</v>
      </c>
    </row>
    <row r="533" customFormat="1" spans="1:5">
      <c r="A533" s="160">
        <v>530</v>
      </c>
      <c r="B533" s="379" t="s">
        <v>9253</v>
      </c>
      <c r="C533" s="379" t="s">
        <v>9254</v>
      </c>
      <c r="D533" s="382">
        <v>0.7</v>
      </c>
      <c r="E533" s="160">
        <f t="shared" si="8"/>
        <v>14</v>
      </c>
    </row>
    <row r="534" customFormat="1" spans="1:5">
      <c r="A534" s="160">
        <v>531</v>
      </c>
      <c r="B534" s="379" t="s">
        <v>9255</v>
      </c>
      <c r="C534" s="379" t="s">
        <v>9254</v>
      </c>
      <c r="D534" s="382">
        <v>0.6</v>
      </c>
      <c r="E534" s="160">
        <f t="shared" si="8"/>
        <v>12</v>
      </c>
    </row>
    <row r="535" customFormat="1" spans="1:5">
      <c r="A535" s="160">
        <v>532</v>
      </c>
      <c r="B535" s="379" t="s">
        <v>9256</v>
      </c>
      <c r="C535" s="379" t="s">
        <v>9254</v>
      </c>
      <c r="D535" s="382">
        <v>0.6</v>
      </c>
      <c r="E535" s="160">
        <f t="shared" si="8"/>
        <v>12</v>
      </c>
    </row>
    <row r="536" customFormat="1" spans="1:5">
      <c r="A536" s="160">
        <v>533</v>
      </c>
      <c r="B536" s="379" t="s">
        <v>9257</v>
      </c>
      <c r="C536" s="379" t="s">
        <v>9254</v>
      </c>
      <c r="D536" s="382">
        <v>1</v>
      </c>
      <c r="E536" s="160">
        <f t="shared" si="8"/>
        <v>20</v>
      </c>
    </row>
    <row r="537" customFormat="1" spans="1:5">
      <c r="A537" s="160">
        <v>534</v>
      </c>
      <c r="B537" s="379" t="s">
        <v>9258</v>
      </c>
      <c r="C537" s="379" t="s">
        <v>9254</v>
      </c>
      <c r="D537" s="382">
        <v>0.7</v>
      </c>
      <c r="E537" s="160">
        <f t="shared" si="8"/>
        <v>14</v>
      </c>
    </row>
    <row r="538" customFormat="1" spans="1:5">
      <c r="A538" s="160">
        <v>535</v>
      </c>
      <c r="B538" s="379" t="s">
        <v>9259</v>
      </c>
      <c r="C538" s="379" t="s">
        <v>9254</v>
      </c>
      <c r="D538" s="382">
        <v>0.6</v>
      </c>
      <c r="E538" s="160">
        <f t="shared" si="8"/>
        <v>12</v>
      </c>
    </row>
    <row r="539" customFormat="1" spans="1:5">
      <c r="A539" s="160">
        <v>536</v>
      </c>
      <c r="B539" s="379" t="s">
        <v>9260</v>
      </c>
      <c r="C539" s="379" t="s">
        <v>9254</v>
      </c>
      <c r="D539" s="382">
        <v>1.9</v>
      </c>
      <c r="E539" s="160">
        <f t="shared" si="8"/>
        <v>38</v>
      </c>
    </row>
    <row r="540" customFormat="1" spans="1:5">
      <c r="A540" s="160">
        <v>537</v>
      </c>
      <c r="B540" s="379" t="s">
        <v>9261</v>
      </c>
      <c r="C540" s="379" t="s">
        <v>9262</v>
      </c>
      <c r="D540" s="382">
        <v>0.5</v>
      </c>
      <c r="E540" s="160">
        <f t="shared" si="8"/>
        <v>10</v>
      </c>
    </row>
    <row r="541" customFormat="1" spans="1:5">
      <c r="A541" s="160">
        <v>538</v>
      </c>
      <c r="B541" s="379" t="s">
        <v>9263</v>
      </c>
      <c r="C541" s="379" t="s">
        <v>9262</v>
      </c>
      <c r="D541" s="382">
        <v>1</v>
      </c>
      <c r="E541" s="160">
        <f t="shared" si="8"/>
        <v>20</v>
      </c>
    </row>
    <row r="542" customFormat="1" spans="1:5">
      <c r="A542" s="160">
        <v>539</v>
      </c>
      <c r="B542" s="379" t="s">
        <v>9264</v>
      </c>
      <c r="C542" s="379" t="s">
        <v>9262</v>
      </c>
      <c r="D542" s="382">
        <v>1</v>
      </c>
      <c r="E542" s="160">
        <f t="shared" si="8"/>
        <v>20</v>
      </c>
    </row>
    <row r="543" customFormat="1" spans="1:5">
      <c r="A543" s="160">
        <v>540</v>
      </c>
      <c r="B543" s="379" t="s">
        <v>9265</v>
      </c>
      <c r="C543" s="379" t="s">
        <v>9262</v>
      </c>
      <c r="D543" s="382">
        <v>1</v>
      </c>
      <c r="E543" s="160">
        <f t="shared" si="8"/>
        <v>20</v>
      </c>
    </row>
    <row r="544" customFormat="1" spans="1:5">
      <c r="A544" s="160">
        <v>541</v>
      </c>
      <c r="B544" s="379" t="s">
        <v>9266</v>
      </c>
      <c r="C544" s="379" t="s">
        <v>9262</v>
      </c>
      <c r="D544" s="382">
        <v>1</v>
      </c>
      <c r="E544" s="160">
        <f t="shared" si="8"/>
        <v>20</v>
      </c>
    </row>
    <row r="545" customFormat="1" spans="1:5">
      <c r="A545" s="160">
        <v>542</v>
      </c>
      <c r="B545" s="379" t="s">
        <v>9267</v>
      </c>
      <c r="C545" s="379" t="s">
        <v>9262</v>
      </c>
      <c r="D545" s="382">
        <v>1</v>
      </c>
      <c r="E545" s="160">
        <f t="shared" si="8"/>
        <v>20</v>
      </c>
    </row>
    <row r="546" customFormat="1" spans="1:5">
      <c r="A546" s="160">
        <v>543</v>
      </c>
      <c r="B546" s="379" t="s">
        <v>9268</v>
      </c>
      <c r="C546" s="379" t="s">
        <v>9262</v>
      </c>
      <c r="D546" s="382">
        <v>0.8</v>
      </c>
      <c r="E546" s="160">
        <f t="shared" si="8"/>
        <v>16</v>
      </c>
    </row>
    <row r="547" customFormat="1" spans="1:5">
      <c r="A547" s="160">
        <v>544</v>
      </c>
      <c r="B547" s="379" t="s">
        <v>9269</v>
      </c>
      <c r="C547" s="379" t="s">
        <v>9262</v>
      </c>
      <c r="D547" s="382">
        <v>1</v>
      </c>
      <c r="E547" s="160">
        <f t="shared" si="8"/>
        <v>20</v>
      </c>
    </row>
    <row r="548" customFormat="1" spans="1:5">
      <c r="A548" s="160">
        <v>545</v>
      </c>
      <c r="B548" s="379" t="s">
        <v>9264</v>
      </c>
      <c r="C548" s="379" t="s">
        <v>9262</v>
      </c>
      <c r="D548" s="382">
        <v>1</v>
      </c>
      <c r="E548" s="160">
        <f t="shared" si="8"/>
        <v>20</v>
      </c>
    </row>
    <row r="549" customFormat="1" spans="1:5">
      <c r="A549" s="160">
        <v>546</v>
      </c>
      <c r="B549" s="360" t="s">
        <v>9270</v>
      </c>
      <c r="C549" s="360" t="s">
        <v>9271</v>
      </c>
      <c r="D549" s="383">
        <v>78</v>
      </c>
      <c r="E549" s="160">
        <f t="shared" si="8"/>
        <v>1560</v>
      </c>
    </row>
    <row r="550" customFormat="1" spans="1:5">
      <c r="A550" s="160">
        <v>547</v>
      </c>
      <c r="B550" s="360" t="s">
        <v>9272</v>
      </c>
      <c r="C550" s="360" t="s">
        <v>9273</v>
      </c>
      <c r="D550" s="383">
        <v>200</v>
      </c>
      <c r="E550" s="160">
        <f t="shared" si="8"/>
        <v>4000</v>
      </c>
    </row>
    <row r="551" customFormat="1" spans="1:5">
      <c r="A551" s="160">
        <v>548</v>
      </c>
      <c r="B551" s="360" t="s">
        <v>9274</v>
      </c>
      <c r="C551" s="360" t="s">
        <v>9275</v>
      </c>
      <c r="D551" s="360">
        <v>436.43</v>
      </c>
      <c r="E551" s="160">
        <f t="shared" si="8"/>
        <v>8728.6</v>
      </c>
    </row>
    <row r="552" customFormat="1" spans="1:5">
      <c r="A552" s="160">
        <v>549</v>
      </c>
      <c r="B552" s="360" t="s">
        <v>3521</v>
      </c>
      <c r="C552" s="360" t="s">
        <v>9275</v>
      </c>
      <c r="D552" s="360">
        <v>568</v>
      </c>
      <c r="E552" s="160">
        <f t="shared" si="8"/>
        <v>11360</v>
      </c>
    </row>
    <row r="553" customFormat="1" spans="1:5">
      <c r="A553" s="160">
        <v>550</v>
      </c>
      <c r="B553" s="360" t="s">
        <v>9276</v>
      </c>
      <c r="C553" s="360" t="s">
        <v>9275</v>
      </c>
      <c r="D553" s="360">
        <v>2.6</v>
      </c>
      <c r="E553" s="160">
        <f t="shared" si="8"/>
        <v>52</v>
      </c>
    </row>
    <row r="554" customFormat="1" spans="1:5">
      <c r="A554" s="160">
        <v>551</v>
      </c>
      <c r="B554" s="360" t="s">
        <v>9277</v>
      </c>
      <c r="C554" s="360" t="s">
        <v>9275</v>
      </c>
      <c r="D554" s="360">
        <v>0.82</v>
      </c>
      <c r="E554" s="160">
        <f t="shared" si="8"/>
        <v>16.4</v>
      </c>
    </row>
    <row r="555" customFormat="1" spans="1:5">
      <c r="A555" s="160">
        <v>552</v>
      </c>
      <c r="B555" s="360" t="s">
        <v>9278</v>
      </c>
      <c r="C555" s="360" t="s">
        <v>9275</v>
      </c>
      <c r="D555" s="360">
        <v>5.5</v>
      </c>
      <c r="E555" s="160">
        <f t="shared" si="8"/>
        <v>110</v>
      </c>
    </row>
    <row r="556" customFormat="1" spans="1:5">
      <c r="A556" s="160">
        <v>553</v>
      </c>
      <c r="B556" s="360" t="s">
        <v>9279</v>
      </c>
      <c r="C556" s="360" t="s">
        <v>9275</v>
      </c>
      <c r="D556" s="360">
        <v>2.22</v>
      </c>
      <c r="E556" s="160">
        <f t="shared" si="8"/>
        <v>44.4</v>
      </c>
    </row>
    <row r="557" customFormat="1" spans="1:5">
      <c r="A557" s="160">
        <v>554</v>
      </c>
      <c r="B557" s="360" t="s">
        <v>9280</v>
      </c>
      <c r="C557" s="360" t="s">
        <v>9275</v>
      </c>
      <c r="D557" s="360">
        <v>2.71</v>
      </c>
      <c r="E557" s="160">
        <f t="shared" si="8"/>
        <v>54.2</v>
      </c>
    </row>
    <row r="558" customFormat="1" spans="1:5">
      <c r="A558" s="160">
        <v>555</v>
      </c>
      <c r="B558" s="360" t="s">
        <v>9281</v>
      </c>
      <c r="C558" s="360" t="s">
        <v>9275</v>
      </c>
      <c r="D558" s="360">
        <v>0.71</v>
      </c>
      <c r="E558" s="160">
        <f t="shared" si="8"/>
        <v>14.2</v>
      </c>
    </row>
    <row r="559" customFormat="1" spans="1:5">
      <c r="A559" s="160">
        <v>556</v>
      </c>
      <c r="B559" s="360" t="s">
        <v>9282</v>
      </c>
      <c r="C559" s="360" t="s">
        <v>9275</v>
      </c>
      <c r="D559" s="360">
        <v>0.53</v>
      </c>
      <c r="E559" s="160">
        <f t="shared" si="8"/>
        <v>10.6</v>
      </c>
    </row>
    <row r="560" customFormat="1" spans="1:5">
      <c r="A560" s="160">
        <v>557</v>
      </c>
      <c r="B560" s="360" t="s">
        <v>9283</v>
      </c>
      <c r="C560" s="360" t="s">
        <v>9275</v>
      </c>
      <c r="D560" s="384">
        <v>0.59</v>
      </c>
      <c r="E560" s="160">
        <f t="shared" si="8"/>
        <v>11.8</v>
      </c>
    </row>
    <row r="561" customFormat="1" spans="1:5">
      <c r="A561" s="160">
        <v>558</v>
      </c>
      <c r="B561" s="360" t="s">
        <v>9284</v>
      </c>
      <c r="C561" s="360" t="s">
        <v>9275</v>
      </c>
      <c r="D561" s="384">
        <v>0.56</v>
      </c>
      <c r="E561" s="160">
        <f t="shared" si="8"/>
        <v>11.2</v>
      </c>
    </row>
    <row r="562" customFormat="1" spans="1:5">
      <c r="A562" s="160">
        <v>559</v>
      </c>
      <c r="B562" s="360" t="s">
        <v>9285</v>
      </c>
      <c r="C562" s="360" t="s">
        <v>9275</v>
      </c>
      <c r="D562" s="384">
        <v>0.56</v>
      </c>
      <c r="E562" s="160">
        <f t="shared" si="8"/>
        <v>11.2</v>
      </c>
    </row>
    <row r="563" customFormat="1" spans="1:5">
      <c r="A563" s="160">
        <v>560</v>
      </c>
      <c r="B563" s="385" t="s">
        <v>9286</v>
      </c>
      <c r="C563" s="385" t="s">
        <v>9287</v>
      </c>
      <c r="D563" s="386">
        <v>1.6</v>
      </c>
      <c r="E563" s="160">
        <f t="shared" si="8"/>
        <v>32</v>
      </c>
    </row>
    <row r="564" customFormat="1" spans="1:5">
      <c r="A564" s="160">
        <v>561</v>
      </c>
      <c r="B564" s="387" t="s">
        <v>9288</v>
      </c>
      <c r="C564" s="387" t="s">
        <v>9287</v>
      </c>
      <c r="D564" s="386">
        <v>1.8</v>
      </c>
      <c r="E564" s="160">
        <f t="shared" si="8"/>
        <v>36</v>
      </c>
    </row>
    <row r="565" customFormat="1" spans="1:5">
      <c r="A565" s="160">
        <v>562</v>
      </c>
      <c r="B565" s="385" t="s">
        <v>9289</v>
      </c>
      <c r="C565" s="385" t="s">
        <v>9287</v>
      </c>
      <c r="D565" s="386">
        <v>1.7</v>
      </c>
      <c r="E565" s="160">
        <f t="shared" si="8"/>
        <v>34</v>
      </c>
    </row>
    <row r="566" customFormat="1" spans="1:5">
      <c r="A566" s="160">
        <v>563</v>
      </c>
      <c r="B566" s="385" t="s">
        <v>9290</v>
      </c>
      <c r="C566" s="385" t="s">
        <v>9287</v>
      </c>
      <c r="D566" s="386">
        <v>1.7</v>
      </c>
      <c r="E566" s="160">
        <f t="shared" si="8"/>
        <v>34</v>
      </c>
    </row>
    <row r="567" customFormat="1" spans="1:5">
      <c r="A567" s="160">
        <v>564</v>
      </c>
      <c r="B567" s="385" t="s">
        <v>9291</v>
      </c>
      <c r="C567" s="385" t="s">
        <v>9292</v>
      </c>
      <c r="D567" s="386">
        <v>2.5</v>
      </c>
      <c r="E567" s="160">
        <f t="shared" si="8"/>
        <v>50</v>
      </c>
    </row>
    <row r="568" customFormat="1" spans="1:5">
      <c r="A568" s="160">
        <v>565</v>
      </c>
      <c r="B568" s="385" t="s">
        <v>9293</v>
      </c>
      <c r="C568" s="385" t="s">
        <v>9292</v>
      </c>
      <c r="D568" s="386">
        <v>2.1</v>
      </c>
      <c r="E568" s="160">
        <f t="shared" si="8"/>
        <v>42</v>
      </c>
    </row>
    <row r="569" customFormat="1" spans="1:5">
      <c r="A569" s="160">
        <v>566</v>
      </c>
      <c r="B569" s="385" t="s">
        <v>9294</v>
      </c>
      <c r="C569" s="385" t="s">
        <v>9292</v>
      </c>
      <c r="D569" s="386">
        <v>5</v>
      </c>
      <c r="E569" s="160">
        <f t="shared" si="8"/>
        <v>100</v>
      </c>
    </row>
    <row r="570" customFormat="1" spans="1:5">
      <c r="A570" s="160">
        <v>567</v>
      </c>
      <c r="B570" s="385" t="s">
        <v>5993</v>
      </c>
      <c r="C570" s="385" t="s">
        <v>9292</v>
      </c>
      <c r="D570" s="386">
        <v>3.1</v>
      </c>
      <c r="E570" s="160">
        <f t="shared" si="8"/>
        <v>62</v>
      </c>
    </row>
    <row r="571" customFormat="1" spans="1:5">
      <c r="A571" s="160">
        <v>568</v>
      </c>
      <c r="B571" s="385" t="s">
        <v>9295</v>
      </c>
      <c r="C571" s="385" t="s">
        <v>9292</v>
      </c>
      <c r="D571" s="386">
        <v>4.5</v>
      </c>
      <c r="E571" s="160">
        <f t="shared" si="8"/>
        <v>90</v>
      </c>
    </row>
    <row r="572" customFormat="1" spans="1:5">
      <c r="A572" s="160">
        <v>569</v>
      </c>
      <c r="B572" s="385" t="s">
        <v>9296</v>
      </c>
      <c r="C572" s="385" t="s">
        <v>9292</v>
      </c>
      <c r="D572" s="386">
        <v>2.9</v>
      </c>
      <c r="E572" s="160">
        <f t="shared" si="8"/>
        <v>58</v>
      </c>
    </row>
    <row r="573" customFormat="1" spans="1:5">
      <c r="A573" s="160">
        <v>570</v>
      </c>
      <c r="B573" s="385" t="s">
        <v>9297</v>
      </c>
      <c r="C573" s="385" t="s">
        <v>9292</v>
      </c>
      <c r="D573" s="386">
        <v>2.4</v>
      </c>
      <c r="E573" s="160">
        <f t="shared" si="8"/>
        <v>48</v>
      </c>
    </row>
    <row r="574" customFormat="1" spans="1:5">
      <c r="A574" s="160">
        <v>571</v>
      </c>
      <c r="B574" s="385" t="s">
        <v>9298</v>
      </c>
      <c r="C574" s="385" t="s">
        <v>9292</v>
      </c>
      <c r="D574" s="386">
        <v>0.5</v>
      </c>
      <c r="E574" s="160">
        <f t="shared" si="8"/>
        <v>10</v>
      </c>
    </row>
    <row r="575" customFormat="1" spans="1:5">
      <c r="A575" s="160">
        <v>572</v>
      </c>
      <c r="B575" s="385" t="s">
        <v>9299</v>
      </c>
      <c r="C575" s="385" t="s">
        <v>9292</v>
      </c>
      <c r="D575" s="386">
        <v>3.2</v>
      </c>
      <c r="E575" s="160">
        <f t="shared" si="8"/>
        <v>64</v>
      </c>
    </row>
    <row r="576" customFormat="1" spans="1:5">
      <c r="A576" s="160">
        <v>573</v>
      </c>
      <c r="B576" s="385" t="s">
        <v>9300</v>
      </c>
      <c r="C576" s="385" t="s">
        <v>9292</v>
      </c>
      <c r="D576" s="386">
        <v>3.2</v>
      </c>
      <c r="E576" s="160">
        <f t="shared" si="8"/>
        <v>64</v>
      </c>
    </row>
    <row r="577" customFormat="1" spans="1:5">
      <c r="A577" s="160">
        <v>574</v>
      </c>
      <c r="B577" s="385" t="s">
        <v>9301</v>
      </c>
      <c r="C577" s="385" t="s">
        <v>9292</v>
      </c>
      <c r="D577" s="386">
        <v>2.5</v>
      </c>
      <c r="E577" s="160">
        <f t="shared" si="8"/>
        <v>50</v>
      </c>
    </row>
    <row r="578" customFormat="1" spans="1:5">
      <c r="A578" s="160">
        <v>575</v>
      </c>
      <c r="B578" s="385" t="s">
        <v>9302</v>
      </c>
      <c r="C578" s="385" t="s">
        <v>9292</v>
      </c>
      <c r="D578" s="386">
        <v>3</v>
      </c>
      <c r="E578" s="160">
        <f t="shared" si="8"/>
        <v>60</v>
      </c>
    </row>
    <row r="579" customFormat="1" spans="1:5">
      <c r="A579" s="160">
        <v>576</v>
      </c>
      <c r="B579" s="385" t="s">
        <v>9303</v>
      </c>
      <c r="C579" s="385" t="s">
        <v>9292</v>
      </c>
      <c r="D579" s="386">
        <v>2.1</v>
      </c>
      <c r="E579" s="160">
        <f t="shared" si="8"/>
        <v>42</v>
      </c>
    </row>
    <row r="580" customFormat="1" spans="1:5">
      <c r="A580" s="160">
        <v>577</v>
      </c>
      <c r="B580" s="385" t="s">
        <v>3602</v>
      </c>
      <c r="C580" s="385" t="s">
        <v>9292</v>
      </c>
      <c r="D580" s="386">
        <v>2.4</v>
      </c>
      <c r="E580" s="160">
        <f t="shared" ref="E580:E643" si="9">D580*20</f>
        <v>48</v>
      </c>
    </row>
    <row r="581" customFormat="1" spans="1:5">
      <c r="A581" s="160">
        <v>578</v>
      </c>
      <c r="B581" s="385" t="s">
        <v>9304</v>
      </c>
      <c r="C581" s="385" t="s">
        <v>9292</v>
      </c>
      <c r="D581" s="386">
        <v>3.6</v>
      </c>
      <c r="E581" s="160">
        <f t="shared" si="9"/>
        <v>72</v>
      </c>
    </row>
    <row r="582" customFormat="1" spans="1:5">
      <c r="A582" s="160">
        <v>579</v>
      </c>
      <c r="B582" s="385" t="s">
        <v>9305</v>
      </c>
      <c r="C582" s="385" t="s">
        <v>9292</v>
      </c>
      <c r="D582" s="386">
        <v>0.6</v>
      </c>
      <c r="E582" s="160">
        <f t="shared" si="9"/>
        <v>12</v>
      </c>
    </row>
    <row r="583" customFormat="1" spans="1:5">
      <c r="A583" s="160">
        <v>580</v>
      </c>
      <c r="B583" s="385" t="s">
        <v>9306</v>
      </c>
      <c r="C583" s="385" t="s">
        <v>9292</v>
      </c>
      <c r="D583" s="386">
        <v>2.4</v>
      </c>
      <c r="E583" s="160">
        <f t="shared" si="9"/>
        <v>48</v>
      </c>
    </row>
    <row r="584" customFormat="1" spans="1:5">
      <c r="A584" s="160">
        <v>581</v>
      </c>
      <c r="B584" s="385" t="s">
        <v>9307</v>
      </c>
      <c r="C584" s="385" t="s">
        <v>9292</v>
      </c>
      <c r="D584" s="386">
        <v>3.1</v>
      </c>
      <c r="E584" s="160">
        <f t="shared" si="9"/>
        <v>62</v>
      </c>
    </row>
    <row r="585" customFormat="1" spans="1:5">
      <c r="A585" s="160">
        <v>582</v>
      </c>
      <c r="B585" s="385" t="s">
        <v>9308</v>
      </c>
      <c r="C585" s="385" t="s">
        <v>9292</v>
      </c>
      <c r="D585" s="386">
        <v>1.8</v>
      </c>
      <c r="E585" s="160">
        <f t="shared" si="9"/>
        <v>36</v>
      </c>
    </row>
    <row r="586" customFormat="1" spans="1:5">
      <c r="A586" s="160">
        <v>583</v>
      </c>
      <c r="B586" s="385" t="s">
        <v>9309</v>
      </c>
      <c r="C586" s="385" t="s">
        <v>9310</v>
      </c>
      <c r="D586" s="386">
        <v>3</v>
      </c>
      <c r="E586" s="160">
        <f t="shared" si="9"/>
        <v>60</v>
      </c>
    </row>
    <row r="587" customFormat="1" spans="1:5">
      <c r="A587" s="160">
        <v>584</v>
      </c>
      <c r="B587" s="385" t="s">
        <v>9311</v>
      </c>
      <c r="C587" s="385" t="s">
        <v>9310</v>
      </c>
      <c r="D587" s="386">
        <v>1.8</v>
      </c>
      <c r="E587" s="160">
        <f t="shared" si="9"/>
        <v>36</v>
      </c>
    </row>
    <row r="588" customFormat="1" spans="1:5">
      <c r="A588" s="160">
        <v>585</v>
      </c>
      <c r="B588" s="385" t="s">
        <v>9312</v>
      </c>
      <c r="C588" s="385" t="s">
        <v>9310</v>
      </c>
      <c r="D588" s="386">
        <v>1.8</v>
      </c>
      <c r="E588" s="160">
        <f t="shared" si="9"/>
        <v>36</v>
      </c>
    </row>
    <row r="589" customFormat="1" spans="1:5">
      <c r="A589" s="160">
        <v>586</v>
      </c>
      <c r="B589" s="388" t="s">
        <v>9313</v>
      </c>
      <c r="C589" s="385" t="s">
        <v>9310</v>
      </c>
      <c r="D589" s="386">
        <v>1.5</v>
      </c>
      <c r="E589" s="160">
        <f t="shared" si="9"/>
        <v>30</v>
      </c>
    </row>
    <row r="590" customFormat="1" spans="1:5">
      <c r="A590" s="160">
        <v>587</v>
      </c>
      <c r="B590" s="385" t="s">
        <v>9314</v>
      </c>
      <c r="C590" s="385" t="s">
        <v>9310</v>
      </c>
      <c r="D590" s="386">
        <v>1.2</v>
      </c>
      <c r="E590" s="160">
        <f t="shared" si="9"/>
        <v>24</v>
      </c>
    </row>
    <row r="591" customFormat="1" spans="1:5">
      <c r="A591" s="160">
        <v>588</v>
      </c>
      <c r="B591" s="385" t="s">
        <v>9315</v>
      </c>
      <c r="C591" s="385" t="s">
        <v>9310</v>
      </c>
      <c r="D591" s="386">
        <v>1.8</v>
      </c>
      <c r="E591" s="160">
        <f t="shared" si="9"/>
        <v>36</v>
      </c>
    </row>
    <row r="592" customFormat="1" spans="1:5">
      <c r="A592" s="160">
        <v>589</v>
      </c>
      <c r="B592" s="385" t="s">
        <v>9316</v>
      </c>
      <c r="C592" s="385" t="s">
        <v>9310</v>
      </c>
      <c r="D592" s="386">
        <v>2.4</v>
      </c>
      <c r="E592" s="160">
        <f t="shared" si="9"/>
        <v>48</v>
      </c>
    </row>
    <row r="593" customFormat="1" spans="1:5">
      <c r="A593" s="160">
        <v>590</v>
      </c>
      <c r="B593" s="385" t="s">
        <v>9317</v>
      </c>
      <c r="C593" s="385" t="s">
        <v>9310</v>
      </c>
      <c r="D593" s="386">
        <v>3.1</v>
      </c>
      <c r="E593" s="160">
        <f t="shared" si="9"/>
        <v>62</v>
      </c>
    </row>
    <row r="594" customFormat="1" spans="1:5">
      <c r="A594" s="160">
        <v>591</v>
      </c>
      <c r="B594" s="385" t="s">
        <v>9318</v>
      </c>
      <c r="C594" s="385" t="s">
        <v>9310</v>
      </c>
      <c r="D594" s="386">
        <v>1.8</v>
      </c>
      <c r="E594" s="160">
        <f t="shared" si="9"/>
        <v>36</v>
      </c>
    </row>
    <row r="595" customFormat="1" spans="1:5">
      <c r="A595" s="160">
        <v>592</v>
      </c>
      <c r="B595" s="385" t="s">
        <v>9319</v>
      </c>
      <c r="C595" s="385" t="s">
        <v>9310</v>
      </c>
      <c r="D595" s="386">
        <v>3</v>
      </c>
      <c r="E595" s="160">
        <f t="shared" si="9"/>
        <v>60</v>
      </c>
    </row>
    <row r="596" customFormat="1" spans="1:5">
      <c r="A596" s="160">
        <v>593</v>
      </c>
      <c r="B596" s="385" t="s">
        <v>9320</v>
      </c>
      <c r="C596" s="385" t="s">
        <v>9310</v>
      </c>
      <c r="D596" s="386">
        <v>3</v>
      </c>
      <c r="E596" s="160">
        <f t="shared" si="9"/>
        <v>60</v>
      </c>
    </row>
    <row r="597" customFormat="1" spans="1:5">
      <c r="A597" s="160">
        <v>594</v>
      </c>
      <c r="B597" s="385" t="s">
        <v>9321</v>
      </c>
      <c r="C597" s="385" t="s">
        <v>9310</v>
      </c>
      <c r="D597" s="386">
        <v>1.2</v>
      </c>
      <c r="E597" s="160">
        <f t="shared" si="9"/>
        <v>24</v>
      </c>
    </row>
    <row r="598" customFormat="1" spans="1:5">
      <c r="A598" s="160">
        <v>595</v>
      </c>
      <c r="B598" s="385" t="s">
        <v>9322</v>
      </c>
      <c r="C598" s="385" t="s">
        <v>9310</v>
      </c>
      <c r="D598" s="386">
        <v>4.8</v>
      </c>
      <c r="E598" s="160">
        <f t="shared" si="9"/>
        <v>96</v>
      </c>
    </row>
    <row r="599" customFormat="1" spans="1:5">
      <c r="A599" s="160">
        <v>596</v>
      </c>
      <c r="B599" s="385" t="s">
        <v>9323</v>
      </c>
      <c r="C599" s="385" t="s">
        <v>9310</v>
      </c>
      <c r="D599" s="386">
        <v>0.6</v>
      </c>
      <c r="E599" s="160">
        <f t="shared" si="9"/>
        <v>12</v>
      </c>
    </row>
    <row r="600" customFormat="1" spans="1:5">
      <c r="A600" s="160">
        <v>597</v>
      </c>
      <c r="B600" s="385" t="s">
        <v>9324</v>
      </c>
      <c r="C600" s="385" t="s">
        <v>9310</v>
      </c>
      <c r="D600" s="386">
        <v>2.3</v>
      </c>
      <c r="E600" s="160">
        <f t="shared" si="9"/>
        <v>46</v>
      </c>
    </row>
    <row r="601" customFormat="1" spans="1:5">
      <c r="A601" s="160">
        <v>598</v>
      </c>
      <c r="B601" s="385" t="s">
        <v>9325</v>
      </c>
      <c r="C601" s="385" t="s">
        <v>9310</v>
      </c>
      <c r="D601" s="386">
        <v>2.4</v>
      </c>
      <c r="E601" s="160">
        <f t="shared" si="9"/>
        <v>48</v>
      </c>
    </row>
    <row r="602" customFormat="1" spans="1:5">
      <c r="A602" s="160">
        <v>599</v>
      </c>
      <c r="B602" s="385" t="s">
        <v>9326</v>
      </c>
      <c r="C602" s="385" t="s">
        <v>9310</v>
      </c>
      <c r="D602" s="386">
        <v>3.6</v>
      </c>
      <c r="E602" s="160">
        <f t="shared" si="9"/>
        <v>72</v>
      </c>
    </row>
    <row r="603" customFormat="1" spans="1:5">
      <c r="A603" s="160">
        <v>600</v>
      </c>
      <c r="B603" s="385" t="s">
        <v>9327</v>
      </c>
      <c r="C603" s="385" t="s">
        <v>9310</v>
      </c>
      <c r="D603" s="386">
        <v>3</v>
      </c>
      <c r="E603" s="160">
        <f t="shared" si="9"/>
        <v>60</v>
      </c>
    </row>
    <row r="604" customFormat="1" spans="1:5">
      <c r="A604" s="160">
        <v>601</v>
      </c>
      <c r="B604" s="385" t="s">
        <v>9328</v>
      </c>
      <c r="C604" s="385" t="s">
        <v>9310</v>
      </c>
      <c r="D604" s="386">
        <v>2.4</v>
      </c>
      <c r="E604" s="160">
        <f t="shared" si="9"/>
        <v>48</v>
      </c>
    </row>
    <row r="605" customFormat="1" spans="1:5">
      <c r="A605" s="160">
        <v>602</v>
      </c>
      <c r="B605" s="385" t="s">
        <v>9329</v>
      </c>
      <c r="C605" s="385" t="s">
        <v>9310</v>
      </c>
      <c r="D605" s="386">
        <v>1.8</v>
      </c>
      <c r="E605" s="160">
        <f t="shared" si="9"/>
        <v>36</v>
      </c>
    </row>
    <row r="606" customFormat="1" spans="1:5">
      <c r="A606" s="160">
        <v>603</v>
      </c>
      <c r="B606" s="385" t="s">
        <v>9330</v>
      </c>
      <c r="C606" s="385" t="s">
        <v>9310</v>
      </c>
      <c r="D606" s="386">
        <v>3.6</v>
      </c>
      <c r="E606" s="160">
        <f t="shared" si="9"/>
        <v>72</v>
      </c>
    </row>
    <row r="607" customFormat="1" spans="1:5">
      <c r="A607" s="160">
        <v>604</v>
      </c>
      <c r="B607" s="385" t="s">
        <v>9331</v>
      </c>
      <c r="C607" s="385" t="s">
        <v>9310</v>
      </c>
      <c r="D607" s="386">
        <v>1.8</v>
      </c>
      <c r="E607" s="160">
        <f t="shared" si="9"/>
        <v>36</v>
      </c>
    </row>
    <row r="608" customFormat="1" spans="1:5">
      <c r="A608" s="160">
        <v>605</v>
      </c>
      <c r="B608" s="385" t="s">
        <v>9332</v>
      </c>
      <c r="C608" s="385" t="s">
        <v>9310</v>
      </c>
      <c r="D608" s="386">
        <v>3.6</v>
      </c>
      <c r="E608" s="160">
        <f t="shared" si="9"/>
        <v>72</v>
      </c>
    </row>
    <row r="609" customFormat="1" spans="1:5">
      <c r="A609" s="160">
        <v>606</v>
      </c>
      <c r="B609" s="385" t="s">
        <v>9333</v>
      </c>
      <c r="C609" s="385" t="s">
        <v>9310</v>
      </c>
      <c r="D609" s="386">
        <v>1.8</v>
      </c>
      <c r="E609" s="160">
        <f t="shared" si="9"/>
        <v>36</v>
      </c>
    </row>
    <row r="610" customFormat="1" spans="1:5">
      <c r="A610" s="160">
        <v>607</v>
      </c>
      <c r="B610" s="385" t="s">
        <v>9334</v>
      </c>
      <c r="C610" s="385" t="s">
        <v>9310</v>
      </c>
      <c r="D610" s="386">
        <v>2.4</v>
      </c>
      <c r="E610" s="160">
        <f t="shared" si="9"/>
        <v>48</v>
      </c>
    </row>
    <row r="611" customFormat="1" spans="1:5">
      <c r="A611" s="160">
        <v>608</v>
      </c>
      <c r="B611" s="385" t="s">
        <v>9335</v>
      </c>
      <c r="C611" s="385" t="s">
        <v>9310</v>
      </c>
      <c r="D611" s="386">
        <v>2.4</v>
      </c>
      <c r="E611" s="160">
        <f t="shared" si="9"/>
        <v>48</v>
      </c>
    </row>
    <row r="612" customFormat="1" spans="1:5">
      <c r="A612" s="160">
        <v>609</v>
      </c>
      <c r="B612" s="385" t="s">
        <v>9336</v>
      </c>
      <c r="C612" s="385" t="s">
        <v>9310</v>
      </c>
      <c r="D612" s="386">
        <v>3.6</v>
      </c>
      <c r="E612" s="160">
        <f t="shared" si="9"/>
        <v>72</v>
      </c>
    </row>
    <row r="613" customFormat="1" spans="1:5">
      <c r="A613" s="160">
        <v>610</v>
      </c>
      <c r="B613" s="385" t="s">
        <v>9337</v>
      </c>
      <c r="C613" s="385" t="s">
        <v>9310</v>
      </c>
      <c r="D613" s="386">
        <v>1.8</v>
      </c>
      <c r="E613" s="160">
        <f t="shared" si="9"/>
        <v>36</v>
      </c>
    </row>
    <row r="614" customFormat="1" spans="1:5">
      <c r="A614" s="160">
        <v>611</v>
      </c>
      <c r="B614" s="385" t="s">
        <v>9338</v>
      </c>
      <c r="C614" s="385" t="s">
        <v>9310</v>
      </c>
      <c r="D614" s="386">
        <v>3.2</v>
      </c>
      <c r="E614" s="160">
        <f t="shared" si="9"/>
        <v>64</v>
      </c>
    </row>
    <row r="615" customFormat="1" spans="1:5">
      <c r="A615" s="160">
        <v>612</v>
      </c>
      <c r="B615" s="385" t="s">
        <v>9339</v>
      </c>
      <c r="C615" s="385" t="s">
        <v>9310</v>
      </c>
      <c r="D615" s="386">
        <v>3</v>
      </c>
      <c r="E615" s="160">
        <f t="shared" si="9"/>
        <v>60</v>
      </c>
    </row>
    <row r="616" customFormat="1" spans="1:5">
      <c r="A616" s="160">
        <v>613</v>
      </c>
      <c r="B616" s="385" t="s">
        <v>9340</v>
      </c>
      <c r="C616" s="385" t="s">
        <v>9310</v>
      </c>
      <c r="D616" s="386">
        <v>1.2</v>
      </c>
      <c r="E616" s="160">
        <f t="shared" si="9"/>
        <v>24</v>
      </c>
    </row>
    <row r="617" customFormat="1" spans="1:5">
      <c r="A617" s="160">
        <v>614</v>
      </c>
      <c r="B617" s="385" t="s">
        <v>9341</v>
      </c>
      <c r="C617" s="385" t="s">
        <v>9310</v>
      </c>
      <c r="D617" s="386">
        <v>2.4</v>
      </c>
      <c r="E617" s="160">
        <f t="shared" si="9"/>
        <v>48</v>
      </c>
    </row>
    <row r="618" customFormat="1" spans="1:5">
      <c r="A618" s="160">
        <v>615</v>
      </c>
      <c r="B618" s="385" t="s">
        <v>9342</v>
      </c>
      <c r="C618" s="385" t="s">
        <v>9310</v>
      </c>
      <c r="D618" s="386">
        <v>2.4</v>
      </c>
      <c r="E618" s="160">
        <f t="shared" si="9"/>
        <v>48</v>
      </c>
    </row>
    <row r="619" customFormat="1" spans="1:5">
      <c r="A619" s="160">
        <v>616</v>
      </c>
      <c r="B619" s="385" t="s">
        <v>9343</v>
      </c>
      <c r="C619" s="385" t="s">
        <v>9310</v>
      </c>
      <c r="D619" s="386">
        <v>2.7</v>
      </c>
      <c r="E619" s="160">
        <f t="shared" si="9"/>
        <v>54</v>
      </c>
    </row>
    <row r="620" customFormat="1" spans="1:5">
      <c r="A620" s="160">
        <v>617</v>
      </c>
      <c r="B620" s="385" t="s">
        <v>9344</v>
      </c>
      <c r="C620" s="385" t="s">
        <v>9310</v>
      </c>
      <c r="D620" s="386">
        <v>2.1</v>
      </c>
      <c r="E620" s="160">
        <f t="shared" si="9"/>
        <v>42</v>
      </c>
    </row>
    <row r="621" customFormat="1" spans="1:5">
      <c r="A621" s="160">
        <v>618</v>
      </c>
      <c r="B621" s="385" t="s">
        <v>9345</v>
      </c>
      <c r="C621" s="385" t="s">
        <v>9310</v>
      </c>
      <c r="D621" s="386">
        <v>2.8</v>
      </c>
      <c r="E621" s="160">
        <f t="shared" si="9"/>
        <v>56</v>
      </c>
    </row>
    <row r="622" customFormat="1" spans="1:5">
      <c r="A622" s="160">
        <v>619</v>
      </c>
      <c r="B622" s="385" t="s">
        <v>9346</v>
      </c>
      <c r="C622" s="385" t="s">
        <v>9310</v>
      </c>
      <c r="D622" s="386">
        <v>2.4</v>
      </c>
      <c r="E622" s="160">
        <f t="shared" si="9"/>
        <v>48</v>
      </c>
    </row>
    <row r="623" customFormat="1" spans="1:5">
      <c r="A623" s="160">
        <v>620</v>
      </c>
      <c r="B623" s="385" t="s">
        <v>9347</v>
      </c>
      <c r="C623" s="385" t="s">
        <v>9310</v>
      </c>
      <c r="D623" s="386">
        <v>2.6</v>
      </c>
      <c r="E623" s="160">
        <f t="shared" si="9"/>
        <v>52</v>
      </c>
    </row>
    <row r="624" customFormat="1" spans="1:5">
      <c r="A624" s="160">
        <v>621</v>
      </c>
      <c r="B624" s="385" t="s">
        <v>9348</v>
      </c>
      <c r="C624" s="385" t="s">
        <v>9310</v>
      </c>
      <c r="D624" s="386">
        <v>1.8</v>
      </c>
      <c r="E624" s="160">
        <f t="shared" si="9"/>
        <v>36</v>
      </c>
    </row>
    <row r="625" customFormat="1" spans="1:5">
      <c r="A625" s="160">
        <v>622</v>
      </c>
      <c r="B625" s="385" t="s">
        <v>9349</v>
      </c>
      <c r="C625" s="385" t="s">
        <v>9310</v>
      </c>
      <c r="D625" s="386">
        <v>1.8</v>
      </c>
      <c r="E625" s="160">
        <f t="shared" si="9"/>
        <v>36</v>
      </c>
    </row>
    <row r="626" customFormat="1" spans="1:5">
      <c r="A626" s="160">
        <v>623</v>
      </c>
      <c r="B626" s="385" t="s">
        <v>9350</v>
      </c>
      <c r="C626" s="385" t="s">
        <v>9310</v>
      </c>
      <c r="D626" s="386">
        <v>2.7</v>
      </c>
      <c r="E626" s="160">
        <f t="shared" si="9"/>
        <v>54</v>
      </c>
    </row>
    <row r="627" customFormat="1" spans="1:5">
      <c r="A627" s="160">
        <v>624</v>
      </c>
      <c r="B627" s="385" t="s">
        <v>9351</v>
      </c>
      <c r="C627" s="385" t="s">
        <v>9310</v>
      </c>
      <c r="D627" s="386">
        <v>1.8</v>
      </c>
      <c r="E627" s="160">
        <f t="shared" si="9"/>
        <v>36</v>
      </c>
    </row>
    <row r="628" customFormat="1" spans="1:5">
      <c r="A628" s="160">
        <v>625</v>
      </c>
      <c r="B628" s="385" t="s">
        <v>9352</v>
      </c>
      <c r="C628" s="385" t="s">
        <v>9310</v>
      </c>
      <c r="D628" s="386">
        <v>2.4</v>
      </c>
      <c r="E628" s="160">
        <f t="shared" si="9"/>
        <v>48</v>
      </c>
    </row>
    <row r="629" customFormat="1" spans="1:5">
      <c r="A629" s="160">
        <v>626</v>
      </c>
      <c r="B629" s="385" t="s">
        <v>9353</v>
      </c>
      <c r="C629" s="385" t="s">
        <v>9310</v>
      </c>
      <c r="D629" s="386">
        <v>1.8</v>
      </c>
      <c r="E629" s="160">
        <f t="shared" si="9"/>
        <v>36</v>
      </c>
    </row>
    <row r="630" customFormat="1" spans="1:5">
      <c r="A630" s="160">
        <v>627</v>
      </c>
      <c r="B630" s="385" t="s">
        <v>9354</v>
      </c>
      <c r="C630" s="385" t="s">
        <v>9310</v>
      </c>
      <c r="D630" s="386">
        <v>1.8</v>
      </c>
      <c r="E630" s="160">
        <f t="shared" si="9"/>
        <v>36</v>
      </c>
    </row>
    <row r="631" customFormat="1" spans="1:5">
      <c r="A631" s="160">
        <v>628</v>
      </c>
      <c r="B631" s="385" t="s">
        <v>2717</v>
      </c>
      <c r="C631" s="385" t="s">
        <v>9310</v>
      </c>
      <c r="D631" s="386">
        <v>1.8</v>
      </c>
      <c r="E631" s="160">
        <f t="shared" si="9"/>
        <v>36</v>
      </c>
    </row>
    <row r="632" customFormat="1" spans="1:5">
      <c r="A632" s="160">
        <v>629</v>
      </c>
      <c r="B632" s="385" t="s">
        <v>9355</v>
      </c>
      <c r="C632" s="385" t="s">
        <v>9310</v>
      </c>
      <c r="D632" s="386">
        <v>3.3</v>
      </c>
      <c r="E632" s="160">
        <f t="shared" si="9"/>
        <v>66</v>
      </c>
    </row>
    <row r="633" customFormat="1" spans="1:5">
      <c r="A633" s="160">
        <v>630</v>
      </c>
      <c r="B633" s="385" t="s">
        <v>9356</v>
      </c>
      <c r="C633" s="385" t="s">
        <v>9310</v>
      </c>
      <c r="D633" s="386">
        <v>2.4</v>
      </c>
      <c r="E633" s="160">
        <f t="shared" si="9"/>
        <v>48</v>
      </c>
    </row>
    <row r="634" customFormat="1" spans="1:5">
      <c r="A634" s="160">
        <v>631</v>
      </c>
      <c r="B634" s="385" t="s">
        <v>9357</v>
      </c>
      <c r="C634" s="385" t="s">
        <v>9310</v>
      </c>
      <c r="D634" s="386">
        <v>3.2</v>
      </c>
      <c r="E634" s="160">
        <f t="shared" si="9"/>
        <v>64</v>
      </c>
    </row>
    <row r="635" customFormat="1" spans="1:5">
      <c r="A635" s="160">
        <v>632</v>
      </c>
      <c r="B635" s="385" t="s">
        <v>9358</v>
      </c>
      <c r="C635" s="385" t="s">
        <v>9310</v>
      </c>
      <c r="D635" s="386">
        <v>2.4</v>
      </c>
      <c r="E635" s="160">
        <f t="shared" si="9"/>
        <v>48</v>
      </c>
    </row>
    <row r="636" customFormat="1" spans="1:5">
      <c r="A636" s="160">
        <v>633</v>
      </c>
      <c r="B636" s="385" t="s">
        <v>9359</v>
      </c>
      <c r="C636" s="385" t="s">
        <v>9310</v>
      </c>
      <c r="D636" s="386">
        <v>1.2</v>
      </c>
      <c r="E636" s="160">
        <f t="shared" si="9"/>
        <v>24</v>
      </c>
    </row>
    <row r="637" customFormat="1" spans="1:5">
      <c r="A637" s="160">
        <v>634</v>
      </c>
      <c r="B637" s="385" t="s">
        <v>9360</v>
      </c>
      <c r="C637" s="385" t="s">
        <v>9310</v>
      </c>
      <c r="D637" s="386">
        <v>3.2</v>
      </c>
      <c r="E637" s="160">
        <f t="shared" si="9"/>
        <v>64</v>
      </c>
    </row>
    <row r="638" customFormat="1" spans="1:5">
      <c r="A638" s="160">
        <v>635</v>
      </c>
      <c r="B638" s="385" t="s">
        <v>9361</v>
      </c>
      <c r="C638" s="385" t="s">
        <v>9310</v>
      </c>
      <c r="D638" s="386">
        <v>1.2</v>
      </c>
      <c r="E638" s="160">
        <f t="shared" si="9"/>
        <v>24</v>
      </c>
    </row>
    <row r="639" customFormat="1" spans="1:5">
      <c r="A639" s="160">
        <v>636</v>
      </c>
      <c r="B639" s="385" t="s">
        <v>9362</v>
      </c>
      <c r="C639" s="385" t="s">
        <v>9310</v>
      </c>
      <c r="D639" s="386">
        <v>2.4</v>
      </c>
      <c r="E639" s="160">
        <f t="shared" si="9"/>
        <v>48</v>
      </c>
    </row>
    <row r="640" customFormat="1" spans="1:5">
      <c r="A640" s="160">
        <v>637</v>
      </c>
      <c r="B640" s="385" t="s">
        <v>9363</v>
      </c>
      <c r="C640" s="385" t="s">
        <v>9310</v>
      </c>
      <c r="D640" s="386">
        <v>1.2</v>
      </c>
      <c r="E640" s="160">
        <f t="shared" si="9"/>
        <v>24</v>
      </c>
    </row>
    <row r="641" customFormat="1" spans="1:5">
      <c r="A641" s="160">
        <v>638</v>
      </c>
      <c r="B641" s="385" t="s">
        <v>9364</v>
      </c>
      <c r="C641" s="385" t="s">
        <v>9310</v>
      </c>
      <c r="D641" s="386">
        <v>1.6</v>
      </c>
      <c r="E641" s="160">
        <f t="shared" si="9"/>
        <v>32</v>
      </c>
    </row>
    <row r="642" customFormat="1" spans="1:5">
      <c r="A642" s="160">
        <v>639</v>
      </c>
      <c r="B642" s="385" t="s">
        <v>9365</v>
      </c>
      <c r="C642" s="385" t="s">
        <v>9310</v>
      </c>
      <c r="D642" s="386">
        <v>4</v>
      </c>
      <c r="E642" s="160">
        <f t="shared" si="9"/>
        <v>80</v>
      </c>
    </row>
    <row r="643" customFormat="1" spans="1:5">
      <c r="A643" s="160">
        <v>640</v>
      </c>
      <c r="B643" s="385" t="s">
        <v>9366</v>
      </c>
      <c r="C643" s="385" t="s">
        <v>9367</v>
      </c>
      <c r="D643" s="386">
        <v>2.5</v>
      </c>
      <c r="E643" s="160">
        <f t="shared" si="9"/>
        <v>50</v>
      </c>
    </row>
    <row r="644" customFormat="1" spans="1:5">
      <c r="A644" s="160">
        <v>641</v>
      </c>
      <c r="B644" s="385" t="s">
        <v>9368</v>
      </c>
      <c r="C644" s="385" t="s">
        <v>9367</v>
      </c>
      <c r="D644" s="386">
        <v>0.7</v>
      </c>
      <c r="E644" s="160">
        <f t="shared" ref="E644:E707" si="10">D644*20</f>
        <v>14</v>
      </c>
    </row>
    <row r="645" customFormat="1" spans="1:5">
      <c r="A645" s="160">
        <v>642</v>
      </c>
      <c r="B645" s="385" t="s">
        <v>9369</v>
      </c>
      <c r="C645" s="385" t="s">
        <v>9367</v>
      </c>
      <c r="D645" s="386">
        <v>0.6</v>
      </c>
      <c r="E645" s="160">
        <f t="shared" si="10"/>
        <v>12</v>
      </c>
    </row>
    <row r="646" customFormat="1" spans="1:5">
      <c r="A646" s="160">
        <v>643</v>
      </c>
      <c r="B646" s="385" t="s">
        <v>9370</v>
      </c>
      <c r="C646" s="385" t="s">
        <v>9367</v>
      </c>
      <c r="D646" s="386">
        <v>1.7</v>
      </c>
      <c r="E646" s="160">
        <f t="shared" si="10"/>
        <v>34</v>
      </c>
    </row>
    <row r="647" customFormat="1" spans="1:5">
      <c r="A647" s="160">
        <v>644</v>
      </c>
      <c r="B647" s="389" t="s">
        <v>9371</v>
      </c>
      <c r="C647" s="385" t="s">
        <v>9367</v>
      </c>
      <c r="D647" s="386">
        <v>0.9</v>
      </c>
      <c r="E647" s="160">
        <f t="shared" si="10"/>
        <v>18</v>
      </c>
    </row>
    <row r="648" customFormat="1" spans="1:5">
      <c r="A648" s="160">
        <v>645</v>
      </c>
      <c r="B648" s="385" t="s">
        <v>9372</v>
      </c>
      <c r="C648" s="385" t="s">
        <v>9367</v>
      </c>
      <c r="D648" s="386">
        <v>0.6</v>
      </c>
      <c r="E648" s="160">
        <f t="shared" si="10"/>
        <v>12</v>
      </c>
    </row>
    <row r="649" customFormat="1" spans="1:5">
      <c r="A649" s="160">
        <v>646</v>
      </c>
      <c r="B649" s="385" t="s">
        <v>9324</v>
      </c>
      <c r="C649" s="385" t="s">
        <v>9367</v>
      </c>
      <c r="D649" s="386">
        <v>0.7</v>
      </c>
      <c r="E649" s="160">
        <f t="shared" si="10"/>
        <v>14</v>
      </c>
    </row>
    <row r="650" customFormat="1" spans="1:5">
      <c r="A650" s="160">
        <v>647</v>
      </c>
      <c r="B650" s="385" t="s">
        <v>9373</v>
      </c>
      <c r="C650" s="385" t="s">
        <v>9374</v>
      </c>
      <c r="D650" s="386">
        <v>0.8</v>
      </c>
      <c r="E650" s="160">
        <f t="shared" si="10"/>
        <v>16</v>
      </c>
    </row>
    <row r="651" customFormat="1" spans="1:5">
      <c r="A651" s="160">
        <v>648</v>
      </c>
      <c r="B651" s="385" t="s">
        <v>9375</v>
      </c>
      <c r="C651" s="385" t="s">
        <v>9374</v>
      </c>
      <c r="D651" s="386">
        <v>0.5</v>
      </c>
      <c r="E651" s="160">
        <f t="shared" si="10"/>
        <v>10</v>
      </c>
    </row>
    <row r="652" customFormat="1" spans="1:5">
      <c r="A652" s="160">
        <v>649</v>
      </c>
      <c r="B652" s="385" t="s">
        <v>9376</v>
      </c>
      <c r="C652" s="385" t="s">
        <v>9374</v>
      </c>
      <c r="D652" s="386">
        <v>0.9</v>
      </c>
      <c r="E652" s="160">
        <f t="shared" si="10"/>
        <v>18</v>
      </c>
    </row>
    <row r="653" customFormat="1" spans="1:5">
      <c r="A653" s="160">
        <v>650</v>
      </c>
      <c r="B653" s="385" t="s">
        <v>9377</v>
      </c>
      <c r="C653" s="385" t="s">
        <v>9374</v>
      </c>
      <c r="D653" s="386">
        <v>2.4</v>
      </c>
      <c r="E653" s="160">
        <f t="shared" si="10"/>
        <v>48</v>
      </c>
    </row>
    <row r="654" customFormat="1" spans="1:5">
      <c r="A654" s="160">
        <v>651</v>
      </c>
      <c r="B654" s="385" t="s">
        <v>9378</v>
      </c>
      <c r="C654" s="385" t="s">
        <v>9374</v>
      </c>
      <c r="D654" s="386">
        <v>1.5</v>
      </c>
      <c r="E654" s="160">
        <f t="shared" si="10"/>
        <v>30</v>
      </c>
    </row>
    <row r="655" customFormat="1" spans="1:5">
      <c r="A655" s="160">
        <v>652</v>
      </c>
      <c r="B655" s="385" t="s">
        <v>9379</v>
      </c>
      <c r="C655" s="385" t="s">
        <v>9367</v>
      </c>
      <c r="D655" s="386">
        <v>1.2</v>
      </c>
      <c r="E655" s="160">
        <f t="shared" si="10"/>
        <v>24</v>
      </c>
    </row>
    <row r="656" customFormat="1" spans="1:5">
      <c r="A656" s="160">
        <v>653</v>
      </c>
      <c r="B656" s="390" t="s">
        <v>9380</v>
      </c>
      <c r="C656" s="385" t="s">
        <v>9367</v>
      </c>
      <c r="D656" s="386">
        <v>1.2</v>
      </c>
      <c r="E656" s="160">
        <f t="shared" si="10"/>
        <v>24</v>
      </c>
    </row>
    <row r="657" customFormat="1" spans="1:5">
      <c r="A657" s="160">
        <v>654</v>
      </c>
      <c r="B657" s="385" t="s">
        <v>9381</v>
      </c>
      <c r="C657" s="385" t="s">
        <v>9367</v>
      </c>
      <c r="D657" s="386">
        <v>0.5</v>
      </c>
      <c r="E657" s="160">
        <f t="shared" si="10"/>
        <v>10</v>
      </c>
    </row>
    <row r="658" customFormat="1" spans="1:5">
      <c r="A658" s="160">
        <v>655</v>
      </c>
      <c r="B658" s="389" t="s">
        <v>9382</v>
      </c>
      <c r="C658" s="385" t="s">
        <v>9367</v>
      </c>
      <c r="D658" s="386">
        <v>0.9</v>
      </c>
      <c r="E658" s="160">
        <f t="shared" si="10"/>
        <v>18</v>
      </c>
    </row>
    <row r="659" customFormat="1" spans="1:5">
      <c r="A659" s="160">
        <v>656</v>
      </c>
      <c r="B659" s="389" t="s">
        <v>9383</v>
      </c>
      <c r="C659" s="385" t="s">
        <v>9367</v>
      </c>
      <c r="D659" s="386">
        <v>0.9</v>
      </c>
      <c r="E659" s="160">
        <f t="shared" si="10"/>
        <v>18</v>
      </c>
    </row>
    <row r="660" customFormat="1" spans="1:5">
      <c r="A660" s="160">
        <v>657</v>
      </c>
      <c r="B660" s="385" t="s">
        <v>8740</v>
      </c>
      <c r="C660" s="385" t="s">
        <v>9367</v>
      </c>
      <c r="D660" s="386">
        <v>0.6</v>
      </c>
      <c r="E660" s="160">
        <f t="shared" si="10"/>
        <v>12</v>
      </c>
    </row>
    <row r="661" customFormat="1" spans="1:5">
      <c r="A661" s="160">
        <v>658</v>
      </c>
      <c r="B661" s="385" t="s">
        <v>4734</v>
      </c>
      <c r="C661" s="385" t="s">
        <v>9367</v>
      </c>
      <c r="D661" s="386">
        <v>0.7</v>
      </c>
      <c r="E661" s="160">
        <f t="shared" si="10"/>
        <v>14</v>
      </c>
    </row>
    <row r="662" customFormat="1" spans="1:5">
      <c r="A662" s="160">
        <v>659</v>
      </c>
      <c r="B662" s="385" t="s">
        <v>9384</v>
      </c>
      <c r="C662" s="385" t="s">
        <v>9367</v>
      </c>
      <c r="D662" s="386">
        <v>1.4</v>
      </c>
      <c r="E662" s="160">
        <f t="shared" si="10"/>
        <v>28</v>
      </c>
    </row>
    <row r="663" customFormat="1" spans="1:5">
      <c r="A663" s="160">
        <v>660</v>
      </c>
      <c r="B663" s="385" t="s">
        <v>9385</v>
      </c>
      <c r="C663" s="385" t="s">
        <v>9367</v>
      </c>
      <c r="D663" s="386">
        <v>0.8</v>
      </c>
      <c r="E663" s="160">
        <f t="shared" si="10"/>
        <v>16</v>
      </c>
    </row>
    <row r="664" customFormat="1" spans="1:5">
      <c r="A664" s="160">
        <v>661</v>
      </c>
      <c r="B664" s="385" t="s">
        <v>9386</v>
      </c>
      <c r="C664" s="385" t="s">
        <v>9374</v>
      </c>
      <c r="D664" s="386">
        <v>3.4</v>
      </c>
      <c r="E664" s="160">
        <f t="shared" si="10"/>
        <v>68</v>
      </c>
    </row>
    <row r="665" customFormat="1" spans="1:5">
      <c r="A665" s="160">
        <v>662</v>
      </c>
      <c r="B665" s="385" t="s">
        <v>9387</v>
      </c>
      <c r="C665" s="385" t="s">
        <v>9374</v>
      </c>
      <c r="D665" s="386">
        <v>3.1</v>
      </c>
      <c r="E665" s="160">
        <f t="shared" si="10"/>
        <v>62</v>
      </c>
    </row>
    <row r="666" customFormat="1" spans="1:5">
      <c r="A666" s="160">
        <v>663</v>
      </c>
      <c r="B666" s="385" t="s">
        <v>9388</v>
      </c>
      <c r="C666" s="385" t="s">
        <v>9374</v>
      </c>
      <c r="D666" s="386">
        <v>1.3</v>
      </c>
      <c r="E666" s="160">
        <f t="shared" si="10"/>
        <v>26</v>
      </c>
    </row>
    <row r="667" customFormat="1" spans="1:5">
      <c r="A667" s="160">
        <v>664</v>
      </c>
      <c r="B667" s="385" t="s">
        <v>9389</v>
      </c>
      <c r="C667" s="385" t="s">
        <v>9374</v>
      </c>
      <c r="D667" s="386">
        <v>1.4</v>
      </c>
      <c r="E667" s="160">
        <f t="shared" si="10"/>
        <v>28</v>
      </c>
    </row>
    <row r="668" customFormat="1" spans="1:5">
      <c r="A668" s="160">
        <v>665</v>
      </c>
      <c r="B668" s="385" t="s">
        <v>9390</v>
      </c>
      <c r="C668" s="385" t="s">
        <v>9374</v>
      </c>
      <c r="D668" s="386">
        <v>0.6</v>
      </c>
      <c r="E668" s="160">
        <f t="shared" si="10"/>
        <v>12</v>
      </c>
    </row>
    <row r="669" customFormat="1" spans="1:5">
      <c r="A669" s="160">
        <v>666</v>
      </c>
      <c r="B669" s="385" t="s">
        <v>9391</v>
      </c>
      <c r="C669" s="385" t="s">
        <v>9374</v>
      </c>
      <c r="D669" s="386">
        <v>2.3</v>
      </c>
      <c r="E669" s="160">
        <f t="shared" si="10"/>
        <v>46</v>
      </c>
    </row>
    <row r="670" customFormat="1" spans="1:5">
      <c r="A670" s="160">
        <v>667</v>
      </c>
      <c r="B670" s="385" t="s">
        <v>9392</v>
      </c>
      <c r="C670" s="385" t="s">
        <v>9367</v>
      </c>
      <c r="D670" s="386">
        <v>0.7</v>
      </c>
      <c r="E670" s="160">
        <f t="shared" si="10"/>
        <v>14</v>
      </c>
    </row>
    <row r="671" customFormat="1" spans="1:5">
      <c r="A671" s="160">
        <v>668</v>
      </c>
      <c r="B671" s="385" t="s">
        <v>8846</v>
      </c>
      <c r="C671" s="385" t="s">
        <v>9367</v>
      </c>
      <c r="D671" s="386">
        <v>0.8</v>
      </c>
      <c r="E671" s="160">
        <f t="shared" si="10"/>
        <v>16</v>
      </c>
    </row>
    <row r="672" customFormat="1" spans="1:5">
      <c r="A672" s="160">
        <v>669</v>
      </c>
      <c r="B672" s="385" t="s">
        <v>9393</v>
      </c>
      <c r="C672" s="385" t="s">
        <v>9367</v>
      </c>
      <c r="D672" s="386">
        <v>0.6</v>
      </c>
      <c r="E672" s="160">
        <f t="shared" si="10"/>
        <v>12</v>
      </c>
    </row>
    <row r="673" customFormat="1" spans="1:5">
      <c r="A673" s="160">
        <v>670</v>
      </c>
      <c r="B673" s="385" t="s">
        <v>9394</v>
      </c>
      <c r="C673" s="385" t="s">
        <v>9367</v>
      </c>
      <c r="D673" s="386">
        <v>1.8</v>
      </c>
      <c r="E673" s="160">
        <f t="shared" si="10"/>
        <v>36</v>
      </c>
    </row>
    <row r="674" customFormat="1" spans="1:5">
      <c r="A674" s="160">
        <v>671</v>
      </c>
      <c r="B674" s="385" t="s">
        <v>9395</v>
      </c>
      <c r="C674" s="385" t="s">
        <v>9374</v>
      </c>
      <c r="D674" s="386">
        <v>2.3</v>
      </c>
      <c r="E674" s="160">
        <f t="shared" si="10"/>
        <v>46</v>
      </c>
    </row>
    <row r="675" customFormat="1" spans="1:5">
      <c r="A675" s="160">
        <v>672</v>
      </c>
      <c r="B675" s="385" t="s">
        <v>9396</v>
      </c>
      <c r="C675" s="385" t="s">
        <v>9374</v>
      </c>
      <c r="D675" s="386">
        <v>0.6</v>
      </c>
      <c r="E675" s="160">
        <f t="shared" si="10"/>
        <v>12</v>
      </c>
    </row>
    <row r="676" customFormat="1" spans="1:5">
      <c r="A676" s="160">
        <v>673</v>
      </c>
      <c r="B676" s="385" t="s">
        <v>9397</v>
      </c>
      <c r="C676" s="385" t="s">
        <v>9374</v>
      </c>
      <c r="D676" s="386">
        <v>0.8</v>
      </c>
      <c r="E676" s="160">
        <f t="shared" si="10"/>
        <v>16</v>
      </c>
    </row>
    <row r="677" customFormat="1" spans="1:5">
      <c r="A677" s="160">
        <v>674</v>
      </c>
      <c r="B677" s="385" t="s">
        <v>9398</v>
      </c>
      <c r="C677" s="385" t="s">
        <v>9374</v>
      </c>
      <c r="D677" s="386">
        <v>1.7</v>
      </c>
      <c r="E677" s="160">
        <f t="shared" si="10"/>
        <v>34</v>
      </c>
    </row>
    <row r="678" customFormat="1" spans="1:5">
      <c r="A678" s="160">
        <v>675</v>
      </c>
      <c r="B678" s="385" t="s">
        <v>9399</v>
      </c>
      <c r="C678" s="385" t="s">
        <v>9374</v>
      </c>
      <c r="D678" s="386">
        <v>0.7</v>
      </c>
      <c r="E678" s="160">
        <f t="shared" si="10"/>
        <v>14</v>
      </c>
    </row>
    <row r="679" customFormat="1" spans="1:5">
      <c r="A679" s="160">
        <v>676</v>
      </c>
      <c r="B679" s="385" t="s">
        <v>9400</v>
      </c>
      <c r="C679" s="385" t="s">
        <v>9374</v>
      </c>
      <c r="D679" s="386">
        <v>0.5</v>
      </c>
      <c r="E679" s="160">
        <f t="shared" si="10"/>
        <v>10</v>
      </c>
    </row>
    <row r="680" customFormat="1" spans="1:5">
      <c r="A680" s="160">
        <v>677</v>
      </c>
      <c r="B680" s="385" t="s">
        <v>9401</v>
      </c>
      <c r="C680" s="385" t="s">
        <v>9374</v>
      </c>
      <c r="D680" s="386">
        <v>0.9</v>
      </c>
      <c r="E680" s="160">
        <f t="shared" si="10"/>
        <v>18</v>
      </c>
    </row>
    <row r="681" customFormat="1" spans="1:5">
      <c r="A681" s="160">
        <v>678</v>
      </c>
      <c r="B681" s="385" t="s">
        <v>9402</v>
      </c>
      <c r="C681" s="385" t="s">
        <v>9374</v>
      </c>
      <c r="D681" s="386">
        <v>0.9</v>
      </c>
      <c r="E681" s="160">
        <f t="shared" si="10"/>
        <v>18</v>
      </c>
    </row>
    <row r="682" customFormat="1" spans="1:5">
      <c r="A682" s="160">
        <v>679</v>
      </c>
      <c r="B682" s="385" t="s">
        <v>9403</v>
      </c>
      <c r="C682" s="385" t="s">
        <v>9404</v>
      </c>
      <c r="D682" s="386">
        <v>1.1</v>
      </c>
      <c r="E682" s="160">
        <f t="shared" si="10"/>
        <v>22</v>
      </c>
    </row>
    <row r="683" customFormat="1" spans="1:5">
      <c r="A683" s="160">
        <v>680</v>
      </c>
      <c r="B683" s="385" t="s">
        <v>9405</v>
      </c>
      <c r="C683" s="385" t="s">
        <v>9404</v>
      </c>
      <c r="D683" s="386">
        <v>1.4</v>
      </c>
      <c r="E683" s="160">
        <f t="shared" si="10"/>
        <v>28</v>
      </c>
    </row>
    <row r="684" customFormat="1" spans="1:5">
      <c r="A684" s="160">
        <v>681</v>
      </c>
      <c r="B684" s="385" t="s">
        <v>9406</v>
      </c>
      <c r="C684" s="385" t="s">
        <v>9404</v>
      </c>
      <c r="D684" s="386">
        <v>1.3</v>
      </c>
      <c r="E684" s="160">
        <f t="shared" si="10"/>
        <v>26</v>
      </c>
    </row>
    <row r="685" customFormat="1" spans="1:5">
      <c r="A685" s="160">
        <v>682</v>
      </c>
      <c r="B685" s="385" t="s">
        <v>9407</v>
      </c>
      <c r="C685" s="385" t="s">
        <v>9404</v>
      </c>
      <c r="D685" s="386">
        <v>0.9</v>
      </c>
      <c r="E685" s="160">
        <f t="shared" si="10"/>
        <v>18</v>
      </c>
    </row>
    <row r="686" customFormat="1" spans="1:5">
      <c r="A686" s="160">
        <v>683</v>
      </c>
      <c r="B686" s="385" t="s">
        <v>9408</v>
      </c>
      <c r="C686" s="385" t="s">
        <v>9404</v>
      </c>
      <c r="D686" s="386">
        <v>1.6</v>
      </c>
      <c r="E686" s="160">
        <f t="shared" si="10"/>
        <v>32</v>
      </c>
    </row>
    <row r="687" customFormat="1" spans="1:5">
      <c r="A687" s="160">
        <v>684</v>
      </c>
      <c r="B687" s="385" t="s">
        <v>9409</v>
      </c>
      <c r="C687" s="385" t="s">
        <v>9404</v>
      </c>
      <c r="D687" s="386">
        <v>1.7</v>
      </c>
      <c r="E687" s="160">
        <f t="shared" si="10"/>
        <v>34</v>
      </c>
    </row>
    <row r="688" customFormat="1" spans="1:5">
      <c r="A688" s="160">
        <v>685</v>
      </c>
      <c r="B688" s="389" t="s">
        <v>8456</v>
      </c>
      <c r="C688" s="385" t="s">
        <v>9374</v>
      </c>
      <c r="D688" s="386">
        <v>0.8</v>
      </c>
      <c r="E688" s="160">
        <f t="shared" si="10"/>
        <v>16</v>
      </c>
    </row>
    <row r="689" customFormat="1" spans="1:5">
      <c r="A689" s="160">
        <v>686</v>
      </c>
      <c r="B689" s="385" t="s">
        <v>9410</v>
      </c>
      <c r="C689" s="385" t="s">
        <v>9374</v>
      </c>
      <c r="D689" s="386">
        <v>1.2</v>
      </c>
      <c r="E689" s="160">
        <f t="shared" si="10"/>
        <v>24</v>
      </c>
    </row>
    <row r="690" customFormat="1" spans="1:5">
      <c r="A690" s="160">
        <v>687</v>
      </c>
      <c r="B690" s="385" t="s">
        <v>9411</v>
      </c>
      <c r="C690" s="385" t="s">
        <v>9374</v>
      </c>
      <c r="D690" s="386">
        <v>2.9</v>
      </c>
      <c r="E690" s="160">
        <f t="shared" si="10"/>
        <v>58</v>
      </c>
    </row>
    <row r="691" customFormat="1" spans="1:5">
      <c r="A691" s="160">
        <v>688</v>
      </c>
      <c r="B691" s="391" t="s">
        <v>9412</v>
      </c>
      <c r="C691" s="385" t="s">
        <v>9374</v>
      </c>
      <c r="D691" s="386">
        <v>0.8</v>
      </c>
      <c r="E691" s="160">
        <f t="shared" si="10"/>
        <v>16</v>
      </c>
    </row>
    <row r="692" customFormat="1" spans="1:5">
      <c r="A692" s="160">
        <v>689</v>
      </c>
      <c r="B692" s="385" t="s">
        <v>9413</v>
      </c>
      <c r="C692" s="385" t="s">
        <v>9374</v>
      </c>
      <c r="D692" s="386">
        <v>0.6</v>
      </c>
      <c r="E692" s="160">
        <f t="shared" si="10"/>
        <v>12</v>
      </c>
    </row>
    <row r="693" customFormat="1" spans="1:5">
      <c r="A693" s="160">
        <v>690</v>
      </c>
      <c r="B693" s="385" t="s">
        <v>9414</v>
      </c>
      <c r="C693" s="385" t="s">
        <v>9404</v>
      </c>
      <c r="D693" s="386">
        <v>0.5</v>
      </c>
      <c r="E693" s="160">
        <f t="shared" si="10"/>
        <v>10</v>
      </c>
    </row>
    <row r="694" customFormat="1" spans="1:5">
      <c r="A694" s="160">
        <v>691</v>
      </c>
      <c r="B694" s="385" t="s">
        <v>9415</v>
      </c>
      <c r="C694" s="385" t="s">
        <v>9404</v>
      </c>
      <c r="D694" s="386">
        <v>0.9</v>
      </c>
      <c r="E694" s="160">
        <f t="shared" si="10"/>
        <v>18</v>
      </c>
    </row>
    <row r="695" customFormat="1" spans="1:5">
      <c r="A695" s="160">
        <v>692</v>
      </c>
      <c r="B695" s="385" t="s">
        <v>9416</v>
      </c>
      <c r="C695" s="385" t="s">
        <v>9404</v>
      </c>
      <c r="D695" s="386">
        <v>0.9</v>
      </c>
      <c r="E695" s="160">
        <f t="shared" si="10"/>
        <v>18</v>
      </c>
    </row>
    <row r="696" customFormat="1" spans="1:5">
      <c r="A696" s="160">
        <v>693</v>
      </c>
      <c r="B696" s="385" t="s">
        <v>9417</v>
      </c>
      <c r="C696" s="385" t="s">
        <v>9404</v>
      </c>
      <c r="D696" s="386">
        <v>1.2</v>
      </c>
      <c r="E696" s="160">
        <f t="shared" si="10"/>
        <v>24</v>
      </c>
    </row>
    <row r="697" customFormat="1" spans="1:5">
      <c r="A697" s="160">
        <v>694</v>
      </c>
      <c r="B697" s="385" t="s">
        <v>9418</v>
      </c>
      <c r="C697" s="385" t="s">
        <v>9404</v>
      </c>
      <c r="D697" s="386">
        <v>1.6</v>
      </c>
      <c r="E697" s="160">
        <f t="shared" si="10"/>
        <v>32</v>
      </c>
    </row>
    <row r="698" customFormat="1" spans="1:5">
      <c r="A698" s="160">
        <v>695</v>
      </c>
      <c r="B698" s="385" t="s">
        <v>9419</v>
      </c>
      <c r="C698" s="385" t="s">
        <v>9374</v>
      </c>
      <c r="D698" s="386">
        <v>3.1</v>
      </c>
      <c r="E698" s="160">
        <f t="shared" si="10"/>
        <v>62</v>
      </c>
    </row>
    <row r="699" customFormat="1" spans="1:5">
      <c r="A699" s="160">
        <v>696</v>
      </c>
      <c r="B699" s="385" t="s">
        <v>9420</v>
      </c>
      <c r="C699" s="385" t="s">
        <v>9374</v>
      </c>
      <c r="D699" s="386">
        <v>1.3</v>
      </c>
      <c r="E699" s="160">
        <f t="shared" si="10"/>
        <v>26</v>
      </c>
    </row>
    <row r="700" customFormat="1" spans="1:5">
      <c r="A700" s="160">
        <v>697</v>
      </c>
      <c r="B700" s="385" t="s">
        <v>3612</v>
      </c>
      <c r="C700" s="385" t="s">
        <v>9374</v>
      </c>
      <c r="D700" s="386">
        <v>2.5</v>
      </c>
      <c r="E700" s="160">
        <f t="shared" si="10"/>
        <v>50</v>
      </c>
    </row>
    <row r="701" customFormat="1" spans="1:5">
      <c r="A701" s="160">
        <v>698</v>
      </c>
      <c r="B701" s="385" t="s">
        <v>9421</v>
      </c>
      <c r="C701" s="385" t="s">
        <v>9374</v>
      </c>
      <c r="D701" s="386">
        <v>1.1</v>
      </c>
      <c r="E701" s="160">
        <f t="shared" si="10"/>
        <v>22</v>
      </c>
    </row>
    <row r="702" customFormat="1" spans="1:5">
      <c r="A702" s="160">
        <v>699</v>
      </c>
      <c r="B702" s="385" t="s">
        <v>9422</v>
      </c>
      <c r="C702" s="385" t="s">
        <v>9374</v>
      </c>
      <c r="D702" s="386">
        <v>0.6</v>
      </c>
      <c r="E702" s="160">
        <f t="shared" si="10"/>
        <v>12</v>
      </c>
    </row>
    <row r="703" customFormat="1" spans="1:5">
      <c r="A703" s="160">
        <v>700</v>
      </c>
      <c r="B703" s="385" t="s">
        <v>9423</v>
      </c>
      <c r="C703" s="385" t="s">
        <v>9374</v>
      </c>
      <c r="D703" s="386">
        <v>1</v>
      </c>
      <c r="E703" s="160">
        <f t="shared" si="10"/>
        <v>20</v>
      </c>
    </row>
    <row r="704" customFormat="1" spans="1:5">
      <c r="A704" s="160">
        <v>701</v>
      </c>
      <c r="B704" s="385" t="s">
        <v>9424</v>
      </c>
      <c r="C704" s="385" t="s">
        <v>9404</v>
      </c>
      <c r="D704" s="386">
        <v>1</v>
      </c>
      <c r="E704" s="160">
        <f t="shared" si="10"/>
        <v>20</v>
      </c>
    </row>
    <row r="705" customFormat="1" spans="1:5">
      <c r="A705" s="160">
        <v>702</v>
      </c>
      <c r="B705" s="385" t="s">
        <v>9425</v>
      </c>
      <c r="C705" s="385" t="s">
        <v>9404</v>
      </c>
      <c r="D705" s="386">
        <v>0.5</v>
      </c>
      <c r="E705" s="160">
        <f t="shared" si="10"/>
        <v>10</v>
      </c>
    </row>
    <row r="706" customFormat="1" spans="1:5">
      <c r="A706" s="160">
        <v>703</v>
      </c>
      <c r="B706" s="385" t="s">
        <v>9426</v>
      </c>
      <c r="C706" s="385" t="s">
        <v>9404</v>
      </c>
      <c r="D706" s="386">
        <v>0.8</v>
      </c>
      <c r="E706" s="160">
        <f t="shared" si="10"/>
        <v>16</v>
      </c>
    </row>
    <row r="707" customFormat="1" spans="1:5">
      <c r="A707" s="160">
        <v>704</v>
      </c>
      <c r="B707" s="385" t="s">
        <v>9427</v>
      </c>
      <c r="C707" s="385" t="s">
        <v>9404</v>
      </c>
      <c r="D707" s="386">
        <v>0.7</v>
      </c>
      <c r="E707" s="160">
        <f t="shared" si="10"/>
        <v>14</v>
      </c>
    </row>
    <row r="708" customFormat="1" spans="1:5">
      <c r="A708" s="160">
        <v>705</v>
      </c>
      <c r="B708" s="385" t="s">
        <v>9428</v>
      </c>
      <c r="C708" s="385" t="s">
        <v>9404</v>
      </c>
      <c r="D708" s="386">
        <v>0.5</v>
      </c>
      <c r="E708" s="160">
        <f t="shared" ref="E708:E771" si="11">D708*20</f>
        <v>10</v>
      </c>
    </row>
    <row r="709" customFormat="1" spans="1:5">
      <c r="A709" s="160">
        <v>706</v>
      </c>
      <c r="B709" s="385" t="s">
        <v>4329</v>
      </c>
      <c r="C709" s="385" t="s">
        <v>9429</v>
      </c>
      <c r="D709" s="386">
        <v>3.2</v>
      </c>
      <c r="E709" s="160">
        <f t="shared" si="11"/>
        <v>64</v>
      </c>
    </row>
    <row r="710" customFormat="1" spans="1:5">
      <c r="A710" s="160">
        <v>707</v>
      </c>
      <c r="B710" s="385" t="s">
        <v>9430</v>
      </c>
      <c r="C710" s="385" t="s">
        <v>9431</v>
      </c>
      <c r="D710" s="386">
        <v>1.8</v>
      </c>
      <c r="E710" s="160">
        <f t="shared" si="11"/>
        <v>36</v>
      </c>
    </row>
    <row r="711" customFormat="1" spans="1:5">
      <c r="A711" s="160">
        <v>708</v>
      </c>
      <c r="B711" s="385" t="s">
        <v>9432</v>
      </c>
      <c r="C711" s="385" t="s">
        <v>9431</v>
      </c>
      <c r="D711" s="386">
        <v>2.4</v>
      </c>
      <c r="E711" s="160">
        <f t="shared" si="11"/>
        <v>48</v>
      </c>
    </row>
    <row r="712" customFormat="1" spans="1:5">
      <c r="A712" s="160">
        <v>709</v>
      </c>
      <c r="B712" s="392" t="s">
        <v>9433</v>
      </c>
      <c r="C712" s="385" t="s">
        <v>9404</v>
      </c>
      <c r="D712" s="386">
        <v>0.9</v>
      </c>
      <c r="E712" s="160">
        <f t="shared" si="11"/>
        <v>18</v>
      </c>
    </row>
    <row r="713" customFormat="1" spans="1:5">
      <c r="A713" s="160">
        <v>710</v>
      </c>
      <c r="B713" s="385" t="s">
        <v>9434</v>
      </c>
      <c r="C713" s="385" t="s">
        <v>9404</v>
      </c>
      <c r="D713" s="386">
        <v>0.9</v>
      </c>
      <c r="E713" s="160">
        <f t="shared" si="11"/>
        <v>18</v>
      </c>
    </row>
    <row r="714" customFormat="1" spans="1:5">
      <c r="A714" s="160">
        <v>711</v>
      </c>
      <c r="B714" s="385" t="s">
        <v>9435</v>
      </c>
      <c r="C714" s="385" t="s">
        <v>9436</v>
      </c>
      <c r="D714" s="386">
        <v>1.3</v>
      </c>
      <c r="E714" s="160">
        <f t="shared" si="11"/>
        <v>26</v>
      </c>
    </row>
    <row r="715" customFormat="1" spans="1:5">
      <c r="A715" s="160">
        <v>712</v>
      </c>
      <c r="B715" s="385" t="s">
        <v>9437</v>
      </c>
      <c r="C715" s="385" t="s">
        <v>9436</v>
      </c>
      <c r="D715" s="386">
        <v>1.8</v>
      </c>
      <c r="E715" s="160">
        <f t="shared" si="11"/>
        <v>36</v>
      </c>
    </row>
    <row r="716" customFormat="1" spans="1:5">
      <c r="A716" s="160">
        <v>713</v>
      </c>
      <c r="B716" s="385" t="s">
        <v>9438</v>
      </c>
      <c r="C716" s="385" t="s">
        <v>9436</v>
      </c>
      <c r="D716" s="386">
        <v>1.2</v>
      </c>
      <c r="E716" s="160">
        <f t="shared" si="11"/>
        <v>24</v>
      </c>
    </row>
    <row r="717" customFormat="1" spans="1:5">
      <c r="A717" s="160">
        <v>714</v>
      </c>
      <c r="B717" s="385" t="s">
        <v>9439</v>
      </c>
      <c r="C717" s="385" t="s">
        <v>9436</v>
      </c>
      <c r="D717" s="386">
        <v>1.1</v>
      </c>
      <c r="E717" s="160">
        <f t="shared" si="11"/>
        <v>22</v>
      </c>
    </row>
    <row r="718" customFormat="1" spans="1:5">
      <c r="A718" s="160">
        <v>715</v>
      </c>
      <c r="B718" s="385" t="s">
        <v>5361</v>
      </c>
      <c r="C718" s="385" t="s">
        <v>9436</v>
      </c>
      <c r="D718" s="386">
        <v>0.8</v>
      </c>
      <c r="E718" s="160">
        <f t="shared" si="11"/>
        <v>16</v>
      </c>
    </row>
    <row r="719" customFormat="1" spans="1:5">
      <c r="A719" s="160">
        <v>716</v>
      </c>
      <c r="B719" s="385" t="s">
        <v>9440</v>
      </c>
      <c r="C719" s="385" t="s">
        <v>9436</v>
      </c>
      <c r="D719" s="386">
        <v>1.8</v>
      </c>
      <c r="E719" s="160">
        <f t="shared" si="11"/>
        <v>36</v>
      </c>
    </row>
    <row r="720" customFormat="1" spans="1:5">
      <c r="A720" s="160">
        <v>717</v>
      </c>
      <c r="B720" s="385" t="s">
        <v>9441</v>
      </c>
      <c r="C720" s="385" t="s">
        <v>9436</v>
      </c>
      <c r="D720" s="386">
        <v>1.4</v>
      </c>
      <c r="E720" s="160">
        <f t="shared" si="11"/>
        <v>28</v>
      </c>
    </row>
    <row r="721" customFormat="1" spans="1:5">
      <c r="A721" s="160">
        <v>718</v>
      </c>
      <c r="B721" s="385" t="s">
        <v>9442</v>
      </c>
      <c r="C721" s="385" t="s">
        <v>9436</v>
      </c>
      <c r="D721" s="386">
        <v>1</v>
      </c>
      <c r="E721" s="160">
        <f t="shared" si="11"/>
        <v>20</v>
      </c>
    </row>
    <row r="722" customFormat="1" spans="1:5">
      <c r="A722" s="160">
        <v>719</v>
      </c>
      <c r="B722" s="385" t="s">
        <v>9443</v>
      </c>
      <c r="C722" s="385" t="s">
        <v>9436</v>
      </c>
      <c r="D722" s="386">
        <v>1.6</v>
      </c>
      <c r="E722" s="160">
        <f t="shared" si="11"/>
        <v>32</v>
      </c>
    </row>
    <row r="723" customFormat="1" spans="1:5">
      <c r="A723" s="160">
        <v>720</v>
      </c>
      <c r="B723" s="385" t="s">
        <v>9444</v>
      </c>
      <c r="C723" s="385" t="s">
        <v>9436</v>
      </c>
      <c r="D723" s="386">
        <v>3</v>
      </c>
      <c r="E723" s="160">
        <f t="shared" si="11"/>
        <v>60</v>
      </c>
    </row>
    <row r="724" customFormat="1" spans="1:5">
      <c r="A724" s="160">
        <v>721</v>
      </c>
      <c r="B724" s="385" t="s">
        <v>9445</v>
      </c>
      <c r="C724" s="385" t="s">
        <v>9436</v>
      </c>
      <c r="D724" s="386">
        <v>2.1</v>
      </c>
      <c r="E724" s="160">
        <f t="shared" si="11"/>
        <v>42</v>
      </c>
    </row>
    <row r="725" customFormat="1" spans="1:5">
      <c r="A725" s="160">
        <v>722</v>
      </c>
      <c r="B725" s="385" t="s">
        <v>9446</v>
      </c>
      <c r="C725" s="385" t="s">
        <v>9436</v>
      </c>
      <c r="D725" s="386">
        <v>1.3</v>
      </c>
      <c r="E725" s="160">
        <f t="shared" si="11"/>
        <v>26</v>
      </c>
    </row>
    <row r="726" customFormat="1" spans="1:5">
      <c r="A726" s="160">
        <v>723</v>
      </c>
      <c r="B726" s="385" t="s">
        <v>9447</v>
      </c>
      <c r="C726" s="385" t="s">
        <v>9436</v>
      </c>
      <c r="D726" s="386">
        <v>1.3</v>
      </c>
      <c r="E726" s="160">
        <f t="shared" si="11"/>
        <v>26</v>
      </c>
    </row>
    <row r="727" customFormat="1" spans="1:5">
      <c r="A727" s="160">
        <v>724</v>
      </c>
      <c r="B727" s="385" t="s">
        <v>9448</v>
      </c>
      <c r="C727" s="385" t="s">
        <v>9436</v>
      </c>
      <c r="D727" s="386">
        <v>0.9</v>
      </c>
      <c r="E727" s="160">
        <f t="shared" si="11"/>
        <v>18</v>
      </c>
    </row>
    <row r="728" customFormat="1" spans="1:5">
      <c r="A728" s="160">
        <v>725</v>
      </c>
      <c r="B728" s="385" t="s">
        <v>9449</v>
      </c>
      <c r="C728" s="385" t="s">
        <v>9436</v>
      </c>
      <c r="D728" s="386">
        <v>1.6</v>
      </c>
      <c r="E728" s="160">
        <f t="shared" si="11"/>
        <v>32</v>
      </c>
    </row>
    <row r="729" customFormat="1" spans="1:5">
      <c r="A729" s="160">
        <v>726</v>
      </c>
      <c r="B729" s="385" t="s">
        <v>9450</v>
      </c>
      <c r="C729" s="385" t="s">
        <v>9436</v>
      </c>
      <c r="D729" s="386">
        <v>1.7</v>
      </c>
      <c r="E729" s="160">
        <f t="shared" si="11"/>
        <v>34</v>
      </c>
    </row>
    <row r="730" customFormat="1" spans="1:5">
      <c r="A730" s="160">
        <v>727</v>
      </c>
      <c r="B730" s="385" t="s">
        <v>9451</v>
      </c>
      <c r="C730" s="385" t="s">
        <v>9436</v>
      </c>
      <c r="D730" s="386">
        <v>2.2</v>
      </c>
      <c r="E730" s="160">
        <f t="shared" si="11"/>
        <v>44</v>
      </c>
    </row>
    <row r="731" customFormat="1" spans="1:5">
      <c r="A731" s="160">
        <v>728</v>
      </c>
      <c r="B731" s="385" t="s">
        <v>9452</v>
      </c>
      <c r="C731" s="385" t="s">
        <v>9436</v>
      </c>
      <c r="D731" s="386">
        <v>1.3</v>
      </c>
      <c r="E731" s="160">
        <f t="shared" si="11"/>
        <v>26</v>
      </c>
    </row>
    <row r="732" customFormat="1" spans="1:5">
      <c r="A732" s="160">
        <v>729</v>
      </c>
      <c r="B732" s="385" t="s">
        <v>9423</v>
      </c>
      <c r="C732" s="385" t="s">
        <v>9436</v>
      </c>
      <c r="D732" s="386">
        <v>1.4</v>
      </c>
      <c r="E732" s="160">
        <f t="shared" si="11"/>
        <v>28</v>
      </c>
    </row>
    <row r="733" customFormat="1" spans="1:5">
      <c r="A733" s="160">
        <v>730</v>
      </c>
      <c r="B733" s="385" t="s">
        <v>9453</v>
      </c>
      <c r="C733" s="385" t="s">
        <v>9436</v>
      </c>
      <c r="D733" s="386">
        <v>1.3</v>
      </c>
      <c r="E733" s="160">
        <f t="shared" si="11"/>
        <v>26</v>
      </c>
    </row>
    <row r="734" customFormat="1" spans="1:5">
      <c r="A734" s="160">
        <v>731</v>
      </c>
      <c r="B734" s="385" t="s">
        <v>9454</v>
      </c>
      <c r="C734" s="385" t="s">
        <v>9436</v>
      </c>
      <c r="D734" s="386">
        <v>1.9</v>
      </c>
      <c r="E734" s="160">
        <f t="shared" si="11"/>
        <v>38</v>
      </c>
    </row>
    <row r="735" customFormat="1" spans="1:5">
      <c r="A735" s="160">
        <v>732</v>
      </c>
      <c r="B735" s="385" t="s">
        <v>9455</v>
      </c>
      <c r="C735" s="385" t="s">
        <v>9436</v>
      </c>
      <c r="D735" s="386">
        <v>0.8</v>
      </c>
      <c r="E735" s="160">
        <f t="shared" si="11"/>
        <v>16</v>
      </c>
    </row>
    <row r="736" customFormat="1" spans="1:5">
      <c r="A736" s="160">
        <v>733</v>
      </c>
      <c r="B736" s="385" t="s">
        <v>9456</v>
      </c>
      <c r="C736" s="385" t="s">
        <v>9436</v>
      </c>
      <c r="D736" s="386">
        <v>1.5</v>
      </c>
      <c r="E736" s="160">
        <f t="shared" si="11"/>
        <v>30</v>
      </c>
    </row>
    <row r="737" customFormat="1" spans="1:5">
      <c r="A737" s="160">
        <v>734</v>
      </c>
      <c r="B737" s="385" t="s">
        <v>9457</v>
      </c>
      <c r="C737" s="385" t="s">
        <v>9436</v>
      </c>
      <c r="D737" s="386">
        <v>1.9</v>
      </c>
      <c r="E737" s="160">
        <f t="shared" si="11"/>
        <v>38</v>
      </c>
    </row>
    <row r="738" customFormat="1" spans="1:5">
      <c r="A738" s="160">
        <v>735</v>
      </c>
      <c r="B738" s="385" t="s">
        <v>9458</v>
      </c>
      <c r="C738" s="385" t="s">
        <v>9436</v>
      </c>
      <c r="D738" s="386">
        <v>1.9</v>
      </c>
      <c r="E738" s="160">
        <f t="shared" si="11"/>
        <v>38</v>
      </c>
    </row>
    <row r="739" customFormat="1" spans="1:5">
      <c r="A739" s="160">
        <v>736</v>
      </c>
      <c r="B739" s="385" t="s">
        <v>9459</v>
      </c>
      <c r="C739" s="385" t="s">
        <v>9436</v>
      </c>
      <c r="D739" s="386">
        <v>1.8</v>
      </c>
      <c r="E739" s="160">
        <f t="shared" si="11"/>
        <v>36</v>
      </c>
    </row>
    <row r="740" customFormat="1" spans="1:5">
      <c r="A740" s="160">
        <v>737</v>
      </c>
      <c r="B740" s="393" t="s">
        <v>9460</v>
      </c>
      <c r="C740" s="385" t="s">
        <v>9436</v>
      </c>
      <c r="D740" s="386">
        <v>2.3</v>
      </c>
      <c r="E740" s="160">
        <f t="shared" si="11"/>
        <v>46</v>
      </c>
    </row>
    <row r="741" customFormat="1" spans="1:5">
      <c r="A741" s="160">
        <v>738</v>
      </c>
      <c r="B741" s="385" t="s">
        <v>9461</v>
      </c>
      <c r="C741" s="385" t="s">
        <v>9436</v>
      </c>
      <c r="D741" s="386">
        <v>1.5</v>
      </c>
      <c r="E741" s="160">
        <f t="shared" si="11"/>
        <v>30</v>
      </c>
    </row>
    <row r="742" customFormat="1" spans="1:5">
      <c r="A742" s="160">
        <v>739</v>
      </c>
      <c r="B742" s="385" t="s">
        <v>9462</v>
      </c>
      <c r="C742" s="385" t="s">
        <v>9436</v>
      </c>
      <c r="D742" s="386">
        <v>2.3</v>
      </c>
      <c r="E742" s="160">
        <f t="shared" si="11"/>
        <v>46</v>
      </c>
    </row>
    <row r="743" customFormat="1" spans="1:5">
      <c r="A743" s="160">
        <v>740</v>
      </c>
      <c r="B743" s="385" t="s">
        <v>9463</v>
      </c>
      <c r="C743" s="385" t="s">
        <v>9436</v>
      </c>
      <c r="D743" s="386">
        <v>2.5</v>
      </c>
      <c r="E743" s="160">
        <f t="shared" si="11"/>
        <v>50</v>
      </c>
    </row>
    <row r="744" customFormat="1" spans="1:5">
      <c r="A744" s="160">
        <v>741</v>
      </c>
      <c r="B744" s="385" t="s">
        <v>9464</v>
      </c>
      <c r="C744" s="385" t="s">
        <v>9436</v>
      </c>
      <c r="D744" s="386">
        <v>1.9</v>
      </c>
      <c r="E744" s="160">
        <f t="shared" si="11"/>
        <v>38</v>
      </c>
    </row>
    <row r="745" customFormat="1" spans="1:5">
      <c r="A745" s="160">
        <v>742</v>
      </c>
      <c r="B745" s="385" t="s">
        <v>9465</v>
      </c>
      <c r="C745" s="385" t="s">
        <v>9436</v>
      </c>
      <c r="D745" s="386">
        <v>1.1</v>
      </c>
      <c r="E745" s="160">
        <f t="shared" si="11"/>
        <v>22</v>
      </c>
    </row>
    <row r="746" customFormat="1" spans="1:5">
      <c r="A746" s="160">
        <v>743</v>
      </c>
      <c r="B746" s="385" t="s">
        <v>9466</v>
      </c>
      <c r="C746" s="385" t="s">
        <v>9436</v>
      </c>
      <c r="D746" s="386">
        <v>1.7</v>
      </c>
      <c r="E746" s="160">
        <f t="shared" si="11"/>
        <v>34</v>
      </c>
    </row>
    <row r="747" customFormat="1" spans="1:5">
      <c r="A747" s="160">
        <v>744</v>
      </c>
      <c r="B747" s="385" t="s">
        <v>9467</v>
      </c>
      <c r="C747" s="385" t="s">
        <v>9436</v>
      </c>
      <c r="D747" s="386">
        <v>1.3</v>
      </c>
      <c r="E747" s="160">
        <f t="shared" si="11"/>
        <v>26</v>
      </c>
    </row>
    <row r="748" customFormat="1" spans="1:5">
      <c r="A748" s="160">
        <v>745</v>
      </c>
      <c r="B748" s="385" t="s">
        <v>9468</v>
      </c>
      <c r="C748" s="385" t="s">
        <v>9436</v>
      </c>
      <c r="D748" s="386">
        <v>1.1</v>
      </c>
      <c r="E748" s="160">
        <f t="shared" si="11"/>
        <v>22</v>
      </c>
    </row>
    <row r="749" customFormat="1" spans="1:5">
      <c r="A749" s="160">
        <v>746</v>
      </c>
      <c r="B749" s="385" t="s">
        <v>9469</v>
      </c>
      <c r="C749" s="385" t="s">
        <v>9436</v>
      </c>
      <c r="D749" s="386">
        <v>1.5</v>
      </c>
      <c r="E749" s="160">
        <f t="shared" si="11"/>
        <v>30</v>
      </c>
    </row>
    <row r="750" customFormat="1" spans="1:5">
      <c r="A750" s="160">
        <v>747</v>
      </c>
      <c r="B750" s="385" t="s">
        <v>9470</v>
      </c>
      <c r="C750" s="385" t="s">
        <v>9436</v>
      </c>
      <c r="D750" s="386">
        <v>1.6</v>
      </c>
      <c r="E750" s="160">
        <f t="shared" si="11"/>
        <v>32</v>
      </c>
    </row>
    <row r="751" customFormat="1" spans="1:5">
      <c r="A751" s="160">
        <v>748</v>
      </c>
      <c r="B751" s="385" t="s">
        <v>9463</v>
      </c>
      <c r="C751" s="385" t="s">
        <v>9436</v>
      </c>
      <c r="D751" s="386">
        <v>1.5</v>
      </c>
      <c r="E751" s="160">
        <f t="shared" si="11"/>
        <v>30</v>
      </c>
    </row>
    <row r="752" customFormat="1" spans="1:5">
      <c r="A752" s="160">
        <v>749</v>
      </c>
      <c r="B752" s="394" t="s">
        <v>9471</v>
      </c>
      <c r="C752" s="385" t="s">
        <v>9429</v>
      </c>
      <c r="D752" s="395">
        <v>0.3</v>
      </c>
      <c r="E752" s="160">
        <f t="shared" si="11"/>
        <v>6</v>
      </c>
    </row>
    <row r="753" customFormat="1" spans="1:5">
      <c r="A753" s="160">
        <v>750</v>
      </c>
      <c r="B753" s="394" t="s">
        <v>9472</v>
      </c>
      <c r="C753" s="385" t="s">
        <v>9429</v>
      </c>
      <c r="D753" s="395">
        <v>0.4</v>
      </c>
      <c r="E753" s="160">
        <f t="shared" si="11"/>
        <v>8</v>
      </c>
    </row>
    <row r="754" customFormat="1" spans="1:5">
      <c r="A754" s="160">
        <v>751</v>
      </c>
      <c r="B754" s="394" t="s">
        <v>9473</v>
      </c>
      <c r="C754" s="385" t="s">
        <v>9429</v>
      </c>
      <c r="D754" s="395" t="s">
        <v>9474</v>
      </c>
      <c r="E754" s="160" t="e">
        <f t="shared" si="11"/>
        <v>#VALUE!</v>
      </c>
    </row>
    <row r="755" customFormat="1" spans="1:5">
      <c r="A755" s="160">
        <v>752</v>
      </c>
      <c r="B755" s="394" t="s">
        <v>9475</v>
      </c>
      <c r="C755" s="385" t="s">
        <v>9429</v>
      </c>
      <c r="D755" s="395">
        <v>0.4</v>
      </c>
      <c r="E755" s="160">
        <f t="shared" si="11"/>
        <v>8</v>
      </c>
    </row>
    <row r="756" customFormat="1" spans="1:5">
      <c r="A756" s="160">
        <v>753</v>
      </c>
      <c r="B756" s="394" t="s">
        <v>9476</v>
      </c>
      <c r="C756" s="385" t="s">
        <v>9429</v>
      </c>
      <c r="D756" s="395">
        <v>0.4</v>
      </c>
      <c r="E756" s="160">
        <f t="shared" si="11"/>
        <v>8</v>
      </c>
    </row>
    <row r="757" customFormat="1" spans="1:5">
      <c r="A757" s="160">
        <v>754</v>
      </c>
      <c r="B757" s="385" t="s">
        <v>9477</v>
      </c>
      <c r="C757" s="385" t="s">
        <v>9478</v>
      </c>
      <c r="D757" s="386">
        <v>193.4</v>
      </c>
      <c r="E757" s="160">
        <f t="shared" si="11"/>
        <v>3868</v>
      </c>
    </row>
    <row r="758" customFormat="1" spans="1:5">
      <c r="A758" s="160">
        <v>755</v>
      </c>
      <c r="B758" s="385" t="s">
        <v>9479</v>
      </c>
      <c r="C758" s="385" t="s">
        <v>9310</v>
      </c>
      <c r="D758" s="386">
        <v>5.3</v>
      </c>
      <c r="E758" s="160">
        <f t="shared" si="11"/>
        <v>106</v>
      </c>
    </row>
    <row r="759" customFormat="1" spans="1:5">
      <c r="A759" s="160">
        <v>756</v>
      </c>
      <c r="B759" s="396" t="s">
        <v>9480</v>
      </c>
      <c r="C759" s="396" t="s">
        <v>9287</v>
      </c>
      <c r="D759" s="397">
        <v>50</v>
      </c>
      <c r="E759" s="160">
        <f t="shared" si="11"/>
        <v>1000</v>
      </c>
    </row>
    <row r="760" customFormat="1" spans="1:5">
      <c r="A760" s="160">
        <v>757</v>
      </c>
      <c r="B760" s="398" t="s">
        <v>9481</v>
      </c>
      <c r="C760" s="396" t="s">
        <v>9482</v>
      </c>
      <c r="D760" s="397">
        <v>1.2</v>
      </c>
      <c r="E760" s="160">
        <f t="shared" si="11"/>
        <v>24</v>
      </c>
    </row>
    <row r="761" customFormat="1" spans="1:5">
      <c r="A761" s="160">
        <v>758</v>
      </c>
      <c r="B761" s="398" t="s">
        <v>9483</v>
      </c>
      <c r="C761" s="398" t="s">
        <v>9482</v>
      </c>
      <c r="D761" s="398">
        <v>1.6</v>
      </c>
      <c r="E761" s="160">
        <f t="shared" si="11"/>
        <v>32</v>
      </c>
    </row>
    <row r="762" customFormat="1" spans="1:5">
      <c r="A762" s="160">
        <v>759</v>
      </c>
      <c r="B762" s="398" t="s">
        <v>9484</v>
      </c>
      <c r="C762" s="396" t="s">
        <v>9482</v>
      </c>
      <c r="D762" s="397">
        <v>1.1</v>
      </c>
      <c r="E762" s="160">
        <f t="shared" si="11"/>
        <v>22</v>
      </c>
    </row>
    <row r="763" customFormat="1" spans="1:5">
      <c r="A763" s="160">
        <v>760</v>
      </c>
      <c r="B763" s="398" t="s">
        <v>9485</v>
      </c>
      <c r="C763" s="396" t="s">
        <v>9482</v>
      </c>
      <c r="D763" s="397">
        <v>1.1</v>
      </c>
      <c r="E763" s="160">
        <f t="shared" si="11"/>
        <v>22</v>
      </c>
    </row>
    <row r="764" customFormat="1" spans="1:5">
      <c r="A764" s="160">
        <v>761</v>
      </c>
      <c r="B764" s="398" t="s">
        <v>9486</v>
      </c>
      <c r="C764" s="396" t="s">
        <v>9482</v>
      </c>
      <c r="D764" s="397">
        <v>1.6</v>
      </c>
      <c r="E764" s="160">
        <f t="shared" si="11"/>
        <v>32</v>
      </c>
    </row>
    <row r="765" customFormat="1" spans="1:5">
      <c r="A765" s="160">
        <v>762</v>
      </c>
      <c r="B765" s="398" t="s">
        <v>9487</v>
      </c>
      <c r="C765" s="396" t="s">
        <v>9482</v>
      </c>
      <c r="D765" s="397">
        <v>1.5</v>
      </c>
      <c r="E765" s="160">
        <f t="shared" si="11"/>
        <v>30</v>
      </c>
    </row>
    <row r="766" customFormat="1" spans="1:5">
      <c r="A766" s="160">
        <v>763</v>
      </c>
      <c r="B766" s="398" t="s">
        <v>9488</v>
      </c>
      <c r="C766" s="396" t="s">
        <v>9489</v>
      </c>
      <c r="D766" s="397">
        <v>1.4</v>
      </c>
      <c r="E766" s="160">
        <f t="shared" si="11"/>
        <v>28</v>
      </c>
    </row>
    <row r="767" customFormat="1" spans="1:5">
      <c r="A767" s="160">
        <v>764</v>
      </c>
      <c r="B767" s="398" t="s">
        <v>9490</v>
      </c>
      <c r="C767" s="396" t="s">
        <v>9491</v>
      </c>
      <c r="D767" s="397">
        <v>0.5</v>
      </c>
      <c r="E767" s="160">
        <f t="shared" si="11"/>
        <v>10</v>
      </c>
    </row>
    <row r="768" customFormat="1" spans="1:5">
      <c r="A768" s="160">
        <v>765</v>
      </c>
      <c r="B768" s="398" t="s">
        <v>9492</v>
      </c>
      <c r="C768" s="396" t="s">
        <v>9491</v>
      </c>
      <c r="D768" s="397">
        <v>0.5</v>
      </c>
      <c r="E768" s="160">
        <f t="shared" si="11"/>
        <v>10</v>
      </c>
    </row>
    <row r="769" customFormat="1" spans="1:5">
      <c r="A769" s="160">
        <v>766</v>
      </c>
      <c r="B769" s="398" t="s">
        <v>9493</v>
      </c>
      <c r="C769" s="396" t="s">
        <v>9491</v>
      </c>
      <c r="D769" s="397">
        <v>2.2</v>
      </c>
      <c r="E769" s="160">
        <f t="shared" si="11"/>
        <v>44</v>
      </c>
    </row>
    <row r="770" customFormat="1" spans="1:5">
      <c r="A770" s="160">
        <v>767</v>
      </c>
      <c r="B770" s="398" t="s">
        <v>9494</v>
      </c>
      <c r="C770" s="396" t="s">
        <v>9491</v>
      </c>
      <c r="D770" s="397">
        <v>0.8</v>
      </c>
      <c r="E770" s="160">
        <f t="shared" si="11"/>
        <v>16</v>
      </c>
    </row>
    <row r="771" customFormat="1" spans="1:5">
      <c r="A771" s="160">
        <v>768</v>
      </c>
      <c r="B771" s="398" t="s">
        <v>9495</v>
      </c>
      <c r="C771" s="396" t="s">
        <v>9491</v>
      </c>
      <c r="D771" s="397">
        <v>2</v>
      </c>
      <c r="E771" s="160">
        <f t="shared" si="11"/>
        <v>40</v>
      </c>
    </row>
    <row r="772" customFormat="1" spans="1:5">
      <c r="A772" s="160">
        <v>769</v>
      </c>
      <c r="B772" s="398" t="s">
        <v>485</v>
      </c>
      <c r="C772" s="396" t="s">
        <v>9491</v>
      </c>
      <c r="D772" s="397">
        <v>1.5</v>
      </c>
      <c r="E772" s="160">
        <f t="shared" ref="E772:E835" si="12">D772*20</f>
        <v>30</v>
      </c>
    </row>
    <row r="773" customFormat="1" spans="1:5">
      <c r="A773" s="160">
        <v>770</v>
      </c>
      <c r="B773" s="398" t="s">
        <v>9496</v>
      </c>
      <c r="C773" s="396" t="s">
        <v>9491</v>
      </c>
      <c r="D773" s="397">
        <v>1.5</v>
      </c>
      <c r="E773" s="160">
        <f t="shared" si="12"/>
        <v>30</v>
      </c>
    </row>
    <row r="774" customFormat="1" spans="1:5">
      <c r="A774" s="160">
        <v>771</v>
      </c>
      <c r="B774" s="398" t="s">
        <v>9497</v>
      </c>
      <c r="C774" s="396" t="s">
        <v>9491</v>
      </c>
      <c r="D774" s="397">
        <v>2.5</v>
      </c>
      <c r="E774" s="160">
        <f t="shared" si="12"/>
        <v>50</v>
      </c>
    </row>
    <row r="775" customFormat="1" spans="1:5">
      <c r="A775" s="160">
        <v>772</v>
      </c>
      <c r="B775" s="398" t="s">
        <v>9498</v>
      </c>
      <c r="C775" s="396" t="s">
        <v>9491</v>
      </c>
      <c r="D775" s="397">
        <v>1.5</v>
      </c>
      <c r="E775" s="160">
        <f t="shared" si="12"/>
        <v>30</v>
      </c>
    </row>
    <row r="776" customFormat="1" spans="1:5">
      <c r="A776" s="160">
        <v>773</v>
      </c>
      <c r="B776" s="398" t="s">
        <v>9499</v>
      </c>
      <c r="C776" s="396" t="s">
        <v>9491</v>
      </c>
      <c r="D776" s="397">
        <v>3</v>
      </c>
      <c r="E776" s="160">
        <f t="shared" si="12"/>
        <v>60</v>
      </c>
    </row>
    <row r="777" customFormat="1" spans="1:5">
      <c r="A777" s="160">
        <v>774</v>
      </c>
      <c r="B777" s="398" t="s">
        <v>9500</v>
      </c>
      <c r="C777" s="396" t="s">
        <v>9491</v>
      </c>
      <c r="D777" s="397">
        <v>0.5</v>
      </c>
      <c r="E777" s="160">
        <f t="shared" si="12"/>
        <v>10</v>
      </c>
    </row>
    <row r="778" customFormat="1" spans="1:5">
      <c r="A778" s="160">
        <v>775</v>
      </c>
      <c r="B778" s="398" t="s">
        <v>9501</v>
      </c>
      <c r="C778" s="396" t="s">
        <v>9491</v>
      </c>
      <c r="D778" s="397">
        <v>2</v>
      </c>
      <c r="E778" s="160">
        <f t="shared" si="12"/>
        <v>40</v>
      </c>
    </row>
    <row r="779" customFormat="1" spans="1:5">
      <c r="A779" s="160">
        <v>776</v>
      </c>
      <c r="B779" s="398" t="s">
        <v>9502</v>
      </c>
      <c r="C779" s="396" t="s">
        <v>9491</v>
      </c>
      <c r="D779" s="397">
        <v>2.5</v>
      </c>
      <c r="E779" s="160">
        <f t="shared" si="12"/>
        <v>50</v>
      </c>
    </row>
    <row r="780" customFormat="1" spans="1:5">
      <c r="A780" s="160">
        <v>777</v>
      </c>
      <c r="B780" s="398" t="s">
        <v>6636</v>
      </c>
      <c r="C780" s="396" t="s">
        <v>9491</v>
      </c>
      <c r="D780" s="397">
        <v>1.7</v>
      </c>
      <c r="E780" s="160">
        <f t="shared" si="12"/>
        <v>34</v>
      </c>
    </row>
    <row r="781" customFormat="1" spans="1:5">
      <c r="A781" s="160">
        <v>778</v>
      </c>
      <c r="B781" s="398" t="s">
        <v>9503</v>
      </c>
      <c r="C781" s="396" t="s">
        <v>9491</v>
      </c>
      <c r="D781" s="397">
        <v>1.5</v>
      </c>
      <c r="E781" s="160">
        <f t="shared" si="12"/>
        <v>30</v>
      </c>
    </row>
    <row r="782" customFormat="1" spans="1:5">
      <c r="A782" s="160">
        <v>779</v>
      </c>
      <c r="B782" s="398" t="s">
        <v>9504</v>
      </c>
      <c r="C782" s="396" t="s">
        <v>9491</v>
      </c>
      <c r="D782" s="397">
        <v>2</v>
      </c>
      <c r="E782" s="160">
        <f t="shared" si="12"/>
        <v>40</v>
      </c>
    </row>
    <row r="783" customFormat="1" spans="1:5">
      <c r="A783" s="160">
        <v>780</v>
      </c>
      <c r="B783" s="398" t="s">
        <v>9505</v>
      </c>
      <c r="C783" s="396" t="s">
        <v>9491</v>
      </c>
      <c r="D783" s="397">
        <v>0.5</v>
      </c>
      <c r="E783" s="160">
        <f t="shared" si="12"/>
        <v>10</v>
      </c>
    </row>
    <row r="784" customFormat="1" spans="1:5">
      <c r="A784" s="160">
        <v>781</v>
      </c>
      <c r="B784" s="398" t="s">
        <v>9506</v>
      </c>
      <c r="C784" s="396" t="s">
        <v>9491</v>
      </c>
      <c r="D784" s="397">
        <v>2.5</v>
      </c>
      <c r="E784" s="160">
        <f t="shared" si="12"/>
        <v>50</v>
      </c>
    </row>
    <row r="785" customFormat="1" spans="1:5">
      <c r="A785" s="160">
        <v>782</v>
      </c>
      <c r="B785" s="398" t="s">
        <v>9507</v>
      </c>
      <c r="C785" s="396" t="s">
        <v>9491</v>
      </c>
      <c r="D785" s="397">
        <v>0.8</v>
      </c>
      <c r="E785" s="160">
        <f t="shared" si="12"/>
        <v>16</v>
      </c>
    </row>
    <row r="786" customFormat="1" spans="1:5">
      <c r="A786" s="160">
        <v>783</v>
      </c>
      <c r="B786" s="398" t="s">
        <v>9508</v>
      </c>
      <c r="C786" s="396" t="s">
        <v>9491</v>
      </c>
      <c r="D786" s="397">
        <v>2</v>
      </c>
      <c r="E786" s="160">
        <f t="shared" si="12"/>
        <v>40</v>
      </c>
    </row>
    <row r="787" customFormat="1" spans="1:5">
      <c r="A787" s="160">
        <v>784</v>
      </c>
      <c r="B787" s="398" t="s">
        <v>9509</v>
      </c>
      <c r="C787" s="396" t="s">
        <v>9491</v>
      </c>
      <c r="D787" s="397">
        <v>1</v>
      </c>
      <c r="E787" s="160">
        <f t="shared" si="12"/>
        <v>20</v>
      </c>
    </row>
    <row r="788" customFormat="1" spans="1:5">
      <c r="A788" s="160">
        <v>785</v>
      </c>
      <c r="B788" s="398" t="s">
        <v>9510</v>
      </c>
      <c r="C788" s="396" t="s">
        <v>9491</v>
      </c>
      <c r="D788" s="397">
        <v>1</v>
      </c>
      <c r="E788" s="160">
        <f t="shared" si="12"/>
        <v>20</v>
      </c>
    </row>
    <row r="789" customFormat="1" spans="1:5">
      <c r="A789" s="160">
        <v>786</v>
      </c>
      <c r="B789" s="398" t="s">
        <v>9511</v>
      </c>
      <c r="C789" s="396" t="s">
        <v>9491</v>
      </c>
      <c r="D789" s="397">
        <v>1.5</v>
      </c>
      <c r="E789" s="160">
        <f t="shared" si="12"/>
        <v>30</v>
      </c>
    </row>
    <row r="790" customFormat="1" spans="1:5">
      <c r="A790" s="160">
        <v>787</v>
      </c>
      <c r="B790" s="398" t="s">
        <v>9512</v>
      </c>
      <c r="C790" s="396" t="s">
        <v>9491</v>
      </c>
      <c r="D790" s="397">
        <v>1.5</v>
      </c>
      <c r="E790" s="160">
        <f t="shared" si="12"/>
        <v>30</v>
      </c>
    </row>
    <row r="791" customFormat="1" spans="1:5">
      <c r="A791" s="160">
        <v>788</v>
      </c>
      <c r="B791" s="398" t="s">
        <v>9513</v>
      </c>
      <c r="C791" s="396" t="s">
        <v>9491</v>
      </c>
      <c r="D791" s="397">
        <v>2</v>
      </c>
      <c r="E791" s="160">
        <f t="shared" si="12"/>
        <v>40</v>
      </c>
    </row>
    <row r="792" customFormat="1" spans="1:5">
      <c r="A792" s="160">
        <v>789</v>
      </c>
      <c r="B792" s="399" t="s">
        <v>1278</v>
      </c>
      <c r="C792" s="399" t="s">
        <v>9491</v>
      </c>
      <c r="D792" s="397">
        <v>1</v>
      </c>
      <c r="E792" s="160">
        <f t="shared" si="12"/>
        <v>20</v>
      </c>
    </row>
    <row r="793" customFormat="1" spans="1:5">
      <c r="A793" s="160">
        <v>790</v>
      </c>
      <c r="B793" s="398" t="s">
        <v>9514</v>
      </c>
      <c r="C793" s="396" t="s">
        <v>9491</v>
      </c>
      <c r="D793" s="397">
        <v>1.5</v>
      </c>
      <c r="E793" s="160">
        <f t="shared" si="12"/>
        <v>30</v>
      </c>
    </row>
    <row r="794" customFormat="1" spans="1:5">
      <c r="A794" s="160">
        <v>791</v>
      </c>
      <c r="B794" s="398" t="s">
        <v>9515</v>
      </c>
      <c r="C794" s="396" t="s">
        <v>9491</v>
      </c>
      <c r="D794" s="397">
        <v>1.5</v>
      </c>
      <c r="E794" s="160">
        <f t="shared" si="12"/>
        <v>30</v>
      </c>
    </row>
    <row r="795" customFormat="1" spans="1:5">
      <c r="A795" s="160">
        <v>792</v>
      </c>
      <c r="B795" s="398" t="s">
        <v>9516</v>
      </c>
      <c r="C795" s="396" t="s">
        <v>9491</v>
      </c>
      <c r="D795" s="397">
        <v>2</v>
      </c>
      <c r="E795" s="160">
        <f t="shared" si="12"/>
        <v>40</v>
      </c>
    </row>
    <row r="796" customFormat="1" spans="1:5">
      <c r="A796" s="160">
        <v>793</v>
      </c>
      <c r="B796" s="398" t="s">
        <v>9517</v>
      </c>
      <c r="C796" s="396" t="s">
        <v>9491</v>
      </c>
      <c r="D796" s="397">
        <v>1.5</v>
      </c>
      <c r="E796" s="160">
        <f t="shared" si="12"/>
        <v>30</v>
      </c>
    </row>
    <row r="797" customFormat="1" spans="1:5">
      <c r="A797" s="160">
        <v>794</v>
      </c>
      <c r="B797" s="400" t="s">
        <v>9518</v>
      </c>
      <c r="C797" s="396" t="s">
        <v>9491</v>
      </c>
      <c r="D797" s="397">
        <v>1.5</v>
      </c>
      <c r="E797" s="160">
        <f t="shared" si="12"/>
        <v>30</v>
      </c>
    </row>
    <row r="798" customFormat="1" spans="1:5">
      <c r="A798" s="160">
        <v>795</v>
      </c>
      <c r="B798" s="398" t="s">
        <v>9519</v>
      </c>
      <c r="C798" s="396" t="s">
        <v>9491</v>
      </c>
      <c r="D798" s="397">
        <v>1.5</v>
      </c>
      <c r="E798" s="160">
        <f t="shared" si="12"/>
        <v>30</v>
      </c>
    </row>
    <row r="799" customFormat="1" spans="1:5">
      <c r="A799" s="160">
        <v>796</v>
      </c>
      <c r="B799" s="398" t="s">
        <v>9488</v>
      </c>
      <c r="C799" s="396" t="s">
        <v>9491</v>
      </c>
      <c r="D799" s="397">
        <v>0.5</v>
      </c>
      <c r="E799" s="160">
        <f t="shared" si="12"/>
        <v>10</v>
      </c>
    </row>
    <row r="800" customFormat="1" spans="1:5">
      <c r="A800" s="160">
        <v>797</v>
      </c>
      <c r="B800" s="399" t="s">
        <v>9520</v>
      </c>
      <c r="C800" s="399" t="s">
        <v>9491</v>
      </c>
      <c r="D800" s="399">
        <v>0.5</v>
      </c>
      <c r="E800" s="160">
        <f t="shared" si="12"/>
        <v>10</v>
      </c>
    </row>
    <row r="801" customFormat="1" spans="1:5">
      <c r="A801" s="160">
        <v>798</v>
      </c>
      <c r="B801" s="398" t="s">
        <v>9521</v>
      </c>
      <c r="C801" s="396" t="s">
        <v>9522</v>
      </c>
      <c r="D801" s="397">
        <v>2</v>
      </c>
      <c r="E801" s="160">
        <f t="shared" si="12"/>
        <v>40</v>
      </c>
    </row>
    <row r="802" customFormat="1" spans="1:5">
      <c r="A802" s="160">
        <v>799</v>
      </c>
      <c r="B802" s="398" t="s">
        <v>9523</v>
      </c>
      <c r="C802" s="396" t="s">
        <v>9522</v>
      </c>
      <c r="D802" s="397">
        <v>1</v>
      </c>
      <c r="E802" s="160">
        <f t="shared" si="12"/>
        <v>20</v>
      </c>
    </row>
    <row r="803" customFormat="1" spans="1:5">
      <c r="A803" s="160">
        <v>800</v>
      </c>
      <c r="B803" s="398" t="s">
        <v>9524</v>
      </c>
      <c r="C803" s="396" t="s">
        <v>9522</v>
      </c>
      <c r="D803" s="397">
        <v>3.4</v>
      </c>
      <c r="E803" s="160">
        <f t="shared" si="12"/>
        <v>68</v>
      </c>
    </row>
    <row r="804" customFormat="1" spans="1:5">
      <c r="A804" s="160">
        <v>801</v>
      </c>
      <c r="B804" s="398" t="s">
        <v>9525</v>
      </c>
      <c r="C804" s="396" t="s">
        <v>9522</v>
      </c>
      <c r="D804" s="397">
        <v>2.3</v>
      </c>
      <c r="E804" s="160">
        <f t="shared" si="12"/>
        <v>46</v>
      </c>
    </row>
    <row r="805" customFormat="1" spans="1:5">
      <c r="A805" s="160">
        <v>802</v>
      </c>
      <c r="B805" s="398" t="s">
        <v>3244</v>
      </c>
      <c r="C805" s="396" t="s">
        <v>9522</v>
      </c>
      <c r="D805" s="397">
        <v>2.2</v>
      </c>
      <c r="E805" s="160">
        <f t="shared" si="12"/>
        <v>44</v>
      </c>
    </row>
    <row r="806" customFormat="1" spans="1:5">
      <c r="A806" s="160">
        <v>803</v>
      </c>
      <c r="B806" s="398" t="s">
        <v>9526</v>
      </c>
      <c r="C806" s="396" t="s">
        <v>9522</v>
      </c>
      <c r="D806" s="397">
        <v>1.4</v>
      </c>
      <c r="E806" s="160">
        <f t="shared" si="12"/>
        <v>28</v>
      </c>
    </row>
    <row r="807" customFormat="1" spans="1:5">
      <c r="A807" s="160">
        <v>804</v>
      </c>
      <c r="B807" s="398" t="s">
        <v>9527</v>
      </c>
      <c r="C807" s="396" t="s">
        <v>9522</v>
      </c>
      <c r="D807" s="397">
        <v>1.9</v>
      </c>
      <c r="E807" s="160">
        <f t="shared" si="12"/>
        <v>38</v>
      </c>
    </row>
    <row r="808" customFormat="1" spans="1:5">
      <c r="A808" s="160">
        <v>805</v>
      </c>
      <c r="B808" s="398" t="s">
        <v>9528</v>
      </c>
      <c r="C808" s="396" t="s">
        <v>9529</v>
      </c>
      <c r="D808" s="397">
        <v>3.9</v>
      </c>
      <c r="E808" s="160">
        <f t="shared" si="12"/>
        <v>78</v>
      </c>
    </row>
    <row r="809" customFormat="1" spans="1:5">
      <c r="A809" s="160">
        <v>806</v>
      </c>
      <c r="B809" s="398" t="s">
        <v>9530</v>
      </c>
      <c r="C809" s="396" t="s">
        <v>9529</v>
      </c>
      <c r="D809" s="397">
        <v>3.9</v>
      </c>
      <c r="E809" s="160">
        <f t="shared" si="12"/>
        <v>78</v>
      </c>
    </row>
    <row r="810" customFormat="1" spans="1:5">
      <c r="A810" s="160">
        <v>807</v>
      </c>
      <c r="B810" s="398" t="s">
        <v>9531</v>
      </c>
      <c r="C810" s="396" t="s">
        <v>9529</v>
      </c>
      <c r="D810" s="397">
        <v>3.5</v>
      </c>
      <c r="E810" s="160">
        <f t="shared" si="12"/>
        <v>70</v>
      </c>
    </row>
    <row r="811" customFormat="1" spans="1:5">
      <c r="A811" s="160">
        <v>808</v>
      </c>
      <c r="B811" s="398" t="s">
        <v>9532</v>
      </c>
      <c r="C811" s="396" t="s">
        <v>9529</v>
      </c>
      <c r="D811" s="397">
        <v>0.9</v>
      </c>
      <c r="E811" s="160">
        <f t="shared" si="12"/>
        <v>18</v>
      </c>
    </row>
    <row r="812" customFormat="1" spans="1:5">
      <c r="A812" s="160">
        <v>809</v>
      </c>
      <c r="B812" s="398" t="s">
        <v>9533</v>
      </c>
      <c r="C812" s="396" t="s">
        <v>9529</v>
      </c>
      <c r="D812" s="397">
        <v>2.3</v>
      </c>
      <c r="E812" s="160">
        <f t="shared" si="12"/>
        <v>46</v>
      </c>
    </row>
    <row r="813" customFormat="1" spans="1:5">
      <c r="A813" s="160">
        <v>810</v>
      </c>
      <c r="B813" s="398" t="s">
        <v>9534</v>
      </c>
      <c r="C813" s="396" t="s">
        <v>9529</v>
      </c>
      <c r="D813" s="397">
        <v>2.4</v>
      </c>
      <c r="E813" s="160">
        <f t="shared" si="12"/>
        <v>48</v>
      </c>
    </row>
    <row r="814" customFormat="1" spans="1:5">
      <c r="A814" s="160">
        <v>811</v>
      </c>
      <c r="B814" s="398" t="s">
        <v>9535</v>
      </c>
      <c r="C814" s="396" t="s">
        <v>9529</v>
      </c>
      <c r="D814" s="397">
        <v>3.5</v>
      </c>
      <c r="E814" s="160">
        <f t="shared" si="12"/>
        <v>70</v>
      </c>
    </row>
    <row r="815" customFormat="1" spans="1:5">
      <c r="A815" s="160">
        <v>812</v>
      </c>
      <c r="B815" s="398" t="s">
        <v>9536</v>
      </c>
      <c r="C815" s="396" t="s">
        <v>9529</v>
      </c>
      <c r="D815" s="397">
        <v>3</v>
      </c>
      <c r="E815" s="160">
        <f t="shared" si="12"/>
        <v>60</v>
      </c>
    </row>
    <row r="816" customFormat="1" spans="1:5">
      <c r="A816" s="160">
        <v>813</v>
      </c>
      <c r="B816" s="398" t="s">
        <v>9537</v>
      </c>
      <c r="C816" s="396" t="s">
        <v>9529</v>
      </c>
      <c r="D816" s="397">
        <v>1.6</v>
      </c>
      <c r="E816" s="160">
        <f t="shared" si="12"/>
        <v>32</v>
      </c>
    </row>
    <row r="817" customFormat="1" spans="1:5">
      <c r="A817" s="160">
        <v>814</v>
      </c>
      <c r="B817" s="398" t="s">
        <v>9538</v>
      </c>
      <c r="C817" s="396" t="s">
        <v>9529</v>
      </c>
      <c r="D817" s="397">
        <v>2.2</v>
      </c>
      <c r="E817" s="160">
        <f t="shared" si="12"/>
        <v>44</v>
      </c>
    </row>
    <row r="818" customFormat="1" spans="1:5">
      <c r="A818" s="160">
        <v>815</v>
      </c>
      <c r="B818" s="398" t="s">
        <v>9539</v>
      </c>
      <c r="C818" s="396" t="s">
        <v>9529</v>
      </c>
      <c r="D818" s="397">
        <v>2.4</v>
      </c>
      <c r="E818" s="160">
        <f t="shared" si="12"/>
        <v>48</v>
      </c>
    </row>
    <row r="819" customFormat="1" spans="1:5">
      <c r="A819" s="160">
        <v>816</v>
      </c>
      <c r="B819" s="398" t="s">
        <v>9540</v>
      </c>
      <c r="C819" s="396" t="s">
        <v>9529</v>
      </c>
      <c r="D819" s="397">
        <v>0.9</v>
      </c>
      <c r="E819" s="160">
        <f t="shared" si="12"/>
        <v>18</v>
      </c>
    </row>
    <row r="820" customFormat="1" spans="1:5">
      <c r="A820" s="160">
        <v>817</v>
      </c>
      <c r="B820" s="398" t="s">
        <v>9541</v>
      </c>
      <c r="C820" s="396" t="s">
        <v>9529</v>
      </c>
      <c r="D820" s="397">
        <v>0.9</v>
      </c>
      <c r="E820" s="160">
        <f t="shared" si="12"/>
        <v>18</v>
      </c>
    </row>
    <row r="821" customFormat="1" spans="1:5">
      <c r="A821" s="160">
        <v>818</v>
      </c>
      <c r="B821" s="398" t="s">
        <v>9542</v>
      </c>
      <c r="C821" s="396" t="s">
        <v>9529</v>
      </c>
      <c r="D821" s="397">
        <v>1.8</v>
      </c>
      <c r="E821" s="160">
        <f t="shared" si="12"/>
        <v>36</v>
      </c>
    </row>
    <row r="822" customFormat="1" spans="1:5">
      <c r="A822" s="160">
        <v>819</v>
      </c>
      <c r="B822" s="398" t="s">
        <v>9543</v>
      </c>
      <c r="C822" s="396" t="s">
        <v>9529</v>
      </c>
      <c r="D822" s="397">
        <v>2.1</v>
      </c>
      <c r="E822" s="160">
        <f t="shared" si="12"/>
        <v>42</v>
      </c>
    </row>
    <row r="823" customFormat="1" spans="1:5">
      <c r="A823" s="160">
        <v>820</v>
      </c>
      <c r="B823" s="398" t="s">
        <v>9544</v>
      </c>
      <c r="C823" s="396" t="s">
        <v>9529</v>
      </c>
      <c r="D823" s="397">
        <v>2.4</v>
      </c>
      <c r="E823" s="160">
        <f t="shared" si="12"/>
        <v>48</v>
      </c>
    </row>
    <row r="824" customFormat="1" spans="1:5">
      <c r="A824" s="160">
        <v>821</v>
      </c>
      <c r="B824" s="398" t="s">
        <v>9545</v>
      </c>
      <c r="C824" s="396" t="s">
        <v>9529</v>
      </c>
      <c r="D824" s="397">
        <v>3.7</v>
      </c>
      <c r="E824" s="160">
        <f t="shared" si="12"/>
        <v>74</v>
      </c>
    </row>
    <row r="825" customFormat="1" spans="1:5">
      <c r="A825" s="160">
        <v>822</v>
      </c>
      <c r="B825" s="398" t="s">
        <v>9546</v>
      </c>
      <c r="C825" s="396" t="s">
        <v>9529</v>
      </c>
      <c r="D825" s="397">
        <v>2.6</v>
      </c>
      <c r="E825" s="160">
        <f t="shared" si="12"/>
        <v>52</v>
      </c>
    </row>
    <row r="826" customFormat="1" spans="1:5">
      <c r="A826" s="160">
        <v>823</v>
      </c>
      <c r="B826" s="398" t="s">
        <v>9547</v>
      </c>
      <c r="C826" s="396" t="s">
        <v>9529</v>
      </c>
      <c r="D826" s="397">
        <v>4.8</v>
      </c>
      <c r="E826" s="160">
        <f t="shared" si="12"/>
        <v>96</v>
      </c>
    </row>
    <row r="827" customFormat="1" spans="1:5">
      <c r="A827" s="160">
        <v>824</v>
      </c>
      <c r="B827" s="398" t="s">
        <v>9548</v>
      </c>
      <c r="C827" s="396" t="s">
        <v>9529</v>
      </c>
      <c r="D827" s="397">
        <v>2.6</v>
      </c>
      <c r="E827" s="160">
        <f t="shared" si="12"/>
        <v>52</v>
      </c>
    </row>
    <row r="828" customFormat="1" spans="1:5">
      <c r="A828" s="160">
        <v>825</v>
      </c>
      <c r="B828" s="398" t="s">
        <v>9549</v>
      </c>
      <c r="C828" s="396" t="s">
        <v>9529</v>
      </c>
      <c r="D828" s="397">
        <v>2.6</v>
      </c>
      <c r="E828" s="160">
        <f t="shared" si="12"/>
        <v>52</v>
      </c>
    </row>
    <row r="829" customFormat="1" spans="1:5">
      <c r="A829" s="160">
        <v>826</v>
      </c>
      <c r="B829" s="398" t="s">
        <v>9550</v>
      </c>
      <c r="C829" s="396" t="s">
        <v>9529</v>
      </c>
      <c r="D829" s="397">
        <v>1.4</v>
      </c>
      <c r="E829" s="160">
        <f t="shared" si="12"/>
        <v>28</v>
      </c>
    </row>
    <row r="830" customFormat="1" spans="1:5">
      <c r="A830" s="160">
        <v>827</v>
      </c>
      <c r="B830" s="398" t="s">
        <v>9551</v>
      </c>
      <c r="C830" s="396" t="s">
        <v>9529</v>
      </c>
      <c r="D830" s="397">
        <v>1.7</v>
      </c>
      <c r="E830" s="160">
        <f t="shared" si="12"/>
        <v>34</v>
      </c>
    </row>
    <row r="831" customFormat="1" spans="1:5">
      <c r="A831" s="160">
        <v>828</v>
      </c>
      <c r="B831" s="398" t="s">
        <v>9552</v>
      </c>
      <c r="C831" s="396" t="s">
        <v>9529</v>
      </c>
      <c r="D831" s="397">
        <v>0.6</v>
      </c>
      <c r="E831" s="160">
        <f t="shared" si="12"/>
        <v>12</v>
      </c>
    </row>
    <row r="832" customFormat="1" spans="1:5">
      <c r="A832" s="160">
        <v>829</v>
      </c>
      <c r="B832" s="398" t="s">
        <v>9553</v>
      </c>
      <c r="C832" s="396" t="s">
        <v>9529</v>
      </c>
      <c r="D832" s="397">
        <v>0.7</v>
      </c>
      <c r="E832" s="160">
        <f t="shared" si="12"/>
        <v>14</v>
      </c>
    </row>
    <row r="833" customFormat="1" spans="1:5">
      <c r="A833" s="160">
        <v>830</v>
      </c>
      <c r="B833" s="398" t="s">
        <v>9554</v>
      </c>
      <c r="C833" s="396" t="s">
        <v>9529</v>
      </c>
      <c r="D833" s="397">
        <v>4.4</v>
      </c>
      <c r="E833" s="160">
        <f t="shared" si="12"/>
        <v>88</v>
      </c>
    </row>
    <row r="834" customFormat="1" spans="1:5">
      <c r="A834" s="160">
        <v>831</v>
      </c>
      <c r="B834" s="398" t="s">
        <v>9555</v>
      </c>
      <c r="C834" s="396" t="s">
        <v>9529</v>
      </c>
      <c r="D834" s="397">
        <v>4</v>
      </c>
      <c r="E834" s="160">
        <f t="shared" si="12"/>
        <v>80</v>
      </c>
    </row>
    <row r="835" customFormat="1" spans="1:5">
      <c r="A835" s="160">
        <v>832</v>
      </c>
      <c r="B835" s="398" t="s">
        <v>9556</v>
      </c>
      <c r="C835" s="396" t="s">
        <v>9557</v>
      </c>
      <c r="D835" s="397">
        <v>1.1</v>
      </c>
      <c r="E835" s="160">
        <f t="shared" si="12"/>
        <v>22</v>
      </c>
    </row>
    <row r="836" customFormat="1" spans="1:5">
      <c r="A836" s="160">
        <v>833</v>
      </c>
      <c r="B836" s="398" t="s">
        <v>9558</v>
      </c>
      <c r="C836" s="396" t="s">
        <v>9557</v>
      </c>
      <c r="D836" s="397">
        <v>0.8</v>
      </c>
      <c r="E836" s="160">
        <f t="shared" ref="E836:E899" si="13">D836*20</f>
        <v>16</v>
      </c>
    </row>
    <row r="837" customFormat="1" spans="1:5">
      <c r="A837" s="160">
        <v>834</v>
      </c>
      <c r="B837" s="398" t="s">
        <v>9559</v>
      </c>
      <c r="C837" s="396" t="s">
        <v>9557</v>
      </c>
      <c r="D837" s="397">
        <v>1</v>
      </c>
      <c r="E837" s="160">
        <f t="shared" si="13"/>
        <v>20</v>
      </c>
    </row>
    <row r="838" customFormat="1" spans="1:5">
      <c r="A838" s="160">
        <v>835</v>
      </c>
      <c r="B838" s="398" t="s">
        <v>9560</v>
      </c>
      <c r="C838" s="396" t="s">
        <v>9557</v>
      </c>
      <c r="D838" s="397">
        <v>1.5</v>
      </c>
      <c r="E838" s="160">
        <f t="shared" si="13"/>
        <v>30</v>
      </c>
    </row>
    <row r="839" customFormat="1" spans="1:5">
      <c r="A839" s="160">
        <v>836</v>
      </c>
      <c r="B839" s="398" t="s">
        <v>9561</v>
      </c>
      <c r="C839" s="396" t="s">
        <v>9557</v>
      </c>
      <c r="D839" s="397">
        <v>2.2</v>
      </c>
      <c r="E839" s="160">
        <f t="shared" si="13"/>
        <v>44</v>
      </c>
    </row>
    <row r="840" customFormat="1" spans="1:5">
      <c r="A840" s="160">
        <v>837</v>
      </c>
      <c r="B840" s="398" t="s">
        <v>9562</v>
      </c>
      <c r="C840" s="396" t="s">
        <v>9557</v>
      </c>
      <c r="D840" s="397">
        <v>1.5</v>
      </c>
      <c r="E840" s="160">
        <f t="shared" si="13"/>
        <v>30</v>
      </c>
    </row>
    <row r="841" customFormat="1" spans="1:5">
      <c r="A841" s="160">
        <v>838</v>
      </c>
      <c r="B841" s="398" t="s">
        <v>9563</v>
      </c>
      <c r="C841" s="396" t="s">
        <v>9557</v>
      </c>
      <c r="D841" s="397">
        <v>1.5</v>
      </c>
      <c r="E841" s="160">
        <f t="shared" si="13"/>
        <v>30</v>
      </c>
    </row>
    <row r="842" customFormat="1" spans="1:5">
      <c r="A842" s="160">
        <v>839</v>
      </c>
      <c r="B842" s="398" t="s">
        <v>9564</v>
      </c>
      <c r="C842" s="396" t="s">
        <v>9557</v>
      </c>
      <c r="D842" s="397">
        <v>1.5</v>
      </c>
      <c r="E842" s="160">
        <f t="shared" si="13"/>
        <v>30</v>
      </c>
    </row>
    <row r="843" customFormat="1" spans="1:5">
      <c r="A843" s="160">
        <v>840</v>
      </c>
      <c r="B843" s="398" t="s">
        <v>7807</v>
      </c>
      <c r="C843" s="396" t="s">
        <v>9557</v>
      </c>
      <c r="D843" s="397">
        <v>2</v>
      </c>
      <c r="E843" s="160">
        <f t="shared" si="13"/>
        <v>40</v>
      </c>
    </row>
    <row r="844" customFormat="1" spans="1:5">
      <c r="A844" s="160">
        <v>841</v>
      </c>
      <c r="B844" s="398" t="s">
        <v>9565</v>
      </c>
      <c r="C844" s="396" t="s">
        <v>9557</v>
      </c>
      <c r="D844" s="397">
        <v>2.2</v>
      </c>
      <c r="E844" s="160">
        <f t="shared" si="13"/>
        <v>44</v>
      </c>
    </row>
    <row r="845" customFormat="1" spans="1:5">
      <c r="A845" s="160">
        <v>842</v>
      </c>
      <c r="B845" s="398" t="s">
        <v>9566</v>
      </c>
      <c r="C845" s="396" t="s">
        <v>9557</v>
      </c>
      <c r="D845" s="397">
        <v>1.7</v>
      </c>
      <c r="E845" s="160">
        <f t="shared" si="13"/>
        <v>34</v>
      </c>
    </row>
    <row r="846" customFormat="1" spans="1:5">
      <c r="A846" s="160">
        <v>843</v>
      </c>
      <c r="B846" s="398" t="s">
        <v>9567</v>
      </c>
      <c r="C846" s="396" t="s">
        <v>9557</v>
      </c>
      <c r="D846" s="397">
        <v>1.7</v>
      </c>
      <c r="E846" s="160">
        <f t="shared" si="13"/>
        <v>34</v>
      </c>
    </row>
    <row r="847" customFormat="1" spans="1:5">
      <c r="A847" s="160">
        <v>844</v>
      </c>
      <c r="B847" s="398" t="s">
        <v>9568</v>
      </c>
      <c r="C847" s="396" t="s">
        <v>9557</v>
      </c>
      <c r="D847" s="397">
        <v>1.7</v>
      </c>
      <c r="E847" s="160">
        <f t="shared" si="13"/>
        <v>34</v>
      </c>
    </row>
    <row r="848" customFormat="1" spans="1:5">
      <c r="A848" s="160">
        <v>845</v>
      </c>
      <c r="B848" s="398" t="s">
        <v>9569</v>
      </c>
      <c r="C848" s="396" t="s">
        <v>9557</v>
      </c>
      <c r="D848" s="397">
        <v>1.7</v>
      </c>
      <c r="E848" s="160">
        <f t="shared" si="13"/>
        <v>34</v>
      </c>
    </row>
    <row r="849" customFormat="1" spans="1:5">
      <c r="A849" s="160">
        <v>846</v>
      </c>
      <c r="B849" s="398" t="s">
        <v>9570</v>
      </c>
      <c r="C849" s="396" t="s">
        <v>9557</v>
      </c>
      <c r="D849" s="397">
        <v>1.7</v>
      </c>
      <c r="E849" s="160">
        <f t="shared" si="13"/>
        <v>34</v>
      </c>
    </row>
    <row r="850" customFormat="1" spans="1:5">
      <c r="A850" s="160">
        <v>847</v>
      </c>
      <c r="B850" s="398" t="s">
        <v>9571</v>
      </c>
      <c r="C850" s="396" t="s">
        <v>9557</v>
      </c>
      <c r="D850" s="397">
        <v>2.4</v>
      </c>
      <c r="E850" s="160">
        <f t="shared" si="13"/>
        <v>48</v>
      </c>
    </row>
    <row r="851" customFormat="1" spans="1:5">
      <c r="A851" s="160">
        <v>848</v>
      </c>
      <c r="B851" s="398" t="s">
        <v>9572</v>
      </c>
      <c r="C851" s="396" t="s">
        <v>9557</v>
      </c>
      <c r="D851" s="397">
        <v>1.8</v>
      </c>
      <c r="E851" s="160">
        <f t="shared" si="13"/>
        <v>36</v>
      </c>
    </row>
    <row r="852" customFormat="1" spans="1:5">
      <c r="A852" s="160">
        <v>849</v>
      </c>
      <c r="B852" s="398" t="s">
        <v>9573</v>
      </c>
      <c r="C852" s="396" t="s">
        <v>9557</v>
      </c>
      <c r="D852" s="397">
        <v>1.8</v>
      </c>
      <c r="E852" s="160">
        <f t="shared" si="13"/>
        <v>36</v>
      </c>
    </row>
    <row r="853" customFormat="1" spans="1:5">
      <c r="A853" s="160">
        <v>850</v>
      </c>
      <c r="B853" s="398" t="s">
        <v>9574</v>
      </c>
      <c r="C853" s="396" t="s">
        <v>9557</v>
      </c>
      <c r="D853" s="397">
        <v>2.4</v>
      </c>
      <c r="E853" s="160">
        <f t="shared" si="13"/>
        <v>48</v>
      </c>
    </row>
    <row r="854" customFormat="1" spans="1:5">
      <c r="A854" s="160">
        <v>851</v>
      </c>
      <c r="B854" s="398" t="s">
        <v>9575</v>
      </c>
      <c r="C854" s="396" t="s">
        <v>9529</v>
      </c>
      <c r="D854" s="397">
        <v>2.7</v>
      </c>
      <c r="E854" s="160">
        <f t="shared" si="13"/>
        <v>54</v>
      </c>
    </row>
    <row r="855" customFormat="1" ht="24" spans="1:5">
      <c r="A855" s="160">
        <v>852</v>
      </c>
      <c r="B855" s="398" t="s">
        <v>7869</v>
      </c>
      <c r="C855" s="396" t="s">
        <v>9576</v>
      </c>
      <c r="D855" s="397">
        <v>420</v>
      </c>
      <c r="E855" s="160">
        <f t="shared" si="13"/>
        <v>8400</v>
      </c>
    </row>
    <row r="856" customFormat="1" ht="24" spans="1:5">
      <c r="A856" s="160">
        <v>853</v>
      </c>
      <c r="B856" s="398" t="s">
        <v>9577</v>
      </c>
      <c r="C856" s="396" t="s">
        <v>9576</v>
      </c>
      <c r="D856" s="397">
        <v>211</v>
      </c>
      <c r="E856" s="160">
        <f t="shared" si="13"/>
        <v>4220</v>
      </c>
    </row>
    <row r="857" customFormat="1" spans="1:5">
      <c r="A857" s="160">
        <v>854</v>
      </c>
      <c r="B857" s="398" t="s">
        <v>9578</v>
      </c>
      <c r="C857" s="396" t="s">
        <v>9579</v>
      </c>
      <c r="D857" s="397">
        <v>70</v>
      </c>
      <c r="E857" s="160">
        <f t="shared" si="13"/>
        <v>1400</v>
      </c>
    </row>
    <row r="858" customFormat="1" spans="1:5">
      <c r="A858" s="160">
        <v>855</v>
      </c>
      <c r="B858" s="398" t="s">
        <v>9580</v>
      </c>
      <c r="C858" s="396" t="s">
        <v>9581</v>
      </c>
      <c r="D858" s="397">
        <v>73.31</v>
      </c>
      <c r="E858" s="160">
        <f t="shared" si="13"/>
        <v>1466.2</v>
      </c>
    </row>
    <row r="859" customFormat="1" spans="1:5">
      <c r="A859" s="160">
        <v>856</v>
      </c>
      <c r="B859" s="398" t="s">
        <v>9582</v>
      </c>
      <c r="C859" s="396" t="s">
        <v>9583</v>
      </c>
      <c r="D859" s="397">
        <v>290</v>
      </c>
      <c r="E859" s="160">
        <f t="shared" si="13"/>
        <v>5800</v>
      </c>
    </row>
    <row r="860" customFormat="1" spans="1:5">
      <c r="A860" s="160">
        <v>857</v>
      </c>
      <c r="B860" s="398" t="s">
        <v>3521</v>
      </c>
      <c r="C860" s="396" t="s">
        <v>9584</v>
      </c>
      <c r="D860" s="397">
        <v>10</v>
      </c>
      <c r="E860" s="160">
        <f t="shared" si="13"/>
        <v>200</v>
      </c>
    </row>
    <row r="861" customFormat="1" spans="1:5">
      <c r="A861" s="160">
        <v>858</v>
      </c>
      <c r="B861" s="359" t="s">
        <v>7923</v>
      </c>
      <c r="C861" s="359" t="s">
        <v>9585</v>
      </c>
      <c r="D861" s="360">
        <v>1382.98</v>
      </c>
      <c r="E861" s="160">
        <f t="shared" si="13"/>
        <v>27659.6</v>
      </c>
    </row>
    <row r="862" customFormat="1" spans="1:5">
      <c r="A862" s="160">
        <v>859</v>
      </c>
      <c r="B862" s="359" t="s">
        <v>9586</v>
      </c>
      <c r="C862" s="359" t="s">
        <v>9587</v>
      </c>
      <c r="D862" s="360">
        <v>329.92</v>
      </c>
      <c r="E862" s="160">
        <f t="shared" si="13"/>
        <v>6598.4</v>
      </c>
    </row>
    <row r="863" customFormat="1" spans="1:5">
      <c r="A863" s="160">
        <v>860</v>
      </c>
      <c r="B863" s="359" t="s">
        <v>9588</v>
      </c>
      <c r="C863" s="359" t="s">
        <v>9589</v>
      </c>
      <c r="D863" s="360">
        <v>49.3</v>
      </c>
      <c r="E863" s="160">
        <f t="shared" si="13"/>
        <v>986</v>
      </c>
    </row>
    <row r="864" customFormat="1" spans="1:5">
      <c r="A864" s="160">
        <v>861</v>
      </c>
      <c r="B864" s="359" t="s">
        <v>9590</v>
      </c>
      <c r="C864" s="359" t="s">
        <v>9589</v>
      </c>
      <c r="D864" s="360">
        <v>100.16</v>
      </c>
      <c r="E864" s="160">
        <f t="shared" si="13"/>
        <v>2003.2</v>
      </c>
    </row>
    <row r="865" customFormat="1" spans="1:5">
      <c r="A865" s="160">
        <v>862</v>
      </c>
      <c r="B865" s="401" t="s">
        <v>9591</v>
      </c>
      <c r="C865" s="402" t="s">
        <v>9592</v>
      </c>
      <c r="D865" s="403">
        <v>0.6</v>
      </c>
      <c r="E865" s="160">
        <f t="shared" si="13"/>
        <v>12</v>
      </c>
    </row>
    <row r="866" customFormat="1" spans="1:5">
      <c r="A866" s="160">
        <v>863</v>
      </c>
      <c r="B866" s="404" t="s">
        <v>9593</v>
      </c>
      <c r="C866" s="402" t="s">
        <v>9592</v>
      </c>
      <c r="D866" s="397">
        <v>1.8</v>
      </c>
      <c r="E866" s="160">
        <f t="shared" si="13"/>
        <v>36</v>
      </c>
    </row>
    <row r="867" customFormat="1" spans="1:5">
      <c r="A867" s="160">
        <v>864</v>
      </c>
      <c r="B867" s="401" t="s">
        <v>9591</v>
      </c>
      <c r="C867" s="396" t="s">
        <v>9594</v>
      </c>
      <c r="D867" s="397">
        <v>4</v>
      </c>
      <c r="E867" s="160">
        <f t="shared" si="13"/>
        <v>80</v>
      </c>
    </row>
    <row r="868" customFormat="1" spans="1:5">
      <c r="A868" s="160">
        <v>865</v>
      </c>
      <c r="B868" s="401" t="s">
        <v>9595</v>
      </c>
      <c r="C868" s="396" t="s">
        <v>9594</v>
      </c>
      <c r="D868" s="397">
        <v>1.3</v>
      </c>
      <c r="E868" s="160">
        <f t="shared" si="13"/>
        <v>26</v>
      </c>
    </row>
    <row r="869" customFormat="1" spans="1:5">
      <c r="A869" s="160">
        <v>866</v>
      </c>
      <c r="B869" s="401" t="s">
        <v>6576</v>
      </c>
      <c r="C869" s="396" t="s">
        <v>9594</v>
      </c>
      <c r="D869" s="397">
        <v>2.7</v>
      </c>
      <c r="E869" s="160">
        <f t="shared" si="13"/>
        <v>54</v>
      </c>
    </row>
    <row r="870" customFormat="1" spans="1:5">
      <c r="A870" s="160">
        <v>867</v>
      </c>
      <c r="B870" s="401" t="s">
        <v>9063</v>
      </c>
      <c r="C870" s="396" t="s">
        <v>9594</v>
      </c>
      <c r="D870" s="397">
        <v>2.7</v>
      </c>
      <c r="E870" s="160">
        <f t="shared" si="13"/>
        <v>54</v>
      </c>
    </row>
    <row r="871" customFormat="1" spans="1:5">
      <c r="A871" s="160">
        <v>868</v>
      </c>
      <c r="B871" s="401" t="s">
        <v>9596</v>
      </c>
      <c r="C871" s="396" t="s">
        <v>9594</v>
      </c>
      <c r="D871" s="397">
        <v>3.3</v>
      </c>
      <c r="E871" s="160">
        <f t="shared" si="13"/>
        <v>66</v>
      </c>
    </row>
    <row r="872" customFormat="1" spans="1:5">
      <c r="A872" s="160">
        <v>869</v>
      </c>
      <c r="B872" s="401" t="s">
        <v>9597</v>
      </c>
      <c r="C872" s="396" t="s">
        <v>9594</v>
      </c>
      <c r="D872" s="397">
        <v>2.7</v>
      </c>
      <c r="E872" s="160">
        <f t="shared" si="13"/>
        <v>54</v>
      </c>
    </row>
    <row r="873" customFormat="1" spans="1:5">
      <c r="A873" s="160">
        <v>870</v>
      </c>
      <c r="B873" s="401" t="s">
        <v>9598</v>
      </c>
      <c r="C873" s="396" t="s">
        <v>9594</v>
      </c>
      <c r="D873" s="397">
        <v>2.7</v>
      </c>
      <c r="E873" s="160">
        <f t="shared" si="13"/>
        <v>54</v>
      </c>
    </row>
    <row r="874" customFormat="1" spans="1:5">
      <c r="A874" s="160">
        <v>871</v>
      </c>
      <c r="B874" s="401" t="s">
        <v>9599</v>
      </c>
      <c r="C874" s="396" t="s">
        <v>9600</v>
      </c>
      <c r="D874" s="397">
        <v>0.9</v>
      </c>
      <c r="E874" s="160">
        <f t="shared" si="13"/>
        <v>18</v>
      </c>
    </row>
    <row r="875" customFormat="1" spans="1:5">
      <c r="A875" s="160">
        <v>872</v>
      </c>
      <c r="B875" s="401" t="s">
        <v>9601</v>
      </c>
      <c r="C875" s="396" t="s">
        <v>9600</v>
      </c>
      <c r="D875" s="397">
        <v>1.8</v>
      </c>
      <c r="E875" s="160">
        <f t="shared" si="13"/>
        <v>36</v>
      </c>
    </row>
    <row r="876" customFormat="1" spans="1:5">
      <c r="A876" s="160">
        <v>873</v>
      </c>
      <c r="B876" s="401" t="s">
        <v>9602</v>
      </c>
      <c r="C876" s="396" t="s">
        <v>9600</v>
      </c>
      <c r="D876" s="397">
        <v>2</v>
      </c>
      <c r="E876" s="160">
        <f t="shared" si="13"/>
        <v>40</v>
      </c>
    </row>
    <row r="877" customFormat="1" spans="1:5">
      <c r="A877" s="160">
        <v>874</v>
      </c>
      <c r="B877" s="401" t="s">
        <v>9603</v>
      </c>
      <c r="C877" s="396" t="s">
        <v>9600</v>
      </c>
      <c r="D877" s="397">
        <v>3</v>
      </c>
      <c r="E877" s="160">
        <f t="shared" si="13"/>
        <v>60</v>
      </c>
    </row>
    <row r="878" customFormat="1" spans="1:5">
      <c r="A878" s="160">
        <v>875</v>
      </c>
      <c r="B878" s="401" t="s">
        <v>9604</v>
      </c>
      <c r="C878" s="396" t="s">
        <v>9600</v>
      </c>
      <c r="D878" s="397">
        <v>1.7</v>
      </c>
      <c r="E878" s="160">
        <f t="shared" si="13"/>
        <v>34</v>
      </c>
    </row>
    <row r="879" customFormat="1" spans="1:5">
      <c r="A879" s="160">
        <v>876</v>
      </c>
      <c r="B879" s="401" t="s">
        <v>9605</v>
      </c>
      <c r="C879" s="396" t="s">
        <v>9600</v>
      </c>
      <c r="D879" s="397">
        <v>2.3</v>
      </c>
      <c r="E879" s="160">
        <f t="shared" si="13"/>
        <v>46</v>
      </c>
    </row>
    <row r="880" customFormat="1" spans="1:5">
      <c r="A880" s="160">
        <v>877</v>
      </c>
      <c r="B880" s="401" t="s">
        <v>9606</v>
      </c>
      <c r="C880" s="396" t="s">
        <v>9600</v>
      </c>
      <c r="D880" s="397">
        <v>2.3</v>
      </c>
      <c r="E880" s="160">
        <f t="shared" si="13"/>
        <v>46</v>
      </c>
    </row>
    <row r="881" customFormat="1" spans="1:5">
      <c r="A881" s="160">
        <v>878</v>
      </c>
      <c r="B881" s="401" t="s">
        <v>9607</v>
      </c>
      <c r="C881" s="396" t="s">
        <v>9600</v>
      </c>
      <c r="D881" s="397">
        <v>2.4</v>
      </c>
      <c r="E881" s="160">
        <f t="shared" si="13"/>
        <v>48</v>
      </c>
    </row>
    <row r="882" customFormat="1" spans="1:5">
      <c r="A882" s="160">
        <v>879</v>
      </c>
      <c r="B882" s="401" t="s">
        <v>9608</v>
      </c>
      <c r="C882" s="396" t="s">
        <v>9600</v>
      </c>
      <c r="D882" s="397">
        <v>1.8</v>
      </c>
      <c r="E882" s="160">
        <f t="shared" si="13"/>
        <v>36</v>
      </c>
    </row>
    <row r="883" customFormat="1" spans="1:5">
      <c r="A883" s="160">
        <v>880</v>
      </c>
      <c r="B883" s="401" t="s">
        <v>9609</v>
      </c>
      <c r="C883" s="396" t="s">
        <v>9600</v>
      </c>
      <c r="D883" s="397">
        <v>2</v>
      </c>
      <c r="E883" s="160">
        <f t="shared" si="13"/>
        <v>40</v>
      </c>
    </row>
    <row r="884" customFormat="1" spans="1:5">
      <c r="A884" s="160">
        <v>881</v>
      </c>
      <c r="B884" s="401" t="s">
        <v>9610</v>
      </c>
      <c r="C884" s="396" t="s">
        <v>9600</v>
      </c>
      <c r="D884" s="397">
        <v>2</v>
      </c>
      <c r="E884" s="160">
        <f t="shared" si="13"/>
        <v>40</v>
      </c>
    </row>
    <row r="885" customFormat="1" spans="1:5">
      <c r="A885" s="160">
        <v>882</v>
      </c>
      <c r="B885" s="401" t="s">
        <v>9611</v>
      </c>
      <c r="C885" s="396" t="s">
        <v>9600</v>
      </c>
      <c r="D885" s="397">
        <v>2</v>
      </c>
      <c r="E885" s="160">
        <f t="shared" si="13"/>
        <v>40</v>
      </c>
    </row>
    <row r="886" customFormat="1" spans="1:5">
      <c r="A886" s="160">
        <v>883</v>
      </c>
      <c r="B886" s="401" t="s">
        <v>9612</v>
      </c>
      <c r="C886" s="396" t="s">
        <v>9600</v>
      </c>
      <c r="D886" s="397">
        <v>2.7</v>
      </c>
      <c r="E886" s="160">
        <f t="shared" si="13"/>
        <v>54</v>
      </c>
    </row>
    <row r="887" customFormat="1" spans="1:5">
      <c r="A887" s="160">
        <v>884</v>
      </c>
      <c r="B887" s="401" t="s">
        <v>9613</v>
      </c>
      <c r="C887" s="396" t="s">
        <v>9600</v>
      </c>
      <c r="D887" s="397">
        <v>2.7</v>
      </c>
      <c r="E887" s="160">
        <f t="shared" si="13"/>
        <v>54</v>
      </c>
    </row>
    <row r="888" customFormat="1" spans="1:5">
      <c r="A888" s="160">
        <v>885</v>
      </c>
      <c r="B888" s="401" t="s">
        <v>9614</v>
      </c>
      <c r="C888" s="396" t="s">
        <v>9600</v>
      </c>
      <c r="D888" s="397">
        <v>3</v>
      </c>
      <c r="E888" s="160">
        <f t="shared" si="13"/>
        <v>60</v>
      </c>
    </row>
    <row r="889" customFormat="1" spans="1:5">
      <c r="A889" s="160">
        <v>886</v>
      </c>
      <c r="B889" s="401" t="s">
        <v>9615</v>
      </c>
      <c r="C889" s="396" t="s">
        <v>9600</v>
      </c>
      <c r="D889" s="397">
        <v>2.9</v>
      </c>
      <c r="E889" s="160">
        <f t="shared" si="13"/>
        <v>58</v>
      </c>
    </row>
    <row r="890" customFormat="1" spans="1:5">
      <c r="A890" s="160">
        <v>887</v>
      </c>
      <c r="B890" s="401" t="s">
        <v>9616</v>
      </c>
      <c r="C890" s="396" t="s">
        <v>9600</v>
      </c>
      <c r="D890" s="397">
        <v>1.4</v>
      </c>
      <c r="E890" s="160">
        <f t="shared" si="13"/>
        <v>28</v>
      </c>
    </row>
    <row r="891" customFormat="1" spans="1:5">
      <c r="A891" s="160">
        <v>888</v>
      </c>
      <c r="B891" s="401" t="s">
        <v>9617</v>
      </c>
      <c r="C891" s="396" t="s">
        <v>9600</v>
      </c>
      <c r="D891" s="397">
        <v>3</v>
      </c>
      <c r="E891" s="160">
        <f t="shared" si="13"/>
        <v>60</v>
      </c>
    </row>
    <row r="892" customFormat="1" spans="1:5">
      <c r="A892" s="160">
        <v>889</v>
      </c>
      <c r="B892" s="401" t="s">
        <v>9618</v>
      </c>
      <c r="C892" s="396" t="s">
        <v>9600</v>
      </c>
      <c r="D892" s="397">
        <v>1.7</v>
      </c>
      <c r="E892" s="160">
        <f t="shared" si="13"/>
        <v>34</v>
      </c>
    </row>
    <row r="893" customFormat="1" spans="1:5">
      <c r="A893" s="160">
        <v>890</v>
      </c>
      <c r="B893" s="401" t="s">
        <v>9619</v>
      </c>
      <c r="C893" s="396" t="s">
        <v>9600</v>
      </c>
      <c r="D893" s="397">
        <v>2.3</v>
      </c>
      <c r="E893" s="160">
        <f t="shared" si="13"/>
        <v>46</v>
      </c>
    </row>
    <row r="894" customFormat="1" spans="1:5">
      <c r="A894" s="160">
        <v>891</v>
      </c>
      <c r="B894" s="401" t="s">
        <v>579</v>
      </c>
      <c r="C894" s="396" t="s">
        <v>9600</v>
      </c>
      <c r="D894" s="397">
        <v>1.7</v>
      </c>
      <c r="E894" s="160">
        <f t="shared" si="13"/>
        <v>34</v>
      </c>
    </row>
    <row r="895" customFormat="1" spans="1:5">
      <c r="A895" s="160">
        <v>892</v>
      </c>
      <c r="B895" s="396" t="s">
        <v>9620</v>
      </c>
      <c r="C895" s="396" t="s">
        <v>9600</v>
      </c>
      <c r="D895" s="397">
        <v>1.8</v>
      </c>
      <c r="E895" s="160">
        <f t="shared" si="13"/>
        <v>36</v>
      </c>
    </row>
    <row r="896" customFormat="1" spans="1:5">
      <c r="A896" s="160">
        <v>893</v>
      </c>
      <c r="B896" s="401" t="s">
        <v>9621</v>
      </c>
      <c r="C896" s="396" t="s">
        <v>9600</v>
      </c>
      <c r="D896" s="397">
        <v>1.8</v>
      </c>
      <c r="E896" s="160">
        <f t="shared" si="13"/>
        <v>36</v>
      </c>
    </row>
    <row r="897" customFormat="1" spans="1:5">
      <c r="A897" s="160">
        <v>894</v>
      </c>
      <c r="B897" s="401" t="s">
        <v>9622</v>
      </c>
      <c r="C897" s="396" t="s">
        <v>9600</v>
      </c>
      <c r="D897" s="397">
        <v>1.8</v>
      </c>
      <c r="E897" s="160">
        <f t="shared" si="13"/>
        <v>36</v>
      </c>
    </row>
    <row r="898" customFormat="1" spans="1:5">
      <c r="A898" s="160">
        <v>895</v>
      </c>
      <c r="B898" s="401" t="s">
        <v>9623</v>
      </c>
      <c r="C898" s="396" t="s">
        <v>9600</v>
      </c>
      <c r="D898" s="397">
        <v>3</v>
      </c>
      <c r="E898" s="160">
        <f t="shared" si="13"/>
        <v>60</v>
      </c>
    </row>
    <row r="899" customFormat="1" spans="1:5">
      <c r="A899" s="160">
        <v>896</v>
      </c>
      <c r="B899" s="401" t="s">
        <v>9624</v>
      </c>
      <c r="C899" s="396" t="s">
        <v>9600</v>
      </c>
      <c r="D899" s="397">
        <v>0.64</v>
      </c>
      <c r="E899" s="160">
        <f t="shared" si="13"/>
        <v>12.8</v>
      </c>
    </row>
    <row r="900" customFormat="1" spans="1:5">
      <c r="A900" s="160">
        <v>897</v>
      </c>
      <c r="B900" s="401" t="s">
        <v>9625</v>
      </c>
      <c r="C900" s="396" t="s">
        <v>9600</v>
      </c>
      <c r="D900" s="397">
        <v>0.6</v>
      </c>
      <c r="E900" s="160">
        <f t="shared" ref="E900:E963" si="14">D900*20</f>
        <v>12</v>
      </c>
    </row>
    <row r="901" customFormat="1" spans="1:5">
      <c r="A901" s="160">
        <v>898</v>
      </c>
      <c r="B901" s="401" t="s">
        <v>9626</v>
      </c>
      <c r="C901" s="396" t="s">
        <v>9627</v>
      </c>
      <c r="D901" s="397">
        <v>2.4</v>
      </c>
      <c r="E901" s="160">
        <f t="shared" si="14"/>
        <v>48</v>
      </c>
    </row>
    <row r="902" customFormat="1" spans="1:5">
      <c r="A902" s="160">
        <v>899</v>
      </c>
      <c r="B902" s="401" t="s">
        <v>7194</v>
      </c>
      <c r="C902" s="396" t="s">
        <v>9627</v>
      </c>
      <c r="D902" s="397">
        <v>1.8</v>
      </c>
      <c r="E902" s="160">
        <f t="shared" si="14"/>
        <v>36</v>
      </c>
    </row>
    <row r="903" customFormat="1" spans="1:5">
      <c r="A903" s="160">
        <v>900</v>
      </c>
      <c r="B903" s="401" t="s">
        <v>9628</v>
      </c>
      <c r="C903" s="396" t="s">
        <v>9627</v>
      </c>
      <c r="D903" s="397">
        <v>2.4</v>
      </c>
      <c r="E903" s="160">
        <f t="shared" si="14"/>
        <v>48</v>
      </c>
    </row>
    <row r="904" customFormat="1" spans="1:5">
      <c r="A904" s="160">
        <v>901</v>
      </c>
      <c r="B904" s="401" t="s">
        <v>9629</v>
      </c>
      <c r="C904" s="396" t="s">
        <v>9627</v>
      </c>
      <c r="D904" s="397">
        <v>1.8</v>
      </c>
      <c r="E904" s="160">
        <f t="shared" si="14"/>
        <v>36</v>
      </c>
    </row>
    <row r="905" customFormat="1" spans="1:5">
      <c r="A905" s="160">
        <v>902</v>
      </c>
      <c r="B905" s="401" t="s">
        <v>9630</v>
      </c>
      <c r="C905" s="396" t="s">
        <v>9627</v>
      </c>
      <c r="D905" s="397">
        <v>2.4</v>
      </c>
      <c r="E905" s="160">
        <f t="shared" si="14"/>
        <v>48</v>
      </c>
    </row>
    <row r="906" customFormat="1" spans="1:5">
      <c r="A906" s="160">
        <v>903</v>
      </c>
      <c r="B906" s="401" t="s">
        <v>9631</v>
      </c>
      <c r="C906" s="396" t="s">
        <v>9627</v>
      </c>
      <c r="D906" s="397">
        <v>2.4</v>
      </c>
      <c r="E906" s="160">
        <f t="shared" si="14"/>
        <v>48</v>
      </c>
    </row>
    <row r="907" customFormat="1" spans="1:5">
      <c r="A907" s="160">
        <v>904</v>
      </c>
      <c r="B907" s="401" t="s">
        <v>9632</v>
      </c>
      <c r="C907" s="396" t="s">
        <v>9627</v>
      </c>
      <c r="D907" s="397">
        <v>4.2</v>
      </c>
      <c r="E907" s="160">
        <f t="shared" si="14"/>
        <v>84</v>
      </c>
    </row>
    <row r="908" customFormat="1" spans="1:5">
      <c r="A908" s="160">
        <v>905</v>
      </c>
      <c r="B908" s="401" t="s">
        <v>9633</v>
      </c>
      <c r="C908" s="396" t="s">
        <v>9627</v>
      </c>
      <c r="D908" s="397">
        <v>1.8</v>
      </c>
      <c r="E908" s="160">
        <f t="shared" si="14"/>
        <v>36</v>
      </c>
    </row>
    <row r="909" customFormat="1" spans="1:5">
      <c r="A909" s="160">
        <v>906</v>
      </c>
      <c r="B909" s="401" t="s">
        <v>9634</v>
      </c>
      <c r="C909" s="396" t="s">
        <v>9627</v>
      </c>
      <c r="D909" s="397">
        <v>1.8</v>
      </c>
      <c r="E909" s="160">
        <f t="shared" si="14"/>
        <v>36</v>
      </c>
    </row>
    <row r="910" customFormat="1" spans="1:5">
      <c r="A910" s="160">
        <v>907</v>
      </c>
      <c r="B910" s="401" t="s">
        <v>9635</v>
      </c>
      <c r="C910" s="396" t="s">
        <v>9627</v>
      </c>
      <c r="D910" s="397">
        <v>0.6</v>
      </c>
      <c r="E910" s="160">
        <f t="shared" si="14"/>
        <v>12</v>
      </c>
    </row>
    <row r="911" customFormat="1" spans="1:5">
      <c r="A911" s="160">
        <v>908</v>
      </c>
      <c r="B911" s="401" t="s">
        <v>9636</v>
      </c>
      <c r="C911" s="396" t="s">
        <v>9627</v>
      </c>
      <c r="D911" s="397">
        <v>1.8</v>
      </c>
      <c r="E911" s="160">
        <f t="shared" si="14"/>
        <v>36</v>
      </c>
    </row>
    <row r="912" customFormat="1" spans="1:5">
      <c r="A912" s="160">
        <v>909</v>
      </c>
      <c r="B912" s="401" t="s">
        <v>9637</v>
      </c>
      <c r="C912" s="396" t="s">
        <v>9627</v>
      </c>
      <c r="D912" s="397">
        <v>1.2</v>
      </c>
      <c r="E912" s="160">
        <f t="shared" si="14"/>
        <v>24</v>
      </c>
    </row>
    <row r="913" customFormat="1" spans="1:5">
      <c r="A913" s="160">
        <v>910</v>
      </c>
      <c r="B913" s="401" t="s">
        <v>9638</v>
      </c>
      <c r="C913" s="396" t="s">
        <v>9627</v>
      </c>
      <c r="D913" s="397">
        <v>1.2</v>
      </c>
      <c r="E913" s="160">
        <f t="shared" si="14"/>
        <v>24</v>
      </c>
    </row>
    <row r="914" customFormat="1" spans="1:5">
      <c r="A914" s="160">
        <v>911</v>
      </c>
      <c r="B914" s="401" t="s">
        <v>9639</v>
      </c>
      <c r="C914" s="396" t="s">
        <v>9627</v>
      </c>
      <c r="D914" s="397">
        <v>2.4</v>
      </c>
      <c r="E914" s="160">
        <f t="shared" si="14"/>
        <v>48</v>
      </c>
    </row>
    <row r="915" customFormat="1" spans="1:5">
      <c r="A915" s="160">
        <v>912</v>
      </c>
      <c r="B915" s="401" t="s">
        <v>8837</v>
      </c>
      <c r="C915" s="396" t="s">
        <v>9627</v>
      </c>
      <c r="D915" s="397">
        <v>3</v>
      </c>
      <c r="E915" s="160">
        <f t="shared" si="14"/>
        <v>60</v>
      </c>
    </row>
    <row r="916" customFormat="1" spans="1:5">
      <c r="A916" s="160">
        <v>913</v>
      </c>
      <c r="B916" s="401" t="s">
        <v>9640</v>
      </c>
      <c r="C916" s="396" t="s">
        <v>9627</v>
      </c>
      <c r="D916" s="397">
        <v>1.8</v>
      </c>
      <c r="E916" s="160">
        <f t="shared" si="14"/>
        <v>36</v>
      </c>
    </row>
    <row r="917" customFormat="1" spans="1:5">
      <c r="A917" s="160">
        <v>914</v>
      </c>
      <c r="B917" s="401" t="s">
        <v>6576</v>
      </c>
      <c r="C917" s="396" t="s">
        <v>9627</v>
      </c>
      <c r="D917" s="397">
        <v>1.8</v>
      </c>
      <c r="E917" s="160">
        <f t="shared" si="14"/>
        <v>36</v>
      </c>
    </row>
    <row r="918" customFormat="1" spans="1:5">
      <c r="A918" s="160">
        <v>915</v>
      </c>
      <c r="B918" s="401" t="s">
        <v>9641</v>
      </c>
      <c r="C918" s="396" t="s">
        <v>9627</v>
      </c>
      <c r="D918" s="397">
        <v>1.2</v>
      </c>
      <c r="E918" s="160">
        <f t="shared" si="14"/>
        <v>24</v>
      </c>
    </row>
    <row r="919" customFormat="1" spans="1:5">
      <c r="A919" s="160">
        <v>916</v>
      </c>
      <c r="B919" s="401" t="s">
        <v>9642</v>
      </c>
      <c r="C919" s="396" t="s">
        <v>9627</v>
      </c>
      <c r="D919" s="397">
        <v>2.4</v>
      </c>
      <c r="E919" s="160">
        <f t="shared" si="14"/>
        <v>48</v>
      </c>
    </row>
    <row r="920" customFormat="1" spans="1:5">
      <c r="A920" s="160">
        <v>917</v>
      </c>
      <c r="B920" s="401" t="s">
        <v>9643</v>
      </c>
      <c r="C920" s="396" t="s">
        <v>9627</v>
      </c>
      <c r="D920" s="397">
        <v>1.8</v>
      </c>
      <c r="E920" s="160">
        <f t="shared" si="14"/>
        <v>36</v>
      </c>
    </row>
    <row r="921" customFormat="1" spans="1:5">
      <c r="A921" s="160">
        <v>918</v>
      </c>
      <c r="B921" s="401" t="s">
        <v>9591</v>
      </c>
      <c r="C921" s="396" t="s">
        <v>9627</v>
      </c>
      <c r="D921" s="397">
        <v>1.8</v>
      </c>
      <c r="E921" s="160">
        <f t="shared" si="14"/>
        <v>36</v>
      </c>
    </row>
    <row r="922" customFormat="1" spans="1:5">
      <c r="A922" s="160">
        <v>919</v>
      </c>
      <c r="B922" s="401" t="s">
        <v>9644</v>
      </c>
      <c r="C922" s="396" t="s">
        <v>9627</v>
      </c>
      <c r="D922" s="397">
        <v>1.8</v>
      </c>
      <c r="E922" s="160">
        <f t="shared" si="14"/>
        <v>36</v>
      </c>
    </row>
    <row r="923" customFormat="1" spans="1:5">
      <c r="A923" s="160">
        <v>920</v>
      </c>
      <c r="B923" s="401" t="s">
        <v>9645</v>
      </c>
      <c r="C923" s="396" t="s">
        <v>9627</v>
      </c>
      <c r="D923" s="397">
        <v>2.4</v>
      </c>
      <c r="E923" s="160">
        <f t="shared" si="14"/>
        <v>48</v>
      </c>
    </row>
    <row r="924" customFormat="1" spans="1:5">
      <c r="A924" s="160">
        <v>921</v>
      </c>
      <c r="B924" s="401" t="s">
        <v>9646</v>
      </c>
      <c r="C924" s="396" t="s">
        <v>9627</v>
      </c>
      <c r="D924" s="397">
        <v>2.4</v>
      </c>
      <c r="E924" s="160">
        <f t="shared" si="14"/>
        <v>48</v>
      </c>
    </row>
    <row r="925" customFormat="1" spans="1:5">
      <c r="A925" s="160">
        <v>922</v>
      </c>
      <c r="B925" s="401" t="s">
        <v>9647</v>
      </c>
      <c r="C925" s="396" t="s">
        <v>9627</v>
      </c>
      <c r="D925" s="397">
        <v>1.8</v>
      </c>
      <c r="E925" s="160">
        <f t="shared" si="14"/>
        <v>36</v>
      </c>
    </row>
    <row r="926" customFormat="1" spans="1:5">
      <c r="A926" s="160">
        <v>923</v>
      </c>
      <c r="B926" s="401" t="s">
        <v>9648</v>
      </c>
      <c r="C926" s="396" t="s">
        <v>9627</v>
      </c>
      <c r="D926" s="397">
        <v>1.8</v>
      </c>
      <c r="E926" s="160">
        <f t="shared" si="14"/>
        <v>36</v>
      </c>
    </row>
    <row r="927" customFormat="1" spans="1:5">
      <c r="A927" s="160">
        <v>924</v>
      </c>
      <c r="B927" s="401" t="s">
        <v>9649</v>
      </c>
      <c r="C927" s="396" t="s">
        <v>9627</v>
      </c>
      <c r="D927" s="397">
        <v>2.4</v>
      </c>
      <c r="E927" s="160">
        <f t="shared" si="14"/>
        <v>48</v>
      </c>
    </row>
    <row r="928" customFormat="1" spans="1:5">
      <c r="A928" s="160">
        <v>925</v>
      </c>
      <c r="B928" s="401" t="s">
        <v>9650</v>
      </c>
      <c r="C928" s="396" t="s">
        <v>9627</v>
      </c>
      <c r="D928" s="397">
        <v>1.8</v>
      </c>
      <c r="E928" s="160">
        <f t="shared" si="14"/>
        <v>36</v>
      </c>
    </row>
    <row r="929" customFormat="1" spans="1:5">
      <c r="A929" s="160">
        <v>926</v>
      </c>
      <c r="B929" s="401" t="s">
        <v>9651</v>
      </c>
      <c r="C929" s="396" t="s">
        <v>9627</v>
      </c>
      <c r="D929" s="397">
        <v>1.5</v>
      </c>
      <c r="E929" s="160">
        <f t="shared" si="14"/>
        <v>30</v>
      </c>
    </row>
    <row r="930" customFormat="1" spans="1:5">
      <c r="A930" s="160">
        <v>927</v>
      </c>
      <c r="B930" s="401" t="s">
        <v>9652</v>
      </c>
      <c r="C930" s="396" t="s">
        <v>9627</v>
      </c>
      <c r="D930" s="397">
        <v>3</v>
      </c>
      <c r="E930" s="160">
        <f t="shared" si="14"/>
        <v>60</v>
      </c>
    </row>
    <row r="931" customFormat="1" spans="1:5">
      <c r="A931" s="160">
        <v>928</v>
      </c>
      <c r="B931" s="401" t="s">
        <v>9653</v>
      </c>
      <c r="C931" s="396" t="s">
        <v>9627</v>
      </c>
      <c r="D931" s="397">
        <v>1.8</v>
      </c>
      <c r="E931" s="160">
        <f t="shared" si="14"/>
        <v>36</v>
      </c>
    </row>
    <row r="932" customFormat="1" spans="1:5">
      <c r="A932" s="160">
        <v>929</v>
      </c>
      <c r="B932" s="401" t="s">
        <v>9654</v>
      </c>
      <c r="C932" s="396" t="s">
        <v>9627</v>
      </c>
      <c r="D932" s="397">
        <v>4.2</v>
      </c>
      <c r="E932" s="160">
        <f t="shared" si="14"/>
        <v>84</v>
      </c>
    </row>
    <row r="933" customFormat="1" spans="1:5">
      <c r="A933" s="160">
        <v>930</v>
      </c>
      <c r="B933" s="401" t="s">
        <v>9655</v>
      </c>
      <c r="C933" s="396" t="s">
        <v>9627</v>
      </c>
      <c r="D933" s="397">
        <v>1.83</v>
      </c>
      <c r="E933" s="160">
        <f t="shared" si="14"/>
        <v>36.6</v>
      </c>
    </row>
    <row r="934" customFormat="1" spans="1:5">
      <c r="A934" s="160">
        <v>931</v>
      </c>
      <c r="B934" s="401" t="s">
        <v>9656</v>
      </c>
      <c r="C934" s="396" t="s">
        <v>9627</v>
      </c>
      <c r="D934" s="397">
        <v>2.4</v>
      </c>
      <c r="E934" s="160">
        <f t="shared" si="14"/>
        <v>48</v>
      </c>
    </row>
    <row r="935" customFormat="1" spans="1:5">
      <c r="A935" s="160">
        <v>932</v>
      </c>
      <c r="B935" s="401" t="s">
        <v>9657</v>
      </c>
      <c r="C935" s="396" t="s">
        <v>9627</v>
      </c>
      <c r="D935" s="397">
        <v>2.47</v>
      </c>
      <c r="E935" s="160">
        <f t="shared" si="14"/>
        <v>49.4</v>
      </c>
    </row>
    <row r="936" customFormat="1" spans="1:5">
      <c r="A936" s="160">
        <v>933</v>
      </c>
      <c r="B936" s="401" t="s">
        <v>9658</v>
      </c>
      <c r="C936" s="396" t="s">
        <v>9627</v>
      </c>
      <c r="D936" s="397">
        <v>2.47</v>
      </c>
      <c r="E936" s="160">
        <f t="shared" si="14"/>
        <v>49.4</v>
      </c>
    </row>
    <row r="937" customFormat="1" spans="1:5">
      <c r="A937" s="160">
        <v>934</v>
      </c>
      <c r="B937" s="401" t="s">
        <v>9659</v>
      </c>
      <c r="C937" s="396" t="s">
        <v>9627</v>
      </c>
      <c r="D937" s="397">
        <v>2.4</v>
      </c>
      <c r="E937" s="160">
        <f t="shared" si="14"/>
        <v>48</v>
      </c>
    </row>
    <row r="938" customFormat="1" spans="1:5">
      <c r="A938" s="160">
        <v>935</v>
      </c>
      <c r="B938" s="401" t="s">
        <v>9660</v>
      </c>
      <c r="C938" s="396" t="s">
        <v>9627</v>
      </c>
      <c r="D938" s="397">
        <v>5.34</v>
      </c>
      <c r="E938" s="160">
        <f t="shared" si="14"/>
        <v>106.8</v>
      </c>
    </row>
    <row r="939" customFormat="1" spans="1:5">
      <c r="A939" s="160">
        <v>936</v>
      </c>
      <c r="B939" s="401" t="s">
        <v>9661</v>
      </c>
      <c r="C939" s="396" t="s">
        <v>9627</v>
      </c>
      <c r="D939" s="397">
        <v>2.75</v>
      </c>
      <c r="E939" s="160">
        <f t="shared" si="14"/>
        <v>55</v>
      </c>
    </row>
    <row r="940" customFormat="1" spans="1:5">
      <c r="A940" s="160">
        <v>937</v>
      </c>
      <c r="B940" s="401" t="s">
        <v>9523</v>
      </c>
      <c r="C940" s="396" t="s">
        <v>9627</v>
      </c>
      <c r="D940" s="397">
        <v>1.22</v>
      </c>
      <c r="E940" s="160">
        <f t="shared" si="14"/>
        <v>24.4</v>
      </c>
    </row>
    <row r="941" customFormat="1" spans="1:5">
      <c r="A941" s="160">
        <v>938</v>
      </c>
      <c r="B941" s="401" t="s">
        <v>9662</v>
      </c>
      <c r="C941" s="396" t="s">
        <v>9627</v>
      </c>
      <c r="D941" s="397">
        <v>1.22</v>
      </c>
      <c r="E941" s="160">
        <f t="shared" si="14"/>
        <v>24.4</v>
      </c>
    </row>
    <row r="942" customFormat="1" spans="1:5">
      <c r="A942" s="160">
        <v>939</v>
      </c>
      <c r="B942" s="401" t="s">
        <v>9663</v>
      </c>
      <c r="C942" s="396" t="s">
        <v>9627</v>
      </c>
      <c r="D942" s="397">
        <v>1.83</v>
      </c>
      <c r="E942" s="160">
        <f t="shared" si="14"/>
        <v>36.6</v>
      </c>
    </row>
    <row r="943" customFormat="1" spans="1:5">
      <c r="A943" s="160">
        <v>940</v>
      </c>
      <c r="B943" s="401" t="s">
        <v>9664</v>
      </c>
      <c r="C943" s="396" t="s">
        <v>9627</v>
      </c>
      <c r="D943" s="397">
        <v>1.83</v>
      </c>
      <c r="E943" s="160">
        <f t="shared" si="14"/>
        <v>36.6</v>
      </c>
    </row>
    <row r="944" customFormat="1" spans="1:5">
      <c r="A944" s="160">
        <v>941</v>
      </c>
      <c r="B944" s="401" t="s">
        <v>9665</v>
      </c>
      <c r="C944" s="396" t="s">
        <v>9627</v>
      </c>
      <c r="D944" s="397">
        <v>3.67</v>
      </c>
      <c r="E944" s="160">
        <f t="shared" si="14"/>
        <v>73.4</v>
      </c>
    </row>
    <row r="945" customFormat="1" spans="1:5">
      <c r="A945" s="160">
        <v>942</v>
      </c>
      <c r="B945" s="401" t="s">
        <v>9666</v>
      </c>
      <c r="C945" s="396" t="s">
        <v>9627</v>
      </c>
      <c r="D945" s="397">
        <v>1.83</v>
      </c>
      <c r="E945" s="160">
        <f t="shared" si="14"/>
        <v>36.6</v>
      </c>
    </row>
    <row r="946" customFormat="1" spans="1:5">
      <c r="A946" s="160">
        <v>943</v>
      </c>
      <c r="B946" s="401" t="s">
        <v>9667</v>
      </c>
      <c r="C946" s="396" t="s">
        <v>9627</v>
      </c>
      <c r="D946" s="397">
        <v>1.83</v>
      </c>
      <c r="E946" s="160">
        <f t="shared" si="14"/>
        <v>36.6</v>
      </c>
    </row>
    <row r="947" customFormat="1" spans="1:5">
      <c r="A947" s="160">
        <v>944</v>
      </c>
      <c r="B947" s="401" t="s">
        <v>40</v>
      </c>
      <c r="C947" s="396" t="s">
        <v>9627</v>
      </c>
      <c r="D947" s="397">
        <v>1.83</v>
      </c>
      <c r="E947" s="160">
        <f t="shared" si="14"/>
        <v>36.6</v>
      </c>
    </row>
    <row r="948" customFormat="1" spans="1:5">
      <c r="A948" s="160">
        <v>945</v>
      </c>
      <c r="B948" s="401" t="s">
        <v>9668</v>
      </c>
      <c r="C948" s="396" t="s">
        <v>9627</v>
      </c>
      <c r="D948" s="397">
        <v>1.23</v>
      </c>
      <c r="E948" s="160">
        <f t="shared" si="14"/>
        <v>24.6</v>
      </c>
    </row>
    <row r="949" customFormat="1" spans="1:5">
      <c r="A949" s="160">
        <v>946</v>
      </c>
      <c r="B949" s="396" t="s">
        <v>9669</v>
      </c>
      <c r="C949" s="396" t="s">
        <v>9670</v>
      </c>
      <c r="D949" s="397">
        <v>2</v>
      </c>
      <c r="E949" s="160">
        <f t="shared" si="14"/>
        <v>40</v>
      </c>
    </row>
    <row r="950" customFormat="1" spans="1:5">
      <c r="A950" s="160">
        <v>947</v>
      </c>
      <c r="B950" s="396" t="s">
        <v>9671</v>
      </c>
      <c r="C950" s="396" t="s">
        <v>9670</v>
      </c>
      <c r="D950" s="397">
        <v>0.6</v>
      </c>
      <c r="E950" s="160">
        <f t="shared" si="14"/>
        <v>12</v>
      </c>
    </row>
    <row r="951" customFormat="1" spans="1:5">
      <c r="A951" s="160">
        <v>948</v>
      </c>
      <c r="B951" s="396" t="s">
        <v>9672</v>
      </c>
      <c r="C951" s="396" t="s">
        <v>9670</v>
      </c>
      <c r="D951" s="397">
        <v>2.5</v>
      </c>
      <c r="E951" s="160">
        <f t="shared" si="14"/>
        <v>50</v>
      </c>
    </row>
    <row r="952" customFormat="1" spans="1:5">
      <c r="A952" s="160">
        <v>949</v>
      </c>
      <c r="B952" s="396" t="s">
        <v>9673</v>
      </c>
      <c r="C952" s="396" t="s">
        <v>9670</v>
      </c>
      <c r="D952" s="397">
        <v>0.9</v>
      </c>
      <c r="E952" s="160">
        <f t="shared" si="14"/>
        <v>18</v>
      </c>
    </row>
    <row r="953" customFormat="1" spans="1:5">
      <c r="A953" s="160">
        <v>950</v>
      </c>
      <c r="B953" s="396" t="s">
        <v>9674</v>
      </c>
      <c r="C953" s="396" t="s">
        <v>9670</v>
      </c>
      <c r="D953" s="397">
        <v>0.77</v>
      </c>
      <c r="E953" s="160">
        <f t="shared" si="14"/>
        <v>15.4</v>
      </c>
    </row>
    <row r="954" customFormat="1" spans="1:5">
      <c r="A954" s="160">
        <v>951</v>
      </c>
      <c r="B954" s="396" t="s">
        <v>9675</v>
      </c>
      <c r="C954" s="396" t="s">
        <v>9670</v>
      </c>
      <c r="D954" s="397">
        <v>0.4</v>
      </c>
      <c r="E954" s="160">
        <f t="shared" si="14"/>
        <v>8</v>
      </c>
    </row>
    <row r="955" customFormat="1" spans="1:5">
      <c r="A955" s="160">
        <v>952</v>
      </c>
      <c r="B955" s="396" t="s">
        <v>9676</v>
      </c>
      <c r="C955" s="396" t="s">
        <v>9670</v>
      </c>
      <c r="D955" s="397">
        <v>3.1</v>
      </c>
      <c r="E955" s="160">
        <f t="shared" si="14"/>
        <v>62</v>
      </c>
    </row>
    <row r="956" customFormat="1" spans="1:5">
      <c r="A956" s="160">
        <v>953</v>
      </c>
      <c r="B956" s="396" t="s">
        <v>9677</v>
      </c>
      <c r="C956" s="396" t="s">
        <v>9670</v>
      </c>
      <c r="D956" s="397">
        <v>0.7</v>
      </c>
      <c r="E956" s="160">
        <f t="shared" si="14"/>
        <v>14</v>
      </c>
    </row>
    <row r="957" customFormat="1" spans="1:5">
      <c r="A957" s="160">
        <v>954</v>
      </c>
      <c r="B957" s="396" t="s">
        <v>9678</v>
      </c>
      <c r="C957" s="396" t="s">
        <v>9670</v>
      </c>
      <c r="D957" s="397">
        <v>0.7</v>
      </c>
      <c r="E957" s="160">
        <f t="shared" si="14"/>
        <v>14</v>
      </c>
    </row>
    <row r="958" customFormat="1" spans="1:5">
      <c r="A958" s="160">
        <v>955</v>
      </c>
      <c r="B958" s="396" t="s">
        <v>9679</v>
      </c>
      <c r="C958" s="396" t="s">
        <v>9670</v>
      </c>
      <c r="D958" s="397">
        <v>2.3</v>
      </c>
      <c r="E958" s="160">
        <f t="shared" si="14"/>
        <v>46</v>
      </c>
    </row>
    <row r="959" customFormat="1" spans="1:5">
      <c r="A959" s="160">
        <v>956</v>
      </c>
      <c r="B959" s="396" t="s">
        <v>9680</v>
      </c>
      <c r="C959" s="396" t="s">
        <v>9670</v>
      </c>
      <c r="D959" s="397">
        <v>0.4</v>
      </c>
      <c r="E959" s="160">
        <f t="shared" si="14"/>
        <v>8</v>
      </c>
    </row>
    <row r="960" customFormat="1" spans="1:5">
      <c r="A960" s="160">
        <v>957</v>
      </c>
      <c r="B960" s="396" t="s">
        <v>9681</v>
      </c>
      <c r="C960" s="396" t="s">
        <v>9670</v>
      </c>
      <c r="D960" s="397">
        <v>1.35</v>
      </c>
      <c r="E960" s="160">
        <f t="shared" si="14"/>
        <v>27</v>
      </c>
    </row>
    <row r="961" customFormat="1" spans="1:5">
      <c r="A961" s="160">
        <v>958</v>
      </c>
      <c r="B961" s="396" t="s">
        <v>9682</v>
      </c>
      <c r="C961" s="396" t="s">
        <v>9670</v>
      </c>
      <c r="D961" s="397">
        <v>1.8</v>
      </c>
      <c r="E961" s="160">
        <f t="shared" si="14"/>
        <v>36</v>
      </c>
    </row>
    <row r="962" customFormat="1" spans="1:5">
      <c r="A962" s="160">
        <v>959</v>
      </c>
      <c r="B962" s="396" t="s">
        <v>9683</v>
      </c>
      <c r="C962" s="396" t="s">
        <v>9670</v>
      </c>
      <c r="D962" s="397">
        <v>0.2</v>
      </c>
      <c r="E962" s="160">
        <f t="shared" si="14"/>
        <v>4</v>
      </c>
    </row>
    <row r="963" customFormat="1" spans="1:5">
      <c r="A963" s="160">
        <v>960</v>
      </c>
      <c r="B963" s="396" t="s">
        <v>9684</v>
      </c>
      <c r="C963" s="396" t="s">
        <v>9670</v>
      </c>
      <c r="D963" s="397">
        <v>0.2</v>
      </c>
      <c r="E963" s="160">
        <f t="shared" si="14"/>
        <v>4</v>
      </c>
    </row>
    <row r="964" customFormat="1" spans="1:5">
      <c r="A964" s="160">
        <v>961</v>
      </c>
      <c r="B964" s="396" t="s">
        <v>9685</v>
      </c>
      <c r="C964" s="396" t="s">
        <v>9670</v>
      </c>
      <c r="D964" s="397">
        <v>1</v>
      </c>
      <c r="E964" s="160">
        <f t="shared" ref="E964:E1027" si="15">D964*20</f>
        <v>20</v>
      </c>
    </row>
    <row r="965" customFormat="1" spans="1:5">
      <c r="A965" s="160">
        <v>962</v>
      </c>
      <c r="B965" s="396" t="s">
        <v>9686</v>
      </c>
      <c r="C965" s="396" t="s">
        <v>9670</v>
      </c>
      <c r="D965" s="397">
        <v>1.35</v>
      </c>
      <c r="E965" s="160">
        <f t="shared" si="15"/>
        <v>27</v>
      </c>
    </row>
    <row r="966" customFormat="1" spans="1:5">
      <c r="A966" s="160">
        <v>963</v>
      </c>
      <c r="B966" s="396" t="s">
        <v>9687</v>
      </c>
      <c r="C966" s="396" t="s">
        <v>9688</v>
      </c>
      <c r="D966" s="397">
        <v>1</v>
      </c>
      <c r="E966" s="160">
        <f t="shared" si="15"/>
        <v>20</v>
      </c>
    </row>
    <row r="967" customFormat="1" spans="1:5">
      <c r="A967" s="160">
        <v>964</v>
      </c>
      <c r="B967" s="396" t="s">
        <v>9689</v>
      </c>
      <c r="C967" s="396" t="s">
        <v>9688</v>
      </c>
      <c r="D967" s="397">
        <v>0.5</v>
      </c>
      <c r="E967" s="160">
        <f t="shared" si="15"/>
        <v>10</v>
      </c>
    </row>
    <row r="968" customFormat="1" spans="1:5">
      <c r="A968" s="160">
        <v>965</v>
      </c>
      <c r="B968" s="396" t="s">
        <v>5797</v>
      </c>
      <c r="C968" s="396" t="s">
        <v>9688</v>
      </c>
      <c r="D968" s="397">
        <v>1.2</v>
      </c>
      <c r="E968" s="160">
        <f t="shared" si="15"/>
        <v>24</v>
      </c>
    </row>
    <row r="969" customFormat="1" spans="1:5">
      <c r="A969" s="160">
        <v>966</v>
      </c>
      <c r="B969" s="396" t="s">
        <v>9690</v>
      </c>
      <c r="C969" s="396" t="s">
        <v>9688</v>
      </c>
      <c r="D969" s="397">
        <v>0.5</v>
      </c>
      <c r="E969" s="160">
        <f t="shared" si="15"/>
        <v>10</v>
      </c>
    </row>
    <row r="970" customFormat="1" spans="1:5">
      <c r="A970" s="160">
        <v>967</v>
      </c>
      <c r="B970" s="396" t="s">
        <v>9691</v>
      </c>
      <c r="C970" s="396" t="s">
        <v>9688</v>
      </c>
      <c r="D970" s="397">
        <v>1</v>
      </c>
      <c r="E970" s="160">
        <f t="shared" si="15"/>
        <v>20</v>
      </c>
    </row>
    <row r="971" customFormat="1" spans="1:5">
      <c r="A971" s="160">
        <v>968</v>
      </c>
      <c r="B971" s="396" t="s">
        <v>525</v>
      </c>
      <c r="C971" s="396" t="s">
        <v>9688</v>
      </c>
      <c r="D971" s="397">
        <v>0.5</v>
      </c>
      <c r="E971" s="160">
        <f t="shared" si="15"/>
        <v>10</v>
      </c>
    </row>
    <row r="972" customFormat="1" spans="1:5">
      <c r="A972" s="160">
        <v>969</v>
      </c>
      <c r="B972" s="396" t="s">
        <v>9692</v>
      </c>
      <c r="C972" s="396" t="s">
        <v>9688</v>
      </c>
      <c r="D972" s="397">
        <v>3</v>
      </c>
      <c r="E972" s="160">
        <f t="shared" si="15"/>
        <v>60</v>
      </c>
    </row>
    <row r="973" customFormat="1" spans="1:5">
      <c r="A973" s="160">
        <v>970</v>
      </c>
      <c r="B973" s="396" t="s">
        <v>9693</v>
      </c>
      <c r="C973" s="396" t="s">
        <v>9688</v>
      </c>
      <c r="D973" s="397">
        <v>0.8</v>
      </c>
      <c r="E973" s="160">
        <f t="shared" si="15"/>
        <v>16</v>
      </c>
    </row>
    <row r="974" customFormat="1" spans="1:5">
      <c r="A974" s="160">
        <v>971</v>
      </c>
      <c r="B974" s="396" t="s">
        <v>9694</v>
      </c>
      <c r="C974" s="396" t="s">
        <v>9688</v>
      </c>
      <c r="D974" s="397">
        <v>0.5</v>
      </c>
      <c r="E974" s="160">
        <f t="shared" si="15"/>
        <v>10</v>
      </c>
    </row>
    <row r="975" customFormat="1" spans="1:5">
      <c r="A975" s="160">
        <v>972</v>
      </c>
      <c r="B975" s="396" t="s">
        <v>9695</v>
      </c>
      <c r="C975" s="396" t="s">
        <v>9688</v>
      </c>
      <c r="D975" s="397">
        <v>0.5</v>
      </c>
      <c r="E975" s="160">
        <f t="shared" si="15"/>
        <v>10</v>
      </c>
    </row>
    <row r="976" customFormat="1" spans="1:5">
      <c r="A976" s="160">
        <v>973</v>
      </c>
      <c r="B976" s="396" t="s">
        <v>9696</v>
      </c>
      <c r="C976" s="396" t="s">
        <v>9688</v>
      </c>
      <c r="D976" s="397">
        <v>0.5</v>
      </c>
      <c r="E976" s="160">
        <f t="shared" si="15"/>
        <v>10</v>
      </c>
    </row>
    <row r="977" customFormat="1" spans="1:5">
      <c r="A977" s="160">
        <v>974</v>
      </c>
      <c r="B977" s="396" t="s">
        <v>9697</v>
      </c>
      <c r="C977" s="396" t="s">
        <v>9688</v>
      </c>
      <c r="D977" s="397">
        <v>0.5</v>
      </c>
      <c r="E977" s="160">
        <f t="shared" si="15"/>
        <v>10</v>
      </c>
    </row>
    <row r="978" customFormat="1" spans="1:5">
      <c r="A978" s="160">
        <v>975</v>
      </c>
      <c r="B978" s="396" t="s">
        <v>9698</v>
      </c>
      <c r="C978" s="396" t="s">
        <v>9688</v>
      </c>
      <c r="D978" s="397">
        <v>0.5</v>
      </c>
      <c r="E978" s="160">
        <f t="shared" si="15"/>
        <v>10</v>
      </c>
    </row>
    <row r="979" customFormat="1" spans="1:5">
      <c r="A979" s="160">
        <v>976</v>
      </c>
      <c r="B979" s="396" t="s">
        <v>9699</v>
      </c>
      <c r="C979" s="396" t="s">
        <v>9688</v>
      </c>
      <c r="D979" s="397">
        <v>0.5</v>
      </c>
      <c r="E979" s="160">
        <f t="shared" si="15"/>
        <v>10</v>
      </c>
    </row>
    <row r="980" customFormat="1" spans="1:5">
      <c r="A980" s="160">
        <v>977</v>
      </c>
      <c r="B980" s="396" t="s">
        <v>9700</v>
      </c>
      <c r="C980" s="396" t="s">
        <v>9688</v>
      </c>
      <c r="D980" s="397">
        <v>1</v>
      </c>
      <c r="E980" s="160">
        <f t="shared" si="15"/>
        <v>20</v>
      </c>
    </row>
    <row r="981" customFormat="1" spans="1:5">
      <c r="A981" s="160">
        <v>978</v>
      </c>
      <c r="B981" s="396" t="s">
        <v>9701</v>
      </c>
      <c r="C981" s="396" t="s">
        <v>9688</v>
      </c>
      <c r="D981" s="397">
        <v>0.5</v>
      </c>
      <c r="E981" s="160">
        <f t="shared" si="15"/>
        <v>10</v>
      </c>
    </row>
    <row r="982" customFormat="1" spans="1:5">
      <c r="A982" s="160">
        <v>979</v>
      </c>
      <c r="B982" s="396" t="s">
        <v>8805</v>
      </c>
      <c r="C982" s="396" t="s">
        <v>9702</v>
      </c>
      <c r="D982" s="397">
        <v>2.5</v>
      </c>
      <c r="E982" s="160">
        <f t="shared" si="15"/>
        <v>50</v>
      </c>
    </row>
    <row r="983" customFormat="1" spans="1:5">
      <c r="A983" s="160">
        <v>980</v>
      </c>
      <c r="B983" s="396" t="s">
        <v>9703</v>
      </c>
      <c r="C983" s="396" t="s">
        <v>9702</v>
      </c>
      <c r="D983" s="397">
        <v>2.5</v>
      </c>
      <c r="E983" s="160">
        <f t="shared" si="15"/>
        <v>50</v>
      </c>
    </row>
    <row r="984" customFormat="1" spans="1:5">
      <c r="A984" s="160">
        <v>981</v>
      </c>
      <c r="B984" s="396" t="s">
        <v>9704</v>
      </c>
      <c r="C984" s="396" t="s">
        <v>9702</v>
      </c>
      <c r="D984" s="397">
        <v>2</v>
      </c>
      <c r="E984" s="160">
        <f t="shared" si="15"/>
        <v>40</v>
      </c>
    </row>
    <row r="985" customFormat="1" spans="1:5">
      <c r="A985" s="160">
        <v>982</v>
      </c>
      <c r="B985" s="396" t="s">
        <v>9705</v>
      </c>
      <c r="C985" s="396" t="s">
        <v>9702</v>
      </c>
      <c r="D985" s="397">
        <v>1</v>
      </c>
      <c r="E985" s="160">
        <f t="shared" si="15"/>
        <v>20</v>
      </c>
    </row>
    <row r="986" customFormat="1" spans="1:5">
      <c r="A986" s="160">
        <v>983</v>
      </c>
      <c r="B986" s="396" t="s">
        <v>9706</v>
      </c>
      <c r="C986" s="396" t="s">
        <v>9702</v>
      </c>
      <c r="D986" s="397">
        <v>1.5</v>
      </c>
      <c r="E986" s="160">
        <f t="shared" si="15"/>
        <v>30</v>
      </c>
    </row>
    <row r="987" customFormat="1" spans="1:5">
      <c r="A987" s="160">
        <v>984</v>
      </c>
      <c r="B987" s="396" t="s">
        <v>9707</v>
      </c>
      <c r="C987" s="396" t="s">
        <v>9702</v>
      </c>
      <c r="D987" s="397">
        <v>3</v>
      </c>
      <c r="E987" s="160">
        <f t="shared" si="15"/>
        <v>60</v>
      </c>
    </row>
    <row r="988" customFormat="1" spans="1:5">
      <c r="A988" s="160">
        <v>985</v>
      </c>
      <c r="B988" s="396" t="s">
        <v>9708</v>
      </c>
      <c r="C988" s="396" t="s">
        <v>9709</v>
      </c>
      <c r="D988" s="397">
        <v>0.6</v>
      </c>
      <c r="E988" s="160">
        <f t="shared" si="15"/>
        <v>12</v>
      </c>
    </row>
    <row r="989" customFormat="1" spans="1:5">
      <c r="A989" s="160">
        <v>986</v>
      </c>
      <c r="B989" s="396" t="s">
        <v>9710</v>
      </c>
      <c r="C989" s="396" t="s">
        <v>9709</v>
      </c>
      <c r="D989" s="397">
        <v>0.9</v>
      </c>
      <c r="E989" s="160">
        <f t="shared" si="15"/>
        <v>18</v>
      </c>
    </row>
    <row r="990" customFormat="1" spans="1:5">
      <c r="A990" s="160">
        <v>987</v>
      </c>
      <c r="B990" s="396" t="s">
        <v>6236</v>
      </c>
      <c r="C990" s="396" t="s">
        <v>9711</v>
      </c>
      <c r="D990" s="397">
        <v>1.5</v>
      </c>
      <c r="E990" s="160">
        <f t="shared" si="15"/>
        <v>30</v>
      </c>
    </row>
    <row r="991" customFormat="1" spans="1:5">
      <c r="A991" s="160">
        <v>988</v>
      </c>
      <c r="B991" s="396" t="s">
        <v>9712</v>
      </c>
      <c r="C991" s="396" t="s">
        <v>9713</v>
      </c>
      <c r="D991" s="397">
        <v>1</v>
      </c>
      <c r="E991" s="160">
        <f t="shared" si="15"/>
        <v>20</v>
      </c>
    </row>
    <row r="992" customFormat="1" spans="1:5">
      <c r="A992" s="160">
        <v>989</v>
      </c>
      <c r="B992" s="396" t="s">
        <v>9714</v>
      </c>
      <c r="C992" s="396" t="s">
        <v>9713</v>
      </c>
      <c r="D992" s="397">
        <v>1</v>
      </c>
      <c r="E992" s="160">
        <f t="shared" si="15"/>
        <v>20</v>
      </c>
    </row>
    <row r="993" customFormat="1" spans="1:5">
      <c r="A993" s="160">
        <v>990</v>
      </c>
      <c r="B993" s="396" t="s">
        <v>9715</v>
      </c>
      <c r="C993" s="396" t="s">
        <v>9713</v>
      </c>
      <c r="D993" s="397">
        <v>0.7</v>
      </c>
      <c r="E993" s="160">
        <f t="shared" si="15"/>
        <v>14</v>
      </c>
    </row>
    <row r="994" customFormat="1" spans="1:5">
      <c r="A994" s="160">
        <v>991</v>
      </c>
      <c r="B994" s="396" t="s">
        <v>9716</v>
      </c>
      <c r="C994" s="396" t="s">
        <v>9713</v>
      </c>
      <c r="D994" s="397">
        <v>0.8</v>
      </c>
      <c r="E994" s="160">
        <f t="shared" si="15"/>
        <v>16</v>
      </c>
    </row>
    <row r="995" customFormat="1" spans="1:5">
      <c r="A995" s="160">
        <v>992</v>
      </c>
      <c r="B995" s="396" t="s">
        <v>9717</v>
      </c>
      <c r="C995" s="396" t="s">
        <v>9713</v>
      </c>
      <c r="D995" s="397">
        <v>0.6</v>
      </c>
      <c r="E995" s="160">
        <f t="shared" si="15"/>
        <v>12</v>
      </c>
    </row>
    <row r="996" customFormat="1" spans="1:5">
      <c r="A996" s="160">
        <v>993</v>
      </c>
      <c r="B996" s="396" t="s">
        <v>9718</v>
      </c>
      <c r="C996" s="396" t="s">
        <v>9713</v>
      </c>
      <c r="D996" s="397">
        <v>0.5</v>
      </c>
      <c r="E996" s="160">
        <f t="shared" si="15"/>
        <v>10</v>
      </c>
    </row>
    <row r="997" customFormat="1" spans="1:5">
      <c r="A997" s="160">
        <v>994</v>
      </c>
      <c r="B997" s="396" t="s">
        <v>9719</v>
      </c>
      <c r="C997" s="396" t="s">
        <v>9713</v>
      </c>
      <c r="D997" s="397">
        <v>1</v>
      </c>
      <c r="E997" s="160">
        <f t="shared" si="15"/>
        <v>20</v>
      </c>
    </row>
    <row r="998" customFormat="1" spans="1:5">
      <c r="A998" s="160">
        <v>995</v>
      </c>
      <c r="B998" s="396" t="s">
        <v>9720</v>
      </c>
      <c r="C998" s="396" t="s">
        <v>9713</v>
      </c>
      <c r="D998" s="397">
        <v>0.3</v>
      </c>
      <c r="E998" s="160">
        <f t="shared" si="15"/>
        <v>6</v>
      </c>
    </row>
    <row r="999" customFormat="1" spans="1:5">
      <c r="A999" s="160">
        <v>996</v>
      </c>
      <c r="B999" s="396" t="s">
        <v>9721</v>
      </c>
      <c r="C999" s="396" t="s">
        <v>9713</v>
      </c>
      <c r="D999" s="397">
        <v>0.5</v>
      </c>
      <c r="E999" s="160">
        <f t="shared" si="15"/>
        <v>10</v>
      </c>
    </row>
    <row r="1000" customFormat="1" spans="1:5">
      <c r="A1000" s="160">
        <v>997</v>
      </c>
      <c r="B1000" s="396" t="s">
        <v>9722</v>
      </c>
      <c r="C1000" s="396" t="s">
        <v>9713</v>
      </c>
      <c r="D1000" s="397">
        <v>0.5</v>
      </c>
      <c r="E1000" s="160">
        <f t="shared" si="15"/>
        <v>10</v>
      </c>
    </row>
    <row r="1001" customFormat="1" spans="1:5">
      <c r="A1001" s="160">
        <v>998</v>
      </c>
      <c r="B1001" s="396" t="s">
        <v>9723</v>
      </c>
      <c r="C1001" s="396" t="s">
        <v>9713</v>
      </c>
      <c r="D1001" s="397">
        <v>0.5</v>
      </c>
      <c r="E1001" s="160">
        <f t="shared" si="15"/>
        <v>10</v>
      </c>
    </row>
    <row r="1002" customFormat="1" spans="1:5">
      <c r="A1002" s="160">
        <v>999</v>
      </c>
      <c r="B1002" s="396" t="s">
        <v>9724</v>
      </c>
      <c r="C1002" s="396" t="s">
        <v>9725</v>
      </c>
      <c r="D1002" s="397">
        <v>2</v>
      </c>
      <c r="E1002" s="160">
        <f t="shared" si="15"/>
        <v>40</v>
      </c>
    </row>
    <row r="1003" customFormat="1" spans="1:5">
      <c r="A1003" s="160">
        <v>1000</v>
      </c>
      <c r="B1003" s="396" t="s">
        <v>9726</v>
      </c>
      <c r="C1003" s="396" t="s">
        <v>9725</v>
      </c>
      <c r="D1003" s="397">
        <v>1.5</v>
      </c>
      <c r="E1003" s="160">
        <f t="shared" si="15"/>
        <v>30</v>
      </c>
    </row>
    <row r="1004" customFormat="1" spans="1:5">
      <c r="A1004" s="160">
        <v>1001</v>
      </c>
      <c r="B1004" s="396" t="s">
        <v>9727</v>
      </c>
      <c r="C1004" s="396" t="s">
        <v>9728</v>
      </c>
      <c r="D1004" s="397">
        <v>0.5</v>
      </c>
      <c r="E1004" s="160">
        <f t="shared" si="15"/>
        <v>10</v>
      </c>
    </row>
    <row r="1005" customFormat="1" spans="1:5">
      <c r="A1005" s="160">
        <v>1002</v>
      </c>
      <c r="B1005" s="396" t="s">
        <v>9729</v>
      </c>
      <c r="C1005" s="396" t="s">
        <v>9728</v>
      </c>
      <c r="D1005" s="397">
        <v>0.36</v>
      </c>
      <c r="E1005" s="160">
        <f t="shared" si="15"/>
        <v>7.2</v>
      </c>
    </row>
    <row r="1006" customFormat="1" spans="1:5">
      <c r="A1006" s="160">
        <v>1003</v>
      </c>
      <c r="B1006" s="396" t="s">
        <v>9730</v>
      </c>
      <c r="C1006" s="396" t="s">
        <v>9728</v>
      </c>
      <c r="D1006" s="397">
        <v>0.88</v>
      </c>
      <c r="E1006" s="160">
        <f t="shared" si="15"/>
        <v>17.6</v>
      </c>
    </row>
    <row r="1007" customFormat="1" spans="1:5">
      <c r="A1007" s="160">
        <v>1004</v>
      </c>
      <c r="B1007" s="396" t="s">
        <v>3163</v>
      </c>
      <c r="C1007" s="396" t="s">
        <v>9728</v>
      </c>
      <c r="D1007" s="397">
        <v>1.68</v>
      </c>
      <c r="E1007" s="160">
        <f t="shared" si="15"/>
        <v>33.6</v>
      </c>
    </row>
    <row r="1008" customFormat="1" spans="1:5">
      <c r="A1008" s="160">
        <v>1005</v>
      </c>
      <c r="B1008" s="396" t="s">
        <v>9731</v>
      </c>
      <c r="C1008" s="396" t="s">
        <v>9728</v>
      </c>
      <c r="D1008" s="397">
        <v>0.52</v>
      </c>
      <c r="E1008" s="160">
        <f t="shared" si="15"/>
        <v>10.4</v>
      </c>
    </row>
    <row r="1009" customFormat="1" spans="1:5">
      <c r="A1009" s="160">
        <v>1006</v>
      </c>
      <c r="B1009" s="396" t="s">
        <v>9732</v>
      </c>
      <c r="C1009" s="396" t="s">
        <v>9728</v>
      </c>
      <c r="D1009" s="397">
        <v>1.2</v>
      </c>
      <c r="E1009" s="160">
        <f t="shared" si="15"/>
        <v>24</v>
      </c>
    </row>
    <row r="1010" customFormat="1" spans="1:5">
      <c r="A1010" s="160">
        <v>1007</v>
      </c>
      <c r="B1010" s="396" t="s">
        <v>9733</v>
      </c>
      <c r="C1010" s="396" t="s">
        <v>9728</v>
      </c>
      <c r="D1010" s="397">
        <v>0.81</v>
      </c>
      <c r="E1010" s="160">
        <f t="shared" si="15"/>
        <v>16.2</v>
      </c>
    </row>
    <row r="1011" customFormat="1" spans="1:5">
      <c r="A1011" s="160">
        <v>1008</v>
      </c>
      <c r="B1011" s="396" t="s">
        <v>7315</v>
      </c>
      <c r="C1011" s="396" t="s">
        <v>9728</v>
      </c>
      <c r="D1011" s="397">
        <v>2.2</v>
      </c>
      <c r="E1011" s="160">
        <f t="shared" si="15"/>
        <v>44</v>
      </c>
    </row>
    <row r="1012" customFormat="1" spans="1:5">
      <c r="A1012" s="160">
        <v>1009</v>
      </c>
      <c r="B1012" s="396" t="s">
        <v>9734</v>
      </c>
      <c r="C1012" s="396" t="s">
        <v>9728</v>
      </c>
      <c r="D1012" s="397">
        <v>0.72</v>
      </c>
      <c r="E1012" s="160">
        <f t="shared" si="15"/>
        <v>14.4</v>
      </c>
    </row>
    <row r="1013" customFormat="1" spans="1:5">
      <c r="A1013" s="160">
        <v>1010</v>
      </c>
      <c r="B1013" s="396" t="s">
        <v>9735</v>
      </c>
      <c r="C1013" s="396" t="s">
        <v>9728</v>
      </c>
      <c r="D1013" s="397">
        <v>0.54</v>
      </c>
      <c r="E1013" s="160">
        <f t="shared" si="15"/>
        <v>10.8</v>
      </c>
    </row>
    <row r="1014" customFormat="1" spans="1:5">
      <c r="A1014" s="160">
        <v>1011</v>
      </c>
      <c r="B1014" s="396" t="s">
        <v>9736</v>
      </c>
      <c r="C1014" s="396" t="s">
        <v>9728</v>
      </c>
      <c r="D1014" s="397">
        <v>0.54</v>
      </c>
      <c r="E1014" s="160">
        <f t="shared" si="15"/>
        <v>10.8</v>
      </c>
    </row>
    <row r="1015" customFormat="1" spans="1:5">
      <c r="A1015" s="160">
        <v>1012</v>
      </c>
      <c r="B1015" s="396" t="s">
        <v>9737</v>
      </c>
      <c r="C1015" s="396" t="s">
        <v>9728</v>
      </c>
      <c r="D1015" s="397">
        <v>1.36</v>
      </c>
      <c r="E1015" s="160">
        <f t="shared" si="15"/>
        <v>27.2</v>
      </c>
    </row>
    <row r="1016" customFormat="1" spans="1:5">
      <c r="A1016" s="160">
        <v>1013</v>
      </c>
      <c r="B1016" s="396" t="s">
        <v>9738</v>
      </c>
      <c r="C1016" s="396" t="s">
        <v>9728</v>
      </c>
      <c r="D1016" s="397">
        <v>1.11</v>
      </c>
      <c r="E1016" s="160">
        <f t="shared" si="15"/>
        <v>22.2</v>
      </c>
    </row>
    <row r="1017" customFormat="1" spans="1:5">
      <c r="A1017" s="160">
        <v>1014</v>
      </c>
      <c r="B1017" s="396" t="s">
        <v>9739</v>
      </c>
      <c r="C1017" s="396" t="s">
        <v>9728</v>
      </c>
      <c r="D1017" s="397">
        <v>1.36</v>
      </c>
      <c r="E1017" s="160">
        <f t="shared" si="15"/>
        <v>27.2</v>
      </c>
    </row>
    <row r="1018" customFormat="1" spans="1:5">
      <c r="A1018" s="160">
        <v>1015</v>
      </c>
      <c r="B1018" s="396" t="s">
        <v>9740</v>
      </c>
      <c r="C1018" s="396" t="s">
        <v>9728</v>
      </c>
      <c r="D1018" s="397">
        <v>1.06</v>
      </c>
      <c r="E1018" s="160">
        <f t="shared" si="15"/>
        <v>21.2</v>
      </c>
    </row>
    <row r="1019" customFormat="1" spans="1:5">
      <c r="A1019" s="160">
        <v>1016</v>
      </c>
      <c r="B1019" s="396" t="s">
        <v>9741</v>
      </c>
      <c r="C1019" s="396" t="s">
        <v>9728</v>
      </c>
      <c r="D1019" s="397">
        <v>0.89</v>
      </c>
      <c r="E1019" s="160">
        <f t="shared" si="15"/>
        <v>17.8</v>
      </c>
    </row>
    <row r="1020" customFormat="1" spans="1:5">
      <c r="A1020" s="160">
        <v>1017</v>
      </c>
      <c r="B1020" s="396" t="s">
        <v>9742</v>
      </c>
      <c r="C1020" s="396" t="s">
        <v>9728</v>
      </c>
      <c r="D1020" s="397">
        <v>0.72</v>
      </c>
      <c r="E1020" s="160">
        <f t="shared" si="15"/>
        <v>14.4</v>
      </c>
    </row>
    <row r="1021" customFormat="1" spans="1:5">
      <c r="A1021" s="160">
        <v>1018</v>
      </c>
      <c r="B1021" s="396" t="s">
        <v>9743</v>
      </c>
      <c r="C1021" s="396" t="s">
        <v>9728</v>
      </c>
      <c r="D1021" s="397">
        <v>1.37</v>
      </c>
      <c r="E1021" s="160">
        <f t="shared" si="15"/>
        <v>27.4</v>
      </c>
    </row>
    <row r="1022" customFormat="1" spans="1:5">
      <c r="A1022" s="160">
        <v>1019</v>
      </c>
      <c r="B1022" s="396" t="s">
        <v>9744</v>
      </c>
      <c r="C1022" s="396" t="s">
        <v>9728</v>
      </c>
      <c r="D1022" s="397">
        <v>0.77</v>
      </c>
      <c r="E1022" s="160">
        <f t="shared" si="15"/>
        <v>15.4</v>
      </c>
    </row>
    <row r="1023" customFormat="1" spans="1:5">
      <c r="A1023" s="160">
        <v>1020</v>
      </c>
      <c r="B1023" s="396" t="s">
        <v>9745</v>
      </c>
      <c r="C1023" s="396" t="s">
        <v>9728</v>
      </c>
      <c r="D1023" s="397">
        <v>2.06</v>
      </c>
      <c r="E1023" s="160">
        <f t="shared" si="15"/>
        <v>41.2</v>
      </c>
    </row>
    <row r="1024" customFormat="1" spans="1:5">
      <c r="A1024" s="160">
        <v>1021</v>
      </c>
      <c r="B1024" s="396" t="s">
        <v>9746</v>
      </c>
      <c r="C1024" s="396" t="s">
        <v>9728</v>
      </c>
      <c r="D1024" s="397">
        <v>0.69</v>
      </c>
      <c r="E1024" s="160">
        <f t="shared" si="15"/>
        <v>13.8</v>
      </c>
    </row>
    <row r="1025" customFormat="1" spans="1:5">
      <c r="A1025" s="160">
        <v>1022</v>
      </c>
      <c r="B1025" s="396" t="s">
        <v>9747</v>
      </c>
      <c r="C1025" s="396" t="s">
        <v>9728</v>
      </c>
      <c r="D1025" s="397">
        <v>1.32</v>
      </c>
      <c r="E1025" s="160">
        <f t="shared" si="15"/>
        <v>26.4</v>
      </c>
    </row>
    <row r="1026" customFormat="1" spans="1:5">
      <c r="A1026" s="160">
        <v>1023</v>
      </c>
      <c r="B1026" s="396" t="s">
        <v>9748</v>
      </c>
      <c r="C1026" s="396" t="s">
        <v>9728</v>
      </c>
      <c r="D1026" s="397">
        <v>0.41</v>
      </c>
      <c r="E1026" s="160">
        <f t="shared" si="15"/>
        <v>8.2</v>
      </c>
    </row>
    <row r="1027" customFormat="1" spans="1:5">
      <c r="A1027" s="160">
        <v>1024</v>
      </c>
      <c r="B1027" s="396" t="s">
        <v>9749</v>
      </c>
      <c r="C1027" s="396" t="s">
        <v>9728</v>
      </c>
      <c r="D1027" s="397">
        <v>0.72</v>
      </c>
      <c r="E1027" s="160">
        <f t="shared" si="15"/>
        <v>14.4</v>
      </c>
    </row>
    <row r="1028" customFormat="1" spans="1:5">
      <c r="A1028" s="160">
        <v>1025</v>
      </c>
      <c r="B1028" s="396" t="s">
        <v>9750</v>
      </c>
      <c r="C1028" s="396" t="s">
        <v>9728</v>
      </c>
      <c r="D1028" s="397">
        <v>1.68</v>
      </c>
      <c r="E1028" s="160">
        <f t="shared" ref="E1028:E1091" si="16">D1028*20</f>
        <v>33.6</v>
      </c>
    </row>
    <row r="1029" customFormat="1" spans="1:5">
      <c r="A1029" s="160">
        <v>1026</v>
      </c>
      <c r="B1029" s="396" t="s">
        <v>9751</v>
      </c>
      <c r="C1029" s="396" t="s">
        <v>9728</v>
      </c>
      <c r="D1029" s="397">
        <v>1.1</v>
      </c>
      <c r="E1029" s="160">
        <f t="shared" si="16"/>
        <v>22</v>
      </c>
    </row>
    <row r="1030" customFormat="1" spans="1:5">
      <c r="A1030" s="160">
        <v>1027</v>
      </c>
      <c r="B1030" s="396" t="s">
        <v>9752</v>
      </c>
      <c r="C1030" s="396" t="s">
        <v>9728</v>
      </c>
      <c r="D1030" s="397">
        <v>1.25</v>
      </c>
      <c r="E1030" s="160">
        <f t="shared" si="16"/>
        <v>25</v>
      </c>
    </row>
    <row r="1031" customFormat="1" spans="1:5">
      <c r="A1031" s="160">
        <v>1028</v>
      </c>
      <c r="B1031" s="396" t="s">
        <v>9753</v>
      </c>
      <c r="C1031" s="396" t="s">
        <v>9728</v>
      </c>
      <c r="D1031" s="397">
        <v>1.74</v>
      </c>
      <c r="E1031" s="160">
        <f t="shared" si="16"/>
        <v>34.8</v>
      </c>
    </row>
    <row r="1032" customFormat="1" spans="1:5">
      <c r="A1032" s="160">
        <v>1029</v>
      </c>
      <c r="B1032" s="396" t="s">
        <v>9754</v>
      </c>
      <c r="C1032" s="396" t="s">
        <v>9728</v>
      </c>
      <c r="D1032" s="397">
        <v>1.76</v>
      </c>
      <c r="E1032" s="160">
        <f t="shared" si="16"/>
        <v>35.2</v>
      </c>
    </row>
    <row r="1033" customFormat="1" spans="1:5">
      <c r="A1033" s="160">
        <v>1030</v>
      </c>
      <c r="B1033" s="396" t="s">
        <v>9755</v>
      </c>
      <c r="C1033" s="396" t="s">
        <v>9728</v>
      </c>
      <c r="D1033" s="397">
        <v>1.2</v>
      </c>
      <c r="E1033" s="160">
        <f t="shared" si="16"/>
        <v>24</v>
      </c>
    </row>
    <row r="1034" customFormat="1" spans="1:5">
      <c r="A1034" s="160">
        <v>1031</v>
      </c>
      <c r="B1034" s="396" t="s">
        <v>9756</v>
      </c>
      <c r="C1034" s="396" t="s">
        <v>9728</v>
      </c>
      <c r="D1034" s="397">
        <v>1.68</v>
      </c>
      <c r="E1034" s="160">
        <f t="shared" si="16"/>
        <v>33.6</v>
      </c>
    </row>
    <row r="1035" customFormat="1" spans="1:5">
      <c r="A1035" s="160">
        <v>1032</v>
      </c>
      <c r="B1035" s="396" t="s">
        <v>9757</v>
      </c>
      <c r="C1035" s="396" t="s">
        <v>9728</v>
      </c>
      <c r="D1035" s="397">
        <v>1.54</v>
      </c>
      <c r="E1035" s="160">
        <f t="shared" si="16"/>
        <v>30.8</v>
      </c>
    </row>
    <row r="1036" customFormat="1" spans="1:5">
      <c r="A1036" s="160">
        <v>1033</v>
      </c>
      <c r="B1036" s="396" t="s">
        <v>9758</v>
      </c>
      <c r="C1036" s="396" t="s">
        <v>9728</v>
      </c>
      <c r="D1036" s="397">
        <v>1.26</v>
      </c>
      <c r="E1036" s="160">
        <f t="shared" si="16"/>
        <v>25.2</v>
      </c>
    </row>
    <row r="1037" customFormat="1" spans="1:5">
      <c r="A1037" s="160">
        <v>1034</v>
      </c>
      <c r="B1037" s="396" t="s">
        <v>9759</v>
      </c>
      <c r="C1037" s="396" t="s">
        <v>9728</v>
      </c>
      <c r="D1037" s="397">
        <v>1.76</v>
      </c>
      <c r="E1037" s="160">
        <f t="shared" si="16"/>
        <v>35.2</v>
      </c>
    </row>
    <row r="1038" customFormat="1" spans="1:5">
      <c r="A1038" s="160">
        <v>1035</v>
      </c>
      <c r="B1038" s="396" t="s">
        <v>9760</v>
      </c>
      <c r="C1038" s="396" t="s">
        <v>9728</v>
      </c>
      <c r="D1038" s="397">
        <v>0.77</v>
      </c>
      <c r="E1038" s="160">
        <f t="shared" si="16"/>
        <v>15.4</v>
      </c>
    </row>
    <row r="1039" customFormat="1" spans="1:5">
      <c r="A1039" s="160">
        <v>1036</v>
      </c>
      <c r="B1039" s="392" t="s">
        <v>9761</v>
      </c>
      <c r="C1039" s="396" t="s">
        <v>9728</v>
      </c>
      <c r="D1039" s="397">
        <v>0.77</v>
      </c>
      <c r="E1039" s="160">
        <f t="shared" si="16"/>
        <v>15.4</v>
      </c>
    </row>
    <row r="1040" customFormat="1" spans="1:5">
      <c r="A1040" s="160">
        <v>1037</v>
      </c>
      <c r="B1040" s="396" t="s">
        <v>9762</v>
      </c>
      <c r="C1040" s="396" t="s">
        <v>9763</v>
      </c>
      <c r="D1040" s="397">
        <v>0.33</v>
      </c>
      <c r="E1040" s="160">
        <f t="shared" si="16"/>
        <v>6.6</v>
      </c>
    </row>
    <row r="1041" customFormat="1" spans="1:5">
      <c r="A1041" s="160">
        <v>1038</v>
      </c>
      <c r="B1041" s="396" t="s">
        <v>9764</v>
      </c>
      <c r="C1041" s="396" t="s">
        <v>9763</v>
      </c>
      <c r="D1041" s="397">
        <v>0.33</v>
      </c>
      <c r="E1041" s="160">
        <f t="shared" si="16"/>
        <v>6.6</v>
      </c>
    </row>
    <row r="1042" customFormat="1" spans="1:5">
      <c r="A1042" s="160">
        <v>1039</v>
      </c>
      <c r="B1042" s="396" t="s">
        <v>9765</v>
      </c>
      <c r="C1042" s="396" t="s">
        <v>9763</v>
      </c>
      <c r="D1042" s="397">
        <v>0.54</v>
      </c>
      <c r="E1042" s="160">
        <f t="shared" si="16"/>
        <v>10.8</v>
      </c>
    </row>
    <row r="1043" customFormat="1" spans="1:5">
      <c r="A1043" s="160">
        <v>1040</v>
      </c>
      <c r="B1043" s="396" t="s">
        <v>9766</v>
      </c>
      <c r="C1043" s="396" t="s">
        <v>9763</v>
      </c>
      <c r="D1043" s="397">
        <v>0.67</v>
      </c>
      <c r="E1043" s="160">
        <f t="shared" si="16"/>
        <v>13.4</v>
      </c>
    </row>
    <row r="1044" customFormat="1" spans="1:5">
      <c r="A1044" s="160">
        <v>1041</v>
      </c>
      <c r="B1044" s="396" t="s">
        <v>9767</v>
      </c>
      <c r="C1044" s="396" t="s">
        <v>9763</v>
      </c>
      <c r="D1044" s="397">
        <v>0.69</v>
      </c>
      <c r="E1044" s="160">
        <f t="shared" si="16"/>
        <v>13.8</v>
      </c>
    </row>
    <row r="1045" customFormat="1" spans="1:5">
      <c r="A1045" s="160">
        <v>1042</v>
      </c>
      <c r="B1045" s="396" t="s">
        <v>9768</v>
      </c>
      <c r="C1045" s="396" t="s">
        <v>9763</v>
      </c>
      <c r="D1045" s="397">
        <v>0.7</v>
      </c>
      <c r="E1045" s="160">
        <f t="shared" si="16"/>
        <v>14</v>
      </c>
    </row>
    <row r="1046" customFormat="1" spans="1:5">
      <c r="A1046" s="160">
        <v>1043</v>
      </c>
      <c r="B1046" s="396" t="s">
        <v>9762</v>
      </c>
      <c r="C1046" s="396" t="s">
        <v>9763</v>
      </c>
      <c r="D1046" s="397">
        <v>1.06</v>
      </c>
      <c r="E1046" s="160">
        <f t="shared" si="16"/>
        <v>21.2</v>
      </c>
    </row>
    <row r="1047" customFormat="1" spans="1:5">
      <c r="A1047" s="160">
        <v>1044</v>
      </c>
      <c r="B1047" s="396" t="s">
        <v>9769</v>
      </c>
      <c r="C1047" s="396" t="s">
        <v>9763</v>
      </c>
      <c r="D1047" s="397">
        <v>0.76</v>
      </c>
      <c r="E1047" s="160">
        <f t="shared" si="16"/>
        <v>15.2</v>
      </c>
    </row>
    <row r="1048" customFormat="1" spans="1:5">
      <c r="A1048" s="160">
        <v>1045</v>
      </c>
      <c r="B1048" s="396" t="s">
        <v>4113</v>
      </c>
      <c r="C1048" s="396" t="s">
        <v>9763</v>
      </c>
      <c r="D1048" s="397">
        <v>0.78</v>
      </c>
      <c r="E1048" s="160">
        <f t="shared" si="16"/>
        <v>15.6</v>
      </c>
    </row>
    <row r="1049" customFormat="1" spans="1:5">
      <c r="A1049" s="160">
        <v>1046</v>
      </c>
      <c r="B1049" s="396" t="s">
        <v>9770</v>
      </c>
      <c r="C1049" s="396" t="s">
        <v>9763</v>
      </c>
      <c r="D1049" s="397">
        <v>0.78</v>
      </c>
      <c r="E1049" s="160">
        <f t="shared" si="16"/>
        <v>15.6</v>
      </c>
    </row>
    <row r="1050" customFormat="1" spans="1:5">
      <c r="A1050" s="160">
        <v>1047</v>
      </c>
      <c r="B1050" s="396" t="s">
        <v>9771</v>
      </c>
      <c r="C1050" s="396" t="s">
        <v>9763</v>
      </c>
      <c r="D1050" s="397">
        <v>0.81</v>
      </c>
      <c r="E1050" s="160">
        <f t="shared" si="16"/>
        <v>16.2</v>
      </c>
    </row>
    <row r="1051" customFormat="1" spans="1:5">
      <c r="A1051" s="160">
        <v>1048</v>
      </c>
      <c r="B1051" s="396" t="s">
        <v>9772</v>
      </c>
      <c r="C1051" s="396" t="s">
        <v>9763</v>
      </c>
      <c r="D1051" s="397">
        <v>0.9</v>
      </c>
      <c r="E1051" s="160">
        <f t="shared" si="16"/>
        <v>18</v>
      </c>
    </row>
    <row r="1052" customFormat="1" spans="1:5">
      <c r="A1052" s="160">
        <v>1049</v>
      </c>
      <c r="B1052" s="396" t="s">
        <v>9773</v>
      </c>
      <c r="C1052" s="396" t="s">
        <v>9763</v>
      </c>
      <c r="D1052" s="397">
        <v>0.94</v>
      </c>
      <c r="E1052" s="160">
        <f t="shared" si="16"/>
        <v>18.8</v>
      </c>
    </row>
    <row r="1053" customFormat="1" spans="1:5">
      <c r="A1053" s="160">
        <v>1050</v>
      </c>
      <c r="B1053" s="396" t="s">
        <v>9774</v>
      </c>
      <c r="C1053" s="396" t="s">
        <v>9763</v>
      </c>
      <c r="D1053" s="397">
        <v>0.94</v>
      </c>
      <c r="E1053" s="160">
        <f t="shared" si="16"/>
        <v>18.8</v>
      </c>
    </row>
    <row r="1054" customFormat="1" spans="1:5">
      <c r="A1054" s="160">
        <v>1051</v>
      </c>
      <c r="B1054" s="396" t="s">
        <v>9775</v>
      </c>
      <c r="C1054" s="396" t="s">
        <v>9763</v>
      </c>
      <c r="D1054" s="397">
        <v>1</v>
      </c>
      <c r="E1054" s="160">
        <f t="shared" si="16"/>
        <v>20</v>
      </c>
    </row>
    <row r="1055" customFormat="1" spans="1:5">
      <c r="A1055" s="160">
        <v>1052</v>
      </c>
      <c r="B1055" s="396" t="s">
        <v>9776</v>
      </c>
      <c r="C1055" s="396" t="s">
        <v>9763</v>
      </c>
      <c r="D1055" s="397">
        <v>1.03</v>
      </c>
      <c r="E1055" s="160">
        <f t="shared" si="16"/>
        <v>20.6</v>
      </c>
    </row>
    <row r="1056" customFormat="1" spans="1:5">
      <c r="A1056" s="160">
        <v>1053</v>
      </c>
      <c r="B1056" s="396" t="s">
        <v>9777</v>
      </c>
      <c r="C1056" s="396" t="s">
        <v>9763</v>
      </c>
      <c r="D1056" s="397">
        <v>1.08</v>
      </c>
      <c r="E1056" s="160">
        <f t="shared" si="16"/>
        <v>21.6</v>
      </c>
    </row>
    <row r="1057" customFormat="1" spans="1:5">
      <c r="A1057" s="160">
        <v>1054</v>
      </c>
      <c r="B1057" s="396" t="s">
        <v>6292</v>
      </c>
      <c r="C1057" s="396" t="s">
        <v>9763</v>
      </c>
      <c r="D1057" s="397">
        <v>1.08</v>
      </c>
      <c r="E1057" s="160">
        <f t="shared" si="16"/>
        <v>21.6</v>
      </c>
    </row>
    <row r="1058" customFormat="1" spans="1:5">
      <c r="A1058" s="160">
        <v>1055</v>
      </c>
      <c r="B1058" s="396" t="s">
        <v>9767</v>
      </c>
      <c r="C1058" s="396" t="s">
        <v>9763</v>
      </c>
      <c r="D1058" s="397">
        <v>1.08</v>
      </c>
      <c r="E1058" s="160">
        <f t="shared" si="16"/>
        <v>21.6</v>
      </c>
    </row>
    <row r="1059" customFormat="1" spans="1:5">
      <c r="A1059" s="160">
        <v>1056</v>
      </c>
      <c r="B1059" s="396" t="s">
        <v>9778</v>
      </c>
      <c r="C1059" s="396" t="s">
        <v>9763</v>
      </c>
      <c r="D1059" s="397">
        <v>1.09</v>
      </c>
      <c r="E1059" s="160">
        <f t="shared" si="16"/>
        <v>21.8</v>
      </c>
    </row>
    <row r="1060" customFormat="1" spans="1:5">
      <c r="A1060" s="160">
        <v>1057</v>
      </c>
      <c r="B1060" s="396" t="s">
        <v>9779</v>
      </c>
      <c r="C1060" s="396" t="s">
        <v>9763</v>
      </c>
      <c r="D1060" s="397">
        <v>1.1</v>
      </c>
      <c r="E1060" s="160">
        <f t="shared" si="16"/>
        <v>22</v>
      </c>
    </row>
    <row r="1061" customFormat="1" spans="1:5">
      <c r="A1061" s="160">
        <v>1058</v>
      </c>
      <c r="B1061" s="396" t="s">
        <v>9780</v>
      </c>
      <c r="C1061" s="396" t="s">
        <v>9763</v>
      </c>
      <c r="D1061" s="397">
        <v>1.1</v>
      </c>
      <c r="E1061" s="160">
        <f t="shared" si="16"/>
        <v>22</v>
      </c>
    </row>
    <row r="1062" customFormat="1" spans="1:5">
      <c r="A1062" s="160">
        <v>1059</v>
      </c>
      <c r="B1062" s="396" t="s">
        <v>9781</v>
      </c>
      <c r="C1062" s="396" t="s">
        <v>9763</v>
      </c>
      <c r="D1062" s="397">
        <v>1.1</v>
      </c>
      <c r="E1062" s="160">
        <f t="shared" si="16"/>
        <v>22</v>
      </c>
    </row>
    <row r="1063" customFormat="1" spans="1:5">
      <c r="A1063" s="160">
        <v>1060</v>
      </c>
      <c r="B1063" s="396" t="s">
        <v>9782</v>
      </c>
      <c r="C1063" s="396" t="s">
        <v>9763</v>
      </c>
      <c r="D1063" s="397">
        <v>1.1</v>
      </c>
      <c r="E1063" s="160">
        <f t="shared" si="16"/>
        <v>22</v>
      </c>
    </row>
    <row r="1064" customFormat="1" spans="1:5">
      <c r="A1064" s="160">
        <v>1061</v>
      </c>
      <c r="B1064" s="396" t="s">
        <v>9783</v>
      </c>
      <c r="C1064" s="396" t="s">
        <v>9763</v>
      </c>
      <c r="D1064" s="397">
        <v>1.11</v>
      </c>
      <c r="E1064" s="160">
        <f t="shared" si="16"/>
        <v>22.2</v>
      </c>
    </row>
    <row r="1065" customFormat="1" spans="1:5">
      <c r="A1065" s="160">
        <v>1062</v>
      </c>
      <c r="B1065" s="396" t="s">
        <v>9784</v>
      </c>
      <c r="C1065" s="396" t="s">
        <v>9763</v>
      </c>
      <c r="D1065" s="397">
        <v>1.11</v>
      </c>
      <c r="E1065" s="160">
        <f t="shared" si="16"/>
        <v>22.2</v>
      </c>
    </row>
    <row r="1066" customFormat="1" spans="1:5">
      <c r="A1066" s="160">
        <v>1063</v>
      </c>
      <c r="B1066" s="396" t="s">
        <v>9785</v>
      </c>
      <c r="C1066" s="396" t="s">
        <v>9763</v>
      </c>
      <c r="D1066" s="397">
        <v>1.22</v>
      </c>
      <c r="E1066" s="160">
        <f t="shared" si="16"/>
        <v>24.4</v>
      </c>
    </row>
    <row r="1067" customFormat="1" spans="1:5">
      <c r="A1067" s="160">
        <v>1064</v>
      </c>
      <c r="B1067" s="396" t="s">
        <v>9786</v>
      </c>
      <c r="C1067" s="396" t="s">
        <v>9763</v>
      </c>
      <c r="D1067" s="397">
        <v>1.24</v>
      </c>
      <c r="E1067" s="160">
        <f t="shared" si="16"/>
        <v>24.8</v>
      </c>
    </row>
    <row r="1068" customFormat="1" spans="1:5">
      <c r="A1068" s="160">
        <v>1065</v>
      </c>
      <c r="B1068" s="396" t="s">
        <v>9787</v>
      </c>
      <c r="C1068" s="396" t="s">
        <v>9763</v>
      </c>
      <c r="D1068" s="397">
        <v>1.26</v>
      </c>
      <c r="E1068" s="160">
        <f t="shared" si="16"/>
        <v>25.2</v>
      </c>
    </row>
    <row r="1069" customFormat="1" spans="1:5">
      <c r="A1069" s="160">
        <v>1066</v>
      </c>
      <c r="B1069" s="396" t="s">
        <v>9788</v>
      </c>
      <c r="C1069" s="396" t="s">
        <v>9763</v>
      </c>
      <c r="D1069" s="397">
        <v>1.29</v>
      </c>
      <c r="E1069" s="160">
        <f t="shared" si="16"/>
        <v>25.8</v>
      </c>
    </row>
    <row r="1070" customFormat="1" spans="1:5">
      <c r="A1070" s="160">
        <v>1067</v>
      </c>
      <c r="B1070" s="396" t="s">
        <v>9789</v>
      </c>
      <c r="C1070" s="396" t="s">
        <v>9763</v>
      </c>
      <c r="D1070" s="397">
        <v>1.32</v>
      </c>
      <c r="E1070" s="160">
        <f t="shared" si="16"/>
        <v>26.4</v>
      </c>
    </row>
    <row r="1071" customFormat="1" spans="1:5">
      <c r="A1071" s="160">
        <v>1068</v>
      </c>
      <c r="B1071" s="396" t="s">
        <v>9790</v>
      </c>
      <c r="C1071" s="396" t="s">
        <v>9763</v>
      </c>
      <c r="D1071" s="397">
        <v>1.33</v>
      </c>
      <c r="E1071" s="160">
        <f t="shared" si="16"/>
        <v>26.6</v>
      </c>
    </row>
    <row r="1072" customFormat="1" spans="1:5">
      <c r="A1072" s="160">
        <v>1069</v>
      </c>
      <c r="B1072" s="396" t="s">
        <v>9791</v>
      </c>
      <c r="C1072" s="396" t="s">
        <v>9763</v>
      </c>
      <c r="D1072" s="397">
        <v>1.35</v>
      </c>
      <c r="E1072" s="160">
        <f t="shared" si="16"/>
        <v>27</v>
      </c>
    </row>
    <row r="1073" customFormat="1" spans="1:5">
      <c r="A1073" s="160">
        <v>1070</v>
      </c>
      <c r="B1073" s="396" t="s">
        <v>9792</v>
      </c>
      <c r="C1073" s="396" t="s">
        <v>9763</v>
      </c>
      <c r="D1073" s="397">
        <v>1.38</v>
      </c>
      <c r="E1073" s="160">
        <f t="shared" si="16"/>
        <v>27.6</v>
      </c>
    </row>
    <row r="1074" customFormat="1" spans="1:5">
      <c r="A1074" s="160">
        <v>1071</v>
      </c>
      <c r="B1074" s="396" t="s">
        <v>9793</v>
      </c>
      <c r="C1074" s="396" t="s">
        <v>9763</v>
      </c>
      <c r="D1074" s="397">
        <v>1.39</v>
      </c>
      <c r="E1074" s="160">
        <f t="shared" si="16"/>
        <v>27.8</v>
      </c>
    </row>
    <row r="1075" customFormat="1" spans="1:5">
      <c r="A1075" s="160">
        <v>1072</v>
      </c>
      <c r="B1075" s="396" t="s">
        <v>9794</v>
      </c>
      <c r="C1075" s="396" t="s">
        <v>9763</v>
      </c>
      <c r="D1075" s="397">
        <v>1.39</v>
      </c>
      <c r="E1075" s="160">
        <f t="shared" si="16"/>
        <v>27.8</v>
      </c>
    </row>
    <row r="1076" customFormat="1" spans="1:5">
      <c r="A1076" s="160">
        <v>1073</v>
      </c>
      <c r="B1076" s="396" t="s">
        <v>9795</v>
      </c>
      <c r="C1076" s="396" t="s">
        <v>9763</v>
      </c>
      <c r="D1076" s="397">
        <v>1.4</v>
      </c>
      <c r="E1076" s="160">
        <f t="shared" si="16"/>
        <v>28</v>
      </c>
    </row>
    <row r="1077" customFormat="1" spans="1:5">
      <c r="A1077" s="160">
        <v>1074</v>
      </c>
      <c r="B1077" s="396" t="s">
        <v>9796</v>
      </c>
      <c r="C1077" s="396" t="s">
        <v>9763</v>
      </c>
      <c r="D1077" s="397">
        <v>1.41</v>
      </c>
      <c r="E1077" s="160">
        <f t="shared" si="16"/>
        <v>28.2</v>
      </c>
    </row>
    <row r="1078" customFormat="1" spans="1:5">
      <c r="A1078" s="160">
        <v>1075</v>
      </c>
      <c r="B1078" s="396" t="s">
        <v>9797</v>
      </c>
      <c r="C1078" s="396" t="s">
        <v>9763</v>
      </c>
      <c r="D1078" s="397">
        <v>1.44</v>
      </c>
      <c r="E1078" s="160">
        <f t="shared" si="16"/>
        <v>28.8</v>
      </c>
    </row>
    <row r="1079" customFormat="1" spans="1:5">
      <c r="A1079" s="160">
        <v>1076</v>
      </c>
      <c r="B1079" s="396" t="s">
        <v>9798</v>
      </c>
      <c r="C1079" s="396" t="s">
        <v>9763</v>
      </c>
      <c r="D1079" s="397">
        <v>1.56</v>
      </c>
      <c r="E1079" s="160">
        <f t="shared" si="16"/>
        <v>31.2</v>
      </c>
    </row>
    <row r="1080" customFormat="1" spans="1:5">
      <c r="A1080" s="160">
        <v>1077</v>
      </c>
      <c r="B1080" s="396" t="s">
        <v>9799</v>
      </c>
      <c r="C1080" s="396" t="s">
        <v>9763</v>
      </c>
      <c r="D1080" s="397">
        <v>1.68</v>
      </c>
      <c r="E1080" s="160">
        <f t="shared" si="16"/>
        <v>33.6</v>
      </c>
    </row>
    <row r="1081" customFormat="1" spans="1:5">
      <c r="A1081" s="160">
        <v>1078</v>
      </c>
      <c r="B1081" s="396" t="s">
        <v>9800</v>
      </c>
      <c r="C1081" s="396" t="s">
        <v>9763</v>
      </c>
      <c r="D1081" s="397">
        <v>1.77</v>
      </c>
      <c r="E1081" s="160">
        <f t="shared" si="16"/>
        <v>35.4</v>
      </c>
    </row>
    <row r="1082" customFormat="1" spans="1:5">
      <c r="A1082" s="160">
        <v>1079</v>
      </c>
      <c r="B1082" s="396" t="s">
        <v>9801</v>
      </c>
      <c r="C1082" s="396" t="s">
        <v>9763</v>
      </c>
      <c r="D1082" s="397">
        <v>1.82</v>
      </c>
      <c r="E1082" s="160">
        <f t="shared" si="16"/>
        <v>36.4</v>
      </c>
    </row>
    <row r="1083" customFormat="1" spans="1:5">
      <c r="A1083" s="160">
        <v>1080</v>
      </c>
      <c r="B1083" s="396" t="s">
        <v>9802</v>
      </c>
      <c r="C1083" s="396" t="s">
        <v>9763</v>
      </c>
      <c r="D1083" s="397">
        <v>1.84</v>
      </c>
      <c r="E1083" s="160">
        <f t="shared" si="16"/>
        <v>36.8</v>
      </c>
    </row>
    <row r="1084" customFormat="1" spans="1:5">
      <c r="A1084" s="160">
        <v>1081</v>
      </c>
      <c r="B1084" s="396" t="s">
        <v>9803</v>
      </c>
      <c r="C1084" s="396" t="s">
        <v>9763</v>
      </c>
      <c r="D1084" s="397">
        <v>1.89</v>
      </c>
      <c r="E1084" s="160">
        <f t="shared" si="16"/>
        <v>37.8</v>
      </c>
    </row>
    <row r="1085" customFormat="1" spans="1:5">
      <c r="A1085" s="160">
        <v>1082</v>
      </c>
      <c r="B1085" s="396" t="s">
        <v>9804</v>
      </c>
      <c r="C1085" s="396" t="s">
        <v>9763</v>
      </c>
      <c r="D1085" s="397">
        <v>1.92</v>
      </c>
      <c r="E1085" s="160">
        <f t="shared" si="16"/>
        <v>38.4</v>
      </c>
    </row>
    <row r="1086" customFormat="1" spans="1:5">
      <c r="A1086" s="160">
        <v>1083</v>
      </c>
      <c r="B1086" s="396" t="s">
        <v>9805</v>
      </c>
      <c r="C1086" s="396" t="s">
        <v>9763</v>
      </c>
      <c r="D1086" s="397">
        <v>2</v>
      </c>
      <c r="E1086" s="160">
        <f t="shared" si="16"/>
        <v>40</v>
      </c>
    </row>
    <row r="1087" customFormat="1" spans="1:5">
      <c r="A1087" s="160">
        <v>1084</v>
      </c>
      <c r="B1087" s="396" t="s">
        <v>9806</v>
      </c>
      <c r="C1087" s="396" t="s">
        <v>9763</v>
      </c>
      <c r="D1087" s="397">
        <v>2.19</v>
      </c>
      <c r="E1087" s="160">
        <f t="shared" si="16"/>
        <v>43.8</v>
      </c>
    </row>
    <row r="1088" customFormat="1" spans="1:5">
      <c r="A1088" s="160">
        <v>1085</v>
      </c>
      <c r="B1088" s="396" t="s">
        <v>9807</v>
      </c>
      <c r="C1088" s="396" t="s">
        <v>9808</v>
      </c>
      <c r="D1088" s="397">
        <v>1</v>
      </c>
      <c r="E1088" s="160">
        <f t="shared" si="16"/>
        <v>20</v>
      </c>
    </row>
    <row r="1089" customFormat="1" spans="1:5">
      <c r="A1089" s="160">
        <v>1086</v>
      </c>
      <c r="B1089" s="396" t="s">
        <v>3830</v>
      </c>
      <c r="C1089" s="396" t="s">
        <v>9808</v>
      </c>
      <c r="D1089" s="397">
        <v>1</v>
      </c>
      <c r="E1089" s="160">
        <f t="shared" si="16"/>
        <v>20</v>
      </c>
    </row>
    <row r="1090" customFormat="1" spans="1:5">
      <c r="A1090" s="160">
        <v>1087</v>
      </c>
      <c r="B1090" s="396" t="s">
        <v>9809</v>
      </c>
      <c r="C1090" s="396" t="s">
        <v>9808</v>
      </c>
      <c r="D1090" s="397">
        <v>0.42</v>
      </c>
      <c r="E1090" s="160">
        <f t="shared" si="16"/>
        <v>8.4</v>
      </c>
    </row>
    <row r="1091" customFormat="1" spans="1:5">
      <c r="A1091" s="160">
        <v>1088</v>
      </c>
      <c r="B1091" s="396" t="s">
        <v>9810</v>
      </c>
      <c r="C1091" s="396" t="s">
        <v>9808</v>
      </c>
      <c r="D1091" s="397">
        <v>0.4</v>
      </c>
      <c r="E1091" s="160">
        <f t="shared" si="16"/>
        <v>8</v>
      </c>
    </row>
    <row r="1092" customFormat="1" spans="1:5">
      <c r="A1092" s="160">
        <v>1089</v>
      </c>
      <c r="B1092" s="396" t="s">
        <v>9811</v>
      </c>
      <c r="C1092" s="396" t="s">
        <v>9808</v>
      </c>
      <c r="D1092" s="397">
        <v>1.6</v>
      </c>
      <c r="E1092" s="160">
        <f t="shared" ref="E1092:E1155" si="17">D1092*20</f>
        <v>32</v>
      </c>
    </row>
    <row r="1093" customFormat="1" spans="1:5">
      <c r="A1093" s="160">
        <v>1090</v>
      </c>
      <c r="B1093" s="396" t="s">
        <v>9812</v>
      </c>
      <c r="C1093" s="396" t="s">
        <v>9808</v>
      </c>
      <c r="D1093" s="397">
        <v>1.1</v>
      </c>
      <c r="E1093" s="160">
        <f t="shared" si="17"/>
        <v>22</v>
      </c>
    </row>
    <row r="1094" customFormat="1" spans="1:5">
      <c r="A1094" s="160">
        <v>1091</v>
      </c>
      <c r="B1094" s="396" t="s">
        <v>9813</v>
      </c>
      <c r="C1094" s="396" t="s">
        <v>9808</v>
      </c>
      <c r="D1094" s="397">
        <v>0.8</v>
      </c>
      <c r="E1094" s="160">
        <f t="shared" si="17"/>
        <v>16</v>
      </c>
    </row>
    <row r="1095" customFormat="1" spans="1:5">
      <c r="A1095" s="160">
        <v>1092</v>
      </c>
      <c r="B1095" s="396" t="s">
        <v>9814</v>
      </c>
      <c r="C1095" s="396" t="s">
        <v>9808</v>
      </c>
      <c r="D1095" s="397">
        <v>1.34</v>
      </c>
      <c r="E1095" s="160">
        <f t="shared" si="17"/>
        <v>26.8</v>
      </c>
    </row>
    <row r="1096" customFormat="1" spans="1:5">
      <c r="A1096" s="160">
        <v>1093</v>
      </c>
      <c r="B1096" s="396" t="s">
        <v>9815</v>
      </c>
      <c r="C1096" s="396" t="s">
        <v>9808</v>
      </c>
      <c r="D1096" s="397">
        <v>2.5</v>
      </c>
      <c r="E1096" s="160">
        <f t="shared" si="17"/>
        <v>50</v>
      </c>
    </row>
    <row r="1097" customFormat="1" spans="1:5">
      <c r="A1097" s="160">
        <v>1094</v>
      </c>
      <c r="B1097" s="396" t="s">
        <v>9816</v>
      </c>
      <c r="C1097" s="396" t="s">
        <v>9808</v>
      </c>
      <c r="D1097" s="397">
        <v>2.13</v>
      </c>
      <c r="E1097" s="160">
        <f t="shared" si="17"/>
        <v>42.6</v>
      </c>
    </row>
    <row r="1098" customFormat="1" spans="1:5">
      <c r="A1098" s="160">
        <v>1095</v>
      </c>
      <c r="B1098" s="396" t="s">
        <v>9817</v>
      </c>
      <c r="C1098" s="396" t="s">
        <v>9808</v>
      </c>
      <c r="D1098" s="397">
        <v>0.72</v>
      </c>
      <c r="E1098" s="160">
        <f t="shared" si="17"/>
        <v>14.4</v>
      </c>
    </row>
    <row r="1099" customFormat="1" spans="1:5">
      <c r="A1099" s="160">
        <v>1096</v>
      </c>
      <c r="B1099" s="396" t="s">
        <v>9818</v>
      </c>
      <c r="C1099" s="396" t="s">
        <v>9808</v>
      </c>
      <c r="D1099" s="397">
        <v>0.57</v>
      </c>
      <c r="E1099" s="160">
        <f t="shared" si="17"/>
        <v>11.4</v>
      </c>
    </row>
    <row r="1100" customFormat="1" spans="1:5">
      <c r="A1100" s="160">
        <v>1097</v>
      </c>
      <c r="B1100" s="396" t="s">
        <v>9819</v>
      </c>
      <c r="C1100" s="396" t="s">
        <v>9808</v>
      </c>
      <c r="D1100" s="397">
        <v>2.56</v>
      </c>
      <c r="E1100" s="160">
        <f t="shared" si="17"/>
        <v>51.2</v>
      </c>
    </row>
    <row r="1101" customFormat="1" spans="1:5">
      <c r="A1101" s="160">
        <v>1098</v>
      </c>
      <c r="B1101" s="396" t="s">
        <v>9820</v>
      </c>
      <c r="C1101" s="396" t="s">
        <v>9821</v>
      </c>
      <c r="D1101" s="397">
        <v>1</v>
      </c>
      <c r="E1101" s="160">
        <f t="shared" si="17"/>
        <v>20</v>
      </c>
    </row>
    <row r="1102" customFormat="1" spans="1:5">
      <c r="A1102" s="160">
        <v>1099</v>
      </c>
      <c r="B1102" s="396" t="s">
        <v>9822</v>
      </c>
      <c r="C1102" s="396" t="s">
        <v>9821</v>
      </c>
      <c r="D1102" s="397">
        <v>1.8</v>
      </c>
      <c r="E1102" s="160">
        <f t="shared" si="17"/>
        <v>36</v>
      </c>
    </row>
    <row r="1103" customFormat="1" spans="1:5">
      <c r="A1103" s="160">
        <v>1100</v>
      </c>
      <c r="B1103" s="396" t="s">
        <v>9823</v>
      </c>
      <c r="C1103" s="396" t="s">
        <v>9821</v>
      </c>
      <c r="D1103" s="397">
        <v>0.7</v>
      </c>
      <c r="E1103" s="160">
        <f t="shared" si="17"/>
        <v>14</v>
      </c>
    </row>
    <row r="1104" customFormat="1" spans="1:5">
      <c r="A1104" s="160">
        <v>1101</v>
      </c>
      <c r="B1104" s="396" t="s">
        <v>9824</v>
      </c>
      <c r="C1104" s="396" t="s">
        <v>9821</v>
      </c>
      <c r="D1104" s="397">
        <v>2</v>
      </c>
      <c r="E1104" s="160">
        <f t="shared" si="17"/>
        <v>40</v>
      </c>
    </row>
    <row r="1105" customFormat="1" spans="1:5">
      <c r="A1105" s="160">
        <v>1102</v>
      </c>
      <c r="B1105" s="396" t="s">
        <v>9825</v>
      </c>
      <c r="C1105" s="396" t="s">
        <v>9821</v>
      </c>
      <c r="D1105" s="397">
        <v>0.7</v>
      </c>
      <c r="E1105" s="160">
        <f t="shared" si="17"/>
        <v>14</v>
      </c>
    </row>
    <row r="1106" customFormat="1" spans="1:5">
      <c r="A1106" s="160">
        <v>1103</v>
      </c>
      <c r="B1106" s="396" t="s">
        <v>3327</v>
      </c>
      <c r="C1106" s="396" t="s">
        <v>9826</v>
      </c>
      <c r="D1106" s="397">
        <v>3</v>
      </c>
      <c r="E1106" s="160">
        <f t="shared" si="17"/>
        <v>60</v>
      </c>
    </row>
    <row r="1107" customFormat="1" spans="1:5">
      <c r="A1107" s="160">
        <v>1104</v>
      </c>
      <c r="B1107" s="396" t="s">
        <v>9827</v>
      </c>
      <c r="C1107" s="396" t="s">
        <v>9826</v>
      </c>
      <c r="D1107" s="397">
        <v>1.5</v>
      </c>
      <c r="E1107" s="160">
        <f t="shared" si="17"/>
        <v>30</v>
      </c>
    </row>
    <row r="1108" customFormat="1" spans="1:5">
      <c r="A1108" s="160">
        <v>1105</v>
      </c>
      <c r="B1108" s="396" t="s">
        <v>9828</v>
      </c>
      <c r="C1108" s="396" t="s">
        <v>9826</v>
      </c>
      <c r="D1108" s="397">
        <v>1.5</v>
      </c>
      <c r="E1108" s="160">
        <f t="shared" si="17"/>
        <v>30</v>
      </c>
    </row>
    <row r="1109" customFormat="1" spans="1:5">
      <c r="A1109" s="160">
        <v>1106</v>
      </c>
      <c r="B1109" s="396" t="s">
        <v>9829</v>
      </c>
      <c r="C1109" s="396" t="s">
        <v>9826</v>
      </c>
      <c r="D1109" s="397">
        <v>1.6</v>
      </c>
      <c r="E1109" s="160">
        <f t="shared" si="17"/>
        <v>32</v>
      </c>
    </row>
    <row r="1110" customFormat="1" spans="1:5">
      <c r="A1110" s="160">
        <v>1107</v>
      </c>
      <c r="B1110" s="396" t="s">
        <v>9830</v>
      </c>
      <c r="C1110" s="396" t="s">
        <v>9826</v>
      </c>
      <c r="D1110" s="397">
        <v>0.4</v>
      </c>
      <c r="E1110" s="160">
        <f t="shared" si="17"/>
        <v>8</v>
      </c>
    </row>
    <row r="1111" customFormat="1" spans="1:5">
      <c r="A1111" s="160">
        <v>1108</v>
      </c>
      <c r="B1111" s="396" t="s">
        <v>9831</v>
      </c>
      <c r="C1111" s="396" t="s">
        <v>9826</v>
      </c>
      <c r="D1111" s="397">
        <v>1.5</v>
      </c>
      <c r="E1111" s="160">
        <f t="shared" si="17"/>
        <v>30</v>
      </c>
    </row>
    <row r="1112" customFormat="1" spans="1:5">
      <c r="A1112" s="160">
        <v>1109</v>
      </c>
      <c r="B1112" s="396" t="s">
        <v>9832</v>
      </c>
      <c r="C1112" s="396" t="s">
        <v>9826</v>
      </c>
      <c r="D1112" s="397">
        <v>2</v>
      </c>
      <c r="E1112" s="160">
        <f t="shared" si="17"/>
        <v>40</v>
      </c>
    </row>
    <row r="1113" customFormat="1" spans="1:5">
      <c r="A1113" s="160">
        <v>1110</v>
      </c>
      <c r="B1113" s="396" t="s">
        <v>9833</v>
      </c>
      <c r="C1113" s="396" t="s">
        <v>9826</v>
      </c>
      <c r="D1113" s="397">
        <v>1</v>
      </c>
      <c r="E1113" s="160">
        <f t="shared" si="17"/>
        <v>20</v>
      </c>
    </row>
    <row r="1114" customFormat="1" spans="1:5">
      <c r="A1114" s="160">
        <v>1111</v>
      </c>
      <c r="B1114" s="396" t="s">
        <v>9834</v>
      </c>
      <c r="C1114" s="396" t="s">
        <v>9826</v>
      </c>
      <c r="D1114" s="397">
        <v>2</v>
      </c>
      <c r="E1114" s="160">
        <f t="shared" si="17"/>
        <v>40</v>
      </c>
    </row>
    <row r="1115" customFormat="1" spans="1:5">
      <c r="A1115" s="160">
        <v>1112</v>
      </c>
      <c r="B1115" s="396" t="s">
        <v>9835</v>
      </c>
      <c r="C1115" s="396" t="s">
        <v>9826</v>
      </c>
      <c r="D1115" s="397">
        <v>2.5</v>
      </c>
      <c r="E1115" s="160">
        <f t="shared" si="17"/>
        <v>50</v>
      </c>
    </row>
    <row r="1116" customFormat="1" spans="1:5">
      <c r="A1116" s="160">
        <v>1113</v>
      </c>
      <c r="B1116" s="396" t="s">
        <v>9836</v>
      </c>
      <c r="C1116" s="396" t="s">
        <v>9826</v>
      </c>
      <c r="D1116" s="397">
        <v>2</v>
      </c>
      <c r="E1116" s="160">
        <f t="shared" si="17"/>
        <v>40</v>
      </c>
    </row>
    <row r="1117" customFormat="1" spans="1:5">
      <c r="A1117" s="160">
        <v>1114</v>
      </c>
      <c r="B1117" s="396" t="s">
        <v>9837</v>
      </c>
      <c r="C1117" s="396" t="s">
        <v>9826</v>
      </c>
      <c r="D1117" s="397">
        <v>0.5</v>
      </c>
      <c r="E1117" s="160">
        <f t="shared" si="17"/>
        <v>10</v>
      </c>
    </row>
    <row r="1118" customFormat="1" spans="1:5">
      <c r="A1118" s="160">
        <v>1115</v>
      </c>
      <c r="B1118" s="399" t="s">
        <v>9838</v>
      </c>
      <c r="C1118" s="396" t="s">
        <v>9826</v>
      </c>
      <c r="D1118" s="397">
        <v>1</v>
      </c>
      <c r="E1118" s="160">
        <f t="shared" si="17"/>
        <v>20</v>
      </c>
    </row>
    <row r="1119" customFormat="1" spans="1:5">
      <c r="A1119" s="160">
        <v>1116</v>
      </c>
      <c r="B1119" s="396" t="s">
        <v>9839</v>
      </c>
      <c r="C1119" s="396" t="s">
        <v>9840</v>
      </c>
      <c r="D1119" s="397">
        <v>1.53</v>
      </c>
      <c r="E1119" s="160">
        <f t="shared" si="17"/>
        <v>30.6</v>
      </c>
    </row>
    <row r="1120" customFormat="1" spans="1:5">
      <c r="A1120" s="160">
        <v>1117</v>
      </c>
      <c r="B1120" s="396" t="s">
        <v>9841</v>
      </c>
      <c r="C1120" s="396" t="s">
        <v>9840</v>
      </c>
      <c r="D1120" s="397">
        <v>1.2</v>
      </c>
      <c r="E1120" s="160">
        <f t="shared" si="17"/>
        <v>24</v>
      </c>
    </row>
    <row r="1121" customFormat="1" spans="1:5">
      <c r="A1121" s="160">
        <v>1118</v>
      </c>
      <c r="B1121" s="396" t="s">
        <v>9596</v>
      </c>
      <c r="C1121" s="396" t="s">
        <v>9840</v>
      </c>
      <c r="D1121" s="397">
        <v>2.3</v>
      </c>
      <c r="E1121" s="160">
        <f t="shared" si="17"/>
        <v>46</v>
      </c>
    </row>
    <row r="1122" customFormat="1" spans="1:5">
      <c r="A1122" s="160">
        <v>1119</v>
      </c>
      <c r="B1122" s="396" t="s">
        <v>9700</v>
      </c>
      <c r="C1122" s="396" t="s">
        <v>9840</v>
      </c>
      <c r="D1122" s="397">
        <v>1</v>
      </c>
      <c r="E1122" s="160">
        <f t="shared" si="17"/>
        <v>20</v>
      </c>
    </row>
    <row r="1123" customFormat="1" spans="1:5">
      <c r="A1123" s="160">
        <v>1120</v>
      </c>
      <c r="B1123" s="396" t="s">
        <v>9842</v>
      </c>
      <c r="C1123" s="396" t="s">
        <v>9840</v>
      </c>
      <c r="D1123" s="397">
        <v>0.4</v>
      </c>
      <c r="E1123" s="160">
        <f t="shared" si="17"/>
        <v>8</v>
      </c>
    </row>
    <row r="1124" customFormat="1" spans="1:5">
      <c r="A1124" s="160">
        <v>1121</v>
      </c>
      <c r="B1124" s="396" t="s">
        <v>9843</v>
      </c>
      <c r="C1124" s="396" t="s">
        <v>9840</v>
      </c>
      <c r="D1124" s="397">
        <v>2.04</v>
      </c>
      <c r="E1124" s="160">
        <f t="shared" si="17"/>
        <v>40.8</v>
      </c>
    </row>
    <row r="1125" customFormat="1" spans="1:5">
      <c r="A1125" s="160">
        <v>1122</v>
      </c>
      <c r="B1125" s="396" t="s">
        <v>9844</v>
      </c>
      <c r="C1125" s="396" t="s">
        <v>9840</v>
      </c>
      <c r="D1125" s="397">
        <v>2.4</v>
      </c>
      <c r="E1125" s="160">
        <f t="shared" si="17"/>
        <v>48</v>
      </c>
    </row>
    <row r="1126" customFormat="1" spans="1:5">
      <c r="A1126" s="160">
        <v>1123</v>
      </c>
      <c r="B1126" s="396" t="s">
        <v>9617</v>
      </c>
      <c r="C1126" s="396" t="s">
        <v>9840</v>
      </c>
      <c r="D1126" s="397">
        <v>1.4</v>
      </c>
      <c r="E1126" s="160">
        <f t="shared" si="17"/>
        <v>28</v>
      </c>
    </row>
    <row r="1127" customFormat="1" spans="1:5">
      <c r="A1127" s="160">
        <v>1124</v>
      </c>
      <c r="B1127" s="396" t="s">
        <v>9845</v>
      </c>
      <c r="C1127" s="396" t="s">
        <v>9840</v>
      </c>
      <c r="D1127" s="397">
        <v>1.4</v>
      </c>
      <c r="E1127" s="160">
        <f t="shared" si="17"/>
        <v>28</v>
      </c>
    </row>
    <row r="1128" customFormat="1" spans="1:5">
      <c r="A1128" s="160">
        <v>1125</v>
      </c>
      <c r="B1128" s="396" t="s">
        <v>9846</v>
      </c>
      <c r="C1128" s="396" t="s">
        <v>9840</v>
      </c>
      <c r="D1128" s="397">
        <v>1.14</v>
      </c>
      <c r="E1128" s="160">
        <f t="shared" si="17"/>
        <v>22.8</v>
      </c>
    </row>
    <row r="1129" customFormat="1" spans="1:5">
      <c r="A1129" s="160">
        <v>1126</v>
      </c>
      <c r="B1129" s="396" t="s">
        <v>9691</v>
      </c>
      <c r="C1129" s="396" t="s">
        <v>9840</v>
      </c>
      <c r="D1129" s="397">
        <v>3.2</v>
      </c>
      <c r="E1129" s="160">
        <f t="shared" si="17"/>
        <v>64</v>
      </c>
    </row>
    <row r="1130" customFormat="1" spans="1:5">
      <c r="A1130" s="160">
        <v>1127</v>
      </c>
      <c r="B1130" s="396" t="s">
        <v>9847</v>
      </c>
      <c r="C1130" s="396" t="s">
        <v>9840</v>
      </c>
      <c r="D1130" s="397">
        <v>2.5</v>
      </c>
      <c r="E1130" s="160">
        <f t="shared" si="17"/>
        <v>50</v>
      </c>
    </row>
    <row r="1131" customFormat="1" spans="1:5">
      <c r="A1131" s="160">
        <v>1128</v>
      </c>
      <c r="B1131" s="396" t="s">
        <v>9848</v>
      </c>
      <c r="C1131" s="396" t="s">
        <v>9840</v>
      </c>
      <c r="D1131" s="397">
        <v>2.04</v>
      </c>
      <c r="E1131" s="160">
        <f t="shared" si="17"/>
        <v>40.8</v>
      </c>
    </row>
    <row r="1132" customFormat="1" spans="1:5">
      <c r="A1132" s="160">
        <v>1129</v>
      </c>
      <c r="B1132" s="396" t="s">
        <v>9849</v>
      </c>
      <c r="C1132" s="396" t="s">
        <v>9840</v>
      </c>
      <c r="D1132" s="397">
        <v>4</v>
      </c>
      <c r="E1132" s="160">
        <f t="shared" si="17"/>
        <v>80</v>
      </c>
    </row>
    <row r="1133" customFormat="1" spans="1:5">
      <c r="A1133" s="160">
        <v>1130</v>
      </c>
      <c r="B1133" s="396" t="s">
        <v>9850</v>
      </c>
      <c r="C1133" s="396" t="s">
        <v>9840</v>
      </c>
      <c r="D1133" s="397">
        <v>2</v>
      </c>
      <c r="E1133" s="160">
        <f t="shared" si="17"/>
        <v>40</v>
      </c>
    </row>
    <row r="1134" customFormat="1" spans="1:5">
      <c r="A1134" s="160">
        <v>1131</v>
      </c>
      <c r="B1134" s="396" t="s">
        <v>9851</v>
      </c>
      <c r="C1134" s="396" t="s">
        <v>9840</v>
      </c>
      <c r="D1134" s="397">
        <v>1.5</v>
      </c>
      <c r="E1134" s="160">
        <f t="shared" si="17"/>
        <v>30</v>
      </c>
    </row>
    <row r="1135" customFormat="1" spans="1:5">
      <c r="A1135" s="160">
        <v>1132</v>
      </c>
      <c r="B1135" s="396" t="s">
        <v>9852</v>
      </c>
      <c r="C1135" s="396" t="s">
        <v>9840</v>
      </c>
      <c r="D1135" s="397">
        <v>1.4</v>
      </c>
      <c r="E1135" s="160">
        <f t="shared" si="17"/>
        <v>28</v>
      </c>
    </row>
    <row r="1136" customFormat="1" spans="1:5">
      <c r="A1136" s="160">
        <v>1133</v>
      </c>
      <c r="B1136" s="396" t="s">
        <v>5094</v>
      </c>
      <c r="C1136" s="396" t="s">
        <v>9840</v>
      </c>
      <c r="D1136" s="397">
        <v>0.9</v>
      </c>
      <c r="E1136" s="160">
        <f t="shared" si="17"/>
        <v>18</v>
      </c>
    </row>
    <row r="1137" customFormat="1" spans="1:5">
      <c r="A1137" s="160">
        <v>1134</v>
      </c>
      <c r="B1137" s="396" t="s">
        <v>9853</v>
      </c>
      <c r="C1137" s="396" t="s">
        <v>9840</v>
      </c>
      <c r="D1137" s="397">
        <v>1.8</v>
      </c>
      <c r="E1137" s="160">
        <f t="shared" si="17"/>
        <v>36</v>
      </c>
    </row>
    <row r="1138" customFormat="1" spans="1:5">
      <c r="A1138" s="160">
        <v>1135</v>
      </c>
      <c r="B1138" s="396" t="s">
        <v>9854</v>
      </c>
      <c r="C1138" s="396" t="s">
        <v>9840</v>
      </c>
      <c r="D1138" s="397">
        <v>1.7</v>
      </c>
      <c r="E1138" s="160">
        <f t="shared" si="17"/>
        <v>34</v>
      </c>
    </row>
    <row r="1139" customFormat="1" spans="1:5">
      <c r="A1139" s="160">
        <v>1136</v>
      </c>
      <c r="B1139" s="396" t="s">
        <v>9855</v>
      </c>
      <c r="C1139" s="396" t="s">
        <v>9840</v>
      </c>
      <c r="D1139" s="397">
        <v>1.7</v>
      </c>
      <c r="E1139" s="160">
        <f t="shared" si="17"/>
        <v>34</v>
      </c>
    </row>
    <row r="1140" customFormat="1" spans="1:5">
      <c r="A1140" s="160">
        <v>1137</v>
      </c>
      <c r="B1140" s="396" t="s">
        <v>9856</v>
      </c>
      <c r="C1140" s="396" t="s">
        <v>9840</v>
      </c>
      <c r="D1140" s="397">
        <v>3</v>
      </c>
      <c r="E1140" s="160">
        <f t="shared" si="17"/>
        <v>60</v>
      </c>
    </row>
    <row r="1141" customFormat="1" spans="1:5">
      <c r="A1141" s="160">
        <v>1138</v>
      </c>
      <c r="B1141" s="396" t="s">
        <v>9857</v>
      </c>
      <c r="C1141" s="396" t="s">
        <v>9840</v>
      </c>
      <c r="D1141" s="397">
        <v>2.4</v>
      </c>
      <c r="E1141" s="160">
        <f t="shared" si="17"/>
        <v>48</v>
      </c>
    </row>
    <row r="1142" customFormat="1" spans="1:5">
      <c r="A1142" s="160">
        <v>1139</v>
      </c>
      <c r="B1142" s="396" t="s">
        <v>9744</v>
      </c>
      <c r="C1142" s="396" t="s">
        <v>9840</v>
      </c>
      <c r="D1142" s="397">
        <v>1.1</v>
      </c>
      <c r="E1142" s="160">
        <f t="shared" si="17"/>
        <v>22</v>
      </c>
    </row>
    <row r="1143" customFormat="1" spans="1:5">
      <c r="A1143" s="160">
        <v>1140</v>
      </c>
      <c r="B1143" s="396" t="s">
        <v>9858</v>
      </c>
      <c r="C1143" s="396" t="s">
        <v>9840</v>
      </c>
      <c r="D1143" s="397">
        <v>2.1</v>
      </c>
      <c r="E1143" s="160">
        <f t="shared" si="17"/>
        <v>42</v>
      </c>
    </row>
    <row r="1144" customFormat="1" spans="1:5">
      <c r="A1144" s="160">
        <v>1141</v>
      </c>
      <c r="B1144" s="396" t="s">
        <v>9859</v>
      </c>
      <c r="C1144" s="396" t="s">
        <v>9840</v>
      </c>
      <c r="D1144" s="397">
        <v>1.4</v>
      </c>
      <c r="E1144" s="160">
        <f t="shared" si="17"/>
        <v>28</v>
      </c>
    </row>
    <row r="1145" customFormat="1" spans="1:5">
      <c r="A1145" s="160">
        <v>1142</v>
      </c>
      <c r="B1145" s="396" t="s">
        <v>9860</v>
      </c>
      <c r="C1145" s="396" t="s">
        <v>9840</v>
      </c>
      <c r="D1145" s="397">
        <v>1.4</v>
      </c>
      <c r="E1145" s="160">
        <f t="shared" si="17"/>
        <v>28</v>
      </c>
    </row>
    <row r="1146" customFormat="1" spans="1:5">
      <c r="A1146" s="160">
        <v>1143</v>
      </c>
      <c r="B1146" s="396" t="s">
        <v>9861</v>
      </c>
      <c r="C1146" s="396" t="s">
        <v>9840</v>
      </c>
      <c r="D1146" s="397">
        <v>2.4</v>
      </c>
      <c r="E1146" s="160">
        <f t="shared" si="17"/>
        <v>48</v>
      </c>
    </row>
    <row r="1147" customFormat="1" spans="1:5">
      <c r="A1147" s="160">
        <v>1144</v>
      </c>
      <c r="B1147" s="396" t="s">
        <v>9862</v>
      </c>
      <c r="C1147" s="396" t="s">
        <v>9840</v>
      </c>
      <c r="D1147" s="397">
        <v>1.2</v>
      </c>
      <c r="E1147" s="160">
        <f t="shared" si="17"/>
        <v>24</v>
      </c>
    </row>
    <row r="1148" customFormat="1" spans="1:5">
      <c r="A1148" s="160">
        <v>1145</v>
      </c>
      <c r="B1148" s="396" t="s">
        <v>9863</v>
      </c>
      <c r="C1148" s="396" t="s">
        <v>9840</v>
      </c>
      <c r="D1148" s="397">
        <v>1.8</v>
      </c>
      <c r="E1148" s="160">
        <f t="shared" si="17"/>
        <v>36</v>
      </c>
    </row>
    <row r="1149" customFormat="1" spans="1:5">
      <c r="A1149" s="160">
        <v>1146</v>
      </c>
      <c r="B1149" s="396" t="s">
        <v>9864</v>
      </c>
      <c r="C1149" s="396" t="s">
        <v>9840</v>
      </c>
      <c r="D1149" s="397">
        <v>1.53</v>
      </c>
      <c r="E1149" s="160">
        <f t="shared" si="17"/>
        <v>30.6</v>
      </c>
    </row>
    <row r="1150" customFormat="1" spans="1:5">
      <c r="A1150" s="160">
        <v>1147</v>
      </c>
      <c r="B1150" s="396" t="s">
        <v>9749</v>
      </c>
      <c r="C1150" s="396" t="s">
        <v>9840</v>
      </c>
      <c r="D1150" s="397">
        <v>1.3</v>
      </c>
      <c r="E1150" s="160">
        <f t="shared" si="17"/>
        <v>26</v>
      </c>
    </row>
    <row r="1151" customFormat="1" spans="1:5">
      <c r="A1151" s="160">
        <v>1148</v>
      </c>
      <c r="B1151" s="396" t="s">
        <v>9865</v>
      </c>
      <c r="C1151" s="396" t="s">
        <v>9840</v>
      </c>
      <c r="D1151" s="397">
        <v>2.1</v>
      </c>
      <c r="E1151" s="160">
        <f t="shared" si="17"/>
        <v>42</v>
      </c>
    </row>
    <row r="1152" customFormat="1" spans="1:5">
      <c r="A1152" s="160">
        <v>1149</v>
      </c>
      <c r="B1152" s="396" t="s">
        <v>9866</v>
      </c>
      <c r="C1152" s="396" t="s">
        <v>9840</v>
      </c>
      <c r="D1152" s="397">
        <v>1.6</v>
      </c>
      <c r="E1152" s="160">
        <f t="shared" si="17"/>
        <v>32</v>
      </c>
    </row>
    <row r="1153" customFormat="1" spans="1:5">
      <c r="A1153" s="160">
        <v>1150</v>
      </c>
      <c r="B1153" s="396" t="s">
        <v>9867</v>
      </c>
      <c r="C1153" s="396" t="s">
        <v>9840</v>
      </c>
      <c r="D1153" s="397">
        <v>2</v>
      </c>
      <c r="E1153" s="160">
        <f t="shared" si="17"/>
        <v>40</v>
      </c>
    </row>
    <row r="1154" customFormat="1" spans="1:5">
      <c r="A1154" s="160">
        <v>1151</v>
      </c>
      <c r="B1154" s="396" t="s">
        <v>9868</v>
      </c>
      <c r="C1154" s="396" t="s">
        <v>9840</v>
      </c>
      <c r="D1154" s="397">
        <v>1.8</v>
      </c>
      <c r="E1154" s="160">
        <f t="shared" si="17"/>
        <v>36</v>
      </c>
    </row>
    <row r="1155" customFormat="1" spans="1:5">
      <c r="A1155" s="160">
        <v>1152</v>
      </c>
      <c r="B1155" s="396" t="s">
        <v>9869</v>
      </c>
      <c r="C1155" s="396" t="s">
        <v>9840</v>
      </c>
      <c r="D1155" s="397">
        <v>8.5</v>
      </c>
      <c r="E1155" s="160">
        <f t="shared" si="17"/>
        <v>170</v>
      </c>
    </row>
    <row r="1156" customFormat="1" spans="1:5">
      <c r="A1156" s="160">
        <v>1153</v>
      </c>
      <c r="B1156" s="396" t="s">
        <v>9870</v>
      </c>
      <c r="C1156" s="396" t="s">
        <v>9840</v>
      </c>
      <c r="D1156" s="397">
        <v>1.2</v>
      </c>
      <c r="E1156" s="160">
        <f t="shared" ref="E1156:E1219" si="18">D1156*20</f>
        <v>24</v>
      </c>
    </row>
    <row r="1157" customFormat="1" spans="1:5">
      <c r="A1157" s="160">
        <v>1154</v>
      </c>
      <c r="B1157" s="396" t="s">
        <v>9871</v>
      </c>
      <c r="C1157" s="396" t="s">
        <v>9840</v>
      </c>
      <c r="D1157" s="397">
        <v>1.8</v>
      </c>
      <c r="E1157" s="160">
        <f t="shared" si="18"/>
        <v>36</v>
      </c>
    </row>
    <row r="1158" customFormat="1" spans="1:5">
      <c r="A1158" s="160">
        <v>1155</v>
      </c>
      <c r="B1158" s="396" t="s">
        <v>9872</v>
      </c>
      <c r="C1158" s="396" t="s">
        <v>9840</v>
      </c>
      <c r="D1158" s="397">
        <v>1.5</v>
      </c>
      <c r="E1158" s="160">
        <f t="shared" si="18"/>
        <v>30</v>
      </c>
    </row>
    <row r="1159" customFormat="1" spans="1:5">
      <c r="A1159" s="160">
        <v>1156</v>
      </c>
      <c r="B1159" s="396" t="s">
        <v>9873</v>
      </c>
      <c r="C1159" s="396" t="s">
        <v>9840</v>
      </c>
      <c r="D1159" s="397">
        <v>1.7</v>
      </c>
      <c r="E1159" s="160">
        <f t="shared" si="18"/>
        <v>34</v>
      </c>
    </row>
    <row r="1160" customFormat="1" spans="1:5">
      <c r="A1160" s="160">
        <v>1157</v>
      </c>
      <c r="B1160" s="396" t="s">
        <v>9874</v>
      </c>
      <c r="C1160" s="396" t="s">
        <v>9840</v>
      </c>
      <c r="D1160" s="397">
        <v>1.6</v>
      </c>
      <c r="E1160" s="160">
        <f t="shared" si="18"/>
        <v>32</v>
      </c>
    </row>
    <row r="1161" customFormat="1" spans="1:5">
      <c r="A1161" s="160">
        <v>1158</v>
      </c>
      <c r="B1161" s="396" t="s">
        <v>9875</v>
      </c>
      <c r="C1161" s="396" t="s">
        <v>9840</v>
      </c>
      <c r="D1161" s="397">
        <v>1.8</v>
      </c>
      <c r="E1161" s="160">
        <f t="shared" si="18"/>
        <v>36</v>
      </c>
    </row>
    <row r="1162" customFormat="1" spans="1:5">
      <c r="A1162" s="160">
        <v>1159</v>
      </c>
      <c r="B1162" s="396" t="s">
        <v>9876</v>
      </c>
      <c r="C1162" s="396" t="s">
        <v>9840</v>
      </c>
      <c r="D1162" s="397">
        <v>1.5</v>
      </c>
      <c r="E1162" s="160">
        <f t="shared" si="18"/>
        <v>30</v>
      </c>
    </row>
    <row r="1163" customFormat="1" spans="1:5">
      <c r="A1163" s="160">
        <v>1160</v>
      </c>
      <c r="B1163" s="396" t="s">
        <v>1389</v>
      </c>
      <c r="C1163" s="396" t="s">
        <v>9840</v>
      </c>
      <c r="D1163" s="397">
        <v>1.9</v>
      </c>
      <c r="E1163" s="160">
        <f t="shared" si="18"/>
        <v>38</v>
      </c>
    </row>
    <row r="1164" customFormat="1" spans="1:5">
      <c r="A1164" s="160">
        <v>1161</v>
      </c>
      <c r="B1164" s="396" t="s">
        <v>9877</v>
      </c>
      <c r="C1164" s="396" t="s">
        <v>9840</v>
      </c>
      <c r="D1164" s="397">
        <v>2.8</v>
      </c>
      <c r="E1164" s="160">
        <f t="shared" si="18"/>
        <v>56</v>
      </c>
    </row>
    <row r="1165" customFormat="1" spans="1:5">
      <c r="A1165" s="160">
        <v>1162</v>
      </c>
      <c r="B1165" s="396" t="s">
        <v>9878</v>
      </c>
      <c r="C1165" s="396" t="s">
        <v>9840</v>
      </c>
      <c r="D1165" s="397">
        <v>3.57</v>
      </c>
      <c r="E1165" s="160">
        <f t="shared" si="18"/>
        <v>71.4</v>
      </c>
    </row>
    <row r="1166" customFormat="1" spans="1:5">
      <c r="A1166" s="160">
        <v>1163</v>
      </c>
      <c r="B1166" s="396" t="s">
        <v>9879</v>
      </c>
      <c r="C1166" s="396" t="s">
        <v>9840</v>
      </c>
      <c r="D1166" s="397">
        <v>1.2</v>
      </c>
      <c r="E1166" s="160">
        <f t="shared" si="18"/>
        <v>24</v>
      </c>
    </row>
    <row r="1167" customFormat="1" spans="1:5">
      <c r="A1167" s="160">
        <v>1164</v>
      </c>
      <c r="B1167" s="396" t="s">
        <v>9880</v>
      </c>
      <c r="C1167" s="396" t="s">
        <v>9840</v>
      </c>
      <c r="D1167" s="397">
        <v>2</v>
      </c>
      <c r="E1167" s="160">
        <f t="shared" si="18"/>
        <v>40</v>
      </c>
    </row>
    <row r="1168" customFormat="1" spans="1:5">
      <c r="A1168" s="160">
        <v>1165</v>
      </c>
      <c r="B1168" s="396" t="s">
        <v>9881</v>
      </c>
      <c r="C1168" s="396" t="s">
        <v>9840</v>
      </c>
      <c r="D1168" s="397">
        <v>1.53</v>
      </c>
      <c r="E1168" s="160">
        <f t="shared" si="18"/>
        <v>30.6</v>
      </c>
    </row>
    <row r="1169" customFormat="1" spans="1:5">
      <c r="A1169" s="160">
        <v>1166</v>
      </c>
      <c r="B1169" s="396" t="s">
        <v>9735</v>
      </c>
      <c r="C1169" s="396" t="s">
        <v>9840</v>
      </c>
      <c r="D1169" s="397">
        <v>2.55</v>
      </c>
      <c r="E1169" s="160">
        <f t="shared" si="18"/>
        <v>51</v>
      </c>
    </row>
    <row r="1170" customFormat="1" spans="1:5">
      <c r="A1170" s="160">
        <v>1167</v>
      </c>
      <c r="B1170" s="396" t="s">
        <v>9882</v>
      </c>
      <c r="C1170" s="396" t="s">
        <v>9840</v>
      </c>
      <c r="D1170" s="397">
        <v>0.7</v>
      </c>
      <c r="E1170" s="160">
        <f t="shared" si="18"/>
        <v>14</v>
      </c>
    </row>
    <row r="1171" customFormat="1" spans="1:5">
      <c r="A1171" s="160">
        <v>1168</v>
      </c>
      <c r="B1171" s="396" t="s">
        <v>9883</v>
      </c>
      <c r="C1171" s="396" t="s">
        <v>9840</v>
      </c>
      <c r="D1171" s="397">
        <v>1.53</v>
      </c>
      <c r="E1171" s="160">
        <f t="shared" si="18"/>
        <v>30.6</v>
      </c>
    </row>
    <row r="1172" customFormat="1" spans="1:5">
      <c r="A1172" s="160">
        <v>1169</v>
      </c>
      <c r="B1172" s="396" t="s">
        <v>9884</v>
      </c>
      <c r="C1172" s="396" t="s">
        <v>9840</v>
      </c>
      <c r="D1172" s="397">
        <v>1.2</v>
      </c>
      <c r="E1172" s="160">
        <f t="shared" si="18"/>
        <v>24</v>
      </c>
    </row>
    <row r="1173" customFormat="1" spans="1:5">
      <c r="A1173" s="160">
        <v>1170</v>
      </c>
      <c r="B1173" s="396" t="s">
        <v>9885</v>
      </c>
      <c r="C1173" s="396" t="s">
        <v>9840</v>
      </c>
      <c r="D1173" s="397">
        <v>1.6</v>
      </c>
      <c r="E1173" s="160">
        <f t="shared" si="18"/>
        <v>32</v>
      </c>
    </row>
    <row r="1174" customFormat="1" spans="1:5">
      <c r="A1174" s="160">
        <v>1171</v>
      </c>
      <c r="B1174" s="396" t="s">
        <v>9886</v>
      </c>
      <c r="C1174" s="396" t="s">
        <v>9887</v>
      </c>
      <c r="D1174" s="397">
        <v>0.3</v>
      </c>
      <c r="E1174" s="160">
        <f t="shared" si="18"/>
        <v>6</v>
      </c>
    </row>
    <row r="1175" customFormat="1" spans="1:5">
      <c r="A1175" s="160">
        <v>1172</v>
      </c>
      <c r="B1175" s="405" t="s">
        <v>9888</v>
      </c>
      <c r="C1175" s="402" t="s">
        <v>9887</v>
      </c>
      <c r="D1175" s="397">
        <v>1.5</v>
      </c>
      <c r="E1175" s="160">
        <f t="shared" si="18"/>
        <v>30</v>
      </c>
    </row>
    <row r="1176" customFormat="1" spans="1:5">
      <c r="A1176" s="160">
        <v>1173</v>
      </c>
      <c r="B1176" s="396" t="s">
        <v>9889</v>
      </c>
      <c r="C1176" s="396" t="s">
        <v>9887</v>
      </c>
      <c r="D1176" s="397">
        <v>1.24</v>
      </c>
      <c r="E1176" s="160">
        <f t="shared" si="18"/>
        <v>24.8</v>
      </c>
    </row>
    <row r="1177" customFormat="1" spans="1:5">
      <c r="A1177" s="160">
        <v>1174</v>
      </c>
      <c r="B1177" s="396" t="s">
        <v>9890</v>
      </c>
      <c r="C1177" s="396" t="s">
        <v>9887</v>
      </c>
      <c r="D1177" s="397">
        <v>1.24</v>
      </c>
      <c r="E1177" s="160">
        <f t="shared" si="18"/>
        <v>24.8</v>
      </c>
    </row>
    <row r="1178" customFormat="1" spans="1:5">
      <c r="A1178" s="160">
        <v>1175</v>
      </c>
      <c r="B1178" s="396" t="s">
        <v>9891</v>
      </c>
      <c r="C1178" s="396" t="s">
        <v>9887</v>
      </c>
      <c r="D1178" s="397">
        <v>1.31</v>
      </c>
      <c r="E1178" s="160">
        <f t="shared" si="18"/>
        <v>26.2</v>
      </c>
    </row>
    <row r="1179" customFormat="1" spans="1:5">
      <c r="A1179" s="160">
        <v>1176</v>
      </c>
      <c r="B1179" s="396" t="s">
        <v>9892</v>
      </c>
      <c r="C1179" s="396" t="s">
        <v>9887</v>
      </c>
      <c r="D1179" s="397">
        <v>1</v>
      </c>
      <c r="E1179" s="160">
        <f t="shared" si="18"/>
        <v>20</v>
      </c>
    </row>
    <row r="1180" customFormat="1" spans="1:5">
      <c r="A1180" s="160">
        <v>1177</v>
      </c>
      <c r="B1180" s="396" t="s">
        <v>9893</v>
      </c>
      <c r="C1180" s="396" t="s">
        <v>9887</v>
      </c>
      <c r="D1180" s="397">
        <v>1.44</v>
      </c>
      <c r="E1180" s="160">
        <f t="shared" si="18"/>
        <v>28.8</v>
      </c>
    </row>
    <row r="1181" customFormat="1" spans="1:5">
      <c r="A1181" s="160">
        <v>1178</v>
      </c>
      <c r="B1181" s="396" t="s">
        <v>9894</v>
      </c>
      <c r="C1181" s="396" t="s">
        <v>9887</v>
      </c>
      <c r="D1181" s="397">
        <v>1</v>
      </c>
      <c r="E1181" s="160">
        <f t="shared" si="18"/>
        <v>20</v>
      </c>
    </row>
    <row r="1182" customFormat="1" spans="1:5">
      <c r="A1182" s="160">
        <v>1179</v>
      </c>
      <c r="B1182" s="396" t="s">
        <v>9895</v>
      </c>
      <c r="C1182" s="396" t="s">
        <v>9887</v>
      </c>
      <c r="D1182" s="397">
        <v>1.87</v>
      </c>
      <c r="E1182" s="160">
        <f t="shared" si="18"/>
        <v>37.4</v>
      </c>
    </row>
    <row r="1183" customFormat="1" spans="1:5">
      <c r="A1183" s="160">
        <v>1180</v>
      </c>
      <c r="B1183" s="396" t="s">
        <v>9896</v>
      </c>
      <c r="C1183" s="396" t="s">
        <v>9887</v>
      </c>
      <c r="D1183" s="397">
        <v>1</v>
      </c>
      <c r="E1183" s="160">
        <f t="shared" si="18"/>
        <v>20</v>
      </c>
    </row>
    <row r="1184" customFormat="1" spans="1:5">
      <c r="A1184" s="160">
        <v>1181</v>
      </c>
      <c r="B1184" s="396" t="s">
        <v>9897</v>
      </c>
      <c r="C1184" s="396" t="s">
        <v>9887</v>
      </c>
      <c r="D1184" s="397">
        <v>1.5</v>
      </c>
      <c r="E1184" s="160">
        <f t="shared" si="18"/>
        <v>30</v>
      </c>
    </row>
    <row r="1185" customFormat="1" spans="1:5">
      <c r="A1185" s="160">
        <v>1182</v>
      </c>
      <c r="B1185" s="396" t="s">
        <v>9898</v>
      </c>
      <c r="C1185" s="396" t="s">
        <v>9887</v>
      </c>
      <c r="D1185" s="397">
        <v>1</v>
      </c>
      <c r="E1185" s="160">
        <f t="shared" si="18"/>
        <v>20</v>
      </c>
    </row>
    <row r="1186" customFormat="1" spans="1:5">
      <c r="A1186" s="160">
        <v>1183</v>
      </c>
      <c r="B1186" s="396" t="s">
        <v>9899</v>
      </c>
      <c r="C1186" s="396" t="s">
        <v>9887</v>
      </c>
      <c r="D1186" s="397">
        <v>1</v>
      </c>
      <c r="E1186" s="160">
        <f t="shared" si="18"/>
        <v>20</v>
      </c>
    </row>
    <row r="1187" customFormat="1" spans="1:5">
      <c r="A1187" s="160">
        <v>1184</v>
      </c>
      <c r="B1187" s="396" t="s">
        <v>9900</v>
      </c>
      <c r="C1187" s="396" t="s">
        <v>9887</v>
      </c>
      <c r="D1187" s="397">
        <v>1</v>
      </c>
      <c r="E1187" s="160">
        <f t="shared" si="18"/>
        <v>20</v>
      </c>
    </row>
    <row r="1188" customFormat="1" spans="1:5">
      <c r="A1188" s="160">
        <v>1185</v>
      </c>
      <c r="B1188" s="396" t="s">
        <v>9228</v>
      </c>
      <c r="C1188" s="396" t="s">
        <v>9887</v>
      </c>
      <c r="D1188" s="397">
        <v>1</v>
      </c>
      <c r="E1188" s="160">
        <f t="shared" si="18"/>
        <v>20</v>
      </c>
    </row>
    <row r="1189" customFormat="1" spans="1:5">
      <c r="A1189" s="160">
        <v>1186</v>
      </c>
      <c r="B1189" s="396" t="s">
        <v>9901</v>
      </c>
      <c r="C1189" s="396" t="s">
        <v>9902</v>
      </c>
      <c r="D1189" s="397">
        <v>3.78</v>
      </c>
      <c r="E1189" s="160">
        <f t="shared" si="18"/>
        <v>75.6</v>
      </c>
    </row>
    <row r="1190" customFormat="1" spans="1:5">
      <c r="A1190" s="160">
        <v>1187</v>
      </c>
      <c r="B1190" s="396" t="s">
        <v>9903</v>
      </c>
      <c r="C1190" s="396" t="s">
        <v>9902</v>
      </c>
      <c r="D1190" s="397">
        <v>2.27</v>
      </c>
      <c r="E1190" s="160">
        <f t="shared" si="18"/>
        <v>45.4</v>
      </c>
    </row>
    <row r="1191" customFormat="1" spans="1:5">
      <c r="A1191" s="160">
        <v>1188</v>
      </c>
      <c r="B1191" s="396" t="s">
        <v>9904</v>
      </c>
      <c r="C1191" s="396" t="s">
        <v>9902</v>
      </c>
      <c r="D1191" s="397">
        <v>2.27</v>
      </c>
      <c r="E1191" s="160">
        <f t="shared" si="18"/>
        <v>45.4</v>
      </c>
    </row>
    <row r="1192" customFormat="1" spans="1:5">
      <c r="A1192" s="160">
        <v>1189</v>
      </c>
      <c r="B1192" s="396" t="s">
        <v>9905</v>
      </c>
      <c r="C1192" s="396" t="s">
        <v>9902</v>
      </c>
      <c r="D1192" s="397">
        <v>3.02</v>
      </c>
      <c r="E1192" s="160">
        <f t="shared" si="18"/>
        <v>60.4</v>
      </c>
    </row>
    <row r="1193" customFormat="1" spans="1:5">
      <c r="A1193" s="160">
        <v>1190</v>
      </c>
      <c r="B1193" s="396" t="s">
        <v>9906</v>
      </c>
      <c r="C1193" s="396" t="s">
        <v>9902</v>
      </c>
      <c r="D1193" s="397">
        <v>3.78</v>
      </c>
      <c r="E1193" s="160">
        <f t="shared" si="18"/>
        <v>75.6</v>
      </c>
    </row>
    <row r="1194" customFormat="1" spans="1:5">
      <c r="A1194" s="160">
        <v>1191</v>
      </c>
      <c r="B1194" s="396" t="s">
        <v>9907</v>
      </c>
      <c r="C1194" s="396" t="s">
        <v>9902</v>
      </c>
      <c r="D1194" s="397">
        <v>2.27</v>
      </c>
      <c r="E1194" s="160">
        <f t="shared" si="18"/>
        <v>45.4</v>
      </c>
    </row>
    <row r="1195" customFormat="1" spans="1:5">
      <c r="A1195" s="160">
        <v>1192</v>
      </c>
      <c r="B1195" s="396" t="s">
        <v>9908</v>
      </c>
      <c r="C1195" s="396" t="s">
        <v>9902</v>
      </c>
      <c r="D1195" s="397">
        <v>3.02</v>
      </c>
      <c r="E1195" s="160">
        <f t="shared" si="18"/>
        <v>60.4</v>
      </c>
    </row>
    <row r="1196" customFormat="1" spans="1:5">
      <c r="A1196" s="160">
        <v>1193</v>
      </c>
      <c r="B1196" s="396" t="s">
        <v>9746</v>
      </c>
      <c r="C1196" s="396" t="s">
        <v>9909</v>
      </c>
      <c r="D1196" s="397">
        <v>1.5</v>
      </c>
      <c r="E1196" s="160">
        <f t="shared" si="18"/>
        <v>30</v>
      </c>
    </row>
    <row r="1197" customFormat="1" spans="1:5">
      <c r="A1197" s="160">
        <v>1194</v>
      </c>
      <c r="B1197" s="396" t="s">
        <v>9698</v>
      </c>
      <c r="C1197" s="396" t="s">
        <v>9909</v>
      </c>
      <c r="D1197" s="397">
        <v>1.26</v>
      </c>
      <c r="E1197" s="160">
        <f t="shared" si="18"/>
        <v>25.2</v>
      </c>
    </row>
    <row r="1198" customFormat="1" spans="1:5">
      <c r="A1198" s="160">
        <v>1195</v>
      </c>
      <c r="B1198" s="396" t="s">
        <v>9910</v>
      </c>
      <c r="C1198" s="396" t="s">
        <v>9909</v>
      </c>
      <c r="D1198" s="397">
        <v>2.52</v>
      </c>
      <c r="E1198" s="160">
        <f t="shared" si="18"/>
        <v>50.4</v>
      </c>
    </row>
    <row r="1199" customFormat="1" spans="1:5">
      <c r="A1199" s="160">
        <v>1196</v>
      </c>
      <c r="B1199" s="396" t="s">
        <v>9911</v>
      </c>
      <c r="C1199" s="396" t="s">
        <v>9909</v>
      </c>
      <c r="D1199" s="397">
        <v>2.52</v>
      </c>
      <c r="E1199" s="160">
        <f t="shared" si="18"/>
        <v>50.4</v>
      </c>
    </row>
    <row r="1200" customFormat="1" spans="1:5">
      <c r="A1200" s="160">
        <v>1197</v>
      </c>
      <c r="B1200" s="398" t="s">
        <v>9839</v>
      </c>
      <c r="C1200" s="396" t="s">
        <v>9912</v>
      </c>
      <c r="D1200" s="397">
        <v>60</v>
      </c>
      <c r="E1200" s="160">
        <f t="shared" si="18"/>
        <v>1200</v>
      </c>
    </row>
    <row r="1201" customFormat="1" spans="1:5">
      <c r="A1201" s="160">
        <v>1198</v>
      </c>
      <c r="B1201" s="398" t="s">
        <v>9913</v>
      </c>
      <c r="C1201" s="396" t="s">
        <v>9914</v>
      </c>
      <c r="D1201" s="397">
        <v>113</v>
      </c>
      <c r="E1201" s="160">
        <f t="shared" si="18"/>
        <v>2260</v>
      </c>
    </row>
    <row r="1202" customFormat="1" spans="1:5">
      <c r="A1202" s="160">
        <v>1199</v>
      </c>
      <c r="B1202" s="398" t="s">
        <v>9915</v>
      </c>
      <c r="C1202" s="400" t="s">
        <v>9916</v>
      </c>
      <c r="D1202" s="397">
        <v>1168.8</v>
      </c>
      <c r="E1202" s="160">
        <f t="shared" si="18"/>
        <v>23376</v>
      </c>
    </row>
    <row r="1203" customFormat="1" spans="1:5">
      <c r="A1203" s="160">
        <v>1200</v>
      </c>
      <c r="B1203" s="360" t="s">
        <v>9917</v>
      </c>
      <c r="C1203" s="360" t="s">
        <v>9918</v>
      </c>
      <c r="D1203" s="360">
        <v>50.2</v>
      </c>
      <c r="E1203" s="160">
        <f t="shared" si="18"/>
        <v>1004</v>
      </c>
    </row>
    <row r="1204" customFormat="1" spans="1:5">
      <c r="A1204" s="160">
        <v>1201</v>
      </c>
      <c r="B1204" s="360" t="s">
        <v>9919</v>
      </c>
      <c r="C1204" s="360" t="s">
        <v>9920</v>
      </c>
      <c r="D1204" s="406">
        <v>4.4</v>
      </c>
      <c r="E1204" s="160">
        <f t="shared" si="18"/>
        <v>88</v>
      </c>
    </row>
    <row r="1205" customFormat="1" spans="1:5">
      <c r="A1205" s="160">
        <v>1202</v>
      </c>
      <c r="B1205" s="360" t="s">
        <v>9921</v>
      </c>
      <c r="C1205" s="360" t="s">
        <v>9920</v>
      </c>
      <c r="D1205" s="406">
        <v>3.5</v>
      </c>
      <c r="E1205" s="160">
        <f t="shared" si="18"/>
        <v>70</v>
      </c>
    </row>
    <row r="1206" customFormat="1" spans="1:5">
      <c r="A1206" s="160">
        <v>1203</v>
      </c>
      <c r="B1206" s="360" t="s">
        <v>9922</v>
      </c>
      <c r="C1206" s="360" t="s">
        <v>9923</v>
      </c>
      <c r="D1206" s="406">
        <v>2.9</v>
      </c>
      <c r="E1206" s="160">
        <f t="shared" si="18"/>
        <v>58</v>
      </c>
    </row>
    <row r="1207" customFormat="1" spans="1:5">
      <c r="A1207" s="160">
        <v>1204</v>
      </c>
      <c r="B1207" s="360" t="s">
        <v>9924</v>
      </c>
      <c r="C1207" s="360" t="s">
        <v>9925</v>
      </c>
      <c r="D1207" s="406">
        <v>0.48</v>
      </c>
      <c r="E1207" s="160">
        <f t="shared" si="18"/>
        <v>9.6</v>
      </c>
    </row>
    <row r="1208" customFormat="1" spans="1:5">
      <c r="A1208" s="160">
        <v>1205</v>
      </c>
      <c r="B1208" s="360" t="s">
        <v>9926</v>
      </c>
      <c r="C1208" s="360" t="s">
        <v>9925</v>
      </c>
      <c r="D1208" s="406">
        <v>0.48</v>
      </c>
      <c r="E1208" s="160">
        <f t="shared" si="18"/>
        <v>9.6</v>
      </c>
    </row>
    <row r="1209" customFormat="1" spans="1:5">
      <c r="A1209" s="160">
        <v>1206</v>
      </c>
      <c r="B1209" s="360" t="s">
        <v>9927</v>
      </c>
      <c r="C1209" s="360" t="s">
        <v>9925</v>
      </c>
      <c r="D1209" s="406">
        <v>0.96</v>
      </c>
      <c r="E1209" s="160">
        <f t="shared" si="18"/>
        <v>19.2</v>
      </c>
    </row>
    <row r="1210" customFormat="1" spans="1:5">
      <c r="A1210" s="160">
        <v>1207</v>
      </c>
      <c r="B1210" s="360" t="s">
        <v>9928</v>
      </c>
      <c r="C1210" s="360" t="s">
        <v>9925</v>
      </c>
      <c r="D1210" s="406">
        <v>0.96</v>
      </c>
      <c r="E1210" s="160">
        <f t="shared" si="18"/>
        <v>19.2</v>
      </c>
    </row>
    <row r="1211" customFormat="1" spans="1:5">
      <c r="A1211" s="160">
        <v>1208</v>
      </c>
      <c r="B1211" s="360" t="s">
        <v>9929</v>
      </c>
      <c r="C1211" s="360" t="s">
        <v>9925</v>
      </c>
      <c r="D1211" s="406">
        <v>0.96</v>
      </c>
      <c r="E1211" s="160">
        <f t="shared" si="18"/>
        <v>19.2</v>
      </c>
    </row>
    <row r="1212" customFormat="1" spans="1:5">
      <c r="A1212" s="160">
        <v>1209</v>
      </c>
      <c r="B1212" s="360" t="s">
        <v>9930</v>
      </c>
      <c r="C1212" s="360" t="s">
        <v>9925</v>
      </c>
      <c r="D1212" s="406">
        <v>0.48</v>
      </c>
      <c r="E1212" s="160">
        <f t="shared" si="18"/>
        <v>9.6</v>
      </c>
    </row>
    <row r="1213" customFormat="1" spans="1:5">
      <c r="A1213" s="160">
        <v>1210</v>
      </c>
      <c r="B1213" s="360" t="s">
        <v>9931</v>
      </c>
      <c r="C1213" s="360" t="s">
        <v>9925</v>
      </c>
      <c r="D1213" s="406">
        <v>0.48</v>
      </c>
      <c r="E1213" s="160">
        <f t="shared" si="18"/>
        <v>9.6</v>
      </c>
    </row>
    <row r="1214" customFormat="1" spans="1:5">
      <c r="A1214" s="160">
        <v>1211</v>
      </c>
      <c r="B1214" s="360" t="s">
        <v>9932</v>
      </c>
      <c r="C1214" s="360" t="s">
        <v>9925</v>
      </c>
      <c r="D1214" s="406">
        <v>0.96</v>
      </c>
      <c r="E1214" s="160">
        <f t="shared" si="18"/>
        <v>19.2</v>
      </c>
    </row>
    <row r="1215" customFormat="1" spans="1:5">
      <c r="A1215" s="160">
        <v>1212</v>
      </c>
      <c r="B1215" s="360" t="s">
        <v>9933</v>
      </c>
      <c r="C1215" s="360" t="s">
        <v>9925</v>
      </c>
      <c r="D1215" s="406">
        <v>0.96</v>
      </c>
      <c r="E1215" s="160">
        <f t="shared" si="18"/>
        <v>19.2</v>
      </c>
    </row>
    <row r="1216" customFormat="1" spans="1:5">
      <c r="A1216" s="160">
        <v>1213</v>
      </c>
      <c r="B1216" s="360" t="s">
        <v>9934</v>
      </c>
      <c r="C1216" s="360" t="s">
        <v>9925</v>
      </c>
      <c r="D1216" s="406">
        <v>0.8</v>
      </c>
      <c r="E1216" s="160">
        <f t="shared" si="18"/>
        <v>16</v>
      </c>
    </row>
    <row r="1217" customFormat="1" spans="1:5">
      <c r="A1217" s="160">
        <v>1214</v>
      </c>
      <c r="B1217" s="360" t="s">
        <v>5084</v>
      </c>
      <c r="C1217" s="360" t="s">
        <v>9925</v>
      </c>
      <c r="D1217" s="406">
        <v>0.8</v>
      </c>
      <c r="E1217" s="160">
        <f t="shared" si="18"/>
        <v>16</v>
      </c>
    </row>
    <row r="1218" customFormat="1" spans="1:5">
      <c r="A1218" s="160">
        <v>1215</v>
      </c>
      <c r="B1218" s="360" t="s">
        <v>698</v>
      </c>
      <c r="C1218" s="360" t="s">
        <v>9925</v>
      </c>
      <c r="D1218" s="406">
        <v>0.48</v>
      </c>
      <c r="E1218" s="160">
        <f t="shared" si="18"/>
        <v>9.6</v>
      </c>
    </row>
    <row r="1219" customFormat="1" spans="1:5">
      <c r="A1219" s="160">
        <v>1216</v>
      </c>
      <c r="B1219" s="360" t="s">
        <v>9935</v>
      </c>
      <c r="C1219" s="360" t="s">
        <v>9925</v>
      </c>
      <c r="D1219" s="406">
        <v>1.2</v>
      </c>
      <c r="E1219" s="160">
        <f t="shared" si="18"/>
        <v>24</v>
      </c>
    </row>
    <row r="1220" customFormat="1" spans="1:5">
      <c r="A1220" s="160">
        <v>1217</v>
      </c>
      <c r="B1220" s="360" t="s">
        <v>9936</v>
      </c>
      <c r="C1220" s="360" t="s">
        <v>9925</v>
      </c>
      <c r="D1220" s="406">
        <v>0.48</v>
      </c>
      <c r="E1220" s="160">
        <f t="shared" ref="E1220:E1283" si="19">D1220*20</f>
        <v>9.6</v>
      </c>
    </row>
    <row r="1221" customFormat="1" spans="1:5">
      <c r="A1221" s="160">
        <v>1218</v>
      </c>
      <c r="B1221" s="360" t="s">
        <v>9937</v>
      </c>
      <c r="C1221" s="360" t="s">
        <v>9925</v>
      </c>
      <c r="D1221" s="406">
        <v>0.48</v>
      </c>
      <c r="E1221" s="160">
        <f t="shared" si="19"/>
        <v>9.6</v>
      </c>
    </row>
    <row r="1222" customFormat="1" spans="1:5">
      <c r="A1222" s="160">
        <v>1219</v>
      </c>
      <c r="B1222" s="360" t="s">
        <v>9938</v>
      </c>
      <c r="C1222" s="360" t="s">
        <v>9939</v>
      </c>
      <c r="D1222" s="406">
        <v>3.84</v>
      </c>
      <c r="E1222" s="160">
        <f t="shared" si="19"/>
        <v>76.8</v>
      </c>
    </row>
    <row r="1223" customFormat="1" spans="1:5">
      <c r="A1223" s="160">
        <v>1220</v>
      </c>
      <c r="B1223" s="360" t="s">
        <v>9940</v>
      </c>
      <c r="C1223" s="360" t="s">
        <v>9939</v>
      </c>
      <c r="D1223" s="406">
        <v>1.98</v>
      </c>
      <c r="E1223" s="160">
        <f t="shared" si="19"/>
        <v>39.6</v>
      </c>
    </row>
    <row r="1224" customFormat="1" spans="1:5">
      <c r="A1224" s="160">
        <v>1221</v>
      </c>
      <c r="B1224" s="360" t="s">
        <v>9941</v>
      </c>
      <c r="C1224" s="360" t="s">
        <v>9942</v>
      </c>
      <c r="D1224" s="406">
        <v>2.79</v>
      </c>
      <c r="E1224" s="160">
        <f t="shared" si="19"/>
        <v>55.8</v>
      </c>
    </row>
    <row r="1225" customFormat="1" spans="1:5">
      <c r="A1225" s="160">
        <v>1222</v>
      </c>
      <c r="B1225" s="360" t="s">
        <v>4895</v>
      </c>
      <c r="C1225" s="360" t="s">
        <v>9942</v>
      </c>
      <c r="D1225" s="406">
        <v>0.9</v>
      </c>
      <c r="E1225" s="160">
        <f t="shared" si="19"/>
        <v>18</v>
      </c>
    </row>
    <row r="1226" customFormat="1" spans="1:5">
      <c r="A1226" s="160">
        <v>1223</v>
      </c>
      <c r="B1226" s="360" t="s">
        <v>9943</v>
      </c>
      <c r="C1226" s="360" t="s">
        <v>9942</v>
      </c>
      <c r="D1226" s="406">
        <v>2.23</v>
      </c>
      <c r="E1226" s="160">
        <f t="shared" si="19"/>
        <v>44.6</v>
      </c>
    </row>
    <row r="1227" customFormat="1" spans="1:5">
      <c r="A1227" s="160">
        <v>1224</v>
      </c>
      <c r="B1227" s="360" t="s">
        <v>9944</v>
      </c>
      <c r="C1227" s="360" t="s">
        <v>9942</v>
      </c>
      <c r="D1227" s="406">
        <v>3.11</v>
      </c>
      <c r="E1227" s="160">
        <f t="shared" si="19"/>
        <v>62.2</v>
      </c>
    </row>
    <row r="1228" customFormat="1" spans="1:5">
      <c r="A1228" s="160">
        <v>1225</v>
      </c>
      <c r="B1228" s="360" t="s">
        <v>9945</v>
      </c>
      <c r="C1228" s="360" t="s">
        <v>9942</v>
      </c>
      <c r="D1228" s="406">
        <v>1.77</v>
      </c>
      <c r="E1228" s="160">
        <f t="shared" si="19"/>
        <v>35.4</v>
      </c>
    </row>
    <row r="1229" customFormat="1" spans="1:5">
      <c r="A1229" s="160">
        <v>1226</v>
      </c>
      <c r="B1229" s="360" t="s">
        <v>9946</v>
      </c>
      <c r="C1229" s="360" t="s">
        <v>9942</v>
      </c>
      <c r="D1229" s="406">
        <v>1.51</v>
      </c>
      <c r="E1229" s="160">
        <f t="shared" si="19"/>
        <v>30.2</v>
      </c>
    </row>
    <row r="1230" customFormat="1" spans="1:5">
      <c r="A1230" s="160">
        <v>1227</v>
      </c>
      <c r="B1230" s="360" t="s">
        <v>9947</v>
      </c>
      <c r="C1230" s="360" t="s">
        <v>9942</v>
      </c>
      <c r="D1230" s="406">
        <v>2.78</v>
      </c>
      <c r="E1230" s="160">
        <f t="shared" si="19"/>
        <v>55.6</v>
      </c>
    </row>
    <row r="1231" customFormat="1" spans="1:5">
      <c r="A1231" s="160">
        <v>1228</v>
      </c>
      <c r="B1231" s="360" t="s">
        <v>9948</v>
      </c>
      <c r="C1231" s="360" t="s">
        <v>9942</v>
      </c>
      <c r="D1231" s="406">
        <v>1.82</v>
      </c>
      <c r="E1231" s="160">
        <f t="shared" si="19"/>
        <v>36.4</v>
      </c>
    </row>
    <row r="1232" customFormat="1" spans="1:5">
      <c r="A1232" s="160">
        <v>1229</v>
      </c>
      <c r="B1232" s="360" t="s">
        <v>7334</v>
      </c>
      <c r="C1232" s="360" t="s">
        <v>9942</v>
      </c>
      <c r="D1232" s="406">
        <v>1.65</v>
      </c>
      <c r="E1232" s="160">
        <f t="shared" si="19"/>
        <v>33</v>
      </c>
    </row>
    <row r="1233" customFormat="1" spans="1:5">
      <c r="A1233" s="160">
        <v>1230</v>
      </c>
      <c r="B1233" s="360" t="s">
        <v>9949</v>
      </c>
      <c r="C1233" s="360" t="s">
        <v>9942</v>
      </c>
      <c r="D1233" s="406">
        <v>2.2</v>
      </c>
      <c r="E1233" s="160">
        <f t="shared" si="19"/>
        <v>44</v>
      </c>
    </row>
    <row r="1234" customFormat="1" spans="1:5">
      <c r="A1234" s="160">
        <v>1231</v>
      </c>
      <c r="B1234" s="360" t="s">
        <v>6282</v>
      </c>
      <c r="C1234" s="360" t="s">
        <v>9942</v>
      </c>
      <c r="D1234" s="407">
        <v>0.74</v>
      </c>
      <c r="E1234" s="160">
        <f t="shared" si="19"/>
        <v>14.8</v>
      </c>
    </row>
    <row r="1235" customFormat="1" spans="1:5">
      <c r="A1235" s="160">
        <v>1232</v>
      </c>
      <c r="B1235" s="360" t="s">
        <v>9950</v>
      </c>
      <c r="C1235" s="372" t="s">
        <v>9951</v>
      </c>
      <c r="D1235" s="406">
        <v>250</v>
      </c>
      <c r="E1235" s="160">
        <f t="shared" si="19"/>
        <v>5000</v>
      </c>
    </row>
    <row r="1236" customFormat="1" spans="1:5">
      <c r="A1236" s="160">
        <v>1233</v>
      </c>
      <c r="B1236" s="360" t="s">
        <v>9952</v>
      </c>
      <c r="C1236" s="372" t="s">
        <v>9953</v>
      </c>
      <c r="D1236" s="406">
        <v>154</v>
      </c>
      <c r="E1236" s="160">
        <f t="shared" si="19"/>
        <v>3080</v>
      </c>
    </row>
    <row r="1237" customFormat="1" spans="1:5">
      <c r="A1237" s="160">
        <v>1234</v>
      </c>
      <c r="B1237" s="360" t="s">
        <v>5588</v>
      </c>
      <c r="C1237" s="372" t="s">
        <v>9954</v>
      </c>
      <c r="D1237" s="406">
        <v>254</v>
      </c>
      <c r="E1237" s="160">
        <f t="shared" si="19"/>
        <v>5080</v>
      </c>
    </row>
    <row r="1238" customFormat="1" spans="1:5">
      <c r="A1238" s="160">
        <v>1235</v>
      </c>
      <c r="B1238" s="360" t="s">
        <v>9955</v>
      </c>
      <c r="C1238" s="372" t="s">
        <v>9956</v>
      </c>
      <c r="D1238" s="406">
        <v>274</v>
      </c>
      <c r="E1238" s="160">
        <f t="shared" si="19"/>
        <v>5480</v>
      </c>
    </row>
    <row r="1239" customFormat="1" ht="24" spans="1:5">
      <c r="A1239" s="160">
        <v>1236</v>
      </c>
      <c r="B1239" s="360" t="s">
        <v>9957</v>
      </c>
      <c r="C1239" s="372" t="s">
        <v>9958</v>
      </c>
      <c r="D1239" s="406">
        <v>420</v>
      </c>
      <c r="E1239" s="160">
        <f t="shared" si="19"/>
        <v>8400</v>
      </c>
    </row>
    <row r="1240" customFormat="1" spans="1:5">
      <c r="A1240" s="160">
        <v>1237</v>
      </c>
      <c r="B1240" s="360" t="s">
        <v>9959</v>
      </c>
      <c r="C1240" s="372" t="s">
        <v>9960</v>
      </c>
      <c r="D1240" s="406">
        <v>211</v>
      </c>
      <c r="E1240" s="160">
        <f t="shared" si="19"/>
        <v>4220</v>
      </c>
    </row>
    <row r="1241" customFormat="1" spans="1:5">
      <c r="A1241" s="160">
        <v>1238</v>
      </c>
      <c r="B1241" s="360" t="s">
        <v>9961</v>
      </c>
      <c r="C1241" s="372" t="s">
        <v>9962</v>
      </c>
      <c r="D1241" s="406">
        <v>196.5</v>
      </c>
      <c r="E1241" s="160">
        <f t="shared" si="19"/>
        <v>3930</v>
      </c>
    </row>
    <row r="1242" customFormat="1" spans="1:5">
      <c r="A1242" s="160">
        <v>1239</v>
      </c>
      <c r="B1242" s="360" t="s">
        <v>9582</v>
      </c>
      <c r="C1242" s="372" t="s">
        <v>9963</v>
      </c>
      <c r="D1242" s="408">
        <v>241.175</v>
      </c>
      <c r="E1242" s="160">
        <f t="shared" si="19"/>
        <v>4823.5</v>
      </c>
    </row>
    <row r="1243" customFormat="1" spans="1:5">
      <c r="A1243" s="160">
        <v>1240</v>
      </c>
      <c r="B1243" s="360" t="s">
        <v>9964</v>
      </c>
      <c r="C1243" s="372" t="s">
        <v>9965</v>
      </c>
      <c r="D1243" s="406">
        <v>107</v>
      </c>
      <c r="E1243" s="160">
        <f t="shared" si="19"/>
        <v>2140</v>
      </c>
    </row>
    <row r="1244" customFormat="1" spans="1:5">
      <c r="A1244" s="160">
        <v>1241</v>
      </c>
      <c r="B1244" s="409" t="s">
        <v>9966</v>
      </c>
      <c r="C1244" s="410" t="s">
        <v>9967</v>
      </c>
      <c r="D1244" s="411">
        <v>0.78</v>
      </c>
      <c r="E1244" s="160">
        <f t="shared" si="19"/>
        <v>15.6</v>
      </c>
    </row>
    <row r="1245" customFormat="1" spans="1:5">
      <c r="A1245" s="160">
        <v>1242</v>
      </c>
      <c r="B1245" s="409" t="s">
        <v>9968</v>
      </c>
      <c r="C1245" s="410" t="s">
        <v>9967</v>
      </c>
      <c r="D1245" s="411">
        <v>0.79</v>
      </c>
      <c r="E1245" s="160">
        <f t="shared" si="19"/>
        <v>15.8</v>
      </c>
    </row>
    <row r="1246" customFormat="1" spans="1:5">
      <c r="A1246" s="160">
        <v>1243</v>
      </c>
      <c r="B1246" s="409" t="s">
        <v>9969</v>
      </c>
      <c r="C1246" s="410" t="s">
        <v>9967</v>
      </c>
      <c r="D1246" s="411">
        <v>1.93</v>
      </c>
      <c r="E1246" s="160">
        <f t="shared" si="19"/>
        <v>38.6</v>
      </c>
    </row>
    <row r="1247" customFormat="1" spans="1:5">
      <c r="A1247" s="160">
        <v>1244</v>
      </c>
      <c r="B1247" s="409" t="s">
        <v>9970</v>
      </c>
      <c r="C1247" s="410" t="s">
        <v>9967</v>
      </c>
      <c r="D1247" s="411">
        <v>1.13</v>
      </c>
      <c r="E1247" s="160">
        <f t="shared" si="19"/>
        <v>22.6</v>
      </c>
    </row>
    <row r="1248" customFormat="1" spans="1:5">
      <c r="A1248" s="160">
        <v>1245</v>
      </c>
      <c r="B1248" s="409" t="s">
        <v>9971</v>
      </c>
      <c r="C1248" s="410" t="s">
        <v>9967</v>
      </c>
      <c r="D1248" s="411">
        <v>0.75</v>
      </c>
      <c r="E1248" s="160">
        <f t="shared" si="19"/>
        <v>15</v>
      </c>
    </row>
    <row r="1249" customFormat="1" spans="1:5">
      <c r="A1249" s="160">
        <v>1246</v>
      </c>
      <c r="B1249" s="409" t="s">
        <v>9972</v>
      </c>
      <c r="C1249" s="410" t="s">
        <v>9967</v>
      </c>
      <c r="D1249" s="411">
        <v>1.71</v>
      </c>
      <c r="E1249" s="160">
        <f t="shared" si="19"/>
        <v>34.2</v>
      </c>
    </row>
    <row r="1250" customFormat="1" spans="1:5">
      <c r="A1250" s="160">
        <v>1247</v>
      </c>
      <c r="B1250" s="409" t="s">
        <v>9973</v>
      </c>
      <c r="C1250" s="410" t="s">
        <v>9967</v>
      </c>
      <c r="D1250" s="411">
        <v>0.53</v>
      </c>
      <c r="E1250" s="160">
        <f t="shared" si="19"/>
        <v>10.6</v>
      </c>
    </row>
    <row r="1251" customFormat="1" spans="1:5">
      <c r="A1251" s="160">
        <v>1248</v>
      </c>
      <c r="B1251" s="409" t="s">
        <v>9974</v>
      </c>
      <c r="C1251" s="410" t="s">
        <v>9967</v>
      </c>
      <c r="D1251" s="411">
        <v>1.08</v>
      </c>
      <c r="E1251" s="160">
        <f t="shared" si="19"/>
        <v>21.6</v>
      </c>
    </row>
    <row r="1252" customFormat="1" spans="1:5">
      <c r="A1252" s="160">
        <v>1249</v>
      </c>
      <c r="B1252" s="409" t="s">
        <v>9975</v>
      </c>
      <c r="C1252" s="410" t="s">
        <v>9967</v>
      </c>
      <c r="D1252" s="411">
        <v>0.71</v>
      </c>
      <c r="E1252" s="160">
        <f t="shared" si="19"/>
        <v>14.2</v>
      </c>
    </row>
    <row r="1253" customFormat="1" spans="1:5">
      <c r="A1253" s="160">
        <v>1250</v>
      </c>
      <c r="B1253" s="409" t="s">
        <v>9976</v>
      </c>
      <c r="C1253" s="410" t="s">
        <v>9967</v>
      </c>
      <c r="D1253" s="411">
        <v>1.23</v>
      </c>
      <c r="E1253" s="160">
        <f t="shared" si="19"/>
        <v>24.6</v>
      </c>
    </row>
    <row r="1254" customFormat="1" spans="1:5">
      <c r="A1254" s="160">
        <v>1251</v>
      </c>
      <c r="B1254" s="409" t="s">
        <v>9977</v>
      </c>
      <c r="C1254" s="410" t="s">
        <v>9967</v>
      </c>
      <c r="D1254" s="411">
        <v>1.91</v>
      </c>
      <c r="E1254" s="160">
        <f t="shared" si="19"/>
        <v>38.2</v>
      </c>
    </row>
    <row r="1255" customFormat="1" spans="1:5">
      <c r="A1255" s="160">
        <v>1252</v>
      </c>
      <c r="B1255" s="409" t="s">
        <v>9978</v>
      </c>
      <c r="C1255" s="410" t="s">
        <v>9967</v>
      </c>
      <c r="D1255" s="411">
        <v>0.72</v>
      </c>
      <c r="E1255" s="160">
        <f t="shared" si="19"/>
        <v>14.4</v>
      </c>
    </row>
    <row r="1256" customFormat="1" spans="1:5">
      <c r="A1256" s="160">
        <v>1253</v>
      </c>
      <c r="B1256" s="409" t="s">
        <v>9979</v>
      </c>
      <c r="C1256" s="410" t="s">
        <v>9967</v>
      </c>
      <c r="D1256" s="411">
        <v>2.66</v>
      </c>
      <c r="E1256" s="160">
        <f t="shared" si="19"/>
        <v>53.2</v>
      </c>
    </row>
    <row r="1257" customFormat="1" spans="1:5">
      <c r="A1257" s="160">
        <v>1254</v>
      </c>
      <c r="B1257" s="409" t="s">
        <v>9980</v>
      </c>
      <c r="C1257" s="410" t="s">
        <v>9967</v>
      </c>
      <c r="D1257" s="411">
        <v>0.56</v>
      </c>
      <c r="E1257" s="160">
        <f t="shared" si="19"/>
        <v>11.2</v>
      </c>
    </row>
    <row r="1258" customFormat="1" spans="1:5">
      <c r="A1258" s="160">
        <v>1255</v>
      </c>
      <c r="B1258" s="409" t="s">
        <v>9981</v>
      </c>
      <c r="C1258" s="410" t="s">
        <v>9967</v>
      </c>
      <c r="D1258" s="411">
        <v>0.84</v>
      </c>
      <c r="E1258" s="160">
        <f t="shared" si="19"/>
        <v>16.8</v>
      </c>
    </row>
    <row r="1259" customFormat="1" spans="1:5">
      <c r="A1259" s="160">
        <v>1256</v>
      </c>
      <c r="B1259" s="409" t="s">
        <v>9982</v>
      </c>
      <c r="C1259" s="410" t="s">
        <v>9967</v>
      </c>
      <c r="D1259" s="411">
        <v>1.13</v>
      </c>
      <c r="E1259" s="160">
        <f t="shared" si="19"/>
        <v>22.6</v>
      </c>
    </row>
    <row r="1260" customFormat="1" spans="1:5">
      <c r="A1260" s="160">
        <v>1257</v>
      </c>
      <c r="B1260" s="409" t="s">
        <v>9983</v>
      </c>
      <c r="C1260" s="410" t="s">
        <v>9967</v>
      </c>
      <c r="D1260" s="411">
        <v>0.55</v>
      </c>
      <c r="E1260" s="160">
        <f t="shared" si="19"/>
        <v>11</v>
      </c>
    </row>
    <row r="1261" customFormat="1" spans="1:5">
      <c r="A1261" s="160">
        <v>1258</v>
      </c>
      <c r="B1261" s="409" t="s">
        <v>9984</v>
      </c>
      <c r="C1261" s="410" t="s">
        <v>9967</v>
      </c>
      <c r="D1261" s="411">
        <v>2.61</v>
      </c>
      <c r="E1261" s="160">
        <f t="shared" si="19"/>
        <v>52.2</v>
      </c>
    </row>
    <row r="1262" customFormat="1" spans="1:5">
      <c r="A1262" s="160">
        <v>1259</v>
      </c>
      <c r="B1262" s="409" t="s">
        <v>9985</v>
      </c>
      <c r="C1262" s="410" t="s">
        <v>9967</v>
      </c>
      <c r="D1262" s="411">
        <v>0.99</v>
      </c>
      <c r="E1262" s="160">
        <f t="shared" si="19"/>
        <v>19.8</v>
      </c>
    </row>
    <row r="1263" customFormat="1" spans="1:5">
      <c r="A1263" s="160">
        <v>1260</v>
      </c>
      <c r="B1263" s="409" t="s">
        <v>9986</v>
      </c>
      <c r="C1263" s="410" t="s">
        <v>9967</v>
      </c>
      <c r="D1263" s="411">
        <v>1.68</v>
      </c>
      <c r="E1263" s="160">
        <f t="shared" si="19"/>
        <v>33.6</v>
      </c>
    </row>
    <row r="1264" customFormat="1" spans="1:5">
      <c r="A1264" s="160">
        <v>1261</v>
      </c>
      <c r="B1264" s="409" t="s">
        <v>9785</v>
      </c>
      <c r="C1264" s="410" t="s">
        <v>9987</v>
      </c>
      <c r="D1264" s="411">
        <v>0.8</v>
      </c>
      <c r="E1264" s="160">
        <f t="shared" si="19"/>
        <v>16</v>
      </c>
    </row>
    <row r="1265" customFormat="1" spans="1:5">
      <c r="A1265" s="160">
        <v>1262</v>
      </c>
      <c r="B1265" s="409" t="s">
        <v>9988</v>
      </c>
      <c r="C1265" s="410" t="s">
        <v>9987</v>
      </c>
      <c r="D1265" s="411">
        <v>3.16</v>
      </c>
      <c r="E1265" s="160">
        <f t="shared" si="19"/>
        <v>63.2</v>
      </c>
    </row>
    <row r="1266" customFormat="1" spans="1:5">
      <c r="A1266" s="160">
        <v>1263</v>
      </c>
      <c r="B1266" s="409" t="s">
        <v>9989</v>
      </c>
      <c r="C1266" s="410" t="s">
        <v>9987</v>
      </c>
      <c r="D1266" s="411">
        <v>2.76</v>
      </c>
      <c r="E1266" s="160">
        <f t="shared" si="19"/>
        <v>55.2</v>
      </c>
    </row>
    <row r="1267" customFormat="1" spans="1:5">
      <c r="A1267" s="160">
        <v>1264</v>
      </c>
      <c r="B1267" s="409" t="s">
        <v>9990</v>
      </c>
      <c r="C1267" s="410" t="s">
        <v>9987</v>
      </c>
      <c r="D1267" s="411">
        <v>0.5</v>
      </c>
      <c r="E1267" s="160">
        <f t="shared" si="19"/>
        <v>10</v>
      </c>
    </row>
    <row r="1268" customFormat="1" spans="1:5">
      <c r="A1268" s="160">
        <v>1265</v>
      </c>
      <c r="B1268" s="409" t="s">
        <v>9991</v>
      </c>
      <c r="C1268" s="410" t="s">
        <v>9987</v>
      </c>
      <c r="D1268" s="411">
        <v>1</v>
      </c>
      <c r="E1268" s="160">
        <f t="shared" si="19"/>
        <v>20</v>
      </c>
    </row>
    <row r="1269" customFormat="1" spans="1:5">
      <c r="A1269" s="160">
        <v>1266</v>
      </c>
      <c r="B1269" s="409" t="s">
        <v>9992</v>
      </c>
      <c r="C1269" s="410" t="s">
        <v>9987</v>
      </c>
      <c r="D1269" s="411">
        <v>3.86</v>
      </c>
      <c r="E1269" s="160">
        <f t="shared" si="19"/>
        <v>77.2</v>
      </c>
    </row>
    <row r="1270" customFormat="1" spans="1:5">
      <c r="A1270" s="160">
        <v>1267</v>
      </c>
      <c r="B1270" s="409" t="s">
        <v>9993</v>
      </c>
      <c r="C1270" s="410" t="s">
        <v>9987</v>
      </c>
      <c r="D1270" s="411">
        <v>1.8</v>
      </c>
      <c r="E1270" s="160">
        <f t="shared" si="19"/>
        <v>36</v>
      </c>
    </row>
    <row r="1271" customFormat="1" spans="1:5">
      <c r="A1271" s="160">
        <v>1268</v>
      </c>
      <c r="B1271" s="409" t="s">
        <v>9994</v>
      </c>
      <c r="C1271" s="410" t="s">
        <v>9987</v>
      </c>
      <c r="D1271" s="411">
        <v>2.36</v>
      </c>
      <c r="E1271" s="160">
        <f t="shared" si="19"/>
        <v>47.2</v>
      </c>
    </row>
    <row r="1272" customFormat="1" spans="1:5">
      <c r="A1272" s="160">
        <v>1269</v>
      </c>
      <c r="B1272" s="409" t="s">
        <v>9995</v>
      </c>
      <c r="C1272" s="410" t="s">
        <v>9996</v>
      </c>
      <c r="D1272" s="411">
        <v>1.35</v>
      </c>
      <c r="E1272" s="160">
        <f t="shared" si="19"/>
        <v>27</v>
      </c>
    </row>
    <row r="1273" customFormat="1" spans="1:5">
      <c r="A1273" s="160">
        <v>1270</v>
      </c>
      <c r="B1273" s="409" t="s">
        <v>9997</v>
      </c>
      <c r="C1273" s="410" t="s">
        <v>9996</v>
      </c>
      <c r="D1273" s="411">
        <v>1.6</v>
      </c>
      <c r="E1273" s="160">
        <f t="shared" si="19"/>
        <v>32</v>
      </c>
    </row>
    <row r="1274" customFormat="1" spans="1:5">
      <c r="A1274" s="160">
        <v>1271</v>
      </c>
      <c r="B1274" s="409" t="s">
        <v>9998</v>
      </c>
      <c r="C1274" s="410" t="s">
        <v>9996</v>
      </c>
      <c r="D1274" s="411">
        <v>0.7</v>
      </c>
      <c r="E1274" s="160">
        <f t="shared" si="19"/>
        <v>14</v>
      </c>
    </row>
    <row r="1275" customFormat="1" spans="1:5">
      <c r="A1275" s="160">
        <v>1272</v>
      </c>
      <c r="B1275" s="409" t="s">
        <v>9999</v>
      </c>
      <c r="C1275" s="410" t="s">
        <v>9996</v>
      </c>
      <c r="D1275" s="411">
        <v>0.8</v>
      </c>
      <c r="E1275" s="160">
        <f t="shared" si="19"/>
        <v>16</v>
      </c>
    </row>
    <row r="1276" customFormat="1" spans="1:5">
      <c r="A1276" s="160">
        <v>1273</v>
      </c>
      <c r="B1276" s="409" t="s">
        <v>10000</v>
      </c>
      <c r="C1276" s="410" t="s">
        <v>9996</v>
      </c>
      <c r="D1276" s="411">
        <v>1.54</v>
      </c>
      <c r="E1276" s="160">
        <f t="shared" si="19"/>
        <v>30.8</v>
      </c>
    </row>
    <row r="1277" customFormat="1" spans="1:5">
      <c r="A1277" s="160">
        <v>1274</v>
      </c>
      <c r="B1277" s="409" t="s">
        <v>10001</v>
      </c>
      <c r="C1277" s="410" t="s">
        <v>9996</v>
      </c>
      <c r="D1277" s="411">
        <v>1.67</v>
      </c>
      <c r="E1277" s="160">
        <f t="shared" si="19"/>
        <v>33.4</v>
      </c>
    </row>
    <row r="1278" customFormat="1" spans="1:5">
      <c r="A1278" s="160">
        <v>1275</v>
      </c>
      <c r="B1278" s="409" t="s">
        <v>4812</v>
      </c>
      <c r="C1278" s="410" t="s">
        <v>9996</v>
      </c>
      <c r="D1278" s="411">
        <v>1.8</v>
      </c>
      <c r="E1278" s="160">
        <f t="shared" si="19"/>
        <v>36</v>
      </c>
    </row>
    <row r="1279" customFormat="1" spans="1:5">
      <c r="A1279" s="160">
        <v>1276</v>
      </c>
      <c r="B1279" s="409" t="s">
        <v>10002</v>
      </c>
      <c r="C1279" s="410" t="s">
        <v>9996</v>
      </c>
      <c r="D1279" s="411">
        <v>1</v>
      </c>
      <c r="E1279" s="160">
        <f t="shared" si="19"/>
        <v>20</v>
      </c>
    </row>
    <row r="1280" customFormat="1" spans="1:5">
      <c r="A1280" s="160">
        <v>1277</v>
      </c>
      <c r="B1280" s="409" t="s">
        <v>10003</v>
      </c>
      <c r="C1280" s="410" t="s">
        <v>9996</v>
      </c>
      <c r="D1280" s="411">
        <v>1.12</v>
      </c>
      <c r="E1280" s="160">
        <f t="shared" si="19"/>
        <v>22.4</v>
      </c>
    </row>
    <row r="1281" customFormat="1" spans="1:5">
      <c r="A1281" s="160">
        <v>1278</v>
      </c>
      <c r="B1281" s="409" t="s">
        <v>10004</v>
      </c>
      <c r="C1281" s="410" t="s">
        <v>9996</v>
      </c>
      <c r="D1281" s="411">
        <v>0.58</v>
      </c>
      <c r="E1281" s="160">
        <f t="shared" si="19"/>
        <v>11.6</v>
      </c>
    </row>
    <row r="1282" customFormat="1" spans="1:5">
      <c r="A1282" s="160">
        <v>1279</v>
      </c>
      <c r="B1282" s="409" t="s">
        <v>10005</v>
      </c>
      <c r="C1282" s="410" t="s">
        <v>9996</v>
      </c>
      <c r="D1282" s="411">
        <v>1.34</v>
      </c>
      <c r="E1282" s="160">
        <f t="shared" si="19"/>
        <v>26.8</v>
      </c>
    </row>
    <row r="1283" customFormat="1" spans="1:5">
      <c r="A1283" s="160">
        <v>1280</v>
      </c>
      <c r="B1283" s="409" t="s">
        <v>10006</v>
      </c>
      <c r="C1283" s="410" t="s">
        <v>9996</v>
      </c>
      <c r="D1283" s="411">
        <v>1.8</v>
      </c>
      <c r="E1283" s="160">
        <f t="shared" si="19"/>
        <v>36</v>
      </c>
    </row>
    <row r="1284" customFormat="1" spans="1:5">
      <c r="A1284" s="160">
        <v>1281</v>
      </c>
      <c r="B1284" s="409" t="s">
        <v>10007</v>
      </c>
      <c r="C1284" s="410" t="s">
        <v>9996</v>
      </c>
      <c r="D1284" s="411">
        <v>1.8</v>
      </c>
      <c r="E1284" s="160">
        <f t="shared" ref="E1284:E1347" si="20">D1284*20</f>
        <v>36</v>
      </c>
    </row>
    <row r="1285" customFormat="1" spans="1:5">
      <c r="A1285" s="160">
        <v>1282</v>
      </c>
      <c r="B1285" s="409" t="s">
        <v>10008</v>
      </c>
      <c r="C1285" s="410" t="s">
        <v>9996</v>
      </c>
      <c r="D1285" s="411">
        <v>1.35</v>
      </c>
      <c r="E1285" s="160">
        <f t="shared" si="20"/>
        <v>27</v>
      </c>
    </row>
    <row r="1286" customFormat="1" spans="1:5">
      <c r="A1286" s="160">
        <v>1283</v>
      </c>
      <c r="B1286" s="409" t="s">
        <v>10009</v>
      </c>
      <c r="C1286" s="410" t="s">
        <v>9996</v>
      </c>
      <c r="D1286" s="411">
        <v>0.76</v>
      </c>
      <c r="E1286" s="160">
        <f t="shared" si="20"/>
        <v>15.2</v>
      </c>
    </row>
    <row r="1287" customFormat="1" spans="1:5">
      <c r="A1287" s="160">
        <v>1284</v>
      </c>
      <c r="B1287" s="409" t="s">
        <v>10010</v>
      </c>
      <c r="C1287" s="410" t="s">
        <v>9996</v>
      </c>
      <c r="D1287" s="411">
        <v>1.5</v>
      </c>
      <c r="E1287" s="160">
        <f t="shared" si="20"/>
        <v>30</v>
      </c>
    </row>
    <row r="1288" customFormat="1" spans="1:5">
      <c r="A1288" s="160">
        <v>1285</v>
      </c>
      <c r="B1288" s="409" t="s">
        <v>10011</v>
      </c>
      <c r="C1288" s="410" t="s">
        <v>10012</v>
      </c>
      <c r="D1288" s="411">
        <v>0.63</v>
      </c>
      <c r="E1288" s="160">
        <f t="shared" si="20"/>
        <v>12.6</v>
      </c>
    </row>
    <row r="1289" customFormat="1" spans="1:5">
      <c r="A1289" s="160">
        <v>1286</v>
      </c>
      <c r="B1289" s="409" t="s">
        <v>10013</v>
      </c>
      <c r="C1289" s="410" t="s">
        <v>10012</v>
      </c>
      <c r="D1289" s="411">
        <v>1.2</v>
      </c>
      <c r="E1289" s="160">
        <f t="shared" si="20"/>
        <v>24</v>
      </c>
    </row>
    <row r="1290" customFormat="1" spans="1:5">
      <c r="A1290" s="160">
        <v>1287</v>
      </c>
      <c r="B1290" s="409" t="s">
        <v>10014</v>
      </c>
      <c r="C1290" s="410" t="s">
        <v>10012</v>
      </c>
      <c r="D1290" s="411">
        <v>0.7</v>
      </c>
      <c r="E1290" s="160">
        <f t="shared" si="20"/>
        <v>14</v>
      </c>
    </row>
    <row r="1291" customFormat="1" spans="1:5">
      <c r="A1291" s="160">
        <v>1288</v>
      </c>
      <c r="B1291" s="409" t="s">
        <v>10015</v>
      </c>
      <c r="C1291" s="410" t="s">
        <v>10012</v>
      </c>
      <c r="D1291" s="411">
        <v>2</v>
      </c>
      <c r="E1291" s="160">
        <f t="shared" si="20"/>
        <v>40</v>
      </c>
    </row>
    <row r="1292" customFormat="1" spans="1:5">
      <c r="A1292" s="160">
        <v>1289</v>
      </c>
      <c r="B1292" s="409" t="s">
        <v>9957</v>
      </c>
      <c r="C1292" s="410" t="s">
        <v>10012</v>
      </c>
      <c r="D1292" s="411">
        <v>0.64</v>
      </c>
      <c r="E1292" s="160">
        <f t="shared" si="20"/>
        <v>12.8</v>
      </c>
    </row>
    <row r="1293" customFormat="1" spans="1:5">
      <c r="A1293" s="160">
        <v>1290</v>
      </c>
      <c r="B1293" s="409" t="s">
        <v>10016</v>
      </c>
      <c r="C1293" s="410" t="s">
        <v>10012</v>
      </c>
      <c r="D1293" s="411">
        <v>1.5</v>
      </c>
      <c r="E1293" s="160">
        <f t="shared" si="20"/>
        <v>30</v>
      </c>
    </row>
    <row r="1294" customFormat="1" spans="1:5">
      <c r="A1294" s="160">
        <v>1291</v>
      </c>
      <c r="B1294" s="409" t="s">
        <v>10017</v>
      </c>
      <c r="C1294" s="410" t="s">
        <v>10012</v>
      </c>
      <c r="D1294" s="411">
        <v>2.35</v>
      </c>
      <c r="E1294" s="160">
        <f t="shared" si="20"/>
        <v>47</v>
      </c>
    </row>
    <row r="1295" customFormat="1" spans="1:5">
      <c r="A1295" s="160">
        <v>1292</v>
      </c>
      <c r="B1295" s="409" t="s">
        <v>10018</v>
      </c>
      <c r="C1295" s="410" t="s">
        <v>10012</v>
      </c>
      <c r="D1295" s="411">
        <v>0.88</v>
      </c>
      <c r="E1295" s="160">
        <f t="shared" si="20"/>
        <v>17.6</v>
      </c>
    </row>
    <row r="1296" customFormat="1" spans="1:5">
      <c r="A1296" s="160">
        <v>1293</v>
      </c>
      <c r="B1296" s="409" t="s">
        <v>10019</v>
      </c>
      <c r="C1296" s="410" t="s">
        <v>10012</v>
      </c>
      <c r="D1296" s="411">
        <v>2</v>
      </c>
      <c r="E1296" s="160">
        <f t="shared" si="20"/>
        <v>40</v>
      </c>
    </row>
    <row r="1297" customFormat="1" spans="1:5">
      <c r="A1297" s="160">
        <v>1294</v>
      </c>
      <c r="B1297" s="409" t="s">
        <v>10020</v>
      </c>
      <c r="C1297" s="410" t="s">
        <v>10012</v>
      </c>
      <c r="D1297" s="411">
        <v>2</v>
      </c>
      <c r="E1297" s="160">
        <f t="shared" si="20"/>
        <v>40</v>
      </c>
    </row>
    <row r="1298" customFormat="1" spans="1:5">
      <c r="A1298" s="160">
        <v>1295</v>
      </c>
      <c r="B1298" s="409" t="s">
        <v>10021</v>
      </c>
      <c r="C1298" s="410" t="s">
        <v>10012</v>
      </c>
      <c r="D1298" s="411">
        <v>1.2</v>
      </c>
      <c r="E1298" s="160">
        <f t="shared" si="20"/>
        <v>24</v>
      </c>
    </row>
    <row r="1299" customFormat="1" spans="1:5">
      <c r="A1299" s="160">
        <v>1296</v>
      </c>
      <c r="B1299" s="409" t="s">
        <v>10022</v>
      </c>
      <c r="C1299" s="410" t="s">
        <v>10012</v>
      </c>
      <c r="D1299" s="411">
        <v>1</v>
      </c>
      <c r="E1299" s="160">
        <f t="shared" si="20"/>
        <v>20</v>
      </c>
    </row>
    <row r="1300" customFormat="1" spans="1:5">
      <c r="A1300" s="160">
        <v>1297</v>
      </c>
      <c r="B1300" s="409" t="s">
        <v>10023</v>
      </c>
      <c r="C1300" s="410" t="s">
        <v>10012</v>
      </c>
      <c r="D1300" s="411">
        <v>0.93</v>
      </c>
      <c r="E1300" s="160">
        <f t="shared" si="20"/>
        <v>18.6</v>
      </c>
    </row>
    <row r="1301" customFormat="1" spans="1:5">
      <c r="A1301" s="160">
        <v>1298</v>
      </c>
      <c r="B1301" s="409" t="s">
        <v>10024</v>
      </c>
      <c r="C1301" s="410" t="s">
        <v>10012</v>
      </c>
      <c r="D1301" s="411">
        <v>1.29</v>
      </c>
      <c r="E1301" s="160">
        <f t="shared" si="20"/>
        <v>25.8</v>
      </c>
    </row>
    <row r="1302" customFormat="1" spans="1:5">
      <c r="A1302" s="160">
        <v>1299</v>
      </c>
      <c r="B1302" s="409" t="s">
        <v>10025</v>
      </c>
      <c r="C1302" s="410" t="s">
        <v>10012</v>
      </c>
      <c r="D1302" s="411">
        <v>1.33</v>
      </c>
      <c r="E1302" s="160">
        <f t="shared" si="20"/>
        <v>26.6</v>
      </c>
    </row>
    <row r="1303" customFormat="1" spans="1:5">
      <c r="A1303" s="160">
        <v>1300</v>
      </c>
      <c r="B1303" s="409" t="s">
        <v>9876</v>
      </c>
      <c r="C1303" s="410" t="s">
        <v>10012</v>
      </c>
      <c r="D1303" s="411">
        <v>2.1</v>
      </c>
      <c r="E1303" s="160">
        <f t="shared" si="20"/>
        <v>42</v>
      </c>
    </row>
    <row r="1304" customFormat="1" spans="1:5">
      <c r="A1304" s="160">
        <v>1301</v>
      </c>
      <c r="B1304" s="409" t="s">
        <v>10026</v>
      </c>
      <c r="C1304" s="410" t="s">
        <v>10012</v>
      </c>
      <c r="D1304" s="411">
        <v>1.43</v>
      </c>
      <c r="E1304" s="160">
        <f t="shared" si="20"/>
        <v>28.6</v>
      </c>
    </row>
    <row r="1305" customFormat="1" spans="1:5">
      <c r="A1305" s="160">
        <v>1302</v>
      </c>
      <c r="B1305" s="409" t="s">
        <v>10027</v>
      </c>
      <c r="C1305" s="410" t="s">
        <v>10012</v>
      </c>
      <c r="D1305" s="411">
        <v>1.37</v>
      </c>
      <c r="E1305" s="160">
        <f t="shared" si="20"/>
        <v>27.4</v>
      </c>
    </row>
    <row r="1306" customFormat="1" spans="1:5">
      <c r="A1306" s="160">
        <v>1303</v>
      </c>
      <c r="B1306" s="409" t="s">
        <v>10028</v>
      </c>
      <c r="C1306" s="410" t="s">
        <v>10012</v>
      </c>
      <c r="D1306" s="411">
        <v>1.01</v>
      </c>
      <c r="E1306" s="160">
        <f t="shared" si="20"/>
        <v>20.2</v>
      </c>
    </row>
    <row r="1307" customFormat="1" spans="1:5">
      <c r="A1307" s="160">
        <v>1304</v>
      </c>
      <c r="B1307" s="409" t="s">
        <v>10029</v>
      </c>
      <c r="C1307" s="410" t="s">
        <v>10012</v>
      </c>
      <c r="D1307" s="411">
        <v>1.31</v>
      </c>
      <c r="E1307" s="160">
        <f t="shared" si="20"/>
        <v>26.2</v>
      </c>
    </row>
    <row r="1308" customFormat="1" spans="1:5">
      <c r="A1308" s="160">
        <v>1305</v>
      </c>
      <c r="B1308" s="409" t="s">
        <v>10030</v>
      </c>
      <c r="C1308" s="410" t="s">
        <v>10012</v>
      </c>
      <c r="D1308" s="411">
        <v>0.5</v>
      </c>
      <c r="E1308" s="160">
        <f t="shared" si="20"/>
        <v>10</v>
      </c>
    </row>
    <row r="1309" customFormat="1" spans="1:5">
      <c r="A1309" s="160">
        <v>1306</v>
      </c>
      <c r="B1309" s="409" t="s">
        <v>10031</v>
      </c>
      <c r="C1309" s="410" t="s">
        <v>10012</v>
      </c>
      <c r="D1309" s="411">
        <v>0.93</v>
      </c>
      <c r="E1309" s="160">
        <f t="shared" si="20"/>
        <v>18.6</v>
      </c>
    </row>
    <row r="1310" customFormat="1" spans="1:5">
      <c r="A1310" s="160">
        <v>1307</v>
      </c>
      <c r="B1310" s="409" t="s">
        <v>10032</v>
      </c>
      <c r="C1310" s="410" t="s">
        <v>10033</v>
      </c>
      <c r="D1310" s="411">
        <v>1.64</v>
      </c>
      <c r="E1310" s="160">
        <f t="shared" si="20"/>
        <v>32.8</v>
      </c>
    </row>
    <row r="1311" customFormat="1" spans="1:5">
      <c r="A1311" s="160">
        <v>1308</v>
      </c>
      <c r="B1311" s="409" t="s">
        <v>9229</v>
      </c>
      <c r="C1311" s="410" t="s">
        <v>10033</v>
      </c>
      <c r="D1311" s="411">
        <v>2.3</v>
      </c>
      <c r="E1311" s="160">
        <f t="shared" si="20"/>
        <v>46</v>
      </c>
    </row>
    <row r="1312" customFormat="1" spans="1:5">
      <c r="A1312" s="160">
        <v>1309</v>
      </c>
      <c r="B1312" s="409" t="s">
        <v>10034</v>
      </c>
      <c r="C1312" s="410" t="s">
        <v>10033</v>
      </c>
      <c r="D1312" s="411">
        <v>0.8</v>
      </c>
      <c r="E1312" s="160">
        <f t="shared" si="20"/>
        <v>16</v>
      </c>
    </row>
    <row r="1313" customFormat="1" spans="1:5">
      <c r="A1313" s="160">
        <v>1310</v>
      </c>
      <c r="B1313" s="409" t="s">
        <v>10035</v>
      </c>
      <c r="C1313" s="410" t="s">
        <v>10033</v>
      </c>
      <c r="D1313" s="411">
        <v>2.5</v>
      </c>
      <c r="E1313" s="160">
        <f t="shared" si="20"/>
        <v>50</v>
      </c>
    </row>
    <row r="1314" customFormat="1" spans="1:5">
      <c r="A1314" s="160">
        <v>1311</v>
      </c>
      <c r="B1314" s="409" t="s">
        <v>10036</v>
      </c>
      <c r="C1314" s="410" t="s">
        <v>10033</v>
      </c>
      <c r="D1314" s="411">
        <v>0.5</v>
      </c>
      <c r="E1314" s="160">
        <f t="shared" si="20"/>
        <v>10</v>
      </c>
    </row>
    <row r="1315" customFormat="1" spans="1:5">
      <c r="A1315" s="160">
        <v>1312</v>
      </c>
      <c r="B1315" s="409" t="s">
        <v>10037</v>
      </c>
      <c r="C1315" s="410" t="s">
        <v>10033</v>
      </c>
      <c r="D1315" s="411">
        <v>2</v>
      </c>
      <c r="E1315" s="160">
        <f t="shared" si="20"/>
        <v>40</v>
      </c>
    </row>
    <row r="1316" customFormat="1" spans="1:5">
      <c r="A1316" s="160">
        <v>1313</v>
      </c>
      <c r="B1316" s="409" t="s">
        <v>10038</v>
      </c>
      <c r="C1316" s="410" t="s">
        <v>10033</v>
      </c>
      <c r="D1316" s="411">
        <v>1.69</v>
      </c>
      <c r="E1316" s="160">
        <f t="shared" si="20"/>
        <v>33.8</v>
      </c>
    </row>
    <row r="1317" customFormat="1" spans="1:5">
      <c r="A1317" s="160">
        <v>1314</v>
      </c>
      <c r="B1317" s="409" t="s">
        <v>10039</v>
      </c>
      <c r="C1317" s="410" t="s">
        <v>10033</v>
      </c>
      <c r="D1317" s="411">
        <v>1.5</v>
      </c>
      <c r="E1317" s="160">
        <f t="shared" si="20"/>
        <v>30</v>
      </c>
    </row>
    <row r="1318" customFormat="1" spans="1:5">
      <c r="A1318" s="160">
        <v>1315</v>
      </c>
      <c r="B1318" s="409" t="s">
        <v>8452</v>
      </c>
      <c r="C1318" s="410" t="s">
        <v>10033</v>
      </c>
      <c r="D1318" s="411">
        <v>2.6</v>
      </c>
      <c r="E1318" s="160">
        <f t="shared" si="20"/>
        <v>52</v>
      </c>
    </row>
    <row r="1319" customFormat="1" spans="1:5">
      <c r="A1319" s="160">
        <v>1316</v>
      </c>
      <c r="B1319" s="409" t="s">
        <v>10040</v>
      </c>
      <c r="C1319" s="410" t="s">
        <v>10033</v>
      </c>
      <c r="D1319" s="411">
        <v>1</v>
      </c>
      <c r="E1319" s="160">
        <f t="shared" si="20"/>
        <v>20</v>
      </c>
    </row>
    <row r="1320" customFormat="1" spans="1:5">
      <c r="A1320" s="160">
        <v>1317</v>
      </c>
      <c r="B1320" s="409" t="s">
        <v>10041</v>
      </c>
      <c r="C1320" s="410" t="s">
        <v>10033</v>
      </c>
      <c r="D1320" s="411">
        <v>0.8</v>
      </c>
      <c r="E1320" s="160">
        <f t="shared" si="20"/>
        <v>16</v>
      </c>
    </row>
    <row r="1321" customFormat="1" spans="1:5">
      <c r="A1321" s="160">
        <v>1318</v>
      </c>
      <c r="B1321" s="409" t="s">
        <v>10042</v>
      </c>
      <c r="C1321" s="410" t="s">
        <v>10033</v>
      </c>
      <c r="D1321" s="411">
        <v>1</v>
      </c>
      <c r="E1321" s="160">
        <f t="shared" si="20"/>
        <v>20</v>
      </c>
    </row>
    <row r="1322" customFormat="1" spans="1:5">
      <c r="A1322" s="160">
        <v>1319</v>
      </c>
      <c r="B1322" s="409" t="s">
        <v>10043</v>
      </c>
      <c r="C1322" s="410" t="s">
        <v>10033</v>
      </c>
      <c r="D1322" s="411">
        <v>1</v>
      </c>
      <c r="E1322" s="160">
        <f t="shared" si="20"/>
        <v>20</v>
      </c>
    </row>
    <row r="1323" customFormat="1" spans="1:5">
      <c r="A1323" s="160">
        <v>1320</v>
      </c>
      <c r="B1323" s="409" t="s">
        <v>10044</v>
      </c>
      <c r="C1323" s="410" t="s">
        <v>10045</v>
      </c>
      <c r="D1323" s="411">
        <v>2.14</v>
      </c>
      <c r="E1323" s="160">
        <f t="shared" si="20"/>
        <v>42.8</v>
      </c>
    </row>
    <row r="1324" customFormat="1" spans="1:5">
      <c r="A1324" s="160">
        <v>1321</v>
      </c>
      <c r="B1324" s="409" t="s">
        <v>10046</v>
      </c>
      <c r="C1324" s="410" t="s">
        <v>10045</v>
      </c>
      <c r="D1324" s="411">
        <v>1.2</v>
      </c>
      <c r="E1324" s="160">
        <f t="shared" si="20"/>
        <v>24</v>
      </c>
    </row>
    <row r="1325" customFormat="1" spans="1:5">
      <c r="A1325" s="160">
        <v>1322</v>
      </c>
      <c r="B1325" s="409" t="s">
        <v>10047</v>
      </c>
      <c r="C1325" s="410" t="s">
        <v>10045</v>
      </c>
      <c r="D1325" s="411">
        <v>1.35</v>
      </c>
      <c r="E1325" s="160">
        <f t="shared" si="20"/>
        <v>27</v>
      </c>
    </row>
    <row r="1326" customFormat="1" spans="1:5">
      <c r="A1326" s="160">
        <v>1323</v>
      </c>
      <c r="B1326" s="409" t="s">
        <v>10048</v>
      </c>
      <c r="C1326" s="410" t="s">
        <v>10045</v>
      </c>
      <c r="D1326" s="411">
        <v>1.28</v>
      </c>
      <c r="E1326" s="160">
        <f t="shared" si="20"/>
        <v>25.6</v>
      </c>
    </row>
    <row r="1327" customFormat="1" spans="1:5">
      <c r="A1327" s="160">
        <v>1324</v>
      </c>
      <c r="B1327" s="409" t="s">
        <v>10049</v>
      </c>
      <c r="C1327" s="410" t="s">
        <v>10045</v>
      </c>
      <c r="D1327" s="411">
        <v>1.25</v>
      </c>
      <c r="E1327" s="160">
        <f t="shared" si="20"/>
        <v>25</v>
      </c>
    </row>
    <row r="1328" customFormat="1" spans="1:5">
      <c r="A1328" s="160">
        <v>1325</v>
      </c>
      <c r="B1328" s="409" t="s">
        <v>10050</v>
      </c>
      <c r="C1328" s="410" t="s">
        <v>10045</v>
      </c>
      <c r="D1328" s="411">
        <v>1.5</v>
      </c>
      <c r="E1328" s="160">
        <f t="shared" si="20"/>
        <v>30</v>
      </c>
    </row>
    <row r="1329" customFormat="1" spans="1:5">
      <c r="A1329" s="160">
        <v>1326</v>
      </c>
      <c r="B1329" s="409" t="s">
        <v>10051</v>
      </c>
      <c r="C1329" s="410" t="s">
        <v>10045</v>
      </c>
      <c r="D1329" s="411">
        <v>2.3</v>
      </c>
      <c r="E1329" s="160">
        <f t="shared" si="20"/>
        <v>46</v>
      </c>
    </row>
    <row r="1330" customFormat="1" spans="1:5">
      <c r="A1330" s="160">
        <v>1327</v>
      </c>
      <c r="B1330" s="409" t="s">
        <v>10052</v>
      </c>
      <c r="C1330" s="410" t="s">
        <v>10045</v>
      </c>
      <c r="D1330" s="411">
        <v>0.8</v>
      </c>
      <c r="E1330" s="160">
        <f t="shared" si="20"/>
        <v>16</v>
      </c>
    </row>
    <row r="1331" customFormat="1" spans="1:5">
      <c r="A1331" s="160">
        <v>1328</v>
      </c>
      <c r="B1331" s="409" t="s">
        <v>10053</v>
      </c>
      <c r="C1331" s="410" t="s">
        <v>10045</v>
      </c>
      <c r="D1331" s="411">
        <v>1.69</v>
      </c>
      <c r="E1331" s="160">
        <f t="shared" si="20"/>
        <v>33.8</v>
      </c>
    </row>
    <row r="1332" customFormat="1" spans="1:5">
      <c r="A1332" s="160">
        <v>1329</v>
      </c>
      <c r="B1332" s="409" t="s">
        <v>10054</v>
      </c>
      <c r="C1332" s="410" t="s">
        <v>10045</v>
      </c>
      <c r="D1332" s="411">
        <v>3.1</v>
      </c>
      <c r="E1332" s="160">
        <f t="shared" si="20"/>
        <v>62</v>
      </c>
    </row>
    <row r="1333" customFormat="1" spans="1:5">
      <c r="A1333" s="160">
        <v>1330</v>
      </c>
      <c r="B1333" s="409" t="s">
        <v>10055</v>
      </c>
      <c r="C1333" s="410" t="s">
        <v>10045</v>
      </c>
      <c r="D1333" s="411">
        <v>1</v>
      </c>
      <c r="E1333" s="160">
        <f t="shared" si="20"/>
        <v>20</v>
      </c>
    </row>
    <row r="1334" customFormat="1" spans="1:5">
      <c r="A1334" s="160">
        <v>1331</v>
      </c>
      <c r="B1334" s="409" t="s">
        <v>10056</v>
      </c>
      <c r="C1334" s="410" t="s">
        <v>10045</v>
      </c>
      <c r="D1334" s="411">
        <v>0.7</v>
      </c>
      <c r="E1334" s="160">
        <f t="shared" si="20"/>
        <v>14</v>
      </c>
    </row>
    <row r="1335" customFormat="1" spans="1:5">
      <c r="A1335" s="160">
        <v>1332</v>
      </c>
      <c r="B1335" s="409" t="s">
        <v>10057</v>
      </c>
      <c r="C1335" s="410" t="s">
        <v>10045</v>
      </c>
      <c r="D1335" s="411">
        <v>0.7</v>
      </c>
      <c r="E1335" s="160">
        <f t="shared" si="20"/>
        <v>14</v>
      </c>
    </row>
    <row r="1336" customFormat="1" spans="1:5">
      <c r="A1336" s="160">
        <v>1333</v>
      </c>
      <c r="B1336" s="409" t="s">
        <v>10058</v>
      </c>
      <c r="C1336" s="410" t="s">
        <v>10045</v>
      </c>
      <c r="D1336" s="411">
        <v>1.6</v>
      </c>
      <c r="E1336" s="160">
        <f t="shared" si="20"/>
        <v>32</v>
      </c>
    </row>
    <row r="1337" customFormat="1" spans="1:5">
      <c r="A1337" s="160">
        <v>1334</v>
      </c>
      <c r="B1337" s="409" t="s">
        <v>10059</v>
      </c>
      <c r="C1337" s="410" t="s">
        <v>10045</v>
      </c>
      <c r="D1337" s="411">
        <v>0.53</v>
      </c>
      <c r="E1337" s="160">
        <f t="shared" si="20"/>
        <v>10.6</v>
      </c>
    </row>
    <row r="1338" customFormat="1" spans="1:5">
      <c r="A1338" s="160">
        <v>1335</v>
      </c>
      <c r="B1338" s="409" t="s">
        <v>10060</v>
      </c>
      <c r="C1338" s="410" t="s">
        <v>10061</v>
      </c>
      <c r="D1338" s="411">
        <v>3.15</v>
      </c>
      <c r="E1338" s="160">
        <f t="shared" si="20"/>
        <v>63</v>
      </c>
    </row>
    <row r="1339" customFormat="1" spans="1:5">
      <c r="A1339" s="160">
        <v>1336</v>
      </c>
      <c r="B1339" s="409" t="s">
        <v>10062</v>
      </c>
      <c r="C1339" s="410" t="s">
        <v>10061</v>
      </c>
      <c r="D1339" s="411">
        <v>3.15</v>
      </c>
      <c r="E1339" s="160">
        <f t="shared" si="20"/>
        <v>63</v>
      </c>
    </row>
    <row r="1340" customFormat="1" spans="1:5">
      <c r="A1340" s="160">
        <v>1337</v>
      </c>
      <c r="B1340" s="409" t="s">
        <v>10063</v>
      </c>
      <c r="C1340" s="410" t="s">
        <v>10061</v>
      </c>
      <c r="D1340" s="411">
        <v>1.26</v>
      </c>
      <c r="E1340" s="160">
        <f t="shared" si="20"/>
        <v>25.2</v>
      </c>
    </row>
    <row r="1341" customFormat="1" spans="1:5">
      <c r="A1341" s="160">
        <v>1338</v>
      </c>
      <c r="B1341" s="409" t="s">
        <v>10064</v>
      </c>
      <c r="C1341" s="410" t="s">
        <v>10061</v>
      </c>
      <c r="D1341" s="411">
        <v>1.89</v>
      </c>
      <c r="E1341" s="160">
        <f t="shared" si="20"/>
        <v>37.8</v>
      </c>
    </row>
    <row r="1342" customFormat="1" spans="1:5">
      <c r="A1342" s="160">
        <v>1339</v>
      </c>
      <c r="B1342" s="409" t="s">
        <v>10065</v>
      </c>
      <c r="C1342" s="410" t="s">
        <v>10061</v>
      </c>
      <c r="D1342" s="411">
        <v>3.15</v>
      </c>
      <c r="E1342" s="160">
        <f t="shared" si="20"/>
        <v>63</v>
      </c>
    </row>
    <row r="1343" customFormat="1" spans="1:5">
      <c r="A1343" s="160">
        <v>1340</v>
      </c>
      <c r="B1343" s="409" t="s">
        <v>10066</v>
      </c>
      <c r="C1343" s="410" t="s">
        <v>10061</v>
      </c>
      <c r="D1343" s="411">
        <v>1.64</v>
      </c>
      <c r="E1343" s="160">
        <f t="shared" si="20"/>
        <v>32.8</v>
      </c>
    </row>
    <row r="1344" customFormat="1" spans="1:5">
      <c r="A1344" s="160">
        <v>1341</v>
      </c>
      <c r="B1344" s="409" t="s">
        <v>10067</v>
      </c>
      <c r="C1344" s="410" t="s">
        <v>10061</v>
      </c>
      <c r="D1344" s="411">
        <v>1.89</v>
      </c>
      <c r="E1344" s="160">
        <f t="shared" si="20"/>
        <v>37.8</v>
      </c>
    </row>
    <row r="1345" customFormat="1" spans="1:5">
      <c r="A1345" s="160">
        <v>1342</v>
      </c>
      <c r="B1345" s="409" t="s">
        <v>10068</v>
      </c>
      <c r="C1345" s="410" t="s">
        <v>10061</v>
      </c>
      <c r="D1345" s="411">
        <v>0.81</v>
      </c>
      <c r="E1345" s="160">
        <f t="shared" si="20"/>
        <v>16.2</v>
      </c>
    </row>
    <row r="1346" customFormat="1" spans="1:5">
      <c r="A1346" s="160">
        <v>1343</v>
      </c>
      <c r="B1346" s="409" t="s">
        <v>10069</v>
      </c>
      <c r="C1346" s="410" t="s">
        <v>10061</v>
      </c>
      <c r="D1346" s="411">
        <v>3.68</v>
      </c>
      <c r="E1346" s="160">
        <f t="shared" si="20"/>
        <v>73.6</v>
      </c>
    </row>
    <row r="1347" customFormat="1" spans="1:5">
      <c r="A1347" s="160">
        <v>1344</v>
      </c>
      <c r="B1347" s="409" t="s">
        <v>10070</v>
      </c>
      <c r="C1347" s="410" t="s">
        <v>10071</v>
      </c>
      <c r="D1347" s="411">
        <v>0.56</v>
      </c>
      <c r="E1347" s="160">
        <f t="shared" si="20"/>
        <v>11.2</v>
      </c>
    </row>
    <row r="1348" customFormat="1" spans="1:5">
      <c r="A1348" s="160">
        <v>1345</v>
      </c>
      <c r="B1348" s="409" t="s">
        <v>10072</v>
      </c>
      <c r="C1348" s="410" t="s">
        <v>10071</v>
      </c>
      <c r="D1348" s="411">
        <v>0.56</v>
      </c>
      <c r="E1348" s="160">
        <f t="shared" ref="E1348:E1411" si="21">D1348*20</f>
        <v>11.2</v>
      </c>
    </row>
    <row r="1349" customFormat="1" spans="1:5">
      <c r="A1349" s="160">
        <v>1346</v>
      </c>
      <c r="B1349" s="409" t="s">
        <v>10073</v>
      </c>
      <c r="C1349" s="410" t="s">
        <v>10071</v>
      </c>
      <c r="D1349" s="411">
        <v>1.03</v>
      </c>
      <c r="E1349" s="160">
        <f t="shared" si="21"/>
        <v>20.6</v>
      </c>
    </row>
    <row r="1350" customFormat="1" spans="1:5">
      <c r="A1350" s="160">
        <v>1347</v>
      </c>
      <c r="B1350" s="409" t="s">
        <v>10074</v>
      </c>
      <c r="C1350" s="410" t="s">
        <v>10071</v>
      </c>
      <c r="D1350" s="411">
        <v>0.55</v>
      </c>
      <c r="E1350" s="160">
        <f t="shared" si="21"/>
        <v>11</v>
      </c>
    </row>
    <row r="1351" customFormat="1" spans="1:5">
      <c r="A1351" s="160">
        <v>1348</v>
      </c>
      <c r="B1351" s="409" t="s">
        <v>10075</v>
      </c>
      <c r="C1351" s="410" t="s">
        <v>10071</v>
      </c>
      <c r="D1351" s="411">
        <v>3.11</v>
      </c>
      <c r="E1351" s="160">
        <f t="shared" si="21"/>
        <v>62.2</v>
      </c>
    </row>
    <row r="1352" customFormat="1" spans="1:5">
      <c r="A1352" s="160">
        <v>1349</v>
      </c>
      <c r="B1352" s="409" t="s">
        <v>10076</v>
      </c>
      <c r="C1352" s="410" t="s">
        <v>10071</v>
      </c>
      <c r="D1352" s="411">
        <v>0.5</v>
      </c>
      <c r="E1352" s="160">
        <f t="shared" si="21"/>
        <v>10</v>
      </c>
    </row>
    <row r="1353" customFormat="1" spans="1:5">
      <c r="A1353" s="160">
        <v>1350</v>
      </c>
      <c r="B1353" s="409" t="s">
        <v>10077</v>
      </c>
      <c r="C1353" s="410" t="s">
        <v>10071</v>
      </c>
      <c r="D1353" s="411">
        <v>0.5</v>
      </c>
      <c r="E1353" s="160">
        <f t="shared" si="21"/>
        <v>10</v>
      </c>
    </row>
    <row r="1354" customFormat="1" spans="1:5">
      <c r="A1354" s="160">
        <v>1351</v>
      </c>
      <c r="B1354" s="409" t="s">
        <v>10078</v>
      </c>
      <c r="C1354" s="410" t="s">
        <v>10071</v>
      </c>
      <c r="D1354" s="411">
        <v>1.46</v>
      </c>
      <c r="E1354" s="160">
        <f t="shared" si="21"/>
        <v>29.2</v>
      </c>
    </row>
    <row r="1355" customFormat="1" spans="1:5">
      <c r="A1355" s="160">
        <v>1352</v>
      </c>
      <c r="B1355" s="409" t="s">
        <v>10079</v>
      </c>
      <c r="C1355" s="410" t="s">
        <v>10071</v>
      </c>
      <c r="D1355" s="411">
        <v>1.92</v>
      </c>
      <c r="E1355" s="160">
        <f t="shared" si="21"/>
        <v>38.4</v>
      </c>
    </row>
    <row r="1356" customFormat="1" spans="1:5">
      <c r="A1356" s="160">
        <v>1353</v>
      </c>
      <c r="B1356" s="409" t="s">
        <v>10080</v>
      </c>
      <c r="C1356" s="410" t="s">
        <v>10071</v>
      </c>
      <c r="D1356" s="411">
        <v>2</v>
      </c>
      <c r="E1356" s="160">
        <f t="shared" si="21"/>
        <v>40</v>
      </c>
    </row>
    <row r="1357" customFormat="1" spans="1:5">
      <c r="A1357" s="160">
        <v>1354</v>
      </c>
      <c r="B1357" s="409" t="s">
        <v>10081</v>
      </c>
      <c r="C1357" s="410" t="s">
        <v>10071</v>
      </c>
      <c r="D1357" s="411">
        <v>1.3</v>
      </c>
      <c r="E1357" s="160">
        <f t="shared" si="21"/>
        <v>26</v>
      </c>
    </row>
    <row r="1358" customFormat="1" spans="1:5">
      <c r="A1358" s="160">
        <v>1355</v>
      </c>
      <c r="B1358" s="409" t="s">
        <v>10082</v>
      </c>
      <c r="C1358" s="410" t="s">
        <v>10071</v>
      </c>
      <c r="D1358" s="411">
        <v>0.88</v>
      </c>
      <c r="E1358" s="160">
        <f t="shared" si="21"/>
        <v>17.6</v>
      </c>
    </row>
    <row r="1359" customFormat="1" spans="1:5">
      <c r="A1359" s="160">
        <v>1356</v>
      </c>
      <c r="B1359" s="409" t="s">
        <v>10083</v>
      </c>
      <c r="C1359" s="410" t="s">
        <v>10071</v>
      </c>
      <c r="D1359" s="411">
        <v>0.5</v>
      </c>
      <c r="E1359" s="160">
        <f t="shared" si="21"/>
        <v>10</v>
      </c>
    </row>
    <row r="1360" customFormat="1" spans="1:5">
      <c r="A1360" s="160">
        <v>1357</v>
      </c>
      <c r="B1360" s="409" t="s">
        <v>10084</v>
      </c>
      <c r="C1360" s="410" t="s">
        <v>10071</v>
      </c>
      <c r="D1360" s="411">
        <v>1.91</v>
      </c>
      <c r="E1360" s="160">
        <f t="shared" si="21"/>
        <v>38.2</v>
      </c>
    </row>
    <row r="1361" customFormat="1" spans="1:5">
      <c r="A1361" s="160">
        <v>1358</v>
      </c>
      <c r="B1361" s="409" t="s">
        <v>10085</v>
      </c>
      <c r="C1361" s="410" t="s">
        <v>10071</v>
      </c>
      <c r="D1361" s="411">
        <v>0.5</v>
      </c>
      <c r="E1361" s="160">
        <f t="shared" si="21"/>
        <v>10</v>
      </c>
    </row>
    <row r="1362" customFormat="1" spans="1:5">
      <c r="A1362" s="160">
        <v>1359</v>
      </c>
      <c r="B1362" s="409" t="s">
        <v>10086</v>
      </c>
      <c r="C1362" s="410" t="s">
        <v>10071</v>
      </c>
      <c r="D1362" s="411">
        <v>1.41</v>
      </c>
      <c r="E1362" s="160">
        <f t="shared" si="21"/>
        <v>28.2</v>
      </c>
    </row>
    <row r="1363" customFormat="1" spans="1:5">
      <c r="A1363" s="160">
        <v>1360</v>
      </c>
      <c r="B1363" s="409" t="s">
        <v>10087</v>
      </c>
      <c r="C1363" s="410" t="s">
        <v>10071</v>
      </c>
      <c r="D1363" s="411">
        <v>1.43</v>
      </c>
      <c r="E1363" s="160">
        <f t="shared" si="21"/>
        <v>28.6</v>
      </c>
    </row>
    <row r="1364" customFormat="1" spans="1:5">
      <c r="A1364" s="160">
        <v>1361</v>
      </c>
      <c r="B1364" s="409" t="s">
        <v>10088</v>
      </c>
      <c r="C1364" s="410" t="s">
        <v>10071</v>
      </c>
      <c r="D1364" s="411">
        <v>1.65</v>
      </c>
      <c r="E1364" s="160">
        <f t="shared" si="21"/>
        <v>33</v>
      </c>
    </row>
    <row r="1365" customFormat="1" spans="1:5">
      <c r="A1365" s="160">
        <v>1362</v>
      </c>
      <c r="B1365" s="409" t="s">
        <v>10089</v>
      </c>
      <c r="C1365" s="410" t="s">
        <v>10071</v>
      </c>
      <c r="D1365" s="411">
        <v>2.7</v>
      </c>
      <c r="E1365" s="160">
        <f t="shared" si="21"/>
        <v>54</v>
      </c>
    </row>
    <row r="1366" customFormat="1" spans="1:5">
      <c r="A1366" s="160">
        <v>1363</v>
      </c>
      <c r="B1366" s="409" t="s">
        <v>10090</v>
      </c>
      <c r="C1366" s="410" t="s">
        <v>10071</v>
      </c>
      <c r="D1366" s="411">
        <v>0.82</v>
      </c>
      <c r="E1366" s="160">
        <f t="shared" si="21"/>
        <v>16.4</v>
      </c>
    </row>
    <row r="1367" customFormat="1" spans="1:5">
      <c r="A1367" s="160">
        <v>1364</v>
      </c>
      <c r="B1367" s="409" t="s">
        <v>10091</v>
      </c>
      <c r="C1367" s="410" t="s">
        <v>10071</v>
      </c>
      <c r="D1367" s="411">
        <v>2.46</v>
      </c>
      <c r="E1367" s="160">
        <f t="shared" si="21"/>
        <v>49.2</v>
      </c>
    </row>
    <row r="1368" customFormat="1" spans="1:5">
      <c r="A1368" s="160">
        <v>1365</v>
      </c>
      <c r="B1368" s="409" t="s">
        <v>10092</v>
      </c>
      <c r="C1368" s="410" t="s">
        <v>10093</v>
      </c>
      <c r="D1368" s="411">
        <v>1.37</v>
      </c>
      <c r="E1368" s="160">
        <f t="shared" si="21"/>
        <v>27.4</v>
      </c>
    </row>
    <row r="1369" customFormat="1" spans="1:5">
      <c r="A1369" s="160">
        <v>1366</v>
      </c>
      <c r="B1369" s="409" t="s">
        <v>10094</v>
      </c>
      <c r="C1369" s="410" t="s">
        <v>10093</v>
      </c>
      <c r="D1369" s="411">
        <v>1.53</v>
      </c>
      <c r="E1369" s="160">
        <f t="shared" si="21"/>
        <v>30.6</v>
      </c>
    </row>
    <row r="1370" customFormat="1" spans="1:5">
      <c r="A1370" s="160">
        <v>1367</v>
      </c>
      <c r="B1370" s="409" t="s">
        <v>10095</v>
      </c>
      <c r="C1370" s="410" t="s">
        <v>10093</v>
      </c>
      <c r="D1370" s="411">
        <v>1</v>
      </c>
      <c r="E1370" s="160">
        <f t="shared" si="21"/>
        <v>20</v>
      </c>
    </row>
    <row r="1371" customFormat="1" spans="1:5">
      <c r="A1371" s="160">
        <v>1368</v>
      </c>
      <c r="B1371" s="409" t="s">
        <v>10096</v>
      </c>
      <c r="C1371" s="410" t="s">
        <v>10093</v>
      </c>
      <c r="D1371" s="411">
        <v>1.59</v>
      </c>
      <c r="E1371" s="160">
        <f t="shared" si="21"/>
        <v>31.8</v>
      </c>
    </row>
    <row r="1372" customFormat="1" spans="1:5">
      <c r="A1372" s="160">
        <v>1369</v>
      </c>
      <c r="B1372" s="409" t="s">
        <v>10097</v>
      </c>
      <c r="C1372" s="410" t="s">
        <v>10093</v>
      </c>
      <c r="D1372" s="411">
        <v>1.65</v>
      </c>
      <c r="E1372" s="160">
        <f t="shared" si="21"/>
        <v>33</v>
      </c>
    </row>
    <row r="1373" customFormat="1" spans="1:5">
      <c r="A1373" s="160">
        <v>1370</v>
      </c>
      <c r="B1373" s="409" t="s">
        <v>10098</v>
      </c>
      <c r="C1373" s="410" t="s">
        <v>10093</v>
      </c>
      <c r="D1373" s="411">
        <v>2.34</v>
      </c>
      <c r="E1373" s="160">
        <f t="shared" si="21"/>
        <v>46.8</v>
      </c>
    </row>
    <row r="1374" customFormat="1" spans="1:5">
      <c r="A1374" s="160">
        <v>1371</v>
      </c>
      <c r="B1374" s="409" t="s">
        <v>10099</v>
      </c>
      <c r="C1374" s="410" t="s">
        <v>10093</v>
      </c>
      <c r="D1374" s="411">
        <v>0.62</v>
      </c>
      <c r="E1374" s="160">
        <f t="shared" si="21"/>
        <v>12.4</v>
      </c>
    </row>
    <row r="1375" customFormat="1" spans="1:5">
      <c r="A1375" s="160">
        <v>1372</v>
      </c>
      <c r="B1375" s="409" t="s">
        <v>10100</v>
      </c>
      <c r="C1375" s="410" t="s">
        <v>10093</v>
      </c>
      <c r="D1375" s="411">
        <v>2.5</v>
      </c>
      <c r="E1375" s="160">
        <f t="shared" si="21"/>
        <v>50</v>
      </c>
    </row>
    <row r="1376" customFormat="1" spans="1:5">
      <c r="A1376" s="160">
        <v>1373</v>
      </c>
      <c r="B1376" s="409" t="s">
        <v>10101</v>
      </c>
      <c r="C1376" s="410" t="s">
        <v>10093</v>
      </c>
      <c r="D1376" s="411">
        <v>2.5</v>
      </c>
      <c r="E1376" s="160">
        <f t="shared" si="21"/>
        <v>50</v>
      </c>
    </row>
    <row r="1377" customFormat="1" spans="1:5">
      <c r="A1377" s="160">
        <v>1374</v>
      </c>
      <c r="B1377" s="409" t="s">
        <v>10102</v>
      </c>
      <c r="C1377" s="410" t="s">
        <v>10093</v>
      </c>
      <c r="D1377" s="411">
        <v>1.26</v>
      </c>
      <c r="E1377" s="160">
        <f t="shared" si="21"/>
        <v>25.2</v>
      </c>
    </row>
    <row r="1378" customFormat="1" spans="1:5">
      <c r="A1378" s="160">
        <v>1375</v>
      </c>
      <c r="B1378" s="409" t="s">
        <v>10103</v>
      </c>
      <c r="C1378" s="410" t="s">
        <v>10093</v>
      </c>
      <c r="D1378" s="411">
        <v>1.52</v>
      </c>
      <c r="E1378" s="160">
        <f t="shared" si="21"/>
        <v>30.4</v>
      </c>
    </row>
    <row r="1379" customFormat="1" spans="1:5">
      <c r="A1379" s="160">
        <v>1376</v>
      </c>
      <c r="B1379" s="409" t="s">
        <v>10104</v>
      </c>
      <c r="C1379" s="410" t="s">
        <v>10093</v>
      </c>
      <c r="D1379" s="411">
        <v>1.72</v>
      </c>
      <c r="E1379" s="160">
        <f t="shared" si="21"/>
        <v>34.4</v>
      </c>
    </row>
    <row r="1380" customFormat="1" spans="1:5">
      <c r="A1380" s="160">
        <v>1377</v>
      </c>
      <c r="B1380" s="409" t="s">
        <v>10105</v>
      </c>
      <c r="C1380" s="410" t="s">
        <v>10093</v>
      </c>
      <c r="D1380" s="411">
        <v>1.2</v>
      </c>
      <c r="E1380" s="160">
        <f t="shared" si="21"/>
        <v>24</v>
      </c>
    </row>
    <row r="1381" customFormat="1" spans="1:5">
      <c r="A1381" s="160">
        <v>1378</v>
      </c>
      <c r="B1381" s="409" t="s">
        <v>10106</v>
      </c>
      <c r="C1381" s="410" t="s">
        <v>10093</v>
      </c>
      <c r="D1381" s="411">
        <v>1.86</v>
      </c>
      <c r="E1381" s="160">
        <f t="shared" si="21"/>
        <v>37.2</v>
      </c>
    </row>
    <row r="1382" customFormat="1" spans="1:5">
      <c r="A1382" s="160">
        <v>1379</v>
      </c>
      <c r="B1382" s="409" t="s">
        <v>10107</v>
      </c>
      <c r="C1382" s="410" t="s">
        <v>10093</v>
      </c>
      <c r="D1382" s="411">
        <v>2.27</v>
      </c>
      <c r="E1382" s="160">
        <f t="shared" si="21"/>
        <v>45.4</v>
      </c>
    </row>
    <row r="1383" customFormat="1" spans="1:5">
      <c r="A1383" s="160">
        <v>1380</v>
      </c>
      <c r="B1383" s="409" t="s">
        <v>10108</v>
      </c>
      <c r="C1383" s="410" t="s">
        <v>10093</v>
      </c>
      <c r="D1383" s="411">
        <v>1.76</v>
      </c>
      <c r="E1383" s="160">
        <f t="shared" si="21"/>
        <v>35.2</v>
      </c>
    </row>
    <row r="1384" customFormat="1" spans="1:5">
      <c r="A1384" s="160">
        <v>1381</v>
      </c>
      <c r="B1384" s="409" t="s">
        <v>10109</v>
      </c>
      <c r="C1384" s="410" t="s">
        <v>10093</v>
      </c>
      <c r="D1384" s="411">
        <v>2.86</v>
      </c>
      <c r="E1384" s="160">
        <f t="shared" si="21"/>
        <v>57.2</v>
      </c>
    </row>
    <row r="1385" customFormat="1" spans="1:5">
      <c r="A1385" s="160">
        <v>1382</v>
      </c>
      <c r="B1385" s="409" t="s">
        <v>10110</v>
      </c>
      <c r="C1385" s="410" t="s">
        <v>10093</v>
      </c>
      <c r="D1385" s="411">
        <v>1.54</v>
      </c>
      <c r="E1385" s="160">
        <f t="shared" si="21"/>
        <v>30.8</v>
      </c>
    </row>
    <row r="1386" customFormat="1" spans="1:5">
      <c r="A1386" s="160">
        <v>1383</v>
      </c>
      <c r="B1386" s="409" t="s">
        <v>10111</v>
      </c>
      <c r="C1386" s="410" t="s">
        <v>10093</v>
      </c>
      <c r="D1386" s="411">
        <v>2.08</v>
      </c>
      <c r="E1386" s="160">
        <f t="shared" si="21"/>
        <v>41.6</v>
      </c>
    </row>
    <row r="1387" customFormat="1" spans="1:5">
      <c r="A1387" s="160">
        <v>1384</v>
      </c>
      <c r="B1387" s="409" t="s">
        <v>9063</v>
      </c>
      <c r="C1387" s="410" t="s">
        <v>10093</v>
      </c>
      <c r="D1387" s="411">
        <v>4.34</v>
      </c>
      <c r="E1387" s="160">
        <f t="shared" si="21"/>
        <v>86.8</v>
      </c>
    </row>
    <row r="1388" customFormat="1" spans="1:5">
      <c r="A1388" s="160">
        <v>1385</v>
      </c>
      <c r="B1388" s="409" t="s">
        <v>10112</v>
      </c>
      <c r="C1388" s="410" t="s">
        <v>10093</v>
      </c>
      <c r="D1388" s="411">
        <v>2.15</v>
      </c>
      <c r="E1388" s="160">
        <f t="shared" si="21"/>
        <v>43</v>
      </c>
    </row>
    <row r="1389" customFormat="1" spans="1:5">
      <c r="A1389" s="160">
        <v>1386</v>
      </c>
      <c r="B1389" s="409" t="s">
        <v>10113</v>
      </c>
      <c r="C1389" s="410" t="s">
        <v>10093</v>
      </c>
      <c r="D1389" s="411">
        <v>2.44</v>
      </c>
      <c r="E1389" s="160">
        <f t="shared" si="21"/>
        <v>48.8</v>
      </c>
    </row>
    <row r="1390" customFormat="1" spans="1:5">
      <c r="A1390" s="160">
        <v>1387</v>
      </c>
      <c r="B1390" s="409" t="s">
        <v>10114</v>
      </c>
      <c r="C1390" s="410" t="s">
        <v>10093</v>
      </c>
      <c r="D1390" s="411">
        <v>2.33</v>
      </c>
      <c r="E1390" s="160">
        <f t="shared" si="21"/>
        <v>46.6</v>
      </c>
    </row>
    <row r="1391" customFormat="1" spans="1:5">
      <c r="A1391" s="160">
        <v>1388</v>
      </c>
      <c r="B1391" s="409" t="s">
        <v>10115</v>
      </c>
      <c r="C1391" s="410" t="s">
        <v>10093</v>
      </c>
      <c r="D1391" s="411">
        <v>2.43</v>
      </c>
      <c r="E1391" s="160">
        <f t="shared" si="21"/>
        <v>48.6</v>
      </c>
    </row>
    <row r="1392" customFormat="1" spans="1:5">
      <c r="A1392" s="160">
        <v>1389</v>
      </c>
      <c r="B1392" s="409" t="s">
        <v>10099</v>
      </c>
      <c r="C1392" s="410" t="s">
        <v>10093</v>
      </c>
      <c r="D1392" s="411">
        <v>1.37</v>
      </c>
      <c r="E1392" s="160">
        <f t="shared" si="21"/>
        <v>27.4</v>
      </c>
    </row>
    <row r="1393" customFormat="1" spans="1:5">
      <c r="A1393" s="160">
        <v>1390</v>
      </c>
      <c r="B1393" s="409" t="s">
        <v>10116</v>
      </c>
      <c r="C1393" s="410" t="s">
        <v>10093</v>
      </c>
      <c r="D1393" s="411">
        <v>1.77</v>
      </c>
      <c r="E1393" s="160">
        <f t="shared" si="21"/>
        <v>35.4</v>
      </c>
    </row>
    <row r="1394" customFormat="1" spans="1:5">
      <c r="A1394" s="160">
        <v>1391</v>
      </c>
      <c r="B1394" s="409" t="s">
        <v>10117</v>
      </c>
      <c r="C1394" s="410" t="s">
        <v>10093</v>
      </c>
      <c r="D1394" s="411">
        <v>2.7</v>
      </c>
      <c r="E1394" s="160">
        <f t="shared" si="21"/>
        <v>54</v>
      </c>
    </row>
    <row r="1395" customFormat="1" spans="1:5">
      <c r="A1395" s="160">
        <v>1392</v>
      </c>
      <c r="B1395" s="409" t="s">
        <v>10118</v>
      </c>
      <c r="C1395" s="410" t="s">
        <v>10093</v>
      </c>
      <c r="D1395" s="411">
        <v>1.56</v>
      </c>
      <c r="E1395" s="160">
        <f t="shared" si="21"/>
        <v>31.2</v>
      </c>
    </row>
    <row r="1396" customFormat="1" spans="1:5">
      <c r="A1396" s="160">
        <v>1393</v>
      </c>
      <c r="B1396" s="409" t="s">
        <v>10119</v>
      </c>
      <c r="C1396" s="410" t="s">
        <v>10093</v>
      </c>
      <c r="D1396" s="411">
        <v>1.8</v>
      </c>
      <c r="E1396" s="160">
        <f t="shared" si="21"/>
        <v>36</v>
      </c>
    </row>
    <row r="1397" customFormat="1" spans="1:5">
      <c r="A1397" s="160">
        <v>1394</v>
      </c>
      <c r="B1397" s="409" t="s">
        <v>10120</v>
      </c>
      <c r="C1397" s="410" t="s">
        <v>10093</v>
      </c>
      <c r="D1397" s="411">
        <v>1.3</v>
      </c>
      <c r="E1397" s="160">
        <f t="shared" si="21"/>
        <v>26</v>
      </c>
    </row>
    <row r="1398" customFormat="1" spans="1:5">
      <c r="A1398" s="160">
        <v>1395</v>
      </c>
      <c r="B1398" s="409" t="s">
        <v>10121</v>
      </c>
      <c r="C1398" s="410" t="s">
        <v>10093</v>
      </c>
      <c r="D1398" s="411">
        <v>1.25</v>
      </c>
      <c r="E1398" s="160">
        <f t="shared" si="21"/>
        <v>25</v>
      </c>
    </row>
    <row r="1399" customFormat="1" spans="1:5">
      <c r="A1399" s="160">
        <v>1396</v>
      </c>
      <c r="B1399" s="409" t="s">
        <v>10122</v>
      </c>
      <c r="C1399" s="410" t="s">
        <v>10093</v>
      </c>
      <c r="D1399" s="411">
        <v>1.86</v>
      </c>
      <c r="E1399" s="160">
        <f t="shared" si="21"/>
        <v>37.2</v>
      </c>
    </row>
    <row r="1400" customFormat="1" spans="1:5">
      <c r="A1400" s="160">
        <v>1397</v>
      </c>
      <c r="B1400" s="409" t="s">
        <v>10123</v>
      </c>
      <c r="C1400" s="410" t="s">
        <v>10093</v>
      </c>
      <c r="D1400" s="411">
        <v>1.36</v>
      </c>
      <c r="E1400" s="160">
        <f t="shared" si="21"/>
        <v>27.2</v>
      </c>
    </row>
    <row r="1401" customFormat="1" spans="1:5">
      <c r="A1401" s="160">
        <v>1398</v>
      </c>
      <c r="B1401" s="409" t="s">
        <v>10124</v>
      </c>
      <c r="C1401" s="410" t="s">
        <v>10093</v>
      </c>
      <c r="D1401" s="411">
        <v>1.25</v>
      </c>
      <c r="E1401" s="160">
        <f t="shared" si="21"/>
        <v>25</v>
      </c>
    </row>
    <row r="1402" customFormat="1" spans="1:5">
      <c r="A1402" s="160">
        <v>1399</v>
      </c>
      <c r="B1402" s="409" t="s">
        <v>10125</v>
      </c>
      <c r="C1402" s="410" t="s">
        <v>10093</v>
      </c>
      <c r="D1402" s="411">
        <v>1.8</v>
      </c>
      <c r="E1402" s="160">
        <f t="shared" si="21"/>
        <v>36</v>
      </c>
    </row>
    <row r="1403" customFormat="1" spans="1:5">
      <c r="A1403" s="160">
        <v>1400</v>
      </c>
      <c r="B1403" s="409" t="s">
        <v>10126</v>
      </c>
      <c r="C1403" s="410" t="s">
        <v>10127</v>
      </c>
      <c r="D1403" s="411">
        <v>1</v>
      </c>
      <c r="E1403" s="160">
        <f t="shared" si="21"/>
        <v>20</v>
      </c>
    </row>
    <row r="1404" customFormat="1" spans="1:5">
      <c r="A1404" s="160">
        <v>1401</v>
      </c>
      <c r="B1404" s="409" t="s">
        <v>10128</v>
      </c>
      <c r="C1404" s="410" t="s">
        <v>10127</v>
      </c>
      <c r="D1404" s="411">
        <v>1.5</v>
      </c>
      <c r="E1404" s="160">
        <f t="shared" si="21"/>
        <v>30</v>
      </c>
    </row>
    <row r="1405" customFormat="1" spans="1:5">
      <c r="A1405" s="160">
        <v>1402</v>
      </c>
      <c r="B1405" s="409" t="s">
        <v>10129</v>
      </c>
      <c r="C1405" s="410" t="s">
        <v>10127</v>
      </c>
      <c r="D1405" s="411">
        <v>1</v>
      </c>
      <c r="E1405" s="160">
        <f t="shared" si="21"/>
        <v>20</v>
      </c>
    </row>
    <row r="1406" customFormat="1" spans="1:5">
      <c r="A1406" s="160">
        <v>1403</v>
      </c>
      <c r="B1406" s="409" t="s">
        <v>10130</v>
      </c>
      <c r="C1406" s="410" t="s">
        <v>10127</v>
      </c>
      <c r="D1406" s="411">
        <v>0.7</v>
      </c>
      <c r="E1406" s="160">
        <f t="shared" si="21"/>
        <v>14</v>
      </c>
    </row>
    <row r="1407" customFormat="1" spans="1:5">
      <c r="A1407" s="160">
        <v>1404</v>
      </c>
      <c r="B1407" s="409" t="s">
        <v>10131</v>
      </c>
      <c r="C1407" s="410" t="s">
        <v>10132</v>
      </c>
      <c r="D1407" s="411">
        <v>0.65</v>
      </c>
      <c r="E1407" s="160">
        <f t="shared" si="21"/>
        <v>13</v>
      </c>
    </row>
    <row r="1408" customFormat="1" spans="1:5">
      <c r="A1408" s="160">
        <v>1405</v>
      </c>
      <c r="B1408" s="409" t="s">
        <v>4378</v>
      </c>
      <c r="C1408" s="410" t="s">
        <v>10133</v>
      </c>
      <c r="D1408" s="411">
        <v>0.72</v>
      </c>
      <c r="E1408" s="160">
        <f t="shared" si="21"/>
        <v>14.4</v>
      </c>
    </row>
    <row r="1409" customFormat="1" spans="1:5">
      <c r="A1409" s="160">
        <v>1406</v>
      </c>
      <c r="B1409" s="409" t="s">
        <v>10134</v>
      </c>
      <c r="C1409" s="410" t="s">
        <v>10133</v>
      </c>
      <c r="D1409" s="411">
        <v>0.72</v>
      </c>
      <c r="E1409" s="160">
        <f t="shared" si="21"/>
        <v>14.4</v>
      </c>
    </row>
    <row r="1410" customFormat="1" spans="1:5">
      <c r="A1410" s="160">
        <v>1407</v>
      </c>
      <c r="B1410" s="409" t="s">
        <v>10135</v>
      </c>
      <c r="C1410" s="410" t="s">
        <v>10133</v>
      </c>
      <c r="D1410" s="411">
        <v>1.24</v>
      </c>
      <c r="E1410" s="160">
        <f t="shared" si="21"/>
        <v>24.8</v>
      </c>
    </row>
    <row r="1411" customFormat="1" spans="1:5">
      <c r="A1411" s="160">
        <v>1408</v>
      </c>
      <c r="B1411" s="409" t="s">
        <v>10136</v>
      </c>
      <c r="C1411" s="410" t="s">
        <v>10133</v>
      </c>
      <c r="D1411" s="411">
        <v>0.72</v>
      </c>
      <c r="E1411" s="160">
        <f t="shared" si="21"/>
        <v>14.4</v>
      </c>
    </row>
    <row r="1412" customFormat="1" spans="1:5">
      <c r="A1412" s="160">
        <v>1409</v>
      </c>
      <c r="B1412" s="409" t="s">
        <v>10137</v>
      </c>
      <c r="C1412" s="410" t="s">
        <v>10133</v>
      </c>
      <c r="D1412" s="411">
        <v>1.2</v>
      </c>
      <c r="E1412" s="160">
        <f t="shared" ref="E1412:E1475" si="22">D1412*20</f>
        <v>24</v>
      </c>
    </row>
    <row r="1413" customFormat="1" spans="1:5">
      <c r="A1413" s="160">
        <v>1410</v>
      </c>
      <c r="B1413" s="409" t="s">
        <v>10138</v>
      </c>
      <c r="C1413" s="410" t="s">
        <v>10133</v>
      </c>
      <c r="D1413" s="411">
        <v>0.56</v>
      </c>
      <c r="E1413" s="160">
        <f t="shared" si="22"/>
        <v>11.2</v>
      </c>
    </row>
    <row r="1414" customFormat="1" spans="1:5">
      <c r="A1414" s="160">
        <v>1411</v>
      </c>
      <c r="B1414" s="409" t="s">
        <v>10139</v>
      </c>
      <c r="C1414" s="410" t="s">
        <v>10133</v>
      </c>
      <c r="D1414" s="411">
        <v>0.8</v>
      </c>
      <c r="E1414" s="160">
        <f t="shared" si="22"/>
        <v>16</v>
      </c>
    </row>
    <row r="1415" customFormat="1" spans="1:5">
      <c r="A1415" s="160">
        <v>1412</v>
      </c>
      <c r="B1415" s="409" t="s">
        <v>10140</v>
      </c>
      <c r="C1415" s="410" t="s">
        <v>10141</v>
      </c>
      <c r="D1415" s="411">
        <v>0.55</v>
      </c>
      <c r="E1415" s="160">
        <f t="shared" si="22"/>
        <v>11</v>
      </c>
    </row>
    <row r="1416" customFormat="1" spans="1:5">
      <c r="A1416" s="160">
        <v>1413</v>
      </c>
      <c r="B1416" s="409" t="s">
        <v>10142</v>
      </c>
      <c r="C1416" s="410" t="s">
        <v>10141</v>
      </c>
      <c r="D1416" s="411">
        <v>1.45</v>
      </c>
      <c r="E1416" s="160">
        <f t="shared" si="22"/>
        <v>29</v>
      </c>
    </row>
    <row r="1417" customFormat="1" spans="1:5">
      <c r="A1417" s="160">
        <v>1414</v>
      </c>
      <c r="B1417" s="409" t="s">
        <v>10143</v>
      </c>
      <c r="C1417" s="410" t="s">
        <v>10141</v>
      </c>
      <c r="D1417" s="411">
        <v>1.33</v>
      </c>
      <c r="E1417" s="160">
        <f t="shared" si="22"/>
        <v>26.6</v>
      </c>
    </row>
    <row r="1418" customFormat="1" spans="1:5">
      <c r="A1418" s="160">
        <v>1415</v>
      </c>
      <c r="B1418" s="409" t="s">
        <v>10144</v>
      </c>
      <c r="C1418" s="410" t="s">
        <v>10141</v>
      </c>
      <c r="D1418" s="411">
        <v>0.72</v>
      </c>
      <c r="E1418" s="160">
        <f t="shared" si="22"/>
        <v>14.4</v>
      </c>
    </row>
    <row r="1419" customFormat="1" spans="1:5">
      <c r="A1419" s="160">
        <v>1416</v>
      </c>
      <c r="B1419" s="409" t="s">
        <v>10145</v>
      </c>
      <c r="C1419" s="410" t="s">
        <v>10141</v>
      </c>
      <c r="D1419" s="411">
        <v>0.82</v>
      </c>
      <c r="E1419" s="160">
        <f t="shared" si="22"/>
        <v>16.4</v>
      </c>
    </row>
    <row r="1420" customFormat="1" spans="1:5">
      <c r="A1420" s="160">
        <v>1417</v>
      </c>
      <c r="B1420" s="409" t="s">
        <v>10146</v>
      </c>
      <c r="C1420" s="410" t="s">
        <v>10141</v>
      </c>
      <c r="D1420" s="411">
        <v>2.72</v>
      </c>
      <c r="E1420" s="160">
        <f t="shared" si="22"/>
        <v>54.4</v>
      </c>
    </row>
    <row r="1421" customFormat="1" spans="1:5">
      <c r="A1421" s="160">
        <v>1418</v>
      </c>
      <c r="B1421" s="409" t="s">
        <v>10147</v>
      </c>
      <c r="C1421" s="410" t="s">
        <v>10141</v>
      </c>
      <c r="D1421" s="411">
        <v>1.36</v>
      </c>
      <c r="E1421" s="160">
        <f t="shared" si="22"/>
        <v>27.2</v>
      </c>
    </row>
    <row r="1422" customFormat="1" spans="1:5">
      <c r="A1422" s="160">
        <v>1419</v>
      </c>
      <c r="B1422" s="409" t="s">
        <v>10148</v>
      </c>
      <c r="C1422" s="410" t="s">
        <v>10141</v>
      </c>
      <c r="D1422" s="411">
        <v>0.8</v>
      </c>
      <c r="E1422" s="160">
        <f t="shared" si="22"/>
        <v>16</v>
      </c>
    </row>
    <row r="1423" customFormat="1" spans="1:5">
      <c r="A1423" s="160">
        <v>1420</v>
      </c>
      <c r="B1423" s="409" t="s">
        <v>10149</v>
      </c>
      <c r="C1423" s="410" t="s">
        <v>10141</v>
      </c>
      <c r="D1423" s="411">
        <v>0.58</v>
      </c>
      <c r="E1423" s="160">
        <f t="shared" si="22"/>
        <v>11.6</v>
      </c>
    </row>
    <row r="1424" customFormat="1" spans="1:5">
      <c r="A1424" s="160">
        <v>1421</v>
      </c>
      <c r="B1424" s="409" t="s">
        <v>10150</v>
      </c>
      <c r="C1424" s="410" t="s">
        <v>10141</v>
      </c>
      <c r="D1424" s="411">
        <v>0.9</v>
      </c>
      <c r="E1424" s="160">
        <f t="shared" si="22"/>
        <v>18</v>
      </c>
    </row>
    <row r="1425" customFormat="1" spans="1:5">
      <c r="A1425" s="160">
        <v>1422</v>
      </c>
      <c r="B1425" s="409" t="s">
        <v>10151</v>
      </c>
      <c r="C1425" s="410" t="s">
        <v>10152</v>
      </c>
      <c r="D1425" s="411">
        <v>0.9</v>
      </c>
      <c r="E1425" s="160">
        <f t="shared" si="22"/>
        <v>18</v>
      </c>
    </row>
    <row r="1426" customFormat="1" spans="1:5">
      <c r="A1426" s="160">
        <v>1423</v>
      </c>
      <c r="B1426" s="409" t="s">
        <v>10153</v>
      </c>
      <c r="C1426" s="410" t="s">
        <v>10152</v>
      </c>
      <c r="D1426" s="411">
        <v>0.56</v>
      </c>
      <c r="E1426" s="160">
        <f t="shared" si="22"/>
        <v>11.2</v>
      </c>
    </row>
    <row r="1427" customFormat="1" spans="1:5">
      <c r="A1427" s="160">
        <v>1424</v>
      </c>
      <c r="B1427" s="409" t="s">
        <v>1418</v>
      </c>
      <c r="C1427" s="410" t="s">
        <v>10152</v>
      </c>
      <c r="D1427" s="411">
        <v>1.2</v>
      </c>
      <c r="E1427" s="160">
        <f t="shared" si="22"/>
        <v>24</v>
      </c>
    </row>
    <row r="1428" customFormat="1" spans="1:5">
      <c r="A1428" s="160">
        <v>1425</v>
      </c>
      <c r="B1428" s="409" t="s">
        <v>10154</v>
      </c>
      <c r="C1428" s="410" t="s">
        <v>10152</v>
      </c>
      <c r="D1428" s="411">
        <v>1</v>
      </c>
      <c r="E1428" s="160">
        <f t="shared" si="22"/>
        <v>20</v>
      </c>
    </row>
    <row r="1429" customFormat="1" spans="1:5">
      <c r="A1429" s="160">
        <v>1426</v>
      </c>
      <c r="B1429" s="409" t="s">
        <v>6220</v>
      </c>
      <c r="C1429" s="410" t="s">
        <v>10152</v>
      </c>
      <c r="D1429" s="411">
        <v>0.67</v>
      </c>
      <c r="E1429" s="160">
        <f t="shared" si="22"/>
        <v>13.4</v>
      </c>
    </row>
    <row r="1430" customFormat="1" spans="1:5">
      <c r="A1430" s="160">
        <v>1427</v>
      </c>
      <c r="B1430" s="409" t="s">
        <v>10155</v>
      </c>
      <c r="C1430" s="410" t="s">
        <v>10152</v>
      </c>
      <c r="D1430" s="411">
        <v>2.8</v>
      </c>
      <c r="E1430" s="160">
        <f t="shared" si="22"/>
        <v>56</v>
      </c>
    </row>
    <row r="1431" customFormat="1" spans="1:5">
      <c r="A1431" s="160">
        <v>1428</v>
      </c>
      <c r="B1431" s="409" t="s">
        <v>10156</v>
      </c>
      <c r="C1431" s="410" t="s">
        <v>10152</v>
      </c>
      <c r="D1431" s="411">
        <v>1.3</v>
      </c>
      <c r="E1431" s="160">
        <f t="shared" si="22"/>
        <v>26</v>
      </c>
    </row>
    <row r="1432" customFormat="1" spans="1:5">
      <c r="A1432" s="160">
        <v>1429</v>
      </c>
      <c r="B1432" s="409" t="s">
        <v>10157</v>
      </c>
      <c r="C1432" s="410" t="s">
        <v>10152</v>
      </c>
      <c r="D1432" s="411">
        <v>1.1</v>
      </c>
      <c r="E1432" s="160">
        <f t="shared" si="22"/>
        <v>22</v>
      </c>
    </row>
    <row r="1433" customFormat="1" spans="1:5">
      <c r="A1433" s="160">
        <v>1430</v>
      </c>
      <c r="B1433" s="409" t="s">
        <v>10158</v>
      </c>
      <c r="C1433" s="410" t="s">
        <v>10152</v>
      </c>
      <c r="D1433" s="411">
        <v>3.2</v>
      </c>
      <c r="E1433" s="160">
        <f t="shared" si="22"/>
        <v>64</v>
      </c>
    </row>
    <row r="1434" customFormat="1" spans="1:5">
      <c r="A1434" s="160">
        <v>1431</v>
      </c>
      <c r="B1434" s="409" t="s">
        <v>10159</v>
      </c>
      <c r="C1434" s="410" t="s">
        <v>10152</v>
      </c>
      <c r="D1434" s="411">
        <v>1.2</v>
      </c>
      <c r="E1434" s="160">
        <f t="shared" si="22"/>
        <v>24</v>
      </c>
    </row>
    <row r="1435" customFormat="1" spans="1:5">
      <c r="A1435" s="160">
        <v>1432</v>
      </c>
      <c r="B1435" s="409" t="s">
        <v>10160</v>
      </c>
      <c r="C1435" s="410" t="s">
        <v>10152</v>
      </c>
      <c r="D1435" s="411">
        <v>1</v>
      </c>
      <c r="E1435" s="160">
        <f t="shared" si="22"/>
        <v>20</v>
      </c>
    </row>
    <row r="1436" customFormat="1" spans="1:5">
      <c r="A1436" s="160">
        <v>1433</v>
      </c>
      <c r="B1436" s="409" t="s">
        <v>10161</v>
      </c>
      <c r="C1436" s="410" t="s">
        <v>10152</v>
      </c>
      <c r="D1436" s="411">
        <v>2</v>
      </c>
      <c r="E1436" s="160">
        <f t="shared" si="22"/>
        <v>40</v>
      </c>
    </row>
    <row r="1437" customFormat="1" spans="1:5">
      <c r="A1437" s="160">
        <v>1434</v>
      </c>
      <c r="B1437" s="409" t="s">
        <v>10162</v>
      </c>
      <c r="C1437" s="410" t="s">
        <v>10152</v>
      </c>
      <c r="D1437" s="411">
        <v>0.9</v>
      </c>
      <c r="E1437" s="160">
        <f t="shared" si="22"/>
        <v>18</v>
      </c>
    </row>
    <row r="1438" customFormat="1" spans="1:5">
      <c r="A1438" s="160">
        <v>1435</v>
      </c>
      <c r="B1438" s="409" t="s">
        <v>10163</v>
      </c>
      <c r="C1438" s="410" t="s">
        <v>10152</v>
      </c>
      <c r="D1438" s="411">
        <v>0.67</v>
      </c>
      <c r="E1438" s="160">
        <f t="shared" si="22"/>
        <v>13.4</v>
      </c>
    </row>
    <row r="1439" customFormat="1" spans="1:5">
      <c r="A1439" s="160">
        <v>1436</v>
      </c>
      <c r="B1439" s="409" t="s">
        <v>10164</v>
      </c>
      <c r="C1439" s="410" t="s">
        <v>10152</v>
      </c>
      <c r="D1439" s="411">
        <v>1.5</v>
      </c>
      <c r="E1439" s="160">
        <f t="shared" si="22"/>
        <v>30</v>
      </c>
    </row>
    <row r="1440" customFormat="1" spans="1:5">
      <c r="A1440" s="160">
        <v>1437</v>
      </c>
      <c r="B1440" s="409" t="s">
        <v>10165</v>
      </c>
      <c r="C1440" s="410" t="s">
        <v>10152</v>
      </c>
      <c r="D1440" s="411">
        <v>5.1</v>
      </c>
      <c r="E1440" s="160">
        <f t="shared" si="22"/>
        <v>102</v>
      </c>
    </row>
    <row r="1441" customFormat="1" spans="1:5">
      <c r="A1441" s="160">
        <v>1438</v>
      </c>
      <c r="B1441" s="409" t="s">
        <v>10166</v>
      </c>
      <c r="C1441" s="410" t="s">
        <v>10167</v>
      </c>
      <c r="D1441" s="411">
        <v>0.55</v>
      </c>
      <c r="E1441" s="160">
        <f t="shared" si="22"/>
        <v>11</v>
      </c>
    </row>
    <row r="1442" customFormat="1" spans="1:5">
      <c r="A1442" s="160">
        <v>1439</v>
      </c>
      <c r="B1442" s="409" t="s">
        <v>10168</v>
      </c>
      <c r="C1442" s="410" t="s">
        <v>10167</v>
      </c>
      <c r="D1442" s="411">
        <v>1.91</v>
      </c>
      <c r="E1442" s="160">
        <f t="shared" si="22"/>
        <v>38.2</v>
      </c>
    </row>
    <row r="1443" customFormat="1" spans="1:5">
      <c r="A1443" s="160">
        <v>1440</v>
      </c>
      <c r="B1443" s="409" t="s">
        <v>10169</v>
      </c>
      <c r="C1443" s="410" t="s">
        <v>10167</v>
      </c>
      <c r="D1443" s="411">
        <v>0.78</v>
      </c>
      <c r="E1443" s="160">
        <f t="shared" si="22"/>
        <v>15.6</v>
      </c>
    </row>
    <row r="1444" customFormat="1" spans="1:5">
      <c r="A1444" s="160">
        <v>1441</v>
      </c>
      <c r="B1444" s="409" t="s">
        <v>10170</v>
      </c>
      <c r="C1444" s="410" t="s">
        <v>10167</v>
      </c>
      <c r="D1444" s="411">
        <v>1.59</v>
      </c>
      <c r="E1444" s="160">
        <f t="shared" si="22"/>
        <v>31.8</v>
      </c>
    </row>
    <row r="1445" customFormat="1" spans="1:5">
      <c r="A1445" s="160">
        <v>1442</v>
      </c>
      <c r="B1445" s="409" t="s">
        <v>10171</v>
      </c>
      <c r="C1445" s="410" t="s">
        <v>10167</v>
      </c>
      <c r="D1445" s="411">
        <v>1.13</v>
      </c>
      <c r="E1445" s="160">
        <f t="shared" si="22"/>
        <v>22.6</v>
      </c>
    </row>
    <row r="1446" customFormat="1" spans="1:5">
      <c r="A1446" s="160">
        <v>1443</v>
      </c>
      <c r="B1446" s="409" t="s">
        <v>10172</v>
      </c>
      <c r="C1446" s="410" t="s">
        <v>10167</v>
      </c>
      <c r="D1446" s="411">
        <v>0.98</v>
      </c>
      <c r="E1446" s="160">
        <f t="shared" si="22"/>
        <v>19.6</v>
      </c>
    </row>
    <row r="1447" customFormat="1" spans="1:5">
      <c r="A1447" s="160">
        <v>1444</v>
      </c>
      <c r="B1447" s="409" t="s">
        <v>10173</v>
      </c>
      <c r="C1447" s="410" t="s">
        <v>10167</v>
      </c>
      <c r="D1447" s="411">
        <v>2.5</v>
      </c>
      <c r="E1447" s="160">
        <f t="shared" si="22"/>
        <v>50</v>
      </c>
    </row>
    <row r="1448" customFormat="1" spans="1:5">
      <c r="A1448" s="160">
        <v>1445</v>
      </c>
      <c r="B1448" s="409" t="s">
        <v>10174</v>
      </c>
      <c r="C1448" s="410" t="s">
        <v>10167</v>
      </c>
      <c r="D1448" s="411">
        <v>0.93</v>
      </c>
      <c r="E1448" s="160">
        <f t="shared" si="22"/>
        <v>18.6</v>
      </c>
    </row>
    <row r="1449" customFormat="1" spans="1:5">
      <c r="A1449" s="160">
        <v>1446</v>
      </c>
      <c r="B1449" s="409" t="s">
        <v>10175</v>
      </c>
      <c r="C1449" s="410" t="s">
        <v>10167</v>
      </c>
      <c r="D1449" s="411">
        <v>3.63</v>
      </c>
      <c r="E1449" s="160">
        <f t="shared" si="22"/>
        <v>72.6</v>
      </c>
    </row>
    <row r="1450" customFormat="1" spans="1:5">
      <c r="A1450" s="160">
        <v>1447</v>
      </c>
      <c r="B1450" s="409" t="s">
        <v>10176</v>
      </c>
      <c r="C1450" s="410" t="s">
        <v>10167</v>
      </c>
      <c r="D1450" s="411">
        <v>0.6</v>
      </c>
      <c r="E1450" s="160">
        <f t="shared" si="22"/>
        <v>12</v>
      </c>
    </row>
    <row r="1451" customFormat="1" spans="1:5">
      <c r="A1451" s="160">
        <v>1448</v>
      </c>
      <c r="B1451" s="409" t="s">
        <v>10177</v>
      </c>
      <c r="C1451" s="410" t="s">
        <v>10167</v>
      </c>
      <c r="D1451" s="411">
        <v>0.73</v>
      </c>
      <c r="E1451" s="160">
        <f t="shared" si="22"/>
        <v>14.6</v>
      </c>
    </row>
    <row r="1452" customFormat="1" spans="1:5">
      <c r="A1452" s="160">
        <v>1449</v>
      </c>
      <c r="B1452" s="409" t="s">
        <v>10178</v>
      </c>
      <c r="C1452" s="410" t="s">
        <v>10167</v>
      </c>
      <c r="D1452" s="411">
        <v>0.55</v>
      </c>
      <c r="E1452" s="160">
        <f t="shared" si="22"/>
        <v>11</v>
      </c>
    </row>
    <row r="1453" customFormat="1" spans="1:5">
      <c r="A1453" s="160">
        <v>1450</v>
      </c>
      <c r="B1453" s="409" t="s">
        <v>10179</v>
      </c>
      <c r="C1453" s="410" t="s">
        <v>10167</v>
      </c>
      <c r="D1453" s="411">
        <v>1.73</v>
      </c>
      <c r="E1453" s="160">
        <f t="shared" si="22"/>
        <v>34.6</v>
      </c>
    </row>
    <row r="1454" customFormat="1" spans="1:5">
      <c r="A1454" s="160">
        <v>1451</v>
      </c>
      <c r="B1454" s="409" t="s">
        <v>10180</v>
      </c>
      <c r="C1454" s="410" t="s">
        <v>10167</v>
      </c>
      <c r="D1454" s="411">
        <v>5.25</v>
      </c>
      <c r="E1454" s="160">
        <f t="shared" si="22"/>
        <v>105</v>
      </c>
    </row>
    <row r="1455" customFormat="1" spans="1:5">
      <c r="A1455" s="160">
        <v>1452</v>
      </c>
      <c r="B1455" s="409" t="s">
        <v>10181</v>
      </c>
      <c r="C1455" s="410" t="s">
        <v>10167</v>
      </c>
      <c r="D1455" s="411">
        <v>1.5</v>
      </c>
      <c r="E1455" s="160">
        <f t="shared" si="22"/>
        <v>30</v>
      </c>
    </row>
    <row r="1456" customFormat="1" spans="1:5">
      <c r="A1456" s="160">
        <v>1453</v>
      </c>
      <c r="B1456" s="409" t="s">
        <v>10182</v>
      </c>
      <c r="C1456" s="410" t="s">
        <v>10167</v>
      </c>
      <c r="D1456" s="411">
        <v>1.43</v>
      </c>
      <c r="E1456" s="160">
        <f t="shared" si="22"/>
        <v>28.6</v>
      </c>
    </row>
    <row r="1457" customFormat="1" spans="1:5">
      <c r="A1457" s="160">
        <v>1454</v>
      </c>
      <c r="B1457" s="409" t="s">
        <v>10183</v>
      </c>
      <c r="C1457" s="410" t="s">
        <v>10184</v>
      </c>
      <c r="D1457" s="411">
        <v>1.02</v>
      </c>
      <c r="E1457" s="160">
        <f t="shared" si="22"/>
        <v>20.4</v>
      </c>
    </row>
    <row r="1458" customFormat="1" spans="1:5">
      <c r="A1458" s="160">
        <v>1455</v>
      </c>
      <c r="B1458" s="409" t="s">
        <v>10185</v>
      </c>
      <c r="C1458" s="410" t="s">
        <v>10184</v>
      </c>
      <c r="D1458" s="411">
        <v>3.75</v>
      </c>
      <c r="E1458" s="160">
        <f t="shared" si="22"/>
        <v>75</v>
      </c>
    </row>
    <row r="1459" customFormat="1" spans="1:5">
      <c r="A1459" s="160">
        <v>1456</v>
      </c>
      <c r="B1459" s="409" t="s">
        <v>646</v>
      </c>
      <c r="C1459" s="410" t="s">
        <v>10184</v>
      </c>
      <c r="D1459" s="411">
        <v>1.14</v>
      </c>
      <c r="E1459" s="160">
        <f t="shared" si="22"/>
        <v>22.8</v>
      </c>
    </row>
    <row r="1460" customFormat="1" spans="1:5">
      <c r="A1460" s="160">
        <v>1457</v>
      </c>
      <c r="B1460" s="409" t="s">
        <v>10186</v>
      </c>
      <c r="C1460" s="410" t="s">
        <v>10184</v>
      </c>
      <c r="D1460" s="411">
        <v>2</v>
      </c>
      <c r="E1460" s="160">
        <f t="shared" si="22"/>
        <v>40</v>
      </c>
    </row>
    <row r="1461" customFormat="1" spans="1:5">
      <c r="A1461" s="160">
        <v>1458</v>
      </c>
      <c r="B1461" s="409" t="s">
        <v>10187</v>
      </c>
      <c r="C1461" s="410" t="s">
        <v>10184</v>
      </c>
      <c r="D1461" s="411">
        <v>2.18</v>
      </c>
      <c r="E1461" s="160">
        <f t="shared" si="22"/>
        <v>43.6</v>
      </c>
    </row>
    <row r="1462" customFormat="1" spans="1:5">
      <c r="A1462" s="160">
        <v>1459</v>
      </c>
      <c r="B1462" s="409" t="s">
        <v>10188</v>
      </c>
      <c r="C1462" s="410" t="s">
        <v>10184</v>
      </c>
      <c r="D1462" s="411">
        <v>1.4</v>
      </c>
      <c r="E1462" s="160">
        <f t="shared" si="22"/>
        <v>28</v>
      </c>
    </row>
    <row r="1463" customFormat="1" spans="1:5">
      <c r="A1463" s="160">
        <v>1460</v>
      </c>
      <c r="B1463" s="409" t="s">
        <v>10189</v>
      </c>
      <c r="C1463" s="410" t="s">
        <v>10184</v>
      </c>
      <c r="D1463" s="411">
        <v>3</v>
      </c>
      <c r="E1463" s="160">
        <f t="shared" si="22"/>
        <v>60</v>
      </c>
    </row>
    <row r="1464" customFormat="1" spans="1:5">
      <c r="A1464" s="160">
        <v>1461</v>
      </c>
      <c r="B1464" s="409" t="s">
        <v>10131</v>
      </c>
      <c r="C1464" s="410" t="s">
        <v>10184</v>
      </c>
      <c r="D1464" s="411">
        <v>2.47</v>
      </c>
      <c r="E1464" s="160">
        <f t="shared" si="22"/>
        <v>49.4</v>
      </c>
    </row>
    <row r="1465" customFormat="1" spans="1:5">
      <c r="A1465" s="160">
        <v>1462</v>
      </c>
      <c r="B1465" s="409" t="s">
        <v>10190</v>
      </c>
      <c r="C1465" s="410" t="s">
        <v>10184</v>
      </c>
      <c r="D1465" s="411">
        <v>1.06</v>
      </c>
      <c r="E1465" s="160">
        <f t="shared" si="22"/>
        <v>21.2</v>
      </c>
    </row>
    <row r="1466" customFormat="1" spans="1:5">
      <c r="A1466" s="160">
        <v>1463</v>
      </c>
      <c r="B1466" s="409" t="s">
        <v>10191</v>
      </c>
      <c r="C1466" s="410" t="s">
        <v>10184</v>
      </c>
      <c r="D1466" s="411">
        <v>1.29</v>
      </c>
      <c r="E1466" s="160">
        <f t="shared" si="22"/>
        <v>25.8</v>
      </c>
    </row>
    <row r="1467" customFormat="1" spans="1:5">
      <c r="A1467" s="160">
        <v>1464</v>
      </c>
      <c r="B1467" s="409" t="s">
        <v>10192</v>
      </c>
      <c r="C1467" s="410" t="s">
        <v>10184</v>
      </c>
      <c r="D1467" s="411">
        <v>1.34</v>
      </c>
      <c r="E1467" s="160">
        <f t="shared" si="22"/>
        <v>26.8</v>
      </c>
    </row>
    <row r="1468" customFormat="1" spans="1:5">
      <c r="A1468" s="160">
        <v>1465</v>
      </c>
      <c r="B1468" s="409" t="s">
        <v>10193</v>
      </c>
      <c r="C1468" s="410" t="s">
        <v>10184</v>
      </c>
      <c r="D1468" s="411">
        <v>1.9</v>
      </c>
      <c r="E1468" s="160">
        <f t="shared" si="22"/>
        <v>38</v>
      </c>
    </row>
    <row r="1469" customFormat="1" spans="1:5">
      <c r="A1469" s="160">
        <v>1466</v>
      </c>
      <c r="B1469" s="409" t="s">
        <v>10194</v>
      </c>
      <c r="C1469" s="410" t="s">
        <v>10184</v>
      </c>
      <c r="D1469" s="411">
        <v>1.6</v>
      </c>
      <c r="E1469" s="160">
        <f t="shared" si="22"/>
        <v>32</v>
      </c>
    </row>
    <row r="1470" customFormat="1" spans="1:5">
      <c r="A1470" s="160">
        <v>1467</v>
      </c>
      <c r="B1470" s="409" t="s">
        <v>10195</v>
      </c>
      <c r="C1470" s="410" t="s">
        <v>10184</v>
      </c>
      <c r="D1470" s="411">
        <v>1.2</v>
      </c>
      <c r="E1470" s="160">
        <f t="shared" si="22"/>
        <v>24</v>
      </c>
    </row>
    <row r="1471" customFormat="1" spans="1:5">
      <c r="A1471" s="160">
        <v>1468</v>
      </c>
      <c r="B1471" s="409" t="s">
        <v>10196</v>
      </c>
      <c r="C1471" s="410" t="s">
        <v>10184</v>
      </c>
      <c r="D1471" s="411">
        <v>3.4</v>
      </c>
      <c r="E1471" s="160">
        <f t="shared" si="22"/>
        <v>68</v>
      </c>
    </row>
    <row r="1472" customFormat="1" spans="1:5">
      <c r="A1472" s="160">
        <v>1469</v>
      </c>
      <c r="B1472" s="409" t="s">
        <v>10197</v>
      </c>
      <c r="C1472" s="410" t="s">
        <v>10184</v>
      </c>
      <c r="D1472" s="411">
        <v>1.75</v>
      </c>
      <c r="E1472" s="160">
        <f t="shared" si="22"/>
        <v>35</v>
      </c>
    </row>
    <row r="1473" customFormat="1" spans="1:5">
      <c r="A1473" s="160">
        <v>1470</v>
      </c>
      <c r="B1473" s="409" t="s">
        <v>10198</v>
      </c>
      <c r="C1473" s="410" t="s">
        <v>10184</v>
      </c>
      <c r="D1473" s="411">
        <v>4.9</v>
      </c>
      <c r="E1473" s="160">
        <f t="shared" si="22"/>
        <v>98</v>
      </c>
    </row>
    <row r="1474" customFormat="1" spans="1:5">
      <c r="A1474" s="160">
        <v>1471</v>
      </c>
      <c r="B1474" s="409" t="s">
        <v>10199</v>
      </c>
      <c r="C1474" s="410" t="s">
        <v>10184</v>
      </c>
      <c r="D1474" s="411">
        <v>1.74</v>
      </c>
      <c r="E1474" s="160">
        <f t="shared" si="22"/>
        <v>34.8</v>
      </c>
    </row>
    <row r="1475" customFormat="1" spans="1:5">
      <c r="A1475" s="160">
        <v>1472</v>
      </c>
      <c r="B1475" s="409" t="s">
        <v>10200</v>
      </c>
      <c r="C1475" s="410" t="s">
        <v>10184</v>
      </c>
      <c r="D1475" s="411">
        <v>1.63</v>
      </c>
      <c r="E1475" s="160">
        <f t="shared" si="22"/>
        <v>32.6</v>
      </c>
    </row>
    <row r="1476" customFormat="1" spans="1:5">
      <c r="A1476" s="160">
        <v>1473</v>
      </c>
      <c r="B1476" s="409" t="s">
        <v>5787</v>
      </c>
      <c r="C1476" s="410" t="s">
        <v>10184</v>
      </c>
      <c r="D1476" s="411">
        <v>0.8</v>
      </c>
      <c r="E1476" s="160">
        <f t="shared" ref="E1476:E1539" si="23">D1476*20</f>
        <v>16</v>
      </c>
    </row>
    <row r="1477" customFormat="1" spans="1:5">
      <c r="A1477" s="160">
        <v>1474</v>
      </c>
      <c r="B1477" s="409" t="s">
        <v>10201</v>
      </c>
      <c r="C1477" s="410" t="s">
        <v>10184</v>
      </c>
      <c r="D1477" s="411">
        <v>1.34</v>
      </c>
      <c r="E1477" s="160">
        <f t="shared" si="23"/>
        <v>26.8</v>
      </c>
    </row>
    <row r="1478" customFormat="1" spans="1:5">
      <c r="A1478" s="160">
        <v>1475</v>
      </c>
      <c r="B1478" s="409" t="s">
        <v>10202</v>
      </c>
      <c r="C1478" s="410" t="s">
        <v>10184</v>
      </c>
      <c r="D1478" s="411">
        <v>1.65</v>
      </c>
      <c r="E1478" s="160">
        <f t="shared" si="23"/>
        <v>33</v>
      </c>
    </row>
    <row r="1479" customFormat="1" spans="1:5">
      <c r="A1479" s="160">
        <v>1476</v>
      </c>
      <c r="B1479" s="409" t="s">
        <v>10203</v>
      </c>
      <c r="C1479" s="410" t="s">
        <v>10184</v>
      </c>
      <c r="D1479" s="411">
        <v>1.35</v>
      </c>
      <c r="E1479" s="160">
        <f t="shared" si="23"/>
        <v>27</v>
      </c>
    </row>
    <row r="1480" customFormat="1" spans="1:5">
      <c r="A1480" s="160">
        <v>1477</v>
      </c>
      <c r="B1480" s="409" t="s">
        <v>10204</v>
      </c>
      <c r="C1480" s="410" t="s">
        <v>10184</v>
      </c>
      <c r="D1480" s="411">
        <v>1.35</v>
      </c>
      <c r="E1480" s="160">
        <f t="shared" si="23"/>
        <v>27</v>
      </c>
    </row>
    <row r="1481" customFormat="1" spans="1:5">
      <c r="A1481" s="160">
        <v>1478</v>
      </c>
      <c r="B1481" s="409" t="s">
        <v>10205</v>
      </c>
      <c r="C1481" s="410" t="s">
        <v>10184</v>
      </c>
      <c r="D1481" s="411">
        <v>1.03</v>
      </c>
      <c r="E1481" s="160">
        <f t="shared" si="23"/>
        <v>20.6</v>
      </c>
    </row>
    <row r="1482" customFormat="1" spans="1:5">
      <c r="A1482" s="160">
        <v>1479</v>
      </c>
      <c r="B1482" s="409" t="s">
        <v>10206</v>
      </c>
      <c r="C1482" s="410" t="s">
        <v>10184</v>
      </c>
      <c r="D1482" s="411">
        <v>1.23</v>
      </c>
      <c r="E1482" s="160">
        <f t="shared" si="23"/>
        <v>24.6</v>
      </c>
    </row>
    <row r="1483" customFormat="1" spans="1:5">
      <c r="A1483" s="160">
        <v>1480</v>
      </c>
      <c r="B1483" s="409" t="s">
        <v>10207</v>
      </c>
      <c r="C1483" s="410" t="s">
        <v>10184</v>
      </c>
      <c r="D1483" s="411">
        <v>4</v>
      </c>
      <c r="E1483" s="160">
        <f t="shared" si="23"/>
        <v>80</v>
      </c>
    </row>
    <row r="1484" customFormat="1" spans="1:5">
      <c r="A1484" s="160">
        <v>1481</v>
      </c>
      <c r="B1484" s="409" t="s">
        <v>10208</v>
      </c>
      <c r="C1484" s="410" t="s">
        <v>10184</v>
      </c>
      <c r="D1484" s="411">
        <v>3.5</v>
      </c>
      <c r="E1484" s="160">
        <f t="shared" si="23"/>
        <v>70</v>
      </c>
    </row>
    <row r="1485" customFormat="1" spans="1:5">
      <c r="A1485" s="160">
        <v>1482</v>
      </c>
      <c r="B1485" s="409" t="s">
        <v>10209</v>
      </c>
      <c r="C1485" s="410" t="s">
        <v>10184</v>
      </c>
      <c r="D1485" s="411">
        <v>2</v>
      </c>
      <c r="E1485" s="160">
        <f t="shared" si="23"/>
        <v>40</v>
      </c>
    </row>
    <row r="1486" customFormat="1" spans="1:5">
      <c r="A1486" s="160">
        <v>1483</v>
      </c>
      <c r="B1486" s="409" t="s">
        <v>10210</v>
      </c>
      <c r="C1486" s="410" t="s">
        <v>10184</v>
      </c>
      <c r="D1486" s="411">
        <v>1.47</v>
      </c>
      <c r="E1486" s="160">
        <f t="shared" si="23"/>
        <v>29.4</v>
      </c>
    </row>
    <row r="1487" customFormat="1" spans="1:5">
      <c r="A1487" s="160">
        <v>1484</v>
      </c>
      <c r="B1487" s="409" t="s">
        <v>10211</v>
      </c>
      <c r="C1487" s="410" t="s">
        <v>10184</v>
      </c>
      <c r="D1487" s="411">
        <v>1.48</v>
      </c>
      <c r="E1487" s="160">
        <f t="shared" si="23"/>
        <v>29.6</v>
      </c>
    </row>
    <row r="1488" customFormat="1" spans="1:5">
      <c r="A1488" s="160">
        <v>1485</v>
      </c>
      <c r="B1488" s="409" t="s">
        <v>10212</v>
      </c>
      <c r="C1488" s="410" t="s">
        <v>10184</v>
      </c>
      <c r="D1488" s="411">
        <v>2.35</v>
      </c>
      <c r="E1488" s="160">
        <f t="shared" si="23"/>
        <v>47</v>
      </c>
    </row>
    <row r="1489" customFormat="1" spans="1:5">
      <c r="A1489" s="160">
        <v>1486</v>
      </c>
      <c r="B1489" s="409" t="s">
        <v>10213</v>
      </c>
      <c r="C1489" s="410" t="s">
        <v>10184</v>
      </c>
      <c r="D1489" s="411">
        <v>2.18</v>
      </c>
      <c r="E1489" s="160">
        <f t="shared" si="23"/>
        <v>43.6</v>
      </c>
    </row>
    <row r="1490" customFormat="1" spans="1:5">
      <c r="A1490" s="160">
        <v>1487</v>
      </c>
      <c r="B1490" s="409" t="s">
        <v>10196</v>
      </c>
      <c r="C1490" s="410" t="s">
        <v>10184</v>
      </c>
      <c r="D1490" s="411">
        <v>1.94</v>
      </c>
      <c r="E1490" s="160">
        <f t="shared" si="23"/>
        <v>38.8</v>
      </c>
    </row>
    <row r="1491" customFormat="1" spans="1:5">
      <c r="A1491" s="160">
        <v>1488</v>
      </c>
      <c r="B1491" s="409" t="s">
        <v>10192</v>
      </c>
      <c r="C1491" s="410" t="s">
        <v>10184</v>
      </c>
      <c r="D1491" s="411">
        <v>1.8</v>
      </c>
      <c r="E1491" s="160">
        <f t="shared" si="23"/>
        <v>36</v>
      </c>
    </row>
    <row r="1492" customFormat="1" spans="1:5">
      <c r="A1492" s="160">
        <v>1489</v>
      </c>
      <c r="B1492" s="409" t="s">
        <v>10214</v>
      </c>
      <c r="C1492" s="410" t="s">
        <v>10184</v>
      </c>
      <c r="D1492" s="411">
        <v>1.5</v>
      </c>
      <c r="E1492" s="160">
        <f t="shared" si="23"/>
        <v>30</v>
      </c>
    </row>
    <row r="1493" customFormat="1" spans="1:5">
      <c r="A1493" s="160">
        <v>1490</v>
      </c>
      <c r="B1493" s="409" t="s">
        <v>10199</v>
      </c>
      <c r="C1493" s="410" t="s">
        <v>10184</v>
      </c>
      <c r="D1493" s="411">
        <v>3</v>
      </c>
      <c r="E1493" s="160">
        <f t="shared" si="23"/>
        <v>60</v>
      </c>
    </row>
    <row r="1494" customFormat="1" spans="1:5">
      <c r="A1494" s="160">
        <v>1491</v>
      </c>
      <c r="B1494" s="409" t="s">
        <v>10215</v>
      </c>
      <c r="C1494" s="410" t="s">
        <v>10184</v>
      </c>
      <c r="D1494" s="411">
        <v>2.1</v>
      </c>
      <c r="E1494" s="160">
        <f t="shared" si="23"/>
        <v>42</v>
      </c>
    </row>
    <row r="1495" customFormat="1" spans="1:5">
      <c r="A1495" s="160">
        <v>1492</v>
      </c>
      <c r="B1495" s="409" t="s">
        <v>10216</v>
      </c>
      <c r="C1495" s="410" t="s">
        <v>10184</v>
      </c>
      <c r="D1495" s="411">
        <v>3.8</v>
      </c>
      <c r="E1495" s="160">
        <f t="shared" si="23"/>
        <v>76</v>
      </c>
    </row>
    <row r="1496" customFormat="1" spans="1:5">
      <c r="A1496" s="160">
        <v>1493</v>
      </c>
      <c r="B1496" s="409" t="s">
        <v>10217</v>
      </c>
      <c r="C1496" s="410" t="s">
        <v>10184</v>
      </c>
      <c r="D1496" s="411">
        <v>4</v>
      </c>
      <c r="E1496" s="160">
        <f t="shared" si="23"/>
        <v>80</v>
      </c>
    </row>
    <row r="1497" customFormat="1" spans="1:5">
      <c r="A1497" s="160">
        <v>1494</v>
      </c>
      <c r="B1497" s="409" t="s">
        <v>8185</v>
      </c>
      <c r="C1497" s="410" t="s">
        <v>10218</v>
      </c>
      <c r="D1497" s="411">
        <v>1.86</v>
      </c>
      <c r="E1497" s="160">
        <f t="shared" si="23"/>
        <v>37.2</v>
      </c>
    </row>
    <row r="1498" customFormat="1" spans="1:5">
      <c r="A1498" s="160">
        <v>1495</v>
      </c>
      <c r="B1498" s="409" t="s">
        <v>10219</v>
      </c>
      <c r="C1498" s="410" t="s">
        <v>10218</v>
      </c>
      <c r="D1498" s="411">
        <v>1.81</v>
      </c>
      <c r="E1498" s="160">
        <f t="shared" si="23"/>
        <v>36.2</v>
      </c>
    </row>
    <row r="1499" customFormat="1" spans="1:5">
      <c r="A1499" s="160">
        <v>1496</v>
      </c>
      <c r="B1499" s="409" t="s">
        <v>10220</v>
      </c>
      <c r="C1499" s="410" t="s">
        <v>10218</v>
      </c>
      <c r="D1499" s="411">
        <v>2.96</v>
      </c>
      <c r="E1499" s="160">
        <f t="shared" si="23"/>
        <v>59.2</v>
      </c>
    </row>
    <row r="1500" customFormat="1" spans="1:5">
      <c r="A1500" s="160">
        <v>1497</v>
      </c>
      <c r="B1500" s="409" t="s">
        <v>10221</v>
      </c>
      <c r="C1500" s="410" t="s">
        <v>10218</v>
      </c>
      <c r="D1500" s="411">
        <v>0.81</v>
      </c>
      <c r="E1500" s="160">
        <f t="shared" si="23"/>
        <v>16.2</v>
      </c>
    </row>
    <row r="1501" customFormat="1" spans="1:5">
      <c r="A1501" s="160">
        <v>1498</v>
      </c>
      <c r="B1501" s="409" t="s">
        <v>10222</v>
      </c>
      <c r="C1501" s="410" t="s">
        <v>10218</v>
      </c>
      <c r="D1501" s="411">
        <v>1.07</v>
      </c>
      <c r="E1501" s="160">
        <f t="shared" si="23"/>
        <v>21.4</v>
      </c>
    </row>
    <row r="1502" customFormat="1" spans="1:5">
      <c r="A1502" s="160">
        <v>1499</v>
      </c>
      <c r="B1502" s="409" t="s">
        <v>10223</v>
      </c>
      <c r="C1502" s="410" t="s">
        <v>10218</v>
      </c>
      <c r="D1502" s="411">
        <v>2.2</v>
      </c>
      <c r="E1502" s="160">
        <f t="shared" si="23"/>
        <v>44</v>
      </c>
    </row>
    <row r="1503" customFormat="1" spans="1:5">
      <c r="A1503" s="160">
        <v>1500</v>
      </c>
      <c r="B1503" s="409" t="s">
        <v>5141</v>
      </c>
      <c r="C1503" s="410" t="s">
        <v>10218</v>
      </c>
      <c r="D1503" s="411">
        <v>0.78</v>
      </c>
      <c r="E1503" s="160">
        <f t="shared" si="23"/>
        <v>15.6</v>
      </c>
    </row>
    <row r="1504" customFormat="1" spans="1:5">
      <c r="A1504" s="160">
        <v>1501</v>
      </c>
      <c r="B1504" s="409" t="s">
        <v>10224</v>
      </c>
      <c r="C1504" s="410" t="s">
        <v>10218</v>
      </c>
      <c r="D1504" s="411">
        <v>1.44</v>
      </c>
      <c r="E1504" s="160">
        <f t="shared" si="23"/>
        <v>28.8</v>
      </c>
    </row>
    <row r="1505" customFormat="1" spans="1:5">
      <c r="A1505" s="160">
        <v>1502</v>
      </c>
      <c r="B1505" s="409" t="s">
        <v>10225</v>
      </c>
      <c r="C1505" s="410" t="s">
        <v>10218</v>
      </c>
      <c r="D1505" s="411">
        <v>1.74</v>
      </c>
      <c r="E1505" s="160">
        <f t="shared" si="23"/>
        <v>34.8</v>
      </c>
    </row>
    <row r="1506" customFormat="1" spans="1:5">
      <c r="A1506" s="160">
        <v>1503</v>
      </c>
      <c r="B1506" s="409" t="s">
        <v>10226</v>
      </c>
      <c r="C1506" s="410" t="s">
        <v>10218</v>
      </c>
      <c r="D1506" s="411">
        <v>0.73</v>
      </c>
      <c r="E1506" s="160">
        <f t="shared" si="23"/>
        <v>14.6</v>
      </c>
    </row>
    <row r="1507" customFormat="1" spans="1:5">
      <c r="A1507" s="160">
        <v>1504</v>
      </c>
      <c r="B1507" s="409" t="s">
        <v>10227</v>
      </c>
      <c r="C1507" s="410" t="s">
        <v>10218</v>
      </c>
      <c r="D1507" s="411">
        <v>1.06</v>
      </c>
      <c r="E1507" s="160">
        <f t="shared" si="23"/>
        <v>21.2</v>
      </c>
    </row>
    <row r="1508" customFormat="1" spans="1:5">
      <c r="A1508" s="160">
        <v>1505</v>
      </c>
      <c r="B1508" s="409" t="s">
        <v>10228</v>
      </c>
      <c r="C1508" s="410" t="s">
        <v>10218</v>
      </c>
      <c r="D1508" s="411">
        <v>2.09</v>
      </c>
      <c r="E1508" s="160">
        <f t="shared" si="23"/>
        <v>41.8</v>
      </c>
    </row>
    <row r="1509" customFormat="1" spans="1:5">
      <c r="A1509" s="160">
        <v>1506</v>
      </c>
      <c r="B1509" s="409" t="s">
        <v>7099</v>
      </c>
      <c r="C1509" s="410" t="s">
        <v>10218</v>
      </c>
      <c r="D1509" s="411">
        <v>3.26</v>
      </c>
      <c r="E1509" s="160">
        <f t="shared" si="23"/>
        <v>65.2</v>
      </c>
    </row>
    <row r="1510" customFormat="1" spans="1:5">
      <c r="A1510" s="160">
        <v>1507</v>
      </c>
      <c r="B1510" s="409" t="s">
        <v>10229</v>
      </c>
      <c r="C1510" s="410" t="s">
        <v>10218</v>
      </c>
      <c r="D1510" s="411">
        <v>2.92</v>
      </c>
      <c r="E1510" s="160">
        <f t="shared" si="23"/>
        <v>58.4</v>
      </c>
    </row>
    <row r="1511" customFormat="1" spans="1:5">
      <c r="A1511" s="160">
        <v>1508</v>
      </c>
      <c r="B1511" s="409" t="s">
        <v>10230</v>
      </c>
      <c r="C1511" s="410" t="s">
        <v>10218</v>
      </c>
      <c r="D1511" s="411">
        <v>2.58</v>
      </c>
      <c r="E1511" s="160">
        <f t="shared" si="23"/>
        <v>51.6</v>
      </c>
    </row>
    <row r="1512" customFormat="1" spans="1:5">
      <c r="A1512" s="160">
        <v>1509</v>
      </c>
      <c r="B1512" s="409" t="s">
        <v>10231</v>
      </c>
      <c r="C1512" s="410" t="s">
        <v>10218</v>
      </c>
      <c r="D1512" s="411">
        <v>2.23</v>
      </c>
      <c r="E1512" s="160">
        <f t="shared" si="23"/>
        <v>44.6</v>
      </c>
    </row>
    <row r="1513" customFormat="1" spans="1:5">
      <c r="A1513" s="160">
        <v>1510</v>
      </c>
      <c r="B1513" s="409" t="s">
        <v>10232</v>
      </c>
      <c r="C1513" s="410" t="s">
        <v>10218</v>
      </c>
      <c r="D1513" s="411">
        <v>1.06</v>
      </c>
      <c r="E1513" s="160">
        <f t="shared" si="23"/>
        <v>21.2</v>
      </c>
    </row>
    <row r="1514" customFormat="1" spans="1:5">
      <c r="A1514" s="160">
        <v>1511</v>
      </c>
      <c r="B1514" s="409" t="s">
        <v>10233</v>
      </c>
      <c r="C1514" s="410" t="s">
        <v>10218</v>
      </c>
      <c r="D1514" s="411">
        <v>2.33</v>
      </c>
      <c r="E1514" s="160">
        <f t="shared" si="23"/>
        <v>46.6</v>
      </c>
    </row>
    <row r="1515" customFormat="1" spans="1:5">
      <c r="A1515" s="160">
        <v>1512</v>
      </c>
      <c r="B1515" s="409" t="s">
        <v>10234</v>
      </c>
      <c r="C1515" s="410" t="s">
        <v>10218</v>
      </c>
      <c r="D1515" s="411">
        <v>1.85</v>
      </c>
      <c r="E1515" s="160">
        <f t="shared" si="23"/>
        <v>37</v>
      </c>
    </row>
    <row r="1516" customFormat="1" spans="1:5">
      <c r="A1516" s="160">
        <v>1513</v>
      </c>
      <c r="B1516" s="409" t="s">
        <v>10235</v>
      </c>
      <c r="C1516" s="410" t="s">
        <v>10218</v>
      </c>
      <c r="D1516" s="411">
        <v>1.87</v>
      </c>
      <c r="E1516" s="160">
        <f t="shared" si="23"/>
        <v>37.4</v>
      </c>
    </row>
    <row r="1517" customFormat="1" spans="1:5">
      <c r="A1517" s="160">
        <v>1514</v>
      </c>
      <c r="B1517" s="409" t="s">
        <v>10236</v>
      </c>
      <c r="C1517" s="410" t="s">
        <v>10218</v>
      </c>
      <c r="D1517" s="411">
        <v>0.81</v>
      </c>
      <c r="E1517" s="160">
        <f t="shared" si="23"/>
        <v>16.2</v>
      </c>
    </row>
    <row r="1518" customFormat="1" spans="1:5">
      <c r="A1518" s="160">
        <v>1515</v>
      </c>
      <c r="B1518" s="409" t="s">
        <v>10237</v>
      </c>
      <c r="C1518" s="410" t="s">
        <v>10218</v>
      </c>
      <c r="D1518" s="411">
        <v>1</v>
      </c>
      <c r="E1518" s="160">
        <f t="shared" si="23"/>
        <v>20</v>
      </c>
    </row>
    <row r="1519" customFormat="1" spans="1:5">
      <c r="A1519" s="160">
        <v>1516</v>
      </c>
      <c r="B1519" s="409" t="s">
        <v>10238</v>
      </c>
      <c r="C1519" s="410" t="s">
        <v>10218</v>
      </c>
      <c r="D1519" s="411">
        <v>2.66</v>
      </c>
      <c r="E1519" s="160">
        <f t="shared" si="23"/>
        <v>53.2</v>
      </c>
    </row>
    <row r="1520" customFormat="1" spans="1:5">
      <c r="A1520" s="160">
        <v>1517</v>
      </c>
      <c r="B1520" s="409" t="s">
        <v>10239</v>
      </c>
      <c r="C1520" s="410" t="s">
        <v>10218</v>
      </c>
      <c r="D1520" s="411">
        <v>4.14</v>
      </c>
      <c r="E1520" s="160">
        <f t="shared" si="23"/>
        <v>82.8</v>
      </c>
    </row>
    <row r="1521" customFormat="1" spans="1:5">
      <c r="A1521" s="160">
        <v>1518</v>
      </c>
      <c r="B1521" s="409" t="s">
        <v>10240</v>
      </c>
      <c r="C1521" s="410" t="s">
        <v>10218</v>
      </c>
      <c r="D1521" s="411">
        <v>2.22</v>
      </c>
      <c r="E1521" s="160">
        <f t="shared" si="23"/>
        <v>44.4</v>
      </c>
    </row>
    <row r="1522" customFormat="1" spans="1:5">
      <c r="A1522" s="160">
        <v>1519</v>
      </c>
      <c r="B1522" s="409" t="s">
        <v>6133</v>
      </c>
      <c r="C1522" s="410" t="s">
        <v>10218</v>
      </c>
      <c r="D1522" s="411">
        <v>0.73</v>
      </c>
      <c r="E1522" s="160">
        <f t="shared" si="23"/>
        <v>14.6</v>
      </c>
    </row>
    <row r="1523" customFormat="1" spans="1:5">
      <c r="A1523" s="160">
        <v>1520</v>
      </c>
      <c r="B1523" s="409" t="s">
        <v>10241</v>
      </c>
      <c r="C1523" s="410" t="s">
        <v>10218</v>
      </c>
      <c r="D1523" s="411">
        <v>4.33</v>
      </c>
      <c r="E1523" s="160">
        <f t="shared" si="23"/>
        <v>86.6</v>
      </c>
    </row>
    <row r="1524" customFormat="1" spans="1:5">
      <c r="A1524" s="160">
        <v>1521</v>
      </c>
      <c r="B1524" s="409" t="s">
        <v>10242</v>
      </c>
      <c r="C1524" s="410" t="s">
        <v>10218</v>
      </c>
      <c r="D1524" s="411">
        <v>4</v>
      </c>
      <c r="E1524" s="160">
        <f t="shared" si="23"/>
        <v>80</v>
      </c>
    </row>
    <row r="1525" customFormat="1" spans="1:5">
      <c r="A1525" s="160">
        <v>1522</v>
      </c>
      <c r="B1525" s="409" t="s">
        <v>10243</v>
      </c>
      <c r="C1525" s="410" t="s">
        <v>10218</v>
      </c>
      <c r="D1525" s="411">
        <v>0.58</v>
      </c>
      <c r="E1525" s="160">
        <f t="shared" si="23"/>
        <v>11.6</v>
      </c>
    </row>
    <row r="1526" customFormat="1" spans="1:5">
      <c r="A1526" s="160">
        <v>1523</v>
      </c>
      <c r="B1526" s="409" t="s">
        <v>10244</v>
      </c>
      <c r="C1526" s="410" t="s">
        <v>10218</v>
      </c>
      <c r="D1526" s="411">
        <v>0.94</v>
      </c>
      <c r="E1526" s="160">
        <f t="shared" si="23"/>
        <v>18.8</v>
      </c>
    </row>
    <row r="1527" customFormat="1" spans="1:5">
      <c r="A1527" s="160">
        <v>1524</v>
      </c>
      <c r="B1527" s="409" t="s">
        <v>10245</v>
      </c>
      <c r="C1527" s="410" t="s">
        <v>10246</v>
      </c>
      <c r="D1527" s="411">
        <v>3.56</v>
      </c>
      <c r="E1527" s="160">
        <f t="shared" si="23"/>
        <v>71.2</v>
      </c>
    </row>
    <row r="1528" customFormat="1" spans="1:5">
      <c r="A1528" s="160">
        <v>1525</v>
      </c>
      <c r="B1528" s="409" t="s">
        <v>10247</v>
      </c>
      <c r="C1528" s="410" t="s">
        <v>10246</v>
      </c>
      <c r="D1528" s="411">
        <v>1.75</v>
      </c>
      <c r="E1528" s="160">
        <f t="shared" si="23"/>
        <v>35</v>
      </c>
    </row>
    <row r="1529" customFormat="1" spans="1:5">
      <c r="A1529" s="160">
        <v>1526</v>
      </c>
      <c r="B1529" s="409" t="s">
        <v>10248</v>
      </c>
      <c r="C1529" s="410" t="s">
        <v>10246</v>
      </c>
      <c r="D1529" s="411">
        <v>1.31</v>
      </c>
      <c r="E1529" s="160">
        <f t="shared" si="23"/>
        <v>26.2</v>
      </c>
    </row>
    <row r="1530" customFormat="1" spans="1:5">
      <c r="A1530" s="160">
        <v>1527</v>
      </c>
      <c r="B1530" s="409" t="s">
        <v>10249</v>
      </c>
      <c r="C1530" s="410" t="s">
        <v>10246</v>
      </c>
      <c r="D1530" s="411">
        <v>0.53</v>
      </c>
      <c r="E1530" s="160">
        <f t="shared" si="23"/>
        <v>10.6</v>
      </c>
    </row>
    <row r="1531" customFormat="1" spans="1:5">
      <c r="A1531" s="160">
        <v>1528</v>
      </c>
      <c r="B1531" s="409" t="s">
        <v>10250</v>
      </c>
      <c r="C1531" s="410" t="s">
        <v>10246</v>
      </c>
      <c r="D1531" s="411">
        <v>1.33</v>
      </c>
      <c r="E1531" s="160">
        <f t="shared" si="23"/>
        <v>26.6</v>
      </c>
    </row>
    <row r="1532" customFormat="1" spans="1:5">
      <c r="A1532" s="160">
        <v>1529</v>
      </c>
      <c r="B1532" s="409" t="s">
        <v>10251</v>
      </c>
      <c r="C1532" s="410" t="s">
        <v>10246</v>
      </c>
      <c r="D1532" s="411">
        <v>0.64</v>
      </c>
      <c r="E1532" s="160">
        <f t="shared" si="23"/>
        <v>12.8</v>
      </c>
    </row>
    <row r="1533" customFormat="1" spans="1:5">
      <c r="A1533" s="160">
        <v>1530</v>
      </c>
      <c r="B1533" s="409" t="s">
        <v>10252</v>
      </c>
      <c r="C1533" s="410" t="s">
        <v>10246</v>
      </c>
      <c r="D1533" s="411">
        <v>0.86</v>
      </c>
      <c r="E1533" s="160">
        <f t="shared" si="23"/>
        <v>17.2</v>
      </c>
    </row>
    <row r="1534" customFormat="1" spans="1:5">
      <c r="A1534" s="160">
        <v>1531</v>
      </c>
      <c r="B1534" s="409" t="s">
        <v>10253</v>
      </c>
      <c r="C1534" s="410" t="s">
        <v>10246</v>
      </c>
      <c r="D1534" s="411">
        <v>1.17</v>
      </c>
      <c r="E1534" s="160">
        <f t="shared" si="23"/>
        <v>23.4</v>
      </c>
    </row>
    <row r="1535" customFormat="1" spans="1:5">
      <c r="A1535" s="160">
        <v>1532</v>
      </c>
      <c r="B1535" s="409" t="s">
        <v>10254</v>
      </c>
      <c r="C1535" s="410" t="s">
        <v>10246</v>
      </c>
      <c r="D1535" s="411">
        <v>1.48</v>
      </c>
      <c r="E1535" s="160">
        <f t="shared" si="23"/>
        <v>29.6</v>
      </c>
    </row>
    <row r="1536" customFormat="1" spans="1:5">
      <c r="A1536" s="160">
        <v>1533</v>
      </c>
      <c r="B1536" s="409" t="s">
        <v>10255</v>
      </c>
      <c r="C1536" s="410" t="s">
        <v>10246</v>
      </c>
      <c r="D1536" s="411">
        <v>1.03</v>
      </c>
      <c r="E1536" s="160">
        <f t="shared" si="23"/>
        <v>20.6</v>
      </c>
    </row>
    <row r="1537" customFormat="1" spans="1:5">
      <c r="A1537" s="160">
        <v>1534</v>
      </c>
      <c r="B1537" s="409" t="s">
        <v>10256</v>
      </c>
      <c r="C1537" s="410" t="s">
        <v>10246</v>
      </c>
      <c r="D1537" s="411">
        <v>1.03</v>
      </c>
      <c r="E1537" s="160">
        <f t="shared" si="23"/>
        <v>20.6</v>
      </c>
    </row>
    <row r="1538" customFormat="1" spans="1:5">
      <c r="A1538" s="160">
        <v>1535</v>
      </c>
      <c r="B1538" s="409" t="s">
        <v>351</v>
      </c>
      <c r="C1538" s="410" t="s">
        <v>10246</v>
      </c>
      <c r="D1538" s="411">
        <v>1.95</v>
      </c>
      <c r="E1538" s="160">
        <f t="shared" si="23"/>
        <v>39</v>
      </c>
    </row>
    <row r="1539" customFormat="1" spans="1:5">
      <c r="A1539" s="160">
        <v>1536</v>
      </c>
      <c r="B1539" s="409" t="s">
        <v>10257</v>
      </c>
      <c r="C1539" s="410" t="s">
        <v>10246</v>
      </c>
      <c r="D1539" s="411">
        <v>0.51</v>
      </c>
      <c r="E1539" s="160">
        <f t="shared" si="23"/>
        <v>10.2</v>
      </c>
    </row>
    <row r="1540" customFormat="1" spans="1:5">
      <c r="A1540" s="160">
        <v>1537</v>
      </c>
      <c r="B1540" s="409" t="s">
        <v>10258</v>
      </c>
      <c r="C1540" s="410" t="s">
        <v>10246</v>
      </c>
      <c r="D1540" s="411">
        <v>0.81</v>
      </c>
      <c r="E1540" s="160">
        <f t="shared" ref="E1540:E1603" si="24">D1540*20</f>
        <v>16.2</v>
      </c>
    </row>
    <row r="1541" customFormat="1" spans="1:5">
      <c r="A1541" s="160">
        <v>1538</v>
      </c>
      <c r="B1541" s="409" t="s">
        <v>10259</v>
      </c>
      <c r="C1541" s="410" t="s">
        <v>10246</v>
      </c>
      <c r="D1541" s="411">
        <v>2.57</v>
      </c>
      <c r="E1541" s="160">
        <f t="shared" si="24"/>
        <v>51.4</v>
      </c>
    </row>
    <row r="1542" customFormat="1" spans="1:5">
      <c r="A1542" s="160">
        <v>1539</v>
      </c>
      <c r="B1542" s="409" t="s">
        <v>10260</v>
      </c>
      <c r="C1542" s="410" t="s">
        <v>10246</v>
      </c>
      <c r="D1542" s="411">
        <v>0.78</v>
      </c>
      <c r="E1542" s="160">
        <f t="shared" si="24"/>
        <v>15.6</v>
      </c>
    </row>
    <row r="1543" customFormat="1" spans="1:5">
      <c r="A1543" s="160">
        <v>1540</v>
      </c>
      <c r="B1543" s="409" t="s">
        <v>10261</v>
      </c>
      <c r="C1543" s="410" t="s">
        <v>10246</v>
      </c>
      <c r="D1543" s="411">
        <v>0.61</v>
      </c>
      <c r="E1543" s="160">
        <f t="shared" si="24"/>
        <v>12.2</v>
      </c>
    </row>
    <row r="1544" customFormat="1" spans="1:5">
      <c r="A1544" s="160">
        <v>1541</v>
      </c>
      <c r="B1544" s="409" t="s">
        <v>10262</v>
      </c>
      <c r="C1544" s="410" t="s">
        <v>10246</v>
      </c>
      <c r="D1544" s="411">
        <v>0.65</v>
      </c>
      <c r="E1544" s="160">
        <f t="shared" si="24"/>
        <v>13</v>
      </c>
    </row>
    <row r="1545" customFormat="1" spans="1:5">
      <c r="A1545" s="160">
        <v>1542</v>
      </c>
      <c r="B1545" s="409" t="s">
        <v>10263</v>
      </c>
      <c r="C1545" s="410" t="s">
        <v>10246</v>
      </c>
      <c r="D1545" s="411">
        <v>1.14</v>
      </c>
      <c r="E1545" s="160">
        <f t="shared" si="24"/>
        <v>22.8</v>
      </c>
    </row>
    <row r="1546" customFormat="1" spans="1:5">
      <c r="A1546" s="160">
        <v>1543</v>
      </c>
      <c r="B1546" s="409" t="s">
        <v>10264</v>
      </c>
      <c r="C1546" s="410" t="s">
        <v>10246</v>
      </c>
      <c r="D1546" s="411">
        <v>0.58</v>
      </c>
      <c r="E1546" s="160">
        <f t="shared" si="24"/>
        <v>11.6</v>
      </c>
    </row>
    <row r="1547" customFormat="1" spans="1:5">
      <c r="A1547" s="160">
        <v>1544</v>
      </c>
      <c r="B1547" s="409" t="s">
        <v>10265</v>
      </c>
      <c r="C1547" s="410" t="s">
        <v>10246</v>
      </c>
      <c r="D1547" s="411">
        <v>1.08</v>
      </c>
      <c r="E1547" s="160">
        <f t="shared" si="24"/>
        <v>21.6</v>
      </c>
    </row>
    <row r="1548" customFormat="1" spans="1:5">
      <c r="A1548" s="160">
        <v>1545</v>
      </c>
      <c r="B1548" s="409" t="s">
        <v>10266</v>
      </c>
      <c r="C1548" s="410" t="s">
        <v>10246</v>
      </c>
      <c r="D1548" s="411">
        <v>0.96</v>
      </c>
      <c r="E1548" s="160">
        <f t="shared" si="24"/>
        <v>19.2</v>
      </c>
    </row>
    <row r="1549" customFormat="1" spans="1:5">
      <c r="A1549" s="160">
        <v>1546</v>
      </c>
      <c r="B1549" s="409" t="s">
        <v>10267</v>
      </c>
      <c r="C1549" s="410" t="s">
        <v>10246</v>
      </c>
      <c r="D1549" s="411">
        <v>1.47</v>
      </c>
      <c r="E1549" s="160">
        <f t="shared" si="24"/>
        <v>29.4</v>
      </c>
    </row>
    <row r="1550" customFormat="1" spans="1:5">
      <c r="A1550" s="160">
        <v>1547</v>
      </c>
      <c r="B1550" s="409" t="s">
        <v>10268</v>
      </c>
      <c r="C1550" s="410" t="s">
        <v>10269</v>
      </c>
      <c r="D1550" s="411">
        <v>1.6</v>
      </c>
      <c r="E1550" s="160">
        <f t="shared" si="24"/>
        <v>32</v>
      </c>
    </row>
    <row r="1551" customFormat="1" spans="1:5">
      <c r="A1551" s="160">
        <v>1548</v>
      </c>
      <c r="B1551" s="409" t="s">
        <v>10270</v>
      </c>
      <c r="C1551" s="410" t="s">
        <v>10269</v>
      </c>
      <c r="D1551" s="411">
        <v>1.69</v>
      </c>
      <c r="E1551" s="160">
        <f t="shared" si="24"/>
        <v>33.8</v>
      </c>
    </row>
    <row r="1552" customFormat="1" spans="1:5">
      <c r="A1552" s="160">
        <v>1549</v>
      </c>
      <c r="B1552" s="409" t="s">
        <v>10271</v>
      </c>
      <c r="C1552" s="410" t="s">
        <v>10269</v>
      </c>
      <c r="D1552" s="411">
        <v>0.93</v>
      </c>
      <c r="E1552" s="160">
        <f t="shared" si="24"/>
        <v>18.6</v>
      </c>
    </row>
    <row r="1553" customFormat="1" spans="1:5">
      <c r="A1553" s="160">
        <v>1550</v>
      </c>
      <c r="B1553" s="409" t="s">
        <v>10272</v>
      </c>
      <c r="C1553" s="410" t="s">
        <v>10269</v>
      </c>
      <c r="D1553" s="411">
        <v>1.99</v>
      </c>
      <c r="E1553" s="160">
        <f t="shared" si="24"/>
        <v>39.8</v>
      </c>
    </row>
    <row r="1554" customFormat="1" spans="1:5">
      <c r="A1554" s="160">
        <v>1551</v>
      </c>
      <c r="B1554" s="409" t="s">
        <v>10273</v>
      </c>
      <c r="C1554" s="410" t="s">
        <v>10269</v>
      </c>
      <c r="D1554" s="411">
        <v>1.3</v>
      </c>
      <c r="E1554" s="160">
        <f t="shared" si="24"/>
        <v>26</v>
      </c>
    </row>
    <row r="1555" customFormat="1" spans="1:5">
      <c r="A1555" s="160">
        <v>1552</v>
      </c>
      <c r="B1555" s="409" t="s">
        <v>10274</v>
      </c>
      <c r="C1555" s="410" t="s">
        <v>10269</v>
      </c>
      <c r="D1555" s="411">
        <v>1.3</v>
      </c>
      <c r="E1555" s="160">
        <f t="shared" si="24"/>
        <v>26</v>
      </c>
    </row>
    <row r="1556" customFormat="1" spans="1:5">
      <c r="A1556" s="160">
        <v>1553</v>
      </c>
      <c r="B1556" s="409" t="s">
        <v>10275</v>
      </c>
      <c r="C1556" s="410" t="s">
        <v>10269</v>
      </c>
      <c r="D1556" s="411">
        <v>1.3</v>
      </c>
      <c r="E1556" s="160">
        <f t="shared" si="24"/>
        <v>26</v>
      </c>
    </row>
    <row r="1557" customFormat="1" spans="1:5">
      <c r="A1557" s="160">
        <v>1554</v>
      </c>
      <c r="B1557" s="409" t="s">
        <v>10276</v>
      </c>
      <c r="C1557" s="410" t="s">
        <v>10277</v>
      </c>
      <c r="D1557" s="411">
        <v>1.76</v>
      </c>
      <c r="E1557" s="160">
        <f t="shared" si="24"/>
        <v>35.2</v>
      </c>
    </row>
    <row r="1558" customFormat="1" spans="1:5">
      <c r="A1558" s="160">
        <v>1555</v>
      </c>
      <c r="B1558" s="409" t="s">
        <v>3875</v>
      </c>
      <c r="C1558" s="410" t="s">
        <v>10269</v>
      </c>
      <c r="D1558" s="411">
        <v>1.8</v>
      </c>
      <c r="E1558" s="160">
        <f t="shared" si="24"/>
        <v>36</v>
      </c>
    </row>
    <row r="1559" customFormat="1" spans="1:5">
      <c r="A1559" s="160">
        <v>1556</v>
      </c>
      <c r="B1559" s="409" t="s">
        <v>10278</v>
      </c>
      <c r="C1559" s="410" t="s">
        <v>10269</v>
      </c>
      <c r="D1559" s="411">
        <v>1.3</v>
      </c>
      <c r="E1559" s="160">
        <f t="shared" si="24"/>
        <v>26</v>
      </c>
    </row>
    <row r="1560" customFormat="1" spans="1:5">
      <c r="A1560" s="160">
        <v>1557</v>
      </c>
      <c r="B1560" s="409" t="s">
        <v>10279</v>
      </c>
      <c r="C1560" s="410" t="s">
        <v>10269</v>
      </c>
      <c r="D1560" s="411">
        <v>1.03</v>
      </c>
      <c r="E1560" s="160">
        <f t="shared" si="24"/>
        <v>20.6</v>
      </c>
    </row>
    <row r="1561" customFormat="1" spans="1:5">
      <c r="A1561" s="160">
        <v>1558</v>
      </c>
      <c r="B1561" s="409" t="s">
        <v>9744</v>
      </c>
      <c r="C1561" s="410" t="s">
        <v>10269</v>
      </c>
      <c r="D1561" s="411">
        <v>1.4</v>
      </c>
      <c r="E1561" s="160">
        <f t="shared" si="24"/>
        <v>28</v>
      </c>
    </row>
    <row r="1562" customFormat="1" spans="1:5">
      <c r="A1562" s="160">
        <v>1559</v>
      </c>
      <c r="B1562" s="409" t="s">
        <v>10280</v>
      </c>
      <c r="C1562" s="410" t="s">
        <v>10269</v>
      </c>
      <c r="D1562" s="411">
        <v>0.83</v>
      </c>
      <c r="E1562" s="160">
        <f t="shared" si="24"/>
        <v>16.6</v>
      </c>
    </row>
    <row r="1563" customFormat="1" spans="1:5">
      <c r="A1563" s="160">
        <v>1560</v>
      </c>
      <c r="B1563" s="409" t="s">
        <v>10281</v>
      </c>
      <c r="C1563" s="410" t="s">
        <v>10269</v>
      </c>
      <c r="D1563" s="411">
        <v>1.02</v>
      </c>
      <c r="E1563" s="160">
        <f t="shared" si="24"/>
        <v>20.4</v>
      </c>
    </row>
    <row r="1564" customFormat="1" spans="1:5">
      <c r="A1564" s="160">
        <v>1561</v>
      </c>
      <c r="B1564" s="409" t="s">
        <v>10282</v>
      </c>
      <c r="C1564" s="410" t="s">
        <v>10269</v>
      </c>
      <c r="D1564" s="411">
        <v>15</v>
      </c>
      <c r="E1564" s="160">
        <f t="shared" si="24"/>
        <v>300</v>
      </c>
    </row>
    <row r="1565" customFormat="1" spans="1:5">
      <c r="A1565" s="160">
        <v>1562</v>
      </c>
      <c r="B1565" s="409" t="s">
        <v>10283</v>
      </c>
      <c r="C1565" s="410" t="s">
        <v>10269</v>
      </c>
      <c r="D1565" s="411">
        <v>0.59</v>
      </c>
      <c r="E1565" s="160">
        <f t="shared" si="24"/>
        <v>11.8</v>
      </c>
    </row>
    <row r="1566" customFormat="1" spans="1:5">
      <c r="A1566" s="160">
        <v>1563</v>
      </c>
      <c r="B1566" s="409" t="s">
        <v>10284</v>
      </c>
      <c r="C1566" s="410" t="s">
        <v>10269</v>
      </c>
      <c r="D1566" s="411">
        <v>0.61</v>
      </c>
      <c r="E1566" s="160">
        <f t="shared" si="24"/>
        <v>12.2</v>
      </c>
    </row>
    <row r="1567" customFormat="1" spans="1:5">
      <c r="A1567" s="160">
        <v>1564</v>
      </c>
      <c r="B1567" s="409" t="s">
        <v>10285</v>
      </c>
      <c r="C1567" s="410" t="s">
        <v>10269</v>
      </c>
      <c r="D1567" s="411">
        <v>0.95</v>
      </c>
      <c r="E1567" s="160">
        <f t="shared" si="24"/>
        <v>19</v>
      </c>
    </row>
    <row r="1568" customFormat="1" spans="1:5">
      <c r="A1568" s="160">
        <v>1565</v>
      </c>
      <c r="B1568" s="409" t="s">
        <v>10286</v>
      </c>
      <c r="C1568" s="410" t="s">
        <v>10287</v>
      </c>
      <c r="D1568" s="411">
        <v>3.14</v>
      </c>
      <c r="E1568" s="160">
        <f t="shared" si="24"/>
        <v>62.8</v>
      </c>
    </row>
    <row r="1569" customFormat="1" spans="1:5">
      <c r="A1569" s="160">
        <v>1566</v>
      </c>
      <c r="B1569" s="409" t="s">
        <v>10288</v>
      </c>
      <c r="C1569" s="410" t="s">
        <v>10289</v>
      </c>
      <c r="D1569" s="411">
        <v>4.47</v>
      </c>
      <c r="E1569" s="160">
        <f t="shared" si="24"/>
        <v>89.4</v>
      </c>
    </row>
    <row r="1570" customFormat="1" spans="1:5">
      <c r="A1570" s="160">
        <v>1567</v>
      </c>
      <c r="B1570" s="409" t="s">
        <v>10290</v>
      </c>
      <c r="C1570" s="410" t="s">
        <v>10291</v>
      </c>
      <c r="D1570" s="411">
        <v>2.22</v>
      </c>
      <c r="E1570" s="160">
        <f t="shared" si="24"/>
        <v>44.4</v>
      </c>
    </row>
    <row r="1571" customFormat="1" spans="1:5">
      <c r="A1571" s="160">
        <v>1568</v>
      </c>
      <c r="B1571" s="409" t="s">
        <v>10292</v>
      </c>
      <c r="C1571" s="410" t="s">
        <v>10293</v>
      </c>
      <c r="D1571" s="411">
        <v>0.9</v>
      </c>
      <c r="E1571" s="160">
        <f t="shared" si="24"/>
        <v>18</v>
      </c>
    </row>
    <row r="1572" customFormat="1" spans="1:5">
      <c r="A1572" s="160">
        <v>1569</v>
      </c>
      <c r="B1572" s="409" t="s">
        <v>10294</v>
      </c>
      <c r="C1572" s="410" t="s">
        <v>10295</v>
      </c>
      <c r="D1572" s="411">
        <v>3.79</v>
      </c>
      <c r="E1572" s="160">
        <f t="shared" si="24"/>
        <v>75.8</v>
      </c>
    </row>
    <row r="1573" customFormat="1" spans="1:5">
      <c r="A1573" s="160">
        <v>1570</v>
      </c>
      <c r="B1573" s="409" t="s">
        <v>10296</v>
      </c>
      <c r="C1573" s="410" t="s">
        <v>10297</v>
      </c>
      <c r="D1573" s="411">
        <v>3.71</v>
      </c>
      <c r="E1573" s="160">
        <f t="shared" si="24"/>
        <v>74.2</v>
      </c>
    </row>
    <row r="1574" customFormat="1" spans="1:5">
      <c r="A1574" s="160">
        <v>1571</v>
      </c>
      <c r="B1574" s="409" t="s">
        <v>10298</v>
      </c>
      <c r="C1574" s="410" t="s">
        <v>10299</v>
      </c>
      <c r="D1574" s="411">
        <v>1</v>
      </c>
      <c r="E1574" s="160">
        <f t="shared" si="24"/>
        <v>20</v>
      </c>
    </row>
    <row r="1575" customFormat="1" spans="1:5">
      <c r="A1575" s="160">
        <v>1572</v>
      </c>
      <c r="B1575" s="409" t="s">
        <v>10300</v>
      </c>
      <c r="C1575" s="410" t="s">
        <v>10301</v>
      </c>
      <c r="D1575" s="411">
        <v>2.75</v>
      </c>
      <c r="E1575" s="160">
        <f t="shared" si="24"/>
        <v>55</v>
      </c>
    </row>
    <row r="1576" customFormat="1" spans="1:5">
      <c r="A1576" s="160">
        <v>1573</v>
      </c>
      <c r="B1576" s="409" t="s">
        <v>10302</v>
      </c>
      <c r="C1576" s="410" t="s">
        <v>10303</v>
      </c>
      <c r="D1576" s="411">
        <v>1</v>
      </c>
      <c r="E1576" s="160">
        <f t="shared" si="24"/>
        <v>20</v>
      </c>
    </row>
    <row r="1577" customFormat="1" spans="1:5">
      <c r="A1577" s="160">
        <v>1574</v>
      </c>
      <c r="B1577" s="409" t="s">
        <v>10304</v>
      </c>
      <c r="C1577" s="410" t="s">
        <v>10305</v>
      </c>
      <c r="D1577" s="411">
        <v>0.8</v>
      </c>
      <c r="E1577" s="160">
        <f t="shared" si="24"/>
        <v>16</v>
      </c>
    </row>
    <row r="1578" customFormat="1" spans="1:5">
      <c r="A1578" s="160">
        <v>1575</v>
      </c>
      <c r="B1578" s="409" t="s">
        <v>10306</v>
      </c>
      <c r="C1578" s="410" t="s">
        <v>10307</v>
      </c>
      <c r="D1578" s="411">
        <v>1.03</v>
      </c>
      <c r="E1578" s="160">
        <f t="shared" si="24"/>
        <v>20.6</v>
      </c>
    </row>
    <row r="1579" customFormat="1" spans="1:5">
      <c r="A1579" s="160">
        <v>1576</v>
      </c>
      <c r="B1579" s="409" t="s">
        <v>10308</v>
      </c>
      <c r="C1579" s="410" t="s">
        <v>10309</v>
      </c>
      <c r="D1579" s="411">
        <v>0.77</v>
      </c>
      <c r="E1579" s="160">
        <f t="shared" si="24"/>
        <v>15.4</v>
      </c>
    </row>
    <row r="1580" customFormat="1" spans="1:5">
      <c r="A1580" s="160">
        <v>1577</v>
      </c>
      <c r="B1580" s="409" t="s">
        <v>10310</v>
      </c>
      <c r="C1580" s="410" t="s">
        <v>10311</v>
      </c>
      <c r="D1580" s="411">
        <v>0.97</v>
      </c>
      <c r="E1580" s="160">
        <f t="shared" si="24"/>
        <v>19.4</v>
      </c>
    </row>
    <row r="1581" customFormat="1" spans="1:5">
      <c r="A1581" s="160">
        <v>1578</v>
      </c>
      <c r="B1581" s="409" t="s">
        <v>10312</v>
      </c>
      <c r="C1581" s="410" t="s">
        <v>10313</v>
      </c>
      <c r="D1581" s="411">
        <v>1</v>
      </c>
      <c r="E1581" s="160">
        <f t="shared" si="24"/>
        <v>20</v>
      </c>
    </row>
    <row r="1582" customFormat="1" spans="1:5">
      <c r="A1582" s="160">
        <v>1579</v>
      </c>
      <c r="B1582" s="409" t="s">
        <v>10314</v>
      </c>
      <c r="C1582" s="410" t="s">
        <v>10315</v>
      </c>
      <c r="D1582" s="411">
        <v>1.03</v>
      </c>
      <c r="E1582" s="160">
        <f t="shared" si="24"/>
        <v>20.6</v>
      </c>
    </row>
    <row r="1583" customFormat="1" spans="1:5">
      <c r="A1583" s="160">
        <v>1580</v>
      </c>
      <c r="B1583" s="409" t="s">
        <v>10316</v>
      </c>
      <c r="C1583" s="410" t="s">
        <v>10317</v>
      </c>
      <c r="D1583" s="411">
        <v>0.86</v>
      </c>
      <c r="E1583" s="160">
        <f t="shared" si="24"/>
        <v>17.2</v>
      </c>
    </row>
    <row r="1584" customFormat="1" spans="1:5">
      <c r="A1584" s="160">
        <v>1581</v>
      </c>
      <c r="B1584" s="409" t="s">
        <v>10318</v>
      </c>
      <c r="C1584" s="410" t="s">
        <v>10319</v>
      </c>
      <c r="D1584" s="411">
        <v>1.88</v>
      </c>
      <c r="E1584" s="160">
        <f t="shared" si="24"/>
        <v>37.6</v>
      </c>
    </row>
    <row r="1585" customFormat="1" spans="1:5">
      <c r="A1585" s="160">
        <v>1582</v>
      </c>
      <c r="B1585" s="409" t="s">
        <v>10320</v>
      </c>
      <c r="C1585" s="410" t="s">
        <v>10321</v>
      </c>
      <c r="D1585" s="411">
        <v>0.9</v>
      </c>
      <c r="E1585" s="160">
        <f t="shared" si="24"/>
        <v>18</v>
      </c>
    </row>
    <row r="1586" customFormat="1" spans="1:5">
      <c r="A1586" s="160">
        <v>1583</v>
      </c>
      <c r="B1586" s="409" t="s">
        <v>10322</v>
      </c>
      <c r="C1586" s="410" t="s">
        <v>10323</v>
      </c>
      <c r="D1586" s="411">
        <v>0.68</v>
      </c>
      <c r="E1586" s="160">
        <f t="shared" si="24"/>
        <v>13.6</v>
      </c>
    </row>
    <row r="1587" customFormat="1" spans="1:5">
      <c r="A1587" s="160">
        <v>1584</v>
      </c>
      <c r="B1587" s="409" t="s">
        <v>10324</v>
      </c>
      <c r="C1587" s="410" t="s">
        <v>10325</v>
      </c>
      <c r="D1587" s="411">
        <v>0.95</v>
      </c>
      <c r="E1587" s="160">
        <f t="shared" si="24"/>
        <v>19</v>
      </c>
    </row>
    <row r="1588" customFormat="1" spans="1:5">
      <c r="A1588" s="160">
        <v>1585</v>
      </c>
      <c r="B1588" s="409" t="s">
        <v>10326</v>
      </c>
      <c r="C1588" s="410" t="s">
        <v>10327</v>
      </c>
      <c r="D1588" s="411">
        <v>2.1</v>
      </c>
      <c r="E1588" s="160">
        <f t="shared" si="24"/>
        <v>42</v>
      </c>
    </row>
    <row r="1589" customFormat="1" spans="1:5">
      <c r="A1589" s="160">
        <v>1586</v>
      </c>
      <c r="B1589" s="409" t="s">
        <v>10328</v>
      </c>
      <c r="C1589" s="410" t="s">
        <v>10329</v>
      </c>
      <c r="D1589" s="411">
        <v>0.9</v>
      </c>
      <c r="E1589" s="160">
        <f t="shared" si="24"/>
        <v>18</v>
      </c>
    </row>
    <row r="1590" customFormat="1" spans="1:5">
      <c r="A1590" s="160">
        <v>1587</v>
      </c>
      <c r="B1590" s="409" t="s">
        <v>10330</v>
      </c>
      <c r="C1590" s="410" t="s">
        <v>10331</v>
      </c>
      <c r="D1590" s="411">
        <v>0.95</v>
      </c>
      <c r="E1590" s="160">
        <f t="shared" si="24"/>
        <v>19</v>
      </c>
    </row>
    <row r="1591" customFormat="1" spans="1:5">
      <c r="A1591" s="160">
        <v>1588</v>
      </c>
      <c r="B1591" s="409" t="s">
        <v>10332</v>
      </c>
      <c r="C1591" s="410" t="s">
        <v>10333</v>
      </c>
      <c r="D1591" s="411">
        <v>0.6</v>
      </c>
      <c r="E1591" s="160">
        <f t="shared" si="24"/>
        <v>12</v>
      </c>
    </row>
    <row r="1592" customFormat="1" spans="1:5">
      <c r="A1592" s="160">
        <v>1589</v>
      </c>
      <c r="B1592" s="409" t="s">
        <v>10334</v>
      </c>
      <c r="C1592" s="410" t="s">
        <v>10335</v>
      </c>
      <c r="D1592" s="411">
        <v>2.77</v>
      </c>
      <c r="E1592" s="160">
        <f t="shared" si="24"/>
        <v>55.4</v>
      </c>
    </row>
    <row r="1593" customFormat="1" spans="1:5">
      <c r="A1593" s="160">
        <v>1590</v>
      </c>
      <c r="B1593" s="409" t="s">
        <v>10336</v>
      </c>
      <c r="C1593" s="410" t="s">
        <v>10337</v>
      </c>
      <c r="D1593" s="411">
        <v>2.56</v>
      </c>
      <c r="E1593" s="160">
        <f t="shared" si="24"/>
        <v>51.2</v>
      </c>
    </row>
    <row r="1594" customFormat="1" spans="1:5">
      <c r="A1594" s="160">
        <v>1591</v>
      </c>
      <c r="B1594" s="409" t="s">
        <v>10338</v>
      </c>
      <c r="C1594" s="410" t="s">
        <v>10339</v>
      </c>
      <c r="D1594" s="411">
        <v>0.62</v>
      </c>
      <c r="E1594" s="160">
        <f t="shared" si="24"/>
        <v>12.4</v>
      </c>
    </row>
    <row r="1595" customFormat="1" spans="1:5">
      <c r="A1595" s="160">
        <v>1592</v>
      </c>
      <c r="B1595" s="409" t="s">
        <v>10340</v>
      </c>
      <c r="C1595" s="410" t="s">
        <v>10341</v>
      </c>
      <c r="D1595" s="411">
        <v>2.24</v>
      </c>
      <c r="E1595" s="160">
        <f t="shared" si="24"/>
        <v>44.8</v>
      </c>
    </row>
    <row r="1596" customFormat="1" spans="1:5">
      <c r="A1596" s="160">
        <v>1593</v>
      </c>
      <c r="B1596" s="409" t="s">
        <v>10112</v>
      </c>
      <c r="C1596" s="410" t="s">
        <v>10342</v>
      </c>
      <c r="D1596" s="411">
        <v>0.69</v>
      </c>
      <c r="E1596" s="160">
        <f t="shared" si="24"/>
        <v>13.8</v>
      </c>
    </row>
    <row r="1597" customFormat="1" spans="1:5">
      <c r="A1597" s="160">
        <v>1594</v>
      </c>
      <c r="B1597" s="409" t="s">
        <v>10343</v>
      </c>
      <c r="C1597" s="410" t="s">
        <v>10344</v>
      </c>
      <c r="D1597" s="411">
        <v>0.94</v>
      </c>
      <c r="E1597" s="160">
        <f t="shared" si="24"/>
        <v>18.8</v>
      </c>
    </row>
    <row r="1598" customFormat="1" spans="1:5">
      <c r="A1598" s="160">
        <v>1595</v>
      </c>
      <c r="B1598" s="409" t="s">
        <v>10345</v>
      </c>
      <c r="C1598" s="410" t="s">
        <v>10346</v>
      </c>
      <c r="D1598" s="411">
        <v>1.01</v>
      </c>
      <c r="E1598" s="160">
        <f t="shared" si="24"/>
        <v>20.2</v>
      </c>
    </row>
    <row r="1599" customFormat="1" spans="1:5">
      <c r="A1599" s="160">
        <v>1596</v>
      </c>
      <c r="B1599" s="409" t="s">
        <v>10347</v>
      </c>
      <c r="C1599" s="410" t="s">
        <v>10348</v>
      </c>
      <c r="D1599" s="411">
        <v>3.21</v>
      </c>
      <c r="E1599" s="160">
        <f t="shared" si="24"/>
        <v>64.2</v>
      </c>
    </row>
    <row r="1600" customFormat="1" spans="1:5">
      <c r="A1600" s="160">
        <v>1597</v>
      </c>
      <c r="B1600" s="409" t="s">
        <v>10349</v>
      </c>
      <c r="C1600" s="410" t="s">
        <v>10350</v>
      </c>
      <c r="D1600" s="411">
        <v>1.76</v>
      </c>
      <c r="E1600" s="160">
        <f t="shared" si="24"/>
        <v>35.2</v>
      </c>
    </row>
    <row r="1601" customFormat="1" spans="1:5">
      <c r="A1601" s="160">
        <v>1598</v>
      </c>
      <c r="B1601" s="409" t="s">
        <v>10351</v>
      </c>
      <c r="C1601" s="410" t="s">
        <v>10350</v>
      </c>
      <c r="D1601" s="411">
        <v>0.9</v>
      </c>
      <c r="E1601" s="160">
        <f t="shared" si="24"/>
        <v>18</v>
      </c>
    </row>
    <row r="1602" customFormat="1" spans="1:5">
      <c r="A1602" s="160">
        <v>1599</v>
      </c>
      <c r="B1602" s="409" t="s">
        <v>10352</v>
      </c>
      <c r="C1602" s="410" t="s">
        <v>10350</v>
      </c>
      <c r="D1602" s="411">
        <v>0.85</v>
      </c>
      <c r="E1602" s="160">
        <f t="shared" si="24"/>
        <v>17</v>
      </c>
    </row>
    <row r="1603" customFormat="1" spans="1:5">
      <c r="A1603" s="160">
        <v>1600</v>
      </c>
      <c r="B1603" s="409" t="s">
        <v>10353</v>
      </c>
      <c r="C1603" s="410" t="s">
        <v>10350</v>
      </c>
      <c r="D1603" s="411">
        <v>1.23</v>
      </c>
      <c r="E1603" s="160">
        <f t="shared" si="24"/>
        <v>24.6</v>
      </c>
    </row>
    <row r="1604" customFormat="1" spans="1:5">
      <c r="A1604" s="160">
        <v>1601</v>
      </c>
      <c r="B1604" s="409" t="s">
        <v>10354</v>
      </c>
      <c r="C1604" s="410" t="s">
        <v>10350</v>
      </c>
      <c r="D1604" s="411">
        <v>2.67</v>
      </c>
      <c r="E1604" s="160">
        <f t="shared" ref="E1604:E1667" si="25">D1604*20</f>
        <v>53.4</v>
      </c>
    </row>
    <row r="1605" customFormat="1" spans="1:5">
      <c r="A1605" s="160">
        <v>1602</v>
      </c>
      <c r="B1605" s="409" t="s">
        <v>10355</v>
      </c>
      <c r="C1605" s="410" t="s">
        <v>10350</v>
      </c>
      <c r="D1605" s="411">
        <v>1.31</v>
      </c>
      <c r="E1605" s="160">
        <f t="shared" si="25"/>
        <v>26.2</v>
      </c>
    </row>
    <row r="1606" customFormat="1" spans="1:5">
      <c r="A1606" s="160">
        <v>1603</v>
      </c>
      <c r="B1606" s="409" t="s">
        <v>10356</v>
      </c>
      <c r="C1606" s="410" t="s">
        <v>10350</v>
      </c>
      <c r="D1606" s="411">
        <v>0.82</v>
      </c>
      <c r="E1606" s="160">
        <f t="shared" si="25"/>
        <v>16.4</v>
      </c>
    </row>
    <row r="1607" customFormat="1" spans="1:5">
      <c r="A1607" s="160">
        <v>1604</v>
      </c>
      <c r="B1607" s="409" t="s">
        <v>10254</v>
      </c>
      <c r="C1607" s="410" t="s">
        <v>10350</v>
      </c>
      <c r="D1607" s="411">
        <v>0.65</v>
      </c>
      <c r="E1607" s="160">
        <f t="shared" si="25"/>
        <v>13</v>
      </c>
    </row>
    <row r="1608" customFormat="1" spans="1:5">
      <c r="A1608" s="160">
        <v>1605</v>
      </c>
      <c r="B1608" s="409" t="s">
        <v>10357</v>
      </c>
      <c r="C1608" s="410" t="s">
        <v>10350</v>
      </c>
      <c r="D1608" s="411">
        <v>1.12</v>
      </c>
      <c r="E1608" s="160">
        <f t="shared" si="25"/>
        <v>22.4</v>
      </c>
    </row>
    <row r="1609" customFormat="1" spans="1:5">
      <c r="A1609" s="160">
        <v>1606</v>
      </c>
      <c r="B1609" s="409" t="s">
        <v>186</v>
      </c>
      <c r="C1609" s="410" t="s">
        <v>10350</v>
      </c>
      <c r="D1609" s="411">
        <v>0.77</v>
      </c>
      <c r="E1609" s="160">
        <f t="shared" si="25"/>
        <v>15.4</v>
      </c>
    </row>
    <row r="1610" customFormat="1" spans="1:5">
      <c r="A1610" s="160">
        <v>1607</v>
      </c>
      <c r="B1610" s="409" t="s">
        <v>10358</v>
      </c>
      <c r="C1610" s="410" t="s">
        <v>10350</v>
      </c>
      <c r="D1610" s="411">
        <v>1.93</v>
      </c>
      <c r="E1610" s="160">
        <f t="shared" si="25"/>
        <v>38.6</v>
      </c>
    </row>
    <row r="1611" customFormat="1" spans="1:5">
      <c r="A1611" s="160">
        <v>1608</v>
      </c>
      <c r="B1611" s="409" t="s">
        <v>9276</v>
      </c>
      <c r="C1611" s="410" t="s">
        <v>10350</v>
      </c>
      <c r="D1611" s="411">
        <v>0.92</v>
      </c>
      <c r="E1611" s="160">
        <f t="shared" si="25"/>
        <v>18.4</v>
      </c>
    </row>
    <row r="1612" customFormat="1" spans="1:5">
      <c r="A1612" s="160">
        <v>1609</v>
      </c>
      <c r="B1612" s="409" t="s">
        <v>10359</v>
      </c>
      <c r="C1612" s="410" t="s">
        <v>10350</v>
      </c>
      <c r="D1612" s="411">
        <v>1.35</v>
      </c>
      <c r="E1612" s="160">
        <f t="shared" si="25"/>
        <v>27</v>
      </c>
    </row>
    <row r="1613" customFormat="1" spans="1:5">
      <c r="A1613" s="160">
        <v>1610</v>
      </c>
      <c r="B1613" s="409" t="s">
        <v>10360</v>
      </c>
      <c r="C1613" s="410" t="s">
        <v>10350</v>
      </c>
      <c r="D1613" s="411">
        <v>1.9</v>
      </c>
      <c r="E1613" s="160">
        <f t="shared" si="25"/>
        <v>38</v>
      </c>
    </row>
    <row r="1614" customFormat="1" spans="1:5">
      <c r="A1614" s="160">
        <v>1611</v>
      </c>
      <c r="B1614" s="409" t="s">
        <v>10361</v>
      </c>
      <c r="C1614" s="410" t="s">
        <v>10350</v>
      </c>
      <c r="D1614" s="411">
        <v>2.62</v>
      </c>
      <c r="E1614" s="160">
        <f t="shared" si="25"/>
        <v>52.4</v>
      </c>
    </row>
    <row r="1615" customFormat="1" spans="1:5">
      <c r="A1615" s="160">
        <v>1612</v>
      </c>
      <c r="B1615" s="409" t="s">
        <v>10362</v>
      </c>
      <c r="C1615" s="410" t="s">
        <v>10350</v>
      </c>
      <c r="D1615" s="411">
        <v>3.86</v>
      </c>
      <c r="E1615" s="160">
        <f t="shared" si="25"/>
        <v>77.2</v>
      </c>
    </row>
    <row r="1616" customFormat="1" spans="1:5">
      <c r="A1616" s="160">
        <v>1613</v>
      </c>
      <c r="B1616" s="409" t="s">
        <v>10363</v>
      </c>
      <c r="C1616" s="410" t="s">
        <v>10350</v>
      </c>
      <c r="D1616" s="411">
        <v>0.82</v>
      </c>
      <c r="E1616" s="160">
        <f t="shared" si="25"/>
        <v>16.4</v>
      </c>
    </row>
    <row r="1617" customFormat="1" spans="1:5">
      <c r="A1617" s="160">
        <v>1614</v>
      </c>
      <c r="B1617" s="409" t="s">
        <v>5347</v>
      </c>
      <c r="C1617" s="410" t="s">
        <v>10350</v>
      </c>
      <c r="D1617" s="411">
        <v>1.17</v>
      </c>
      <c r="E1617" s="160">
        <f t="shared" si="25"/>
        <v>23.4</v>
      </c>
    </row>
    <row r="1618" customFormat="1" spans="1:5">
      <c r="A1618" s="160">
        <v>1615</v>
      </c>
      <c r="B1618" s="409" t="s">
        <v>2357</v>
      </c>
      <c r="C1618" s="410" t="s">
        <v>10350</v>
      </c>
      <c r="D1618" s="411">
        <v>1.74</v>
      </c>
      <c r="E1618" s="160">
        <f t="shared" si="25"/>
        <v>34.8</v>
      </c>
    </row>
    <row r="1619" customFormat="1" spans="1:5">
      <c r="A1619" s="160">
        <v>1616</v>
      </c>
      <c r="B1619" s="409" t="s">
        <v>10364</v>
      </c>
      <c r="C1619" s="410" t="s">
        <v>10350</v>
      </c>
      <c r="D1619" s="411">
        <v>1.08</v>
      </c>
      <c r="E1619" s="160">
        <f t="shared" si="25"/>
        <v>21.6</v>
      </c>
    </row>
    <row r="1620" customFormat="1" spans="1:5">
      <c r="A1620" s="160">
        <v>1617</v>
      </c>
      <c r="B1620" s="409" t="s">
        <v>10365</v>
      </c>
      <c r="C1620" s="410" t="s">
        <v>10350</v>
      </c>
      <c r="D1620" s="411">
        <v>1.31</v>
      </c>
      <c r="E1620" s="160">
        <f t="shared" si="25"/>
        <v>26.2</v>
      </c>
    </row>
    <row r="1621" customFormat="1" spans="1:5">
      <c r="A1621" s="160">
        <v>1618</v>
      </c>
      <c r="B1621" s="409" t="s">
        <v>10366</v>
      </c>
      <c r="C1621" s="410" t="s">
        <v>10350</v>
      </c>
      <c r="D1621" s="411">
        <v>1.92</v>
      </c>
      <c r="E1621" s="160">
        <f t="shared" si="25"/>
        <v>38.4</v>
      </c>
    </row>
    <row r="1622" customFormat="1" spans="1:5">
      <c r="A1622" s="160">
        <v>1619</v>
      </c>
      <c r="B1622" s="409" t="s">
        <v>10367</v>
      </c>
      <c r="C1622" s="410" t="s">
        <v>10368</v>
      </c>
      <c r="D1622" s="411">
        <v>1.24</v>
      </c>
      <c r="E1622" s="160">
        <f t="shared" si="25"/>
        <v>24.8</v>
      </c>
    </row>
    <row r="1623" customFormat="1" spans="1:5">
      <c r="A1623" s="160">
        <v>1620</v>
      </c>
      <c r="B1623" s="409" t="s">
        <v>10369</v>
      </c>
      <c r="C1623" s="410" t="s">
        <v>10370</v>
      </c>
      <c r="D1623" s="411">
        <v>0.98</v>
      </c>
      <c r="E1623" s="160">
        <f t="shared" si="25"/>
        <v>19.6</v>
      </c>
    </row>
    <row r="1624" customFormat="1" spans="1:5">
      <c r="A1624" s="160">
        <v>1621</v>
      </c>
      <c r="B1624" s="409" t="s">
        <v>10371</v>
      </c>
      <c r="C1624" s="410" t="s">
        <v>10372</v>
      </c>
      <c r="D1624" s="411">
        <v>2.68</v>
      </c>
      <c r="E1624" s="160">
        <f t="shared" si="25"/>
        <v>53.6</v>
      </c>
    </row>
    <row r="1625" customFormat="1" spans="1:5">
      <c r="A1625" s="160">
        <v>1622</v>
      </c>
      <c r="B1625" s="409" t="s">
        <v>10373</v>
      </c>
      <c r="C1625" s="410" t="s">
        <v>10374</v>
      </c>
      <c r="D1625" s="411">
        <v>0.62</v>
      </c>
      <c r="E1625" s="160">
        <f t="shared" si="25"/>
        <v>12.4</v>
      </c>
    </row>
    <row r="1626" customFormat="1" spans="1:5">
      <c r="A1626" s="160">
        <v>1623</v>
      </c>
      <c r="B1626" s="409" t="s">
        <v>10375</v>
      </c>
      <c r="C1626" s="410" t="s">
        <v>10376</v>
      </c>
      <c r="D1626" s="411">
        <v>1.62</v>
      </c>
      <c r="E1626" s="160">
        <f t="shared" si="25"/>
        <v>32.4</v>
      </c>
    </row>
    <row r="1627" customFormat="1" spans="1:5">
      <c r="A1627" s="160">
        <v>1624</v>
      </c>
      <c r="B1627" s="409" t="s">
        <v>10377</v>
      </c>
      <c r="C1627" s="410" t="s">
        <v>10378</v>
      </c>
      <c r="D1627" s="411">
        <v>1.01</v>
      </c>
      <c r="E1627" s="160">
        <f t="shared" si="25"/>
        <v>20.2</v>
      </c>
    </row>
    <row r="1628" customFormat="1" spans="1:5">
      <c r="A1628" s="160">
        <v>1625</v>
      </c>
      <c r="B1628" s="409" t="s">
        <v>10379</v>
      </c>
      <c r="C1628" s="410" t="s">
        <v>10380</v>
      </c>
      <c r="D1628" s="411">
        <v>0.8</v>
      </c>
      <c r="E1628" s="160">
        <f t="shared" si="25"/>
        <v>16</v>
      </c>
    </row>
    <row r="1629" customFormat="1" spans="1:5">
      <c r="A1629" s="160">
        <v>1626</v>
      </c>
      <c r="B1629" s="409" t="s">
        <v>10381</v>
      </c>
      <c r="C1629" s="410" t="s">
        <v>10382</v>
      </c>
      <c r="D1629" s="411">
        <v>1.06</v>
      </c>
      <c r="E1629" s="160">
        <f t="shared" si="25"/>
        <v>21.2</v>
      </c>
    </row>
    <row r="1630" customFormat="1" spans="1:5">
      <c r="A1630" s="160">
        <v>1627</v>
      </c>
      <c r="B1630" s="409" t="s">
        <v>10383</v>
      </c>
      <c r="C1630" s="410" t="s">
        <v>10384</v>
      </c>
      <c r="D1630" s="411">
        <v>1.46</v>
      </c>
      <c r="E1630" s="160">
        <f t="shared" si="25"/>
        <v>29.2</v>
      </c>
    </row>
    <row r="1631" customFormat="1" spans="1:5">
      <c r="A1631" s="160">
        <v>1628</v>
      </c>
      <c r="B1631" s="409" t="s">
        <v>10385</v>
      </c>
      <c r="C1631" s="410" t="s">
        <v>10386</v>
      </c>
      <c r="D1631" s="411">
        <v>0.69</v>
      </c>
      <c r="E1631" s="160">
        <f t="shared" si="25"/>
        <v>13.8</v>
      </c>
    </row>
    <row r="1632" customFormat="1" spans="1:5">
      <c r="A1632" s="160">
        <v>1629</v>
      </c>
      <c r="B1632" s="409" t="s">
        <v>10387</v>
      </c>
      <c r="C1632" s="410" t="s">
        <v>10388</v>
      </c>
      <c r="D1632" s="411">
        <v>0.79</v>
      </c>
      <c r="E1632" s="160">
        <f t="shared" si="25"/>
        <v>15.8</v>
      </c>
    </row>
    <row r="1633" customFormat="1" spans="1:5">
      <c r="A1633" s="160">
        <v>1630</v>
      </c>
      <c r="B1633" s="409" t="s">
        <v>10048</v>
      </c>
      <c r="C1633" s="410" t="s">
        <v>10389</v>
      </c>
      <c r="D1633" s="411">
        <v>1.43</v>
      </c>
      <c r="E1633" s="160">
        <f t="shared" si="25"/>
        <v>28.6</v>
      </c>
    </row>
    <row r="1634" customFormat="1" spans="1:5">
      <c r="A1634" s="160">
        <v>1631</v>
      </c>
      <c r="B1634" s="409" t="s">
        <v>10390</v>
      </c>
      <c r="C1634" s="410" t="s">
        <v>10391</v>
      </c>
      <c r="D1634" s="411">
        <v>2.18</v>
      </c>
      <c r="E1634" s="160">
        <f t="shared" si="25"/>
        <v>43.6</v>
      </c>
    </row>
    <row r="1635" customFormat="1" spans="1:5">
      <c r="A1635" s="160">
        <v>1632</v>
      </c>
      <c r="B1635" s="409" t="s">
        <v>10392</v>
      </c>
      <c r="C1635" s="410" t="s">
        <v>10393</v>
      </c>
      <c r="D1635" s="411">
        <v>1.24</v>
      </c>
      <c r="E1635" s="160">
        <f t="shared" si="25"/>
        <v>24.8</v>
      </c>
    </row>
    <row r="1636" customFormat="1" spans="1:5">
      <c r="A1636" s="160">
        <v>1633</v>
      </c>
      <c r="B1636" s="409" t="s">
        <v>10394</v>
      </c>
      <c r="C1636" s="410" t="s">
        <v>10395</v>
      </c>
      <c r="D1636" s="411">
        <v>1.7</v>
      </c>
      <c r="E1636" s="160">
        <f t="shared" si="25"/>
        <v>34</v>
      </c>
    </row>
    <row r="1637" customFormat="1" spans="1:5">
      <c r="A1637" s="160">
        <v>1634</v>
      </c>
      <c r="B1637" s="409" t="s">
        <v>10396</v>
      </c>
      <c r="C1637" s="410" t="s">
        <v>10397</v>
      </c>
      <c r="D1637" s="411">
        <v>1.8</v>
      </c>
      <c r="E1637" s="160">
        <f t="shared" si="25"/>
        <v>36</v>
      </c>
    </row>
    <row r="1638" customFormat="1" spans="1:5">
      <c r="A1638" s="160">
        <v>1635</v>
      </c>
      <c r="B1638" s="409" t="s">
        <v>10398</v>
      </c>
      <c r="C1638" s="410" t="s">
        <v>10399</v>
      </c>
      <c r="D1638" s="411">
        <v>2.7</v>
      </c>
      <c r="E1638" s="160">
        <f t="shared" si="25"/>
        <v>54</v>
      </c>
    </row>
    <row r="1639" customFormat="1" spans="1:5">
      <c r="A1639" s="160">
        <v>1636</v>
      </c>
      <c r="B1639" s="409" t="s">
        <v>5475</v>
      </c>
      <c r="C1639" s="410" t="s">
        <v>10400</v>
      </c>
      <c r="D1639" s="411">
        <v>2</v>
      </c>
      <c r="E1639" s="160">
        <f t="shared" si="25"/>
        <v>40</v>
      </c>
    </row>
    <row r="1640" customFormat="1" spans="1:5">
      <c r="A1640" s="160">
        <v>1637</v>
      </c>
      <c r="B1640" s="409" t="s">
        <v>10401</v>
      </c>
      <c r="C1640" s="410" t="s">
        <v>10402</v>
      </c>
      <c r="D1640" s="411">
        <v>1.5</v>
      </c>
      <c r="E1640" s="160">
        <f t="shared" si="25"/>
        <v>30</v>
      </c>
    </row>
    <row r="1641" customFormat="1" spans="1:5">
      <c r="A1641" s="160">
        <v>1638</v>
      </c>
      <c r="B1641" s="409" t="s">
        <v>10403</v>
      </c>
      <c r="C1641" s="410" t="s">
        <v>10404</v>
      </c>
      <c r="D1641" s="411">
        <v>1.8</v>
      </c>
      <c r="E1641" s="160">
        <f t="shared" si="25"/>
        <v>36</v>
      </c>
    </row>
    <row r="1642" customFormat="1" spans="1:5">
      <c r="A1642" s="160">
        <v>1639</v>
      </c>
      <c r="B1642" s="409" t="s">
        <v>10405</v>
      </c>
      <c r="C1642" s="410" t="s">
        <v>10406</v>
      </c>
      <c r="D1642" s="411">
        <v>2</v>
      </c>
      <c r="E1642" s="160">
        <f t="shared" si="25"/>
        <v>40</v>
      </c>
    </row>
    <row r="1643" customFormat="1" spans="1:5">
      <c r="A1643" s="160">
        <v>1640</v>
      </c>
      <c r="B1643" s="409" t="s">
        <v>10407</v>
      </c>
      <c r="C1643" s="410" t="s">
        <v>10408</v>
      </c>
      <c r="D1643" s="411">
        <v>1.6</v>
      </c>
      <c r="E1643" s="160">
        <f t="shared" si="25"/>
        <v>32</v>
      </c>
    </row>
    <row r="1644" customFormat="1" spans="1:5">
      <c r="A1644" s="160">
        <v>1641</v>
      </c>
      <c r="B1644" s="409" t="s">
        <v>10409</v>
      </c>
      <c r="C1644" s="410" t="s">
        <v>10410</v>
      </c>
      <c r="D1644" s="411">
        <v>1.3</v>
      </c>
      <c r="E1644" s="160">
        <f t="shared" si="25"/>
        <v>26</v>
      </c>
    </row>
    <row r="1645" customFormat="1" spans="1:5">
      <c r="A1645" s="160">
        <v>1642</v>
      </c>
      <c r="B1645" s="409" t="s">
        <v>10411</v>
      </c>
      <c r="C1645" s="410" t="s">
        <v>10412</v>
      </c>
      <c r="D1645" s="411">
        <v>1.4</v>
      </c>
      <c r="E1645" s="160">
        <f t="shared" si="25"/>
        <v>28</v>
      </c>
    </row>
    <row r="1646" customFormat="1" spans="1:5">
      <c r="A1646" s="160">
        <v>1643</v>
      </c>
      <c r="B1646" s="409" t="s">
        <v>10413</v>
      </c>
      <c r="C1646" s="410" t="s">
        <v>10414</v>
      </c>
      <c r="D1646" s="411">
        <v>1.5</v>
      </c>
      <c r="E1646" s="160">
        <f t="shared" si="25"/>
        <v>30</v>
      </c>
    </row>
    <row r="1647" customFormat="1" spans="1:5">
      <c r="A1647" s="160">
        <v>1644</v>
      </c>
      <c r="B1647" s="409" t="s">
        <v>10415</v>
      </c>
      <c r="C1647" s="410" t="s">
        <v>10416</v>
      </c>
      <c r="D1647" s="411">
        <v>2.61</v>
      </c>
      <c r="E1647" s="160">
        <f t="shared" si="25"/>
        <v>52.2</v>
      </c>
    </row>
    <row r="1648" customFormat="1" spans="1:5">
      <c r="A1648" s="160">
        <v>1645</v>
      </c>
      <c r="B1648" s="409" t="s">
        <v>5951</v>
      </c>
      <c r="C1648" s="410" t="s">
        <v>10417</v>
      </c>
      <c r="D1648" s="411">
        <v>1.2</v>
      </c>
      <c r="E1648" s="160">
        <f t="shared" si="25"/>
        <v>24</v>
      </c>
    </row>
    <row r="1649" customFormat="1" spans="1:5">
      <c r="A1649" s="160">
        <v>1646</v>
      </c>
      <c r="B1649" s="409" t="s">
        <v>10418</v>
      </c>
      <c r="C1649" s="410" t="s">
        <v>10419</v>
      </c>
      <c r="D1649" s="411">
        <v>1.2</v>
      </c>
      <c r="E1649" s="160">
        <f t="shared" si="25"/>
        <v>24</v>
      </c>
    </row>
    <row r="1650" customFormat="1" spans="1:5">
      <c r="A1650" s="160">
        <v>1647</v>
      </c>
      <c r="B1650" s="409" t="s">
        <v>10420</v>
      </c>
      <c r="C1650" s="410" t="s">
        <v>10421</v>
      </c>
      <c r="D1650" s="411">
        <v>1.4</v>
      </c>
      <c r="E1650" s="160">
        <f t="shared" si="25"/>
        <v>28</v>
      </c>
    </row>
    <row r="1651" customFormat="1" spans="1:5">
      <c r="A1651" s="160">
        <v>1648</v>
      </c>
      <c r="B1651" s="409" t="s">
        <v>10422</v>
      </c>
      <c r="C1651" s="410" t="s">
        <v>10423</v>
      </c>
      <c r="D1651" s="411">
        <v>1.7</v>
      </c>
      <c r="E1651" s="160">
        <f t="shared" si="25"/>
        <v>34</v>
      </c>
    </row>
    <row r="1652" customFormat="1" spans="1:5">
      <c r="A1652" s="160">
        <v>1649</v>
      </c>
      <c r="B1652" s="409" t="s">
        <v>10424</v>
      </c>
      <c r="C1652" s="410" t="s">
        <v>10425</v>
      </c>
      <c r="D1652" s="411">
        <v>3</v>
      </c>
      <c r="E1652" s="160">
        <f t="shared" si="25"/>
        <v>60</v>
      </c>
    </row>
    <row r="1653" customFormat="1" spans="1:5">
      <c r="A1653" s="160">
        <v>1650</v>
      </c>
      <c r="B1653" s="409" t="s">
        <v>5347</v>
      </c>
      <c r="C1653" s="410" t="s">
        <v>10426</v>
      </c>
      <c r="D1653" s="411">
        <v>1.8</v>
      </c>
      <c r="E1653" s="160">
        <f t="shared" si="25"/>
        <v>36</v>
      </c>
    </row>
    <row r="1654" customFormat="1" spans="1:5">
      <c r="A1654" s="160">
        <v>1651</v>
      </c>
      <c r="B1654" s="409" t="s">
        <v>10357</v>
      </c>
      <c r="C1654" s="410" t="s">
        <v>10427</v>
      </c>
      <c r="D1654" s="411">
        <v>1.5</v>
      </c>
      <c r="E1654" s="160">
        <f t="shared" si="25"/>
        <v>30</v>
      </c>
    </row>
    <row r="1655" customFormat="1" spans="1:5">
      <c r="A1655" s="160">
        <v>1652</v>
      </c>
      <c r="B1655" s="409" t="s">
        <v>10428</v>
      </c>
      <c r="C1655" s="410" t="s">
        <v>10429</v>
      </c>
      <c r="D1655" s="411">
        <v>0.8</v>
      </c>
      <c r="E1655" s="160">
        <f t="shared" si="25"/>
        <v>16</v>
      </c>
    </row>
    <row r="1656" customFormat="1" spans="1:5">
      <c r="A1656" s="160">
        <v>1653</v>
      </c>
      <c r="B1656" s="409" t="s">
        <v>5797</v>
      </c>
      <c r="C1656" s="410" t="s">
        <v>10430</v>
      </c>
      <c r="D1656" s="411">
        <v>1</v>
      </c>
      <c r="E1656" s="160">
        <f t="shared" si="25"/>
        <v>20</v>
      </c>
    </row>
    <row r="1657" customFormat="1" spans="1:5">
      <c r="A1657" s="160">
        <v>1654</v>
      </c>
      <c r="B1657" s="409" t="s">
        <v>10431</v>
      </c>
      <c r="C1657" s="410" t="s">
        <v>10432</v>
      </c>
      <c r="D1657" s="411">
        <v>2.5</v>
      </c>
      <c r="E1657" s="160">
        <f t="shared" si="25"/>
        <v>50</v>
      </c>
    </row>
    <row r="1658" customFormat="1" spans="1:5">
      <c r="A1658" s="160">
        <v>1655</v>
      </c>
      <c r="B1658" s="409" t="s">
        <v>10433</v>
      </c>
      <c r="C1658" s="410" t="s">
        <v>10434</v>
      </c>
      <c r="D1658" s="411">
        <v>1.5</v>
      </c>
      <c r="E1658" s="160">
        <f t="shared" si="25"/>
        <v>30</v>
      </c>
    </row>
    <row r="1659" customFormat="1" spans="1:5">
      <c r="A1659" s="160">
        <v>1656</v>
      </c>
      <c r="B1659" s="409" t="s">
        <v>10435</v>
      </c>
      <c r="C1659" s="410" t="s">
        <v>10436</v>
      </c>
      <c r="D1659" s="411">
        <v>1.5</v>
      </c>
      <c r="E1659" s="160">
        <f t="shared" si="25"/>
        <v>30</v>
      </c>
    </row>
    <row r="1660" customFormat="1" spans="1:5">
      <c r="A1660" s="160">
        <v>1657</v>
      </c>
      <c r="B1660" s="409" t="s">
        <v>10437</v>
      </c>
      <c r="C1660" s="410" t="s">
        <v>10438</v>
      </c>
      <c r="D1660" s="411">
        <v>2</v>
      </c>
      <c r="E1660" s="160">
        <f t="shared" si="25"/>
        <v>40</v>
      </c>
    </row>
    <row r="1661" customFormat="1" spans="1:5">
      <c r="A1661" s="160">
        <v>1658</v>
      </c>
      <c r="B1661" s="409" t="s">
        <v>10439</v>
      </c>
      <c r="C1661" s="410" t="s">
        <v>10440</v>
      </c>
      <c r="D1661" s="411">
        <v>1.3</v>
      </c>
      <c r="E1661" s="160">
        <f t="shared" si="25"/>
        <v>26</v>
      </c>
    </row>
    <row r="1662" customFormat="1" spans="1:5">
      <c r="A1662" s="160">
        <v>1659</v>
      </c>
      <c r="B1662" s="409" t="s">
        <v>10441</v>
      </c>
      <c r="C1662" s="410" t="s">
        <v>10442</v>
      </c>
      <c r="D1662" s="411">
        <v>1.5</v>
      </c>
      <c r="E1662" s="160">
        <f t="shared" si="25"/>
        <v>30</v>
      </c>
    </row>
    <row r="1663" customFormat="1" spans="1:5">
      <c r="A1663" s="160">
        <v>1660</v>
      </c>
      <c r="B1663" s="409" t="s">
        <v>10443</v>
      </c>
      <c r="C1663" s="410" t="s">
        <v>10444</v>
      </c>
      <c r="D1663" s="411">
        <v>1</v>
      </c>
      <c r="E1663" s="160">
        <f t="shared" si="25"/>
        <v>20</v>
      </c>
    </row>
    <row r="1664" customFormat="1" spans="1:5">
      <c r="A1664" s="160">
        <v>1661</v>
      </c>
      <c r="B1664" s="409" t="s">
        <v>10445</v>
      </c>
      <c r="C1664" s="410" t="s">
        <v>10446</v>
      </c>
      <c r="D1664" s="411">
        <v>1</v>
      </c>
      <c r="E1664" s="160">
        <f t="shared" si="25"/>
        <v>20</v>
      </c>
    </row>
    <row r="1665" customFormat="1" spans="1:5">
      <c r="A1665" s="160">
        <v>1662</v>
      </c>
      <c r="B1665" s="409" t="s">
        <v>10447</v>
      </c>
      <c r="C1665" s="410" t="s">
        <v>10448</v>
      </c>
      <c r="D1665" s="411">
        <v>2</v>
      </c>
      <c r="E1665" s="160">
        <f t="shared" si="25"/>
        <v>40</v>
      </c>
    </row>
    <row r="1666" customFormat="1" spans="1:5">
      <c r="A1666" s="160">
        <v>1663</v>
      </c>
      <c r="B1666" s="409" t="s">
        <v>8231</v>
      </c>
      <c r="C1666" s="410" t="s">
        <v>10449</v>
      </c>
      <c r="D1666" s="411">
        <v>0.6</v>
      </c>
      <c r="E1666" s="160">
        <f t="shared" si="25"/>
        <v>12</v>
      </c>
    </row>
    <row r="1667" customFormat="1" spans="1:5">
      <c r="A1667" s="160">
        <v>1664</v>
      </c>
      <c r="B1667" s="409" t="s">
        <v>10450</v>
      </c>
      <c r="C1667" s="410" t="s">
        <v>10451</v>
      </c>
      <c r="D1667" s="411">
        <v>1</v>
      </c>
      <c r="E1667" s="160">
        <f t="shared" si="25"/>
        <v>20</v>
      </c>
    </row>
    <row r="1668" customFormat="1" spans="1:5">
      <c r="A1668" s="160">
        <v>1665</v>
      </c>
      <c r="B1668" s="409" t="s">
        <v>10452</v>
      </c>
      <c r="C1668" s="410" t="s">
        <v>10453</v>
      </c>
      <c r="D1668" s="411">
        <v>1</v>
      </c>
      <c r="E1668" s="160">
        <f t="shared" ref="E1668:E1731" si="26">D1668*20</f>
        <v>20</v>
      </c>
    </row>
    <row r="1669" customFormat="1" spans="1:5">
      <c r="A1669" s="160">
        <v>1666</v>
      </c>
      <c r="B1669" s="409" t="s">
        <v>10454</v>
      </c>
      <c r="C1669" s="410" t="s">
        <v>10455</v>
      </c>
      <c r="D1669" s="411">
        <v>1</v>
      </c>
      <c r="E1669" s="160">
        <f t="shared" si="26"/>
        <v>20</v>
      </c>
    </row>
    <row r="1670" customFormat="1" spans="1:5">
      <c r="A1670" s="160">
        <v>1667</v>
      </c>
      <c r="B1670" s="409" t="s">
        <v>10456</v>
      </c>
      <c r="C1670" s="410" t="s">
        <v>10457</v>
      </c>
      <c r="D1670" s="411">
        <v>3.5</v>
      </c>
      <c r="E1670" s="160">
        <f t="shared" si="26"/>
        <v>70</v>
      </c>
    </row>
    <row r="1671" customFormat="1" spans="1:5">
      <c r="A1671" s="160">
        <v>1668</v>
      </c>
      <c r="B1671" s="409" t="s">
        <v>10458</v>
      </c>
      <c r="C1671" s="410" t="s">
        <v>10459</v>
      </c>
      <c r="D1671" s="411">
        <v>2.84</v>
      </c>
      <c r="E1671" s="160">
        <f t="shared" si="26"/>
        <v>56.8</v>
      </c>
    </row>
    <row r="1672" customFormat="1" spans="1:5">
      <c r="A1672" s="160">
        <v>1669</v>
      </c>
      <c r="B1672" s="409" t="s">
        <v>10460</v>
      </c>
      <c r="C1672" s="410" t="s">
        <v>10461</v>
      </c>
      <c r="D1672" s="411">
        <v>2</v>
      </c>
      <c r="E1672" s="160">
        <f t="shared" si="26"/>
        <v>40</v>
      </c>
    </row>
    <row r="1673" customFormat="1" spans="1:5">
      <c r="A1673" s="160">
        <v>1670</v>
      </c>
      <c r="B1673" s="409" t="s">
        <v>10462</v>
      </c>
      <c r="C1673" s="410" t="s">
        <v>10463</v>
      </c>
      <c r="D1673" s="411">
        <v>2.33</v>
      </c>
      <c r="E1673" s="160">
        <f t="shared" si="26"/>
        <v>46.6</v>
      </c>
    </row>
    <row r="1674" customFormat="1" spans="1:5">
      <c r="A1674" s="160">
        <v>1671</v>
      </c>
      <c r="B1674" s="409" t="s">
        <v>10080</v>
      </c>
      <c r="C1674" s="410" t="s">
        <v>10464</v>
      </c>
      <c r="D1674" s="411">
        <v>2.3</v>
      </c>
      <c r="E1674" s="160">
        <f t="shared" si="26"/>
        <v>46</v>
      </c>
    </row>
    <row r="1675" customFormat="1" spans="1:5">
      <c r="A1675" s="160">
        <v>1672</v>
      </c>
      <c r="B1675" s="409" t="s">
        <v>8140</v>
      </c>
      <c r="C1675" s="410" t="s">
        <v>10465</v>
      </c>
      <c r="D1675" s="411">
        <v>4</v>
      </c>
      <c r="E1675" s="160">
        <f t="shared" si="26"/>
        <v>80</v>
      </c>
    </row>
    <row r="1676" customFormat="1" spans="1:5">
      <c r="A1676" s="160">
        <v>1673</v>
      </c>
      <c r="B1676" s="409" t="s">
        <v>10466</v>
      </c>
      <c r="C1676" s="410" t="s">
        <v>10467</v>
      </c>
      <c r="D1676" s="411">
        <v>2.11</v>
      </c>
      <c r="E1676" s="160">
        <f t="shared" si="26"/>
        <v>42.2</v>
      </c>
    </row>
    <row r="1677" customFormat="1" spans="1:5">
      <c r="A1677" s="160">
        <v>1674</v>
      </c>
      <c r="B1677" s="409" t="s">
        <v>10468</v>
      </c>
      <c r="C1677" s="410" t="s">
        <v>10469</v>
      </c>
      <c r="D1677" s="411">
        <v>2.8</v>
      </c>
      <c r="E1677" s="160">
        <f t="shared" si="26"/>
        <v>56</v>
      </c>
    </row>
    <row r="1678" customFormat="1" spans="1:5">
      <c r="A1678" s="160">
        <v>1675</v>
      </c>
      <c r="B1678" s="409" t="s">
        <v>10470</v>
      </c>
      <c r="C1678" s="410" t="s">
        <v>10471</v>
      </c>
      <c r="D1678" s="411">
        <v>1.9</v>
      </c>
      <c r="E1678" s="160">
        <f t="shared" si="26"/>
        <v>38</v>
      </c>
    </row>
    <row r="1679" customFormat="1" spans="1:5">
      <c r="A1679" s="160">
        <v>1676</v>
      </c>
      <c r="B1679" s="409" t="s">
        <v>10472</v>
      </c>
      <c r="C1679" s="410" t="s">
        <v>10473</v>
      </c>
      <c r="D1679" s="411">
        <v>2.8</v>
      </c>
      <c r="E1679" s="160">
        <f t="shared" si="26"/>
        <v>56</v>
      </c>
    </row>
    <row r="1680" customFormat="1" spans="1:5">
      <c r="A1680" s="160">
        <v>1677</v>
      </c>
      <c r="B1680" s="409" t="s">
        <v>10474</v>
      </c>
      <c r="C1680" s="410" t="s">
        <v>10475</v>
      </c>
      <c r="D1680" s="411">
        <v>3.5</v>
      </c>
      <c r="E1680" s="160">
        <f t="shared" si="26"/>
        <v>70</v>
      </c>
    </row>
    <row r="1681" customFormat="1" spans="1:5">
      <c r="A1681" s="160">
        <v>1678</v>
      </c>
      <c r="B1681" s="409" t="s">
        <v>10476</v>
      </c>
      <c r="C1681" s="410" t="s">
        <v>10477</v>
      </c>
      <c r="D1681" s="411">
        <v>3</v>
      </c>
      <c r="E1681" s="160">
        <f t="shared" si="26"/>
        <v>60</v>
      </c>
    </row>
    <row r="1682" customFormat="1" spans="1:5">
      <c r="A1682" s="160">
        <v>1679</v>
      </c>
      <c r="B1682" s="409" t="s">
        <v>10478</v>
      </c>
      <c r="C1682" s="410" t="s">
        <v>10479</v>
      </c>
      <c r="D1682" s="411">
        <v>3.9</v>
      </c>
      <c r="E1682" s="160">
        <f t="shared" si="26"/>
        <v>78</v>
      </c>
    </row>
    <row r="1683" customFormat="1" spans="1:5">
      <c r="A1683" s="160">
        <v>1680</v>
      </c>
      <c r="B1683" s="409" t="s">
        <v>10480</v>
      </c>
      <c r="C1683" s="410" t="s">
        <v>10481</v>
      </c>
      <c r="D1683" s="411">
        <v>4.26</v>
      </c>
      <c r="E1683" s="160">
        <f t="shared" si="26"/>
        <v>85.2</v>
      </c>
    </row>
    <row r="1684" customFormat="1" spans="1:5">
      <c r="A1684" s="160">
        <v>1681</v>
      </c>
      <c r="B1684" s="409" t="s">
        <v>10482</v>
      </c>
      <c r="C1684" s="410" t="s">
        <v>10483</v>
      </c>
      <c r="D1684" s="411">
        <v>4.38</v>
      </c>
      <c r="E1684" s="160">
        <f t="shared" si="26"/>
        <v>87.6</v>
      </c>
    </row>
    <row r="1685" customFormat="1" spans="1:5">
      <c r="A1685" s="160">
        <v>1682</v>
      </c>
      <c r="B1685" s="409" t="s">
        <v>10484</v>
      </c>
      <c r="C1685" s="410" t="s">
        <v>10485</v>
      </c>
      <c r="D1685" s="411">
        <v>2.75</v>
      </c>
      <c r="E1685" s="160">
        <f t="shared" si="26"/>
        <v>55</v>
      </c>
    </row>
    <row r="1686" customFormat="1" spans="1:5">
      <c r="A1686" s="160">
        <v>1683</v>
      </c>
      <c r="B1686" s="409" t="s">
        <v>10486</v>
      </c>
      <c r="C1686" s="410" t="s">
        <v>10487</v>
      </c>
      <c r="D1686" s="411">
        <v>3.33</v>
      </c>
      <c r="E1686" s="160">
        <f t="shared" si="26"/>
        <v>66.6</v>
      </c>
    </row>
    <row r="1687" customFormat="1" spans="1:5">
      <c r="A1687" s="160">
        <v>1684</v>
      </c>
      <c r="B1687" s="409" t="s">
        <v>10488</v>
      </c>
      <c r="C1687" s="410" t="s">
        <v>10489</v>
      </c>
      <c r="D1687" s="411">
        <v>3.2</v>
      </c>
      <c r="E1687" s="160">
        <f t="shared" si="26"/>
        <v>64</v>
      </c>
    </row>
    <row r="1688" customFormat="1" spans="1:5">
      <c r="A1688" s="160">
        <v>1685</v>
      </c>
      <c r="B1688" s="409" t="s">
        <v>10490</v>
      </c>
      <c r="C1688" s="410" t="s">
        <v>10491</v>
      </c>
      <c r="D1688" s="411">
        <v>3.11</v>
      </c>
      <c r="E1688" s="160">
        <f t="shared" si="26"/>
        <v>62.2</v>
      </c>
    </row>
    <row r="1689" customFormat="1" spans="1:5">
      <c r="A1689" s="160">
        <v>1686</v>
      </c>
      <c r="B1689" s="409" t="s">
        <v>10492</v>
      </c>
      <c r="C1689" s="410" t="s">
        <v>10493</v>
      </c>
      <c r="D1689" s="411">
        <v>3.5</v>
      </c>
      <c r="E1689" s="160">
        <f t="shared" si="26"/>
        <v>70</v>
      </c>
    </row>
    <row r="1690" customFormat="1" spans="1:5">
      <c r="A1690" s="160">
        <v>1687</v>
      </c>
      <c r="B1690" s="409" t="s">
        <v>10494</v>
      </c>
      <c r="C1690" s="410" t="s">
        <v>10495</v>
      </c>
      <c r="D1690" s="411">
        <v>4.8</v>
      </c>
      <c r="E1690" s="160">
        <f t="shared" si="26"/>
        <v>96</v>
      </c>
    </row>
    <row r="1691" customFormat="1" spans="1:5">
      <c r="A1691" s="160">
        <v>1688</v>
      </c>
      <c r="B1691" s="409" t="s">
        <v>10496</v>
      </c>
      <c r="C1691" s="410" t="s">
        <v>10497</v>
      </c>
      <c r="D1691" s="411">
        <v>2.2</v>
      </c>
      <c r="E1691" s="160">
        <f t="shared" si="26"/>
        <v>44</v>
      </c>
    </row>
    <row r="1692" customFormat="1" spans="1:5">
      <c r="A1692" s="160">
        <v>1689</v>
      </c>
      <c r="B1692" s="409" t="s">
        <v>10498</v>
      </c>
      <c r="C1692" s="410" t="s">
        <v>10499</v>
      </c>
      <c r="D1692" s="411">
        <v>2.79</v>
      </c>
      <c r="E1692" s="160">
        <f t="shared" si="26"/>
        <v>55.8</v>
      </c>
    </row>
    <row r="1693" customFormat="1" spans="1:5">
      <c r="A1693" s="160">
        <v>1690</v>
      </c>
      <c r="B1693" s="409" t="s">
        <v>10500</v>
      </c>
      <c r="C1693" s="410" t="s">
        <v>10501</v>
      </c>
      <c r="D1693" s="411">
        <v>1</v>
      </c>
      <c r="E1693" s="160">
        <f t="shared" si="26"/>
        <v>20</v>
      </c>
    </row>
    <row r="1694" customFormat="1" spans="1:5">
      <c r="A1694" s="160">
        <v>1691</v>
      </c>
      <c r="B1694" s="409" t="s">
        <v>10502</v>
      </c>
      <c r="C1694" s="410" t="s">
        <v>10503</v>
      </c>
      <c r="D1694" s="411">
        <v>3.5</v>
      </c>
      <c r="E1694" s="160">
        <f t="shared" si="26"/>
        <v>70</v>
      </c>
    </row>
    <row r="1695" customFormat="1" spans="1:5">
      <c r="A1695" s="160">
        <v>1692</v>
      </c>
      <c r="B1695" s="409" t="s">
        <v>10504</v>
      </c>
      <c r="C1695" s="410" t="s">
        <v>10505</v>
      </c>
      <c r="D1695" s="411">
        <v>3.31</v>
      </c>
      <c r="E1695" s="160">
        <f t="shared" si="26"/>
        <v>66.2</v>
      </c>
    </row>
    <row r="1696" customFormat="1" spans="1:5">
      <c r="A1696" s="160">
        <v>1693</v>
      </c>
      <c r="B1696" s="409" t="s">
        <v>10506</v>
      </c>
      <c r="C1696" s="410" t="s">
        <v>10507</v>
      </c>
      <c r="D1696" s="411">
        <v>1.77</v>
      </c>
      <c r="E1696" s="160">
        <f t="shared" si="26"/>
        <v>35.4</v>
      </c>
    </row>
    <row r="1697" customFormat="1" spans="1:5">
      <c r="A1697" s="160">
        <v>1694</v>
      </c>
      <c r="B1697" s="409" t="s">
        <v>10508</v>
      </c>
      <c r="C1697" s="410" t="s">
        <v>10509</v>
      </c>
      <c r="D1697" s="411">
        <v>2.51</v>
      </c>
      <c r="E1697" s="160">
        <f t="shared" si="26"/>
        <v>50.2</v>
      </c>
    </row>
    <row r="1698" customFormat="1" spans="1:5">
      <c r="A1698" s="160">
        <v>1695</v>
      </c>
      <c r="B1698" s="409" t="s">
        <v>10510</v>
      </c>
      <c r="C1698" s="410" t="s">
        <v>10511</v>
      </c>
      <c r="D1698" s="411">
        <v>2.45</v>
      </c>
      <c r="E1698" s="160">
        <f t="shared" si="26"/>
        <v>49</v>
      </c>
    </row>
    <row r="1699" customFormat="1" spans="1:5">
      <c r="A1699" s="160">
        <v>1696</v>
      </c>
      <c r="B1699" s="409" t="s">
        <v>10245</v>
      </c>
      <c r="C1699" s="410" t="s">
        <v>10512</v>
      </c>
      <c r="D1699" s="411">
        <v>1.58</v>
      </c>
      <c r="E1699" s="160">
        <f t="shared" si="26"/>
        <v>31.6</v>
      </c>
    </row>
    <row r="1700" customFormat="1" spans="1:5">
      <c r="A1700" s="160">
        <v>1697</v>
      </c>
      <c r="B1700" s="409" t="s">
        <v>10513</v>
      </c>
      <c r="C1700" s="410" t="s">
        <v>10514</v>
      </c>
      <c r="D1700" s="411">
        <v>2.09</v>
      </c>
      <c r="E1700" s="160">
        <f t="shared" si="26"/>
        <v>41.8</v>
      </c>
    </row>
    <row r="1701" customFormat="1" spans="1:5">
      <c r="A1701" s="160">
        <v>1698</v>
      </c>
      <c r="B1701" s="409" t="s">
        <v>10515</v>
      </c>
      <c r="C1701" s="410" t="s">
        <v>10516</v>
      </c>
      <c r="D1701" s="411">
        <v>2.86</v>
      </c>
      <c r="E1701" s="160">
        <f t="shared" si="26"/>
        <v>57.2</v>
      </c>
    </row>
    <row r="1702" customFormat="1" spans="1:5">
      <c r="A1702" s="160">
        <v>1699</v>
      </c>
      <c r="B1702" s="409" t="s">
        <v>10517</v>
      </c>
      <c r="C1702" s="410" t="s">
        <v>10518</v>
      </c>
      <c r="D1702" s="411">
        <v>1.9</v>
      </c>
      <c r="E1702" s="160">
        <f t="shared" si="26"/>
        <v>38</v>
      </c>
    </row>
    <row r="1703" customFormat="1" spans="1:5">
      <c r="A1703" s="160">
        <v>1700</v>
      </c>
      <c r="B1703" s="409" t="s">
        <v>10519</v>
      </c>
      <c r="C1703" s="410" t="s">
        <v>10520</v>
      </c>
      <c r="D1703" s="411">
        <v>1</v>
      </c>
      <c r="E1703" s="160">
        <f t="shared" si="26"/>
        <v>20</v>
      </c>
    </row>
    <row r="1704" customFormat="1" spans="1:5">
      <c r="A1704" s="160">
        <v>1701</v>
      </c>
      <c r="B1704" s="409" t="s">
        <v>10521</v>
      </c>
      <c r="C1704" s="410" t="s">
        <v>10522</v>
      </c>
      <c r="D1704" s="411">
        <v>1.89</v>
      </c>
      <c r="E1704" s="160">
        <f t="shared" si="26"/>
        <v>37.8</v>
      </c>
    </row>
    <row r="1705" customFormat="1" spans="1:5">
      <c r="A1705" s="160">
        <v>1702</v>
      </c>
      <c r="B1705" s="409" t="s">
        <v>10523</v>
      </c>
      <c r="C1705" s="410" t="s">
        <v>10524</v>
      </c>
      <c r="D1705" s="411">
        <v>1.55</v>
      </c>
      <c r="E1705" s="160">
        <f t="shared" si="26"/>
        <v>31</v>
      </c>
    </row>
    <row r="1706" customFormat="1" spans="1:5">
      <c r="A1706" s="160">
        <v>1703</v>
      </c>
      <c r="B1706" s="409" t="s">
        <v>10525</v>
      </c>
      <c r="C1706" s="410" t="s">
        <v>10526</v>
      </c>
      <c r="D1706" s="411">
        <v>2.5</v>
      </c>
      <c r="E1706" s="160">
        <f t="shared" si="26"/>
        <v>50</v>
      </c>
    </row>
    <row r="1707" customFormat="1" spans="1:5">
      <c r="A1707" s="160">
        <v>1704</v>
      </c>
      <c r="B1707" s="409" t="s">
        <v>10527</v>
      </c>
      <c r="C1707" s="410" t="s">
        <v>10528</v>
      </c>
      <c r="D1707" s="411">
        <v>2.12</v>
      </c>
      <c r="E1707" s="160">
        <f t="shared" si="26"/>
        <v>42.4</v>
      </c>
    </row>
    <row r="1708" customFormat="1" spans="1:5">
      <c r="A1708" s="160">
        <v>1705</v>
      </c>
      <c r="B1708" s="409" t="s">
        <v>10529</v>
      </c>
      <c r="C1708" s="410" t="s">
        <v>10530</v>
      </c>
      <c r="D1708" s="411">
        <v>4.81</v>
      </c>
      <c r="E1708" s="160">
        <f t="shared" si="26"/>
        <v>96.2</v>
      </c>
    </row>
    <row r="1709" customFormat="1" spans="1:5">
      <c r="A1709" s="160">
        <v>1706</v>
      </c>
      <c r="B1709" s="409" t="s">
        <v>10531</v>
      </c>
      <c r="C1709" s="410" t="s">
        <v>10532</v>
      </c>
      <c r="D1709" s="411">
        <v>0.78</v>
      </c>
      <c r="E1709" s="160">
        <f t="shared" si="26"/>
        <v>15.6</v>
      </c>
    </row>
    <row r="1710" customFormat="1" spans="1:5">
      <c r="A1710" s="160">
        <v>1707</v>
      </c>
      <c r="B1710" s="409" t="s">
        <v>10533</v>
      </c>
      <c r="C1710" s="410" t="s">
        <v>10534</v>
      </c>
      <c r="D1710" s="411">
        <v>1</v>
      </c>
      <c r="E1710" s="160">
        <f t="shared" si="26"/>
        <v>20</v>
      </c>
    </row>
    <row r="1711" customFormat="1" spans="1:5">
      <c r="A1711" s="160">
        <v>1708</v>
      </c>
      <c r="B1711" s="409" t="s">
        <v>10535</v>
      </c>
      <c r="C1711" s="410" t="s">
        <v>10536</v>
      </c>
      <c r="D1711" s="411">
        <v>1.85</v>
      </c>
      <c r="E1711" s="160">
        <f t="shared" si="26"/>
        <v>37</v>
      </c>
    </row>
    <row r="1712" customFormat="1" spans="1:5">
      <c r="A1712" s="160">
        <v>1709</v>
      </c>
      <c r="B1712" s="409" t="s">
        <v>10537</v>
      </c>
      <c r="C1712" s="410" t="s">
        <v>10538</v>
      </c>
      <c r="D1712" s="411">
        <v>0.8</v>
      </c>
      <c r="E1712" s="160">
        <f t="shared" si="26"/>
        <v>16</v>
      </c>
    </row>
    <row r="1713" customFormat="1" spans="1:5">
      <c r="A1713" s="160">
        <v>1710</v>
      </c>
      <c r="B1713" s="409" t="s">
        <v>10539</v>
      </c>
      <c r="C1713" s="410" t="s">
        <v>10540</v>
      </c>
      <c r="D1713" s="411">
        <v>1.87</v>
      </c>
      <c r="E1713" s="160">
        <f t="shared" si="26"/>
        <v>37.4</v>
      </c>
    </row>
    <row r="1714" customFormat="1" spans="1:5">
      <c r="A1714" s="160">
        <v>1711</v>
      </c>
      <c r="B1714" s="409" t="s">
        <v>10541</v>
      </c>
      <c r="C1714" s="410" t="s">
        <v>10542</v>
      </c>
      <c r="D1714" s="411">
        <v>2.2</v>
      </c>
      <c r="E1714" s="160">
        <f t="shared" si="26"/>
        <v>44</v>
      </c>
    </row>
    <row r="1715" customFormat="1" spans="1:5">
      <c r="A1715" s="160">
        <v>1712</v>
      </c>
      <c r="B1715" s="409" t="s">
        <v>10543</v>
      </c>
      <c r="C1715" s="410" t="s">
        <v>10544</v>
      </c>
      <c r="D1715" s="411">
        <v>2.2</v>
      </c>
      <c r="E1715" s="160">
        <f t="shared" si="26"/>
        <v>44</v>
      </c>
    </row>
    <row r="1716" customFormat="1" spans="1:5">
      <c r="A1716" s="160">
        <v>1713</v>
      </c>
      <c r="B1716" s="409" t="s">
        <v>10545</v>
      </c>
      <c r="C1716" s="410" t="s">
        <v>10546</v>
      </c>
      <c r="D1716" s="411">
        <v>2.2</v>
      </c>
      <c r="E1716" s="160">
        <f t="shared" si="26"/>
        <v>44</v>
      </c>
    </row>
    <row r="1717" customFormat="1" spans="1:5">
      <c r="A1717" s="160">
        <v>1714</v>
      </c>
      <c r="B1717" s="409" t="s">
        <v>10547</v>
      </c>
      <c r="C1717" s="410" t="s">
        <v>10548</v>
      </c>
      <c r="D1717" s="411">
        <v>1</v>
      </c>
      <c r="E1717" s="160">
        <f t="shared" si="26"/>
        <v>20</v>
      </c>
    </row>
    <row r="1718" customFormat="1" spans="1:5">
      <c r="A1718" s="160">
        <v>1715</v>
      </c>
      <c r="B1718" s="409" t="s">
        <v>10549</v>
      </c>
      <c r="C1718" s="410" t="s">
        <v>10550</v>
      </c>
      <c r="D1718" s="411">
        <v>2</v>
      </c>
      <c r="E1718" s="160">
        <f t="shared" si="26"/>
        <v>40</v>
      </c>
    </row>
    <row r="1719" customFormat="1" spans="1:5">
      <c r="A1719" s="160">
        <v>1716</v>
      </c>
      <c r="B1719" s="409" t="s">
        <v>10551</v>
      </c>
      <c r="C1719" s="410" t="s">
        <v>10552</v>
      </c>
      <c r="D1719" s="411">
        <v>2.3</v>
      </c>
      <c r="E1719" s="160">
        <f t="shared" si="26"/>
        <v>46</v>
      </c>
    </row>
    <row r="1720" customFormat="1" spans="1:5">
      <c r="A1720" s="160">
        <v>1717</v>
      </c>
      <c r="B1720" s="409" t="s">
        <v>10553</v>
      </c>
      <c r="C1720" s="410" t="s">
        <v>10554</v>
      </c>
      <c r="D1720" s="411">
        <v>1.44</v>
      </c>
      <c r="E1720" s="160">
        <f t="shared" si="26"/>
        <v>28.8</v>
      </c>
    </row>
    <row r="1721" customFormat="1" spans="1:5">
      <c r="A1721" s="160">
        <v>1718</v>
      </c>
      <c r="B1721" s="409" t="s">
        <v>10555</v>
      </c>
      <c r="C1721" s="410" t="s">
        <v>10556</v>
      </c>
      <c r="D1721" s="411">
        <v>1.55</v>
      </c>
      <c r="E1721" s="160">
        <f t="shared" si="26"/>
        <v>31</v>
      </c>
    </row>
    <row r="1722" customFormat="1" spans="1:5">
      <c r="A1722" s="160">
        <v>1719</v>
      </c>
      <c r="B1722" s="409" t="s">
        <v>10089</v>
      </c>
      <c r="C1722" s="410" t="s">
        <v>10556</v>
      </c>
      <c r="D1722" s="411">
        <v>1.55</v>
      </c>
      <c r="E1722" s="160">
        <f t="shared" si="26"/>
        <v>31</v>
      </c>
    </row>
    <row r="1723" customFormat="1" spans="1:5">
      <c r="A1723" s="160">
        <v>1720</v>
      </c>
      <c r="B1723" s="409" t="s">
        <v>10076</v>
      </c>
      <c r="C1723" s="410" t="s">
        <v>10556</v>
      </c>
      <c r="D1723" s="411">
        <v>1.65</v>
      </c>
      <c r="E1723" s="160">
        <f t="shared" si="26"/>
        <v>33</v>
      </c>
    </row>
    <row r="1724" customFormat="1" spans="1:5">
      <c r="A1724" s="160">
        <v>1721</v>
      </c>
      <c r="B1724" s="409" t="s">
        <v>10557</v>
      </c>
      <c r="C1724" s="410" t="s">
        <v>10556</v>
      </c>
      <c r="D1724" s="411">
        <v>1.52</v>
      </c>
      <c r="E1724" s="160">
        <f t="shared" si="26"/>
        <v>30.4</v>
      </c>
    </row>
    <row r="1725" customFormat="1" spans="1:5">
      <c r="A1725" s="160">
        <v>1722</v>
      </c>
      <c r="B1725" s="409" t="s">
        <v>10558</v>
      </c>
      <c r="C1725" s="410" t="s">
        <v>10556</v>
      </c>
      <c r="D1725" s="411">
        <v>2.37</v>
      </c>
      <c r="E1725" s="160">
        <f t="shared" si="26"/>
        <v>47.4</v>
      </c>
    </row>
    <row r="1726" customFormat="1" spans="1:5">
      <c r="A1726" s="160">
        <v>1723</v>
      </c>
      <c r="B1726" s="409" t="s">
        <v>10559</v>
      </c>
      <c r="C1726" s="410" t="s">
        <v>10556</v>
      </c>
      <c r="D1726" s="411">
        <v>1.86</v>
      </c>
      <c r="E1726" s="160">
        <f t="shared" si="26"/>
        <v>37.2</v>
      </c>
    </row>
    <row r="1727" customFormat="1" spans="1:5">
      <c r="A1727" s="160">
        <v>1724</v>
      </c>
      <c r="B1727" s="409" t="s">
        <v>10560</v>
      </c>
      <c r="C1727" s="410" t="s">
        <v>10556</v>
      </c>
      <c r="D1727" s="411">
        <v>1.39</v>
      </c>
      <c r="E1727" s="160">
        <f t="shared" si="26"/>
        <v>27.8</v>
      </c>
    </row>
    <row r="1728" customFormat="1" spans="1:5">
      <c r="A1728" s="160">
        <v>1725</v>
      </c>
      <c r="B1728" s="409" t="s">
        <v>10561</v>
      </c>
      <c r="C1728" s="410" t="s">
        <v>10556</v>
      </c>
      <c r="D1728" s="411">
        <v>2.17</v>
      </c>
      <c r="E1728" s="160">
        <f t="shared" si="26"/>
        <v>43.4</v>
      </c>
    </row>
    <row r="1729" customFormat="1" spans="1:5">
      <c r="A1729" s="160">
        <v>1726</v>
      </c>
      <c r="B1729" s="409" t="s">
        <v>10562</v>
      </c>
      <c r="C1729" s="410" t="s">
        <v>10556</v>
      </c>
      <c r="D1729" s="411">
        <v>1.81</v>
      </c>
      <c r="E1729" s="160">
        <f t="shared" si="26"/>
        <v>36.2</v>
      </c>
    </row>
    <row r="1730" customFormat="1" spans="1:5">
      <c r="A1730" s="160">
        <v>1727</v>
      </c>
      <c r="B1730" s="409" t="s">
        <v>10086</v>
      </c>
      <c r="C1730" s="410" t="s">
        <v>10556</v>
      </c>
      <c r="D1730" s="411">
        <v>1.73</v>
      </c>
      <c r="E1730" s="160">
        <f t="shared" si="26"/>
        <v>34.6</v>
      </c>
    </row>
    <row r="1731" customFormat="1" spans="1:5">
      <c r="A1731" s="160">
        <v>1728</v>
      </c>
      <c r="B1731" s="409" t="s">
        <v>10563</v>
      </c>
      <c r="C1731" s="410" t="s">
        <v>10556</v>
      </c>
      <c r="D1731" s="411">
        <v>2.8</v>
      </c>
      <c r="E1731" s="160">
        <f t="shared" si="26"/>
        <v>56</v>
      </c>
    </row>
    <row r="1732" customFormat="1" spans="1:5">
      <c r="A1732" s="160">
        <v>1729</v>
      </c>
      <c r="B1732" s="409" t="s">
        <v>4972</v>
      </c>
      <c r="C1732" s="410" t="s">
        <v>10556</v>
      </c>
      <c r="D1732" s="411">
        <v>1.24</v>
      </c>
      <c r="E1732" s="160">
        <f t="shared" ref="E1732:E1795" si="27">D1732*20</f>
        <v>24.8</v>
      </c>
    </row>
    <row r="1733" customFormat="1" spans="1:5">
      <c r="A1733" s="160">
        <v>1730</v>
      </c>
      <c r="B1733" s="409" t="s">
        <v>10564</v>
      </c>
      <c r="C1733" s="410" t="s">
        <v>10556</v>
      </c>
      <c r="D1733" s="411">
        <v>3.29</v>
      </c>
      <c r="E1733" s="160">
        <f t="shared" si="27"/>
        <v>65.8</v>
      </c>
    </row>
    <row r="1734" customFormat="1" spans="1:5">
      <c r="A1734" s="160">
        <v>1731</v>
      </c>
      <c r="B1734" s="409" t="s">
        <v>10565</v>
      </c>
      <c r="C1734" s="410" t="s">
        <v>10556</v>
      </c>
      <c r="D1734" s="411">
        <v>1.55</v>
      </c>
      <c r="E1734" s="160">
        <f t="shared" si="27"/>
        <v>31</v>
      </c>
    </row>
    <row r="1735" customFormat="1" spans="1:5">
      <c r="A1735" s="160">
        <v>1732</v>
      </c>
      <c r="B1735" s="409" t="s">
        <v>10566</v>
      </c>
      <c r="C1735" s="410" t="s">
        <v>10556</v>
      </c>
      <c r="D1735" s="411">
        <v>1.65</v>
      </c>
      <c r="E1735" s="160">
        <f t="shared" si="27"/>
        <v>33</v>
      </c>
    </row>
    <row r="1736" customFormat="1" spans="1:5">
      <c r="A1736" s="160">
        <v>1733</v>
      </c>
      <c r="B1736" s="409" t="s">
        <v>10567</v>
      </c>
      <c r="C1736" s="410" t="s">
        <v>10556</v>
      </c>
      <c r="D1736" s="411">
        <v>2.65</v>
      </c>
      <c r="E1736" s="160">
        <f t="shared" si="27"/>
        <v>53</v>
      </c>
    </row>
    <row r="1737" customFormat="1" spans="1:5">
      <c r="A1737" s="160">
        <v>1734</v>
      </c>
      <c r="B1737" s="409" t="s">
        <v>10568</v>
      </c>
      <c r="C1737" s="410" t="s">
        <v>10556</v>
      </c>
      <c r="D1737" s="411">
        <v>2.4</v>
      </c>
      <c r="E1737" s="160">
        <f t="shared" si="27"/>
        <v>48</v>
      </c>
    </row>
    <row r="1738" customFormat="1" spans="1:5">
      <c r="A1738" s="160">
        <v>1735</v>
      </c>
      <c r="B1738" s="409" t="s">
        <v>10569</v>
      </c>
      <c r="C1738" s="410" t="s">
        <v>10556</v>
      </c>
      <c r="D1738" s="411">
        <v>2.91</v>
      </c>
      <c r="E1738" s="160">
        <f t="shared" si="27"/>
        <v>58.2</v>
      </c>
    </row>
    <row r="1739" customFormat="1" spans="1:5">
      <c r="A1739" s="160">
        <v>1736</v>
      </c>
      <c r="B1739" s="409" t="s">
        <v>10570</v>
      </c>
      <c r="C1739" s="410" t="s">
        <v>10556</v>
      </c>
      <c r="D1739" s="411">
        <v>1.76</v>
      </c>
      <c r="E1739" s="160">
        <f t="shared" si="27"/>
        <v>35.2</v>
      </c>
    </row>
    <row r="1740" customFormat="1" spans="1:5">
      <c r="A1740" s="160">
        <v>1737</v>
      </c>
      <c r="B1740" s="409" t="s">
        <v>10571</v>
      </c>
      <c r="C1740" s="410" t="s">
        <v>10556</v>
      </c>
      <c r="D1740" s="411">
        <v>2.54</v>
      </c>
      <c r="E1740" s="160">
        <f t="shared" si="27"/>
        <v>50.8</v>
      </c>
    </row>
    <row r="1741" customFormat="1" spans="1:5">
      <c r="A1741" s="160">
        <v>1738</v>
      </c>
      <c r="B1741" s="409" t="s">
        <v>10572</v>
      </c>
      <c r="C1741" s="410" t="s">
        <v>10556</v>
      </c>
      <c r="D1741" s="411">
        <v>2.8</v>
      </c>
      <c r="E1741" s="160">
        <f t="shared" si="27"/>
        <v>56</v>
      </c>
    </row>
    <row r="1742" customFormat="1" spans="1:5">
      <c r="A1742" s="160">
        <v>1739</v>
      </c>
      <c r="B1742" s="409" t="s">
        <v>10573</v>
      </c>
      <c r="C1742" s="410" t="s">
        <v>10556</v>
      </c>
      <c r="D1742" s="411">
        <v>2.8</v>
      </c>
      <c r="E1742" s="160">
        <f t="shared" si="27"/>
        <v>56</v>
      </c>
    </row>
    <row r="1743" customFormat="1" spans="1:5">
      <c r="A1743" s="160">
        <v>1740</v>
      </c>
      <c r="B1743" s="409" t="s">
        <v>10574</v>
      </c>
      <c r="C1743" s="410" t="s">
        <v>10556</v>
      </c>
      <c r="D1743" s="411">
        <v>1.96</v>
      </c>
      <c r="E1743" s="160">
        <f t="shared" si="27"/>
        <v>39.2</v>
      </c>
    </row>
    <row r="1744" customFormat="1" spans="1:5">
      <c r="A1744" s="160">
        <v>1741</v>
      </c>
      <c r="B1744" s="409" t="s">
        <v>10575</v>
      </c>
      <c r="C1744" s="410" t="s">
        <v>10556</v>
      </c>
      <c r="D1744" s="411">
        <v>2.83</v>
      </c>
      <c r="E1744" s="160">
        <f t="shared" si="27"/>
        <v>56.6</v>
      </c>
    </row>
    <row r="1745" customFormat="1" spans="1:5">
      <c r="A1745" s="160">
        <v>1742</v>
      </c>
      <c r="B1745" s="409" t="s">
        <v>10576</v>
      </c>
      <c r="C1745" s="410" t="s">
        <v>10556</v>
      </c>
      <c r="D1745" s="411">
        <v>2</v>
      </c>
      <c r="E1745" s="160">
        <f t="shared" si="27"/>
        <v>40</v>
      </c>
    </row>
    <row r="1746" customFormat="1" spans="1:5">
      <c r="A1746" s="160">
        <v>1743</v>
      </c>
      <c r="B1746" s="409" t="s">
        <v>10577</v>
      </c>
      <c r="C1746" s="410" t="s">
        <v>10556</v>
      </c>
      <c r="D1746" s="411">
        <v>2.4</v>
      </c>
      <c r="E1746" s="160">
        <f t="shared" si="27"/>
        <v>48</v>
      </c>
    </row>
    <row r="1747" customFormat="1" spans="1:5">
      <c r="A1747" s="160">
        <v>1744</v>
      </c>
      <c r="B1747" s="409" t="s">
        <v>10578</v>
      </c>
      <c r="C1747" s="410" t="s">
        <v>10556</v>
      </c>
      <c r="D1747" s="411">
        <v>2.61</v>
      </c>
      <c r="E1747" s="160">
        <f t="shared" si="27"/>
        <v>52.2</v>
      </c>
    </row>
    <row r="1748" customFormat="1" spans="1:5">
      <c r="A1748" s="160">
        <v>1745</v>
      </c>
      <c r="B1748" s="409" t="s">
        <v>10579</v>
      </c>
      <c r="C1748" s="410" t="s">
        <v>10556</v>
      </c>
      <c r="D1748" s="411">
        <v>1.5</v>
      </c>
      <c r="E1748" s="160">
        <f t="shared" si="27"/>
        <v>30</v>
      </c>
    </row>
    <row r="1749" customFormat="1" spans="1:5">
      <c r="A1749" s="160">
        <v>1746</v>
      </c>
      <c r="B1749" s="409" t="s">
        <v>10580</v>
      </c>
      <c r="C1749" s="410" t="s">
        <v>10556</v>
      </c>
      <c r="D1749" s="411">
        <v>0.95</v>
      </c>
      <c r="E1749" s="160">
        <f t="shared" si="27"/>
        <v>19</v>
      </c>
    </row>
    <row r="1750" customFormat="1" spans="1:5">
      <c r="A1750" s="160">
        <v>1747</v>
      </c>
      <c r="B1750" s="409" t="s">
        <v>10581</v>
      </c>
      <c r="C1750" s="410" t="s">
        <v>10556</v>
      </c>
      <c r="D1750" s="411">
        <v>3.2</v>
      </c>
      <c r="E1750" s="160">
        <f t="shared" si="27"/>
        <v>64</v>
      </c>
    </row>
    <row r="1751" customFormat="1" spans="1:5">
      <c r="A1751" s="160">
        <v>1748</v>
      </c>
      <c r="B1751" s="409" t="s">
        <v>10582</v>
      </c>
      <c r="C1751" s="410" t="s">
        <v>10556</v>
      </c>
      <c r="D1751" s="411">
        <v>3.16</v>
      </c>
      <c r="E1751" s="160">
        <f t="shared" si="27"/>
        <v>63.2</v>
      </c>
    </row>
    <row r="1752" customFormat="1" spans="1:5">
      <c r="A1752" s="160">
        <v>1749</v>
      </c>
      <c r="B1752" s="409" t="s">
        <v>10583</v>
      </c>
      <c r="C1752" s="410" t="s">
        <v>10556</v>
      </c>
      <c r="D1752" s="411">
        <v>0.67</v>
      </c>
      <c r="E1752" s="160">
        <f t="shared" si="27"/>
        <v>13.4</v>
      </c>
    </row>
    <row r="1753" customFormat="1" spans="1:5">
      <c r="A1753" s="160">
        <v>1750</v>
      </c>
      <c r="B1753" s="409" t="s">
        <v>10584</v>
      </c>
      <c r="C1753" s="410" t="s">
        <v>10585</v>
      </c>
      <c r="D1753" s="411">
        <v>2.6</v>
      </c>
      <c r="E1753" s="160">
        <f t="shared" si="27"/>
        <v>52</v>
      </c>
    </row>
    <row r="1754" customFormat="1" spans="1:5">
      <c r="A1754" s="160">
        <v>1751</v>
      </c>
      <c r="B1754" s="409" t="s">
        <v>10586</v>
      </c>
      <c r="C1754" s="410" t="s">
        <v>10585</v>
      </c>
      <c r="D1754" s="411">
        <v>2.31</v>
      </c>
      <c r="E1754" s="160">
        <f t="shared" si="27"/>
        <v>46.2</v>
      </c>
    </row>
    <row r="1755" customFormat="1" spans="1:5">
      <c r="A1755" s="160">
        <v>1752</v>
      </c>
      <c r="B1755" s="409" t="s">
        <v>10587</v>
      </c>
      <c r="C1755" s="410" t="s">
        <v>10585</v>
      </c>
      <c r="D1755" s="411">
        <v>1.64</v>
      </c>
      <c r="E1755" s="160">
        <f t="shared" si="27"/>
        <v>32.8</v>
      </c>
    </row>
    <row r="1756" customFormat="1" spans="1:5">
      <c r="A1756" s="160">
        <v>1753</v>
      </c>
      <c r="B1756" s="409" t="s">
        <v>10588</v>
      </c>
      <c r="C1756" s="410" t="s">
        <v>10585</v>
      </c>
      <c r="D1756" s="411">
        <v>2.81</v>
      </c>
      <c r="E1756" s="160">
        <f t="shared" si="27"/>
        <v>56.2</v>
      </c>
    </row>
    <row r="1757" customFormat="1" spans="1:5">
      <c r="A1757" s="160">
        <v>1754</v>
      </c>
      <c r="B1757" s="409" t="s">
        <v>10589</v>
      </c>
      <c r="C1757" s="410" t="s">
        <v>10585</v>
      </c>
      <c r="D1757" s="411">
        <v>2.03</v>
      </c>
      <c r="E1757" s="160">
        <f t="shared" si="27"/>
        <v>40.6</v>
      </c>
    </row>
    <row r="1758" customFormat="1" spans="1:5">
      <c r="A1758" s="160">
        <v>1755</v>
      </c>
      <c r="B1758" s="409" t="s">
        <v>10590</v>
      </c>
      <c r="C1758" s="410" t="s">
        <v>10585</v>
      </c>
      <c r="D1758" s="411">
        <v>1.9</v>
      </c>
      <c r="E1758" s="160">
        <f t="shared" si="27"/>
        <v>38</v>
      </c>
    </row>
    <row r="1759" customFormat="1" spans="1:5">
      <c r="A1759" s="160">
        <v>1756</v>
      </c>
      <c r="B1759" s="409" t="s">
        <v>10591</v>
      </c>
      <c r="C1759" s="410" t="s">
        <v>10585</v>
      </c>
      <c r="D1759" s="411">
        <v>3.23</v>
      </c>
      <c r="E1759" s="160">
        <f t="shared" si="27"/>
        <v>64.6</v>
      </c>
    </row>
    <row r="1760" customFormat="1" spans="1:5">
      <c r="A1760" s="160">
        <v>1757</v>
      </c>
      <c r="B1760" s="409" t="s">
        <v>10592</v>
      </c>
      <c r="C1760" s="410" t="s">
        <v>10585</v>
      </c>
      <c r="D1760" s="411">
        <v>0.54</v>
      </c>
      <c r="E1760" s="160">
        <f t="shared" si="27"/>
        <v>10.8</v>
      </c>
    </row>
    <row r="1761" customFormat="1" spans="1:5">
      <c r="A1761" s="160">
        <v>1758</v>
      </c>
      <c r="B1761" s="409" t="s">
        <v>10593</v>
      </c>
      <c r="C1761" s="410" t="s">
        <v>10585</v>
      </c>
      <c r="D1761" s="411">
        <v>3.65</v>
      </c>
      <c r="E1761" s="160">
        <f t="shared" si="27"/>
        <v>73</v>
      </c>
    </row>
    <row r="1762" customFormat="1" spans="1:5">
      <c r="A1762" s="160">
        <v>1759</v>
      </c>
      <c r="B1762" s="409" t="s">
        <v>10594</v>
      </c>
      <c r="C1762" s="410" t="s">
        <v>10585</v>
      </c>
      <c r="D1762" s="411">
        <v>1.6</v>
      </c>
      <c r="E1762" s="160">
        <f t="shared" si="27"/>
        <v>32</v>
      </c>
    </row>
    <row r="1763" customFormat="1" spans="1:5">
      <c r="A1763" s="160">
        <v>1760</v>
      </c>
      <c r="B1763" s="409" t="s">
        <v>10595</v>
      </c>
      <c r="C1763" s="410" t="s">
        <v>10585</v>
      </c>
      <c r="D1763" s="411">
        <v>3.6</v>
      </c>
      <c r="E1763" s="160">
        <f t="shared" si="27"/>
        <v>72</v>
      </c>
    </row>
    <row r="1764" customFormat="1" spans="1:5">
      <c r="A1764" s="160">
        <v>1761</v>
      </c>
      <c r="B1764" s="409" t="s">
        <v>10596</v>
      </c>
      <c r="C1764" s="410" t="s">
        <v>10585</v>
      </c>
      <c r="D1764" s="411">
        <v>1.64</v>
      </c>
      <c r="E1764" s="160">
        <f t="shared" si="27"/>
        <v>32.8</v>
      </c>
    </row>
    <row r="1765" customFormat="1" spans="1:5">
      <c r="A1765" s="160">
        <v>1762</v>
      </c>
      <c r="B1765" s="409" t="s">
        <v>10597</v>
      </c>
      <c r="C1765" s="410" t="s">
        <v>10585</v>
      </c>
      <c r="D1765" s="411">
        <v>2.48</v>
      </c>
      <c r="E1765" s="160">
        <f t="shared" si="27"/>
        <v>49.6</v>
      </c>
    </row>
    <row r="1766" customFormat="1" spans="1:5">
      <c r="A1766" s="160">
        <v>1763</v>
      </c>
      <c r="B1766" s="409" t="s">
        <v>10598</v>
      </c>
      <c r="C1766" s="410" t="s">
        <v>10585</v>
      </c>
      <c r="D1766" s="411">
        <v>3.6</v>
      </c>
      <c r="E1766" s="160">
        <f t="shared" si="27"/>
        <v>72</v>
      </c>
    </row>
    <row r="1767" customFormat="1" spans="1:5">
      <c r="A1767" s="160">
        <v>1764</v>
      </c>
      <c r="B1767" s="409" t="s">
        <v>10599</v>
      </c>
      <c r="C1767" s="410" t="s">
        <v>10585</v>
      </c>
      <c r="D1767" s="411">
        <v>2.73</v>
      </c>
      <c r="E1767" s="160">
        <f t="shared" si="27"/>
        <v>54.6</v>
      </c>
    </row>
    <row r="1768" customFormat="1" spans="1:5">
      <c r="A1768" s="160">
        <v>1765</v>
      </c>
      <c r="B1768" s="409" t="s">
        <v>10600</v>
      </c>
      <c r="C1768" s="410" t="s">
        <v>10585</v>
      </c>
      <c r="D1768" s="411">
        <v>2.96</v>
      </c>
      <c r="E1768" s="160">
        <f t="shared" si="27"/>
        <v>59.2</v>
      </c>
    </row>
    <row r="1769" customFormat="1" spans="1:5">
      <c r="A1769" s="160">
        <v>1766</v>
      </c>
      <c r="B1769" s="409" t="s">
        <v>10601</v>
      </c>
      <c r="C1769" s="410" t="s">
        <v>10585</v>
      </c>
      <c r="D1769" s="411">
        <v>2.13</v>
      </c>
      <c r="E1769" s="160">
        <f t="shared" si="27"/>
        <v>42.6</v>
      </c>
    </row>
    <row r="1770" customFormat="1" spans="1:5">
      <c r="A1770" s="160">
        <v>1767</v>
      </c>
      <c r="B1770" s="409" t="s">
        <v>10602</v>
      </c>
      <c r="C1770" s="410" t="s">
        <v>10585</v>
      </c>
      <c r="D1770" s="411">
        <v>2.9</v>
      </c>
      <c r="E1770" s="160">
        <f t="shared" si="27"/>
        <v>58</v>
      </c>
    </row>
    <row r="1771" customFormat="1" spans="1:5">
      <c r="A1771" s="160">
        <v>1768</v>
      </c>
      <c r="B1771" s="409" t="s">
        <v>10603</v>
      </c>
      <c r="C1771" s="410" t="s">
        <v>10585</v>
      </c>
      <c r="D1771" s="411">
        <v>4.75</v>
      </c>
      <c r="E1771" s="160">
        <f t="shared" si="27"/>
        <v>95</v>
      </c>
    </row>
    <row r="1772" customFormat="1" spans="1:5">
      <c r="A1772" s="160">
        <v>1769</v>
      </c>
      <c r="B1772" s="409" t="s">
        <v>10604</v>
      </c>
      <c r="C1772" s="410" t="s">
        <v>10585</v>
      </c>
      <c r="D1772" s="411">
        <v>3.57</v>
      </c>
      <c r="E1772" s="160">
        <f t="shared" si="27"/>
        <v>71.4</v>
      </c>
    </row>
    <row r="1773" customFormat="1" spans="1:5">
      <c r="A1773" s="160">
        <v>1770</v>
      </c>
      <c r="B1773" s="409" t="s">
        <v>10605</v>
      </c>
      <c r="C1773" s="410" t="s">
        <v>10585</v>
      </c>
      <c r="D1773" s="411">
        <v>4.76</v>
      </c>
      <c r="E1773" s="160">
        <f t="shared" si="27"/>
        <v>95.2</v>
      </c>
    </row>
    <row r="1774" customFormat="1" spans="1:5">
      <c r="A1774" s="160">
        <v>1771</v>
      </c>
      <c r="B1774" s="409" t="s">
        <v>10606</v>
      </c>
      <c r="C1774" s="410" t="s">
        <v>10607</v>
      </c>
      <c r="D1774" s="411">
        <v>4.27</v>
      </c>
      <c r="E1774" s="160">
        <f t="shared" si="27"/>
        <v>85.4</v>
      </c>
    </row>
    <row r="1775" customFormat="1" spans="1:5">
      <c r="A1775" s="160">
        <v>1772</v>
      </c>
      <c r="B1775" s="409" t="s">
        <v>10608</v>
      </c>
      <c r="C1775" s="410" t="s">
        <v>10607</v>
      </c>
      <c r="D1775" s="411">
        <v>2.06</v>
      </c>
      <c r="E1775" s="160">
        <f t="shared" si="27"/>
        <v>41.2</v>
      </c>
    </row>
    <row r="1776" customFormat="1" spans="1:5">
      <c r="A1776" s="160">
        <v>1773</v>
      </c>
      <c r="B1776" s="409" t="s">
        <v>10609</v>
      </c>
      <c r="C1776" s="410" t="s">
        <v>10607</v>
      </c>
      <c r="D1776" s="411">
        <v>2</v>
      </c>
      <c r="E1776" s="160">
        <f t="shared" si="27"/>
        <v>40</v>
      </c>
    </row>
    <row r="1777" customFormat="1" spans="1:5">
      <c r="A1777" s="160">
        <v>1774</v>
      </c>
      <c r="B1777" s="409" t="s">
        <v>10610</v>
      </c>
      <c r="C1777" s="410" t="s">
        <v>10607</v>
      </c>
      <c r="D1777" s="411">
        <v>3.41</v>
      </c>
      <c r="E1777" s="160">
        <f t="shared" si="27"/>
        <v>68.2</v>
      </c>
    </row>
    <row r="1778" customFormat="1" spans="1:5">
      <c r="A1778" s="160">
        <v>1775</v>
      </c>
      <c r="B1778" s="409" t="s">
        <v>10611</v>
      </c>
      <c r="C1778" s="410" t="s">
        <v>10607</v>
      </c>
      <c r="D1778" s="411">
        <v>1.26</v>
      </c>
      <c r="E1778" s="160">
        <f t="shared" si="27"/>
        <v>25.2</v>
      </c>
    </row>
    <row r="1779" customFormat="1" spans="1:5">
      <c r="A1779" s="160">
        <v>1776</v>
      </c>
      <c r="B1779" s="409" t="s">
        <v>10612</v>
      </c>
      <c r="C1779" s="410" t="s">
        <v>10607</v>
      </c>
      <c r="D1779" s="411">
        <v>2.06</v>
      </c>
      <c r="E1779" s="160">
        <f t="shared" si="27"/>
        <v>41.2</v>
      </c>
    </row>
    <row r="1780" customFormat="1" spans="1:5">
      <c r="A1780" s="160">
        <v>1777</v>
      </c>
      <c r="B1780" s="409" t="s">
        <v>10613</v>
      </c>
      <c r="C1780" s="410" t="s">
        <v>10607</v>
      </c>
      <c r="D1780" s="411">
        <v>1.58</v>
      </c>
      <c r="E1780" s="160">
        <f t="shared" si="27"/>
        <v>31.6</v>
      </c>
    </row>
    <row r="1781" customFormat="1" spans="1:5">
      <c r="A1781" s="160">
        <v>1778</v>
      </c>
      <c r="B1781" s="409" t="s">
        <v>10614</v>
      </c>
      <c r="C1781" s="410" t="s">
        <v>10607</v>
      </c>
      <c r="D1781" s="411">
        <v>1.4</v>
      </c>
      <c r="E1781" s="160">
        <f t="shared" si="27"/>
        <v>28</v>
      </c>
    </row>
    <row r="1782" customFormat="1" spans="1:5">
      <c r="A1782" s="160">
        <v>1779</v>
      </c>
      <c r="B1782" s="409" t="s">
        <v>10615</v>
      </c>
      <c r="C1782" s="410" t="s">
        <v>10607</v>
      </c>
      <c r="D1782" s="411">
        <v>1.31</v>
      </c>
      <c r="E1782" s="160">
        <f t="shared" si="27"/>
        <v>26.2</v>
      </c>
    </row>
    <row r="1783" customFormat="1" spans="1:5">
      <c r="A1783" s="160">
        <v>1780</v>
      </c>
      <c r="B1783" s="409" t="s">
        <v>10616</v>
      </c>
      <c r="C1783" s="410" t="s">
        <v>10607</v>
      </c>
      <c r="D1783" s="411">
        <v>1.79</v>
      </c>
      <c r="E1783" s="160">
        <f t="shared" si="27"/>
        <v>35.8</v>
      </c>
    </row>
    <row r="1784" customFormat="1" spans="1:5">
      <c r="A1784" s="160">
        <v>1781</v>
      </c>
      <c r="B1784" s="409" t="s">
        <v>10617</v>
      </c>
      <c r="C1784" s="410" t="s">
        <v>10607</v>
      </c>
      <c r="D1784" s="411">
        <v>2.31</v>
      </c>
      <c r="E1784" s="160">
        <f t="shared" si="27"/>
        <v>46.2</v>
      </c>
    </row>
    <row r="1785" customFormat="1" spans="1:5">
      <c r="A1785" s="160">
        <v>1782</v>
      </c>
      <c r="B1785" s="409" t="s">
        <v>10618</v>
      </c>
      <c r="C1785" s="410" t="s">
        <v>10607</v>
      </c>
      <c r="D1785" s="411">
        <v>2.37</v>
      </c>
      <c r="E1785" s="160">
        <f t="shared" si="27"/>
        <v>47.4</v>
      </c>
    </row>
    <row r="1786" customFormat="1" spans="1:5">
      <c r="A1786" s="160">
        <v>1783</v>
      </c>
      <c r="B1786" s="409" t="s">
        <v>10619</v>
      </c>
      <c r="C1786" s="410" t="s">
        <v>10607</v>
      </c>
      <c r="D1786" s="411">
        <v>3.27</v>
      </c>
      <c r="E1786" s="160">
        <f t="shared" si="27"/>
        <v>65.4</v>
      </c>
    </row>
    <row r="1787" customFormat="1" spans="1:5">
      <c r="A1787" s="160">
        <v>1784</v>
      </c>
      <c r="B1787" s="409" t="s">
        <v>10620</v>
      </c>
      <c r="C1787" s="410" t="s">
        <v>10607</v>
      </c>
      <c r="D1787" s="411">
        <v>2.68</v>
      </c>
      <c r="E1787" s="160">
        <f t="shared" si="27"/>
        <v>53.6</v>
      </c>
    </row>
    <row r="1788" customFormat="1" spans="1:5">
      <c r="A1788" s="160">
        <v>1785</v>
      </c>
      <c r="B1788" s="409" t="s">
        <v>10621</v>
      </c>
      <c r="C1788" s="410" t="s">
        <v>10607</v>
      </c>
      <c r="D1788" s="411">
        <v>2.47</v>
      </c>
      <c r="E1788" s="160">
        <f t="shared" si="27"/>
        <v>49.4</v>
      </c>
    </row>
    <row r="1789" customFormat="1" spans="1:5">
      <c r="A1789" s="160">
        <v>1786</v>
      </c>
      <c r="B1789" s="409" t="s">
        <v>10622</v>
      </c>
      <c r="C1789" s="410" t="s">
        <v>10607</v>
      </c>
      <c r="D1789" s="411">
        <v>1.1</v>
      </c>
      <c r="E1789" s="160">
        <f t="shared" si="27"/>
        <v>22</v>
      </c>
    </row>
    <row r="1790" customFormat="1" spans="1:5">
      <c r="A1790" s="160">
        <v>1787</v>
      </c>
      <c r="B1790" s="409" t="s">
        <v>10623</v>
      </c>
      <c r="C1790" s="410" t="s">
        <v>10607</v>
      </c>
      <c r="D1790" s="411">
        <v>1.66</v>
      </c>
      <c r="E1790" s="160">
        <f t="shared" si="27"/>
        <v>33.2</v>
      </c>
    </row>
    <row r="1791" customFormat="1" spans="1:5">
      <c r="A1791" s="160">
        <v>1788</v>
      </c>
      <c r="B1791" s="409" t="s">
        <v>10624</v>
      </c>
      <c r="C1791" s="410" t="s">
        <v>10607</v>
      </c>
      <c r="D1791" s="411">
        <v>3.06</v>
      </c>
      <c r="E1791" s="160">
        <f t="shared" si="27"/>
        <v>61.2</v>
      </c>
    </row>
    <row r="1792" customFormat="1" spans="1:5">
      <c r="A1792" s="160">
        <v>1789</v>
      </c>
      <c r="B1792" s="409" t="s">
        <v>10625</v>
      </c>
      <c r="C1792" s="410" t="s">
        <v>10607</v>
      </c>
      <c r="D1792" s="411">
        <v>2.14</v>
      </c>
      <c r="E1792" s="160">
        <f t="shared" si="27"/>
        <v>42.8</v>
      </c>
    </row>
    <row r="1793" customFormat="1" spans="1:5">
      <c r="A1793" s="160">
        <v>1790</v>
      </c>
      <c r="B1793" s="409" t="s">
        <v>10626</v>
      </c>
      <c r="C1793" s="410" t="s">
        <v>10607</v>
      </c>
      <c r="D1793" s="411">
        <v>0.54</v>
      </c>
      <c r="E1793" s="160">
        <f t="shared" si="27"/>
        <v>10.8</v>
      </c>
    </row>
    <row r="1794" customFormat="1" spans="1:5">
      <c r="A1794" s="160">
        <v>1791</v>
      </c>
      <c r="B1794" s="409" t="s">
        <v>10627</v>
      </c>
      <c r="C1794" s="410" t="s">
        <v>10607</v>
      </c>
      <c r="D1794" s="411">
        <v>3.4</v>
      </c>
      <c r="E1794" s="160">
        <f t="shared" si="27"/>
        <v>68</v>
      </c>
    </row>
    <row r="1795" customFormat="1" spans="1:5">
      <c r="A1795" s="160">
        <v>1792</v>
      </c>
      <c r="B1795" s="409" t="s">
        <v>10628</v>
      </c>
      <c r="C1795" s="410" t="s">
        <v>10607</v>
      </c>
      <c r="D1795" s="411">
        <v>0.94</v>
      </c>
      <c r="E1795" s="160">
        <f t="shared" si="27"/>
        <v>18.8</v>
      </c>
    </row>
    <row r="1796" customFormat="1" spans="1:5">
      <c r="A1796" s="160">
        <v>1793</v>
      </c>
      <c r="B1796" s="409" t="s">
        <v>10629</v>
      </c>
      <c r="C1796" s="410" t="s">
        <v>10607</v>
      </c>
      <c r="D1796" s="411">
        <v>3.45</v>
      </c>
      <c r="E1796" s="160">
        <f t="shared" ref="E1796:E1859" si="28">D1796*20</f>
        <v>69</v>
      </c>
    </row>
    <row r="1797" customFormat="1" spans="1:5">
      <c r="A1797" s="160">
        <v>1794</v>
      </c>
      <c r="B1797" s="409" t="s">
        <v>10630</v>
      </c>
      <c r="C1797" s="410" t="s">
        <v>10607</v>
      </c>
      <c r="D1797" s="411">
        <v>1.48</v>
      </c>
      <c r="E1797" s="160">
        <f t="shared" si="28"/>
        <v>29.6</v>
      </c>
    </row>
    <row r="1798" customFormat="1" spans="1:5">
      <c r="A1798" s="160">
        <v>1795</v>
      </c>
      <c r="B1798" s="409" t="s">
        <v>10631</v>
      </c>
      <c r="C1798" s="410" t="s">
        <v>10607</v>
      </c>
      <c r="D1798" s="411">
        <v>2.14</v>
      </c>
      <c r="E1798" s="160">
        <f t="shared" si="28"/>
        <v>42.8</v>
      </c>
    </row>
    <row r="1799" customFormat="1" spans="1:5">
      <c r="A1799" s="160">
        <v>1796</v>
      </c>
      <c r="B1799" s="409" t="s">
        <v>10632</v>
      </c>
      <c r="C1799" s="410" t="s">
        <v>10607</v>
      </c>
      <c r="D1799" s="411">
        <v>1.09</v>
      </c>
      <c r="E1799" s="160">
        <f t="shared" si="28"/>
        <v>21.8</v>
      </c>
    </row>
    <row r="1800" customFormat="1" spans="1:5">
      <c r="A1800" s="160">
        <v>1797</v>
      </c>
      <c r="B1800" s="409" t="s">
        <v>10633</v>
      </c>
      <c r="C1800" s="410" t="s">
        <v>10607</v>
      </c>
      <c r="D1800" s="411">
        <v>1.08</v>
      </c>
      <c r="E1800" s="160">
        <f t="shared" si="28"/>
        <v>21.6</v>
      </c>
    </row>
    <row r="1801" customFormat="1" spans="1:5">
      <c r="A1801" s="160">
        <v>1798</v>
      </c>
      <c r="B1801" s="409" t="s">
        <v>10634</v>
      </c>
      <c r="C1801" s="410" t="s">
        <v>10607</v>
      </c>
      <c r="D1801" s="411">
        <v>2.57</v>
      </c>
      <c r="E1801" s="160">
        <f t="shared" si="28"/>
        <v>51.4</v>
      </c>
    </row>
    <row r="1802" customFormat="1" spans="1:5">
      <c r="A1802" s="160">
        <v>1799</v>
      </c>
      <c r="B1802" s="409" t="s">
        <v>10635</v>
      </c>
      <c r="C1802" s="410" t="s">
        <v>10607</v>
      </c>
      <c r="D1802" s="411">
        <v>1.6</v>
      </c>
      <c r="E1802" s="160">
        <f t="shared" si="28"/>
        <v>32</v>
      </c>
    </row>
    <row r="1803" customFormat="1" spans="1:5">
      <c r="A1803" s="160">
        <v>1800</v>
      </c>
      <c r="B1803" s="409" t="s">
        <v>10636</v>
      </c>
      <c r="C1803" s="410" t="s">
        <v>10607</v>
      </c>
      <c r="D1803" s="411">
        <v>1.03</v>
      </c>
      <c r="E1803" s="160">
        <f t="shared" si="28"/>
        <v>20.6</v>
      </c>
    </row>
    <row r="1804" customFormat="1" spans="1:5">
      <c r="A1804" s="160">
        <v>1801</v>
      </c>
      <c r="B1804" s="409" t="s">
        <v>10637</v>
      </c>
      <c r="C1804" s="410" t="s">
        <v>10607</v>
      </c>
      <c r="D1804" s="411">
        <v>2</v>
      </c>
      <c r="E1804" s="160">
        <f t="shared" si="28"/>
        <v>40</v>
      </c>
    </row>
    <row r="1805" customFormat="1" spans="1:5">
      <c r="A1805" s="160">
        <v>1802</v>
      </c>
      <c r="B1805" s="409" t="s">
        <v>10638</v>
      </c>
      <c r="C1805" s="410" t="s">
        <v>10607</v>
      </c>
      <c r="D1805" s="411">
        <v>2.04</v>
      </c>
      <c r="E1805" s="160">
        <f t="shared" si="28"/>
        <v>40.8</v>
      </c>
    </row>
    <row r="1806" customFormat="1" spans="1:5">
      <c r="A1806" s="160">
        <v>1803</v>
      </c>
      <c r="B1806" s="409" t="s">
        <v>10639</v>
      </c>
      <c r="C1806" s="410" t="s">
        <v>10607</v>
      </c>
      <c r="D1806" s="411">
        <v>3.37</v>
      </c>
      <c r="E1806" s="160">
        <f t="shared" si="28"/>
        <v>67.4</v>
      </c>
    </row>
    <row r="1807" customFormat="1" spans="1:5">
      <c r="A1807" s="160">
        <v>1804</v>
      </c>
      <c r="B1807" s="409" t="s">
        <v>10640</v>
      </c>
      <c r="C1807" s="410" t="s">
        <v>10607</v>
      </c>
      <c r="D1807" s="411">
        <v>1</v>
      </c>
      <c r="E1807" s="160">
        <f t="shared" si="28"/>
        <v>20</v>
      </c>
    </row>
    <row r="1808" customFormat="1" spans="1:5">
      <c r="A1808" s="160">
        <v>1805</v>
      </c>
      <c r="B1808" s="409" t="s">
        <v>10641</v>
      </c>
      <c r="C1808" s="410" t="s">
        <v>10607</v>
      </c>
      <c r="D1808" s="411">
        <v>1.85</v>
      </c>
      <c r="E1808" s="160">
        <f t="shared" si="28"/>
        <v>37</v>
      </c>
    </row>
    <row r="1809" customFormat="1" spans="1:5">
      <c r="A1809" s="160">
        <v>1806</v>
      </c>
      <c r="B1809" s="409" t="s">
        <v>10642</v>
      </c>
      <c r="C1809" s="410" t="s">
        <v>10607</v>
      </c>
      <c r="D1809" s="411">
        <v>2.75</v>
      </c>
      <c r="E1809" s="160">
        <f t="shared" si="28"/>
        <v>55</v>
      </c>
    </row>
    <row r="1810" customFormat="1" spans="1:5">
      <c r="A1810" s="160">
        <v>1807</v>
      </c>
      <c r="B1810" s="409" t="s">
        <v>10643</v>
      </c>
      <c r="C1810" s="410" t="s">
        <v>10607</v>
      </c>
      <c r="D1810" s="411">
        <v>1.42</v>
      </c>
      <c r="E1810" s="160">
        <f t="shared" si="28"/>
        <v>28.4</v>
      </c>
    </row>
    <row r="1811" customFormat="1" spans="1:5">
      <c r="A1811" s="160">
        <v>1808</v>
      </c>
      <c r="B1811" s="409" t="s">
        <v>10644</v>
      </c>
      <c r="C1811" s="410" t="s">
        <v>10607</v>
      </c>
      <c r="D1811" s="411">
        <v>2.27</v>
      </c>
      <c r="E1811" s="160">
        <f t="shared" si="28"/>
        <v>45.4</v>
      </c>
    </row>
    <row r="1812" customFormat="1" spans="1:5">
      <c r="A1812" s="160">
        <v>1809</v>
      </c>
      <c r="B1812" s="409" t="s">
        <v>10645</v>
      </c>
      <c r="C1812" s="410" t="s">
        <v>10607</v>
      </c>
      <c r="D1812" s="411">
        <v>3.01</v>
      </c>
      <c r="E1812" s="160">
        <f t="shared" si="28"/>
        <v>60.2</v>
      </c>
    </row>
    <row r="1813" customFormat="1" spans="1:5">
      <c r="A1813" s="160">
        <v>1810</v>
      </c>
      <c r="B1813" s="409" t="s">
        <v>10646</v>
      </c>
      <c r="C1813" s="410" t="s">
        <v>10607</v>
      </c>
      <c r="D1813" s="411">
        <v>1.51</v>
      </c>
      <c r="E1813" s="160">
        <f t="shared" si="28"/>
        <v>30.2</v>
      </c>
    </row>
    <row r="1814" customFormat="1" spans="1:5">
      <c r="A1814" s="160">
        <v>1811</v>
      </c>
      <c r="B1814" s="409" t="s">
        <v>10647</v>
      </c>
      <c r="C1814" s="410" t="s">
        <v>10607</v>
      </c>
      <c r="D1814" s="411">
        <v>0.87</v>
      </c>
      <c r="E1814" s="160">
        <f t="shared" si="28"/>
        <v>17.4</v>
      </c>
    </row>
    <row r="1815" customFormat="1" spans="1:5">
      <c r="A1815" s="160">
        <v>1812</v>
      </c>
      <c r="B1815" s="409" t="s">
        <v>10648</v>
      </c>
      <c r="C1815" s="410" t="s">
        <v>10607</v>
      </c>
      <c r="D1815" s="411">
        <v>1.12</v>
      </c>
      <c r="E1815" s="160">
        <f t="shared" si="28"/>
        <v>22.4</v>
      </c>
    </row>
    <row r="1816" customFormat="1" spans="1:5">
      <c r="A1816" s="160">
        <v>1813</v>
      </c>
      <c r="B1816" s="409" t="s">
        <v>10649</v>
      </c>
      <c r="C1816" s="410" t="s">
        <v>10607</v>
      </c>
      <c r="D1816" s="411">
        <v>3.34</v>
      </c>
      <c r="E1816" s="160">
        <f t="shared" si="28"/>
        <v>66.8</v>
      </c>
    </row>
    <row r="1817" customFormat="1" spans="1:5">
      <c r="A1817" s="160">
        <v>1814</v>
      </c>
      <c r="B1817" s="409" t="s">
        <v>10650</v>
      </c>
      <c r="C1817" s="410" t="s">
        <v>10607</v>
      </c>
      <c r="D1817" s="411">
        <v>3.04</v>
      </c>
      <c r="E1817" s="160">
        <f t="shared" si="28"/>
        <v>60.8</v>
      </c>
    </row>
    <row r="1818" customFormat="1" spans="1:5">
      <c r="A1818" s="160">
        <v>1815</v>
      </c>
      <c r="B1818" s="409" t="s">
        <v>10651</v>
      </c>
      <c r="C1818" s="410" t="s">
        <v>10607</v>
      </c>
      <c r="D1818" s="411">
        <v>1.24</v>
      </c>
      <c r="E1818" s="160">
        <f t="shared" si="28"/>
        <v>24.8</v>
      </c>
    </row>
    <row r="1819" customFormat="1" spans="1:5">
      <c r="A1819" s="160">
        <v>1816</v>
      </c>
      <c r="B1819" s="409" t="s">
        <v>10652</v>
      </c>
      <c r="C1819" s="410" t="s">
        <v>10607</v>
      </c>
      <c r="D1819" s="411">
        <v>3.37</v>
      </c>
      <c r="E1819" s="160">
        <f t="shared" si="28"/>
        <v>67.4</v>
      </c>
    </row>
    <row r="1820" customFormat="1" spans="1:5">
      <c r="A1820" s="160">
        <v>1817</v>
      </c>
      <c r="B1820" s="409" t="s">
        <v>10653</v>
      </c>
      <c r="C1820" s="410" t="s">
        <v>10607</v>
      </c>
      <c r="D1820" s="411">
        <v>3.29</v>
      </c>
      <c r="E1820" s="160">
        <f t="shared" si="28"/>
        <v>65.8</v>
      </c>
    </row>
    <row r="1821" customFormat="1" spans="1:5">
      <c r="A1821" s="160">
        <v>1818</v>
      </c>
      <c r="B1821" s="409" t="s">
        <v>10654</v>
      </c>
      <c r="C1821" s="410" t="s">
        <v>10655</v>
      </c>
      <c r="D1821" s="411">
        <v>2.29</v>
      </c>
      <c r="E1821" s="160">
        <f t="shared" si="28"/>
        <v>45.8</v>
      </c>
    </row>
    <row r="1822" customFormat="1" spans="1:5">
      <c r="A1822" s="160">
        <v>1819</v>
      </c>
      <c r="B1822" s="409" t="s">
        <v>10656</v>
      </c>
      <c r="C1822" s="410" t="s">
        <v>10655</v>
      </c>
      <c r="D1822" s="411">
        <v>2.25</v>
      </c>
      <c r="E1822" s="160">
        <f t="shared" si="28"/>
        <v>45</v>
      </c>
    </row>
    <row r="1823" customFormat="1" spans="1:5">
      <c r="A1823" s="160">
        <v>1820</v>
      </c>
      <c r="B1823" s="409" t="s">
        <v>10657</v>
      </c>
      <c r="C1823" s="410" t="s">
        <v>10655</v>
      </c>
      <c r="D1823" s="411">
        <v>3.31</v>
      </c>
      <c r="E1823" s="160">
        <f t="shared" si="28"/>
        <v>66.2</v>
      </c>
    </row>
    <row r="1824" customFormat="1" spans="1:5">
      <c r="A1824" s="160">
        <v>1821</v>
      </c>
      <c r="B1824" s="409" t="s">
        <v>10658</v>
      </c>
      <c r="C1824" s="410" t="s">
        <v>10655</v>
      </c>
      <c r="D1824" s="411">
        <v>2.28</v>
      </c>
      <c r="E1824" s="160">
        <f t="shared" si="28"/>
        <v>45.6</v>
      </c>
    </row>
    <row r="1825" customFormat="1" spans="1:5">
      <c r="A1825" s="160">
        <v>1822</v>
      </c>
      <c r="B1825" s="409" t="s">
        <v>10659</v>
      </c>
      <c r="C1825" s="410" t="s">
        <v>10655</v>
      </c>
      <c r="D1825" s="411">
        <v>3.04</v>
      </c>
      <c r="E1825" s="160">
        <f t="shared" si="28"/>
        <v>60.8</v>
      </c>
    </row>
    <row r="1826" customFormat="1" spans="1:5">
      <c r="A1826" s="160">
        <v>1823</v>
      </c>
      <c r="B1826" s="409" t="s">
        <v>10660</v>
      </c>
      <c r="C1826" s="410" t="s">
        <v>10655</v>
      </c>
      <c r="D1826" s="411">
        <v>3.27</v>
      </c>
      <c r="E1826" s="160">
        <f t="shared" si="28"/>
        <v>65.4</v>
      </c>
    </row>
    <row r="1827" customFormat="1" spans="1:5">
      <c r="A1827" s="160">
        <v>1824</v>
      </c>
      <c r="B1827" s="409" t="s">
        <v>10661</v>
      </c>
      <c r="C1827" s="410" t="s">
        <v>10655</v>
      </c>
      <c r="D1827" s="411">
        <v>2.5</v>
      </c>
      <c r="E1827" s="160">
        <f t="shared" si="28"/>
        <v>50</v>
      </c>
    </row>
    <row r="1828" customFormat="1" spans="1:5">
      <c r="A1828" s="160">
        <v>1825</v>
      </c>
      <c r="B1828" s="409" t="s">
        <v>10662</v>
      </c>
      <c r="C1828" s="410" t="s">
        <v>10655</v>
      </c>
      <c r="D1828" s="411">
        <v>1.84</v>
      </c>
      <c r="E1828" s="160">
        <f t="shared" si="28"/>
        <v>36.8</v>
      </c>
    </row>
    <row r="1829" customFormat="1" spans="1:5">
      <c r="A1829" s="160">
        <v>1826</v>
      </c>
      <c r="B1829" s="409" t="s">
        <v>10663</v>
      </c>
      <c r="C1829" s="410" t="s">
        <v>10655</v>
      </c>
      <c r="D1829" s="411">
        <v>2.5</v>
      </c>
      <c r="E1829" s="160">
        <f t="shared" si="28"/>
        <v>50</v>
      </c>
    </row>
    <row r="1830" customFormat="1" spans="1:5">
      <c r="A1830" s="160">
        <v>1827</v>
      </c>
      <c r="B1830" s="409" t="s">
        <v>10664</v>
      </c>
      <c r="C1830" s="410" t="s">
        <v>10655</v>
      </c>
      <c r="D1830" s="411">
        <v>1.18</v>
      </c>
      <c r="E1830" s="160">
        <f t="shared" si="28"/>
        <v>23.6</v>
      </c>
    </row>
    <row r="1831" customFormat="1" spans="1:5">
      <c r="A1831" s="160">
        <v>1828</v>
      </c>
      <c r="B1831" s="409" t="s">
        <v>10665</v>
      </c>
      <c r="C1831" s="410" t="s">
        <v>10655</v>
      </c>
      <c r="D1831" s="411">
        <v>2.17</v>
      </c>
      <c r="E1831" s="160">
        <f t="shared" si="28"/>
        <v>43.4</v>
      </c>
    </row>
    <row r="1832" customFormat="1" spans="1:5">
      <c r="A1832" s="160">
        <v>1829</v>
      </c>
      <c r="B1832" s="409" t="s">
        <v>10666</v>
      </c>
      <c r="C1832" s="410" t="s">
        <v>10655</v>
      </c>
      <c r="D1832" s="411">
        <v>3.37</v>
      </c>
      <c r="E1832" s="160">
        <f t="shared" si="28"/>
        <v>67.4</v>
      </c>
    </row>
    <row r="1833" customFormat="1" spans="1:5">
      <c r="A1833" s="160">
        <v>1830</v>
      </c>
      <c r="B1833" s="409" t="s">
        <v>8328</v>
      </c>
      <c r="C1833" s="410" t="s">
        <v>10655</v>
      </c>
      <c r="D1833" s="411">
        <v>0.72</v>
      </c>
      <c r="E1833" s="160">
        <f t="shared" si="28"/>
        <v>14.4</v>
      </c>
    </row>
    <row r="1834" customFormat="1" spans="1:5">
      <c r="A1834" s="160">
        <v>1831</v>
      </c>
      <c r="B1834" s="409" t="s">
        <v>10667</v>
      </c>
      <c r="C1834" s="410" t="s">
        <v>10655</v>
      </c>
      <c r="D1834" s="411">
        <v>1.17</v>
      </c>
      <c r="E1834" s="160">
        <f t="shared" si="28"/>
        <v>23.4</v>
      </c>
    </row>
    <row r="1835" customFormat="1" spans="1:5">
      <c r="A1835" s="160">
        <v>1832</v>
      </c>
      <c r="B1835" s="409" t="s">
        <v>10668</v>
      </c>
      <c r="C1835" s="410" t="s">
        <v>10655</v>
      </c>
      <c r="D1835" s="411">
        <v>2.55</v>
      </c>
      <c r="E1835" s="160">
        <f t="shared" si="28"/>
        <v>51</v>
      </c>
    </row>
    <row r="1836" customFormat="1" spans="1:5">
      <c r="A1836" s="160">
        <v>1833</v>
      </c>
      <c r="B1836" s="412" t="s">
        <v>10669</v>
      </c>
      <c r="C1836" s="413" t="s">
        <v>10670</v>
      </c>
      <c r="D1836" s="406">
        <v>73</v>
      </c>
      <c r="E1836" s="160">
        <f t="shared" si="28"/>
        <v>1460</v>
      </c>
    </row>
    <row r="1837" customFormat="1" ht="36" spans="1:5">
      <c r="A1837" s="160">
        <v>1834</v>
      </c>
      <c r="B1837" s="360" t="s">
        <v>10392</v>
      </c>
      <c r="C1837" s="372" t="s">
        <v>10671</v>
      </c>
      <c r="D1837" s="406">
        <v>679.05</v>
      </c>
      <c r="E1837" s="160">
        <f t="shared" si="28"/>
        <v>13581</v>
      </c>
    </row>
    <row r="1838" customFormat="1" spans="1:5">
      <c r="A1838" s="160">
        <v>1835</v>
      </c>
      <c r="B1838" s="360" t="s">
        <v>10672</v>
      </c>
      <c r="C1838" s="372" t="s">
        <v>10673</v>
      </c>
      <c r="D1838" s="406">
        <v>122.8</v>
      </c>
      <c r="E1838" s="160">
        <f t="shared" si="28"/>
        <v>2456</v>
      </c>
    </row>
    <row r="1839" customFormat="1" spans="1:5">
      <c r="A1839" s="160">
        <v>1836</v>
      </c>
      <c r="B1839" s="360" t="s">
        <v>10674</v>
      </c>
      <c r="C1839" s="372" t="s">
        <v>10675</v>
      </c>
      <c r="D1839" s="406">
        <v>82.61</v>
      </c>
      <c r="E1839" s="160">
        <f t="shared" si="28"/>
        <v>1652.2</v>
      </c>
    </row>
    <row r="1840" customFormat="1" spans="1:5">
      <c r="A1840" s="160">
        <v>1837</v>
      </c>
      <c r="B1840" s="414"/>
      <c r="C1840" s="414"/>
      <c r="D1840" s="415"/>
      <c r="E1840" s="160">
        <f t="shared" si="28"/>
        <v>0</v>
      </c>
    </row>
    <row r="1841" customFormat="1" spans="1:5">
      <c r="A1841" s="160">
        <v>1838</v>
      </c>
      <c r="B1841" s="416" t="s">
        <v>10676</v>
      </c>
      <c r="C1841" s="417" t="s">
        <v>10677</v>
      </c>
      <c r="D1841" s="418">
        <v>147.68</v>
      </c>
      <c r="E1841" s="160">
        <f t="shared" si="28"/>
        <v>2953.6</v>
      </c>
    </row>
    <row r="1842" customFormat="1" ht="24" spans="1:5">
      <c r="A1842" s="160">
        <v>1839</v>
      </c>
      <c r="B1842" s="396" t="s">
        <v>9272</v>
      </c>
      <c r="C1842" s="396" t="s">
        <v>10678</v>
      </c>
      <c r="D1842" s="418">
        <v>110</v>
      </c>
      <c r="E1842" s="160">
        <f t="shared" si="28"/>
        <v>2200</v>
      </c>
    </row>
    <row r="1843" customFormat="1" spans="1:5">
      <c r="A1843" s="160">
        <v>1840</v>
      </c>
      <c r="B1843" s="417" t="s">
        <v>10679</v>
      </c>
      <c r="C1843" s="417" t="s">
        <v>10680</v>
      </c>
      <c r="D1843" s="418">
        <v>111.3</v>
      </c>
      <c r="E1843" s="160">
        <f t="shared" si="28"/>
        <v>2226</v>
      </c>
    </row>
    <row r="1844" customFormat="1" spans="1:5">
      <c r="A1844" s="160">
        <v>1841</v>
      </c>
      <c r="B1844" s="417" t="s">
        <v>10681</v>
      </c>
      <c r="C1844" s="417" t="s">
        <v>10682</v>
      </c>
      <c r="D1844" s="418">
        <v>3</v>
      </c>
      <c r="E1844" s="160">
        <f t="shared" si="28"/>
        <v>60</v>
      </c>
    </row>
    <row r="1845" customFormat="1" spans="1:5">
      <c r="A1845" s="160">
        <v>1842</v>
      </c>
      <c r="B1845" s="417" t="s">
        <v>5340</v>
      </c>
      <c r="C1845" s="417" t="s">
        <v>10682</v>
      </c>
      <c r="D1845" s="418">
        <v>0.6</v>
      </c>
      <c r="E1845" s="160">
        <f t="shared" si="28"/>
        <v>12</v>
      </c>
    </row>
    <row r="1846" customFormat="1" spans="1:5">
      <c r="A1846" s="160">
        <v>1843</v>
      </c>
      <c r="B1846" s="417" t="s">
        <v>10683</v>
      </c>
      <c r="C1846" s="417" t="s">
        <v>10682</v>
      </c>
      <c r="D1846" s="418">
        <v>1.4</v>
      </c>
      <c r="E1846" s="160">
        <f t="shared" si="28"/>
        <v>28</v>
      </c>
    </row>
    <row r="1847" customFormat="1" spans="1:5">
      <c r="A1847" s="160">
        <v>1844</v>
      </c>
      <c r="B1847" s="417" t="s">
        <v>10684</v>
      </c>
      <c r="C1847" s="417" t="s">
        <v>10682</v>
      </c>
      <c r="D1847" s="418">
        <v>0.6</v>
      </c>
      <c r="E1847" s="160">
        <f t="shared" si="28"/>
        <v>12</v>
      </c>
    </row>
    <row r="1848" customFormat="1" spans="1:5">
      <c r="A1848" s="160">
        <v>1845</v>
      </c>
      <c r="B1848" s="417" t="s">
        <v>10685</v>
      </c>
      <c r="C1848" s="417" t="s">
        <v>10682</v>
      </c>
      <c r="D1848" s="418">
        <v>1.5</v>
      </c>
      <c r="E1848" s="160">
        <f t="shared" si="28"/>
        <v>30</v>
      </c>
    </row>
    <row r="1849" customFormat="1" spans="1:5">
      <c r="A1849" s="160">
        <v>1846</v>
      </c>
      <c r="B1849" s="417" t="s">
        <v>10686</v>
      </c>
      <c r="C1849" s="417" t="s">
        <v>10682</v>
      </c>
      <c r="D1849" s="418">
        <v>0.6</v>
      </c>
      <c r="E1849" s="160">
        <f t="shared" si="28"/>
        <v>12</v>
      </c>
    </row>
    <row r="1850" customFormat="1" spans="1:5">
      <c r="A1850" s="160">
        <v>1847</v>
      </c>
      <c r="B1850" s="417" t="s">
        <v>10687</v>
      </c>
      <c r="C1850" s="417" t="s">
        <v>10682</v>
      </c>
      <c r="D1850" s="418">
        <v>0.4</v>
      </c>
      <c r="E1850" s="160">
        <f t="shared" si="28"/>
        <v>8</v>
      </c>
    </row>
    <row r="1851" customFormat="1" spans="1:5">
      <c r="A1851" s="160">
        <v>1848</v>
      </c>
      <c r="B1851" s="396" t="s">
        <v>10688</v>
      </c>
      <c r="C1851" s="417" t="s">
        <v>10689</v>
      </c>
      <c r="D1851" s="418">
        <v>1.4</v>
      </c>
      <c r="E1851" s="160">
        <f t="shared" si="28"/>
        <v>28</v>
      </c>
    </row>
    <row r="1852" customFormat="1" spans="1:5">
      <c r="A1852" s="160">
        <v>1849</v>
      </c>
      <c r="B1852" s="417" t="s">
        <v>8957</v>
      </c>
      <c r="C1852" s="417" t="s">
        <v>10689</v>
      </c>
      <c r="D1852" s="418">
        <v>1.24</v>
      </c>
      <c r="E1852" s="160">
        <f t="shared" si="28"/>
        <v>24.8</v>
      </c>
    </row>
    <row r="1853" customFormat="1" spans="1:5">
      <c r="A1853" s="160">
        <v>1850</v>
      </c>
      <c r="B1853" s="396" t="s">
        <v>10690</v>
      </c>
      <c r="C1853" s="417" t="s">
        <v>10689</v>
      </c>
      <c r="D1853" s="418">
        <v>1.4</v>
      </c>
      <c r="E1853" s="160">
        <f t="shared" si="28"/>
        <v>28</v>
      </c>
    </row>
    <row r="1854" customFormat="1" spans="1:5">
      <c r="A1854" s="160">
        <v>1851</v>
      </c>
      <c r="B1854" s="396" t="s">
        <v>10691</v>
      </c>
      <c r="C1854" s="417" t="s">
        <v>10689</v>
      </c>
      <c r="D1854" s="418">
        <v>1.8</v>
      </c>
      <c r="E1854" s="160">
        <f t="shared" si="28"/>
        <v>36</v>
      </c>
    </row>
    <row r="1855" customFormat="1" spans="1:5">
      <c r="A1855" s="160">
        <v>1852</v>
      </c>
      <c r="B1855" s="417" t="s">
        <v>10692</v>
      </c>
      <c r="C1855" s="417" t="s">
        <v>10693</v>
      </c>
      <c r="D1855" s="418">
        <v>3.5</v>
      </c>
      <c r="E1855" s="160">
        <f t="shared" si="28"/>
        <v>70</v>
      </c>
    </row>
    <row r="1856" customFormat="1" spans="1:5">
      <c r="A1856" s="160">
        <v>1853</v>
      </c>
      <c r="B1856" s="396" t="s">
        <v>10694</v>
      </c>
      <c r="C1856" s="417" t="s">
        <v>10693</v>
      </c>
      <c r="D1856" s="418">
        <v>0.6</v>
      </c>
      <c r="E1856" s="160">
        <f t="shared" si="28"/>
        <v>12</v>
      </c>
    </row>
    <row r="1857" customFormat="1" spans="1:5">
      <c r="A1857" s="160">
        <v>1854</v>
      </c>
      <c r="B1857" s="417" t="s">
        <v>10695</v>
      </c>
      <c r="C1857" s="417" t="s">
        <v>10693</v>
      </c>
      <c r="D1857" s="418">
        <v>0.6</v>
      </c>
      <c r="E1857" s="160">
        <f t="shared" si="28"/>
        <v>12</v>
      </c>
    </row>
    <row r="1858" customFormat="1" spans="1:5">
      <c r="A1858" s="160">
        <v>1855</v>
      </c>
      <c r="B1858" s="396" t="s">
        <v>10696</v>
      </c>
      <c r="C1858" s="417" t="s">
        <v>10693</v>
      </c>
      <c r="D1858" s="418">
        <v>0.4</v>
      </c>
      <c r="E1858" s="160">
        <f t="shared" si="28"/>
        <v>8</v>
      </c>
    </row>
    <row r="1859" customFormat="1" spans="1:5">
      <c r="A1859" s="160">
        <v>1856</v>
      </c>
      <c r="B1859" s="396" t="s">
        <v>10697</v>
      </c>
      <c r="C1859" s="417" t="s">
        <v>10693</v>
      </c>
      <c r="D1859" s="418">
        <v>0.3</v>
      </c>
      <c r="E1859" s="160">
        <f t="shared" si="28"/>
        <v>6</v>
      </c>
    </row>
    <row r="1860" customFormat="1" spans="1:5">
      <c r="A1860" s="160">
        <v>1857</v>
      </c>
      <c r="B1860" s="417" t="s">
        <v>10698</v>
      </c>
      <c r="C1860" s="417" t="s">
        <v>10682</v>
      </c>
      <c r="D1860" s="418">
        <v>0.7</v>
      </c>
      <c r="E1860" s="160">
        <f t="shared" ref="E1860:E1923" si="29">D1860*20</f>
        <v>14</v>
      </c>
    </row>
    <row r="1861" customFormat="1" spans="1:5">
      <c r="A1861" s="160">
        <v>1858</v>
      </c>
      <c r="B1861" s="360" t="s">
        <v>10699</v>
      </c>
      <c r="C1861" s="417" t="s">
        <v>10682</v>
      </c>
      <c r="D1861" s="418">
        <v>0.3</v>
      </c>
      <c r="E1861" s="160">
        <f t="shared" si="29"/>
        <v>6</v>
      </c>
    </row>
    <row r="1862" customFormat="1" spans="1:5">
      <c r="A1862" s="160">
        <v>1859</v>
      </c>
      <c r="B1862" s="396" t="s">
        <v>10700</v>
      </c>
      <c r="C1862" s="417" t="s">
        <v>10682</v>
      </c>
      <c r="D1862" s="418">
        <v>0.8</v>
      </c>
      <c r="E1862" s="160">
        <f t="shared" si="29"/>
        <v>16</v>
      </c>
    </row>
    <row r="1863" customFormat="1" spans="1:5">
      <c r="A1863" s="160">
        <v>1860</v>
      </c>
      <c r="B1863" s="417" t="s">
        <v>2869</v>
      </c>
      <c r="C1863" s="417" t="s">
        <v>10682</v>
      </c>
      <c r="D1863" s="418">
        <v>1.6</v>
      </c>
      <c r="E1863" s="160">
        <f t="shared" si="29"/>
        <v>32</v>
      </c>
    </row>
    <row r="1864" customFormat="1" spans="1:5">
      <c r="A1864" s="160">
        <v>1861</v>
      </c>
      <c r="B1864" s="417" t="s">
        <v>10701</v>
      </c>
      <c r="C1864" s="417" t="s">
        <v>10682</v>
      </c>
      <c r="D1864" s="418">
        <v>1</v>
      </c>
      <c r="E1864" s="160">
        <f t="shared" si="29"/>
        <v>20</v>
      </c>
    </row>
    <row r="1865" customFormat="1" spans="1:5">
      <c r="A1865" s="160">
        <v>1862</v>
      </c>
      <c r="B1865" s="417" t="s">
        <v>10702</v>
      </c>
      <c r="C1865" s="417" t="s">
        <v>10682</v>
      </c>
      <c r="D1865" s="418">
        <v>1.2</v>
      </c>
      <c r="E1865" s="160">
        <f t="shared" si="29"/>
        <v>24</v>
      </c>
    </row>
    <row r="1866" customFormat="1" spans="1:5">
      <c r="A1866" s="160">
        <v>1863</v>
      </c>
      <c r="B1866" s="417" t="s">
        <v>10703</v>
      </c>
      <c r="C1866" s="417" t="s">
        <v>10682</v>
      </c>
      <c r="D1866" s="418">
        <v>0.6</v>
      </c>
      <c r="E1866" s="160">
        <f t="shared" si="29"/>
        <v>12</v>
      </c>
    </row>
    <row r="1867" customFormat="1" spans="1:5">
      <c r="A1867" s="160">
        <v>1864</v>
      </c>
      <c r="B1867" s="417" t="s">
        <v>10681</v>
      </c>
      <c r="C1867" s="417" t="s">
        <v>10682</v>
      </c>
      <c r="D1867" s="418">
        <v>0.7</v>
      </c>
      <c r="E1867" s="160">
        <f t="shared" si="29"/>
        <v>14</v>
      </c>
    </row>
    <row r="1868" customFormat="1" spans="1:5">
      <c r="A1868" s="160">
        <v>1865</v>
      </c>
      <c r="B1868" s="417" t="s">
        <v>10704</v>
      </c>
      <c r="C1868" s="417" t="s">
        <v>10682</v>
      </c>
      <c r="D1868" s="418">
        <v>0.5</v>
      </c>
      <c r="E1868" s="160">
        <f t="shared" si="29"/>
        <v>10</v>
      </c>
    </row>
    <row r="1869" customFormat="1" spans="1:5">
      <c r="A1869" s="160">
        <v>1866</v>
      </c>
      <c r="B1869" s="417" t="s">
        <v>10705</v>
      </c>
      <c r="C1869" s="417" t="s">
        <v>10682</v>
      </c>
      <c r="D1869" s="418">
        <v>0.7</v>
      </c>
      <c r="E1869" s="160">
        <f t="shared" si="29"/>
        <v>14</v>
      </c>
    </row>
    <row r="1870" customFormat="1" spans="1:5">
      <c r="A1870" s="160">
        <v>1867</v>
      </c>
      <c r="B1870" s="396" t="s">
        <v>10706</v>
      </c>
      <c r="C1870" s="417" t="s">
        <v>10682</v>
      </c>
      <c r="D1870" s="418">
        <v>1</v>
      </c>
      <c r="E1870" s="160">
        <f t="shared" si="29"/>
        <v>20</v>
      </c>
    </row>
    <row r="1871" customFormat="1" spans="1:5">
      <c r="A1871" s="160">
        <v>1868</v>
      </c>
      <c r="B1871" s="417" t="s">
        <v>10707</v>
      </c>
      <c r="C1871" s="417" t="s">
        <v>10708</v>
      </c>
      <c r="D1871" s="418">
        <v>24.5</v>
      </c>
      <c r="E1871" s="160">
        <f t="shared" si="29"/>
        <v>490</v>
      </c>
    </row>
    <row r="1872" customFormat="1" spans="1:5">
      <c r="A1872" s="160">
        <v>1869</v>
      </c>
      <c r="B1872" s="396" t="s">
        <v>10709</v>
      </c>
      <c r="C1872" s="417" t="s">
        <v>10708</v>
      </c>
      <c r="D1872" s="418">
        <v>1.4</v>
      </c>
      <c r="E1872" s="160">
        <f t="shared" si="29"/>
        <v>28</v>
      </c>
    </row>
    <row r="1873" customFormat="1" spans="1:5">
      <c r="A1873" s="160">
        <v>1870</v>
      </c>
      <c r="B1873" s="417" t="s">
        <v>10710</v>
      </c>
      <c r="C1873" s="417" t="s">
        <v>10708</v>
      </c>
      <c r="D1873" s="418">
        <v>0.6</v>
      </c>
      <c r="E1873" s="160">
        <f t="shared" si="29"/>
        <v>12</v>
      </c>
    </row>
    <row r="1874" customFormat="1" spans="1:5">
      <c r="A1874" s="160">
        <v>1871</v>
      </c>
      <c r="B1874" s="396" t="s">
        <v>10711</v>
      </c>
      <c r="C1874" s="417" t="s">
        <v>10708</v>
      </c>
      <c r="D1874" s="418">
        <v>0.6</v>
      </c>
      <c r="E1874" s="160">
        <f t="shared" si="29"/>
        <v>12</v>
      </c>
    </row>
    <row r="1875" customFormat="1" spans="1:5">
      <c r="A1875" s="160">
        <v>1872</v>
      </c>
      <c r="B1875" s="417" t="s">
        <v>10712</v>
      </c>
      <c r="C1875" s="417" t="s">
        <v>10708</v>
      </c>
      <c r="D1875" s="418">
        <v>0.7</v>
      </c>
      <c r="E1875" s="160">
        <f t="shared" si="29"/>
        <v>14</v>
      </c>
    </row>
    <row r="1876" customFormat="1" spans="1:5">
      <c r="A1876" s="160">
        <v>1873</v>
      </c>
      <c r="B1876" s="417" t="s">
        <v>10713</v>
      </c>
      <c r="C1876" s="417" t="s">
        <v>10708</v>
      </c>
      <c r="D1876" s="418">
        <v>1.2</v>
      </c>
      <c r="E1876" s="160">
        <f t="shared" si="29"/>
        <v>24</v>
      </c>
    </row>
    <row r="1877" customFormat="1" spans="1:5">
      <c r="A1877" s="160">
        <v>1874</v>
      </c>
      <c r="B1877" s="417" t="s">
        <v>10714</v>
      </c>
      <c r="C1877" s="417" t="s">
        <v>10708</v>
      </c>
      <c r="D1877" s="418">
        <v>0.4</v>
      </c>
      <c r="E1877" s="160">
        <f t="shared" si="29"/>
        <v>8</v>
      </c>
    </row>
    <row r="1878" customFormat="1" spans="1:5">
      <c r="A1878" s="160">
        <v>1875</v>
      </c>
      <c r="B1878" s="417" t="s">
        <v>10715</v>
      </c>
      <c r="C1878" s="417" t="s">
        <v>10708</v>
      </c>
      <c r="D1878" s="418">
        <v>0.3</v>
      </c>
      <c r="E1878" s="160">
        <f t="shared" si="29"/>
        <v>6</v>
      </c>
    </row>
    <row r="1879" customFormat="1" spans="1:5">
      <c r="A1879" s="160">
        <v>1876</v>
      </c>
      <c r="B1879" s="417" t="s">
        <v>10716</v>
      </c>
      <c r="C1879" s="417" t="s">
        <v>10708</v>
      </c>
      <c r="D1879" s="418">
        <v>0.3</v>
      </c>
      <c r="E1879" s="160">
        <f t="shared" si="29"/>
        <v>6</v>
      </c>
    </row>
    <row r="1880" customFormat="1" spans="1:5">
      <c r="A1880" s="160">
        <v>1877</v>
      </c>
      <c r="B1880" s="400" t="s">
        <v>10717</v>
      </c>
      <c r="C1880" s="417" t="s">
        <v>10718</v>
      </c>
      <c r="D1880" s="398">
        <v>2</v>
      </c>
      <c r="E1880" s="160">
        <f t="shared" si="29"/>
        <v>40</v>
      </c>
    </row>
    <row r="1881" customFormat="1" spans="1:5">
      <c r="A1881" s="160">
        <v>1878</v>
      </c>
      <c r="B1881" s="400" t="s">
        <v>10719</v>
      </c>
      <c r="C1881" s="417" t="s">
        <v>10720</v>
      </c>
      <c r="D1881" s="398">
        <v>1.4</v>
      </c>
      <c r="E1881" s="160">
        <f t="shared" si="29"/>
        <v>28</v>
      </c>
    </row>
    <row r="1882" customFormat="1" spans="1:5">
      <c r="A1882" s="160">
        <v>1879</v>
      </c>
      <c r="B1882" s="400" t="s">
        <v>10721</v>
      </c>
      <c r="C1882" s="417" t="s">
        <v>10720</v>
      </c>
      <c r="D1882" s="398">
        <v>1.6</v>
      </c>
      <c r="E1882" s="160">
        <f t="shared" si="29"/>
        <v>32</v>
      </c>
    </row>
    <row r="1883" customFormat="1" spans="1:5">
      <c r="A1883" s="160">
        <v>1880</v>
      </c>
      <c r="B1883" s="400" t="s">
        <v>10722</v>
      </c>
      <c r="C1883" s="417" t="s">
        <v>10720</v>
      </c>
      <c r="D1883" s="398">
        <v>0.8</v>
      </c>
      <c r="E1883" s="160">
        <f t="shared" si="29"/>
        <v>16</v>
      </c>
    </row>
    <row r="1884" customFormat="1" spans="1:5">
      <c r="A1884" s="160">
        <v>1881</v>
      </c>
      <c r="B1884" s="400" t="s">
        <v>5564</v>
      </c>
      <c r="C1884" s="417" t="s">
        <v>10720</v>
      </c>
      <c r="D1884" s="398">
        <v>1.25</v>
      </c>
      <c r="E1884" s="160">
        <f t="shared" si="29"/>
        <v>25</v>
      </c>
    </row>
    <row r="1885" customFormat="1" spans="1:5">
      <c r="A1885" s="160">
        <v>1882</v>
      </c>
      <c r="B1885" s="360" t="s">
        <v>10723</v>
      </c>
      <c r="C1885" s="360" t="s">
        <v>10724</v>
      </c>
      <c r="D1885" s="419">
        <v>326.55</v>
      </c>
      <c r="E1885" s="160">
        <f t="shared" si="29"/>
        <v>6531</v>
      </c>
    </row>
    <row r="1886" customFormat="1" spans="1:5">
      <c r="A1886" s="160">
        <v>1883</v>
      </c>
      <c r="B1886" s="360" t="s">
        <v>10725</v>
      </c>
      <c r="C1886" s="360" t="s">
        <v>10726</v>
      </c>
      <c r="D1886" s="419">
        <v>136.688</v>
      </c>
      <c r="E1886" s="160">
        <f t="shared" si="29"/>
        <v>2733.76</v>
      </c>
    </row>
    <row r="1887" customFormat="1" spans="1:5">
      <c r="A1887" s="160">
        <v>1884</v>
      </c>
      <c r="B1887" s="360" t="s">
        <v>10727</v>
      </c>
      <c r="C1887" s="360" t="s">
        <v>10728</v>
      </c>
      <c r="D1887" s="419">
        <v>135.6</v>
      </c>
      <c r="E1887" s="160">
        <f t="shared" si="29"/>
        <v>2712</v>
      </c>
    </row>
    <row r="1888" customFormat="1" spans="1:5">
      <c r="A1888" s="160">
        <v>1885</v>
      </c>
      <c r="B1888" s="360" t="s">
        <v>10729</v>
      </c>
      <c r="C1888" s="360" t="s">
        <v>10730</v>
      </c>
      <c r="D1888" s="419">
        <v>30.4</v>
      </c>
      <c r="E1888" s="160">
        <f t="shared" si="29"/>
        <v>608</v>
      </c>
    </row>
    <row r="1889" customFormat="1" spans="1:5">
      <c r="A1889" s="160">
        <v>1886</v>
      </c>
      <c r="B1889" s="360" t="s">
        <v>10731</v>
      </c>
      <c r="C1889" s="420" t="s">
        <v>10732</v>
      </c>
      <c r="D1889" s="419">
        <v>673.1</v>
      </c>
      <c r="E1889" s="160">
        <f t="shared" si="29"/>
        <v>13462</v>
      </c>
    </row>
    <row r="1890" customFormat="1" spans="1:5">
      <c r="A1890" s="160">
        <v>1887</v>
      </c>
      <c r="B1890" s="421" t="s">
        <v>10733</v>
      </c>
      <c r="C1890" s="422" t="s">
        <v>10734</v>
      </c>
      <c r="D1890" s="423">
        <v>1.3</v>
      </c>
      <c r="E1890" s="160">
        <f t="shared" si="29"/>
        <v>26</v>
      </c>
    </row>
    <row r="1891" customFormat="1" spans="1:5">
      <c r="A1891" s="160">
        <v>1888</v>
      </c>
      <c r="B1891" s="421" t="s">
        <v>10735</v>
      </c>
      <c r="C1891" s="422" t="s">
        <v>10736</v>
      </c>
      <c r="D1891" s="423">
        <v>1.1</v>
      </c>
      <c r="E1891" s="160">
        <f t="shared" si="29"/>
        <v>22</v>
      </c>
    </row>
    <row r="1892" customFormat="1" spans="1:5">
      <c r="A1892" s="160">
        <v>1889</v>
      </c>
      <c r="B1892" s="421" t="s">
        <v>10737</v>
      </c>
      <c r="C1892" s="422" t="s">
        <v>10738</v>
      </c>
      <c r="D1892" s="423">
        <v>1</v>
      </c>
      <c r="E1892" s="160">
        <f t="shared" si="29"/>
        <v>20</v>
      </c>
    </row>
    <row r="1893" customFormat="1" spans="1:5">
      <c r="A1893" s="160">
        <v>1890</v>
      </c>
      <c r="B1893" s="421" t="s">
        <v>10739</v>
      </c>
      <c r="C1893" s="422" t="s">
        <v>10738</v>
      </c>
      <c r="D1893" s="423">
        <v>1.3</v>
      </c>
      <c r="E1893" s="160">
        <f t="shared" si="29"/>
        <v>26</v>
      </c>
    </row>
    <row r="1894" customFormat="1" spans="1:5">
      <c r="A1894" s="160">
        <v>1891</v>
      </c>
      <c r="B1894" s="421" t="s">
        <v>10740</v>
      </c>
      <c r="C1894" s="422" t="s">
        <v>10738</v>
      </c>
      <c r="D1894" s="423">
        <v>2.9</v>
      </c>
      <c r="E1894" s="160">
        <f t="shared" si="29"/>
        <v>58</v>
      </c>
    </row>
    <row r="1895" customFormat="1" spans="1:5">
      <c r="A1895" s="160">
        <v>1892</v>
      </c>
      <c r="B1895" s="421" t="s">
        <v>10741</v>
      </c>
      <c r="C1895" s="422" t="s">
        <v>10738</v>
      </c>
      <c r="D1895" s="423">
        <v>2.3</v>
      </c>
      <c r="E1895" s="160">
        <f t="shared" si="29"/>
        <v>46</v>
      </c>
    </row>
    <row r="1896" customFormat="1" spans="1:5">
      <c r="A1896" s="160">
        <v>1893</v>
      </c>
      <c r="B1896" s="421" t="s">
        <v>10742</v>
      </c>
      <c r="C1896" s="422" t="s">
        <v>10738</v>
      </c>
      <c r="D1896" s="423">
        <v>0.6</v>
      </c>
      <c r="E1896" s="160">
        <f t="shared" si="29"/>
        <v>12</v>
      </c>
    </row>
    <row r="1897" customFormat="1" spans="1:5">
      <c r="A1897" s="160">
        <v>1894</v>
      </c>
      <c r="B1897" s="421" t="s">
        <v>10743</v>
      </c>
      <c r="C1897" s="422" t="s">
        <v>10744</v>
      </c>
      <c r="D1897" s="423">
        <v>0.8</v>
      </c>
      <c r="E1897" s="160">
        <f t="shared" si="29"/>
        <v>16</v>
      </c>
    </row>
    <row r="1898" customFormat="1" spans="1:5">
      <c r="A1898" s="160">
        <v>1895</v>
      </c>
      <c r="B1898" s="421" t="s">
        <v>10745</v>
      </c>
      <c r="C1898" s="422" t="s">
        <v>10744</v>
      </c>
      <c r="D1898" s="423">
        <v>2</v>
      </c>
      <c r="E1898" s="160">
        <f t="shared" si="29"/>
        <v>40</v>
      </c>
    </row>
    <row r="1899" customFormat="1" spans="1:5">
      <c r="A1899" s="160">
        <v>1896</v>
      </c>
      <c r="B1899" s="421" t="s">
        <v>10746</v>
      </c>
      <c r="C1899" s="422" t="s">
        <v>10744</v>
      </c>
      <c r="D1899" s="423">
        <v>1.6</v>
      </c>
      <c r="E1899" s="160">
        <f t="shared" si="29"/>
        <v>32</v>
      </c>
    </row>
    <row r="1900" customFormat="1" spans="1:5">
      <c r="A1900" s="160">
        <v>1897</v>
      </c>
      <c r="B1900" s="421" t="s">
        <v>10747</v>
      </c>
      <c r="C1900" s="422" t="s">
        <v>10744</v>
      </c>
      <c r="D1900" s="423">
        <v>1.7</v>
      </c>
      <c r="E1900" s="160">
        <f t="shared" si="29"/>
        <v>34</v>
      </c>
    </row>
    <row r="1901" customFormat="1" spans="1:5">
      <c r="A1901" s="160">
        <v>1898</v>
      </c>
      <c r="B1901" s="421" t="s">
        <v>10748</v>
      </c>
      <c r="C1901" s="422" t="s">
        <v>10744</v>
      </c>
      <c r="D1901" s="423">
        <v>0.5</v>
      </c>
      <c r="E1901" s="160">
        <f t="shared" si="29"/>
        <v>10</v>
      </c>
    </row>
    <row r="1902" customFormat="1" spans="1:5">
      <c r="A1902" s="160">
        <v>1899</v>
      </c>
      <c r="B1902" s="421" t="s">
        <v>10749</v>
      </c>
      <c r="C1902" s="422" t="s">
        <v>10744</v>
      </c>
      <c r="D1902" s="423">
        <v>0.5</v>
      </c>
      <c r="E1902" s="160">
        <f t="shared" si="29"/>
        <v>10</v>
      </c>
    </row>
    <row r="1903" customFormat="1" spans="1:5">
      <c r="A1903" s="160">
        <v>1900</v>
      </c>
      <c r="B1903" s="421" t="s">
        <v>10750</v>
      </c>
      <c r="C1903" s="422" t="s">
        <v>10751</v>
      </c>
      <c r="D1903" s="423">
        <v>0.5</v>
      </c>
      <c r="E1903" s="160">
        <f t="shared" si="29"/>
        <v>10</v>
      </c>
    </row>
    <row r="1904" customFormat="1" spans="1:5">
      <c r="A1904" s="160">
        <v>1901</v>
      </c>
      <c r="B1904" s="421" t="s">
        <v>10752</v>
      </c>
      <c r="C1904" s="422" t="s">
        <v>10751</v>
      </c>
      <c r="D1904" s="423">
        <v>0.5</v>
      </c>
      <c r="E1904" s="160">
        <f t="shared" si="29"/>
        <v>10</v>
      </c>
    </row>
    <row r="1905" customFormat="1" spans="1:5">
      <c r="A1905" s="160">
        <v>1902</v>
      </c>
      <c r="B1905" s="421" t="s">
        <v>10753</v>
      </c>
      <c r="C1905" s="422" t="s">
        <v>10751</v>
      </c>
      <c r="D1905" s="423">
        <v>0.9</v>
      </c>
      <c r="E1905" s="160">
        <f t="shared" si="29"/>
        <v>18</v>
      </c>
    </row>
    <row r="1906" customFormat="1" spans="1:5">
      <c r="A1906" s="160">
        <v>1903</v>
      </c>
      <c r="B1906" s="421" t="s">
        <v>10754</v>
      </c>
      <c r="C1906" s="422" t="s">
        <v>10751</v>
      </c>
      <c r="D1906" s="423">
        <v>1.8</v>
      </c>
      <c r="E1906" s="160">
        <f t="shared" si="29"/>
        <v>36</v>
      </c>
    </row>
    <row r="1907" customFormat="1" spans="1:5">
      <c r="A1907" s="160">
        <v>1904</v>
      </c>
      <c r="B1907" s="421" t="s">
        <v>10755</v>
      </c>
      <c r="C1907" s="422" t="s">
        <v>10751</v>
      </c>
      <c r="D1907" s="423">
        <v>1</v>
      </c>
      <c r="E1907" s="160">
        <f t="shared" si="29"/>
        <v>20</v>
      </c>
    </row>
    <row r="1908" customFormat="1" spans="1:5">
      <c r="A1908" s="160">
        <v>1905</v>
      </c>
      <c r="B1908" s="421" t="s">
        <v>10756</v>
      </c>
      <c r="C1908" s="422" t="s">
        <v>10751</v>
      </c>
      <c r="D1908" s="423">
        <v>0.9</v>
      </c>
      <c r="E1908" s="160">
        <f t="shared" si="29"/>
        <v>18</v>
      </c>
    </row>
    <row r="1909" customFormat="1" spans="1:5">
      <c r="A1909" s="160">
        <v>1906</v>
      </c>
      <c r="B1909" s="421" t="s">
        <v>10757</v>
      </c>
      <c r="C1909" s="422" t="s">
        <v>10751</v>
      </c>
      <c r="D1909" s="423">
        <v>0.8</v>
      </c>
      <c r="E1909" s="160">
        <f t="shared" si="29"/>
        <v>16</v>
      </c>
    </row>
    <row r="1910" customFormat="1" spans="1:5">
      <c r="A1910" s="160">
        <v>1907</v>
      </c>
      <c r="B1910" s="421" t="s">
        <v>10758</v>
      </c>
      <c r="C1910" s="422" t="s">
        <v>10751</v>
      </c>
      <c r="D1910" s="423">
        <v>0.6</v>
      </c>
      <c r="E1910" s="160">
        <f t="shared" si="29"/>
        <v>12</v>
      </c>
    </row>
    <row r="1911" customFormat="1" spans="1:5">
      <c r="A1911" s="160">
        <v>1908</v>
      </c>
      <c r="B1911" s="421" t="s">
        <v>10759</v>
      </c>
      <c r="C1911" s="422" t="s">
        <v>10751</v>
      </c>
      <c r="D1911" s="423">
        <v>0.7</v>
      </c>
      <c r="E1911" s="160">
        <f t="shared" si="29"/>
        <v>14</v>
      </c>
    </row>
    <row r="1912" customFormat="1" spans="1:5">
      <c r="A1912" s="160">
        <v>1909</v>
      </c>
      <c r="B1912" s="421" t="s">
        <v>10760</v>
      </c>
      <c r="C1912" s="422" t="s">
        <v>10751</v>
      </c>
      <c r="D1912" s="423">
        <v>0.6</v>
      </c>
      <c r="E1912" s="160">
        <f t="shared" si="29"/>
        <v>12</v>
      </c>
    </row>
    <row r="1913" customFormat="1" spans="1:5">
      <c r="A1913" s="160">
        <v>1910</v>
      </c>
      <c r="B1913" s="421" t="s">
        <v>10761</v>
      </c>
      <c r="C1913" s="422" t="s">
        <v>10762</v>
      </c>
      <c r="D1913" s="423">
        <v>1</v>
      </c>
      <c r="E1913" s="160">
        <f t="shared" si="29"/>
        <v>20</v>
      </c>
    </row>
    <row r="1914" customFormat="1" spans="1:5">
      <c r="A1914" s="160">
        <v>1911</v>
      </c>
      <c r="B1914" s="421" t="s">
        <v>10763</v>
      </c>
      <c r="C1914" s="422" t="s">
        <v>10762</v>
      </c>
      <c r="D1914" s="423">
        <v>0.6</v>
      </c>
      <c r="E1914" s="160">
        <f t="shared" si="29"/>
        <v>12</v>
      </c>
    </row>
    <row r="1915" customFormat="1" spans="1:5">
      <c r="A1915" s="160">
        <v>1912</v>
      </c>
      <c r="B1915" s="421" t="s">
        <v>10764</v>
      </c>
      <c r="C1915" s="422" t="s">
        <v>10762</v>
      </c>
      <c r="D1915" s="423">
        <v>1</v>
      </c>
      <c r="E1915" s="160">
        <f t="shared" si="29"/>
        <v>20</v>
      </c>
    </row>
    <row r="1916" customFormat="1" spans="1:5">
      <c r="A1916" s="160">
        <v>1913</v>
      </c>
      <c r="B1916" s="421" t="s">
        <v>10765</v>
      </c>
      <c r="C1916" s="422" t="s">
        <v>10762</v>
      </c>
      <c r="D1916" s="423">
        <v>1</v>
      </c>
      <c r="E1916" s="160">
        <f t="shared" si="29"/>
        <v>20</v>
      </c>
    </row>
    <row r="1917" customFormat="1" spans="1:5">
      <c r="A1917" s="160">
        <v>1914</v>
      </c>
      <c r="B1917" s="421" t="s">
        <v>10766</v>
      </c>
      <c r="C1917" s="422" t="s">
        <v>10762</v>
      </c>
      <c r="D1917" s="423">
        <v>0.8</v>
      </c>
      <c r="E1917" s="160">
        <f t="shared" si="29"/>
        <v>16</v>
      </c>
    </row>
    <row r="1918" customFormat="1" spans="1:5">
      <c r="A1918" s="160">
        <v>1915</v>
      </c>
      <c r="B1918" s="421" t="s">
        <v>10767</v>
      </c>
      <c r="C1918" s="422" t="s">
        <v>10762</v>
      </c>
      <c r="D1918" s="423">
        <v>0.8</v>
      </c>
      <c r="E1918" s="160">
        <f t="shared" si="29"/>
        <v>16</v>
      </c>
    </row>
    <row r="1919" customFormat="1" spans="1:5">
      <c r="A1919" s="160">
        <v>1916</v>
      </c>
      <c r="B1919" s="421" t="s">
        <v>10768</v>
      </c>
      <c r="C1919" s="422" t="s">
        <v>10762</v>
      </c>
      <c r="D1919" s="423">
        <v>0.6</v>
      </c>
      <c r="E1919" s="160">
        <f t="shared" si="29"/>
        <v>12</v>
      </c>
    </row>
    <row r="1920" customFormat="1" spans="1:5">
      <c r="A1920" s="160">
        <v>1917</v>
      </c>
      <c r="B1920" s="421" t="s">
        <v>10769</v>
      </c>
      <c r="C1920" s="422" t="s">
        <v>10762</v>
      </c>
      <c r="D1920" s="423">
        <v>1.3</v>
      </c>
      <c r="E1920" s="160">
        <f t="shared" si="29"/>
        <v>26</v>
      </c>
    </row>
    <row r="1921" customFormat="1" spans="1:5">
      <c r="A1921" s="160">
        <v>1918</v>
      </c>
      <c r="B1921" s="421" t="s">
        <v>10770</v>
      </c>
      <c r="C1921" s="422" t="s">
        <v>10762</v>
      </c>
      <c r="D1921" s="423">
        <v>1</v>
      </c>
      <c r="E1921" s="160">
        <f t="shared" si="29"/>
        <v>20</v>
      </c>
    </row>
    <row r="1922" customFormat="1" spans="1:5">
      <c r="A1922" s="160">
        <v>1919</v>
      </c>
      <c r="B1922" s="421" t="s">
        <v>10771</v>
      </c>
      <c r="C1922" s="422" t="s">
        <v>10762</v>
      </c>
      <c r="D1922" s="423">
        <v>0.6</v>
      </c>
      <c r="E1922" s="160">
        <f t="shared" si="29"/>
        <v>12</v>
      </c>
    </row>
    <row r="1923" customFormat="1" spans="1:5">
      <c r="A1923" s="160">
        <v>1920</v>
      </c>
      <c r="B1923" s="421" t="s">
        <v>10772</v>
      </c>
      <c r="C1923" s="422" t="s">
        <v>10762</v>
      </c>
      <c r="D1923" s="423">
        <v>0.6</v>
      </c>
      <c r="E1923" s="160">
        <f t="shared" si="29"/>
        <v>12</v>
      </c>
    </row>
    <row r="1924" customFormat="1" spans="1:5">
      <c r="A1924" s="160">
        <v>1921</v>
      </c>
      <c r="B1924" s="421" t="s">
        <v>10773</v>
      </c>
      <c r="C1924" s="422" t="s">
        <v>10762</v>
      </c>
      <c r="D1924" s="423">
        <v>1</v>
      </c>
      <c r="E1924" s="160">
        <f t="shared" ref="E1924:E1987" si="30">D1924*20</f>
        <v>20</v>
      </c>
    </row>
    <row r="1925" customFormat="1" spans="1:5">
      <c r="A1925" s="160">
        <v>1922</v>
      </c>
      <c r="B1925" s="421" t="s">
        <v>10774</v>
      </c>
      <c r="C1925" s="422" t="s">
        <v>10762</v>
      </c>
      <c r="D1925" s="423">
        <v>0.6</v>
      </c>
      <c r="E1925" s="160">
        <f t="shared" si="30"/>
        <v>12</v>
      </c>
    </row>
    <row r="1926" customFormat="1" spans="1:5">
      <c r="A1926" s="160">
        <v>1923</v>
      </c>
      <c r="B1926" s="421" t="s">
        <v>10775</v>
      </c>
      <c r="C1926" s="422" t="s">
        <v>10762</v>
      </c>
      <c r="D1926" s="423">
        <v>0.8</v>
      </c>
      <c r="E1926" s="160">
        <f t="shared" si="30"/>
        <v>16</v>
      </c>
    </row>
    <row r="1927" customFormat="1" spans="1:5">
      <c r="A1927" s="160">
        <v>1924</v>
      </c>
      <c r="B1927" s="421" t="s">
        <v>10776</v>
      </c>
      <c r="C1927" s="422" t="s">
        <v>10762</v>
      </c>
      <c r="D1927" s="423">
        <v>0.8</v>
      </c>
      <c r="E1927" s="160">
        <f t="shared" si="30"/>
        <v>16</v>
      </c>
    </row>
    <row r="1928" customFormat="1" spans="1:5">
      <c r="A1928" s="160">
        <v>1925</v>
      </c>
      <c r="B1928" s="421" t="s">
        <v>10777</v>
      </c>
      <c r="C1928" s="422" t="s">
        <v>10762</v>
      </c>
      <c r="D1928" s="423">
        <v>1</v>
      </c>
      <c r="E1928" s="160">
        <f t="shared" si="30"/>
        <v>20</v>
      </c>
    </row>
    <row r="1929" customFormat="1" spans="1:5">
      <c r="A1929" s="160">
        <v>1926</v>
      </c>
      <c r="B1929" s="421" t="s">
        <v>10778</v>
      </c>
      <c r="C1929" s="422" t="s">
        <v>10762</v>
      </c>
      <c r="D1929" s="423">
        <v>0.7</v>
      </c>
      <c r="E1929" s="160">
        <f t="shared" si="30"/>
        <v>14</v>
      </c>
    </row>
    <row r="1930" customFormat="1" spans="1:5">
      <c r="A1930" s="160">
        <v>1927</v>
      </c>
      <c r="B1930" s="421" t="s">
        <v>10779</v>
      </c>
      <c r="C1930" s="422" t="s">
        <v>10762</v>
      </c>
      <c r="D1930" s="423">
        <v>0.6</v>
      </c>
      <c r="E1930" s="160">
        <f t="shared" si="30"/>
        <v>12</v>
      </c>
    </row>
    <row r="1931" customFormat="1" spans="1:5">
      <c r="A1931" s="160">
        <v>1928</v>
      </c>
      <c r="B1931" s="421" t="s">
        <v>10780</v>
      </c>
      <c r="C1931" s="422" t="s">
        <v>10762</v>
      </c>
      <c r="D1931" s="423">
        <v>1.2</v>
      </c>
      <c r="E1931" s="160">
        <f t="shared" si="30"/>
        <v>24</v>
      </c>
    </row>
    <row r="1932" customFormat="1" spans="1:5">
      <c r="A1932" s="160">
        <v>1929</v>
      </c>
      <c r="B1932" s="421" t="s">
        <v>10781</v>
      </c>
      <c r="C1932" s="422" t="s">
        <v>10762</v>
      </c>
      <c r="D1932" s="423">
        <v>1</v>
      </c>
      <c r="E1932" s="160">
        <f t="shared" si="30"/>
        <v>20</v>
      </c>
    </row>
    <row r="1933" customFormat="1" spans="1:5">
      <c r="A1933" s="160">
        <v>1930</v>
      </c>
      <c r="B1933" s="421" t="s">
        <v>10782</v>
      </c>
      <c r="C1933" s="422" t="s">
        <v>10762</v>
      </c>
      <c r="D1933" s="423">
        <v>1.5</v>
      </c>
      <c r="E1933" s="160">
        <f t="shared" si="30"/>
        <v>30</v>
      </c>
    </row>
    <row r="1934" customFormat="1" spans="1:5">
      <c r="A1934" s="160">
        <v>1931</v>
      </c>
      <c r="B1934" s="421" t="s">
        <v>10783</v>
      </c>
      <c r="C1934" s="422" t="s">
        <v>10762</v>
      </c>
      <c r="D1934" s="423">
        <v>0.8</v>
      </c>
      <c r="E1934" s="160">
        <f t="shared" si="30"/>
        <v>16</v>
      </c>
    </row>
    <row r="1935" customFormat="1" spans="1:5">
      <c r="A1935" s="160">
        <v>1932</v>
      </c>
      <c r="B1935" s="421" t="s">
        <v>10784</v>
      </c>
      <c r="C1935" s="422" t="s">
        <v>10762</v>
      </c>
      <c r="D1935" s="423">
        <v>0.6</v>
      </c>
      <c r="E1935" s="160">
        <f t="shared" si="30"/>
        <v>12</v>
      </c>
    </row>
    <row r="1936" customFormat="1" spans="1:5">
      <c r="A1936" s="160">
        <v>1933</v>
      </c>
      <c r="B1936" s="421" t="s">
        <v>10785</v>
      </c>
      <c r="C1936" s="422" t="s">
        <v>10762</v>
      </c>
      <c r="D1936" s="423">
        <v>0.6</v>
      </c>
      <c r="E1936" s="160">
        <f t="shared" si="30"/>
        <v>12</v>
      </c>
    </row>
    <row r="1937" customFormat="1" spans="1:5">
      <c r="A1937" s="160">
        <v>1934</v>
      </c>
      <c r="B1937" s="421" t="s">
        <v>10786</v>
      </c>
      <c r="C1937" s="422" t="s">
        <v>10762</v>
      </c>
      <c r="D1937" s="423">
        <v>1.2</v>
      </c>
      <c r="E1937" s="160">
        <f t="shared" si="30"/>
        <v>24</v>
      </c>
    </row>
    <row r="1938" customFormat="1" spans="1:5">
      <c r="A1938" s="160">
        <v>1935</v>
      </c>
      <c r="B1938" s="421" t="s">
        <v>10787</v>
      </c>
      <c r="C1938" s="422" t="s">
        <v>10762</v>
      </c>
      <c r="D1938" s="423">
        <v>0.6</v>
      </c>
      <c r="E1938" s="160">
        <f t="shared" si="30"/>
        <v>12</v>
      </c>
    </row>
    <row r="1939" customFormat="1" spans="1:5">
      <c r="A1939" s="160">
        <v>1936</v>
      </c>
      <c r="B1939" s="421" t="s">
        <v>10788</v>
      </c>
      <c r="C1939" s="422" t="s">
        <v>10762</v>
      </c>
      <c r="D1939" s="423">
        <v>0.8</v>
      </c>
      <c r="E1939" s="160">
        <f t="shared" si="30"/>
        <v>16</v>
      </c>
    </row>
    <row r="1940" customFormat="1" spans="1:5">
      <c r="A1940" s="160">
        <v>1937</v>
      </c>
      <c r="B1940" s="421" t="s">
        <v>10789</v>
      </c>
      <c r="C1940" s="422" t="s">
        <v>10762</v>
      </c>
      <c r="D1940" s="423">
        <v>0.6</v>
      </c>
      <c r="E1940" s="160">
        <f t="shared" si="30"/>
        <v>12</v>
      </c>
    </row>
    <row r="1941" customFormat="1" spans="1:5">
      <c r="A1941" s="160">
        <v>1938</v>
      </c>
      <c r="B1941" s="421" t="s">
        <v>10790</v>
      </c>
      <c r="C1941" s="422" t="s">
        <v>10762</v>
      </c>
      <c r="D1941" s="423">
        <v>0.8</v>
      </c>
      <c r="E1941" s="160">
        <f t="shared" si="30"/>
        <v>16</v>
      </c>
    </row>
    <row r="1942" customFormat="1" spans="1:5">
      <c r="A1942" s="160">
        <v>1939</v>
      </c>
      <c r="B1942" s="421" t="s">
        <v>10791</v>
      </c>
      <c r="C1942" s="422" t="s">
        <v>10762</v>
      </c>
      <c r="D1942" s="423">
        <v>1.8</v>
      </c>
      <c r="E1942" s="160">
        <f t="shared" si="30"/>
        <v>36</v>
      </c>
    </row>
    <row r="1943" customFormat="1" spans="1:5">
      <c r="A1943" s="160">
        <v>1940</v>
      </c>
      <c r="B1943" s="421" t="s">
        <v>10792</v>
      </c>
      <c r="C1943" s="422" t="s">
        <v>10762</v>
      </c>
      <c r="D1943" s="423">
        <v>0.6</v>
      </c>
      <c r="E1943" s="160">
        <f t="shared" si="30"/>
        <v>12</v>
      </c>
    </row>
    <row r="1944" customFormat="1" spans="1:5">
      <c r="A1944" s="160">
        <v>1941</v>
      </c>
      <c r="B1944" s="421" t="s">
        <v>10793</v>
      </c>
      <c r="C1944" s="422" t="s">
        <v>10762</v>
      </c>
      <c r="D1944" s="423">
        <v>0.6</v>
      </c>
      <c r="E1944" s="160">
        <f t="shared" si="30"/>
        <v>12</v>
      </c>
    </row>
    <row r="1945" customFormat="1" spans="1:5">
      <c r="A1945" s="160">
        <v>1942</v>
      </c>
      <c r="B1945" s="421" t="s">
        <v>10794</v>
      </c>
      <c r="C1945" s="422" t="s">
        <v>10762</v>
      </c>
      <c r="D1945" s="423">
        <v>1</v>
      </c>
      <c r="E1945" s="160">
        <f t="shared" si="30"/>
        <v>20</v>
      </c>
    </row>
    <row r="1946" customFormat="1" spans="1:5">
      <c r="A1946" s="160">
        <v>1943</v>
      </c>
      <c r="B1946" s="421" t="s">
        <v>10795</v>
      </c>
      <c r="C1946" s="422" t="s">
        <v>10728</v>
      </c>
      <c r="D1946" s="423">
        <v>0.4</v>
      </c>
      <c r="E1946" s="160">
        <f t="shared" si="30"/>
        <v>8</v>
      </c>
    </row>
    <row r="1947" customFormat="1" spans="1:5">
      <c r="A1947" s="160">
        <v>1944</v>
      </c>
      <c r="B1947" s="421" t="s">
        <v>10796</v>
      </c>
      <c r="C1947" s="422" t="s">
        <v>10728</v>
      </c>
      <c r="D1947" s="423">
        <v>3.4</v>
      </c>
      <c r="E1947" s="160">
        <f t="shared" si="30"/>
        <v>68</v>
      </c>
    </row>
    <row r="1948" customFormat="1" spans="1:5">
      <c r="A1948" s="160">
        <v>1945</v>
      </c>
      <c r="B1948" s="421" t="s">
        <v>10797</v>
      </c>
      <c r="C1948" s="422" t="s">
        <v>10728</v>
      </c>
      <c r="D1948" s="423">
        <v>4.9</v>
      </c>
      <c r="E1948" s="160">
        <f t="shared" si="30"/>
        <v>98</v>
      </c>
    </row>
    <row r="1949" customFormat="1" spans="1:5">
      <c r="A1949" s="160">
        <v>1946</v>
      </c>
      <c r="B1949" s="421" t="s">
        <v>10798</v>
      </c>
      <c r="C1949" s="422" t="s">
        <v>10728</v>
      </c>
      <c r="D1949" s="423">
        <v>0.5</v>
      </c>
      <c r="E1949" s="160">
        <f t="shared" si="30"/>
        <v>10</v>
      </c>
    </row>
    <row r="1950" customFormat="1" spans="1:5">
      <c r="A1950" s="160">
        <v>1947</v>
      </c>
      <c r="B1950" s="421" t="s">
        <v>10799</v>
      </c>
      <c r="C1950" s="422" t="s">
        <v>10728</v>
      </c>
      <c r="D1950" s="423">
        <v>2.1</v>
      </c>
      <c r="E1950" s="160">
        <f t="shared" si="30"/>
        <v>42</v>
      </c>
    </row>
    <row r="1951" customFormat="1" spans="1:5">
      <c r="A1951" s="160">
        <v>1948</v>
      </c>
      <c r="B1951" s="421" t="s">
        <v>10800</v>
      </c>
      <c r="C1951" s="422" t="s">
        <v>10728</v>
      </c>
      <c r="D1951" s="423">
        <v>0.9</v>
      </c>
      <c r="E1951" s="160">
        <f t="shared" si="30"/>
        <v>18</v>
      </c>
    </row>
    <row r="1952" customFormat="1" spans="1:5">
      <c r="A1952" s="160">
        <v>1949</v>
      </c>
      <c r="B1952" s="421" t="s">
        <v>10801</v>
      </c>
      <c r="C1952" s="422" t="s">
        <v>10728</v>
      </c>
      <c r="D1952" s="423">
        <v>1</v>
      </c>
      <c r="E1952" s="160">
        <f t="shared" si="30"/>
        <v>20</v>
      </c>
    </row>
    <row r="1953" customFormat="1" spans="1:5">
      <c r="A1953" s="160">
        <v>1950</v>
      </c>
      <c r="B1953" s="421" t="s">
        <v>10802</v>
      </c>
      <c r="C1953" s="422" t="s">
        <v>10728</v>
      </c>
      <c r="D1953" s="423">
        <v>0.7</v>
      </c>
      <c r="E1953" s="160">
        <f t="shared" si="30"/>
        <v>14</v>
      </c>
    </row>
    <row r="1954" customFormat="1" spans="1:5">
      <c r="A1954" s="160">
        <v>1951</v>
      </c>
      <c r="B1954" s="421" t="s">
        <v>10803</v>
      </c>
      <c r="C1954" s="422" t="s">
        <v>10728</v>
      </c>
      <c r="D1954" s="423">
        <v>1.1</v>
      </c>
      <c r="E1954" s="160">
        <f t="shared" si="30"/>
        <v>22</v>
      </c>
    </row>
    <row r="1955" customFormat="1" spans="1:5">
      <c r="A1955" s="160">
        <v>1952</v>
      </c>
      <c r="B1955" s="421" t="s">
        <v>10804</v>
      </c>
      <c r="C1955" s="422" t="s">
        <v>10728</v>
      </c>
      <c r="D1955" s="423">
        <v>1.5</v>
      </c>
      <c r="E1955" s="160">
        <f t="shared" si="30"/>
        <v>30</v>
      </c>
    </row>
    <row r="1956" customFormat="1" spans="1:5">
      <c r="A1956" s="160">
        <v>1953</v>
      </c>
      <c r="B1956" s="421" t="s">
        <v>10805</v>
      </c>
      <c r="C1956" s="422" t="s">
        <v>10728</v>
      </c>
      <c r="D1956" s="423">
        <v>0.6</v>
      </c>
      <c r="E1956" s="160">
        <f t="shared" si="30"/>
        <v>12</v>
      </c>
    </row>
    <row r="1957" customFormat="1" spans="1:5">
      <c r="A1957" s="160">
        <v>1954</v>
      </c>
      <c r="B1957" s="421" t="s">
        <v>10806</v>
      </c>
      <c r="C1957" s="422" t="s">
        <v>10728</v>
      </c>
      <c r="D1957" s="423">
        <v>0.6</v>
      </c>
      <c r="E1957" s="160">
        <f t="shared" si="30"/>
        <v>12</v>
      </c>
    </row>
    <row r="1958" customFormat="1" spans="1:5">
      <c r="A1958" s="160">
        <v>1955</v>
      </c>
      <c r="B1958" s="421" t="s">
        <v>10790</v>
      </c>
      <c r="C1958" s="422" t="s">
        <v>10728</v>
      </c>
      <c r="D1958" s="423">
        <v>0.5</v>
      </c>
      <c r="E1958" s="160">
        <f t="shared" si="30"/>
        <v>10</v>
      </c>
    </row>
    <row r="1959" customFormat="1" spans="1:5">
      <c r="A1959" s="160">
        <v>1956</v>
      </c>
      <c r="B1959" s="421" t="s">
        <v>10807</v>
      </c>
      <c r="C1959" s="422" t="s">
        <v>10728</v>
      </c>
      <c r="D1959" s="423">
        <v>0.7</v>
      </c>
      <c r="E1959" s="160">
        <f t="shared" si="30"/>
        <v>14</v>
      </c>
    </row>
    <row r="1960" customFormat="1" spans="1:5">
      <c r="A1960" s="160">
        <v>1957</v>
      </c>
      <c r="B1960" s="421" t="s">
        <v>10808</v>
      </c>
      <c r="C1960" s="422" t="s">
        <v>10728</v>
      </c>
      <c r="D1960" s="423">
        <v>1.3</v>
      </c>
      <c r="E1960" s="160">
        <f t="shared" si="30"/>
        <v>26</v>
      </c>
    </row>
    <row r="1961" customFormat="1" spans="1:5">
      <c r="A1961" s="160">
        <v>1958</v>
      </c>
      <c r="B1961" s="421" t="s">
        <v>10809</v>
      </c>
      <c r="C1961" s="422" t="s">
        <v>10728</v>
      </c>
      <c r="D1961" s="423">
        <v>0.7</v>
      </c>
      <c r="E1961" s="160">
        <f t="shared" si="30"/>
        <v>14</v>
      </c>
    </row>
    <row r="1962" customFormat="1" spans="1:5">
      <c r="A1962" s="160">
        <v>1959</v>
      </c>
      <c r="B1962" s="421" t="s">
        <v>10810</v>
      </c>
      <c r="C1962" s="422" t="s">
        <v>10728</v>
      </c>
      <c r="D1962" s="423">
        <v>0.8</v>
      </c>
      <c r="E1962" s="160">
        <f t="shared" si="30"/>
        <v>16</v>
      </c>
    </row>
    <row r="1963" customFormat="1" spans="1:5">
      <c r="A1963" s="160">
        <v>1960</v>
      </c>
      <c r="B1963" s="421" t="s">
        <v>10811</v>
      </c>
      <c r="C1963" s="422" t="s">
        <v>10728</v>
      </c>
      <c r="D1963" s="423">
        <v>0.5</v>
      </c>
      <c r="E1963" s="160">
        <f t="shared" si="30"/>
        <v>10</v>
      </c>
    </row>
    <row r="1964" customFormat="1" spans="1:5">
      <c r="A1964" s="160">
        <v>1961</v>
      </c>
      <c r="B1964" s="421" t="s">
        <v>10812</v>
      </c>
      <c r="C1964" s="422" t="s">
        <v>10728</v>
      </c>
      <c r="D1964" s="423">
        <v>1.3</v>
      </c>
      <c r="E1964" s="160">
        <f t="shared" si="30"/>
        <v>26</v>
      </c>
    </row>
    <row r="1965" customFormat="1" spans="1:5">
      <c r="A1965" s="160">
        <v>1962</v>
      </c>
      <c r="B1965" s="421" t="s">
        <v>10813</v>
      </c>
      <c r="C1965" s="422" t="s">
        <v>10814</v>
      </c>
      <c r="D1965" s="423">
        <v>0.6</v>
      </c>
      <c r="E1965" s="160">
        <f t="shared" si="30"/>
        <v>12</v>
      </c>
    </row>
    <row r="1966" customFormat="1" spans="1:5">
      <c r="A1966" s="160">
        <v>1963</v>
      </c>
      <c r="B1966" s="421" t="s">
        <v>10815</v>
      </c>
      <c r="C1966" s="422" t="s">
        <v>10814</v>
      </c>
      <c r="D1966" s="423">
        <v>0.5</v>
      </c>
      <c r="E1966" s="160">
        <f t="shared" si="30"/>
        <v>10</v>
      </c>
    </row>
    <row r="1967" customFormat="1" spans="1:5">
      <c r="A1967" s="160">
        <v>1964</v>
      </c>
      <c r="B1967" s="421" t="s">
        <v>10816</v>
      </c>
      <c r="C1967" s="422" t="s">
        <v>10814</v>
      </c>
      <c r="D1967" s="423">
        <v>0.5</v>
      </c>
      <c r="E1967" s="160">
        <f t="shared" si="30"/>
        <v>10</v>
      </c>
    </row>
    <row r="1968" customFormat="1" spans="1:5">
      <c r="A1968" s="160">
        <v>1965</v>
      </c>
      <c r="B1968" s="421" t="s">
        <v>10817</v>
      </c>
      <c r="C1968" s="422" t="s">
        <v>10814</v>
      </c>
      <c r="D1968" s="423">
        <v>0.6</v>
      </c>
      <c r="E1968" s="160">
        <f t="shared" si="30"/>
        <v>12</v>
      </c>
    </row>
    <row r="1969" customFormat="1" spans="1:5">
      <c r="A1969" s="160">
        <v>1966</v>
      </c>
      <c r="B1969" s="421" t="s">
        <v>10818</v>
      </c>
      <c r="C1969" s="422" t="s">
        <v>10814</v>
      </c>
      <c r="D1969" s="423">
        <v>0.8</v>
      </c>
      <c r="E1969" s="160">
        <f t="shared" si="30"/>
        <v>16</v>
      </c>
    </row>
    <row r="1970" customFormat="1" spans="1:5">
      <c r="A1970" s="160">
        <v>1967</v>
      </c>
      <c r="B1970" s="421" t="s">
        <v>10819</v>
      </c>
      <c r="C1970" s="422" t="s">
        <v>10814</v>
      </c>
      <c r="D1970" s="423">
        <v>0.8</v>
      </c>
      <c r="E1970" s="160">
        <f t="shared" si="30"/>
        <v>16</v>
      </c>
    </row>
    <row r="1971" customFormat="1" spans="1:5">
      <c r="A1971" s="160">
        <v>1968</v>
      </c>
      <c r="B1971" s="421" t="s">
        <v>10820</v>
      </c>
      <c r="C1971" s="422" t="s">
        <v>10814</v>
      </c>
      <c r="D1971" s="423">
        <v>0.6</v>
      </c>
      <c r="E1971" s="160">
        <f t="shared" si="30"/>
        <v>12</v>
      </c>
    </row>
    <row r="1972" customFormat="1" spans="1:5">
      <c r="A1972" s="160">
        <v>1969</v>
      </c>
      <c r="B1972" s="421" t="s">
        <v>10821</v>
      </c>
      <c r="C1972" s="422" t="s">
        <v>10814</v>
      </c>
      <c r="D1972" s="423">
        <v>0.7</v>
      </c>
      <c r="E1972" s="160">
        <f t="shared" si="30"/>
        <v>14</v>
      </c>
    </row>
    <row r="1973" customFormat="1" spans="1:5">
      <c r="A1973" s="160">
        <v>1970</v>
      </c>
      <c r="B1973" s="421" t="s">
        <v>10822</v>
      </c>
      <c r="C1973" s="422" t="s">
        <v>10814</v>
      </c>
      <c r="D1973" s="423">
        <v>0.5</v>
      </c>
      <c r="E1973" s="160">
        <f t="shared" si="30"/>
        <v>10</v>
      </c>
    </row>
    <row r="1974" customFormat="1" spans="1:5">
      <c r="A1974" s="160">
        <v>1971</v>
      </c>
      <c r="B1974" s="421" t="s">
        <v>10823</v>
      </c>
      <c r="C1974" s="422" t="s">
        <v>10814</v>
      </c>
      <c r="D1974" s="423">
        <v>0.5</v>
      </c>
      <c r="E1974" s="160">
        <f t="shared" si="30"/>
        <v>10</v>
      </c>
    </row>
    <row r="1975" customFormat="1" spans="1:5">
      <c r="A1975" s="160">
        <v>1972</v>
      </c>
      <c r="B1975" s="421" t="s">
        <v>10824</v>
      </c>
      <c r="C1975" s="422" t="s">
        <v>10814</v>
      </c>
      <c r="D1975" s="423">
        <v>0.9</v>
      </c>
      <c r="E1975" s="160">
        <f t="shared" si="30"/>
        <v>18</v>
      </c>
    </row>
    <row r="1976" customFormat="1" spans="1:5">
      <c r="A1976" s="160">
        <v>1973</v>
      </c>
      <c r="B1976" s="421" t="s">
        <v>10825</v>
      </c>
      <c r="C1976" s="422" t="s">
        <v>10814</v>
      </c>
      <c r="D1976" s="423">
        <v>0.6</v>
      </c>
      <c r="E1976" s="160">
        <f t="shared" si="30"/>
        <v>12</v>
      </c>
    </row>
    <row r="1977" customFormat="1" spans="1:5">
      <c r="A1977" s="160">
        <v>1974</v>
      </c>
      <c r="B1977" s="421" t="s">
        <v>355</v>
      </c>
      <c r="C1977" s="422" t="s">
        <v>10814</v>
      </c>
      <c r="D1977" s="423">
        <v>0.5</v>
      </c>
      <c r="E1977" s="160">
        <f t="shared" si="30"/>
        <v>10</v>
      </c>
    </row>
    <row r="1978" customFormat="1" spans="1:5">
      <c r="A1978" s="160">
        <v>1975</v>
      </c>
      <c r="B1978" s="421" t="s">
        <v>10826</v>
      </c>
      <c r="C1978" s="422" t="s">
        <v>10814</v>
      </c>
      <c r="D1978" s="423">
        <v>0.6</v>
      </c>
      <c r="E1978" s="160">
        <f t="shared" si="30"/>
        <v>12</v>
      </c>
    </row>
    <row r="1979" customFormat="1" spans="1:5">
      <c r="A1979" s="160">
        <v>1976</v>
      </c>
      <c r="B1979" s="421" t="s">
        <v>10827</v>
      </c>
      <c r="C1979" s="422" t="s">
        <v>10814</v>
      </c>
      <c r="D1979" s="423">
        <v>1.1</v>
      </c>
      <c r="E1979" s="160">
        <f t="shared" si="30"/>
        <v>22</v>
      </c>
    </row>
    <row r="1980" customFormat="1" spans="1:5">
      <c r="A1980" s="160">
        <v>1977</v>
      </c>
      <c r="B1980" s="421" t="s">
        <v>10828</v>
      </c>
      <c r="C1980" s="422" t="s">
        <v>10814</v>
      </c>
      <c r="D1980" s="423">
        <v>0.6</v>
      </c>
      <c r="E1980" s="160">
        <f t="shared" si="30"/>
        <v>12</v>
      </c>
    </row>
    <row r="1981" customFormat="1" spans="1:5">
      <c r="A1981" s="160">
        <v>1978</v>
      </c>
      <c r="B1981" s="421" t="s">
        <v>10829</v>
      </c>
      <c r="C1981" s="422" t="s">
        <v>10814</v>
      </c>
      <c r="D1981" s="423">
        <v>0.9</v>
      </c>
      <c r="E1981" s="160">
        <f t="shared" si="30"/>
        <v>18</v>
      </c>
    </row>
    <row r="1982" customFormat="1" spans="1:5">
      <c r="A1982" s="160">
        <v>1979</v>
      </c>
      <c r="B1982" s="421" t="s">
        <v>10830</v>
      </c>
      <c r="C1982" s="422" t="s">
        <v>10814</v>
      </c>
      <c r="D1982" s="423">
        <v>0.6</v>
      </c>
      <c r="E1982" s="160">
        <f t="shared" si="30"/>
        <v>12</v>
      </c>
    </row>
    <row r="1983" customFormat="1" spans="1:5">
      <c r="A1983" s="160">
        <v>1980</v>
      </c>
      <c r="B1983" s="421" t="s">
        <v>10831</v>
      </c>
      <c r="C1983" s="422" t="s">
        <v>10814</v>
      </c>
      <c r="D1983" s="423">
        <v>1.2</v>
      </c>
      <c r="E1983" s="160">
        <f t="shared" si="30"/>
        <v>24</v>
      </c>
    </row>
    <row r="1984" customFormat="1" spans="1:5">
      <c r="A1984" s="160">
        <v>1981</v>
      </c>
      <c r="B1984" s="421" t="s">
        <v>10832</v>
      </c>
      <c r="C1984" s="422" t="s">
        <v>10814</v>
      </c>
      <c r="D1984" s="423">
        <v>0.7</v>
      </c>
      <c r="E1984" s="160">
        <f t="shared" si="30"/>
        <v>14</v>
      </c>
    </row>
    <row r="1985" customFormat="1" spans="1:5">
      <c r="A1985" s="160">
        <v>1982</v>
      </c>
      <c r="B1985" s="421" t="s">
        <v>10833</v>
      </c>
      <c r="C1985" s="422" t="s">
        <v>10814</v>
      </c>
      <c r="D1985" s="423">
        <v>2.7</v>
      </c>
      <c r="E1985" s="160">
        <f t="shared" si="30"/>
        <v>54</v>
      </c>
    </row>
    <row r="1986" customFormat="1" spans="1:5">
      <c r="A1986" s="160">
        <v>1983</v>
      </c>
      <c r="B1986" s="421" t="s">
        <v>10834</v>
      </c>
      <c r="C1986" s="422" t="s">
        <v>10835</v>
      </c>
      <c r="D1986" s="423">
        <v>0.7</v>
      </c>
      <c r="E1986" s="160">
        <f t="shared" si="30"/>
        <v>14</v>
      </c>
    </row>
    <row r="1987" customFormat="1" spans="1:5">
      <c r="A1987" s="160">
        <v>1984</v>
      </c>
      <c r="B1987" s="421" t="s">
        <v>10836</v>
      </c>
      <c r="C1987" s="422" t="s">
        <v>10835</v>
      </c>
      <c r="D1987" s="423">
        <v>0.6</v>
      </c>
      <c r="E1987" s="160">
        <f t="shared" si="30"/>
        <v>12</v>
      </c>
    </row>
    <row r="1988" customFormat="1" spans="1:5">
      <c r="A1988" s="160">
        <v>1985</v>
      </c>
      <c r="B1988" s="421" t="s">
        <v>10837</v>
      </c>
      <c r="C1988" s="422" t="s">
        <v>10835</v>
      </c>
      <c r="D1988" s="423">
        <v>2.1</v>
      </c>
      <c r="E1988" s="160">
        <f t="shared" ref="E1988:E2051" si="31">D1988*20</f>
        <v>42</v>
      </c>
    </row>
    <row r="1989" customFormat="1" spans="1:5">
      <c r="A1989" s="160">
        <v>1986</v>
      </c>
      <c r="B1989" s="421" t="s">
        <v>10838</v>
      </c>
      <c r="C1989" s="422" t="s">
        <v>10835</v>
      </c>
      <c r="D1989" s="423">
        <v>2.8</v>
      </c>
      <c r="E1989" s="160">
        <f t="shared" si="31"/>
        <v>56</v>
      </c>
    </row>
    <row r="1990" customFormat="1" spans="1:5">
      <c r="A1990" s="160">
        <v>1987</v>
      </c>
      <c r="B1990" s="421" t="s">
        <v>10839</v>
      </c>
      <c r="C1990" s="422" t="s">
        <v>10835</v>
      </c>
      <c r="D1990" s="423">
        <v>1</v>
      </c>
      <c r="E1990" s="160">
        <f t="shared" si="31"/>
        <v>20</v>
      </c>
    </row>
    <row r="1991" customFormat="1" spans="1:5">
      <c r="A1991" s="160">
        <v>1988</v>
      </c>
      <c r="B1991" s="421" t="s">
        <v>10840</v>
      </c>
      <c r="C1991" s="422" t="s">
        <v>10835</v>
      </c>
      <c r="D1991" s="423">
        <v>1.8</v>
      </c>
      <c r="E1991" s="160">
        <f t="shared" si="31"/>
        <v>36</v>
      </c>
    </row>
    <row r="1992" customFormat="1" spans="1:5">
      <c r="A1992" s="160">
        <v>1989</v>
      </c>
      <c r="B1992" s="421" t="s">
        <v>10841</v>
      </c>
      <c r="C1992" s="422" t="s">
        <v>10835</v>
      </c>
      <c r="D1992" s="423">
        <v>1.5</v>
      </c>
      <c r="E1992" s="160">
        <f t="shared" si="31"/>
        <v>30</v>
      </c>
    </row>
    <row r="1993" customFormat="1" spans="1:5">
      <c r="A1993" s="160">
        <v>1990</v>
      </c>
      <c r="B1993" s="421" t="s">
        <v>10842</v>
      </c>
      <c r="C1993" s="422" t="s">
        <v>10835</v>
      </c>
      <c r="D1993" s="423">
        <v>0.8</v>
      </c>
      <c r="E1993" s="160">
        <f t="shared" si="31"/>
        <v>16</v>
      </c>
    </row>
    <row r="1994" customFormat="1" spans="1:5">
      <c r="A1994" s="160">
        <v>1991</v>
      </c>
      <c r="B1994" s="421" t="s">
        <v>10843</v>
      </c>
      <c r="C1994" s="422" t="s">
        <v>10835</v>
      </c>
      <c r="D1994" s="423">
        <v>0.6</v>
      </c>
      <c r="E1994" s="160">
        <f t="shared" si="31"/>
        <v>12</v>
      </c>
    </row>
    <row r="1995" customFormat="1" spans="1:5">
      <c r="A1995" s="160">
        <v>1992</v>
      </c>
      <c r="B1995" s="421" t="s">
        <v>9171</v>
      </c>
      <c r="C1995" s="422" t="s">
        <v>10835</v>
      </c>
      <c r="D1995" s="423">
        <v>1.6</v>
      </c>
      <c r="E1995" s="160">
        <f t="shared" si="31"/>
        <v>32</v>
      </c>
    </row>
    <row r="1996" customFormat="1" spans="1:5">
      <c r="A1996" s="160">
        <v>1993</v>
      </c>
      <c r="B1996" s="421" t="s">
        <v>10844</v>
      </c>
      <c r="C1996" s="422" t="s">
        <v>10835</v>
      </c>
      <c r="D1996" s="423">
        <v>0.7</v>
      </c>
      <c r="E1996" s="160">
        <f t="shared" si="31"/>
        <v>14</v>
      </c>
    </row>
    <row r="1997" customFormat="1" spans="1:5">
      <c r="A1997" s="160">
        <v>1994</v>
      </c>
      <c r="B1997" s="424" t="s">
        <v>10845</v>
      </c>
      <c r="C1997" s="424" t="s">
        <v>10846</v>
      </c>
      <c r="D1997" s="406">
        <v>1.16</v>
      </c>
      <c r="E1997" s="160">
        <f t="shared" si="31"/>
        <v>23.2</v>
      </c>
    </row>
    <row r="1998" customFormat="1" spans="1:5">
      <c r="A1998" s="160">
        <v>1995</v>
      </c>
      <c r="B1998" s="424" t="s">
        <v>10847</v>
      </c>
      <c r="C1998" s="424" t="s">
        <v>10846</v>
      </c>
      <c r="D1998" s="406">
        <v>0.58</v>
      </c>
      <c r="E1998" s="160">
        <f t="shared" si="31"/>
        <v>11.6</v>
      </c>
    </row>
    <row r="1999" customFormat="1" spans="1:5">
      <c r="A1999" s="160">
        <v>1996</v>
      </c>
      <c r="B1999" s="424" t="s">
        <v>10848</v>
      </c>
      <c r="C1999" s="424" t="s">
        <v>10846</v>
      </c>
      <c r="D1999" s="406">
        <v>1</v>
      </c>
      <c r="E1999" s="160">
        <f t="shared" si="31"/>
        <v>20</v>
      </c>
    </row>
    <row r="2000" customFormat="1" spans="1:5">
      <c r="A2000" s="160">
        <v>1997</v>
      </c>
      <c r="B2000" s="424" t="s">
        <v>10849</v>
      </c>
      <c r="C2000" s="424" t="s">
        <v>10846</v>
      </c>
      <c r="D2000" s="406">
        <v>0.5</v>
      </c>
      <c r="E2000" s="160">
        <f t="shared" si="31"/>
        <v>10</v>
      </c>
    </row>
    <row r="2001" customFormat="1" spans="1:5">
      <c r="A2001" s="160">
        <v>1998</v>
      </c>
      <c r="B2001" s="378" t="s">
        <v>10850</v>
      </c>
      <c r="C2001" s="424" t="s">
        <v>10851</v>
      </c>
      <c r="D2001" s="406">
        <v>1.5</v>
      </c>
      <c r="E2001" s="160">
        <f t="shared" si="31"/>
        <v>30</v>
      </c>
    </row>
    <row r="2002" customFormat="1" spans="1:5">
      <c r="A2002" s="160">
        <v>1999</v>
      </c>
      <c r="B2002" s="424" t="s">
        <v>10852</v>
      </c>
      <c r="C2002" s="424" t="s">
        <v>10851</v>
      </c>
      <c r="D2002" s="406">
        <v>0.8</v>
      </c>
      <c r="E2002" s="160">
        <f t="shared" si="31"/>
        <v>16</v>
      </c>
    </row>
    <row r="2003" customFormat="1" spans="1:5">
      <c r="A2003" s="160">
        <v>2000</v>
      </c>
      <c r="B2003" s="424" t="s">
        <v>10853</v>
      </c>
      <c r="C2003" s="424" t="s">
        <v>10851</v>
      </c>
      <c r="D2003" s="406">
        <v>1.8</v>
      </c>
      <c r="E2003" s="160">
        <f t="shared" si="31"/>
        <v>36</v>
      </c>
    </row>
    <row r="2004" customFormat="1" spans="1:5">
      <c r="A2004" s="160">
        <v>2001</v>
      </c>
      <c r="B2004" s="424" t="s">
        <v>10848</v>
      </c>
      <c r="C2004" s="424" t="s">
        <v>10851</v>
      </c>
      <c r="D2004" s="406">
        <v>1.2</v>
      </c>
      <c r="E2004" s="160">
        <f t="shared" si="31"/>
        <v>24</v>
      </c>
    </row>
    <row r="2005" customFormat="1" spans="1:5">
      <c r="A2005" s="160">
        <v>2002</v>
      </c>
      <c r="B2005" s="424" t="s">
        <v>10854</v>
      </c>
      <c r="C2005" s="424" t="s">
        <v>10851</v>
      </c>
      <c r="D2005" s="406">
        <v>1.2</v>
      </c>
      <c r="E2005" s="160">
        <f t="shared" si="31"/>
        <v>24</v>
      </c>
    </row>
    <row r="2006" customFormat="1" spans="1:5">
      <c r="A2006" s="160">
        <v>2003</v>
      </c>
      <c r="B2006" s="424" t="s">
        <v>10855</v>
      </c>
      <c r="C2006" s="424" t="s">
        <v>10851</v>
      </c>
      <c r="D2006" s="406">
        <v>2.4</v>
      </c>
      <c r="E2006" s="160">
        <f t="shared" si="31"/>
        <v>48</v>
      </c>
    </row>
    <row r="2007" customFormat="1" spans="1:5">
      <c r="A2007" s="160">
        <v>2004</v>
      </c>
      <c r="B2007" s="424" t="s">
        <v>10856</v>
      </c>
      <c r="C2007" s="424" t="s">
        <v>10851</v>
      </c>
      <c r="D2007" s="406">
        <v>0.8</v>
      </c>
      <c r="E2007" s="160">
        <f t="shared" si="31"/>
        <v>16</v>
      </c>
    </row>
    <row r="2008" customFormat="1" spans="1:5">
      <c r="A2008" s="160">
        <v>2005</v>
      </c>
      <c r="B2008" s="378" t="s">
        <v>10857</v>
      </c>
      <c r="C2008" s="424" t="s">
        <v>10851</v>
      </c>
      <c r="D2008" s="406">
        <v>1.2</v>
      </c>
      <c r="E2008" s="160">
        <f t="shared" si="31"/>
        <v>24</v>
      </c>
    </row>
    <row r="2009" customFormat="1" spans="1:5">
      <c r="A2009" s="160">
        <v>2006</v>
      </c>
      <c r="B2009" s="424" t="s">
        <v>10858</v>
      </c>
      <c r="C2009" s="424" t="s">
        <v>10859</v>
      </c>
      <c r="D2009" s="406">
        <v>1</v>
      </c>
      <c r="E2009" s="160">
        <f t="shared" si="31"/>
        <v>20</v>
      </c>
    </row>
    <row r="2010" customFormat="1" spans="1:5">
      <c r="A2010" s="160">
        <v>2007</v>
      </c>
      <c r="B2010" s="424" t="s">
        <v>10860</v>
      </c>
      <c r="C2010" s="424" t="s">
        <v>10859</v>
      </c>
      <c r="D2010" s="406">
        <v>0.8</v>
      </c>
      <c r="E2010" s="160">
        <f t="shared" si="31"/>
        <v>16</v>
      </c>
    </row>
    <row r="2011" customFormat="1" spans="1:5">
      <c r="A2011" s="160">
        <v>2008</v>
      </c>
      <c r="B2011" s="424" t="s">
        <v>10861</v>
      </c>
      <c r="C2011" s="424" t="s">
        <v>10859</v>
      </c>
      <c r="D2011" s="406">
        <v>2</v>
      </c>
      <c r="E2011" s="160">
        <f t="shared" si="31"/>
        <v>40</v>
      </c>
    </row>
    <row r="2012" customFormat="1" spans="1:5">
      <c r="A2012" s="160">
        <v>2009</v>
      </c>
      <c r="B2012" s="424" t="s">
        <v>10862</v>
      </c>
      <c r="C2012" s="424" t="s">
        <v>10859</v>
      </c>
      <c r="D2012" s="406">
        <v>1</v>
      </c>
      <c r="E2012" s="160">
        <f t="shared" si="31"/>
        <v>20</v>
      </c>
    </row>
    <row r="2013" customFormat="1" spans="1:5">
      <c r="A2013" s="160">
        <v>2010</v>
      </c>
      <c r="B2013" s="424" t="s">
        <v>10863</v>
      </c>
      <c r="C2013" s="424" t="s">
        <v>10859</v>
      </c>
      <c r="D2013" s="406">
        <v>1.6</v>
      </c>
      <c r="E2013" s="160">
        <f t="shared" si="31"/>
        <v>32</v>
      </c>
    </row>
    <row r="2014" customFormat="1" spans="1:5">
      <c r="A2014" s="160">
        <v>2011</v>
      </c>
      <c r="B2014" s="378" t="s">
        <v>10864</v>
      </c>
      <c r="C2014" s="424" t="s">
        <v>10859</v>
      </c>
      <c r="D2014" s="406">
        <v>0.8</v>
      </c>
      <c r="E2014" s="160">
        <f t="shared" si="31"/>
        <v>16</v>
      </c>
    </row>
    <row r="2015" customFormat="1" spans="1:5">
      <c r="A2015" s="160">
        <v>2012</v>
      </c>
      <c r="B2015" s="424" t="s">
        <v>10865</v>
      </c>
      <c r="C2015" s="424" t="s">
        <v>10859</v>
      </c>
      <c r="D2015" s="406">
        <v>1.8</v>
      </c>
      <c r="E2015" s="160">
        <f t="shared" si="31"/>
        <v>36</v>
      </c>
    </row>
    <row r="2016" customFormat="1" spans="1:5">
      <c r="A2016" s="160">
        <v>2013</v>
      </c>
      <c r="B2016" s="424" t="s">
        <v>10866</v>
      </c>
      <c r="C2016" s="424" t="s">
        <v>10859</v>
      </c>
      <c r="D2016" s="406">
        <v>2</v>
      </c>
      <c r="E2016" s="160">
        <f t="shared" si="31"/>
        <v>40</v>
      </c>
    </row>
    <row r="2017" customFormat="1" spans="1:5">
      <c r="A2017" s="160">
        <v>2014</v>
      </c>
      <c r="B2017" s="424" t="s">
        <v>10867</v>
      </c>
      <c r="C2017" s="424" t="s">
        <v>10859</v>
      </c>
      <c r="D2017" s="406">
        <v>1.9</v>
      </c>
      <c r="E2017" s="160">
        <f t="shared" si="31"/>
        <v>38</v>
      </c>
    </row>
    <row r="2018" customFormat="1" spans="1:5">
      <c r="A2018" s="160">
        <v>2015</v>
      </c>
      <c r="B2018" s="424" t="s">
        <v>10868</v>
      </c>
      <c r="C2018" s="424" t="s">
        <v>10859</v>
      </c>
      <c r="D2018" s="406">
        <v>2</v>
      </c>
      <c r="E2018" s="160">
        <f t="shared" si="31"/>
        <v>40</v>
      </c>
    </row>
    <row r="2019" customFormat="1" spans="1:5">
      <c r="A2019" s="160">
        <v>2016</v>
      </c>
      <c r="B2019" s="424" t="s">
        <v>10869</v>
      </c>
      <c r="C2019" s="424" t="s">
        <v>10870</v>
      </c>
      <c r="D2019" s="406">
        <v>0.7</v>
      </c>
      <c r="E2019" s="160">
        <f t="shared" si="31"/>
        <v>14</v>
      </c>
    </row>
    <row r="2020" customFormat="1" spans="1:5">
      <c r="A2020" s="160">
        <v>2017</v>
      </c>
      <c r="B2020" s="424" t="s">
        <v>10871</v>
      </c>
      <c r="C2020" s="424" t="s">
        <v>10870</v>
      </c>
      <c r="D2020" s="406">
        <v>1.77</v>
      </c>
      <c r="E2020" s="160">
        <f t="shared" si="31"/>
        <v>35.4</v>
      </c>
    </row>
    <row r="2021" customFormat="1" spans="1:5">
      <c r="A2021" s="160">
        <v>2018</v>
      </c>
      <c r="B2021" s="378" t="s">
        <v>10872</v>
      </c>
      <c r="C2021" s="424" t="s">
        <v>10870</v>
      </c>
      <c r="D2021" s="406">
        <v>1.66</v>
      </c>
      <c r="E2021" s="160">
        <f t="shared" si="31"/>
        <v>33.2</v>
      </c>
    </row>
    <row r="2022" customFormat="1" spans="1:5">
      <c r="A2022" s="160">
        <v>2019</v>
      </c>
      <c r="B2022" s="424" t="s">
        <v>10873</v>
      </c>
      <c r="C2022" s="424" t="s">
        <v>10870</v>
      </c>
      <c r="D2022" s="406">
        <v>1.14</v>
      </c>
      <c r="E2022" s="160">
        <f t="shared" si="31"/>
        <v>22.8</v>
      </c>
    </row>
    <row r="2023" customFormat="1" spans="1:5">
      <c r="A2023" s="160">
        <v>2020</v>
      </c>
      <c r="B2023" s="424" t="s">
        <v>10874</v>
      </c>
      <c r="C2023" s="424" t="s">
        <v>10870</v>
      </c>
      <c r="D2023" s="406">
        <v>0.64</v>
      </c>
      <c r="E2023" s="160">
        <f t="shared" si="31"/>
        <v>12.8</v>
      </c>
    </row>
    <row r="2024" customFormat="1" spans="1:5">
      <c r="A2024" s="160">
        <v>2021</v>
      </c>
      <c r="B2024" s="424" t="s">
        <v>10875</v>
      </c>
      <c r="C2024" s="424" t="s">
        <v>10870</v>
      </c>
      <c r="D2024" s="406">
        <v>1.06</v>
      </c>
      <c r="E2024" s="160">
        <f t="shared" si="31"/>
        <v>21.2</v>
      </c>
    </row>
    <row r="2025" customFormat="1" spans="1:5">
      <c r="A2025" s="160">
        <v>2022</v>
      </c>
      <c r="B2025" s="424" t="s">
        <v>10876</v>
      </c>
      <c r="C2025" s="424" t="s">
        <v>10870</v>
      </c>
      <c r="D2025" s="406">
        <v>3.15</v>
      </c>
      <c r="E2025" s="160">
        <f t="shared" si="31"/>
        <v>63</v>
      </c>
    </row>
    <row r="2026" customFormat="1" spans="1:5">
      <c r="A2026" s="160">
        <v>2023</v>
      </c>
      <c r="B2026" s="424" t="s">
        <v>9680</v>
      </c>
      <c r="C2026" s="424" t="s">
        <v>10870</v>
      </c>
      <c r="D2026" s="406">
        <v>1.1</v>
      </c>
      <c r="E2026" s="160">
        <f t="shared" si="31"/>
        <v>22</v>
      </c>
    </row>
    <row r="2027" customFormat="1" spans="1:5">
      <c r="A2027" s="160">
        <v>2024</v>
      </c>
      <c r="B2027" s="424" t="s">
        <v>10877</v>
      </c>
      <c r="C2027" s="424" t="s">
        <v>10870</v>
      </c>
      <c r="D2027" s="406">
        <v>4.14</v>
      </c>
      <c r="E2027" s="160">
        <f t="shared" si="31"/>
        <v>82.8</v>
      </c>
    </row>
    <row r="2028" customFormat="1" spans="1:5">
      <c r="A2028" s="160">
        <v>2025</v>
      </c>
      <c r="B2028" s="378" t="s">
        <v>10878</v>
      </c>
      <c r="C2028" s="424" t="s">
        <v>10870</v>
      </c>
      <c r="D2028" s="406">
        <v>2.54</v>
      </c>
      <c r="E2028" s="160">
        <f t="shared" si="31"/>
        <v>50.8</v>
      </c>
    </row>
    <row r="2029" customFormat="1" spans="1:5">
      <c r="A2029" s="160">
        <v>2026</v>
      </c>
      <c r="B2029" s="424" t="s">
        <v>10879</v>
      </c>
      <c r="C2029" s="424" t="s">
        <v>10870</v>
      </c>
      <c r="D2029" s="406">
        <v>1.77</v>
      </c>
      <c r="E2029" s="160">
        <f t="shared" si="31"/>
        <v>35.4</v>
      </c>
    </row>
    <row r="2030" customFormat="1" spans="1:5">
      <c r="A2030" s="160">
        <v>2027</v>
      </c>
      <c r="B2030" s="424" t="s">
        <v>10880</v>
      </c>
      <c r="C2030" s="424" t="s">
        <v>10870</v>
      </c>
      <c r="D2030" s="406">
        <v>1.5</v>
      </c>
      <c r="E2030" s="160">
        <f t="shared" si="31"/>
        <v>30</v>
      </c>
    </row>
    <row r="2031" customFormat="1" spans="1:5">
      <c r="A2031" s="160">
        <v>2028</v>
      </c>
      <c r="B2031" s="424" t="s">
        <v>10881</v>
      </c>
      <c r="C2031" s="424" t="s">
        <v>10870</v>
      </c>
      <c r="D2031" s="406">
        <v>4.77</v>
      </c>
      <c r="E2031" s="160">
        <f t="shared" si="31"/>
        <v>95.4</v>
      </c>
    </row>
    <row r="2032" customFormat="1" spans="1:5">
      <c r="A2032" s="160">
        <v>2029</v>
      </c>
      <c r="B2032" s="424" t="s">
        <v>10882</v>
      </c>
      <c r="C2032" s="424" t="s">
        <v>10870</v>
      </c>
      <c r="D2032" s="406">
        <v>1.23</v>
      </c>
      <c r="E2032" s="160">
        <f t="shared" si="31"/>
        <v>24.6</v>
      </c>
    </row>
    <row r="2033" customFormat="1" spans="1:5">
      <c r="A2033" s="160">
        <v>2030</v>
      </c>
      <c r="B2033" s="425" t="s">
        <v>10882</v>
      </c>
      <c r="C2033" s="424" t="s">
        <v>10870</v>
      </c>
      <c r="D2033" s="406">
        <v>0.55</v>
      </c>
      <c r="E2033" s="160">
        <f t="shared" si="31"/>
        <v>11</v>
      </c>
    </row>
    <row r="2034" customFormat="1" spans="1:5">
      <c r="A2034" s="160">
        <v>2031</v>
      </c>
      <c r="B2034" s="424" t="s">
        <v>10883</v>
      </c>
      <c r="C2034" s="424" t="s">
        <v>10870</v>
      </c>
      <c r="D2034" s="406">
        <v>1.87</v>
      </c>
      <c r="E2034" s="160">
        <f t="shared" si="31"/>
        <v>37.4</v>
      </c>
    </row>
    <row r="2035" customFormat="1" spans="1:5">
      <c r="A2035" s="160">
        <v>2032</v>
      </c>
      <c r="B2035" s="424" t="s">
        <v>10884</v>
      </c>
      <c r="C2035" s="424" t="s">
        <v>10870</v>
      </c>
      <c r="D2035" s="406">
        <v>4</v>
      </c>
      <c r="E2035" s="160">
        <f t="shared" si="31"/>
        <v>80</v>
      </c>
    </row>
    <row r="2036" customFormat="1" spans="1:5">
      <c r="A2036" s="160">
        <v>2033</v>
      </c>
      <c r="B2036" s="424" t="s">
        <v>10885</v>
      </c>
      <c r="C2036" s="424" t="s">
        <v>10870</v>
      </c>
      <c r="D2036" s="406">
        <v>2.54</v>
      </c>
      <c r="E2036" s="160">
        <f t="shared" si="31"/>
        <v>50.8</v>
      </c>
    </row>
    <row r="2037" customFormat="1" spans="1:5">
      <c r="A2037" s="160">
        <v>2034</v>
      </c>
      <c r="B2037" s="424" t="s">
        <v>10886</v>
      </c>
      <c r="C2037" s="424" t="s">
        <v>10870</v>
      </c>
      <c r="D2037" s="406">
        <v>2.75</v>
      </c>
      <c r="E2037" s="160">
        <f t="shared" si="31"/>
        <v>55</v>
      </c>
    </row>
    <row r="2038" customFormat="1" spans="1:5">
      <c r="A2038" s="160">
        <v>2035</v>
      </c>
      <c r="B2038" s="424" t="s">
        <v>10887</v>
      </c>
      <c r="C2038" s="424" t="s">
        <v>10870</v>
      </c>
      <c r="D2038" s="406">
        <v>1.17</v>
      </c>
      <c r="E2038" s="160">
        <f t="shared" si="31"/>
        <v>23.4</v>
      </c>
    </row>
    <row r="2039" customFormat="1" spans="1:5">
      <c r="A2039" s="160">
        <v>2036</v>
      </c>
      <c r="B2039" s="424" t="s">
        <v>10888</v>
      </c>
      <c r="C2039" s="424" t="s">
        <v>10870</v>
      </c>
      <c r="D2039" s="406">
        <v>2.24</v>
      </c>
      <c r="E2039" s="160">
        <f t="shared" si="31"/>
        <v>44.8</v>
      </c>
    </row>
    <row r="2040" customFormat="1" spans="1:5">
      <c r="A2040" s="160">
        <v>2037</v>
      </c>
      <c r="B2040" s="424" t="s">
        <v>10889</v>
      </c>
      <c r="C2040" s="424" t="s">
        <v>10870</v>
      </c>
      <c r="D2040" s="406">
        <v>2.13</v>
      </c>
      <c r="E2040" s="160">
        <f t="shared" si="31"/>
        <v>42.6</v>
      </c>
    </row>
    <row r="2041" customFormat="1" spans="1:5">
      <c r="A2041" s="160">
        <v>2038</v>
      </c>
      <c r="B2041" s="378" t="s">
        <v>10890</v>
      </c>
      <c r="C2041" s="424" t="s">
        <v>10870</v>
      </c>
      <c r="D2041" s="406">
        <v>1.64</v>
      </c>
      <c r="E2041" s="160">
        <f t="shared" si="31"/>
        <v>32.8</v>
      </c>
    </row>
    <row r="2042" customFormat="1" spans="1:5">
      <c r="A2042" s="160">
        <v>2039</v>
      </c>
      <c r="B2042" s="424" t="s">
        <v>10891</v>
      </c>
      <c r="C2042" s="424" t="s">
        <v>10870</v>
      </c>
      <c r="D2042" s="406">
        <v>1.16</v>
      </c>
      <c r="E2042" s="160">
        <f t="shared" si="31"/>
        <v>23.2</v>
      </c>
    </row>
    <row r="2043" customFormat="1" spans="1:5">
      <c r="A2043" s="160">
        <v>2040</v>
      </c>
      <c r="B2043" s="424" t="s">
        <v>10892</v>
      </c>
      <c r="C2043" s="424" t="s">
        <v>10870</v>
      </c>
      <c r="D2043" s="406">
        <v>1.18</v>
      </c>
      <c r="E2043" s="160">
        <f t="shared" si="31"/>
        <v>23.6</v>
      </c>
    </row>
    <row r="2044" customFormat="1" spans="1:5">
      <c r="A2044" s="160">
        <v>2041</v>
      </c>
      <c r="B2044" s="424" t="s">
        <v>2553</v>
      </c>
      <c r="C2044" s="424" t="s">
        <v>10870</v>
      </c>
      <c r="D2044" s="406">
        <v>3.58</v>
      </c>
      <c r="E2044" s="160">
        <f t="shared" si="31"/>
        <v>71.6</v>
      </c>
    </row>
    <row r="2045" customFormat="1" spans="1:5">
      <c r="A2045" s="160">
        <v>2042</v>
      </c>
      <c r="B2045" s="424" t="s">
        <v>10893</v>
      </c>
      <c r="C2045" s="424" t="s">
        <v>10870</v>
      </c>
      <c r="D2045" s="406">
        <v>1.99</v>
      </c>
      <c r="E2045" s="160">
        <f t="shared" si="31"/>
        <v>39.8</v>
      </c>
    </row>
    <row r="2046" customFormat="1" spans="1:5">
      <c r="A2046" s="160">
        <v>2043</v>
      </c>
      <c r="B2046" s="424" t="s">
        <v>10894</v>
      </c>
      <c r="C2046" s="424" t="s">
        <v>10870</v>
      </c>
      <c r="D2046" s="406">
        <v>3.58</v>
      </c>
      <c r="E2046" s="160">
        <f t="shared" si="31"/>
        <v>71.6</v>
      </c>
    </row>
    <row r="2047" customFormat="1" spans="1:5">
      <c r="A2047" s="160">
        <v>2044</v>
      </c>
      <c r="B2047" s="424" t="s">
        <v>10895</v>
      </c>
      <c r="C2047" s="424" t="s">
        <v>10870</v>
      </c>
      <c r="D2047" s="406">
        <v>2.9</v>
      </c>
      <c r="E2047" s="160">
        <f t="shared" si="31"/>
        <v>58</v>
      </c>
    </row>
    <row r="2048" customFormat="1" spans="1:5">
      <c r="A2048" s="160">
        <v>2045</v>
      </c>
      <c r="B2048" s="378" t="s">
        <v>10896</v>
      </c>
      <c r="C2048" s="424" t="s">
        <v>10870</v>
      </c>
      <c r="D2048" s="406">
        <v>1.78</v>
      </c>
      <c r="E2048" s="160">
        <f t="shared" si="31"/>
        <v>35.6</v>
      </c>
    </row>
    <row r="2049" customFormat="1" spans="1:5">
      <c r="A2049" s="160">
        <v>2046</v>
      </c>
      <c r="B2049" s="424" t="s">
        <v>10897</v>
      </c>
      <c r="C2049" s="424" t="s">
        <v>10870</v>
      </c>
      <c r="D2049" s="406">
        <v>3.39</v>
      </c>
      <c r="E2049" s="160">
        <f t="shared" si="31"/>
        <v>67.8</v>
      </c>
    </row>
    <row r="2050" customFormat="1" spans="1:5">
      <c r="A2050" s="160">
        <v>2047</v>
      </c>
      <c r="B2050" s="424" t="s">
        <v>10898</v>
      </c>
      <c r="C2050" s="424" t="s">
        <v>10870</v>
      </c>
      <c r="D2050" s="406">
        <v>2</v>
      </c>
      <c r="E2050" s="160">
        <f t="shared" si="31"/>
        <v>40</v>
      </c>
    </row>
    <row r="2051" customFormat="1" spans="1:5">
      <c r="A2051" s="160">
        <v>2048</v>
      </c>
      <c r="B2051" s="424" t="s">
        <v>10899</v>
      </c>
      <c r="C2051" s="424" t="s">
        <v>10900</v>
      </c>
      <c r="D2051" s="406">
        <v>0.8</v>
      </c>
      <c r="E2051" s="160">
        <f t="shared" si="31"/>
        <v>16</v>
      </c>
    </row>
    <row r="2052" customFormat="1" spans="1:5">
      <c r="A2052" s="160">
        <v>2049</v>
      </c>
      <c r="B2052" s="425" t="s">
        <v>4273</v>
      </c>
      <c r="C2052" s="424" t="s">
        <v>10900</v>
      </c>
      <c r="D2052" s="406">
        <v>1.7</v>
      </c>
      <c r="E2052" s="160">
        <f t="shared" ref="E2052:E2115" si="32">D2052*20</f>
        <v>34</v>
      </c>
    </row>
    <row r="2053" customFormat="1" spans="1:5">
      <c r="A2053" s="160">
        <v>2050</v>
      </c>
      <c r="B2053" s="424" t="s">
        <v>10901</v>
      </c>
      <c r="C2053" s="424" t="s">
        <v>10900</v>
      </c>
      <c r="D2053" s="406">
        <v>1.9</v>
      </c>
      <c r="E2053" s="160">
        <f t="shared" si="32"/>
        <v>38</v>
      </c>
    </row>
    <row r="2054" customFormat="1" spans="1:5">
      <c r="A2054" s="160">
        <v>2051</v>
      </c>
      <c r="B2054" s="424" t="s">
        <v>10902</v>
      </c>
      <c r="C2054" s="424" t="s">
        <v>10900</v>
      </c>
      <c r="D2054" s="406">
        <v>1.4</v>
      </c>
      <c r="E2054" s="160">
        <f t="shared" si="32"/>
        <v>28</v>
      </c>
    </row>
    <row r="2055" customFormat="1" spans="1:5">
      <c r="A2055" s="160">
        <v>2052</v>
      </c>
      <c r="B2055" s="378" t="s">
        <v>10903</v>
      </c>
      <c r="C2055" s="424" t="s">
        <v>10900</v>
      </c>
      <c r="D2055" s="406">
        <v>1.8</v>
      </c>
      <c r="E2055" s="160">
        <f t="shared" si="32"/>
        <v>36</v>
      </c>
    </row>
    <row r="2056" customFormat="1" spans="1:5">
      <c r="A2056" s="160">
        <v>2053</v>
      </c>
      <c r="B2056" s="424" t="s">
        <v>10904</v>
      </c>
      <c r="C2056" s="424" t="s">
        <v>10900</v>
      </c>
      <c r="D2056" s="406">
        <v>3.2</v>
      </c>
      <c r="E2056" s="160">
        <f t="shared" si="32"/>
        <v>64</v>
      </c>
    </row>
    <row r="2057" customFormat="1" spans="1:5">
      <c r="A2057" s="160">
        <v>2054</v>
      </c>
      <c r="B2057" s="425" t="s">
        <v>10905</v>
      </c>
      <c r="C2057" s="424" t="s">
        <v>10900</v>
      </c>
      <c r="D2057" s="406">
        <v>5</v>
      </c>
      <c r="E2057" s="160">
        <f t="shared" si="32"/>
        <v>100</v>
      </c>
    </row>
    <row r="2058" customFormat="1" spans="1:5">
      <c r="A2058" s="160">
        <v>2055</v>
      </c>
      <c r="B2058" s="424" t="s">
        <v>10906</v>
      </c>
      <c r="C2058" s="424" t="s">
        <v>10900</v>
      </c>
      <c r="D2058" s="406">
        <v>3</v>
      </c>
      <c r="E2058" s="160">
        <f t="shared" si="32"/>
        <v>60</v>
      </c>
    </row>
    <row r="2059" customFormat="1" spans="1:5">
      <c r="A2059" s="160">
        <v>2056</v>
      </c>
      <c r="B2059" s="424" t="s">
        <v>10907</v>
      </c>
      <c r="C2059" s="424" t="s">
        <v>10900</v>
      </c>
      <c r="D2059" s="406">
        <v>1.6</v>
      </c>
      <c r="E2059" s="160">
        <f t="shared" si="32"/>
        <v>32</v>
      </c>
    </row>
    <row r="2060" customFormat="1" spans="1:5">
      <c r="A2060" s="160">
        <v>2057</v>
      </c>
      <c r="B2060" s="424" t="s">
        <v>10908</v>
      </c>
      <c r="C2060" s="424" t="s">
        <v>10900</v>
      </c>
      <c r="D2060" s="406">
        <v>2</v>
      </c>
      <c r="E2060" s="160">
        <f t="shared" si="32"/>
        <v>40</v>
      </c>
    </row>
    <row r="2061" customFormat="1" spans="1:5">
      <c r="A2061" s="160">
        <v>2058</v>
      </c>
      <c r="B2061" s="424" t="s">
        <v>10909</v>
      </c>
      <c r="C2061" s="424" t="s">
        <v>10900</v>
      </c>
      <c r="D2061" s="406">
        <v>1.1</v>
      </c>
      <c r="E2061" s="160">
        <f t="shared" si="32"/>
        <v>22</v>
      </c>
    </row>
    <row r="2062" customFormat="1" spans="1:5">
      <c r="A2062" s="160">
        <v>2059</v>
      </c>
      <c r="B2062" s="424" t="s">
        <v>10910</v>
      </c>
      <c r="C2062" s="424" t="s">
        <v>10900</v>
      </c>
      <c r="D2062" s="406">
        <v>2</v>
      </c>
      <c r="E2062" s="160">
        <f t="shared" si="32"/>
        <v>40</v>
      </c>
    </row>
    <row r="2063" customFormat="1" spans="1:5">
      <c r="A2063" s="160">
        <v>2060</v>
      </c>
      <c r="B2063" s="424" t="s">
        <v>10911</v>
      </c>
      <c r="C2063" s="424" t="s">
        <v>10900</v>
      </c>
      <c r="D2063" s="406">
        <v>2.1</v>
      </c>
      <c r="E2063" s="160">
        <f t="shared" si="32"/>
        <v>42</v>
      </c>
    </row>
    <row r="2064" customFormat="1" spans="1:5">
      <c r="A2064" s="160">
        <v>2061</v>
      </c>
      <c r="B2064" s="378" t="s">
        <v>10912</v>
      </c>
      <c r="C2064" s="424" t="s">
        <v>10900</v>
      </c>
      <c r="D2064" s="406">
        <v>2.6</v>
      </c>
      <c r="E2064" s="160">
        <f t="shared" si="32"/>
        <v>52</v>
      </c>
    </row>
    <row r="2065" customFormat="1" spans="1:5">
      <c r="A2065" s="160">
        <v>2062</v>
      </c>
      <c r="B2065" s="424" t="s">
        <v>10913</v>
      </c>
      <c r="C2065" s="424" t="s">
        <v>10900</v>
      </c>
      <c r="D2065" s="406">
        <v>3.5</v>
      </c>
      <c r="E2065" s="160">
        <f t="shared" si="32"/>
        <v>70</v>
      </c>
    </row>
    <row r="2066" customFormat="1" spans="1:5">
      <c r="A2066" s="160">
        <v>2063</v>
      </c>
      <c r="B2066" s="424" t="s">
        <v>10914</v>
      </c>
      <c r="C2066" s="424" t="s">
        <v>10900</v>
      </c>
      <c r="D2066" s="406">
        <v>2.5</v>
      </c>
      <c r="E2066" s="160">
        <f t="shared" si="32"/>
        <v>50</v>
      </c>
    </row>
    <row r="2067" customFormat="1" spans="1:5">
      <c r="A2067" s="160">
        <v>2064</v>
      </c>
      <c r="B2067" s="424" t="s">
        <v>10915</v>
      </c>
      <c r="C2067" s="424" t="s">
        <v>10900</v>
      </c>
      <c r="D2067" s="406">
        <v>1.6</v>
      </c>
      <c r="E2067" s="160">
        <f t="shared" si="32"/>
        <v>32</v>
      </c>
    </row>
    <row r="2068" customFormat="1" spans="1:5">
      <c r="A2068" s="160">
        <v>2065</v>
      </c>
      <c r="B2068" s="424" t="s">
        <v>10916</v>
      </c>
      <c r="C2068" s="424" t="s">
        <v>10900</v>
      </c>
      <c r="D2068" s="406">
        <v>1.8</v>
      </c>
      <c r="E2068" s="160">
        <f t="shared" si="32"/>
        <v>36</v>
      </c>
    </row>
    <row r="2069" customFormat="1" spans="1:5">
      <c r="A2069" s="160">
        <v>2066</v>
      </c>
      <c r="B2069" s="424" t="s">
        <v>10917</v>
      </c>
      <c r="C2069" s="424" t="s">
        <v>10900</v>
      </c>
      <c r="D2069" s="406">
        <v>1.8</v>
      </c>
      <c r="E2069" s="160">
        <f t="shared" si="32"/>
        <v>36</v>
      </c>
    </row>
    <row r="2070" customFormat="1" spans="1:5">
      <c r="A2070" s="160">
        <v>2067</v>
      </c>
      <c r="B2070" s="424" t="s">
        <v>10918</v>
      </c>
      <c r="C2070" s="424" t="s">
        <v>10900</v>
      </c>
      <c r="D2070" s="406">
        <v>1.7</v>
      </c>
      <c r="E2070" s="160">
        <f t="shared" si="32"/>
        <v>34</v>
      </c>
    </row>
    <row r="2071" customFormat="1" spans="1:5">
      <c r="A2071" s="160">
        <v>2068</v>
      </c>
      <c r="B2071" s="424" t="s">
        <v>10919</v>
      </c>
      <c r="C2071" s="424" t="s">
        <v>10900</v>
      </c>
      <c r="D2071" s="406">
        <v>2.25</v>
      </c>
      <c r="E2071" s="160">
        <f t="shared" si="32"/>
        <v>45</v>
      </c>
    </row>
    <row r="2072" customFormat="1" spans="1:5">
      <c r="A2072" s="160">
        <v>2069</v>
      </c>
      <c r="B2072" s="378" t="s">
        <v>10920</v>
      </c>
      <c r="C2072" s="424" t="s">
        <v>10900</v>
      </c>
      <c r="D2072" s="406">
        <v>2</v>
      </c>
      <c r="E2072" s="160">
        <f t="shared" si="32"/>
        <v>40</v>
      </c>
    </row>
    <row r="2073" customFormat="1" spans="1:5">
      <c r="A2073" s="160">
        <v>2070</v>
      </c>
      <c r="B2073" s="424" t="s">
        <v>10913</v>
      </c>
      <c r="C2073" s="424" t="s">
        <v>10900</v>
      </c>
      <c r="D2073" s="406">
        <v>1.35</v>
      </c>
      <c r="E2073" s="160">
        <f t="shared" si="32"/>
        <v>27</v>
      </c>
    </row>
    <row r="2074" customFormat="1" spans="1:5">
      <c r="A2074" s="160">
        <v>2071</v>
      </c>
      <c r="B2074" s="424" t="s">
        <v>10921</v>
      </c>
      <c r="C2074" s="424" t="s">
        <v>10900</v>
      </c>
      <c r="D2074" s="406">
        <v>1.35</v>
      </c>
      <c r="E2074" s="160">
        <f t="shared" si="32"/>
        <v>27</v>
      </c>
    </row>
    <row r="2075" customFormat="1" spans="1:5">
      <c r="A2075" s="160">
        <v>2072</v>
      </c>
      <c r="B2075" s="424" t="s">
        <v>10922</v>
      </c>
      <c r="C2075" s="424" t="s">
        <v>10900</v>
      </c>
      <c r="D2075" s="406">
        <v>1.95</v>
      </c>
      <c r="E2075" s="160">
        <f t="shared" si="32"/>
        <v>39</v>
      </c>
    </row>
    <row r="2076" customFormat="1" spans="1:5">
      <c r="A2076" s="160">
        <v>2073</v>
      </c>
      <c r="B2076" s="424" t="s">
        <v>10923</v>
      </c>
      <c r="C2076" s="424" t="s">
        <v>10900</v>
      </c>
      <c r="D2076" s="406">
        <v>1.7</v>
      </c>
      <c r="E2076" s="160">
        <f t="shared" si="32"/>
        <v>34</v>
      </c>
    </row>
    <row r="2077" customFormat="1" spans="1:5">
      <c r="A2077" s="160">
        <v>2074</v>
      </c>
      <c r="B2077" s="424" t="s">
        <v>10924</v>
      </c>
      <c r="C2077" s="424" t="s">
        <v>10900</v>
      </c>
      <c r="D2077" s="406">
        <v>1.35</v>
      </c>
      <c r="E2077" s="160">
        <f t="shared" si="32"/>
        <v>27</v>
      </c>
    </row>
    <row r="2078" customFormat="1" spans="1:5">
      <c r="A2078" s="160">
        <v>2075</v>
      </c>
      <c r="B2078" s="424" t="s">
        <v>10925</v>
      </c>
      <c r="C2078" s="424" t="s">
        <v>10900</v>
      </c>
      <c r="D2078" s="406">
        <v>2.7</v>
      </c>
      <c r="E2078" s="160">
        <f t="shared" si="32"/>
        <v>54</v>
      </c>
    </row>
    <row r="2079" customFormat="1" spans="1:5">
      <c r="A2079" s="160">
        <v>2076</v>
      </c>
      <c r="B2079" s="378" t="s">
        <v>10926</v>
      </c>
      <c r="C2079" s="424" t="s">
        <v>10900</v>
      </c>
      <c r="D2079" s="406">
        <v>2</v>
      </c>
      <c r="E2079" s="160">
        <f t="shared" si="32"/>
        <v>40</v>
      </c>
    </row>
    <row r="2080" customFormat="1" spans="1:5">
      <c r="A2080" s="160">
        <v>2077</v>
      </c>
      <c r="B2080" s="424" t="s">
        <v>10927</v>
      </c>
      <c r="C2080" s="424" t="s">
        <v>10900</v>
      </c>
      <c r="D2080" s="406">
        <v>1.35</v>
      </c>
      <c r="E2080" s="160">
        <f t="shared" si="32"/>
        <v>27</v>
      </c>
    </row>
    <row r="2081" customFormat="1" spans="1:5">
      <c r="A2081" s="160">
        <v>2078</v>
      </c>
      <c r="B2081" s="424" t="s">
        <v>10928</v>
      </c>
      <c r="C2081" s="424" t="s">
        <v>10900</v>
      </c>
      <c r="D2081" s="406">
        <v>2.4</v>
      </c>
      <c r="E2081" s="160">
        <f t="shared" si="32"/>
        <v>48</v>
      </c>
    </row>
    <row r="2082" customFormat="1" spans="1:5">
      <c r="A2082" s="160">
        <v>2079</v>
      </c>
      <c r="B2082" s="424" t="s">
        <v>8871</v>
      </c>
      <c r="C2082" s="424" t="s">
        <v>10900</v>
      </c>
      <c r="D2082" s="406">
        <v>2</v>
      </c>
      <c r="E2082" s="160">
        <f t="shared" si="32"/>
        <v>40</v>
      </c>
    </row>
    <row r="2083" customFormat="1" spans="1:5">
      <c r="A2083" s="160">
        <v>2080</v>
      </c>
      <c r="B2083" s="424" t="s">
        <v>10929</v>
      </c>
      <c r="C2083" s="424" t="s">
        <v>10930</v>
      </c>
      <c r="D2083" s="406">
        <v>1.85</v>
      </c>
      <c r="E2083" s="160">
        <f t="shared" si="32"/>
        <v>37</v>
      </c>
    </row>
    <row r="2084" customFormat="1" spans="1:5">
      <c r="A2084" s="160">
        <v>2081</v>
      </c>
      <c r="B2084" s="424" t="s">
        <v>10931</v>
      </c>
      <c r="C2084" s="424" t="s">
        <v>10930</v>
      </c>
      <c r="D2084" s="406">
        <v>2</v>
      </c>
      <c r="E2084" s="160">
        <f t="shared" si="32"/>
        <v>40</v>
      </c>
    </row>
    <row r="2085" customFormat="1" spans="1:5">
      <c r="A2085" s="160">
        <v>2082</v>
      </c>
      <c r="B2085" s="378" t="s">
        <v>10932</v>
      </c>
      <c r="C2085" s="424" t="s">
        <v>10930</v>
      </c>
      <c r="D2085" s="406">
        <v>1.2</v>
      </c>
      <c r="E2085" s="160">
        <f t="shared" si="32"/>
        <v>24</v>
      </c>
    </row>
    <row r="2086" customFormat="1" spans="1:5">
      <c r="A2086" s="160">
        <v>2083</v>
      </c>
      <c r="B2086" s="424" t="s">
        <v>9047</v>
      </c>
      <c r="C2086" s="424" t="s">
        <v>10930</v>
      </c>
      <c r="D2086" s="406">
        <v>1.2</v>
      </c>
      <c r="E2086" s="160">
        <f t="shared" si="32"/>
        <v>24</v>
      </c>
    </row>
    <row r="2087" customFormat="1" spans="1:5">
      <c r="A2087" s="160">
        <v>2084</v>
      </c>
      <c r="B2087" s="424" t="s">
        <v>10933</v>
      </c>
      <c r="C2087" s="424" t="s">
        <v>10930</v>
      </c>
      <c r="D2087" s="406">
        <v>1.2</v>
      </c>
      <c r="E2087" s="160">
        <f t="shared" si="32"/>
        <v>24</v>
      </c>
    </row>
    <row r="2088" customFormat="1" spans="1:5">
      <c r="A2088" s="160">
        <v>2085</v>
      </c>
      <c r="B2088" s="424" t="s">
        <v>10934</v>
      </c>
      <c r="C2088" s="424" t="s">
        <v>10930</v>
      </c>
      <c r="D2088" s="406">
        <v>1.5</v>
      </c>
      <c r="E2088" s="160">
        <f t="shared" si="32"/>
        <v>30</v>
      </c>
    </row>
    <row r="2089" customFormat="1" spans="1:5">
      <c r="A2089" s="160">
        <v>2086</v>
      </c>
      <c r="B2089" s="424" t="s">
        <v>10934</v>
      </c>
      <c r="C2089" s="424" t="s">
        <v>10930</v>
      </c>
      <c r="D2089" s="406">
        <v>1.47</v>
      </c>
      <c r="E2089" s="160">
        <f t="shared" si="32"/>
        <v>29.4</v>
      </c>
    </row>
    <row r="2090" customFormat="1" spans="1:5">
      <c r="A2090" s="160">
        <v>2087</v>
      </c>
      <c r="B2090" s="378" t="s">
        <v>10935</v>
      </c>
      <c r="C2090" s="424" t="s">
        <v>10930</v>
      </c>
      <c r="D2090" s="406">
        <v>1.7</v>
      </c>
      <c r="E2090" s="160">
        <f t="shared" si="32"/>
        <v>34</v>
      </c>
    </row>
    <row r="2091" customFormat="1" spans="1:5">
      <c r="A2091" s="160">
        <v>2088</v>
      </c>
      <c r="B2091" s="424" t="s">
        <v>10936</v>
      </c>
      <c r="C2091" s="424" t="s">
        <v>10930</v>
      </c>
      <c r="D2091" s="406">
        <v>1.4</v>
      </c>
      <c r="E2091" s="160">
        <f t="shared" si="32"/>
        <v>28</v>
      </c>
    </row>
    <row r="2092" customFormat="1" spans="1:5">
      <c r="A2092" s="160">
        <v>2089</v>
      </c>
      <c r="B2092" s="424" t="s">
        <v>10937</v>
      </c>
      <c r="C2092" s="424" t="s">
        <v>10930</v>
      </c>
      <c r="D2092" s="406">
        <v>1.2</v>
      </c>
      <c r="E2092" s="160">
        <f t="shared" si="32"/>
        <v>24</v>
      </c>
    </row>
    <row r="2093" customFormat="1" spans="1:5">
      <c r="A2093" s="160">
        <v>2090</v>
      </c>
      <c r="B2093" s="424" t="s">
        <v>10938</v>
      </c>
      <c r="C2093" s="424" t="s">
        <v>10930</v>
      </c>
      <c r="D2093" s="406">
        <v>2.5</v>
      </c>
      <c r="E2093" s="160">
        <f t="shared" si="32"/>
        <v>50</v>
      </c>
    </row>
    <row r="2094" customFormat="1" spans="1:5">
      <c r="A2094" s="160">
        <v>2091</v>
      </c>
      <c r="B2094" s="378" t="s">
        <v>10939</v>
      </c>
      <c r="C2094" s="424" t="s">
        <v>10930</v>
      </c>
      <c r="D2094" s="406">
        <v>1.7</v>
      </c>
      <c r="E2094" s="160">
        <f t="shared" si="32"/>
        <v>34</v>
      </c>
    </row>
    <row r="2095" customFormat="1" spans="1:5">
      <c r="A2095" s="160">
        <v>2092</v>
      </c>
      <c r="B2095" s="424" t="s">
        <v>10940</v>
      </c>
      <c r="C2095" s="424" t="s">
        <v>10930</v>
      </c>
      <c r="D2095" s="406">
        <v>1</v>
      </c>
      <c r="E2095" s="160">
        <f t="shared" si="32"/>
        <v>20</v>
      </c>
    </row>
    <row r="2096" customFormat="1" spans="1:5">
      <c r="A2096" s="160">
        <v>2093</v>
      </c>
      <c r="B2096" s="424" t="s">
        <v>10941</v>
      </c>
      <c r="C2096" s="424" t="s">
        <v>10930</v>
      </c>
      <c r="D2096" s="406">
        <v>1.38</v>
      </c>
      <c r="E2096" s="160">
        <f t="shared" si="32"/>
        <v>27.6</v>
      </c>
    </row>
    <row r="2097" customFormat="1" spans="1:5">
      <c r="A2097" s="160">
        <v>2094</v>
      </c>
      <c r="B2097" s="378" t="s">
        <v>10942</v>
      </c>
      <c r="C2097" s="424" t="s">
        <v>10930</v>
      </c>
      <c r="D2097" s="406">
        <v>1.1</v>
      </c>
      <c r="E2097" s="160">
        <f t="shared" si="32"/>
        <v>22</v>
      </c>
    </row>
    <row r="2098" customFormat="1" spans="1:5">
      <c r="A2098" s="160">
        <v>2095</v>
      </c>
      <c r="B2098" s="424" t="s">
        <v>10943</v>
      </c>
      <c r="C2098" s="424" t="s">
        <v>10930</v>
      </c>
      <c r="D2098" s="406">
        <v>5.2</v>
      </c>
      <c r="E2098" s="160">
        <f t="shared" si="32"/>
        <v>104</v>
      </c>
    </row>
    <row r="2099" customFormat="1" spans="1:5">
      <c r="A2099" s="160">
        <v>2096</v>
      </c>
      <c r="B2099" s="424" t="s">
        <v>9597</v>
      </c>
      <c r="C2099" s="424" t="s">
        <v>10930</v>
      </c>
      <c r="D2099" s="406">
        <v>2.4</v>
      </c>
      <c r="E2099" s="160">
        <f t="shared" si="32"/>
        <v>48</v>
      </c>
    </row>
    <row r="2100" customFormat="1" spans="1:5">
      <c r="A2100" s="160">
        <v>2097</v>
      </c>
      <c r="B2100" s="378" t="s">
        <v>10944</v>
      </c>
      <c r="C2100" s="424" t="s">
        <v>10930</v>
      </c>
      <c r="D2100" s="406">
        <v>1.2</v>
      </c>
      <c r="E2100" s="160">
        <f t="shared" si="32"/>
        <v>24</v>
      </c>
    </row>
    <row r="2101" customFormat="1" spans="1:5">
      <c r="A2101" s="160">
        <v>2098</v>
      </c>
      <c r="B2101" s="424" t="s">
        <v>2673</v>
      </c>
      <c r="C2101" s="424" t="s">
        <v>10930</v>
      </c>
      <c r="D2101" s="406">
        <v>1.7</v>
      </c>
      <c r="E2101" s="160">
        <f t="shared" si="32"/>
        <v>34</v>
      </c>
    </row>
    <row r="2102" customFormat="1" spans="1:5">
      <c r="A2102" s="160">
        <v>2099</v>
      </c>
      <c r="B2102" s="424" t="s">
        <v>10945</v>
      </c>
      <c r="C2102" s="424" t="s">
        <v>10930</v>
      </c>
      <c r="D2102" s="406">
        <v>2.5</v>
      </c>
      <c r="E2102" s="160">
        <f t="shared" si="32"/>
        <v>50</v>
      </c>
    </row>
    <row r="2103" customFormat="1" spans="1:5">
      <c r="A2103" s="160">
        <v>2100</v>
      </c>
      <c r="B2103" s="424" t="s">
        <v>10946</v>
      </c>
      <c r="C2103" s="424" t="s">
        <v>10930</v>
      </c>
      <c r="D2103" s="406">
        <v>1.7</v>
      </c>
      <c r="E2103" s="160">
        <f t="shared" si="32"/>
        <v>34</v>
      </c>
    </row>
    <row r="2104" customFormat="1" spans="1:5">
      <c r="A2104" s="160">
        <v>2101</v>
      </c>
      <c r="B2104" s="424" t="s">
        <v>10947</v>
      </c>
      <c r="C2104" s="424" t="s">
        <v>10930</v>
      </c>
      <c r="D2104" s="406">
        <v>1.6</v>
      </c>
      <c r="E2104" s="160">
        <f t="shared" si="32"/>
        <v>32</v>
      </c>
    </row>
    <row r="2105" customFormat="1" spans="1:5">
      <c r="A2105" s="160">
        <v>2102</v>
      </c>
      <c r="B2105" s="424" t="s">
        <v>10948</v>
      </c>
      <c r="C2105" s="424" t="s">
        <v>10930</v>
      </c>
      <c r="D2105" s="406">
        <v>1.4</v>
      </c>
      <c r="E2105" s="160">
        <f t="shared" si="32"/>
        <v>28</v>
      </c>
    </row>
    <row r="2106" customFormat="1" spans="1:5">
      <c r="A2106" s="160">
        <v>2103</v>
      </c>
      <c r="B2106" s="424" t="s">
        <v>9705</v>
      </c>
      <c r="C2106" s="424" t="s">
        <v>10930</v>
      </c>
      <c r="D2106" s="406">
        <v>3.25</v>
      </c>
      <c r="E2106" s="160">
        <f t="shared" si="32"/>
        <v>65</v>
      </c>
    </row>
    <row r="2107" customFormat="1" spans="1:5">
      <c r="A2107" s="160">
        <v>2104</v>
      </c>
      <c r="B2107" s="378" t="s">
        <v>10949</v>
      </c>
      <c r="C2107" s="424" t="s">
        <v>10930</v>
      </c>
      <c r="D2107" s="406">
        <v>1.98</v>
      </c>
      <c r="E2107" s="160">
        <f t="shared" si="32"/>
        <v>39.6</v>
      </c>
    </row>
    <row r="2108" customFormat="1" spans="1:5">
      <c r="A2108" s="160">
        <v>2105</v>
      </c>
      <c r="B2108" s="424" t="s">
        <v>6103</v>
      </c>
      <c r="C2108" s="424" t="s">
        <v>10930</v>
      </c>
      <c r="D2108" s="406">
        <v>1.8</v>
      </c>
      <c r="E2108" s="160">
        <f t="shared" si="32"/>
        <v>36</v>
      </c>
    </row>
    <row r="2109" customFormat="1" spans="1:5">
      <c r="A2109" s="160">
        <v>2106</v>
      </c>
      <c r="B2109" s="424" t="s">
        <v>10950</v>
      </c>
      <c r="C2109" s="424" t="s">
        <v>10930</v>
      </c>
      <c r="D2109" s="406">
        <v>0.84</v>
      </c>
      <c r="E2109" s="160">
        <f t="shared" si="32"/>
        <v>16.8</v>
      </c>
    </row>
    <row r="2110" customFormat="1" spans="1:5">
      <c r="A2110" s="160">
        <v>2107</v>
      </c>
      <c r="B2110" s="424" t="s">
        <v>10951</v>
      </c>
      <c r="C2110" s="424" t="s">
        <v>10930</v>
      </c>
      <c r="D2110" s="406">
        <v>1.3</v>
      </c>
      <c r="E2110" s="160">
        <f t="shared" si="32"/>
        <v>26</v>
      </c>
    </row>
    <row r="2111" customFormat="1" spans="1:5">
      <c r="A2111" s="160">
        <v>2108</v>
      </c>
      <c r="B2111" s="424" t="s">
        <v>10952</v>
      </c>
      <c r="C2111" s="424" t="s">
        <v>10953</v>
      </c>
      <c r="D2111" s="406">
        <v>1</v>
      </c>
      <c r="E2111" s="160">
        <f t="shared" si="32"/>
        <v>20</v>
      </c>
    </row>
    <row r="2112" customFormat="1" spans="1:5">
      <c r="A2112" s="160">
        <v>2109</v>
      </c>
      <c r="B2112" s="424" t="s">
        <v>10954</v>
      </c>
      <c r="C2112" s="424" t="s">
        <v>10953</v>
      </c>
      <c r="D2112" s="406">
        <v>2.3</v>
      </c>
      <c r="E2112" s="160">
        <f t="shared" si="32"/>
        <v>46</v>
      </c>
    </row>
    <row r="2113" customFormat="1" spans="1:5">
      <c r="A2113" s="160">
        <v>2110</v>
      </c>
      <c r="B2113" s="378" t="s">
        <v>10955</v>
      </c>
      <c r="C2113" s="424" t="s">
        <v>10953</v>
      </c>
      <c r="D2113" s="406">
        <v>3.1</v>
      </c>
      <c r="E2113" s="160">
        <f t="shared" si="32"/>
        <v>62</v>
      </c>
    </row>
    <row r="2114" customFormat="1" spans="1:5">
      <c r="A2114" s="160">
        <v>2111</v>
      </c>
      <c r="B2114" s="424" t="s">
        <v>10956</v>
      </c>
      <c r="C2114" s="424" t="s">
        <v>10953</v>
      </c>
      <c r="D2114" s="406">
        <v>1.5</v>
      </c>
      <c r="E2114" s="160">
        <f t="shared" si="32"/>
        <v>30</v>
      </c>
    </row>
    <row r="2115" customFormat="1" spans="1:5">
      <c r="A2115" s="160">
        <v>2112</v>
      </c>
      <c r="B2115" s="425" t="s">
        <v>10957</v>
      </c>
      <c r="C2115" s="424" t="s">
        <v>10953</v>
      </c>
      <c r="D2115" s="406">
        <v>1</v>
      </c>
      <c r="E2115" s="160">
        <f t="shared" si="32"/>
        <v>20</v>
      </c>
    </row>
    <row r="2116" customFormat="1" spans="1:5">
      <c r="A2116" s="160">
        <v>2113</v>
      </c>
      <c r="B2116" s="424" t="s">
        <v>10957</v>
      </c>
      <c r="C2116" s="424" t="s">
        <v>10953</v>
      </c>
      <c r="D2116" s="406">
        <v>2.7</v>
      </c>
      <c r="E2116" s="160">
        <f t="shared" ref="E2116:E2179" si="33">D2116*20</f>
        <v>54</v>
      </c>
    </row>
    <row r="2117" customFormat="1" spans="1:5">
      <c r="A2117" s="160">
        <v>2114</v>
      </c>
      <c r="B2117" s="424" t="s">
        <v>10958</v>
      </c>
      <c r="C2117" s="424" t="s">
        <v>10953</v>
      </c>
      <c r="D2117" s="406">
        <v>1</v>
      </c>
      <c r="E2117" s="160">
        <f t="shared" si="33"/>
        <v>20</v>
      </c>
    </row>
    <row r="2118" customFormat="1" spans="1:5">
      <c r="A2118" s="160">
        <v>2115</v>
      </c>
      <c r="B2118" s="424" t="s">
        <v>10959</v>
      </c>
      <c r="C2118" s="424" t="s">
        <v>10953</v>
      </c>
      <c r="D2118" s="406">
        <v>1</v>
      </c>
      <c r="E2118" s="160">
        <f t="shared" si="33"/>
        <v>20</v>
      </c>
    </row>
    <row r="2119" customFormat="1" spans="1:5">
      <c r="A2119" s="160">
        <v>2116</v>
      </c>
      <c r="B2119" s="424" t="s">
        <v>10960</v>
      </c>
      <c r="C2119" s="424" t="s">
        <v>10953</v>
      </c>
      <c r="D2119" s="406">
        <v>1</v>
      </c>
      <c r="E2119" s="160">
        <f t="shared" si="33"/>
        <v>20</v>
      </c>
    </row>
    <row r="2120" customFormat="1" spans="1:5">
      <c r="A2120" s="160">
        <v>2117</v>
      </c>
      <c r="B2120" s="424" t="s">
        <v>10961</v>
      </c>
      <c r="C2120" s="424" t="s">
        <v>10953</v>
      </c>
      <c r="D2120" s="406">
        <v>1</v>
      </c>
      <c r="E2120" s="160">
        <f t="shared" si="33"/>
        <v>20</v>
      </c>
    </row>
    <row r="2121" customFormat="1" spans="1:5">
      <c r="A2121" s="160">
        <v>2118</v>
      </c>
      <c r="B2121" s="424" t="s">
        <v>10962</v>
      </c>
      <c r="C2121" s="424" t="s">
        <v>10953</v>
      </c>
      <c r="D2121" s="406">
        <v>1.2</v>
      </c>
      <c r="E2121" s="160">
        <f t="shared" si="33"/>
        <v>24</v>
      </c>
    </row>
    <row r="2122" customFormat="1" spans="1:5">
      <c r="A2122" s="160">
        <v>2119</v>
      </c>
      <c r="B2122" s="378" t="s">
        <v>10963</v>
      </c>
      <c r="C2122" s="424" t="s">
        <v>10953</v>
      </c>
      <c r="D2122" s="406">
        <v>1.5</v>
      </c>
      <c r="E2122" s="160">
        <f t="shared" si="33"/>
        <v>30</v>
      </c>
    </row>
    <row r="2123" customFormat="1" spans="1:5">
      <c r="A2123" s="160">
        <v>2120</v>
      </c>
      <c r="B2123" s="424" t="s">
        <v>10964</v>
      </c>
      <c r="C2123" s="424" t="s">
        <v>10953</v>
      </c>
      <c r="D2123" s="406">
        <v>1.6</v>
      </c>
      <c r="E2123" s="160">
        <f t="shared" si="33"/>
        <v>32</v>
      </c>
    </row>
    <row r="2124" customFormat="1" spans="1:5">
      <c r="A2124" s="160">
        <v>2121</v>
      </c>
      <c r="B2124" s="424" t="s">
        <v>10965</v>
      </c>
      <c r="C2124" s="424" t="s">
        <v>10953</v>
      </c>
      <c r="D2124" s="406">
        <v>1.4</v>
      </c>
      <c r="E2124" s="160">
        <f t="shared" si="33"/>
        <v>28</v>
      </c>
    </row>
    <row r="2125" customFormat="1" spans="1:5">
      <c r="A2125" s="160">
        <v>2122</v>
      </c>
      <c r="B2125" s="378" t="s">
        <v>10966</v>
      </c>
      <c r="C2125" s="424" t="s">
        <v>10953</v>
      </c>
      <c r="D2125" s="406">
        <v>1.4</v>
      </c>
      <c r="E2125" s="160">
        <f t="shared" si="33"/>
        <v>28</v>
      </c>
    </row>
    <row r="2126" customFormat="1" spans="1:5">
      <c r="A2126" s="160">
        <v>2123</v>
      </c>
      <c r="B2126" s="424" t="s">
        <v>10967</v>
      </c>
      <c r="C2126" s="424" t="s">
        <v>10953</v>
      </c>
      <c r="D2126" s="406">
        <v>1.9</v>
      </c>
      <c r="E2126" s="160">
        <f t="shared" si="33"/>
        <v>38</v>
      </c>
    </row>
    <row r="2127" customFormat="1" spans="1:5">
      <c r="A2127" s="160">
        <v>2124</v>
      </c>
      <c r="B2127" s="424" t="s">
        <v>10968</v>
      </c>
      <c r="C2127" s="424" t="s">
        <v>10953</v>
      </c>
      <c r="D2127" s="406">
        <v>3.1</v>
      </c>
      <c r="E2127" s="160">
        <f t="shared" si="33"/>
        <v>62</v>
      </c>
    </row>
    <row r="2128" customFormat="1" spans="1:5">
      <c r="A2128" s="160">
        <v>2125</v>
      </c>
      <c r="B2128" s="424" t="s">
        <v>10969</v>
      </c>
      <c r="C2128" s="424" t="s">
        <v>10953</v>
      </c>
      <c r="D2128" s="406">
        <v>1</v>
      </c>
      <c r="E2128" s="160">
        <f t="shared" si="33"/>
        <v>20</v>
      </c>
    </row>
    <row r="2129" customFormat="1" spans="1:5">
      <c r="A2129" s="160">
        <v>2126</v>
      </c>
      <c r="B2129" s="424" t="s">
        <v>10970</v>
      </c>
      <c r="C2129" s="424" t="s">
        <v>10953</v>
      </c>
      <c r="D2129" s="406">
        <v>1.2</v>
      </c>
      <c r="E2129" s="160">
        <f t="shared" si="33"/>
        <v>24</v>
      </c>
    </row>
    <row r="2130" customFormat="1" spans="1:5">
      <c r="A2130" s="160">
        <v>2127</v>
      </c>
      <c r="B2130" s="424" t="s">
        <v>10971</v>
      </c>
      <c r="C2130" s="424" t="s">
        <v>10953</v>
      </c>
      <c r="D2130" s="406">
        <v>1.2</v>
      </c>
      <c r="E2130" s="160">
        <f t="shared" si="33"/>
        <v>24</v>
      </c>
    </row>
    <row r="2131" customFormat="1" spans="1:5">
      <c r="A2131" s="160">
        <v>2128</v>
      </c>
      <c r="B2131" s="424" t="s">
        <v>10972</v>
      </c>
      <c r="C2131" s="424" t="s">
        <v>10953</v>
      </c>
      <c r="D2131" s="406">
        <v>1</v>
      </c>
      <c r="E2131" s="160">
        <f t="shared" si="33"/>
        <v>20</v>
      </c>
    </row>
    <row r="2132" customFormat="1" spans="1:5">
      <c r="A2132" s="160">
        <v>2129</v>
      </c>
      <c r="B2132" s="424" t="s">
        <v>10973</v>
      </c>
      <c r="C2132" s="424" t="s">
        <v>10953</v>
      </c>
      <c r="D2132" s="406">
        <v>0.6</v>
      </c>
      <c r="E2132" s="160">
        <f t="shared" si="33"/>
        <v>12</v>
      </c>
    </row>
    <row r="2133" customFormat="1" spans="1:5">
      <c r="A2133" s="160">
        <v>2130</v>
      </c>
      <c r="B2133" s="424" t="s">
        <v>10974</v>
      </c>
      <c r="C2133" s="424" t="s">
        <v>10953</v>
      </c>
      <c r="D2133" s="406">
        <v>1.8</v>
      </c>
      <c r="E2133" s="160">
        <f t="shared" si="33"/>
        <v>36</v>
      </c>
    </row>
    <row r="2134" customFormat="1" spans="1:5">
      <c r="A2134" s="160">
        <v>2131</v>
      </c>
      <c r="B2134" s="378" t="s">
        <v>10975</v>
      </c>
      <c r="C2134" s="424" t="s">
        <v>10953</v>
      </c>
      <c r="D2134" s="406">
        <v>0.6</v>
      </c>
      <c r="E2134" s="160">
        <f t="shared" si="33"/>
        <v>12</v>
      </c>
    </row>
    <row r="2135" customFormat="1" spans="1:5">
      <c r="A2135" s="160">
        <v>2132</v>
      </c>
      <c r="B2135" s="424" t="s">
        <v>10976</v>
      </c>
      <c r="C2135" s="424" t="s">
        <v>10953</v>
      </c>
      <c r="D2135" s="406">
        <v>1</v>
      </c>
      <c r="E2135" s="160">
        <f t="shared" si="33"/>
        <v>20</v>
      </c>
    </row>
    <row r="2136" customFormat="1" spans="1:5">
      <c r="A2136" s="160">
        <v>2133</v>
      </c>
      <c r="B2136" s="424" t="s">
        <v>10977</v>
      </c>
      <c r="C2136" s="424" t="s">
        <v>10953</v>
      </c>
      <c r="D2136" s="406">
        <v>1</v>
      </c>
      <c r="E2136" s="160">
        <f t="shared" si="33"/>
        <v>20</v>
      </c>
    </row>
    <row r="2137" customFormat="1" spans="1:5">
      <c r="A2137" s="160">
        <v>2134</v>
      </c>
      <c r="B2137" s="424" t="s">
        <v>10978</v>
      </c>
      <c r="C2137" s="424" t="s">
        <v>10953</v>
      </c>
      <c r="D2137" s="406">
        <v>1</v>
      </c>
      <c r="E2137" s="160">
        <f t="shared" si="33"/>
        <v>20</v>
      </c>
    </row>
    <row r="2138" customFormat="1" spans="1:5">
      <c r="A2138" s="160">
        <v>2135</v>
      </c>
      <c r="B2138" s="424" t="s">
        <v>10979</v>
      </c>
      <c r="C2138" s="424" t="s">
        <v>10953</v>
      </c>
      <c r="D2138" s="406">
        <v>2</v>
      </c>
      <c r="E2138" s="160">
        <f t="shared" si="33"/>
        <v>40</v>
      </c>
    </row>
    <row r="2139" customFormat="1" spans="1:5">
      <c r="A2139" s="160">
        <v>2136</v>
      </c>
      <c r="B2139" s="424" t="s">
        <v>10980</v>
      </c>
      <c r="C2139" s="424" t="s">
        <v>10953</v>
      </c>
      <c r="D2139" s="406">
        <v>1.32</v>
      </c>
      <c r="E2139" s="160">
        <f t="shared" si="33"/>
        <v>26.4</v>
      </c>
    </row>
    <row r="2140" customFormat="1" spans="1:5">
      <c r="A2140" s="160">
        <v>2137</v>
      </c>
      <c r="B2140" s="378" t="s">
        <v>10981</v>
      </c>
      <c r="C2140" s="424" t="s">
        <v>10953</v>
      </c>
      <c r="D2140" s="406">
        <v>1.5</v>
      </c>
      <c r="E2140" s="160">
        <f t="shared" si="33"/>
        <v>30</v>
      </c>
    </row>
    <row r="2141" customFormat="1" spans="1:5">
      <c r="A2141" s="160">
        <v>2138</v>
      </c>
      <c r="B2141" s="424" t="s">
        <v>10982</v>
      </c>
      <c r="C2141" s="424" t="s">
        <v>10953</v>
      </c>
      <c r="D2141" s="406">
        <v>1.6</v>
      </c>
      <c r="E2141" s="160">
        <f t="shared" si="33"/>
        <v>32</v>
      </c>
    </row>
    <row r="2142" customFormat="1" spans="1:5">
      <c r="A2142" s="160">
        <v>2139</v>
      </c>
      <c r="B2142" s="424" t="s">
        <v>10983</v>
      </c>
      <c r="C2142" s="424" t="s">
        <v>10953</v>
      </c>
      <c r="D2142" s="406">
        <v>1.8</v>
      </c>
      <c r="E2142" s="160">
        <f t="shared" si="33"/>
        <v>36</v>
      </c>
    </row>
    <row r="2143" customFormat="1" spans="1:5">
      <c r="A2143" s="160">
        <v>2140</v>
      </c>
      <c r="B2143" s="424" t="s">
        <v>10899</v>
      </c>
      <c r="C2143" s="424" t="s">
        <v>10953</v>
      </c>
      <c r="D2143" s="406">
        <v>2.4</v>
      </c>
      <c r="E2143" s="160">
        <f t="shared" si="33"/>
        <v>48</v>
      </c>
    </row>
    <row r="2144" customFormat="1" spans="1:5">
      <c r="A2144" s="160">
        <v>2141</v>
      </c>
      <c r="B2144" s="424" t="s">
        <v>10984</v>
      </c>
      <c r="C2144" s="424" t="s">
        <v>10953</v>
      </c>
      <c r="D2144" s="406">
        <v>1.4</v>
      </c>
      <c r="E2144" s="160">
        <f t="shared" si="33"/>
        <v>28</v>
      </c>
    </row>
    <row r="2145" customFormat="1" spans="1:5">
      <c r="A2145" s="160">
        <v>2142</v>
      </c>
      <c r="B2145" s="424" t="s">
        <v>10985</v>
      </c>
      <c r="C2145" s="424" t="s">
        <v>10953</v>
      </c>
      <c r="D2145" s="406">
        <v>0.65</v>
      </c>
      <c r="E2145" s="160">
        <f t="shared" si="33"/>
        <v>13</v>
      </c>
    </row>
    <row r="2146" customFormat="1" spans="1:5">
      <c r="A2146" s="160">
        <v>2143</v>
      </c>
      <c r="B2146" s="424" t="s">
        <v>10986</v>
      </c>
      <c r="C2146" s="424" t="s">
        <v>10953</v>
      </c>
      <c r="D2146" s="406">
        <v>1.1</v>
      </c>
      <c r="E2146" s="160">
        <f t="shared" si="33"/>
        <v>22</v>
      </c>
    </row>
    <row r="2147" customFormat="1" spans="1:5">
      <c r="A2147" s="160">
        <v>2144</v>
      </c>
      <c r="B2147" s="424" t="s">
        <v>10987</v>
      </c>
      <c r="C2147" s="424" t="s">
        <v>10953</v>
      </c>
      <c r="D2147" s="406">
        <v>3.4</v>
      </c>
      <c r="E2147" s="160">
        <f t="shared" si="33"/>
        <v>68</v>
      </c>
    </row>
    <row r="2148" customFormat="1" spans="1:5">
      <c r="A2148" s="160">
        <v>2145</v>
      </c>
      <c r="B2148" s="424" t="s">
        <v>10988</v>
      </c>
      <c r="C2148" s="424" t="s">
        <v>10989</v>
      </c>
      <c r="D2148" s="406">
        <v>0.5</v>
      </c>
      <c r="E2148" s="160">
        <f t="shared" si="33"/>
        <v>10</v>
      </c>
    </row>
    <row r="2149" customFormat="1" spans="1:5">
      <c r="A2149" s="160">
        <v>2146</v>
      </c>
      <c r="B2149" s="378" t="s">
        <v>9337</v>
      </c>
      <c r="C2149" s="424" t="s">
        <v>10989</v>
      </c>
      <c r="D2149" s="406">
        <v>1.8</v>
      </c>
      <c r="E2149" s="160">
        <f t="shared" si="33"/>
        <v>36</v>
      </c>
    </row>
    <row r="2150" customFormat="1" spans="1:5">
      <c r="A2150" s="160">
        <v>2147</v>
      </c>
      <c r="B2150" s="424" t="s">
        <v>10990</v>
      </c>
      <c r="C2150" s="424" t="s">
        <v>10989</v>
      </c>
      <c r="D2150" s="406">
        <v>1.1</v>
      </c>
      <c r="E2150" s="160">
        <f t="shared" si="33"/>
        <v>22</v>
      </c>
    </row>
    <row r="2151" customFormat="1" spans="1:5">
      <c r="A2151" s="160">
        <v>2148</v>
      </c>
      <c r="B2151" s="424" t="s">
        <v>10991</v>
      </c>
      <c r="C2151" s="424" t="s">
        <v>10989</v>
      </c>
      <c r="D2151" s="406">
        <v>1.4</v>
      </c>
      <c r="E2151" s="160">
        <f t="shared" si="33"/>
        <v>28</v>
      </c>
    </row>
    <row r="2152" customFormat="1" spans="1:5">
      <c r="A2152" s="160">
        <v>2149</v>
      </c>
      <c r="B2152" s="424" t="s">
        <v>10992</v>
      </c>
      <c r="C2152" s="424" t="s">
        <v>10989</v>
      </c>
      <c r="D2152" s="406">
        <v>1.4</v>
      </c>
      <c r="E2152" s="160">
        <f t="shared" si="33"/>
        <v>28</v>
      </c>
    </row>
    <row r="2153" customFormat="1" spans="1:5">
      <c r="A2153" s="160">
        <v>2150</v>
      </c>
      <c r="B2153" s="424" t="s">
        <v>10993</v>
      </c>
      <c r="C2153" s="424" t="s">
        <v>10989</v>
      </c>
      <c r="D2153" s="406">
        <v>1.1</v>
      </c>
      <c r="E2153" s="160">
        <f t="shared" si="33"/>
        <v>22</v>
      </c>
    </row>
    <row r="2154" customFormat="1" spans="1:5">
      <c r="A2154" s="160">
        <v>2151</v>
      </c>
      <c r="B2154" s="424" t="s">
        <v>10994</v>
      </c>
      <c r="C2154" s="424" t="s">
        <v>10995</v>
      </c>
      <c r="D2154" s="406">
        <v>0.5</v>
      </c>
      <c r="E2154" s="160">
        <f t="shared" si="33"/>
        <v>10</v>
      </c>
    </row>
    <row r="2155" customFormat="1" spans="1:5">
      <c r="A2155" s="160">
        <v>2152</v>
      </c>
      <c r="B2155" s="424" t="s">
        <v>10996</v>
      </c>
      <c r="C2155" s="424" t="s">
        <v>10995</v>
      </c>
      <c r="D2155" s="406">
        <v>1.22</v>
      </c>
      <c r="E2155" s="160">
        <f t="shared" si="33"/>
        <v>24.4</v>
      </c>
    </row>
    <row r="2156" customFormat="1" spans="1:5">
      <c r="A2156" s="160">
        <v>2153</v>
      </c>
      <c r="B2156" s="424" t="s">
        <v>10997</v>
      </c>
      <c r="C2156" s="424" t="s">
        <v>10995</v>
      </c>
      <c r="D2156" s="406">
        <v>1.29</v>
      </c>
      <c r="E2156" s="160">
        <f t="shared" si="33"/>
        <v>25.8</v>
      </c>
    </row>
    <row r="2157" customFormat="1" spans="1:5">
      <c r="A2157" s="160">
        <v>2154</v>
      </c>
      <c r="B2157" s="424" t="s">
        <v>10998</v>
      </c>
      <c r="C2157" s="424" t="s">
        <v>10995</v>
      </c>
      <c r="D2157" s="406">
        <v>1.8</v>
      </c>
      <c r="E2157" s="160">
        <f t="shared" si="33"/>
        <v>36</v>
      </c>
    </row>
    <row r="2158" customFormat="1" spans="1:5">
      <c r="A2158" s="160">
        <v>2155</v>
      </c>
      <c r="B2158" s="425" t="s">
        <v>10999</v>
      </c>
      <c r="C2158" s="424" t="s">
        <v>11000</v>
      </c>
      <c r="D2158" s="406">
        <v>0.5</v>
      </c>
      <c r="E2158" s="160">
        <f t="shared" si="33"/>
        <v>10</v>
      </c>
    </row>
    <row r="2159" customFormat="1" spans="1:5">
      <c r="A2159" s="160">
        <v>2156</v>
      </c>
      <c r="B2159" s="378" t="s">
        <v>11001</v>
      </c>
      <c r="C2159" s="424" t="s">
        <v>11000</v>
      </c>
      <c r="D2159" s="406">
        <v>0.9</v>
      </c>
      <c r="E2159" s="160">
        <f t="shared" si="33"/>
        <v>18</v>
      </c>
    </row>
    <row r="2160" customFormat="1" spans="1:5">
      <c r="A2160" s="160">
        <v>2157</v>
      </c>
      <c r="B2160" s="424" t="s">
        <v>3848</v>
      </c>
      <c r="C2160" s="424" t="s">
        <v>11000</v>
      </c>
      <c r="D2160" s="406">
        <v>1.2</v>
      </c>
      <c r="E2160" s="160">
        <f t="shared" si="33"/>
        <v>24</v>
      </c>
    </row>
    <row r="2161" customFormat="1" spans="1:5">
      <c r="A2161" s="160">
        <v>2158</v>
      </c>
      <c r="B2161" s="424" t="s">
        <v>11002</v>
      </c>
      <c r="C2161" s="424" t="s">
        <v>11000</v>
      </c>
      <c r="D2161" s="406">
        <v>0.7</v>
      </c>
      <c r="E2161" s="160">
        <f t="shared" si="33"/>
        <v>14</v>
      </c>
    </row>
    <row r="2162" customFormat="1" spans="1:5">
      <c r="A2162" s="160">
        <v>2159</v>
      </c>
      <c r="B2162" s="424" t="s">
        <v>11003</v>
      </c>
      <c r="C2162" s="424" t="s">
        <v>11000</v>
      </c>
      <c r="D2162" s="406">
        <v>0.6</v>
      </c>
      <c r="E2162" s="160">
        <f t="shared" si="33"/>
        <v>12</v>
      </c>
    </row>
    <row r="2163" customFormat="1" spans="1:5">
      <c r="A2163" s="160">
        <v>2160</v>
      </c>
      <c r="B2163" s="424" t="s">
        <v>8796</v>
      </c>
      <c r="C2163" s="424" t="s">
        <v>11000</v>
      </c>
      <c r="D2163" s="406">
        <v>0.5</v>
      </c>
      <c r="E2163" s="160">
        <f t="shared" si="33"/>
        <v>10</v>
      </c>
    </row>
    <row r="2164" customFormat="1" spans="1:5">
      <c r="A2164" s="160">
        <v>2161</v>
      </c>
      <c r="B2164" s="424" t="s">
        <v>11004</v>
      </c>
      <c r="C2164" s="424" t="s">
        <v>11000</v>
      </c>
      <c r="D2164" s="406">
        <v>1.6</v>
      </c>
      <c r="E2164" s="160">
        <f t="shared" si="33"/>
        <v>32</v>
      </c>
    </row>
    <row r="2165" customFormat="1" spans="1:5">
      <c r="A2165" s="160">
        <v>2162</v>
      </c>
      <c r="B2165" s="424" t="s">
        <v>11005</v>
      </c>
      <c r="C2165" s="424" t="s">
        <v>11000</v>
      </c>
      <c r="D2165" s="406">
        <v>0.6</v>
      </c>
      <c r="E2165" s="160">
        <f t="shared" si="33"/>
        <v>12</v>
      </c>
    </row>
    <row r="2166" customFormat="1" spans="1:5">
      <c r="A2166" s="160">
        <v>2163</v>
      </c>
      <c r="B2166" s="378" t="s">
        <v>11006</v>
      </c>
      <c r="C2166" s="424" t="s">
        <v>11000</v>
      </c>
      <c r="D2166" s="406">
        <v>0.6</v>
      </c>
      <c r="E2166" s="160">
        <f t="shared" si="33"/>
        <v>12</v>
      </c>
    </row>
    <row r="2167" customFormat="1" spans="1:5">
      <c r="A2167" s="160">
        <v>2164</v>
      </c>
      <c r="B2167" s="424" t="s">
        <v>11007</v>
      </c>
      <c r="C2167" s="424" t="s">
        <v>11008</v>
      </c>
      <c r="D2167" s="406">
        <v>1.7</v>
      </c>
      <c r="E2167" s="160">
        <f t="shared" si="33"/>
        <v>34</v>
      </c>
    </row>
    <row r="2168" customFormat="1" spans="1:5">
      <c r="A2168" s="160">
        <v>2165</v>
      </c>
      <c r="B2168" s="424" t="s">
        <v>11009</v>
      </c>
      <c r="C2168" s="424" t="s">
        <v>11010</v>
      </c>
      <c r="D2168" s="406">
        <v>2.2</v>
      </c>
      <c r="E2168" s="160">
        <f t="shared" si="33"/>
        <v>44</v>
      </c>
    </row>
    <row r="2169" customFormat="1" spans="1:5">
      <c r="A2169" s="160">
        <v>2166</v>
      </c>
      <c r="B2169" s="424" t="s">
        <v>11011</v>
      </c>
      <c r="C2169" s="424" t="s">
        <v>11010</v>
      </c>
      <c r="D2169" s="406">
        <v>0.5</v>
      </c>
      <c r="E2169" s="160">
        <f t="shared" si="33"/>
        <v>10</v>
      </c>
    </row>
    <row r="2170" customFormat="1" spans="1:5">
      <c r="A2170" s="160">
        <v>2167</v>
      </c>
      <c r="B2170" s="424" t="s">
        <v>11012</v>
      </c>
      <c r="C2170" s="424" t="s">
        <v>11010</v>
      </c>
      <c r="D2170" s="406">
        <v>1</v>
      </c>
      <c r="E2170" s="160">
        <f t="shared" si="33"/>
        <v>20</v>
      </c>
    </row>
    <row r="2171" customFormat="1" spans="1:5">
      <c r="A2171" s="160">
        <v>2168</v>
      </c>
      <c r="B2171" s="425" t="s">
        <v>11013</v>
      </c>
      <c r="C2171" s="424" t="s">
        <v>11010</v>
      </c>
      <c r="D2171" s="406">
        <v>1.5</v>
      </c>
      <c r="E2171" s="160">
        <f t="shared" si="33"/>
        <v>30</v>
      </c>
    </row>
    <row r="2172" customFormat="1" spans="1:5">
      <c r="A2172" s="160">
        <v>2169</v>
      </c>
      <c r="B2172" s="378" t="s">
        <v>11014</v>
      </c>
      <c r="C2172" s="424" t="s">
        <v>11010</v>
      </c>
      <c r="D2172" s="406">
        <v>0.5</v>
      </c>
      <c r="E2172" s="160">
        <f t="shared" si="33"/>
        <v>10</v>
      </c>
    </row>
    <row r="2173" customFormat="1" spans="1:5">
      <c r="A2173" s="160">
        <v>2170</v>
      </c>
      <c r="B2173" s="424" t="s">
        <v>11015</v>
      </c>
      <c r="C2173" s="424" t="s">
        <v>11010</v>
      </c>
      <c r="D2173" s="406">
        <v>6</v>
      </c>
      <c r="E2173" s="160">
        <f t="shared" si="33"/>
        <v>120</v>
      </c>
    </row>
    <row r="2174" customFormat="1" spans="1:5">
      <c r="A2174" s="160">
        <v>2171</v>
      </c>
      <c r="B2174" s="424" t="s">
        <v>11004</v>
      </c>
      <c r="C2174" s="424" t="s">
        <v>11010</v>
      </c>
      <c r="D2174" s="406">
        <v>3</v>
      </c>
      <c r="E2174" s="160">
        <f t="shared" si="33"/>
        <v>60</v>
      </c>
    </row>
    <row r="2175" customFormat="1" spans="1:5">
      <c r="A2175" s="160">
        <v>2172</v>
      </c>
      <c r="B2175" s="424" t="s">
        <v>11016</v>
      </c>
      <c r="C2175" s="424" t="s">
        <v>11010</v>
      </c>
      <c r="D2175" s="406">
        <v>0.5</v>
      </c>
      <c r="E2175" s="160">
        <f t="shared" si="33"/>
        <v>10</v>
      </c>
    </row>
    <row r="2176" customFormat="1" spans="1:5">
      <c r="A2176" s="160">
        <v>2173</v>
      </c>
      <c r="B2176" s="424" t="s">
        <v>11017</v>
      </c>
      <c r="C2176" s="424" t="s">
        <v>11010</v>
      </c>
      <c r="D2176" s="406">
        <v>0.5</v>
      </c>
      <c r="E2176" s="160">
        <f t="shared" si="33"/>
        <v>10</v>
      </c>
    </row>
    <row r="2177" customFormat="1" spans="1:5">
      <c r="A2177" s="160">
        <v>2174</v>
      </c>
      <c r="B2177" s="424" t="s">
        <v>11018</v>
      </c>
      <c r="C2177" s="424" t="s">
        <v>11010</v>
      </c>
      <c r="D2177" s="406">
        <v>1.5</v>
      </c>
      <c r="E2177" s="160">
        <f t="shared" si="33"/>
        <v>30</v>
      </c>
    </row>
    <row r="2178" customFormat="1" spans="1:5">
      <c r="A2178" s="160">
        <v>2175</v>
      </c>
      <c r="B2178" s="424" t="s">
        <v>11019</v>
      </c>
      <c r="C2178" s="424" t="s">
        <v>11010</v>
      </c>
      <c r="D2178" s="406">
        <v>0.7</v>
      </c>
      <c r="E2178" s="160">
        <f t="shared" si="33"/>
        <v>14</v>
      </c>
    </row>
    <row r="2179" customFormat="1" spans="1:5">
      <c r="A2179" s="160">
        <v>2176</v>
      </c>
      <c r="B2179" s="424" t="s">
        <v>11020</v>
      </c>
      <c r="C2179" s="424" t="s">
        <v>11010</v>
      </c>
      <c r="D2179" s="406">
        <v>0.5</v>
      </c>
      <c r="E2179" s="160">
        <f t="shared" si="33"/>
        <v>10</v>
      </c>
    </row>
    <row r="2180" customFormat="1" spans="1:5">
      <c r="A2180" s="160">
        <v>2177</v>
      </c>
      <c r="B2180" s="424" t="s">
        <v>11021</v>
      </c>
      <c r="C2180" s="424" t="s">
        <v>11010</v>
      </c>
      <c r="D2180" s="406">
        <v>3</v>
      </c>
      <c r="E2180" s="160">
        <f t="shared" ref="E2180:E2243" si="34">D2180*20</f>
        <v>60</v>
      </c>
    </row>
    <row r="2181" customFormat="1" spans="1:5">
      <c r="A2181" s="160">
        <v>2178</v>
      </c>
      <c r="B2181" s="424" t="s">
        <v>10882</v>
      </c>
      <c r="C2181" s="424" t="s">
        <v>11010</v>
      </c>
      <c r="D2181" s="406">
        <v>2.5</v>
      </c>
      <c r="E2181" s="160">
        <f t="shared" si="34"/>
        <v>50</v>
      </c>
    </row>
    <row r="2182" customFormat="1" spans="1:5">
      <c r="A2182" s="160">
        <v>2179</v>
      </c>
      <c r="B2182" s="424" t="s">
        <v>10919</v>
      </c>
      <c r="C2182" s="424" t="s">
        <v>11010</v>
      </c>
      <c r="D2182" s="406">
        <v>1.65</v>
      </c>
      <c r="E2182" s="160">
        <f t="shared" si="34"/>
        <v>33</v>
      </c>
    </row>
    <row r="2183" customFormat="1" spans="1:5">
      <c r="A2183" s="160">
        <v>2180</v>
      </c>
      <c r="B2183" s="424" t="s">
        <v>11022</v>
      </c>
      <c r="C2183" s="424" t="s">
        <v>11010</v>
      </c>
      <c r="D2183" s="406">
        <v>1.2</v>
      </c>
      <c r="E2183" s="160">
        <f t="shared" si="34"/>
        <v>24</v>
      </c>
    </row>
    <row r="2184" customFormat="1" spans="1:5">
      <c r="A2184" s="160">
        <v>2181</v>
      </c>
      <c r="B2184" s="424" t="s">
        <v>11023</v>
      </c>
      <c r="C2184" s="424" t="s">
        <v>11010</v>
      </c>
      <c r="D2184" s="406">
        <v>0.5</v>
      </c>
      <c r="E2184" s="160">
        <f t="shared" si="34"/>
        <v>10</v>
      </c>
    </row>
    <row r="2185" customFormat="1" spans="1:5">
      <c r="A2185" s="160">
        <v>2182</v>
      </c>
      <c r="B2185" s="424" t="s">
        <v>11024</v>
      </c>
      <c r="C2185" s="424" t="s">
        <v>11010</v>
      </c>
      <c r="D2185" s="406">
        <v>1</v>
      </c>
      <c r="E2185" s="160">
        <f t="shared" si="34"/>
        <v>20</v>
      </c>
    </row>
    <row r="2186" customFormat="1" spans="1:5">
      <c r="A2186" s="160">
        <v>2183</v>
      </c>
      <c r="B2186" s="424" t="s">
        <v>10899</v>
      </c>
      <c r="C2186" s="424" t="s">
        <v>11010</v>
      </c>
      <c r="D2186" s="406">
        <v>0.5</v>
      </c>
      <c r="E2186" s="160">
        <f t="shared" si="34"/>
        <v>10</v>
      </c>
    </row>
    <row r="2187" customFormat="1" spans="1:5">
      <c r="A2187" s="160">
        <v>2184</v>
      </c>
      <c r="B2187" s="424" t="s">
        <v>11025</v>
      </c>
      <c r="C2187" s="424" t="s">
        <v>11010</v>
      </c>
      <c r="D2187" s="406">
        <v>0.5</v>
      </c>
      <c r="E2187" s="160">
        <f t="shared" si="34"/>
        <v>10</v>
      </c>
    </row>
    <row r="2188" customFormat="1" spans="1:5">
      <c r="A2188" s="160">
        <v>2185</v>
      </c>
      <c r="B2188" s="424" t="s">
        <v>11026</v>
      </c>
      <c r="C2188" s="424" t="s">
        <v>11010</v>
      </c>
      <c r="D2188" s="406">
        <v>2.75</v>
      </c>
      <c r="E2188" s="160">
        <f t="shared" si="34"/>
        <v>55</v>
      </c>
    </row>
    <row r="2189" customFormat="1" spans="1:5">
      <c r="A2189" s="160">
        <v>2186</v>
      </c>
      <c r="B2189" s="424" t="s">
        <v>11027</v>
      </c>
      <c r="C2189" s="424" t="s">
        <v>11010</v>
      </c>
      <c r="D2189" s="406">
        <v>1.65</v>
      </c>
      <c r="E2189" s="160">
        <f t="shared" si="34"/>
        <v>33</v>
      </c>
    </row>
    <row r="2190" customFormat="1" spans="1:5">
      <c r="A2190" s="160">
        <v>2187</v>
      </c>
      <c r="B2190" s="378" t="s">
        <v>11028</v>
      </c>
      <c r="C2190" s="424" t="s">
        <v>11010</v>
      </c>
      <c r="D2190" s="406">
        <v>0.5</v>
      </c>
      <c r="E2190" s="160">
        <f t="shared" si="34"/>
        <v>10</v>
      </c>
    </row>
    <row r="2191" customFormat="1" spans="1:5">
      <c r="A2191" s="160">
        <v>2188</v>
      </c>
      <c r="B2191" s="424" t="s">
        <v>2581</v>
      </c>
      <c r="C2191" s="424" t="s">
        <v>11010</v>
      </c>
      <c r="D2191" s="406">
        <v>1.65</v>
      </c>
      <c r="E2191" s="160">
        <f t="shared" si="34"/>
        <v>33</v>
      </c>
    </row>
    <row r="2192" customFormat="1" spans="1:5">
      <c r="A2192" s="160">
        <v>2189</v>
      </c>
      <c r="B2192" s="424" t="s">
        <v>11029</v>
      </c>
      <c r="C2192" s="424" t="s">
        <v>11010</v>
      </c>
      <c r="D2192" s="406">
        <v>2.2</v>
      </c>
      <c r="E2192" s="160">
        <f t="shared" si="34"/>
        <v>44</v>
      </c>
    </row>
    <row r="2193" customFormat="1" spans="1:5">
      <c r="A2193" s="160">
        <v>2190</v>
      </c>
      <c r="B2193" s="424" t="s">
        <v>11030</v>
      </c>
      <c r="C2193" s="424" t="s">
        <v>11010</v>
      </c>
      <c r="D2193" s="406">
        <v>1.75</v>
      </c>
      <c r="E2193" s="160">
        <f t="shared" si="34"/>
        <v>35</v>
      </c>
    </row>
    <row r="2194" customFormat="1" spans="1:5">
      <c r="A2194" s="160">
        <v>2191</v>
      </c>
      <c r="B2194" s="425" t="s">
        <v>11031</v>
      </c>
      <c r="C2194" s="424" t="s">
        <v>11010</v>
      </c>
      <c r="D2194" s="406">
        <v>2.2</v>
      </c>
      <c r="E2194" s="160">
        <f t="shared" si="34"/>
        <v>44</v>
      </c>
    </row>
    <row r="2195" customFormat="1" spans="1:5">
      <c r="A2195" s="160">
        <v>2192</v>
      </c>
      <c r="B2195" s="378" t="s">
        <v>11032</v>
      </c>
      <c r="C2195" s="424" t="s">
        <v>11010</v>
      </c>
      <c r="D2195" s="406">
        <v>1.88</v>
      </c>
      <c r="E2195" s="160">
        <f t="shared" si="34"/>
        <v>37.6</v>
      </c>
    </row>
    <row r="2196" customFormat="1" spans="1:5">
      <c r="A2196" s="160">
        <v>2193</v>
      </c>
      <c r="B2196" s="424" t="s">
        <v>11033</v>
      </c>
      <c r="C2196" s="424" t="s">
        <v>11010</v>
      </c>
      <c r="D2196" s="406">
        <v>1</v>
      </c>
      <c r="E2196" s="160">
        <f t="shared" si="34"/>
        <v>20</v>
      </c>
    </row>
    <row r="2197" customFormat="1" spans="1:5">
      <c r="A2197" s="160">
        <v>2194</v>
      </c>
      <c r="B2197" s="424" t="s">
        <v>11034</v>
      </c>
      <c r="C2197" s="424" t="s">
        <v>11010</v>
      </c>
      <c r="D2197" s="406">
        <v>1.5</v>
      </c>
      <c r="E2197" s="160">
        <f t="shared" si="34"/>
        <v>30</v>
      </c>
    </row>
    <row r="2198" customFormat="1" spans="1:5">
      <c r="A2198" s="160">
        <v>2195</v>
      </c>
      <c r="B2198" s="424" t="s">
        <v>11035</v>
      </c>
      <c r="C2198" s="424" t="s">
        <v>11010</v>
      </c>
      <c r="D2198" s="406">
        <v>1.3</v>
      </c>
      <c r="E2198" s="160">
        <f t="shared" si="34"/>
        <v>26</v>
      </c>
    </row>
    <row r="2199" customFormat="1" spans="1:5">
      <c r="A2199" s="160">
        <v>2196</v>
      </c>
      <c r="B2199" s="378" t="s">
        <v>11036</v>
      </c>
      <c r="C2199" s="424" t="s">
        <v>11010</v>
      </c>
      <c r="D2199" s="406">
        <v>4</v>
      </c>
      <c r="E2199" s="160">
        <f t="shared" si="34"/>
        <v>80</v>
      </c>
    </row>
    <row r="2200" customFormat="1" spans="1:5">
      <c r="A2200" s="160">
        <v>2197</v>
      </c>
      <c r="B2200" s="424" t="s">
        <v>11037</v>
      </c>
      <c r="C2200" s="424" t="s">
        <v>11038</v>
      </c>
      <c r="D2200" s="406">
        <v>1.2</v>
      </c>
      <c r="E2200" s="160">
        <f t="shared" si="34"/>
        <v>24</v>
      </c>
    </row>
    <row r="2201" customFormat="1" spans="1:5">
      <c r="A2201" s="160">
        <v>2198</v>
      </c>
      <c r="B2201" s="424" t="s">
        <v>11039</v>
      </c>
      <c r="C2201" s="424" t="s">
        <v>11038</v>
      </c>
      <c r="D2201" s="406">
        <v>1.33</v>
      </c>
      <c r="E2201" s="160">
        <f t="shared" si="34"/>
        <v>26.6</v>
      </c>
    </row>
    <row r="2202" customFormat="1" spans="1:5">
      <c r="A2202" s="160">
        <v>2199</v>
      </c>
      <c r="B2202" s="424" t="s">
        <v>11040</v>
      </c>
      <c r="C2202" s="424" t="s">
        <v>11038</v>
      </c>
      <c r="D2202" s="406">
        <v>1.46</v>
      </c>
      <c r="E2202" s="160">
        <f t="shared" si="34"/>
        <v>29.2</v>
      </c>
    </row>
    <row r="2203" customFormat="1" spans="1:5">
      <c r="A2203" s="160">
        <v>2200</v>
      </c>
      <c r="B2203" s="424" t="s">
        <v>11041</v>
      </c>
      <c r="C2203" s="424" t="s">
        <v>11038</v>
      </c>
      <c r="D2203" s="406">
        <v>1.46</v>
      </c>
      <c r="E2203" s="160">
        <f t="shared" si="34"/>
        <v>29.2</v>
      </c>
    </row>
    <row r="2204" customFormat="1" spans="1:5">
      <c r="A2204" s="160">
        <v>2201</v>
      </c>
      <c r="B2204" s="424" t="s">
        <v>11042</v>
      </c>
      <c r="C2204" s="424" t="s">
        <v>11043</v>
      </c>
      <c r="D2204" s="406">
        <v>45</v>
      </c>
      <c r="E2204" s="160">
        <f t="shared" si="34"/>
        <v>900</v>
      </c>
    </row>
    <row r="2205" customFormat="1" spans="1:5">
      <c r="A2205" s="160">
        <v>2202</v>
      </c>
      <c r="B2205" s="424" t="s">
        <v>11044</v>
      </c>
      <c r="C2205" s="424" t="s">
        <v>11045</v>
      </c>
      <c r="D2205" s="406">
        <v>107.6</v>
      </c>
      <c r="E2205" s="160">
        <f t="shared" si="34"/>
        <v>2152</v>
      </c>
    </row>
    <row r="2206" customFormat="1" spans="1:5">
      <c r="A2206" s="160">
        <v>2203</v>
      </c>
      <c r="B2206" s="424" t="s">
        <v>11046</v>
      </c>
      <c r="C2206" s="424" t="s">
        <v>11047</v>
      </c>
      <c r="D2206" s="406">
        <v>136.15</v>
      </c>
      <c r="E2206" s="160">
        <f t="shared" si="34"/>
        <v>2723</v>
      </c>
    </row>
    <row r="2207" customFormat="1" spans="1:5">
      <c r="A2207" s="160">
        <v>2204</v>
      </c>
      <c r="B2207" s="426" t="s">
        <v>11036</v>
      </c>
      <c r="C2207" s="426" t="s">
        <v>11048</v>
      </c>
      <c r="D2207" s="360">
        <v>515.69</v>
      </c>
      <c r="E2207" s="160">
        <f t="shared" si="34"/>
        <v>10313.8</v>
      </c>
    </row>
    <row r="2208" customFormat="1" spans="1:5">
      <c r="A2208" s="160">
        <v>2205</v>
      </c>
      <c r="B2208" s="426" t="s">
        <v>11049</v>
      </c>
      <c r="C2208" s="426" t="s">
        <v>11048</v>
      </c>
      <c r="D2208" s="360">
        <v>250</v>
      </c>
      <c r="E2208" s="160">
        <f t="shared" si="34"/>
        <v>5000</v>
      </c>
    </row>
    <row r="2209" customFormat="1" spans="1:5">
      <c r="A2209" s="160">
        <v>2206</v>
      </c>
      <c r="B2209" s="379" t="s">
        <v>11050</v>
      </c>
      <c r="C2209" s="379" t="s">
        <v>11051</v>
      </c>
      <c r="D2209" s="427">
        <v>0.7</v>
      </c>
      <c r="E2209" s="160">
        <f t="shared" si="34"/>
        <v>14</v>
      </c>
    </row>
    <row r="2210" customFormat="1" spans="1:5">
      <c r="A2210" s="160">
        <v>2207</v>
      </c>
      <c r="B2210" s="379" t="s">
        <v>11052</v>
      </c>
      <c r="C2210" s="379" t="s">
        <v>11051</v>
      </c>
      <c r="D2210" s="427">
        <v>0.8</v>
      </c>
      <c r="E2210" s="160">
        <f t="shared" si="34"/>
        <v>16</v>
      </c>
    </row>
    <row r="2211" customFormat="1" spans="1:5">
      <c r="A2211" s="160">
        <v>2208</v>
      </c>
      <c r="B2211" s="379" t="s">
        <v>11053</v>
      </c>
      <c r="C2211" s="379" t="s">
        <v>11051</v>
      </c>
      <c r="D2211" s="427">
        <v>1.9</v>
      </c>
      <c r="E2211" s="160">
        <f t="shared" si="34"/>
        <v>38</v>
      </c>
    </row>
    <row r="2212" customFormat="1" spans="1:5">
      <c r="A2212" s="160">
        <v>2209</v>
      </c>
      <c r="B2212" s="379" t="s">
        <v>11054</v>
      </c>
      <c r="C2212" s="379" t="s">
        <v>11051</v>
      </c>
      <c r="D2212" s="427">
        <v>2.1</v>
      </c>
      <c r="E2212" s="160">
        <f t="shared" si="34"/>
        <v>42</v>
      </c>
    </row>
    <row r="2213" customFormat="1" spans="1:5">
      <c r="A2213" s="160">
        <v>2210</v>
      </c>
      <c r="B2213" s="379" t="s">
        <v>11055</v>
      </c>
      <c r="C2213" s="379" t="s">
        <v>11051</v>
      </c>
      <c r="D2213" s="427">
        <v>1.1</v>
      </c>
      <c r="E2213" s="160">
        <f t="shared" si="34"/>
        <v>22</v>
      </c>
    </row>
    <row r="2214" customFormat="1" spans="1:5">
      <c r="A2214" s="160">
        <v>2211</v>
      </c>
      <c r="B2214" s="379" t="s">
        <v>11056</v>
      </c>
      <c r="C2214" s="379" t="s">
        <v>11051</v>
      </c>
      <c r="D2214" s="427">
        <v>0.9</v>
      </c>
      <c r="E2214" s="160">
        <f t="shared" si="34"/>
        <v>18</v>
      </c>
    </row>
    <row r="2215" customFormat="1" spans="1:5">
      <c r="A2215" s="160">
        <v>2212</v>
      </c>
      <c r="B2215" s="379" t="s">
        <v>11057</v>
      </c>
      <c r="C2215" s="379" t="s">
        <v>11051</v>
      </c>
      <c r="D2215" s="427">
        <v>0.2</v>
      </c>
      <c r="E2215" s="160">
        <f t="shared" si="34"/>
        <v>4</v>
      </c>
    </row>
    <row r="2216" customFormat="1" spans="1:5">
      <c r="A2216" s="160">
        <v>2213</v>
      </c>
      <c r="B2216" s="379" t="s">
        <v>11058</v>
      </c>
      <c r="C2216" s="379" t="s">
        <v>11051</v>
      </c>
      <c r="D2216" s="427">
        <v>0.5</v>
      </c>
      <c r="E2216" s="160">
        <f t="shared" si="34"/>
        <v>10</v>
      </c>
    </row>
    <row r="2217" customFormat="1" spans="1:5">
      <c r="A2217" s="160">
        <v>2214</v>
      </c>
      <c r="B2217" s="379" t="s">
        <v>11059</v>
      </c>
      <c r="C2217" s="379" t="s">
        <v>11051</v>
      </c>
      <c r="D2217" s="427">
        <v>0.7</v>
      </c>
      <c r="E2217" s="160">
        <f t="shared" si="34"/>
        <v>14</v>
      </c>
    </row>
    <row r="2218" customFormat="1" spans="1:5">
      <c r="A2218" s="160">
        <v>2215</v>
      </c>
      <c r="B2218" s="379" t="s">
        <v>11060</v>
      </c>
      <c r="C2218" s="379" t="s">
        <v>11051</v>
      </c>
      <c r="D2218" s="427">
        <v>1.9</v>
      </c>
      <c r="E2218" s="160">
        <f t="shared" si="34"/>
        <v>38</v>
      </c>
    </row>
    <row r="2219" customFormat="1" spans="1:5">
      <c r="A2219" s="160">
        <v>2216</v>
      </c>
      <c r="B2219" s="379" t="s">
        <v>11061</v>
      </c>
      <c r="C2219" s="379" t="s">
        <v>11051</v>
      </c>
      <c r="D2219" s="427">
        <v>1.4</v>
      </c>
      <c r="E2219" s="160">
        <f t="shared" si="34"/>
        <v>28</v>
      </c>
    </row>
    <row r="2220" customFormat="1" spans="1:5">
      <c r="A2220" s="160">
        <v>2217</v>
      </c>
      <c r="B2220" s="379" t="s">
        <v>11062</v>
      </c>
      <c r="C2220" s="379" t="s">
        <v>11051</v>
      </c>
      <c r="D2220" s="427">
        <v>0.4</v>
      </c>
      <c r="E2220" s="160">
        <f t="shared" si="34"/>
        <v>8</v>
      </c>
    </row>
    <row r="2221" customFormat="1" spans="1:5">
      <c r="A2221" s="160">
        <v>2218</v>
      </c>
      <c r="B2221" s="379" t="s">
        <v>11063</v>
      </c>
      <c r="C2221" s="379" t="s">
        <v>11064</v>
      </c>
      <c r="D2221" s="427">
        <v>3.7</v>
      </c>
      <c r="E2221" s="160">
        <f t="shared" si="34"/>
        <v>74</v>
      </c>
    </row>
    <row r="2222" customFormat="1" spans="1:5">
      <c r="A2222" s="160">
        <v>2219</v>
      </c>
      <c r="B2222" s="379" t="s">
        <v>11065</v>
      </c>
      <c r="C2222" s="379" t="s">
        <v>11064</v>
      </c>
      <c r="D2222" s="427">
        <v>0.3</v>
      </c>
      <c r="E2222" s="160">
        <f t="shared" si="34"/>
        <v>6</v>
      </c>
    </row>
    <row r="2223" customFormat="1" spans="1:5">
      <c r="A2223" s="160">
        <v>2220</v>
      </c>
      <c r="B2223" s="379" t="s">
        <v>11066</v>
      </c>
      <c r="C2223" s="379" t="s">
        <v>11064</v>
      </c>
      <c r="D2223" s="427">
        <v>0.9</v>
      </c>
      <c r="E2223" s="160">
        <f t="shared" si="34"/>
        <v>18</v>
      </c>
    </row>
    <row r="2224" customFormat="1" spans="1:5">
      <c r="A2224" s="160">
        <v>2221</v>
      </c>
      <c r="B2224" s="379" t="s">
        <v>11067</v>
      </c>
      <c r="C2224" s="379" t="s">
        <v>11064</v>
      </c>
      <c r="D2224" s="427">
        <v>0.3</v>
      </c>
      <c r="E2224" s="160">
        <f t="shared" si="34"/>
        <v>6</v>
      </c>
    </row>
    <row r="2225" customFormat="1" spans="1:5">
      <c r="A2225" s="160">
        <v>2222</v>
      </c>
      <c r="B2225" s="379" t="s">
        <v>9365</v>
      </c>
      <c r="C2225" s="379" t="s">
        <v>11064</v>
      </c>
      <c r="D2225" s="427">
        <v>0.5</v>
      </c>
      <c r="E2225" s="160">
        <f t="shared" si="34"/>
        <v>10</v>
      </c>
    </row>
    <row r="2226" customFormat="1" spans="1:5">
      <c r="A2226" s="160">
        <v>2223</v>
      </c>
      <c r="B2226" s="379" t="s">
        <v>11068</v>
      </c>
      <c r="C2226" s="379" t="s">
        <v>11064</v>
      </c>
      <c r="D2226" s="427">
        <v>0.3</v>
      </c>
      <c r="E2226" s="160">
        <f t="shared" si="34"/>
        <v>6</v>
      </c>
    </row>
    <row r="2227" customFormat="1" spans="1:5">
      <c r="A2227" s="160">
        <v>2224</v>
      </c>
      <c r="B2227" s="379" t="s">
        <v>11069</v>
      </c>
      <c r="C2227" s="379" t="s">
        <v>11064</v>
      </c>
      <c r="D2227" s="427">
        <v>1.3</v>
      </c>
      <c r="E2227" s="160">
        <f t="shared" si="34"/>
        <v>26</v>
      </c>
    </row>
    <row r="2228" customFormat="1" spans="1:5">
      <c r="A2228" s="160">
        <v>2225</v>
      </c>
      <c r="B2228" s="379" t="s">
        <v>11070</v>
      </c>
      <c r="C2228" s="379" t="s">
        <v>11064</v>
      </c>
      <c r="D2228" s="427">
        <v>1</v>
      </c>
      <c r="E2228" s="160">
        <f t="shared" si="34"/>
        <v>20</v>
      </c>
    </row>
    <row r="2229" customFormat="1" spans="1:5">
      <c r="A2229" s="160">
        <v>2226</v>
      </c>
      <c r="B2229" s="379" t="s">
        <v>11071</v>
      </c>
      <c r="C2229" s="379" t="s">
        <v>11064</v>
      </c>
      <c r="D2229" s="427">
        <v>1.2</v>
      </c>
      <c r="E2229" s="160">
        <f t="shared" si="34"/>
        <v>24</v>
      </c>
    </row>
    <row r="2230" customFormat="1" spans="1:5">
      <c r="A2230" s="160">
        <v>2227</v>
      </c>
      <c r="B2230" s="379" t="s">
        <v>11072</v>
      </c>
      <c r="C2230" s="379" t="s">
        <v>11064</v>
      </c>
      <c r="D2230" s="427">
        <v>0.7</v>
      </c>
      <c r="E2230" s="160">
        <f t="shared" si="34"/>
        <v>14</v>
      </c>
    </row>
    <row r="2231" customFormat="1" spans="1:5">
      <c r="A2231" s="160">
        <v>2228</v>
      </c>
      <c r="B2231" s="379" t="s">
        <v>11073</v>
      </c>
      <c r="C2231" s="379" t="s">
        <v>11064</v>
      </c>
      <c r="D2231" s="427">
        <v>0.1</v>
      </c>
      <c r="E2231" s="160">
        <f t="shared" si="34"/>
        <v>2</v>
      </c>
    </row>
    <row r="2232" customFormat="1" spans="1:5">
      <c r="A2232" s="160">
        <v>2229</v>
      </c>
      <c r="B2232" s="379" t="s">
        <v>11074</v>
      </c>
      <c r="C2232" s="379" t="s">
        <v>11064</v>
      </c>
      <c r="D2232" s="427">
        <v>0.8</v>
      </c>
      <c r="E2232" s="160">
        <f t="shared" si="34"/>
        <v>16</v>
      </c>
    </row>
    <row r="2233" customFormat="1" spans="1:5">
      <c r="A2233" s="160">
        <v>2230</v>
      </c>
      <c r="B2233" s="379" t="s">
        <v>11075</v>
      </c>
      <c r="C2233" s="379" t="s">
        <v>11064</v>
      </c>
      <c r="D2233" s="427">
        <v>0.8</v>
      </c>
      <c r="E2233" s="160">
        <f t="shared" si="34"/>
        <v>16</v>
      </c>
    </row>
    <row r="2234" customFormat="1" spans="1:5">
      <c r="A2234" s="160">
        <v>2231</v>
      </c>
      <c r="B2234" s="379" t="s">
        <v>11076</v>
      </c>
      <c r="C2234" s="379" t="s">
        <v>11064</v>
      </c>
      <c r="D2234" s="427">
        <v>0.3</v>
      </c>
      <c r="E2234" s="160">
        <f t="shared" si="34"/>
        <v>6</v>
      </c>
    </row>
    <row r="2235" customFormat="1" spans="1:5">
      <c r="A2235" s="160">
        <v>2232</v>
      </c>
      <c r="B2235" s="379" t="s">
        <v>11077</v>
      </c>
      <c r="C2235" s="379" t="s">
        <v>11064</v>
      </c>
      <c r="D2235" s="427">
        <v>0.9</v>
      </c>
      <c r="E2235" s="160">
        <f t="shared" si="34"/>
        <v>18</v>
      </c>
    </row>
    <row r="2236" customFormat="1" spans="1:5">
      <c r="A2236" s="160">
        <v>2233</v>
      </c>
      <c r="B2236" s="379" t="s">
        <v>11078</v>
      </c>
      <c r="C2236" s="379" t="s">
        <v>11064</v>
      </c>
      <c r="D2236" s="427">
        <v>2.9</v>
      </c>
      <c r="E2236" s="160">
        <f t="shared" si="34"/>
        <v>58</v>
      </c>
    </row>
    <row r="2237" customFormat="1" spans="1:5">
      <c r="A2237" s="160">
        <v>2234</v>
      </c>
      <c r="B2237" s="379" t="s">
        <v>11079</v>
      </c>
      <c r="C2237" s="379" t="s">
        <v>11064</v>
      </c>
      <c r="D2237" s="427">
        <v>0.8</v>
      </c>
      <c r="E2237" s="160">
        <f t="shared" si="34"/>
        <v>16</v>
      </c>
    </row>
    <row r="2238" customFormat="1" spans="1:5">
      <c r="A2238" s="160">
        <v>2235</v>
      </c>
      <c r="B2238" s="379" t="s">
        <v>11080</v>
      </c>
      <c r="C2238" s="379" t="s">
        <v>11064</v>
      </c>
      <c r="D2238" s="427">
        <v>5.5</v>
      </c>
      <c r="E2238" s="160">
        <f t="shared" si="34"/>
        <v>110</v>
      </c>
    </row>
    <row r="2239" customFormat="1" spans="1:5">
      <c r="A2239" s="160">
        <v>2236</v>
      </c>
      <c r="B2239" s="379" t="s">
        <v>11081</v>
      </c>
      <c r="C2239" s="379" t="s">
        <v>11064</v>
      </c>
      <c r="D2239" s="427">
        <v>3.1</v>
      </c>
      <c r="E2239" s="160">
        <f t="shared" si="34"/>
        <v>62</v>
      </c>
    </row>
    <row r="2240" customFormat="1" spans="1:5">
      <c r="A2240" s="160">
        <v>2237</v>
      </c>
      <c r="B2240" s="379" t="s">
        <v>11082</v>
      </c>
      <c r="C2240" s="379" t="s">
        <v>11064</v>
      </c>
      <c r="D2240" s="427">
        <v>0.3</v>
      </c>
      <c r="E2240" s="160">
        <f t="shared" si="34"/>
        <v>6</v>
      </c>
    </row>
    <row r="2241" customFormat="1" spans="1:5">
      <c r="A2241" s="160">
        <v>2238</v>
      </c>
      <c r="B2241" s="379" t="s">
        <v>11083</v>
      </c>
      <c r="C2241" s="379" t="s">
        <v>11064</v>
      </c>
      <c r="D2241" s="427">
        <v>3.7</v>
      </c>
      <c r="E2241" s="160">
        <f t="shared" si="34"/>
        <v>74</v>
      </c>
    </row>
    <row r="2242" customFormat="1" spans="1:5">
      <c r="A2242" s="160">
        <v>2239</v>
      </c>
      <c r="B2242" s="379" t="s">
        <v>11084</v>
      </c>
      <c r="C2242" s="379" t="s">
        <v>11064</v>
      </c>
      <c r="D2242" s="427">
        <v>0.3</v>
      </c>
      <c r="E2242" s="160">
        <f t="shared" si="34"/>
        <v>6</v>
      </c>
    </row>
    <row r="2243" customFormat="1" spans="1:5">
      <c r="A2243" s="160">
        <v>2240</v>
      </c>
      <c r="B2243" s="379" t="s">
        <v>11085</v>
      </c>
      <c r="C2243" s="379" t="s">
        <v>11064</v>
      </c>
      <c r="D2243" s="427">
        <v>3.1</v>
      </c>
      <c r="E2243" s="160">
        <f t="shared" si="34"/>
        <v>62</v>
      </c>
    </row>
    <row r="2244" customFormat="1" spans="1:5">
      <c r="A2244" s="160">
        <v>2241</v>
      </c>
      <c r="B2244" s="379" t="s">
        <v>11086</v>
      </c>
      <c r="C2244" s="379" t="s">
        <v>11064</v>
      </c>
      <c r="D2244" s="427">
        <v>2.2</v>
      </c>
      <c r="E2244" s="160">
        <f t="shared" ref="E2244:E2307" si="35">D2244*20</f>
        <v>44</v>
      </c>
    </row>
    <row r="2245" customFormat="1" spans="1:5">
      <c r="A2245" s="160">
        <v>2242</v>
      </c>
      <c r="B2245" s="379" t="s">
        <v>11087</v>
      </c>
      <c r="C2245" s="379" t="s">
        <v>11064</v>
      </c>
      <c r="D2245" s="427">
        <v>3.7</v>
      </c>
      <c r="E2245" s="160">
        <f t="shared" si="35"/>
        <v>74</v>
      </c>
    </row>
    <row r="2246" customFormat="1" spans="1:5">
      <c r="A2246" s="160">
        <v>2243</v>
      </c>
      <c r="B2246" s="379" t="s">
        <v>4737</v>
      </c>
      <c r="C2246" s="379" t="s">
        <v>11064</v>
      </c>
      <c r="D2246" s="427">
        <v>2</v>
      </c>
      <c r="E2246" s="160">
        <f t="shared" si="35"/>
        <v>40</v>
      </c>
    </row>
    <row r="2247" customFormat="1" spans="1:5">
      <c r="A2247" s="160">
        <v>2244</v>
      </c>
      <c r="B2247" s="379" t="s">
        <v>11088</v>
      </c>
      <c r="C2247" s="379" t="s">
        <v>11064</v>
      </c>
      <c r="D2247" s="427">
        <v>0.5</v>
      </c>
      <c r="E2247" s="160">
        <f t="shared" si="35"/>
        <v>10</v>
      </c>
    </row>
    <row r="2248" customFormat="1" spans="1:5">
      <c r="A2248" s="160">
        <v>2245</v>
      </c>
      <c r="B2248" s="379" t="s">
        <v>11089</v>
      </c>
      <c r="C2248" s="379" t="s">
        <v>11064</v>
      </c>
      <c r="D2248" s="427">
        <v>2</v>
      </c>
      <c r="E2248" s="160">
        <f t="shared" si="35"/>
        <v>40</v>
      </c>
    </row>
    <row r="2249" customFormat="1" spans="1:5">
      <c r="A2249" s="160">
        <v>2246</v>
      </c>
      <c r="B2249" s="379" t="s">
        <v>11090</v>
      </c>
      <c r="C2249" s="379" t="s">
        <v>11064</v>
      </c>
      <c r="D2249" s="427">
        <v>0.4</v>
      </c>
      <c r="E2249" s="160">
        <f t="shared" si="35"/>
        <v>8</v>
      </c>
    </row>
    <row r="2250" customFormat="1" spans="1:5">
      <c r="A2250" s="160">
        <v>2247</v>
      </c>
      <c r="B2250" s="379" t="s">
        <v>11091</v>
      </c>
      <c r="C2250" s="379" t="s">
        <v>11064</v>
      </c>
      <c r="D2250" s="427">
        <v>2</v>
      </c>
      <c r="E2250" s="160">
        <f t="shared" si="35"/>
        <v>40</v>
      </c>
    </row>
    <row r="2251" customFormat="1" spans="1:5">
      <c r="A2251" s="160">
        <v>2248</v>
      </c>
      <c r="B2251" s="379" t="s">
        <v>11092</v>
      </c>
      <c r="C2251" s="379" t="s">
        <v>11093</v>
      </c>
      <c r="D2251" s="427">
        <v>2.8</v>
      </c>
      <c r="E2251" s="160">
        <f t="shared" si="35"/>
        <v>56</v>
      </c>
    </row>
    <row r="2252" customFormat="1" spans="1:5">
      <c r="A2252" s="160">
        <v>2249</v>
      </c>
      <c r="B2252" s="379" t="s">
        <v>11094</v>
      </c>
      <c r="C2252" s="379" t="s">
        <v>11093</v>
      </c>
      <c r="D2252" s="427">
        <v>2</v>
      </c>
      <c r="E2252" s="160">
        <f t="shared" si="35"/>
        <v>40</v>
      </c>
    </row>
    <row r="2253" customFormat="1" spans="1:5">
      <c r="A2253" s="160">
        <v>2250</v>
      </c>
      <c r="B2253" s="379" t="s">
        <v>11095</v>
      </c>
      <c r="C2253" s="379" t="s">
        <v>11093</v>
      </c>
      <c r="D2253" s="427">
        <v>3.5</v>
      </c>
      <c r="E2253" s="160">
        <f t="shared" si="35"/>
        <v>70</v>
      </c>
    </row>
    <row r="2254" customFormat="1" spans="1:5">
      <c r="A2254" s="160">
        <v>2251</v>
      </c>
      <c r="B2254" s="379" t="s">
        <v>11096</v>
      </c>
      <c r="C2254" s="379" t="s">
        <v>11093</v>
      </c>
      <c r="D2254" s="427">
        <v>2.9</v>
      </c>
      <c r="E2254" s="160">
        <f t="shared" si="35"/>
        <v>58</v>
      </c>
    </row>
    <row r="2255" customFormat="1" spans="1:5">
      <c r="A2255" s="160">
        <v>2252</v>
      </c>
      <c r="B2255" s="379" t="s">
        <v>11097</v>
      </c>
      <c r="C2255" s="379" t="s">
        <v>11093</v>
      </c>
      <c r="D2255" s="427">
        <v>3.8</v>
      </c>
      <c r="E2255" s="160">
        <f t="shared" si="35"/>
        <v>76</v>
      </c>
    </row>
    <row r="2256" customFormat="1" spans="1:5">
      <c r="A2256" s="160">
        <v>2253</v>
      </c>
      <c r="B2256" s="379" t="s">
        <v>11098</v>
      </c>
      <c r="C2256" s="379" t="s">
        <v>11093</v>
      </c>
      <c r="D2256" s="427">
        <v>2.6</v>
      </c>
      <c r="E2256" s="160">
        <f t="shared" si="35"/>
        <v>52</v>
      </c>
    </row>
    <row r="2257" customFormat="1" spans="1:5">
      <c r="A2257" s="160">
        <v>2254</v>
      </c>
      <c r="B2257" s="379" t="s">
        <v>11099</v>
      </c>
      <c r="C2257" s="379" t="s">
        <v>11093</v>
      </c>
      <c r="D2257" s="427">
        <v>0.8</v>
      </c>
      <c r="E2257" s="160">
        <f t="shared" si="35"/>
        <v>16</v>
      </c>
    </row>
    <row r="2258" customFormat="1" spans="1:5">
      <c r="A2258" s="160">
        <v>2255</v>
      </c>
      <c r="B2258" s="379" t="s">
        <v>11100</v>
      </c>
      <c r="C2258" s="379" t="s">
        <v>11093</v>
      </c>
      <c r="D2258" s="427">
        <v>5.1</v>
      </c>
      <c r="E2258" s="160">
        <f t="shared" si="35"/>
        <v>102</v>
      </c>
    </row>
    <row r="2259" customFormat="1" spans="1:5">
      <c r="A2259" s="160">
        <v>2256</v>
      </c>
      <c r="B2259" s="379" t="s">
        <v>11101</v>
      </c>
      <c r="C2259" s="379" t="s">
        <v>11093</v>
      </c>
      <c r="D2259" s="427">
        <v>2.8</v>
      </c>
      <c r="E2259" s="160">
        <f t="shared" si="35"/>
        <v>56</v>
      </c>
    </row>
    <row r="2260" customFormat="1" spans="1:5">
      <c r="A2260" s="160">
        <v>2257</v>
      </c>
      <c r="B2260" s="379" t="s">
        <v>11102</v>
      </c>
      <c r="C2260" s="379" t="s">
        <v>11093</v>
      </c>
      <c r="D2260" s="427">
        <v>1.2</v>
      </c>
      <c r="E2260" s="160">
        <f t="shared" si="35"/>
        <v>24</v>
      </c>
    </row>
    <row r="2261" customFormat="1" spans="1:5">
      <c r="A2261" s="160">
        <v>2258</v>
      </c>
      <c r="B2261" s="379" t="s">
        <v>11103</v>
      </c>
      <c r="C2261" s="379" t="s">
        <v>11093</v>
      </c>
      <c r="D2261" s="427">
        <v>2.8</v>
      </c>
      <c r="E2261" s="160">
        <f t="shared" si="35"/>
        <v>56</v>
      </c>
    </row>
    <row r="2262" customFormat="1" spans="1:5">
      <c r="A2262" s="160">
        <v>2259</v>
      </c>
      <c r="B2262" s="379" t="s">
        <v>11104</v>
      </c>
      <c r="C2262" s="379" t="s">
        <v>11105</v>
      </c>
      <c r="D2262" s="427">
        <v>0.9</v>
      </c>
      <c r="E2262" s="160">
        <f t="shared" si="35"/>
        <v>18</v>
      </c>
    </row>
    <row r="2263" customFormat="1" spans="1:5">
      <c r="A2263" s="160">
        <v>2260</v>
      </c>
      <c r="B2263" s="379" t="s">
        <v>11106</v>
      </c>
      <c r="C2263" s="379" t="s">
        <v>11105</v>
      </c>
      <c r="D2263" s="427">
        <v>2.4</v>
      </c>
      <c r="E2263" s="160">
        <f t="shared" si="35"/>
        <v>48</v>
      </c>
    </row>
    <row r="2264" customFormat="1" spans="1:5">
      <c r="A2264" s="160">
        <v>2261</v>
      </c>
      <c r="B2264" s="379" t="s">
        <v>11107</v>
      </c>
      <c r="C2264" s="379" t="s">
        <v>11105</v>
      </c>
      <c r="D2264" s="427">
        <v>0.9</v>
      </c>
      <c r="E2264" s="160">
        <f t="shared" si="35"/>
        <v>18</v>
      </c>
    </row>
    <row r="2265" customFormat="1" spans="1:5">
      <c r="A2265" s="160">
        <v>2262</v>
      </c>
      <c r="B2265" s="379" t="s">
        <v>11108</v>
      </c>
      <c r="C2265" s="379" t="s">
        <v>11105</v>
      </c>
      <c r="D2265" s="427">
        <v>3.1</v>
      </c>
      <c r="E2265" s="160">
        <f t="shared" si="35"/>
        <v>62</v>
      </c>
    </row>
    <row r="2266" customFormat="1" spans="1:5">
      <c r="A2266" s="160">
        <v>2263</v>
      </c>
      <c r="B2266" s="379" t="s">
        <v>11109</v>
      </c>
      <c r="C2266" s="379" t="s">
        <v>11105</v>
      </c>
      <c r="D2266" s="427">
        <v>2.1</v>
      </c>
      <c r="E2266" s="160">
        <f t="shared" si="35"/>
        <v>42</v>
      </c>
    </row>
    <row r="2267" customFormat="1" spans="1:5">
      <c r="A2267" s="160">
        <v>2264</v>
      </c>
      <c r="B2267" s="379" t="s">
        <v>11110</v>
      </c>
      <c r="C2267" s="379" t="s">
        <v>11105</v>
      </c>
      <c r="D2267" s="427">
        <v>0.9</v>
      </c>
      <c r="E2267" s="160">
        <f t="shared" si="35"/>
        <v>18</v>
      </c>
    </row>
    <row r="2268" customFormat="1" spans="1:5">
      <c r="A2268" s="160">
        <v>2265</v>
      </c>
      <c r="B2268" s="379" t="s">
        <v>11111</v>
      </c>
      <c r="C2268" s="379" t="s">
        <v>11105</v>
      </c>
      <c r="D2268" s="427">
        <v>0.2</v>
      </c>
      <c r="E2268" s="160">
        <f t="shared" si="35"/>
        <v>4</v>
      </c>
    </row>
    <row r="2269" customFormat="1" spans="1:5">
      <c r="A2269" s="160">
        <v>2266</v>
      </c>
      <c r="B2269" s="379" t="s">
        <v>11112</v>
      </c>
      <c r="C2269" s="379" t="s">
        <v>11105</v>
      </c>
      <c r="D2269" s="427">
        <v>1.6</v>
      </c>
      <c r="E2269" s="160">
        <f t="shared" si="35"/>
        <v>32</v>
      </c>
    </row>
    <row r="2270" customFormat="1" spans="1:5">
      <c r="A2270" s="160">
        <v>2267</v>
      </c>
      <c r="B2270" s="379" t="s">
        <v>11113</v>
      </c>
      <c r="C2270" s="379" t="s">
        <v>11105</v>
      </c>
      <c r="D2270" s="427">
        <v>2.4</v>
      </c>
      <c r="E2270" s="160">
        <f t="shared" si="35"/>
        <v>48</v>
      </c>
    </row>
    <row r="2271" customFormat="1" spans="1:5">
      <c r="A2271" s="160">
        <v>2268</v>
      </c>
      <c r="B2271" s="379" t="s">
        <v>11114</v>
      </c>
      <c r="C2271" s="379" t="s">
        <v>11105</v>
      </c>
      <c r="D2271" s="427">
        <v>1.6</v>
      </c>
      <c r="E2271" s="160">
        <f t="shared" si="35"/>
        <v>32</v>
      </c>
    </row>
    <row r="2272" customFormat="1" spans="1:5">
      <c r="A2272" s="160">
        <v>2269</v>
      </c>
      <c r="B2272" s="379" t="s">
        <v>11115</v>
      </c>
      <c r="C2272" s="379" t="s">
        <v>11105</v>
      </c>
      <c r="D2272" s="427">
        <v>2.4</v>
      </c>
      <c r="E2272" s="160">
        <f t="shared" si="35"/>
        <v>48</v>
      </c>
    </row>
    <row r="2273" customFormat="1" spans="1:5">
      <c r="A2273" s="160">
        <v>2270</v>
      </c>
      <c r="B2273" s="379" t="s">
        <v>11116</v>
      </c>
      <c r="C2273" s="379" t="s">
        <v>11105</v>
      </c>
      <c r="D2273" s="427">
        <v>0.9</v>
      </c>
      <c r="E2273" s="160">
        <f t="shared" si="35"/>
        <v>18</v>
      </c>
    </row>
    <row r="2274" customFormat="1" spans="1:5">
      <c r="A2274" s="160">
        <v>2271</v>
      </c>
      <c r="B2274" s="379" t="s">
        <v>11117</v>
      </c>
      <c r="C2274" s="379" t="s">
        <v>11105</v>
      </c>
      <c r="D2274" s="427">
        <v>3.3</v>
      </c>
      <c r="E2274" s="160">
        <f t="shared" si="35"/>
        <v>66</v>
      </c>
    </row>
    <row r="2275" customFormat="1" spans="1:5">
      <c r="A2275" s="160">
        <v>2272</v>
      </c>
      <c r="B2275" s="379" t="s">
        <v>11118</v>
      </c>
      <c r="C2275" s="379" t="s">
        <v>11105</v>
      </c>
      <c r="D2275" s="427">
        <v>3.8</v>
      </c>
      <c r="E2275" s="160">
        <f t="shared" si="35"/>
        <v>76</v>
      </c>
    </row>
    <row r="2276" customFormat="1" spans="1:5">
      <c r="A2276" s="160">
        <v>2273</v>
      </c>
      <c r="B2276" s="379" t="s">
        <v>11119</v>
      </c>
      <c r="C2276" s="379" t="s">
        <v>11105</v>
      </c>
      <c r="D2276" s="427">
        <v>0.9</v>
      </c>
      <c r="E2276" s="160">
        <f t="shared" si="35"/>
        <v>18</v>
      </c>
    </row>
    <row r="2277" customFormat="1" spans="1:5">
      <c r="A2277" s="160">
        <v>2274</v>
      </c>
      <c r="B2277" s="379" t="s">
        <v>11120</v>
      </c>
      <c r="C2277" s="379" t="s">
        <v>11105</v>
      </c>
      <c r="D2277" s="427">
        <v>3.1</v>
      </c>
      <c r="E2277" s="160">
        <f t="shared" si="35"/>
        <v>62</v>
      </c>
    </row>
    <row r="2278" customFormat="1" spans="1:5">
      <c r="A2278" s="160">
        <v>2275</v>
      </c>
      <c r="B2278" s="379" t="s">
        <v>11121</v>
      </c>
      <c r="C2278" s="379" t="s">
        <v>11105</v>
      </c>
      <c r="D2278" s="427">
        <v>2.4</v>
      </c>
      <c r="E2278" s="160">
        <f t="shared" si="35"/>
        <v>48</v>
      </c>
    </row>
    <row r="2279" customFormat="1" spans="1:5">
      <c r="A2279" s="160">
        <v>2276</v>
      </c>
      <c r="B2279" s="379" t="s">
        <v>11122</v>
      </c>
      <c r="C2279" s="379" t="s">
        <v>11105</v>
      </c>
      <c r="D2279" s="427">
        <v>3.1</v>
      </c>
      <c r="E2279" s="160">
        <f t="shared" si="35"/>
        <v>62</v>
      </c>
    </row>
    <row r="2280" customFormat="1" spans="1:5">
      <c r="A2280" s="160">
        <v>2277</v>
      </c>
      <c r="B2280" s="379" t="s">
        <v>11123</v>
      </c>
      <c r="C2280" s="379" t="s">
        <v>11105</v>
      </c>
      <c r="D2280" s="427">
        <v>1.6</v>
      </c>
      <c r="E2280" s="160">
        <f t="shared" si="35"/>
        <v>32</v>
      </c>
    </row>
    <row r="2281" customFormat="1" spans="1:5">
      <c r="A2281" s="160">
        <v>2278</v>
      </c>
      <c r="B2281" s="379" t="s">
        <v>11124</v>
      </c>
      <c r="C2281" s="379" t="s">
        <v>11105</v>
      </c>
      <c r="D2281" s="427">
        <v>1.6</v>
      </c>
      <c r="E2281" s="160">
        <f t="shared" si="35"/>
        <v>32</v>
      </c>
    </row>
    <row r="2282" customFormat="1" spans="1:5">
      <c r="A2282" s="160">
        <v>2279</v>
      </c>
      <c r="B2282" s="379" t="s">
        <v>11125</v>
      </c>
      <c r="C2282" s="379" t="s">
        <v>11105</v>
      </c>
      <c r="D2282" s="427">
        <v>0.9</v>
      </c>
      <c r="E2282" s="160">
        <f t="shared" si="35"/>
        <v>18</v>
      </c>
    </row>
    <row r="2283" customFormat="1" spans="1:5">
      <c r="A2283" s="160">
        <v>2280</v>
      </c>
      <c r="B2283" s="379" t="s">
        <v>11111</v>
      </c>
      <c r="C2283" s="379" t="s">
        <v>11105</v>
      </c>
      <c r="D2283" s="427">
        <v>4.8</v>
      </c>
      <c r="E2283" s="160">
        <f t="shared" si="35"/>
        <v>96</v>
      </c>
    </row>
    <row r="2284" customFormat="1" spans="1:5">
      <c r="A2284" s="160">
        <v>2281</v>
      </c>
      <c r="B2284" s="379" t="s">
        <v>658</v>
      </c>
      <c r="C2284" s="379" t="s">
        <v>11105</v>
      </c>
      <c r="D2284" s="427">
        <v>1.6</v>
      </c>
      <c r="E2284" s="160">
        <f t="shared" si="35"/>
        <v>32</v>
      </c>
    </row>
    <row r="2285" customFormat="1" spans="1:5">
      <c r="A2285" s="160">
        <v>2282</v>
      </c>
      <c r="B2285" s="379" t="s">
        <v>11126</v>
      </c>
      <c r="C2285" s="379" t="s">
        <v>11105</v>
      </c>
      <c r="D2285" s="427">
        <v>1.6</v>
      </c>
      <c r="E2285" s="160">
        <f t="shared" si="35"/>
        <v>32</v>
      </c>
    </row>
    <row r="2286" customFormat="1" spans="1:5">
      <c r="A2286" s="160">
        <v>2283</v>
      </c>
      <c r="B2286" s="379" t="s">
        <v>11127</v>
      </c>
      <c r="C2286" s="379" t="s">
        <v>11105</v>
      </c>
      <c r="D2286" s="427">
        <v>0.9</v>
      </c>
      <c r="E2286" s="160">
        <f t="shared" si="35"/>
        <v>18</v>
      </c>
    </row>
    <row r="2287" customFormat="1" spans="1:5">
      <c r="A2287" s="160">
        <v>2284</v>
      </c>
      <c r="B2287" s="379" t="s">
        <v>11128</v>
      </c>
      <c r="C2287" s="379" t="s">
        <v>11105</v>
      </c>
      <c r="D2287" s="427">
        <v>0.9</v>
      </c>
      <c r="E2287" s="160">
        <f t="shared" si="35"/>
        <v>18</v>
      </c>
    </row>
    <row r="2288" customFormat="1" spans="1:5">
      <c r="A2288" s="160">
        <v>2285</v>
      </c>
      <c r="B2288" s="379" t="s">
        <v>11129</v>
      </c>
      <c r="C2288" s="379" t="s">
        <v>11105</v>
      </c>
      <c r="D2288" s="427">
        <v>2.9</v>
      </c>
      <c r="E2288" s="160">
        <f t="shared" si="35"/>
        <v>58</v>
      </c>
    </row>
    <row r="2289" customFormat="1" spans="1:5">
      <c r="A2289" s="160">
        <v>2286</v>
      </c>
      <c r="B2289" s="379" t="s">
        <v>11130</v>
      </c>
      <c r="C2289" s="379" t="s">
        <v>11105</v>
      </c>
      <c r="D2289" s="427">
        <v>1.6</v>
      </c>
      <c r="E2289" s="160">
        <f t="shared" si="35"/>
        <v>32</v>
      </c>
    </row>
    <row r="2290" customFormat="1" spans="1:5">
      <c r="A2290" s="160">
        <v>2287</v>
      </c>
      <c r="B2290" s="379" t="s">
        <v>11131</v>
      </c>
      <c r="C2290" s="379" t="s">
        <v>11132</v>
      </c>
      <c r="D2290" s="427">
        <v>2.8</v>
      </c>
      <c r="E2290" s="160">
        <f t="shared" si="35"/>
        <v>56</v>
      </c>
    </row>
    <row r="2291" customFormat="1" spans="1:5">
      <c r="A2291" s="160">
        <v>2288</v>
      </c>
      <c r="B2291" s="379" t="s">
        <v>11133</v>
      </c>
      <c r="C2291" s="379" t="s">
        <v>11132</v>
      </c>
      <c r="D2291" s="427">
        <v>2.7</v>
      </c>
      <c r="E2291" s="160">
        <f t="shared" si="35"/>
        <v>54</v>
      </c>
    </row>
    <row r="2292" customFormat="1" spans="1:5">
      <c r="A2292" s="160">
        <v>2289</v>
      </c>
      <c r="B2292" s="379" t="s">
        <v>11134</v>
      </c>
      <c r="C2292" s="379" t="s">
        <v>11132</v>
      </c>
      <c r="D2292" s="427">
        <v>1</v>
      </c>
      <c r="E2292" s="160">
        <f t="shared" si="35"/>
        <v>20</v>
      </c>
    </row>
    <row r="2293" customFormat="1" spans="1:5">
      <c r="A2293" s="160">
        <v>2290</v>
      </c>
      <c r="B2293" s="379" t="s">
        <v>11135</v>
      </c>
      <c r="C2293" s="379" t="s">
        <v>11132</v>
      </c>
      <c r="D2293" s="427">
        <v>2.7</v>
      </c>
      <c r="E2293" s="160">
        <f t="shared" si="35"/>
        <v>54</v>
      </c>
    </row>
    <row r="2294" customFormat="1" spans="1:5">
      <c r="A2294" s="160">
        <v>2291</v>
      </c>
      <c r="B2294" s="379" t="s">
        <v>11136</v>
      </c>
      <c r="C2294" s="379" t="s">
        <v>11132</v>
      </c>
      <c r="D2294" s="427">
        <v>2.8</v>
      </c>
      <c r="E2294" s="160">
        <f t="shared" si="35"/>
        <v>56</v>
      </c>
    </row>
    <row r="2295" customFormat="1" spans="1:5">
      <c r="A2295" s="160">
        <v>2292</v>
      </c>
      <c r="B2295" s="379" t="s">
        <v>11137</v>
      </c>
      <c r="C2295" s="379" t="s">
        <v>11132</v>
      </c>
      <c r="D2295" s="427">
        <v>3.8</v>
      </c>
      <c r="E2295" s="160">
        <f t="shared" si="35"/>
        <v>76</v>
      </c>
    </row>
    <row r="2296" customFormat="1" spans="1:5">
      <c r="A2296" s="160">
        <v>2293</v>
      </c>
      <c r="B2296" s="379" t="s">
        <v>11138</v>
      </c>
      <c r="C2296" s="379" t="s">
        <v>11132</v>
      </c>
      <c r="D2296" s="427">
        <v>1.7</v>
      </c>
      <c r="E2296" s="160">
        <f t="shared" si="35"/>
        <v>34</v>
      </c>
    </row>
    <row r="2297" customFormat="1" spans="1:5">
      <c r="A2297" s="160">
        <v>2294</v>
      </c>
      <c r="B2297" s="379" t="s">
        <v>11139</v>
      </c>
      <c r="C2297" s="379" t="s">
        <v>11132</v>
      </c>
      <c r="D2297" s="427">
        <v>2.8</v>
      </c>
      <c r="E2297" s="160">
        <f t="shared" si="35"/>
        <v>56</v>
      </c>
    </row>
    <row r="2298" customFormat="1" spans="1:5">
      <c r="A2298" s="160">
        <v>2295</v>
      </c>
      <c r="B2298" s="379" t="s">
        <v>11140</v>
      </c>
      <c r="C2298" s="379" t="s">
        <v>11132</v>
      </c>
      <c r="D2298" s="427">
        <v>2.8</v>
      </c>
      <c r="E2298" s="160">
        <f t="shared" si="35"/>
        <v>56</v>
      </c>
    </row>
    <row r="2299" customFormat="1" spans="1:5">
      <c r="A2299" s="160">
        <v>2296</v>
      </c>
      <c r="B2299" s="379" t="s">
        <v>11141</v>
      </c>
      <c r="C2299" s="379" t="s">
        <v>11132</v>
      </c>
      <c r="D2299" s="427">
        <v>3.9</v>
      </c>
      <c r="E2299" s="160">
        <f t="shared" si="35"/>
        <v>78</v>
      </c>
    </row>
    <row r="2300" customFormat="1" spans="1:5">
      <c r="A2300" s="160">
        <v>2297</v>
      </c>
      <c r="B2300" s="379" t="s">
        <v>11142</v>
      </c>
      <c r="C2300" s="379" t="s">
        <v>11132</v>
      </c>
      <c r="D2300" s="427">
        <v>3.9</v>
      </c>
      <c r="E2300" s="160">
        <f t="shared" si="35"/>
        <v>78</v>
      </c>
    </row>
    <row r="2301" customFormat="1" spans="1:5">
      <c r="A2301" s="160">
        <v>2298</v>
      </c>
      <c r="B2301" s="379" t="s">
        <v>11143</v>
      </c>
      <c r="C2301" s="379" t="s">
        <v>11132</v>
      </c>
      <c r="D2301" s="427">
        <v>2.8</v>
      </c>
      <c r="E2301" s="160">
        <f t="shared" si="35"/>
        <v>56</v>
      </c>
    </row>
    <row r="2302" customFormat="1" spans="1:5">
      <c r="A2302" s="160">
        <v>2299</v>
      </c>
      <c r="B2302" s="379" t="s">
        <v>11144</v>
      </c>
      <c r="C2302" s="379" t="s">
        <v>11132</v>
      </c>
      <c r="D2302" s="427">
        <v>2.7</v>
      </c>
      <c r="E2302" s="160">
        <f t="shared" si="35"/>
        <v>54</v>
      </c>
    </row>
    <row r="2303" customFormat="1" spans="1:5">
      <c r="A2303" s="160">
        <v>2300</v>
      </c>
      <c r="B2303" s="379" t="s">
        <v>11145</v>
      </c>
      <c r="C2303" s="379" t="s">
        <v>11132</v>
      </c>
      <c r="D2303" s="427">
        <v>3.9</v>
      </c>
      <c r="E2303" s="160">
        <f t="shared" si="35"/>
        <v>78</v>
      </c>
    </row>
    <row r="2304" customFormat="1" spans="1:5">
      <c r="A2304" s="160">
        <v>2301</v>
      </c>
      <c r="B2304" s="379" t="s">
        <v>11146</v>
      </c>
      <c r="C2304" s="379" t="s">
        <v>11132</v>
      </c>
      <c r="D2304" s="427">
        <v>5</v>
      </c>
      <c r="E2304" s="160">
        <f t="shared" si="35"/>
        <v>100</v>
      </c>
    </row>
    <row r="2305" customFormat="1" spans="1:5">
      <c r="A2305" s="160">
        <v>2302</v>
      </c>
      <c r="B2305" s="379" t="s">
        <v>1024</v>
      </c>
      <c r="C2305" s="379" t="s">
        <v>11132</v>
      </c>
      <c r="D2305" s="427">
        <v>2.8</v>
      </c>
      <c r="E2305" s="160">
        <f t="shared" si="35"/>
        <v>56</v>
      </c>
    </row>
    <row r="2306" customFormat="1" spans="1:5">
      <c r="A2306" s="160">
        <v>2303</v>
      </c>
      <c r="B2306" s="379" t="s">
        <v>11147</v>
      </c>
      <c r="C2306" s="379" t="s">
        <v>11132</v>
      </c>
      <c r="D2306" s="427">
        <v>4.9</v>
      </c>
      <c r="E2306" s="160">
        <f t="shared" si="35"/>
        <v>98</v>
      </c>
    </row>
    <row r="2307" customFormat="1" spans="1:5">
      <c r="A2307" s="160">
        <v>2304</v>
      </c>
      <c r="B2307" s="379" t="s">
        <v>11148</v>
      </c>
      <c r="C2307" s="379" t="s">
        <v>11132</v>
      </c>
      <c r="D2307" s="427">
        <v>5</v>
      </c>
      <c r="E2307" s="160">
        <f t="shared" si="35"/>
        <v>100</v>
      </c>
    </row>
    <row r="2308" customFormat="1" spans="1:5">
      <c r="A2308" s="160">
        <v>2305</v>
      </c>
      <c r="B2308" s="379" t="s">
        <v>11149</v>
      </c>
      <c r="C2308" s="379" t="s">
        <v>11150</v>
      </c>
      <c r="D2308" s="427">
        <v>1.8</v>
      </c>
      <c r="E2308" s="160">
        <f t="shared" ref="E2308:E2371" si="36">D2308*20</f>
        <v>36</v>
      </c>
    </row>
    <row r="2309" customFormat="1" spans="1:5">
      <c r="A2309" s="160">
        <v>2306</v>
      </c>
      <c r="B2309" s="379" t="s">
        <v>11151</v>
      </c>
      <c r="C2309" s="379" t="s">
        <v>11150</v>
      </c>
      <c r="D2309" s="427">
        <v>1.7</v>
      </c>
      <c r="E2309" s="160">
        <f t="shared" si="36"/>
        <v>34</v>
      </c>
    </row>
    <row r="2310" customFormat="1" spans="1:5">
      <c r="A2310" s="160">
        <v>2307</v>
      </c>
      <c r="B2310" s="379" t="s">
        <v>11152</v>
      </c>
      <c r="C2310" s="379" t="s">
        <v>11150</v>
      </c>
      <c r="D2310" s="427">
        <v>1.7</v>
      </c>
      <c r="E2310" s="160">
        <f t="shared" si="36"/>
        <v>34</v>
      </c>
    </row>
    <row r="2311" customFormat="1" spans="1:5">
      <c r="A2311" s="160">
        <v>2308</v>
      </c>
      <c r="B2311" s="379" t="s">
        <v>11153</v>
      </c>
      <c r="C2311" s="379" t="s">
        <v>11150</v>
      </c>
      <c r="D2311" s="427">
        <v>1.7</v>
      </c>
      <c r="E2311" s="160">
        <f t="shared" si="36"/>
        <v>34</v>
      </c>
    </row>
    <row r="2312" customFormat="1" spans="1:5">
      <c r="A2312" s="160">
        <v>2309</v>
      </c>
      <c r="B2312" s="379" t="s">
        <v>11154</v>
      </c>
      <c r="C2312" s="379" t="s">
        <v>11150</v>
      </c>
      <c r="D2312" s="427">
        <v>4</v>
      </c>
      <c r="E2312" s="160">
        <f t="shared" si="36"/>
        <v>80</v>
      </c>
    </row>
    <row r="2313" customFormat="1" spans="1:5">
      <c r="A2313" s="160">
        <v>2310</v>
      </c>
      <c r="B2313" s="379" t="s">
        <v>11155</v>
      </c>
      <c r="C2313" s="379" t="s">
        <v>11150</v>
      </c>
      <c r="D2313" s="427">
        <v>4</v>
      </c>
      <c r="E2313" s="160">
        <f t="shared" si="36"/>
        <v>80</v>
      </c>
    </row>
    <row r="2314" customFormat="1" spans="1:5">
      <c r="A2314" s="160">
        <v>2311</v>
      </c>
      <c r="B2314" s="379" t="s">
        <v>11156</v>
      </c>
      <c r="C2314" s="379" t="s">
        <v>11150</v>
      </c>
      <c r="D2314" s="427">
        <v>4.3</v>
      </c>
      <c r="E2314" s="160">
        <f t="shared" si="36"/>
        <v>86</v>
      </c>
    </row>
    <row r="2315" customFormat="1" spans="1:5">
      <c r="A2315" s="160">
        <v>2312</v>
      </c>
      <c r="B2315" s="379" t="s">
        <v>11157</v>
      </c>
      <c r="C2315" s="379" t="s">
        <v>11150</v>
      </c>
      <c r="D2315" s="427">
        <v>1.3</v>
      </c>
      <c r="E2315" s="160">
        <f t="shared" si="36"/>
        <v>26</v>
      </c>
    </row>
    <row r="2316" customFormat="1" spans="1:5">
      <c r="A2316" s="160">
        <v>2313</v>
      </c>
      <c r="B2316" s="379" t="s">
        <v>11158</v>
      </c>
      <c r="C2316" s="379" t="s">
        <v>11150</v>
      </c>
      <c r="D2316" s="427">
        <v>1.7</v>
      </c>
      <c r="E2316" s="160">
        <f t="shared" si="36"/>
        <v>34</v>
      </c>
    </row>
    <row r="2317" customFormat="1" spans="1:5">
      <c r="A2317" s="160">
        <v>2314</v>
      </c>
      <c r="B2317" s="379" t="s">
        <v>11159</v>
      </c>
      <c r="C2317" s="379" t="s">
        <v>11150</v>
      </c>
      <c r="D2317" s="427">
        <v>1</v>
      </c>
      <c r="E2317" s="160">
        <f t="shared" si="36"/>
        <v>20</v>
      </c>
    </row>
    <row r="2318" customFormat="1" spans="1:5">
      <c r="A2318" s="160">
        <v>2315</v>
      </c>
      <c r="B2318" s="379" t="s">
        <v>11082</v>
      </c>
      <c r="C2318" s="379" t="s">
        <v>11150</v>
      </c>
      <c r="D2318" s="427">
        <v>1.7</v>
      </c>
      <c r="E2318" s="160">
        <f t="shared" si="36"/>
        <v>34</v>
      </c>
    </row>
    <row r="2319" customFormat="1" spans="1:5">
      <c r="A2319" s="160">
        <v>2316</v>
      </c>
      <c r="B2319" s="379" t="s">
        <v>11160</v>
      </c>
      <c r="C2319" s="379" t="s">
        <v>11150</v>
      </c>
      <c r="D2319" s="427">
        <v>4</v>
      </c>
      <c r="E2319" s="160">
        <f t="shared" si="36"/>
        <v>80</v>
      </c>
    </row>
    <row r="2320" customFormat="1" spans="1:5">
      <c r="A2320" s="160">
        <v>2317</v>
      </c>
      <c r="B2320" s="379" t="s">
        <v>11161</v>
      </c>
      <c r="C2320" s="379" t="s">
        <v>11150</v>
      </c>
      <c r="D2320" s="427">
        <v>1.1</v>
      </c>
      <c r="E2320" s="160">
        <f t="shared" si="36"/>
        <v>22</v>
      </c>
    </row>
    <row r="2321" customFormat="1" spans="1:5">
      <c r="A2321" s="160">
        <v>2318</v>
      </c>
      <c r="B2321" s="379" t="s">
        <v>11162</v>
      </c>
      <c r="C2321" s="379" t="s">
        <v>11150</v>
      </c>
      <c r="D2321" s="427">
        <v>3.2</v>
      </c>
      <c r="E2321" s="160">
        <f t="shared" si="36"/>
        <v>64</v>
      </c>
    </row>
    <row r="2322" customFormat="1" spans="1:5">
      <c r="A2322" s="160">
        <v>2319</v>
      </c>
      <c r="B2322" s="379" t="s">
        <v>11163</v>
      </c>
      <c r="C2322" s="379" t="s">
        <v>11150</v>
      </c>
      <c r="D2322" s="427">
        <v>3.3</v>
      </c>
      <c r="E2322" s="160">
        <f t="shared" si="36"/>
        <v>66</v>
      </c>
    </row>
    <row r="2323" customFormat="1" spans="1:5">
      <c r="A2323" s="160">
        <v>2320</v>
      </c>
      <c r="B2323" s="379" t="s">
        <v>11164</v>
      </c>
      <c r="C2323" s="379" t="s">
        <v>11150</v>
      </c>
      <c r="D2323" s="427">
        <v>2.5</v>
      </c>
      <c r="E2323" s="160">
        <f t="shared" si="36"/>
        <v>50</v>
      </c>
    </row>
    <row r="2324" customFormat="1" spans="1:5">
      <c r="A2324" s="160">
        <v>2321</v>
      </c>
      <c r="B2324" s="379" t="s">
        <v>11165</v>
      </c>
      <c r="C2324" s="379" t="s">
        <v>11150</v>
      </c>
      <c r="D2324" s="427">
        <v>3.3</v>
      </c>
      <c r="E2324" s="160">
        <f t="shared" si="36"/>
        <v>66</v>
      </c>
    </row>
    <row r="2325" customFormat="1" spans="1:5">
      <c r="A2325" s="160">
        <v>2322</v>
      </c>
      <c r="B2325" s="379" t="s">
        <v>11166</v>
      </c>
      <c r="C2325" s="379" t="s">
        <v>11150</v>
      </c>
      <c r="D2325" s="427">
        <v>2.5</v>
      </c>
      <c r="E2325" s="160">
        <f t="shared" si="36"/>
        <v>50</v>
      </c>
    </row>
    <row r="2326" customFormat="1" spans="1:5">
      <c r="A2326" s="160">
        <v>2323</v>
      </c>
      <c r="B2326" s="379" t="s">
        <v>11167</v>
      </c>
      <c r="C2326" s="379" t="s">
        <v>11150</v>
      </c>
      <c r="D2326" s="427">
        <v>2.5</v>
      </c>
      <c r="E2326" s="160">
        <f t="shared" si="36"/>
        <v>50</v>
      </c>
    </row>
    <row r="2327" customFormat="1" spans="1:5">
      <c r="A2327" s="160">
        <v>2324</v>
      </c>
      <c r="B2327" s="379" t="s">
        <v>11168</v>
      </c>
      <c r="C2327" s="379" t="s">
        <v>11150</v>
      </c>
      <c r="D2327" s="427">
        <v>3.3</v>
      </c>
      <c r="E2327" s="160">
        <f t="shared" si="36"/>
        <v>66</v>
      </c>
    </row>
    <row r="2328" customFormat="1" spans="1:5">
      <c r="A2328" s="160">
        <v>2325</v>
      </c>
      <c r="B2328" s="379" t="s">
        <v>10022</v>
      </c>
      <c r="C2328" s="379" t="s">
        <v>11150</v>
      </c>
      <c r="D2328" s="427">
        <v>2.5</v>
      </c>
      <c r="E2328" s="160">
        <f t="shared" si="36"/>
        <v>50</v>
      </c>
    </row>
    <row r="2329" customFormat="1" spans="1:5">
      <c r="A2329" s="160">
        <v>2326</v>
      </c>
      <c r="B2329" s="379" t="s">
        <v>11169</v>
      </c>
      <c r="C2329" s="379" t="s">
        <v>11150</v>
      </c>
      <c r="D2329" s="427">
        <v>0.5</v>
      </c>
      <c r="E2329" s="160">
        <f t="shared" si="36"/>
        <v>10</v>
      </c>
    </row>
    <row r="2330" customFormat="1" spans="1:5">
      <c r="A2330" s="160">
        <v>2327</v>
      </c>
      <c r="B2330" s="379" t="s">
        <v>11170</v>
      </c>
      <c r="C2330" s="379" t="s">
        <v>11150</v>
      </c>
      <c r="D2330" s="427">
        <v>2.5</v>
      </c>
      <c r="E2330" s="160">
        <f t="shared" si="36"/>
        <v>50</v>
      </c>
    </row>
    <row r="2331" customFormat="1" spans="1:5">
      <c r="A2331" s="160">
        <v>2328</v>
      </c>
      <c r="B2331" s="379" t="s">
        <v>11171</v>
      </c>
      <c r="C2331" s="379" t="s">
        <v>11150</v>
      </c>
      <c r="D2331" s="427">
        <v>0.8</v>
      </c>
      <c r="E2331" s="160">
        <f t="shared" si="36"/>
        <v>16</v>
      </c>
    </row>
    <row r="2332" customFormat="1" spans="1:5">
      <c r="A2332" s="160">
        <v>2329</v>
      </c>
      <c r="B2332" s="379" t="s">
        <v>11172</v>
      </c>
      <c r="C2332" s="379" t="s">
        <v>11150</v>
      </c>
      <c r="D2332" s="427">
        <v>1</v>
      </c>
      <c r="E2332" s="160">
        <f t="shared" si="36"/>
        <v>20</v>
      </c>
    </row>
    <row r="2333" customFormat="1" spans="1:5">
      <c r="A2333" s="160">
        <v>2330</v>
      </c>
      <c r="B2333" s="379" t="s">
        <v>1177</v>
      </c>
      <c r="C2333" s="379" t="s">
        <v>11150</v>
      </c>
      <c r="D2333" s="427">
        <v>1.7</v>
      </c>
      <c r="E2333" s="160">
        <f t="shared" si="36"/>
        <v>34</v>
      </c>
    </row>
    <row r="2334" customFormat="1" spans="1:5">
      <c r="A2334" s="160">
        <v>2331</v>
      </c>
      <c r="B2334" s="379" t="s">
        <v>11173</v>
      </c>
      <c r="C2334" s="379" t="s">
        <v>11150</v>
      </c>
      <c r="D2334" s="427">
        <v>4</v>
      </c>
      <c r="E2334" s="160">
        <f t="shared" si="36"/>
        <v>80</v>
      </c>
    </row>
    <row r="2335" customFormat="1" spans="1:5">
      <c r="A2335" s="160">
        <v>2332</v>
      </c>
      <c r="B2335" s="379" t="s">
        <v>11174</v>
      </c>
      <c r="C2335" s="379" t="s">
        <v>11150</v>
      </c>
      <c r="D2335" s="427">
        <v>2.5</v>
      </c>
      <c r="E2335" s="160">
        <f t="shared" si="36"/>
        <v>50</v>
      </c>
    </row>
    <row r="2336" customFormat="1" spans="1:5">
      <c r="A2336" s="160">
        <v>2333</v>
      </c>
      <c r="B2336" s="379" t="s">
        <v>11175</v>
      </c>
      <c r="C2336" s="379" t="s">
        <v>11150</v>
      </c>
      <c r="D2336" s="427">
        <v>0.5</v>
      </c>
      <c r="E2336" s="160">
        <f t="shared" si="36"/>
        <v>10</v>
      </c>
    </row>
    <row r="2337" customFormat="1" spans="1:5">
      <c r="A2337" s="160">
        <v>2334</v>
      </c>
      <c r="B2337" s="379" t="s">
        <v>11176</v>
      </c>
      <c r="C2337" s="379" t="s">
        <v>11177</v>
      </c>
      <c r="D2337" s="427">
        <v>5.2</v>
      </c>
      <c r="E2337" s="160">
        <f t="shared" si="36"/>
        <v>104</v>
      </c>
    </row>
    <row r="2338" customFormat="1" spans="1:5">
      <c r="A2338" s="160">
        <v>2335</v>
      </c>
      <c r="B2338" s="379" t="s">
        <v>11178</v>
      </c>
      <c r="C2338" s="379" t="s">
        <v>11177</v>
      </c>
      <c r="D2338" s="427">
        <v>2.6</v>
      </c>
      <c r="E2338" s="160">
        <f t="shared" si="36"/>
        <v>52</v>
      </c>
    </row>
    <row r="2339" customFormat="1" spans="1:5">
      <c r="A2339" s="160">
        <v>2336</v>
      </c>
      <c r="B2339" s="379" t="s">
        <v>11179</v>
      </c>
      <c r="C2339" s="379" t="s">
        <v>11177</v>
      </c>
      <c r="D2339" s="427">
        <v>5.1</v>
      </c>
      <c r="E2339" s="160">
        <f t="shared" si="36"/>
        <v>102</v>
      </c>
    </row>
    <row r="2340" customFormat="1" spans="1:5">
      <c r="A2340" s="160">
        <v>2337</v>
      </c>
      <c r="B2340" s="379" t="s">
        <v>11180</v>
      </c>
      <c r="C2340" s="379" t="s">
        <v>11177</v>
      </c>
      <c r="D2340" s="427">
        <v>1.6</v>
      </c>
      <c r="E2340" s="160">
        <f t="shared" si="36"/>
        <v>32</v>
      </c>
    </row>
    <row r="2341" customFormat="1" spans="1:5">
      <c r="A2341" s="160">
        <v>2338</v>
      </c>
      <c r="B2341" s="379" t="s">
        <v>11181</v>
      </c>
      <c r="C2341" s="379" t="s">
        <v>11177</v>
      </c>
      <c r="D2341" s="427">
        <v>4.7</v>
      </c>
      <c r="E2341" s="160">
        <f t="shared" si="36"/>
        <v>94</v>
      </c>
    </row>
    <row r="2342" customFormat="1" spans="1:5">
      <c r="A2342" s="160">
        <v>2339</v>
      </c>
      <c r="B2342" s="379" t="s">
        <v>11182</v>
      </c>
      <c r="C2342" s="379" t="s">
        <v>11177</v>
      </c>
      <c r="D2342" s="427">
        <v>2.8</v>
      </c>
      <c r="E2342" s="160">
        <f t="shared" si="36"/>
        <v>56</v>
      </c>
    </row>
    <row r="2343" customFormat="1" spans="1:5">
      <c r="A2343" s="160">
        <v>2340</v>
      </c>
      <c r="B2343" s="379" t="s">
        <v>11183</v>
      </c>
      <c r="C2343" s="379" t="s">
        <v>11177</v>
      </c>
      <c r="D2343" s="427">
        <v>3.7</v>
      </c>
      <c r="E2343" s="160">
        <f t="shared" si="36"/>
        <v>74</v>
      </c>
    </row>
    <row r="2344" customFormat="1" spans="1:5">
      <c r="A2344" s="160">
        <v>2341</v>
      </c>
      <c r="B2344" s="379" t="s">
        <v>11184</v>
      </c>
      <c r="C2344" s="379" t="s">
        <v>11177</v>
      </c>
      <c r="D2344" s="427">
        <v>4.3</v>
      </c>
      <c r="E2344" s="160">
        <f t="shared" si="36"/>
        <v>86</v>
      </c>
    </row>
    <row r="2345" customFormat="1" spans="1:5">
      <c r="A2345" s="160">
        <v>2342</v>
      </c>
      <c r="B2345" s="379" t="s">
        <v>11185</v>
      </c>
      <c r="C2345" s="379" t="s">
        <v>11177</v>
      </c>
      <c r="D2345" s="427">
        <v>1</v>
      </c>
      <c r="E2345" s="160">
        <f t="shared" si="36"/>
        <v>20</v>
      </c>
    </row>
    <row r="2346" customFormat="1" spans="1:5">
      <c r="A2346" s="160">
        <v>2343</v>
      </c>
      <c r="B2346" s="379" t="s">
        <v>11186</v>
      </c>
      <c r="C2346" s="379" t="s">
        <v>11177</v>
      </c>
      <c r="D2346" s="427">
        <v>1</v>
      </c>
      <c r="E2346" s="160">
        <f t="shared" si="36"/>
        <v>20</v>
      </c>
    </row>
    <row r="2347" customFormat="1" spans="1:5">
      <c r="A2347" s="160">
        <v>2344</v>
      </c>
      <c r="B2347" s="379" t="s">
        <v>11187</v>
      </c>
      <c r="C2347" s="379" t="s">
        <v>11177</v>
      </c>
      <c r="D2347" s="427">
        <v>0.8</v>
      </c>
      <c r="E2347" s="160">
        <f t="shared" si="36"/>
        <v>16</v>
      </c>
    </row>
    <row r="2348" customFormat="1" spans="1:5">
      <c r="A2348" s="160">
        <v>2345</v>
      </c>
      <c r="B2348" s="379" t="s">
        <v>11188</v>
      </c>
      <c r="C2348" s="379" t="s">
        <v>11177</v>
      </c>
      <c r="D2348" s="427">
        <v>1.6</v>
      </c>
      <c r="E2348" s="160">
        <f t="shared" si="36"/>
        <v>32</v>
      </c>
    </row>
    <row r="2349" customFormat="1" spans="1:5">
      <c r="A2349" s="160">
        <v>2346</v>
      </c>
      <c r="B2349" s="379" t="s">
        <v>11189</v>
      </c>
      <c r="C2349" s="379" t="s">
        <v>11177</v>
      </c>
      <c r="D2349" s="427">
        <v>4.7</v>
      </c>
      <c r="E2349" s="160">
        <f t="shared" si="36"/>
        <v>94</v>
      </c>
    </row>
    <row r="2350" customFormat="1" spans="1:5">
      <c r="A2350" s="160">
        <v>2347</v>
      </c>
      <c r="B2350" s="379" t="s">
        <v>11190</v>
      </c>
      <c r="C2350" s="379" t="s">
        <v>11177</v>
      </c>
      <c r="D2350" s="427">
        <v>3</v>
      </c>
      <c r="E2350" s="160">
        <f t="shared" si="36"/>
        <v>60</v>
      </c>
    </row>
    <row r="2351" customFormat="1" spans="1:5">
      <c r="A2351" s="160">
        <v>2348</v>
      </c>
      <c r="B2351" s="379" t="s">
        <v>11191</v>
      </c>
      <c r="C2351" s="379" t="s">
        <v>11177</v>
      </c>
      <c r="D2351" s="427">
        <v>4.4</v>
      </c>
      <c r="E2351" s="160">
        <f t="shared" si="36"/>
        <v>88</v>
      </c>
    </row>
    <row r="2352" customFormat="1" spans="1:5">
      <c r="A2352" s="160">
        <v>2349</v>
      </c>
      <c r="B2352" s="379" t="s">
        <v>11192</v>
      </c>
      <c r="C2352" s="379" t="s">
        <v>11177</v>
      </c>
      <c r="D2352" s="427">
        <v>6.9</v>
      </c>
      <c r="E2352" s="160">
        <f t="shared" si="36"/>
        <v>138</v>
      </c>
    </row>
    <row r="2353" customFormat="1" spans="1:5">
      <c r="A2353" s="160">
        <v>2350</v>
      </c>
      <c r="B2353" s="379" t="s">
        <v>11193</v>
      </c>
      <c r="C2353" s="379" t="s">
        <v>11177</v>
      </c>
      <c r="D2353" s="427">
        <v>2.3</v>
      </c>
      <c r="E2353" s="160">
        <f t="shared" si="36"/>
        <v>46</v>
      </c>
    </row>
    <row r="2354" customFormat="1" spans="1:5">
      <c r="A2354" s="160">
        <v>2351</v>
      </c>
      <c r="B2354" s="379" t="s">
        <v>11194</v>
      </c>
      <c r="C2354" s="379" t="s">
        <v>11177</v>
      </c>
      <c r="D2354" s="427">
        <v>4.3</v>
      </c>
      <c r="E2354" s="160">
        <f t="shared" si="36"/>
        <v>86</v>
      </c>
    </row>
    <row r="2355" customFormat="1" spans="1:5">
      <c r="A2355" s="160">
        <v>2352</v>
      </c>
      <c r="B2355" s="379" t="s">
        <v>11195</v>
      </c>
      <c r="C2355" s="379" t="s">
        <v>11177</v>
      </c>
      <c r="D2355" s="427">
        <v>2.6</v>
      </c>
      <c r="E2355" s="160">
        <f t="shared" si="36"/>
        <v>52</v>
      </c>
    </row>
    <row r="2356" customFormat="1" spans="1:5">
      <c r="A2356" s="160">
        <v>2353</v>
      </c>
      <c r="B2356" s="379" t="s">
        <v>11196</v>
      </c>
      <c r="C2356" s="379" t="s">
        <v>11177</v>
      </c>
      <c r="D2356" s="427">
        <v>1.5</v>
      </c>
      <c r="E2356" s="160">
        <f t="shared" si="36"/>
        <v>30</v>
      </c>
    </row>
    <row r="2357" customFormat="1" spans="1:5">
      <c r="A2357" s="160">
        <v>2354</v>
      </c>
      <c r="B2357" s="379" t="s">
        <v>11197</v>
      </c>
      <c r="C2357" s="379" t="s">
        <v>11177</v>
      </c>
      <c r="D2357" s="427">
        <v>3.2</v>
      </c>
      <c r="E2357" s="160">
        <f t="shared" si="36"/>
        <v>64</v>
      </c>
    </row>
    <row r="2358" customFormat="1" spans="1:5">
      <c r="A2358" s="160">
        <v>2355</v>
      </c>
      <c r="B2358" s="379" t="s">
        <v>11198</v>
      </c>
      <c r="C2358" s="379" t="s">
        <v>11177</v>
      </c>
      <c r="D2358" s="427">
        <v>2.6</v>
      </c>
      <c r="E2358" s="160">
        <f t="shared" si="36"/>
        <v>52</v>
      </c>
    </row>
    <row r="2359" customFormat="1" spans="1:5">
      <c r="A2359" s="160">
        <v>2356</v>
      </c>
      <c r="B2359" s="379" t="s">
        <v>11199</v>
      </c>
      <c r="C2359" s="379" t="s">
        <v>11177</v>
      </c>
      <c r="D2359" s="427">
        <v>2.1</v>
      </c>
      <c r="E2359" s="160">
        <f t="shared" si="36"/>
        <v>42</v>
      </c>
    </row>
    <row r="2360" customFormat="1" spans="1:5">
      <c r="A2360" s="160">
        <v>2357</v>
      </c>
      <c r="B2360" s="379" t="s">
        <v>11200</v>
      </c>
      <c r="C2360" s="379" t="s">
        <v>11177</v>
      </c>
      <c r="D2360" s="427">
        <v>3.3</v>
      </c>
      <c r="E2360" s="160">
        <f t="shared" si="36"/>
        <v>66</v>
      </c>
    </row>
    <row r="2361" customFormat="1" spans="1:5">
      <c r="A2361" s="160">
        <v>2358</v>
      </c>
      <c r="B2361" s="379" t="s">
        <v>11201</v>
      </c>
      <c r="C2361" s="379" t="s">
        <v>11177</v>
      </c>
      <c r="D2361" s="427">
        <v>4.3</v>
      </c>
      <c r="E2361" s="160">
        <f t="shared" si="36"/>
        <v>86</v>
      </c>
    </row>
    <row r="2362" customFormat="1" spans="1:5">
      <c r="A2362" s="160">
        <v>2359</v>
      </c>
      <c r="B2362" s="379" t="s">
        <v>11202</v>
      </c>
      <c r="C2362" s="379" t="s">
        <v>11177</v>
      </c>
      <c r="D2362" s="427">
        <v>5.8</v>
      </c>
      <c r="E2362" s="160">
        <f t="shared" si="36"/>
        <v>116</v>
      </c>
    </row>
    <row r="2363" customFormat="1" spans="1:5">
      <c r="A2363" s="160">
        <v>2360</v>
      </c>
      <c r="B2363" s="379" t="s">
        <v>11203</v>
      </c>
      <c r="C2363" s="379" t="s">
        <v>11177</v>
      </c>
      <c r="D2363" s="427">
        <v>2.6</v>
      </c>
      <c r="E2363" s="160">
        <f t="shared" si="36"/>
        <v>52</v>
      </c>
    </row>
    <row r="2364" customFormat="1" spans="1:5">
      <c r="A2364" s="160">
        <v>2361</v>
      </c>
      <c r="B2364" s="379" t="s">
        <v>11204</v>
      </c>
      <c r="C2364" s="379" t="s">
        <v>11177</v>
      </c>
      <c r="D2364" s="427">
        <v>4.7</v>
      </c>
      <c r="E2364" s="160">
        <f t="shared" si="36"/>
        <v>94</v>
      </c>
    </row>
    <row r="2365" customFormat="1" spans="1:5">
      <c r="A2365" s="160">
        <v>2362</v>
      </c>
      <c r="B2365" s="379" t="s">
        <v>11205</v>
      </c>
      <c r="C2365" s="379" t="s">
        <v>11177</v>
      </c>
      <c r="D2365" s="427">
        <v>1.5</v>
      </c>
      <c r="E2365" s="160">
        <f t="shared" si="36"/>
        <v>30</v>
      </c>
    </row>
    <row r="2366" customFormat="1" spans="1:5">
      <c r="A2366" s="160">
        <v>2363</v>
      </c>
      <c r="B2366" s="379" t="s">
        <v>11206</v>
      </c>
      <c r="C2366" s="379" t="s">
        <v>11207</v>
      </c>
      <c r="D2366" s="427">
        <v>3.6</v>
      </c>
      <c r="E2366" s="160">
        <f t="shared" si="36"/>
        <v>72</v>
      </c>
    </row>
    <row r="2367" customFormat="1" spans="1:5">
      <c r="A2367" s="160">
        <v>2364</v>
      </c>
      <c r="B2367" s="379" t="s">
        <v>11208</v>
      </c>
      <c r="C2367" s="379" t="s">
        <v>11207</v>
      </c>
      <c r="D2367" s="427">
        <v>0.8</v>
      </c>
      <c r="E2367" s="160">
        <f t="shared" si="36"/>
        <v>16</v>
      </c>
    </row>
    <row r="2368" customFormat="1" spans="1:5">
      <c r="A2368" s="160">
        <v>2365</v>
      </c>
      <c r="B2368" s="379" t="s">
        <v>11209</v>
      </c>
      <c r="C2368" s="379" t="s">
        <v>11207</v>
      </c>
      <c r="D2368" s="427">
        <v>0.7</v>
      </c>
      <c r="E2368" s="160">
        <f t="shared" si="36"/>
        <v>14</v>
      </c>
    </row>
    <row r="2369" customFormat="1" spans="1:5">
      <c r="A2369" s="160">
        <v>2366</v>
      </c>
      <c r="B2369" s="379" t="s">
        <v>11210</v>
      </c>
      <c r="C2369" s="379" t="s">
        <v>11207</v>
      </c>
      <c r="D2369" s="427">
        <v>0.5</v>
      </c>
      <c r="E2369" s="160">
        <f t="shared" si="36"/>
        <v>10</v>
      </c>
    </row>
    <row r="2370" customFormat="1" spans="1:5">
      <c r="A2370" s="160">
        <v>2367</v>
      </c>
      <c r="B2370" s="379" t="s">
        <v>11211</v>
      </c>
      <c r="C2370" s="379" t="s">
        <v>11207</v>
      </c>
      <c r="D2370" s="427">
        <v>1</v>
      </c>
      <c r="E2370" s="160">
        <f t="shared" si="36"/>
        <v>20</v>
      </c>
    </row>
    <row r="2371" customFormat="1" spans="1:5">
      <c r="A2371" s="160">
        <v>2368</v>
      </c>
      <c r="B2371" s="379" t="s">
        <v>11212</v>
      </c>
      <c r="C2371" s="379" t="s">
        <v>11207</v>
      </c>
      <c r="D2371" s="427">
        <v>1.4</v>
      </c>
      <c r="E2371" s="160">
        <f t="shared" si="36"/>
        <v>28</v>
      </c>
    </row>
    <row r="2372" customFormat="1" spans="1:5">
      <c r="A2372" s="160">
        <v>2369</v>
      </c>
      <c r="B2372" s="379" t="s">
        <v>11213</v>
      </c>
      <c r="C2372" s="379" t="s">
        <v>11207</v>
      </c>
      <c r="D2372" s="427">
        <v>3.8</v>
      </c>
      <c r="E2372" s="160">
        <f t="shared" ref="E2372:E2435" si="37">D2372*20</f>
        <v>76</v>
      </c>
    </row>
    <row r="2373" customFormat="1" spans="1:5">
      <c r="A2373" s="160">
        <v>2370</v>
      </c>
      <c r="B2373" s="379" t="s">
        <v>11214</v>
      </c>
      <c r="C2373" s="379" t="s">
        <v>11207</v>
      </c>
      <c r="D2373" s="427">
        <v>2.3</v>
      </c>
      <c r="E2373" s="160">
        <f t="shared" si="37"/>
        <v>46</v>
      </c>
    </row>
    <row r="2374" customFormat="1" spans="1:5">
      <c r="A2374" s="160">
        <v>2371</v>
      </c>
      <c r="B2374" s="379" t="s">
        <v>11215</v>
      </c>
      <c r="C2374" s="379" t="s">
        <v>11207</v>
      </c>
      <c r="D2374" s="427">
        <v>3.5</v>
      </c>
      <c r="E2374" s="160">
        <f t="shared" si="37"/>
        <v>70</v>
      </c>
    </row>
    <row r="2375" customFormat="1" spans="1:5">
      <c r="A2375" s="160">
        <v>2372</v>
      </c>
      <c r="B2375" s="379" t="s">
        <v>8231</v>
      </c>
      <c r="C2375" s="379" t="s">
        <v>11207</v>
      </c>
      <c r="D2375" s="427">
        <v>1.6</v>
      </c>
      <c r="E2375" s="160">
        <f t="shared" si="37"/>
        <v>32</v>
      </c>
    </row>
    <row r="2376" customFormat="1" spans="1:5">
      <c r="A2376" s="160">
        <v>2373</v>
      </c>
      <c r="B2376" s="379" t="s">
        <v>11216</v>
      </c>
      <c r="C2376" s="379" t="s">
        <v>11207</v>
      </c>
      <c r="D2376" s="427">
        <v>0.8</v>
      </c>
      <c r="E2376" s="160">
        <f t="shared" si="37"/>
        <v>16</v>
      </c>
    </row>
    <row r="2377" customFormat="1" spans="1:5">
      <c r="A2377" s="160">
        <v>2374</v>
      </c>
      <c r="B2377" s="379" t="s">
        <v>11217</v>
      </c>
      <c r="C2377" s="379" t="s">
        <v>11207</v>
      </c>
      <c r="D2377" s="427">
        <v>0.8</v>
      </c>
      <c r="E2377" s="160">
        <f t="shared" si="37"/>
        <v>16</v>
      </c>
    </row>
    <row r="2378" customFormat="1" spans="1:5">
      <c r="A2378" s="160">
        <v>2375</v>
      </c>
      <c r="B2378" s="379" t="s">
        <v>11218</v>
      </c>
      <c r="C2378" s="379" t="s">
        <v>11207</v>
      </c>
      <c r="D2378" s="427">
        <v>0</v>
      </c>
      <c r="E2378" s="160">
        <f t="shared" si="37"/>
        <v>0</v>
      </c>
    </row>
    <row r="2379" customFormat="1" spans="1:5">
      <c r="A2379" s="160">
        <v>2376</v>
      </c>
      <c r="B2379" s="379" t="s">
        <v>11219</v>
      </c>
      <c r="C2379" s="379" t="s">
        <v>11207</v>
      </c>
      <c r="D2379" s="427">
        <v>3</v>
      </c>
      <c r="E2379" s="160">
        <f t="shared" si="37"/>
        <v>60</v>
      </c>
    </row>
    <row r="2380" customFormat="1" spans="1:5">
      <c r="A2380" s="160">
        <v>2377</v>
      </c>
      <c r="B2380" s="379" t="s">
        <v>11220</v>
      </c>
      <c r="C2380" s="379" t="s">
        <v>11207</v>
      </c>
      <c r="D2380" s="427">
        <v>1.2</v>
      </c>
      <c r="E2380" s="160">
        <f t="shared" si="37"/>
        <v>24</v>
      </c>
    </row>
    <row r="2381" customFormat="1" spans="1:5">
      <c r="A2381" s="160">
        <v>2378</v>
      </c>
      <c r="B2381" s="379" t="s">
        <v>11221</v>
      </c>
      <c r="C2381" s="379" t="s">
        <v>11207</v>
      </c>
      <c r="D2381" s="427">
        <v>0.3</v>
      </c>
      <c r="E2381" s="160">
        <f t="shared" si="37"/>
        <v>6</v>
      </c>
    </row>
    <row r="2382" customFormat="1" spans="1:5">
      <c r="A2382" s="160">
        <v>2379</v>
      </c>
      <c r="B2382" s="379" t="s">
        <v>11222</v>
      </c>
      <c r="C2382" s="379" t="s">
        <v>11207</v>
      </c>
      <c r="D2382" s="427">
        <v>1.6</v>
      </c>
      <c r="E2382" s="160">
        <f t="shared" si="37"/>
        <v>32</v>
      </c>
    </row>
    <row r="2383" customFormat="1" spans="1:5">
      <c r="A2383" s="160">
        <v>2380</v>
      </c>
      <c r="B2383" s="379" t="s">
        <v>11223</v>
      </c>
      <c r="C2383" s="379" t="s">
        <v>11207</v>
      </c>
      <c r="D2383" s="427">
        <v>1.6</v>
      </c>
      <c r="E2383" s="160">
        <f t="shared" si="37"/>
        <v>32</v>
      </c>
    </row>
    <row r="2384" customFormat="1" spans="1:5">
      <c r="A2384" s="160">
        <v>2381</v>
      </c>
      <c r="B2384" s="379" t="s">
        <v>11224</v>
      </c>
      <c r="C2384" s="379" t="s">
        <v>11207</v>
      </c>
      <c r="D2384" s="427">
        <v>3.8</v>
      </c>
      <c r="E2384" s="160">
        <f t="shared" si="37"/>
        <v>76</v>
      </c>
    </row>
    <row r="2385" customFormat="1" spans="1:5">
      <c r="A2385" s="160">
        <v>2382</v>
      </c>
      <c r="B2385" s="379" t="s">
        <v>11225</v>
      </c>
      <c r="C2385" s="379" t="s">
        <v>11207</v>
      </c>
      <c r="D2385" s="427">
        <v>2.1</v>
      </c>
      <c r="E2385" s="160">
        <f t="shared" si="37"/>
        <v>42</v>
      </c>
    </row>
    <row r="2386" customFormat="1" spans="1:5">
      <c r="A2386" s="160">
        <v>2383</v>
      </c>
      <c r="B2386" s="379" t="s">
        <v>11226</v>
      </c>
      <c r="C2386" s="379" t="s">
        <v>11207</v>
      </c>
      <c r="D2386" s="427">
        <v>0.6</v>
      </c>
      <c r="E2386" s="160">
        <f t="shared" si="37"/>
        <v>12</v>
      </c>
    </row>
    <row r="2387" customFormat="1" spans="1:5">
      <c r="A2387" s="160">
        <v>2384</v>
      </c>
      <c r="B2387" s="379" t="s">
        <v>11227</v>
      </c>
      <c r="C2387" s="379" t="s">
        <v>11207</v>
      </c>
      <c r="D2387" s="427">
        <v>2.3</v>
      </c>
      <c r="E2387" s="160">
        <f t="shared" si="37"/>
        <v>46</v>
      </c>
    </row>
    <row r="2388" customFormat="1" spans="1:5">
      <c r="A2388" s="160">
        <v>2385</v>
      </c>
      <c r="B2388" s="379" t="s">
        <v>11228</v>
      </c>
      <c r="C2388" s="379" t="s">
        <v>11207</v>
      </c>
      <c r="D2388" s="427">
        <v>2.3</v>
      </c>
      <c r="E2388" s="160">
        <f t="shared" si="37"/>
        <v>46</v>
      </c>
    </row>
    <row r="2389" customFormat="1" spans="1:5">
      <c r="A2389" s="160">
        <v>2386</v>
      </c>
      <c r="B2389" s="379" t="s">
        <v>11229</v>
      </c>
      <c r="C2389" s="379" t="s">
        <v>11207</v>
      </c>
      <c r="D2389" s="427">
        <v>2.3</v>
      </c>
      <c r="E2389" s="160">
        <f t="shared" si="37"/>
        <v>46</v>
      </c>
    </row>
    <row r="2390" customFormat="1" spans="1:5">
      <c r="A2390" s="160">
        <v>2387</v>
      </c>
      <c r="B2390" s="379" t="s">
        <v>11230</v>
      </c>
      <c r="C2390" s="379" t="s">
        <v>11207</v>
      </c>
      <c r="D2390" s="427">
        <v>2</v>
      </c>
      <c r="E2390" s="160">
        <f t="shared" si="37"/>
        <v>40</v>
      </c>
    </row>
    <row r="2391" customFormat="1" spans="1:5">
      <c r="A2391" s="160">
        <v>2388</v>
      </c>
      <c r="B2391" s="379" t="s">
        <v>11231</v>
      </c>
      <c r="C2391" s="379" t="s">
        <v>11207</v>
      </c>
      <c r="D2391" s="427">
        <v>0.8</v>
      </c>
      <c r="E2391" s="160">
        <f t="shared" si="37"/>
        <v>16</v>
      </c>
    </row>
    <row r="2392" customFormat="1" spans="1:5">
      <c r="A2392" s="160">
        <v>2389</v>
      </c>
      <c r="B2392" s="379" t="s">
        <v>11232</v>
      </c>
      <c r="C2392" s="379" t="s">
        <v>11207</v>
      </c>
      <c r="D2392" s="427">
        <v>0.7</v>
      </c>
      <c r="E2392" s="160">
        <f t="shared" si="37"/>
        <v>14</v>
      </c>
    </row>
    <row r="2393" customFormat="1" spans="1:5">
      <c r="A2393" s="160">
        <v>2390</v>
      </c>
      <c r="B2393" s="379" t="s">
        <v>11233</v>
      </c>
      <c r="C2393" s="379" t="s">
        <v>11207</v>
      </c>
      <c r="D2393" s="427">
        <v>0.7</v>
      </c>
      <c r="E2393" s="160">
        <f t="shared" si="37"/>
        <v>14</v>
      </c>
    </row>
    <row r="2394" customFormat="1" spans="1:5">
      <c r="A2394" s="160">
        <v>2391</v>
      </c>
      <c r="B2394" s="379" t="s">
        <v>11234</v>
      </c>
      <c r="C2394" s="379" t="s">
        <v>11207</v>
      </c>
      <c r="D2394" s="427">
        <v>1.5</v>
      </c>
      <c r="E2394" s="160">
        <f t="shared" si="37"/>
        <v>30</v>
      </c>
    </row>
    <row r="2395" customFormat="1" spans="1:5">
      <c r="A2395" s="160">
        <v>2392</v>
      </c>
      <c r="B2395" s="379" t="s">
        <v>11235</v>
      </c>
      <c r="C2395" s="379" t="s">
        <v>11207</v>
      </c>
      <c r="D2395" s="427">
        <v>0.5</v>
      </c>
      <c r="E2395" s="160">
        <f t="shared" si="37"/>
        <v>10</v>
      </c>
    </row>
    <row r="2396" customFormat="1" spans="1:5">
      <c r="A2396" s="160">
        <v>2393</v>
      </c>
      <c r="B2396" s="379" t="s">
        <v>11236</v>
      </c>
      <c r="C2396" s="379" t="s">
        <v>11207</v>
      </c>
      <c r="D2396" s="427">
        <v>2.3</v>
      </c>
      <c r="E2396" s="160">
        <f t="shared" si="37"/>
        <v>46</v>
      </c>
    </row>
    <row r="2397" customFormat="1" spans="1:5">
      <c r="A2397" s="160">
        <v>2394</v>
      </c>
      <c r="B2397" s="379" t="s">
        <v>11237</v>
      </c>
      <c r="C2397" s="379" t="s">
        <v>11207</v>
      </c>
      <c r="D2397" s="427">
        <v>1.5</v>
      </c>
      <c r="E2397" s="160">
        <f t="shared" si="37"/>
        <v>30</v>
      </c>
    </row>
    <row r="2398" customFormat="1" spans="1:5">
      <c r="A2398" s="160">
        <v>2395</v>
      </c>
      <c r="B2398" s="379" t="s">
        <v>11238</v>
      </c>
      <c r="C2398" s="379" t="s">
        <v>11207</v>
      </c>
      <c r="D2398" s="427">
        <v>1.5</v>
      </c>
      <c r="E2398" s="160">
        <f t="shared" si="37"/>
        <v>30</v>
      </c>
    </row>
    <row r="2399" customFormat="1" spans="1:5">
      <c r="A2399" s="160">
        <v>2396</v>
      </c>
      <c r="B2399" s="379" t="s">
        <v>11239</v>
      </c>
      <c r="C2399" s="379" t="s">
        <v>11207</v>
      </c>
      <c r="D2399" s="427">
        <v>2.3</v>
      </c>
      <c r="E2399" s="160">
        <f t="shared" si="37"/>
        <v>46</v>
      </c>
    </row>
    <row r="2400" customFormat="1" spans="1:5">
      <c r="A2400" s="160">
        <v>2397</v>
      </c>
      <c r="B2400" s="379" t="s">
        <v>11240</v>
      </c>
      <c r="C2400" s="379" t="s">
        <v>11207</v>
      </c>
      <c r="D2400" s="427">
        <v>1.6</v>
      </c>
      <c r="E2400" s="160">
        <f t="shared" si="37"/>
        <v>32</v>
      </c>
    </row>
    <row r="2401" customFormat="1" spans="1:5">
      <c r="A2401" s="160">
        <v>2398</v>
      </c>
      <c r="B2401" s="379" t="s">
        <v>11241</v>
      </c>
      <c r="C2401" s="379" t="s">
        <v>11207</v>
      </c>
      <c r="D2401" s="427">
        <v>2.3</v>
      </c>
      <c r="E2401" s="160">
        <f t="shared" si="37"/>
        <v>46</v>
      </c>
    </row>
    <row r="2402" customFormat="1" spans="1:5">
      <c r="A2402" s="160">
        <v>2399</v>
      </c>
      <c r="B2402" s="379" t="s">
        <v>11242</v>
      </c>
      <c r="C2402" s="379" t="s">
        <v>11207</v>
      </c>
      <c r="D2402" s="427">
        <v>0.7</v>
      </c>
      <c r="E2402" s="160">
        <f t="shared" si="37"/>
        <v>14</v>
      </c>
    </row>
    <row r="2403" customFormat="1" spans="1:5">
      <c r="A2403" s="160">
        <v>2400</v>
      </c>
      <c r="B2403" s="379" t="s">
        <v>11243</v>
      </c>
      <c r="C2403" s="379" t="s">
        <v>11207</v>
      </c>
      <c r="D2403" s="427">
        <v>3.8</v>
      </c>
      <c r="E2403" s="160">
        <f t="shared" si="37"/>
        <v>76</v>
      </c>
    </row>
    <row r="2404" customFormat="1" spans="1:5">
      <c r="A2404" s="160">
        <v>2401</v>
      </c>
      <c r="B2404" s="379" t="s">
        <v>11244</v>
      </c>
      <c r="C2404" s="379" t="s">
        <v>11207</v>
      </c>
      <c r="D2404" s="427">
        <v>2.2</v>
      </c>
      <c r="E2404" s="160">
        <f t="shared" si="37"/>
        <v>44</v>
      </c>
    </row>
    <row r="2405" customFormat="1" spans="1:5">
      <c r="A2405" s="160">
        <v>2402</v>
      </c>
      <c r="B2405" s="379" t="s">
        <v>11245</v>
      </c>
      <c r="C2405" s="379" t="s">
        <v>11207</v>
      </c>
      <c r="D2405" s="427">
        <v>1.1</v>
      </c>
      <c r="E2405" s="160">
        <f t="shared" si="37"/>
        <v>22</v>
      </c>
    </row>
    <row r="2406" customFormat="1" spans="1:5">
      <c r="A2406" s="160">
        <v>2403</v>
      </c>
      <c r="B2406" s="379" t="s">
        <v>11246</v>
      </c>
      <c r="C2406" s="379" t="s">
        <v>11207</v>
      </c>
      <c r="D2406" s="427">
        <v>3</v>
      </c>
      <c r="E2406" s="160">
        <f t="shared" si="37"/>
        <v>60</v>
      </c>
    </row>
    <row r="2407" customFormat="1" spans="1:5">
      <c r="A2407" s="160">
        <v>2404</v>
      </c>
      <c r="B2407" s="379" t="s">
        <v>11247</v>
      </c>
      <c r="C2407" s="379" t="s">
        <v>11207</v>
      </c>
      <c r="D2407" s="427">
        <v>1</v>
      </c>
      <c r="E2407" s="160">
        <f t="shared" si="37"/>
        <v>20</v>
      </c>
    </row>
    <row r="2408" customFormat="1" spans="1:5">
      <c r="A2408" s="160">
        <v>2405</v>
      </c>
      <c r="B2408" s="379" t="s">
        <v>11248</v>
      </c>
      <c r="C2408" s="379" t="s">
        <v>11207</v>
      </c>
      <c r="D2408" s="427">
        <v>0.5</v>
      </c>
      <c r="E2408" s="160">
        <f t="shared" si="37"/>
        <v>10</v>
      </c>
    </row>
    <row r="2409" customFormat="1" spans="1:5">
      <c r="A2409" s="160">
        <v>2406</v>
      </c>
      <c r="B2409" s="379" t="s">
        <v>11249</v>
      </c>
      <c r="C2409" s="379" t="s">
        <v>11207</v>
      </c>
      <c r="D2409" s="427">
        <v>2.3</v>
      </c>
      <c r="E2409" s="160">
        <f t="shared" si="37"/>
        <v>46</v>
      </c>
    </row>
    <row r="2410" customFormat="1" spans="1:5">
      <c r="A2410" s="160">
        <v>2407</v>
      </c>
      <c r="B2410" s="379" t="s">
        <v>11250</v>
      </c>
      <c r="C2410" s="379" t="s">
        <v>11207</v>
      </c>
      <c r="D2410" s="427">
        <v>0.1</v>
      </c>
      <c r="E2410" s="160">
        <f t="shared" si="37"/>
        <v>2</v>
      </c>
    </row>
    <row r="2411" customFormat="1" spans="1:5">
      <c r="A2411" s="160">
        <v>2408</v>
      </c>
      <c r="B2411" s="379" t="s">
        <v>11251</v>
      </c>
      <c r="C2411" s="379" t="s">
        <v>11207</v>
      </c>
      <c r="D2411" s="427">
        <v>0.5</v>
      </c>
      <c r="E2411" s="160">
        <f t="shared" si="37"/>
        <v>10</v>
      </c>
    </row>
    <row r="2412" customFormat="1" spans="1:5">
      <c r="A2412" s="160">
        <v>2409</v>
      </c>
      <c r="B2412" s="379" t="s">
        <v>11252</v>
      </c>
      <c r="C2412" s="379" t="s">
        <v>11207</v>
      </c>
      <c r="D2412" s="427">
        <v>0.8</v>
      </c>
      <c r="E2412" s="160">
        <f t="shared" si="37"/>
        <v>16</v>
      </c>
    </row>
    <row r="2413" customFormat="1" spans="1:5">
      <c r="A2413" s="160">
        <v>2410</v>
      </c>
      <c r="B2413" s="379" t="s">
        <v>10027</v>
      </c>
      <c r="C2413" s="379" t="s">
        <v>11207</v>
      </c>
      <c r="D2413" s="427">
        <v>0.9</v>
      </c>
      <c r="E2413" s="160">
        <f t="shared" si="37"/>
        <v>18</v>
      </c>
    </row>
    <row r="2414" customFormat="1" spans="1:5">
      <c r="A2414" s="160">
        <v>2411</v>
      </c>
      <c r="B2414" s="379" t="s">
        <v>11253</v>
      </c>
      <c r="C2414" s="379" t="s">
        <v>11207</v>
      </c>
      <c r="D2414" s="427">
        <v>1.7</v>
      </c>
      <c r="E2414" s="160">
        <f t="shared" si="37"/>
        <v>34</v>
      </c>
    </row>
    <row r="2415" customFormat="1" spans="1:5">
      <c r="A2415" s="160">
        <v>2412</v>
      </c>
      <c r="B2415" s="379" t="s">
        <v>11254</v>
      </c>
      <c r="C2415" s="379" t="s">
        <v>11207</v>
      </c>
      <c r="D2415" s="427">
        <v>0.8</v>
      </c>
      <c r="E2415" s="160">
        <f t="shared" si="37"/>
        <v>16</v>
      </c>
    </row>
    <row r="2416" customFormat="1" spans="1:5">
      <c r="A2416" s="160">
        <v>2413</v>
      </c>
      <c r="B2416" s="379" t="s">
        <v>11255</v>
      </c>
      <c r="C2416" s="379" t="s">
        <v>11207</v>
      </c>
      <c r="D2416" s="427">
        <v>3</v>
      </c>
      <c r="E2416" s="160">
        <f t="shared" si="37"/>
        <v>60</v>
      </c>
    </row>
    <row r="2417" customFormat="1" spans="1:5">
      <c r="A2417" s="160">
        <v>2414</v>
      </c>
      <c r="B2417" s="379" t="s">
        <v>11256</v>
      </c>
      <c r="C2417" s="379" t="s">
        <v>11207</v>
      </c>
      <c r="D2417" s="427">
        <v>2</v>
      </c>
      <c r="E2417" s="160">
        <f t="shared" si="37"/>
        <v>40</v>
      </c>
    </row>
    <row r="2418" customFormat="1" spans="1:5">
      <c r="A2418" s="160">
        <v>2415</v>
      </c>
      <c r="B2418" s="379" t="s">
        <v>11257</v>
      </c>
      <c r="C2418" s="379" t="s">
        <v>11258</v>
      </c>
      <c r="D2418" s="427">
        <v>1.7</v>
      </c>
      <c r="E2418" s="160">
        <f t="shared" si="37"/>
        <v>34</v>
      </c>
    </row>
    <row r="2419" customFormat="1" spans="1:5">
      <c r="A2419" s="160">
        <v>2416</v>
      </c>
      <c r="B2419" s="379" t="s">
        <v>11259</v>
      </c>
      <c r="C2419" s="379" t="s">
        <v>11258</v>
      </c>
      <c r="D2419" s="427">
        <v>1</v>
      </c>
      <c r="E2419" s="160">
        <f t="shared" si="37"/>
        <v>20</v>
      </c>
    </row>
    <row r="2420" customFormat="1" spans="1:5">
      <c r="A2420" s="160">
        <v>2417</v>
      </c>
      <c r="B2420" s="379" t="s">
        <v>11260</v>
      </c>
      <c r="C2420" s="379" t="s">
        <v>11258</v>
      </c>
      <c r="D2420" s="427">
        <v>2</v>
      </c>
      <c r="E2420" s="160">
        <f t="shared" si="37"/>
        <v>40</v>
      </c>
    </row>
    <row r="2421" customFormat="1" spans="1:5">
      <c r="A2421" s="160">
        <v>2418</v>
      </c>
      <c r="B2421" s="379" t="s">
        <v>11261</v>
      </c>
      <c r="C2421" s="379" t="s">
        <v>11258</v>
      </c>
      <c r="D2421" s="427">
        <v>2</v>
      </c>
      <c r="E2421" s="160">
        <f t="shared" si="37"/>
        <v>40</v>
      </c>
    </row>
    <row r="2422" customFormat="1" spans="1:5">
      <c r="A2422" s="160">
        <v>2419</v>
      </c>
      <c r="B2422" s="379" t="s">
        <v>11262</v>
      </c>
      <c r="C2422" s="379" t="s">
        <v>11258</v>
      </c>
      <c r="D2422" s="427">
        <v>2.2</v>
      </c>
      <c r="E2422" s="160">
        <f t="shared" si="37"/>
        <v>44</v>
      </c>
    </row>
    <row r="2423" customFormat="1" spans="1:5">
      <c r="A2423" s="160">
        <v>2420</v>
      </c>
      <c r="B2423" s="379" t="s">
        <v>11263</v>
      </c>
      <c r="C2423" s="379" t="s">
        <v>11258</v>
      </c>
      <c r="D2423" s="427">
        <v>1.3</v>
      </c>
      <c r="E2423" s="160">
        <f t="shared" si="37"/>
        <v>26</v>
      </c>
    </row>
    <row r="2424" customFormat="1" spans="1:5">
      <c r="A2424" s="160">
        <v>2421</v>
      </c>
      <c r="B2424" s="379" t="s">
        <v>11264</v>
      </c>
      <c r="C2424" s="379" t="s">
        <v>11258</v>
      </c>
      <c r="D2424" s="427">
        <v>2</v>
      </c>
      <c r="E2424" s="160">
        <f t="shared" si="37"/>
        <v>40</v>
      </c>
    </row>
    <row r="2425" customFormat="1" spans="1:5">
      <c r="A2425" s="160">
        <v>2422</v>
      </c>
      <c r="B2425" s="379" t="s">
        <v>11265</v>
      </c>
      <c r="C2425" s="379" t="s">
        <v>11258</v>
      </c>
      <c r="D2425" s="427">
        <v>1.3</v>
      </c>
      <c r="E2425" s="160">
        <f t="shared" si="37"/>
        <v>26</v>
      </c>
    </row>
    <row r="2426" customFormat="1" spans="1:5">
      <c r="A2426" s="160">
        <v>2423</v>
      </c>
      <c r="B2426" s="379" t="s">
        <v>11266</v>
      </c>
      <c r="C2426" s="379" t="s">
        <v>11258</v>
      </c>
      <c r="D2426" s="427">
        <v>0.5</v>
      </c>
      <c r="E2426" s="160">
        <f t="shared" si="37"/>
        <v>10</v>
      </c>
    </row>
    <row r="2427" customFormat="1" spans="1:5">
      <c r="A2427" s="160">
        <v>2424</v>
      </c>
      <c r="B2427" s="379" t="s">
        <v>11267</v>
      </c>
      <c r="C2427" s="379" t="s">
        <v>11258</v>
      </c>
      <c r="D2427" s="427">
        <v>2.6</v>
      </c>
      <c r="E2427" s="160">
        <f t="shared" si="37"/>
        <v>52</v>
      </c>
    </row>
    <row r="2428" customFormat="1" spans="1:5">
      <c r="A2428" s="160">
        <v>2425</v>
      </c>
      <c r="B2428" s="379" t="s">
        <v>11268</v>
      </c>
      <c r="C2428" s="379" t="s">
        <v>11258</v>
      </c>
      <c r="D2428" s="427">
        <v>1.5</v>
      </c>
      <c r="E2428" s="160">
        <f t="shared" si="37"/>
        <v>30</v>
      </c>
    </row>
    <row r="2429" customFormat="1" spans="1:5">
      <c r="A2429" s="160">
        <v>2426</v>
      </c>
      <c r="B2429" s="379" t="s">
        <v>11269</v>
      </c>
      <c r="C2429" s="379" t="s">
        <v>11258</v>
      </c>
      <c r="D2429" s="427">
        <v>1.3</v>
      </c>
      <c r="E2429" s="160">
        <f t="shared" si="37"/>
        <v>26</v>
      </c>
    </row>
    <row r="2430" customFormat="1" spans="1:5">
      <c r="A2430" s="160">
        <v>2427</v>
      </c>
      <c r="B2430" s="379" t="s">
        <v>11270</v>
      </c>
      <c r="C2430" s="379" t="s">
        <v>11258</v>
      </c>
      <c r="D2430" s="427">
        <v>3.3</v>
      </c>
      <c r="E2430" s="160">
        <f t="shared" si="37"/>
        <v>66</v>
      </c>
    </row>
    <row r="2431" customFormat="1" spans="1:5">
      <c r="A2431" s="160">
        <v>2428</v>
      </c>
      <c r="B2431" s="379" t="s">
        <v>11271</v>
      </c>
      <c r="C2431" s="379" t="s">
        <v>11258</v>
      </c>
      <c r="D2431" s="427">
        <v>1.5</v>
      </c>
      <c r="E2431" s="160">
        <f t="shared" si="37"/>
        <v>30</v>
      </c>
    </row>
    <row r="2432" customFormat="1" spans="1:5">
      <c r="A2432" s="160">
        <v>2429</v>
      </c>
      <c r="B2432" s="379" t="s">
        <v>11272</v>
      </c>
      <c r="C2432" s="379" t="s">
        <v>11258</v>
      </c>
      <c r="D2432" s="427">
        <v>2.8</v>
      </c>
      <c r="E2432" s="160">
        <f t="shared" si="37"/>
        <v>56</v>
      </c>
    </row>
    <row r="2433" customFormat="1" spans="1:5">
      <c r="A2433" s="160">
        <v>2430</v>
      </c>
      <c r="B2433" s="379" t="s">
        <v>11273</v>
      </c>
      <c r="C2433" s="379" t="s">
        <v>11258</v>
      </c>
      <c r="D2433" s="427">
        <v>1.3</v>
      </c>
      <c r="E2433" s="160">
        <f t="shared" si="37"/>
        <v>26</v>
      </c>
    </row>
    <row r="2434" customFormat="1" spans="1:5">
      <c r="A2434" s="160">
        <v>2431</v>
      </c>
      <c r="B2434" s="379" t="s">
        <v>11274</v>
      </c>
      <c r="C2434" s="379" t="s">
        <v>11258</v>
      </c>
      <c r="D2434" s="427">
        <v>2.3</v>
      </c>
      <c r="E2434" s="160">
        <f t="shared" si="37"/>
        <v>46</v>
      </c>
    </row>
    <row r="2435" customFormat="1" spans="1:5">
      <c r="A2435" s="160">
        <v>2432</v>
      </c>
      <c r="B2435" s="379" t="s">
        <v>11275</v>
      </c>
      <c r="C2435" s="379" t="s">
        <v>11258</v>
      </c>
      <c r="D2435" s="427">
        <v>2</v>
      </c>
      <c r="E2435" s="160">
        <f t="shared" si="37"/>
        <v>40</v>
      </c>
    </row>
    <row r="2436" customFormat="1" spans="1:5">
      <c r="A2436" s="160">
        <v>2433</v>
      </c>
      <c r="B2436" s="379" t="s">
        <v>11276</v>
      </c>
      <c r="C2436" s="379" t="s">
        <v>11258</v>
      </c>
      <c r="D2436" s="427">
        <v>2</v>
      </c>
      <c r="E2436" s="160">
        <f t="shared" ref="E2436:E2499" si="38">D2436*20</f>
        <v>40</v>
      </c>
    </row>
    <row r="2437" customFormat="1" spans="1:5">
      <c r="A2437" s="160">
        <v>2434</v>
      </c>
      <c r="B2437" s="379" t="s">
        <v>11277</v>
      </c>
      <c r="C2437" s="379" t="s">
        <v>11258</v>
      </c>
      <c r="D2437" s="427">
        <v>2</v>
      </c>
      <c r="E2437" s="160">
        <f t="shared" si="38"/>
        <v>40</v>
      </c>
    </row>
    <row r="2438" customFormat="1" spans="1:5">
      <c r="A2438" s="160">
        <v>2435</v>
      </c>
      <c r="B2438" s="379" t="s">
        <v>11278</v>
      </c>
      <c r="C2438" s="379" t="s">
        <v>11258</v>
      </c>
      <c r="D2438" s="427">
        <v>2.7</v>
      </c>
      <c r="E2438" s="160">
        <f t="shared" si="38"/>
        <v>54</v>
      </c>
    </row>
    <row r="2439" customFormat="1" spans="1:5">
      <c r="A2439" s="160">
        <v>2436</v>
      </c>
      <c r="B2439" s="379" t="s">
        <v>11279</v>
      </c>
      <c r="C2439" s="379" t="s">
        <v>11258</v>
      </c>
      <c r="D2439" s="427">
        <v>2.7</v>
      </c>
      <c r="E2439" s="160">
        <f t="shared" si="38"/>
        <v>54</v>
      </c>
    </row>
    <row r="2440" customFormat="1" spans="1:5">
      <c r="A2440" s="160">
        <v>2437</v>
      </c>
      <c r="B2440" s="379" t="s">
        <v>11280</v>
      </c>
      <c r="C2440" s="379" t="s">
        <v>11258</v>
      </c>
      <c r="D2440" s="427">
        <v>1.5</v>
      </c>
      <c r="E2440" s="160">
        <f t="shared" si="38"/>
        <v>30</v>
      </c>
    </row>
    <row r="2441" customFormat="1" spans="1:5">
      <c r="A2441" s="160">
        <v>2438</v>
      </c>
      <c r="B2441" s="379" t="s">
        <v>10022</v>
      </c>
      <c r="C2441" s="379" t="s">
        <v>11258</v>
      </c>
      <c r="D2441" s="427">
        <v>1</v>
      </c>
      <c r="E2441" s="160">
        <f t="shared" si="38"/>
        <v>20</v>
      </c>
    </row>
    <row r="2442" customFormat="1" spans="1:5">
      <c r="A2442" s="160">
        <v>2439</v>
      </c>
      <c r="B2442" s="379" t="s">
        <v>11281</v>
      </c>
      <c r="C2442" s="379" t="s">
        <v>11258</v>
      </c>
      <c r="D2442" s="427">
        <v>1.8</v>
      </c>
      <c r="E2442" s="160">
        <f t="shared" si="38"/>
        <v>36</v>
      </c>
    </row>
    <row r="2443" customFormat="1" spans="1:5">
      <c r="A2443" s="160">
        <v>2440</v>
      </c>
      <c r="B2443" s="379" t="s">
        <v>11282</v>
      </c>
      <c r="C2443" s="379" t="s">
        <v>11258</v>
      </c>
      <c r="D2443" s="427">
        <v>1</v>
      </c>
      <c r="E2443" s="160">
        <f t="shared" si="38"/>
        <v>20</v>
      </c>
    </row>
    <row r="2444" customFormat="1" spans="1:5">
      <c r="A2444" s="160">
        <v>2441</v>
      </c>
      <c r="B2444" s="379" t="s">
        <v>11283</v>
      </c>
      <c r="C2444" s="379" t="s">
        <v>11258</v>
      </c>
      <c r="D2444" s="427">
        <v>6.2</v>
      </c>
      <c r="E2444" s="160">
        <f t="shared" si="38"/>
        <v>124</v>
      </c>
    </row>
    <row r="2445" customFormat="1" spans="1:5">
      <c r="A2445" s="160">
        <v>2442</v>
      </c>
      <c r="B2445" s="379" t="s">
        <v>11284</v>
      </c>
      <c r="C2445" s="379" t="s">
        <v>11258</v>
      </c>
      <c r="D2445" s="427">
        <v>3.2</v>
      </c>
      <c r="E2445" s="160">
        <f t="shared" si="38"/>
        <v>64</v>
      </c>
    </row>
    <row r="2446" customFormat="1" spans="1:5">
      <c r="A2446" s="160">
        <v>2443</v>
      </c>
      <c r="B2446" s="379" t="s">
        <v>11285</v>
      </c>
      <c r="C2446" s="379" t="s">
        <v>11258</v>
      </c>
      <c r="D2446" s="427">
        <v>3.2</v>
      </c>
      <c r="E2446" s="160">
        <f t="shared" si="38"/>
        <v>64</v>
      </c>
    </row>
    <row r="2447" customFormat="1" spans="1:5">
      <c r="A2447" s="160">
        <v>2444</v>
      </c>
      <c r="B2447" s="379" t="s">
        <v>11286</v>
      </c>
      <c r="C2447" s="379" t="s">
        <v>11258</v>
      </c>
      <c r="D2447" s="427">
        <v>2</v>
      </c>
      <c r="E2447" s="160">
        <f t="shared" si="38"/>
        <v>40</v>
      </c>
    </row>
    <row r="2448" customFormat="1" spans="1:5">
      <c r="A2448" s="160">
        <v>2445</v>
      </c>
      <c r="B2448" s="379" t="s">
        <v>11231</v>
      </c>
      <c r="C2448" s="379" t="s">
        <v>11258</v>
      </c>
      <c r="D2448" s="427">
        <v>2</v>
      </c>
      <c r="E2448" s="160">
        <f t="shared" si="38"/>
        <v>40</v>
      </c>
    </row>
    <row r="2449" customFormat="1" spans="1:5">
      <c r="A2449" s="160">
        <v>2446</v>
      </c>
      <c r="B2449" s="379" t="s">
        <v>11287</v>
      </c>
      <c r="C2449" s="379" t="s">
        <v>11258</v>
      </c>
      <c r="D2449" s="427">
        <v>3.4</v>
      </c>
      <c r="E2449" s="160">
        <f t="shared" si="38"/>
        <v>68</v>
      </c>
    </row>
    <row r="2450" customFormat="1" spans="1:5">
      <c r="A2450" s="160">
        <v>2447</v>
      </c>
      <c r="B2450" s="379" t="s">
        <v>11288</v>
      </c>
      <c r="C2450" s="379" t="s">
        <v>11258</v>
      </c>
      <c r="D2450" s="427">
        <v>2</v>
      </c>
      <c r="E2450" s="160">
        <f t="shared" si="38"/>
        <v>40</v>
      </c>
    </row>
    <row r="2451" customFormat="1" spans="1:5">
      <c r="A2451" s="160">
        <v>2448</v>
      </c>
      <c r="B2451" s="379" t="s">
        <v>11289</v>
      </c>
      <c r="C2451" s="379" t="s">
        <v>11258</v>
      </c>
      <c r="D2451" s="427">
        <v>2</v>
      </c>
      <c r="E2451" s="160">
        <f t="shared" si="38"/>
        <v>40</v>
      </c>
    </row>
    <row r="2452" customFormat="1" spans="1:5">
      <c r="A2452" s="160">
        <v>2449</v>
      </c>
      <c r="B2452" s="379" t="s">
        <v>11290</v>
      </c>
      <c r="C2452" s="379" t="s">
        <v>11258</v>
      </c>
      <c r="D2452" s="427">
        <v>1.5</v>
      </c>
      <c r="E2452" s="160">
        <f t="shared" si="38"/>
        <v>30</v>
      </c>
    </row>
    <row r="2453" customFormat="1" spans="1:5">
      <c r="A2453" s="160">
        <v>2450</v>
      </c>
      <c r="B2453" s="379" t="s">
        <v>11291</v>
      </c>
      <c r="C2453" s="379" t="s">
        <v>11258</v>
      </c>
      <c r="D2453" s="427">
        <v>3.4</v>
      </c>
      <c r="E2453" s="160">
        <f t="shared" si="38"/>
        <v>68</v>
      </c>
    </row>
    <row r="2454" customFormat="1" spans="1:5">
      <c r="A2454" s="160">
        <v>2451</v>
      </c>
      <c r="B2454" s="379" t="s">
        <v>11292</v>
      </c>
      <c r="C2454" s="379" t="s">
        <v>11258</v>
      </c>
      <c r="D2454" s="427">
        <v>1.5</v>
      </c>
      <c r="E2454" s="160">
        <f t="shared" si="38"/>
        <v>30</v>
      </c>
    </row>
    <row r="2455" customFormat="1" spans="1:5">
      <c r="A2455" s="160">
        <v>2452</v>
      </c>
      <c r="B2455" s="379" t="s">
        <v>11293</v>
      </c>
      <c r="C2455" s="379" t="s">
        <v>11258</v>
      </c>
      <c r="D2455" s="427">
        <v>2</v>
      </c>
      <c r="E2455" s="160">
        <f t="shared" si="38"/>
        <v>40</v>
      </c>
    </row>
    <row r="2456" customFormat="1" spans="1:5">
      <c r="A2456" s="160">
        <v>2453</v>
      </c>
      <c r="B2456" s="379" t="s">
        <v>11294</v>
      </c>
      <c r="C2456" s="379" t="s">
        <v>11258</v>
      </c>
      <c r="D2456" s="427">
        <v>2.5</v>
      </c>
      <c r="E2456" s="160">
        <f t="shared" si="38"/>
        <v>50</v>
      </c>
    </row>
    <row r="2457" customFormat="1" spans="1:5">
      <c r="A2457" s="160">
        <v>2454</v>
      </c>
      <c r="B2457" s="379" t="s">
        <v>11295</v>
      </c>
      <c r="C2457" s="379" t="s">
        <v>11258</v>
      </c>
      <c r="D2457" s="427">
        <v>1.3</v>
      </c>
      <c r="E2457" s="160">
        <f t="shared" si="38"/>
        <v>26</v>
      </c>
    </row>
    <row r="2458" customFormat="1" spans="1:5">
      <c r="A2458" s="160">
        <v>2455</v>
      </c>
      <c r="B2458" s="379" t="s">
        <v>11296</v>
      </c>
      <c r="C2458" s="379" t="s">
        <v>11297</v>
      </c>
      <c r="D2458" s="427">
        <v>0.9</v>
      </c>
      <c r="E2458" s="160">
        <f t="shared" si="38"/>
        <v>18</v>
      </c>
    </row>
    <row r="2459" customFormat="1" spans="1:5">
      <c r="A2459" s="160">
        <v>2456</v>
      </c>
      <c r="B2459" s="379" t="s">
        <v>11298</v>
      </c>
      <c r="C2459" s="379" t="s">
        <v>11297</v>
      </c>
      <c r="D2459" s="427">
        <v>2.9</v>
      </c>
      <c r="E2459" s="160">
        <f t="shared" si="38"/>
        <v>58</v>
      </c>
    </row>
    <row r="2460" customFormat="1" spans="1:5">
      <c r="A2460" s="160">
        <v>2457</v>
      </c>
      <c r="B2460" s="379" t="s">
        <v>11299</v>
      </c>
      <c r="C2460" s="379" t="s">
        <v>11297</v>
      </c>
      <c r="D2460" s="427">
        <v>2.3</v>
      </c>
      <c r="E2460" s="160">
        <f t="shared" si="38"/>
        <v>46</v>
      </c>
    </row>
    <row r="2461" customFormat="1" spans="1:5">
      <c r="A2461" s="160">
        <v>2458</v>
      </c>
      <c r="B2461" s="379" t="s">
        <v>11300</v>
      </c>
      <c r="C2461" s="379" t="s">
        <v>11297</v>
      </c>
      <c r="D2461" s="427">
        <v>2.5</v>
      </c>
      <c r="E2461" s="160">
        <f t="shared" si="38"/>
        <v>50</v>
      </c>
    </row>
    <row r="2462" customFormat="1" spans="1:5">
      <c r="A2462" s="160">
        <v>2459</v>
      </c>
      <c r="B2462" s="379" t="s">
        <v>11301</v>
      </c>
      <c r="C2462" s="379" t="s">
        <v>11297</v>
      </c>
      <c r="D2462" s="427">
        <v>2.5</v>
      </c>
      <c r="E2462" s="160">
        <f t="shared" si="38"/>
        <v>50</v>
      </c>
    </row>
    <row r="2463" customFormat="1" spans="1:5">
      <c r="A2463" s="160">
        <v>2460</v>
      </c>
      <c r="B2463" s="379" t="s">
        <v>11224</v>
      </c>
      <c r="C2463" s="379" t="s">
        <v>11297</v>
      </c>
      <c r="D2463" s="427">
        <v>2.5</v>
      </c>
      <c r="E2463" s="160">
        <f t="shared" si="38"/>
        <v>50</v>
      </c>
    </row>
    <row r="2464" customFormat="1" spans="1:5">
      <c r="A2464" s="160">
        <v>2461</v>
      </c>
      <c r="B2464" s="379" t="s">
        <v>11302</v>
      </c>
      <c r="C2464" s="379" t="s">
        <v>11297</v>
      </c>
      <c r="D2464" s="427">
        <v>8.9</v>
      </c>
      <c r="E2464" s="160">
        <f t="shared" si="38"/>
        <v>178</v>
      </c>
    </row>
    <row r="2465" customFormat="1" spans="1:5">
      <c r="A2465" s="160">
        <v>2462</v>
      </c>
      <c r="B2465" s="379" t="s">
        <v>11303</v>
      </c>
      <c r="C2465" s="379" t="s">
        <v>11297</v>
      </c>
      <c r="D2465" s="427">
        <v>0</v>
      </c>
      <c r="E2465" s="160">
        <f t="shared" si="38"/>
        <v>0</v>
      </c>
    </row>
    <row r="2466" customFormat="1" spans="1:5">
      <c r="A2466" s="160">
        <v>2463</v>
      </c>
      <c r="B2466" s="379" t="s">
        <v>11304</v>
      </c>
      <c r="C2466" s="379" t="s">
        <v>11297</v>
      </c>
      <c r="D2466" s="427">
        <v>2.5</v>
      </c>
      <c r="E2466" s="160">
        <f t="shared" si="38"/>
        <v>50</v>
      </c>
    </row>
    <row r="2467" customFormat="1" spans="1:5">
      <c r="A2467" s="160">
        <v>2464</v>
      </c>
      <c r="B2467" s="379" t="s">
        <v>11305</v>
      </c>
      <c r="C2467" s="379" t="s">
        <v>11297</v>
      </c>
      <c r="D2467" s="427">
        <v>2.1</v>
      </c>
      <c r="E2467" s="160">
        <f t="shared" si="38"/>
        <v>42</v>
      </c>
    </row>
    <row r="2468" customFormat="1" spans="1:5">
      <c r="A2468" s="160">
        <v>2465</v>
      </c>
      <c r="B2468" s="379" t="s">
        <v>11306</v>
      </c>
      <c r="C2468" s="379" t="s">
        <v>11297</v>
      </c>
      <c r="D2468" s="427">
        <v>3.1</v>
      </c>
      <c r="E2468" s="160">
        <f t="shared" si="38"/>
        <v>62</v>
      </c>
    </row>
    <row r="2469" customFormat="1" spans="1:5">
      <c r="A2469" s="160">
        <v>2466</v>
      </c>
      <c r="B2469" s="379" t="s">
        <v>11307</v>
      </c>
      <c r="C2469" s="379" t="s">
        <v>11297</v>
      </c>
      <c r="D2469" s="427">
        <v>3.8</v>
      </c>
      <c r="E2469" s="160">
        <f t="shared" si="38"/>
        <v>76</v>
      </c>
    </row>
    <row r="2470" customFormat="1" spans="1:5">
      <c r="A2470" s="160">
        <v>2467</v>
      </c>
      <c r="B2470" s="379" t="s">
        <v>11308</v>
      </c>
      <c r="C2470" s="379" t="s">
        <v>11297</v>
      </c>
      <c r="D2470" s="427">
        <v>1.7</v>
      </c>
      <c r="E2470" s="160">
        <f t="shared" si="38"/>
        <v>34</v>
      </c>
    </row>
    <row r="2471" customFormat="1" spans="1:5">
      <c r="A2471" s="160">
        <v>2468</v>
      </c>
      <c r="B2471" s="379" t="s">
        <v>11309</v>
      </c>
      <c r="C2471" s="379" t="s">
        <v>11297</v>
      </c>
      <c r="D2471" s="427">
        <v>3.8</v>
      </c>
      <c r="E2471" s="160">
        <f t="shared" si="38"/>
        <v>76</v>
      </c>
    </row>
    <row r="2472" customFormat="1" spans="1:5">
      <c r="A2472" s="160">
        <v>2469</v>
      </c>
      <c r="B2472" s="379" t="s">
        <v>11310</v>
      </c>
      <c r="C2472" s="379" t="s">
        <v>11297</v>
      </c>
      <c r="D2472" s="427">
        <v>2.9</v>
      </c>
      <c r="E2472" s="160">
        <f t="shared" si="38"/>
        <v>58</v>
      </c>
    </row>
    <row r="2473" customFormat="1" spans="1:5">
      <c r="A2473" s="160">
        <v>2470</v>
      </c>
      <c r="B2473" s="379" t="s">
        <v>11311</v>
      </c>
      <c r="C2473" s="379" t="s">
        <v>11297</v>
      </c>
      <c r="D2473" s="427">
        <v>2.1</v>
      </c>
      <c r="E2473" s="160">
        <f t="shared" si="38"/>
        <v>42</v>
      </c>
    </row>
    <row r="2474" customFormat="1" spans="1:5">
      <c r="A2474" s="160">
        <v>2471</v>
      </c>
      <c r="B2474" s="379" t="s">
        <v>11226</v>
      </c>
      <c r="C2474" s="379" t="s">
        <v>11297</v>
      </c>
      <c r="D2474" s="427">
        <v>2.3</v>
      </c>
      <c r="E2474" s="160">
        <f t="shared" si="38"/>
        <v>46</v>
      </c>
    </row>
    <row r="2475" customFormat="1" spans="1:5">
      <c r="A2475" s="160">
        <v>2472</v>
      </c>
      <c r="B2475" s="379" t="s">
        <v>11312</v>
      </c>
      <c r="C2475" s="379" t="s">
        <v>11297</v>
      </c>
      <c r="D2475" s="427">
        <v>3.8</v>
      </c>
      <c r="E2475" s="160">
        <f t="shared" si="38"/>
        <v>76</v>
      </c>
    </row>
    <row r="2476" customFormat="1" spans="1:5">
      <c r="A2476" s="160">
        <v>2473</v>
      </c>
      <c r="B2476" s="379" t="s">
        <v>11313</v>
      </c>
      <c r="C2476" s="379" t="s">
        <v>11297</v>
      </c>
      <c r="D2476" s="427">
        <v>1.4</v>
      </c>
      <c r="E2476" s="160">
        <f t="shared" si="38"/>
        <v>28</v>
      </c>
    </row>
    <row r="2477" customFormat="1" spans="1:5">
      <c r="A2477" s="160">
        <v>2474</v>
      </c>
      <c r="B2477" s="379" t="s">
        <v>11314</v>
      </c>
      <c r="C2477" s="379" t="s">
        <v>11297</v>
      </c>
      <c r="D2477" s="427">
        <v>4.1</v>
      </c>
      <c r="E2477" s="160">
        <f t="shared" si="38"/>
        <v>82</v>
      </c>
    </row>
    <row r="2478" customFormat="1" spans="1:5">
      <c r="A2478" s="160">
        <v>2475</v>
      </c>
      <c r="B2478" s="379" t="s">
        <v>11226</v>
      </c>
      <c r="C2478" s="379" t="s">
        <v>11297</v>
      </c>
      <c r="D2478" s="427">
        <v>4.6</v>
      </c>
      <c r="E2478" s="160">
        <f t="shared" si="38"/>
        <v>92</v>
      </c>
    </row>
    <row r="2479" customFormat="1" spans="1:5">
      <c r="A2479" s="160">
        <v>2476</v>
      </c>
      <c r="B2479" s="379" t="s">
        <v>11315</v>
      </c>
      <c r="C2479" s="379" t="s">
        <v>11297</v>
      </c>
      <c r="D2479" s="427">
        <v>1.7</v>
      </c>
      <c r="E2479" s="160">
        <f t="shared" si="38"/>
        <v>34</v>
      </c>
    </row>
    <row r="2480" customFormat="1" spans="1:5">
      <c r="A2480" s="160">
        <v>2477</v>
      </c>
      <c r="B2480" s="379" t="s">
        <v>11316</v>
      </c>
      <c r="C2480" s="379" t="s">
        <v>11297</v>
      </c>
      <c r="D2480" s="427">
        <v>1.4</v>
      </c>
      <c r="E2480" s="160">
        <f t="shared" si="38"/>
        <v>28</v>
      </c>
    </row>
    <row r="2481" customFormat="1" spans="1:5">
      <c r="A2481" s="160">
        <v>2478</v>
      </c>
      <c r="B2481" s="379" t="s">
        <v>11317</v>
      </c>
      <c r="C2481" s="379" t="s">
        <v>11297</v>
      </c>
      <c r="D2481" s="427">
        <v>0.8</v>
      </c>
      <c r="E2481" s="160">
        <f t="shared" si="38"/>
        <v>16</v>
      </c>
    </row>
    <row r="2482" customFormat="1" spans="1:5">
      <c r="A2482" s="160">
        <v>2479</v>
      </c>
      <c r="B2482" s="379" t="s">
        <v>11318</v>
      </c>
      <c r="C2482" s="379" t="s">
        <v>11297</v>
      </c>
      <c r="D2482" s="427">
        <v>0.9</v>
      </c>
      <c r="E2482" s="160">
        <f t="shared" si="38"/>
        <v>18</v>
      </c>
    </row>
    <row r="2483" customFormat="1" spans="1:5">
      <c r="A2483" s="160">
        <v>2480</v>
      </c>
      <c r="B2483" s="379" t="s">
        <v>11319</v>
      </c>
      <c r="C2483" s="379" t="s">
        <v>11297</v>
      </c>
      <c r="D2483" s="427">
        <v>4.1</v>
      </c>
      <c r="E2483" s="160">
        <f t="shared" si="38"/>
        <v>82</v>
      </c>
    </row>
    <row r="2484" customFormat="1" spans="1:5">
      <c r="A2484" s="160">
        <v>2481</v>
      </c>
      <c r="B2484" s="379" t="s">
        <v>11320</v>
      </c>
      <c r="C2484" s="379" t="s">
        <v>11297</v>
      </c>
      <c r="D2484" s="427">
        <v>1.5</v>
      </c>
      <c r="E2484" s="160">
        <f t="shared" si="38"/>
        <v>30</v>
      </c>
    </row>
    <row r="2485" customFormat="1" spans="1:5">
      <c r="A2485" s="160">
        <v>2482</v>
      </c>
      <c r="B2485" s="379" t="s">
        <v>11321</v>
      </c>
      <c r="C2485" s="379" t="s">
        <v>11297</v>
      </c>
      <c r="D2485" s="427">
        <v>1.2</v>
      </c>
      <c r="E2485" s="160">
        <f t="shared" si="38"/>
        <v>24</v>
      </c>
    </row>
    <row r="2486" customFormat="1" spans="1:5">
      <c r="A2486" s="160">
        <v>2483</v>
      </c>
      <c r="B2486" s="379" t="s">
        <v>11322</v>
      </c>
      <c r="C2486" s="379" t="s">
        <v>11297</v>
      </c>
      <c r="D2486" s="427">
        <v>2.1</v>
      </c>
      <c r="E2486" s="160">
        <f t="shared" si="38"/>
        <v>42</v>
      </c>
    </row>
    <row r="2487" customFormat="1" spans="1:5">
      <c r="A2487" s="160">
        <v>2484</v>
      </c>
      <c r="B2487" s="379" t="s">
        <v>11323</v>
      </c>
      <c r="C2487" s="379" t="s">
        <v>11297</v>
      </c>
      <c r="D2487" s="427">
        <v>1.7</v>
      </c>
      <c r="E2487" s="160">
        <f t="shared" si="38"/>
        <v>34</v>
      </c>
    </row>
    <row r="2488" customFormat="1" spans="1:5">
      <c r="A2488" s="160">
        <v>2485</v>
      </c>
      <c r="B2488" s="379" t="s">
        <v>11324</v>
      </c>
      <c r="C2488" s="379" t="s">
        <v>11297</v>
      </c>
      <c r="D2488" s="427">
        <v>2.5</v>
      </c>
      <c r="E2488" s="160">
        <f t="shared" si="38"/>
        <v>50</v>
      </c>
    </row>
    <row r="2489" customFormat="1" spans="1:5">
      <c r="A2489" s="160">
        <v>2486</v>
      </c>
      <c r="B2489" s="379" t="s">
        <v>11325</v>
      </c>
      <c r="C2489" s="379" t="s">
        <v>11297</v>
      </c>
      <c r="D2489" s="427">
        <v>1.3</v>
      </c>
      <c r="E2489" s="160">
        <f t="shared" si="38"/>
        <v>26</v>
      </c>
    </row>
    <row r="2490" customFormat="1" spans="1:5">
      <c r="A2490" s="160">
        <v>2487</v>
      </c>
      <c r="B2490" s="379" t="s">
        <v>11326</v>
      </c>
      <c r="C2490" s="379" t="s">
        <v>11297</v>
      </c>
      <c r="D2490" s="427">
        <v>1.7</v>
      </c>
      <c r="E2490" s="160">
        <f t="shared" si="38"/>
        <v>34</v>
      </c>
    </row>
    <row r="2491" customFormat="1" spans="1:5">
      <c r="A2491" s="160">
        <v>2488</v>
      </c>
      <c r="B2491" s="379" t="s">
        <v>11327</v>
      </c>
      <c r="C2491" s="379" t="s">
        <v>11297</v>
      </c>
      <c r="D2491" s="427">
        <v>0.1</v>
      </c>
      <c r="E2491" s="160">
        <f t="shared" si="38"/>
        <v>2</v>
      </c>
    </row>
    <row r="2492" customFormat="1" spans="1:5">
      <c r="A2492" s="160">
        <v>2489</v>
      </c>
      <c r="B2492" s="379" t="s">
        <v>11328</v>
      </c>
      <c r="C2492" s="379" t="s">
        <v>11297</v>
      </c>
      <c r="D2492" s="427">
        <v>4.6</v>
      </c>
      <c r="E2492" s="160">
        <f t="shared" si="38"/>
        <v>92</v>
      </c>
    </row>
    <row r="2493" customFormat="1" spans="1:5">
      <c r="A2493" s="160">
        <v>2490</v>
      </c>
      <c r="B2493" s="379" t="s">
        <v>11329</v>
      </c>
      <c r="C2493" s="379" t="s">
        <v>11297</v>
      </c>
      <c r="D2493" s="427">
        <v>4.1</v>
      </c>
      <c r="E2493" s="160">
        <f t="shared" si="38"/>
        <v>82</v>
      </c>
    </row>
    <row r="2494" customFormat="1" spans="1:5">
      <c r="A2494" s="160">
        <v>2491</v>
      </c>
      <c r="B2494" s="379" t="s">
        <v>11330</v>
      </c>
      <c r="C2494" s="379" t="s">
        <v>11297</v>
      </c>
      <c r="D2494" s="427">
        <v>4.1</v>
      </c>
      <c r="E2494" s="160">
        <f t="shared" si="38"/>
        <v>82</v>
      </c>
    </row>
    <row r="2495" customFormat="1" spans="1:5">
      <c r="A2495" s="160">
        <v>2492</v>
      </c>
      <c r="B2495" s="379" t="s">
        <v>11331</v>
      </c>
      <c r="C2495" s="379" t="s">
        <v>11297</v>
      </c>
      <c r="D2495" s="427">
        <v>2.8</v>
      </c>
      <c r="E2495" s="160">
        <f t="shared" si="38"/>
        <v>56</v>
      </c>
    </row>
    <row r="2496" customFormat="1" spans="1:5">
      <c r="A2496" s="160">
        <v>2493</v>
      </c>
      <c r="B2496" s="379" t="s">
        <v>8804</v>
      </c>
      <c r="C2496" s="379" t="s">
        <v>11297</v>
      </c>
      <c r="D2496" s="427">
        <v>1.1</v>
      </c>
      <c r="E2496" s="160">
        <f t="shared" si="38"/>
        <v>22</v>
      </c>
    </row>
    <row r="2497" customFormat="1" spans="1:5">
      <c r="A2497" s="160">
        <v>2494</v>
      </c>
      <c r="B2497" s="379" t="s">
        <v>11332</v>
      </c>
      <c r="C2497" s="379" t="s">
        <v>11297</v>
      </c>
      <c r="D2497" s="427">
        <v>0.5</v>
      </c>
      <c r="E2497" s="160">
        <f t="shared" si="38"/>
        <v>10</v>
      </c>
    </row>
    <row r="2498" customFormat="1" spans="1:5">
      <c r="A2498" s="160">
        <v>2495</v>
      </c>
      <c r="B2498" s="379" t="s">
        <v>11333</v>
      </c>
      <c r="C2498" s="379" t="s">
        <v>11297</v>
      </c>
      <c r="D2498" s="427">
        <v>0.2</v>
      </c>
      <c r="E2498" s="160">
        <f t="shared" si="38"/>
        <v>4</v>
      </c>
    </row>
    <row r="2499" customFormat="1" spans="1:5">
      <c r="A2499" s="160">
        <v>2496</v>
      </c>
      <c r="B2499" s="379" t="s">
        <v>11334</v>
      </c>
      <c r="C2499" s="379" t="s">
        <v>11335</v>
      </c>
      <c r="D2499" s="427">
        <v>6.1</v>
      </c>
      <c r="E2499" s="160">
        <f t="shared" si="38"/>
        <v>122</v>
      </c>
    </row>
    <row r="2500" customFormat="1" spans="1:5">
      <c r="A2500" s="160">
        <v>2497</v>
      </c>
      <c r="B2500" s="379" t="s">
        <v>11336</v>
      </c>
      <c r="C2500" s="379" t="s">
        <v>11335</v>
      </c>
      <c r="D2500" s="427">
        <v>2.5</v>
      </c>
      <c r="E2500" s="160">
        <f t="shared" ref="E2500:E2563" si="39">D2500*20</f>
        <v>50</v>
      </c>
    </row>
    <row r="2501" customFormat="1" spans="1:5">
      <c r="A2501" s="160">
        <v>2498</v>
      </c>
      <c r="B2501" s="379" t="s">
        <v>3751</v>
      </c>
      <c r="C2501" s="379" t="s">
        <v>11335</v>
      </c>
      <c r="D2501" s="427">
        <v>1.2</v>
      </c>
      <c r="E2501" s="160">
        <f t="shared" si="39"/>
        <v>24</v>
      </c>
    </row>
    <row r="2502" customFormat="1" spans="1:5">
      <c r="A2502" s="160">
        <v>2499</v>
      </c>
      <c r="B2502" s="379" t="s">
        <v>3746</v>
      </c>
      <c r="C2502" s="379" t="s">
        <v>11335</v>
      </c>
      <c r="D2502" s="427">
        <v>2.1</v>
      </c>
      <c r="E2502" s="160">
        <f t="shared" si="39"/>
        <v>42</v>
      </c>
    </row>
    <row r="2503" customFormat="1" spans="1:5">
      <c r="A2503" s="160">
        <v>2500</v>
      </c>
      <c r="B2503" s="379" t="s">
        <v>11337</v>
      </c>
      <c r="C2503" s="379" t="s">
        <v>11335</v>
      </c>
      <c r="D2503" s="427">
        <v>0.9</v>
      </c>
      <c r="E2503" s="160">
        <f t="shared" si="39"/>
        <v>18</v>
      </c>
    </row>
    <row r="2504" customFormat="1" spans="1:5">
      <c r="A2504" s="160">
        <v>2501</v>
      </c>
      <c r="B2504" s="379" t="s">
        <v>11338</v>
      </c>
      <c r="C2504" s="379" t="s">
        <v>11335</v>
      </c>
      <c r="D2504" s="427">
        <v>1.7</v>
      </c>
      <c r="E2504" s="160">
        <f t="shared" si="39"/>
        <v>34</v>
      </c>
    </row>
    <row r="2505" customFormat="1" spans="1:5">
      <c r="A2505" s="160">
        <v>2502</v>
      </c>
      <c r="B2505" s="379" t="s">
        <v>11339</v>
      </c>
      <c r="C2505" s="379" t="s">
        <v>11335</v>
      </c>
      <c r="D2505" s="427">
        <v>1.7</v>
      </c>
      <c r="E2505" s="160">
        <f t="shared" si="39"/>
        <v>34</v>
      </c>
    </row>
    <row r="2506" customFormat="1" spans="1:5">
      <c r="A2506" s="160">
        <v>2503</v>
      </c>
      <c r="B2506" s="379" t="s">
        <v>11340</v>
      </c>
      <c r="C2506" s="379" t="s">
        <v>11335</v>
      </c>
      <c r="D2506" s="427">
        <v>1.7</v>
      </c>
      <c r="E2506" s="160">
        <f t="shared" si="39"/>
        <v>34</v>
      </c>
    </row>
    <row r="2507" customFormat="1" spans="1:5">
      <c r="A2507" s="160">
        <v>2504</v>
      </c>
      <c r="B2507" s="379" t="s">
        <v>11341</v>
      </c>
      <c r="C2507" s="379" t="s">
        <v>11335</v>
      </c>
      <c r="D2507" s="427">
        <v>0.9</v>
      </c>
      <c r="E2507" s="160">
        <f t="shared" si="39"/>
        <v>18</v>
      </c>
    </row>
    <row r="2508" customFormat="1" spans="1:5">
      <c r="A2508" s="160">
        <v>2505</v>
      </c>
      <c r="B2508" s="379" t="s">
        <v>1117</v>
      </c>
      <c r="C2508" s="379" t="s">
        <v>11335</v>
      </c>
      <c r="D2508" s="427">
        <v>0.9</v>
      </c>
      <c r="E2508" s="160">
        <f t="shared" si="39"/>
        <v>18</v>
      </c>
    </row>
    <row r="2509" customFormat="1" spans="1:5">
      <c r="A2509" s="160">
        <v>2506</v>
      </c>
      <c r="B2509" s="379" t="s">
        <v>11342</v>
      </c>
      <c r="C2509" s="379" t="s">
        <v>11335</v>
      </c>
      <c r="D2509" s="427">
        <v>0.3</v>
      </c>
      <c r="E2509" s="160">
        <f t="shared" si="39"/>
        <v>6</v>
      </c>
    </row>
    <row r="2510" customFormat="1" spans="1:5">
      <c r="A2510" s="160">
        <v>2507</v>
      </c>
      <c r="B2510" s="379" t="s">
        <v>11343</v>
      </c>
      <c r="C2510" s="379" t="s">
        <v>11335</v>
      </c>
      <c r="D2510" s="427">
        <v>0.5</v>
      </c>
      <c r="E2510" s="160">
        <f t="shared" si="39"/>
        <v>10</v>
      </c>
    </row>
    <row r="2511" customFormat="1" spans="1:5">
      <c r="A2511" s="160">
        <v>2508</v>
      </c>
      <c r="B2511" s="379" t="s">
        <v>11344</v>
      </c>
      <c r="C2511" s="379" t="s">
        <v>11335</v>
      </c>
      <c r="D2511" s="427">
        <v>2.5</v>
      </c>
      <c r="E2511" s="160">
        <f t="shared" si="39"/>
        <v>50</v>
      </c>
    </row>
    <row r="2512" customFormat="1" spans="1:5">
      <c r="A2512" s="160">
        <v>2509</v>
      </c>
      <c r="B2512" s="379" t="s">
        <v>11345</v>
      </c>
      <c r="C2512" s="379" t="s">
        <v>11335</v>
      </c>
      <c r="D2512" s="427">
        <v>2.1</v>
      </c>
      <c r="E2512" s="160">
        <f t="shared" si="39"/>
        <v>42</v>
      </c>
    </row>
    <row r="2513" customFormat="1" spans="1:5">
      <c r="A2513" s="160">
        <v>2510</v>
      </c>
      <c r="B2513" s="379" t="s">
        <v>11346</v>
      </c>
      <c r="C2513" s="379" t="s">
        <v>11335</v>
      </c>
      <c r="D2513" s="427">
        <v>0.7</v>
      </c>
      <c r="E2513" s="160">
        <f t="shared" si="39"/>
        <v>14</v>
      </c>
    </row>
    <row r="2514" customFormat="1" spans="1:5">
      <c r="A2514" s="160">
        <v>2511</v>
      </c>
      <c r="B2514" s="379" t="s">
        <v>11347</v>
      </c>
      <c r="C2514" s="379" t="s">
        <v>11335</v>
      </c>
      <c r="D2514" s="427">
        <v>0.9</v>
      </c>
      <c r="E2514" s="160">
        <f t="shared" si="39"/>
        <v>18</v>
      </c>
    </row>
    <row r="2515" customFormat="1" spans="1:5">
      <c r="A2515" s="160">
        <v>2512</v>
      </c>
      <c r="B2515" s="379" t="s">
        <v>11348</v>
      </c>
      <c r="C2515" s="379" t="s">
        <v>11335</v>
      </c>
      <c r="D2515" s="427">
        <v>0.2</v>
      </c>
      <c r="E2515" s="160">
        <f t="shared" si="39"/>
        <v>4</v>
      </c>
    </row>
    <row r="2516" customFormat="1" spans="1:5">
      <c r="A2516" s="160">
        <v>2513</v>
      </c>
      <c r="B2516" s="379" t="s">
        <v>11349</v>
      </c>
      <c r="C2516" s="379" t="s">
        <v>11335</v>
      </c>
      <c r="D2516" s="427">
        <v>1.7</v>
      </c>
      <c r="E2516" s="160">
        <f t="shared" si="39"/>
        <v>34</v>
      </c>
    </row>
    <row r="2517" customFormat="1" spans="1:5">
      <c r="A2517" s="160">
        <v>2514</v>
      </c>
      <c r="B2517" s="379" t="s">
        <v>11350</v>
      </c>
      <c r="C2517" s="379" t="s">
        <v>11335</v>
      </c>
      <c r="D2517" s="427">
        <v>2.5</v>
      </c>
      <c r="E2517" s="160">
        <f t="shared" si="39"/>
        <v>50</v>
      </c>
    </row>
    <row r="2518" customFormat="1" spans="1:5">
      <c r="A2518" s="160">
        <v>2515</v>
      </c>
      <c r="B2518" s="379" t="s">
        <v>11351</v>
      </c>
      <c r="C2518" s="379" t="s">
        <v>11335</v>
      </c>
      <c r="D2518" s="427">
        <v>3</v>
      </c>
      <c r="E2518" s="160">
        <f t="shared" si="39"/>
        <v>60</v>
      </c>
    </row>
    <row r="2519" customFormat="1" spans="1:5">
      <c r="A2519" s="160">
        <v>2516</v>
      </c>
      <c r="B2519" s="379" t="s">
        <v>11352</v>
      </c>
      <c r="C2519" s="379" t="s">
        <v>11335</v>
      </c>
      <c r="D2519" s="427">
        <v>1.7</v>
      </c>
      <c r="E2519" s="160">
        <f t="shared" si="39"/>
        <v>34</v>
      </c>
    </row>
    <row r="2520" customFormat="1" spans="1:5">
      <c r="A2520" s="160">
        <v>2517</v>
      </c>
      <c r="B2520" s="379" t="s">
        <v>11353</v>
      </c>
      <c r="C2520" s="379" t="s">
        <v>11335</v>
      </c>
      <c r="D2520" s="427">
        <v>1.9</v>
      </c>
      <c r="E2520" s="160">
        <f t="shared" si="39"/>
        <v>38</v>
      </c>
    </row>
    <row r="2521" customFormat="1" spans="1:5">
      <c r="A2521" s="160">
        <v>2518</v>
      </c>
      <c r="B2521" s="379" t="s">
        <v>11354</v>
      </c>
      <c r="C2521" s="379" t="s">
        <v>11335</v>
      </c>
      <c r="D2521" s="427">
        <v>3.5</v>
      </c>
      <c r="E2521" s="160">
        <f t="shared" si="39"/>
        <v>70</v>
      </c>
    </row>
    <row r="2522" customFormat="1" spans="1:5">
      <c r="A2522" s="160">
        <v>2519</v>
      </c>
      <c r="B2522" s="379" t="s">
        <v>11355</v>
      </c>
      <c r="C2522" s="379" t="s">
        <v>11335</v>
      </c>
      <c r="D2522" s="427">
        <v>0.5</v>
      </c>
      <c r="E2522" s="160">
        <f t="shared" si="39"/>
        <v>10</v>
      </c>
    </row>
    <row r="2523" customFormat="1" spans="1:5">
      <c r="A2523" s="160">
        <v>2520</v>
      </c>
      <c r="B2523" s="379" t="s">
        <v>11356</v>
      </c>
      <c r="C2523" s="379" t="s">
        <v>11335</v>
      </c>
      <c r="D2523" s="427">
        <v>3.3</v>
      </c>
      <c r="E2523" s="160">
        <f t="shared" si="39"/>
        <v>66</v>
      </c>
    </row>
    <row r="2524" customFormat="1" spans="1:5">
      <c r="A2524" s="160">
        <v>2521</v>
      </c>
      <c r="B2524" s="379" t="s">
        <v>11357</v>
      </c>
      <c r="C2524" s="379" t="s">
        <v>11335</v>
      </c>
      <c r="D2524" s="427">
        <v>1.7</v>
      </c>
      <c r="E2524" s="160">
        <f t="shared" si="39"/>
        <v>34</v>
      </c>
    </row>
    <row r="2525" customFormat="1" spans="1:5">
      <c r="A2525" s="160">
        <v>2522</v>
      </c>
      <c r="B2525" s="379" t="s">
        <v>11358</v>
      </c>
      <c r="C2525" s="379" t="s">
        <v>11359</v>
      </c>
      <c r="D2525" s="427">
        <v>0.2</v>
      </c>
      <c r="E2525" s="160">
        <f t="shared" si="39"/>
        <v>4</v>
      </c>
    </row>
    <row r="2526" customFormat="1" spans="1:5">
      <c r="A2526" s="160">
        <v>2523</v>
      </c>
      <c r="B2526" s="379" t="s">
        <v>11360</v>
      </c>
      <c r="C2526" s="379" t="s">
        <v>11359</v>
      </c>
      <c r="D2526" s="427">
        <v>0.3</v>
      </c>
      <c r="E2526" s="160">
        <f t="shared" si="39"/>
        <v>6</v>
      </c>
    </row>
    <row r="2527" customFormat="1" spans="1:5">
      <c r="A2527" s="160">
        <v>2524</v>
      </c>
      <c r="B2527" s="379" t="s">
        <v>11220</v>
      </c>
      <c r="C2527" s="379" t="s">
        <v>11359</v>
      </c>
      <c r="D2527" s="427">
        <v>2.4</v>
      </c>
      <c r="E2527" s="160">
        <f t="shared" si="39"/>
        <v>48</v>
      </c>
    </row>
    <row r="2528" customFormat="1" spans="1:5">
      <c r="A2528" s="160">
        <v>2525</v>
      </c>
      <c r="B2528" s="379" t="s">
        <v>11317</v>
      </c>
      <c r="C2528" s="379" t="s">
        <v>11359</v>
      </c>
      <c r="D2528" s="427">
        <v>0.6</v>
      </c>
      <c r="E2528" s="160">
        <f t="shared" si="39"/>
        <v>12</v>
      </c>
    </row>
    <row r="2529" customFormat="1" spans="1:5">
      <c r="A2529" s="160">
        <v>2526</v>
      </c>
      <c r="B2529" s="379" t="s">
        <v>11361</v>
      </c>
      <c r="C2529" s="379" t="s">
        <v>11359</v>
      </c>
      <c r="D2529" s="427">
        <v>0.1</v>
      </c>
      <c r="E2529" s="160">
        <f t="shared" si="39"/>
        <v>2</v>
      </c>
    </row>
    <row r="2530" customFormat="1" spans="1:5">
      <c r="A2530" s="160">
        <v>2527</v>
      </c>
      <c r="B2530" s="379" t="s">
        <v>11362</v>
      </c>
      <c r="C2530" s="379" t="s">
        <v>11359</v>
      </c>
      <c r="D2530" s="427">
        <v>3.1</v>
      </c>
      <c r="E2530" s="160">
        <f t="shared" si="39"/>
        <v>62</v>
      </c>
    </row>
    <row r="2531" customFormat="1" spans="1:5">
      <c r="A2531" s="160">
        <v>2528</v>
      </c>
      <c r="B2531" s="379" t="s">
        <v>11363</v>
      </c>
      <c r="C2531" s="379" t="s">
        <v>11359</v>
      </c>
      <c r="D2531" s="427">
        <v>1.6</v>
      </c>
      <c r="E2531" s="160">
        <f t="shared" si="39"/>
        <v>32</v>
      </c>
    </row>
    <row r="2532" customFormat="1" spans="1:5">
      <c r="A2532" s="160">
        <v>2529</v>
      </c>
      <c r="B2532" s="379" t="s">
        <v>11364</v>
      </c>
      <c r="C2532" s="379" t="s">
        <v>11359</v>
      </c>
      <c r="D2532" s="427">
        <v>1.4</v>
      </c>
      <c r="E2532" s="160">
        <f t="shared" si="39"/>
        <v>28</v>
      </c>
    </row>
    <row r="2533" customFormat="1" spans="1:5">
      <c r="A2533" s="160">
        <v>2530</v>
      </c>
      <c r="B2533" s="379" t="s">
        <v>11365</v>
      </c>
      <c r="C2533" s="379" t="s">
        <v>11359</v>
      </c>
      <c r="D2533" s="427">
        <v>2.7</v>
      </c>
      <c r="E2533" s="160">
        <f t="shared" si="39"/>
        <v>54</v>
      </c>
    </row>
    <row r="2534" customFormat="1" spans="1:5">
      <c r="A2534" s="160">
        <v>2531</v>
      </c>
      <c r="B2534" s="379" t="s">
        <v>11366</v>
      </c>
      <c r="C2534" s="379" t="s">
        <v>11359</v>
      </c>
      <c r="D2534" s="427">
        <v>0.1</v>
      </c>
      <c r="E2534" s="160">
        <f t="shared" si="39"/>
        <v>2</v>
      </c>
    </row>
    <row r="2535" customFormat="1" spans="1:5">
      <c r="A2535" s="160">
        <v>2532</v>
      </c>
      <c r="B2535" s="379" t="s">
        <v>11367</v>
      </c>
      <c r="C2535" s="379" t="s">
        <v>11359</v>
      </c>
      <c r="D2535" s="427">
        <v>1.2</v>
      </c>
      <c r="E2535" s="160">
        <f t="shared" si="39"/>
        <v>24</v>
      </c>
    </row>
    <row r="2536" customFormat="1" spans="1:5">
      <c r="A2536" s="160">
        <v>2533</v>
      </c>
      <c r="B2536" s="379" t="s">
        <v>11315</v>
      </c>
      <c r="C2536" s="379" t="s">
        <v>11359</v>
      </c>
      <c r="D2536" s="427">
        <v>0.4</v>
      </c>
      <c r="E2536" s="160">
        <f t="shared" si="39"/>
        <v>8</v>
      </c>
    </row>
    <row r="2537" customFormat="1" spans="1:5">
      <c r="A2537" s="160">
        <v>2534</v>
      </c>
      <c r="B2537" s="379" t="s">
        <v>11229</v>
      </c>
      <c r="C2537" s="379" t="s">
        <v>11359</v>
      </c>
      <c r="D2537" s="427">
        <v>0.1</v>
      </c>
      <c r="E2537" s="160">
        <f t="shared" si="39"/>
        <v>2</v>
      </c>
    </row>
    <row r="2538" customFormat="1" spans="1:5">
      <c r="A2538" s="160">
        <v>2535</v>
      </c>
      <c r="B2538" s="379" t="s">
        <v>11209</v>
      </c>
      <c r="C2538" s="379" t="s">
        <v>11359</v>
      </c>
      <c r="D2538" s="427">
        <v>0.3</v>
      </c>
      <c r="E2538" s="160">
        <f t="shared" si="39"/>
        <v>6</v>
      </c>
    </row>
    <row r="2539" customFormat="1" spans="1:5">
      <c r="A2539" s="160">
        <v>2536</v>
      </c>
      <c r="B2539" s="379" t="s">
        <v>11368</v>
      </c>
      <c r="C2539" s="379" t="s">
        <v>11359</v>
      </c>
      <c r="D2539" s="427">
        <v>1.6</v>
      </c>
      <c r="E2539" s="160">
        <f t="shared" si="39"/>
        <v>32</v>
      </c>
    </row>
    <row r="2540" customFormat="1" spans="1:5">
      <c r="A2540" s="160">
        <v>2537</v>
      </c>
      <c r="B2540" s="379" t="s">
        <v>11369</v>
      </c>
      <c r="C2540" s="379" t="s">
        <v>11370</v>
      </c>
      <c r="D2540" s="427">
        <v>1.7</v>
      </c>
      <c r="E2540" s="160">
        <f t="shared" si="39"/>
        <v>34</v>
      </c>
    </row>
    <row r="2541" customFormat="1" spans="1:5">
      <c r="A2541" s="160">
        <v>2538</v>
      </c>
      <c r="B2541" s="379" t="s">
        <v>11371</v>
      </c>
      <c r="C2541" s="379" t="s">
        <v>11370</v>
      </c>
      <c r="D2541" s="427">
        <v>0.5</v>
      </c>
      <c r="E2541" s="160">
        <f t="shared" si="39"/>
        <v>10</v>
      </c>
    </row>
    <row r="2542" customFormat="1" spans="1:5">
      <c r="A2542" s="160">
        <v>2539</v>
      </c>
      <c r="B2542" s="379" t="s">
        <v>11372</v>
      </c>
      <c r="C2542" s="379" t="s">
        <v>11370</v>
      </c>
      <c r="D2542" s="427">
        <v>2.4</v>
      </c>
      <c r="E2542" s="160">
        <f t="shared" si="39"/>
        <v>48</v>
      </c>
    </row>
    <row r="2543" customFormat="1" spans="1:5">
      <c r="A2543" s="160">
        <v>2540</v>
      </c>
      <c r="B2543" s="379" t="s">
        <v>11373</v>
      </c>
      <c r="C2543" s="379" t="s">
        <v>11370</v>
      </c>
      <c r="D2543" s="427">
        <v>0.5</v>
      </c>
      <c r="E2543" s="160">
        <f t="shared" si="39"/>
        <v>10</v>
      </c>
    </row>
    <row r="2544" customFormat="1" spans="1:5">
      <c r="A2544" s="160">
        <v>2541</v>
      </c>
      <c r="B2544" s="379" t="s">
        <v>11374</v>
      </c>
      <c r="C2544" s="379" t="s">
        <v>11370</v>
      </c>
      <c r="D2544" s="427">
        <v>3.8</v>
      </c>
      <c r="E2544" s="160">
        <f t="shared" si="39"/>
        <v>76</v>
      </c>
    </row>
    <row r="2545" customFormat="1" spans="1:5">
      <c r="A2545" s="160">
        <v>2542</v>
      </c>
      <c r="B2545" s="379" t="s">
        <v>11375</v>
      </c>
      <c r="C2545" s="379" t="s">
        <v>11370</v>
      </c>
      <c r="D2545" s="427">
        <v>0.2</v>
      </c>
      <c r="E2545" s="160">
        <f t="shared" si="39"/>
        <v>4</v>
      </c>
    </row>
    <row r="2546" customFormat="1" spans="1:5">
      <c r="A2546" s="160">
        <v>2543</v>
      </c>
      <c r="B2546" s="379" t="s">
        <v>11376</v>
      </c>
      <c r="C2546" s="379" t="s">
        <v>11370</v>
      </c>
      <c r="D2546" s="427">
        <v>2.2</v>
      </c>
      <c r="E2546" s="160">
        <f t="shared" si="39"/>
        <v>44</v>
      </c>
    </row>
    <row r="2547" customFormat="1" spans="1:5">
      <c r="A2547" s="160">
        <v>2544</v>
      </c>
      <c r="B2547" s="379" t="s">
        <v>11377</v>
      </c>
      <c r="C2547" s="379" t="s">
        <v>11370</v>
      </c>
      <c r="D2547" s="427">
        <v>3</v>
      </c>
      <c r="E2547" s="160">
        <f t="shared" si="39"/>
        <v>60</v>
      </c>
    </row>
    <row r="2548" customFormat="1" spans="1:5">
      <c r="A2548" s="160">
        <v>2545</v>
      </c>
      <c r="B2548" s="379" t="s">
        <v>11378</v>
      </c>
      <c r="C2548" s="379" t="s">
        <v>11370</v>
      </c>
      <c r="D2548" s="427">
        <v>2</v>
      </c>
      <c r="E2548" s="160">
        <f t="shared" si="39"/>
        <v>40</v>
      </c>
    </row>
    <row r="2549" customFormat="1" spans="1:5">
      <c r="A2549" s="160">
        <v>2546</v>
      </c>
      <c r="B2549" s="379" t="s">
        <v>11379</v>
      </c>
      <c r="C2549" s="379" t="s">
        <v>11370</v>
      </c>
      <c r="D2549" s="427">
        <v>3.6</v>
      </c>
      <c r="E2549" s="160">
        <f t="shared" si="39"/>
        <v>72</v>
      </c>
    </row>
    <row r="2550" customFormat="1" spans="1:5">
      <c r="A2550" s="160">
        <v>2547</v>
      </c>
      <c r="B2550" s="379" t="s">
        <v>11380</v>
      </c>
      <c r="C2550" s="379" t="s">
        <v>11370</v>
      </c>
      <c r="D2550" s="427">
        <v>0.2</v>
      </c>
      <c r="E2550" s="160">
        <f t="shared" si="39"/>
        <v>4</v>
      </c>
    </row>
    <row r="2551" customFormat="1" spans="1:5">
      <c r="A2551" s="160">
        <v>2548</v>
      </c>
      <c r="B2551" s="379" t="s">
        <v>11381</v>
      </c>
      <c r="C2551" s="379" t="s">
        <v>11370</v>
      </c>
      <c r="D2551" s="427">
        <v>0.5</v>
      </c>
      <c r="E2551" s="160">
        <f t="shared" si="39"/>
        <v>10</v>
      </c>
    </row>
    <row r="2552" customFormat="1" spans="1:5">
      <c r="A2552" s="160">
        <v>2549</v>
      </c>
      <c r="B2552" s="379" t="s">
        <v>11382</v>
      </c>
      <c r="C2552" s="379" t="s">
        <v>11370</v>
      </c>
      <c r="D2552" s="427">
        <v>2.4</v>
      </c>
      <c r="E2552" s="160">
        <f t="shared" si="39"/>
        <v>48</v>
      </c>
    </row>
    <row r="2553" customFormat="1" spans="1:5">
      <c r="A2553" s="160">
        <v>2550</v>
      </c>
      <c r="B2553" s="379" t="s">
        <v>11383</v>
      </c>
      <c r="C2553" s="379" t="s">
        <v>11370</v>
      </c>
      <c r="D2553" s="427">
        <v>2.4</v>
      </c>
      <c r="E2553" s="160">
        <f t="shared" si="39"/>
        <v>48</v>
      </c>
    </row>
    <row r="2554" customFormat="1" spans="1:5">
      <c r="A2554" s="160">
        <v>2551</v>
      </c>
      <c r="B2554" s="379" t="s">
        <v>11384</v>
      </c>
      <c r="C2554" s="379" t="s">
        <v>11370</v>
      </c>
      <c r="D2554" s="427">
        <v>0.4</v>
      </c>
      <c r="E2554" s="160">
        <f t="shared" si="39"/>
        <v>8</v>
      </c>
    </row>
    <row r="2555" customFormat="1" spans="1:5">
      <c r="A2555" s="160">
        <v>2552</v>
      </c>
      <c r="B2555" s="379" t="s">
        <v>11385</v>
      </c>
      <c r="C2555" s="379" t="s">
        <v>11370</v>
      </c>
      <c r="D2555" s="427">
        <v>1.4</v>
      </c>
      <c r="E2555" s="160">
        <f t="shared" si="39"/>
        <v>28</v>
      </c>
    </row>
    <row r="2556" customFormat="1" spans="1:5">
      <c r="A2556" s="160">
        <v>2553</v>
      </c>
      <c r="B2556" s="379" t="s">
        <v>11386</v>
      </c>
      <c r="C2556" s="379" t="s">
        <v>11370</v>
      </c>
      <c r="D2556" s="427">
        <v>5.1</v>
      </c>
      <c r="E2556" s="160">
        <f t="shared" si="39"/>
        <v>102</v>
      </c>
    </row>
    <row r="2557" customFormat="1" spans="1:5">
      <c r="A2557" s="160">
        <v>2554</v>
      </c>
      <c r="B2557" s="379" t="s">
        <v>11387</v>
      </c>
      <c r="C2557" s="379" t="s">
        <v>11370</v>
      </c>
      <c r="D2557" s="427">
        <v>0</v>
      </c>
      <c r="E2557" s="160">
        <f t="shared" si="39"/>
        <v>0</v>
      </c>
    </row>
    <row r="2558" customFormat="1" spans="1:5">
      <c r="A2558" s="160">
        <v>2555</v>
      </c>
      <c r="B2558" s="379" t="s">
        <v>11388</v>
      </c>
      <c r="C2558" s="379" t="s">
        <v>11370</v>
      </c>
      <c r="D2558" s="427">
        <v>2.5</v>
      </c>
      <c r="E2558" s="160">
        <f t="shared" si="39"/>
        <v>50</v>
      </c>
    </row>
    <row r="2559" customFormat="1" spans="1:5">
      <c r="A2559" s="160">
        <v>2556</v>
      </c>
      <c r="B2559" s="379" t="s">
        <v>11389</v>
      </c>
      <c r="C2559" s="379" t="s">
        <v>11370</v>
      </c>
      <c r="D2559" s="427">
        <v>2.8</v>
      </c>
      <c r="E2559" s="160">
        <f t="shared" si="39"/>
        <v>56</v>
      </c>
    </row>
    <row r="2560" customFormat="1" spans="1:5">
      <c r="A2560" s="160">
        <v>2557</v>
      </c>
      <c r="B2560" s="379" t="s">
        <v>11390</v>
      </c>
      <c r="C2560" s="379" t="s">
        <v>11370</v>
      </c>
      <c r="D2560" s="427">
        <v>2.5</v>
      </c>
      <c r="E2560" s="160">
        <f t="shared" si="39"/>
        <v>50</v>
      </c>
    </row>
    <row r="2561" customFormat="1" spans="1:5">
      <c r="A2561" s="160">
        <v>2558</v>
      </c>
      <c r="B2561" s="379" t="s">
        <v>11391</v>
      </c>
      <c r="C2561" s="379" t="s">
        <v>11370</v>
      </c>
      <c r="D2561" s="427">
        <v>5.4</v>
      </c>
      <c r="E2561" s="160">
        <f t="shared" si="39"/>
        <v>108</v>
      </c>
    </row>
    <row r="2562" customFormat="1" spans="1:5">
      <c r="A2562" s="160">
        <v>2559</v>
      </c>
      <c r="B2562" s="379" t="s">
        <v>11392</v>
      </c>
      <c r="C2562" s="379" t="s">
        <v>11370</v>
      </c>
      <c r="D2562" s="427">
        <v>4.4</v>
      </c>
      <c r="E2562" s="160">
        <f t="shared" si="39"/>
        <v>88</v>
      </c>
    </row>
    <row r="2563" customFormat="1" spans="1:5">
      <c r="A2563" s="160">
        <v>2560</v>
      </c>
      <c r="B2563" s="379" t="s">
        <v>5271</v>
      </c>
      <c r="C2563" s="379" t="s">
        <v>11370</v>
      </c>
      <c r="D2563" s="427">
        <v>2.4</v>
      </c>
      <c r="E2563" s="160">
        <f t="shared" si="39"/>
        <v>48</v>
      </c>
    </row>
    <row r="2564" customFormat="1" spans="1:5">
      <c r="A2564" s="160">
        <v>2561</v>
      </c>
      <c r="B2564" s="379" t="s">
        <v>11393</v>
      </c>
      <c r="C2564" s="379" t="s">
        <v>11370</v>
      </c>
      <c r="D2564" s="427">
        <v>4.4</v>
      </c>
      <c r="E2564" s="160">
        <f t="shared" ref="E2564:E2627" si="40">D2564*20</f>
        <v>88</v>
      </c>
    </row>
    <row r="2565" customFormat="1" spans="1:5">
      <c r="A2565" s="160">
        <v>2562</v>
      </c>
      <c r="B2565" s="379" t="s">
        <v>11394</v>
      </c>
      <c r="C2565" s="379" t="s">
        <v>11370</v>
      </c>
      <c r="D2565" s="427">
        <v>1.1</v>
      </c>
      <c r="E2565" s="160">
        <f t="shared" si="40"/>
        <v>22</v>
      </c>
    </row>
    <row r="2566" customFormat="1" spans="1:5">
      <c r="A2566" s="160">
        <v>2563</v>
      </c>
      <c r="B2566" s="379" t="s">
        <v>11395</v>
      </c>
      <c r="C2566" s="379" t="s">
        <v>11396</v>
      </c>
      <c r="D2566" s="427">
        <v>1.6</v>
      </c>
      <c r="E2566" s="160">
        <f t="shared" si="40"/>
        <v>32</v>
      </c>
    </row>
    <row r="2567" customFormat="1" spans="1:5">
      <c r="A2567" s="160">
        <v>2564</v>
      </c>
      <c r="B2567" s="379" t="s">
        <v>11397</v>
      </c>
      <c r="C2567" s="379" t="s">
        <v>11396</v>
      </c>
      <c r="D2567" s="427">
        <v>0.7</v>
      </c>
      <c r="E2567" s="160">
        <f t="shared" si="40"/>
        <v>14</v>
      </c>
    </row>
    <row r="2568" customFormat="1" spans="1:5">
      <c r="A2568" s="160">
        <v>2565</v>
      </c>
      <c r="B2568" s="379" t="s">
        <v>11398</v>
      </c>
      <c r="C2568" s="379" t="s">
        <v>11396</v>
      </c>
      <c r="D2568" s="427">
        <v>3.4</v>
      </c>
      <c r="E2568" s="160">
        <f t="shared" si="40"/>
        <v>68</v>
      </c>
    </row>
    <row r="2569" customFormat="1" spans="1:5">
      <c r="A2569" s="160">
        <v>2566</v>
      </c>
      <c r="B2569" s="379" t="s">
        <v>11399</v>
      </c>
      <c r="C2569" s="379" t="s">
        <v>11396</v>
      </c>
      <c r="D2569" s="427">
        <v>1.5</v>
      </c>
      <c r="E2569" s="160">
        <f t="shared" si="40"/>
        <v>30</v>
      </c>
    </row>
    <row r="2570" customFormat="1" spans="1:5">
      <c r="A2570" s="160">
        <v>2567</v>
      </c>
      <c r="B2570" s="379" t="s">
        <v>11400</v>
      </c>
      <c r="C2570" s="379" t="s">
        <v>11396</v>
      </c>
      <c r="D2570" s="427">
        <v>5.4</v>
      </c>
      <c r="E2570" s="160">
        <f t="shared" si="40"/>
        <v>108</v>
      </c>
    </row>
    <row r="2571" customFormat="1" spans="1:5">
      <c r="A2571" s="160">
        <v>2568</v>
      </c>
      <c r="B2571" s="379" t="s">
        <v>11401</v>
      </c>
      <c r="C2571" s="379" t="s">
        <v>11396</v>
      </c>
      <c r="D2571" s="427">
        <v>2.1</v>
      </c>
      <c r="E2571" s="160">
        <f t="shared" si="40"/>
        <v>42</v>
      </c>
    </row>
    <row r="2572" customFormat="1" spans="1:5">
      <c r="A2572" s="160">
        <v>2569</v>
      </c>
      <c r="B2572" s="379" t="s">
        <v>11402</v>
      </c>
      <c r="C2572" s="379" t="s">
        <v>11396</v>
      </c>
      <c r="D2572" s="427">
        <v>0.3</v>
      </c>
      <c r="E2572" s="160">
        <f t="shared" si="40"/>
        <v>6</v>
      </c>
    </row>
    <row r="2573" customFormat="1" spans="1:5">
      <c r="A2573" s="160">
        <v>2570</v>
      </c>
      <c r="B2573" s="379" t="s">
        <v>11403</v>
      </c>
      <c r="C2573" s="379" t="s">
        <v>11396</v>
      </c>
      <c r="D2573" s="427">
        <v>2.3</v>
      </c>
      <c r="E2573" s="160">
        <f t="shared" si="40"/>
        <v>46</v>
      </c>
    </row>
    <row r="2574" customFormat="1" spans="1:5">
      <c r="A2574" s="160">
        <v>2571</v>
      </c>
      <c r="B2574" s="379" t="s">
        <v>11404</v>
      </c>
      <c r="C2574" s="379" t="s">
        <v>11396</v>
      </c>
      <c r="D2574" s="427">
        <v>0.8</v>
      </c>
      <c r="E2574" s="160">
        <f t="shared" si="40"/>
        <v>16</v>
      </c>
    </row>
    <row r="2575" customFormat="1" spans="1:5">
      <c r="A2575" s="160">
        <v>2572</v>
      </c>
      <c r="B2575" s="379" t="s">
        <v>11405</v>
      </c>
      <c r="C2575" s="379" t="s">
        <v>11396</v>
      </c>
      <c r="D2575" s="427">
        <v>5.3</v>
      </c>
      <c r="E2575" s="160">
        <f t="shared" si="40"/>
        <v>106</v>
      </c>
    </row>
    <row r="2576" customFormat="1" spans="1:5">
      <c r="A2576" s="160">
        <v>2573</v>
      </c>
      <c r="B2576" s="379" t="s">
        <v>11406</v>
      </c>
      <c r="C2576" s="379" t="s">
        <v>11396</v>
      </c>
      <c r="D2576" s="427">
        <v>5.3</v>
      </c>
      <c r="E2576" s="160">
        <f t="shared" si="40"/>
        <v>106</v>
      </c>
    </row>
    <row r="2577" customFormat="1" spans="1:5">
      <c r="A2577" s="160">
        <v>2574</v>
      </c>
      <c r="B2577" s="379" t="s">
        <v>11407</v>
      </c>
      <c r="C2577" s="379" t="s">
        <v>11396</v>
      </c>
      <c r="D2577" s="427">
        <v>4.4</v>
      </c>
      <c r="E2577" s="160">
        <f t="shared" si="40"/>
        <v>88</v>
      </c>
    </row>
    <row r="2578" customFormat="1" spans="1:5">
      <c r="A2578" s="160">
        <v>2575</v>
      </c>
      <c r="B2578" s="379" t="s">
        <v>11408</v>
      </c>
      <c r="C2578" s="379" t="s">
        <v>11396</v>
      </c>
      <c r="D2578" s="427">
        <v>0.8</v>
      </c>
      <c r="E2578" s="160">
        <f t="shared" si="40"/>
        <v>16</v>
      </c>
    </row>
    <row r="2579" customFormat="1" spans="1:5">
      <c r="A2579" s="160">
        <v>2576</v>
      </c>
      <c r="B2579" s="379" t="s">
        <v>4951</v>
      </c>
      <c r="C2579" s="379" t="s">
        <v>11396</v>
      </c>
      <c r="D2579" s="427">
        <v>4.4</v>
      </c>
      <c r="E2579" s="160">
        <f t="shared" si="40"/>
        <v>88</v>
      </c>
    </row>
    <row r="2580" customFormat="1" spans="1:5">
      <c r="A2580" s="160">
        <v>2577</v>
      </c>
      <c r="B2580" s="379" t="s">
        <v>11409</v>
      </c>
      <c r="C2580" s="379" t="s">
        <v>11396</v>
      </c>
      <c r="D2580" s="427">
        <v>4.4</v>
      </c>
      <c r="E2580" s="160">
        <f t="shared" si="40"/>
        <v>88</v>
      </c>
    </row>
    <row r="2581" customFormat="1" spans="1:5">
      <c r="A2581" s="160">
        <v>2578</v>
      </c>
      <c r="B2581" s="379" t="s">
        <v>11410</v>
      </c>
      <c r="C2581" s="379" t="s">
        <v>11396</v>
      </c>
      <c r="D2581" s="427">
        <v>2.9</v>
      </c>
      <c r="E2581" s="160">
        <f t="shared" si="40"/>
        <v>58</v>
      </c>
    </row>
    <row r="2582" customFormat="1" spans="1:5">
      <c r="A2582" s="160">
        <v>2579</v>
      </c>
      <c r="B2582" s="379" t="s">
        <v>11411</v>
      </c>
      <c r="C2582" s="379" t="s">
        <v>11396</v>
      </c>
      <c r="D2582" s="427">
        <v>2.4</v>
      </c>
      <c r="E2582" s="160">
        <f t="shared" si="40"/>
        <v>48</v>
      </c>
    </row>
    <row r="2583" customFormat="1" spans="1:5">
      <c r="A2583" s="160">
        <v>2580</v>
      </c>
      <c r="B2583" s="379" t="s">
        <v>11412</v>
      </c>
      <c r="C2583" s="379" t="s">
        <v>11396</v>
      </c>
      <c r="D2583" s="427">
        <v>5.3</v>
      </c>
      <c r="E2583" s="160">
        <f t="shared" si="40"/>
        <v>106</v>
      </c>
    </row>
    <row r="2584" customFormat="1" spans="1:5">
      <c r="A2584" s="160">
        <v>2581</v>
      </c>
      <c r="B2584" s="379" t="s">
        <v>11413</v>
      </c>
      <c r="C2584" s="379" t="s">
        <v>11396</v>
      </c>
      <c r="D2584" s="427">
        <v>2.4</v>
      </c>
      <c r="E2584" s="160">
        <f t="shared" si="40"/>
        <v>48</v>
      </c>
    </row>
    <row r="2585" customFormat="1" spans="1:5">
      <c r="A2585" s="160">
        <v>2582</v>
      </c>
      <c r="B2585" s="379" t="s">
        <v>11414</v>
      </c>
      <c r="C2585" s="379" t="s">
        <v>11396</v>
      </c>
      <c r="D2585" s="427">
        <v>2</v>
      </c>
      <c r="E2585" s="160">
        <f t="shared" si="40"/>
        <v>40</v>
      </c>
    </row>
    <row r="2586" customFormat="1" spans="1:5">
      <c r="A2586" s="160">
        <v>2583</v>
      </c>
      <c r="B2586" s="379" t="s">
        <v>11415</v>
      </c>
      <c r="C2586" s="379" t="s">
        <v>11396</v>
      </c>
      <c r="D2586" s="427">
        <v>6.3</v>
      </c>
      <c r="E2586" s="160">
        <f t="shared" si="40"/>
        <v>126</v>
      </c>
    </row>
    <row r="2587" customFormat="1" spans="1:5">
      <c r="A2587" s="160">
        <v>2584</v>
      </c>
      <c r="B2587" s="379" t="s">
        <v>11416</v>
      </c>
      <c r="C2587" s="379" t="s">
        <v>11396</v>
      </c>
      <c r="D2587" s="427">
        <v>2.6</v>
      </c>
      <c r="E2587" s="160">
        <f t="shared" si="40"/>
        <v>52</v>
      </c>
    </row>
    <row r="2588" customFormat="1" spans="1:5">
      <c r="A2588" s="160">
        <v>2585</v>
      </c>
      <c r="B2588" s="379" t="s">
        <v>11417</v>
      </c>
      <c r="C2588" s="379" t="s">
        <v>11396</v>
      </c>
      <c r="D2588" s="427">
        <v>1.5</v>
      </c>
      <c r="E2588" s="160">
        <f t="shared" si="40"/>
        <v>30</v>
      </c>
    </row>
    <row r="2589" customFormat="1" spans="1:5">
      <c r="A2589" s="160">
        <v>2586</v>
      </c>
      <c r="B2589" s="379" t="s">
        <v>11418</v>
      </c>
      <c r="C2589" s="379" t="s">
        <v>11396</v>
      </c>
      <c r="D2589" s="427">
        <v>3.4</v>
      </c>
      <c r="E2589" s="160">
        <f t="shared" si="40"/>
        <v>68</v>
      </c>
    </row>
    <row r="2590" customFormat="1" spans="1:5">
      <c r="A2590" s="160">
        <v>2587</v>
      </c>
      <c r="B2590" s="379" t="s">
        <v>11419</v>
      </c>
      <c r="C2590" s="379" t="s">
        <v>11396</v>
      </c>
      <c r="D2590" s="427">
        <v>2.3</v>
      </c>
      <c r="E2590" s="160">
        <f t="shared" si="40"/>
        <v>46</v>
      </c>
    </row>
    <row r="2591" customFormat="1" spans="1:5">
      <c r="A2591" s="160">
        <v>2588</v>
      </c>
      <c r="B2591" s="379" t="s">
        <v>11420</v>
      </c>
      <c r="C2591" s="379" t="s">
        <v>11396</v>
      </c>
      <c r="D2591" s="427">
        <v>1.9</v>
      </c>
      <c r="E2591" s="160">
        <f t="shared" si="40"/>
        <v>38</v>
      </c>
    </row>
    <row r="2592" customFormat="1" spans="1:5">
      <c r="A2592" s="160">
        <v>2589</v>
      </c>
      <c r="B2592" s="379" t="s">
        <v>11421</v>
      </c>
      <c r="C2592" s="379" t="s">
        <v>11396</v>
      </c>
      <c r="D2592" s="427">
        <v>3.6</v>
      </c>
      <c r="E2592" s="160">
        <f t="shared" si="40"/>
        <v>72</v>
      </c>
    </row>
    <row r="2593" customFormat="1" spans="1:5">
      <c r="A2593" s="160">
        <v>2590</v>
      </c>
      <c r="B2593" s="379" t="s">
        <v>315</v>
      </c>
      <c r="C2593" s="379" t="s">
        <v>11396</v>
      </c>
      <c r="D2593" s="427">
        <v>1.5</v>
      </c>
      <c r="E2593" s="160">
        <f t="shared" si="40"/>
        <v>30</v>
      </c>
    </row>
    <row r="2594" customFormat="1" spans="1:5">
      <c r="A2594" s="160">
        <v>2591</v>
      </c>
      <c r="B2594" s="379" t="s">
        <v>11422</v>
      </c>
      <c r="C2594" s="379" t="s">
        <v>11396</v>
      </c>
      <c r="D2594" s="427">
        <v>2.9</v>
      </c>
      <c r="E2594" s="160">
        <f t="shared" si="40"/>
        <v>58</v>
      </c>
    </row>
    <row r="2595" customFormat="1" spans="1:5">
      <c r="A2595" s="160">
        <v>2592</v>
      </c>
      <c r="B2595" s="379" t="s">
        <v>11423</v>
      </c>
      <c r="C2595" s="379" t="s">
        <v>11396</v>
      </c>
      <c r="D2595" s="427">
        <v>4.4</v>
      </c>
      <c r="E2595" s="160">
        <f t="shared" si="40"/>
        <v>88</v>
      </c>
    </row>
    <row r="2596" customFormat="1" spans="1:5">
      <c r="A2596" s="160">
        <v>2593</v>
      </c>
      <c r="B2596" s="379" t="s">
        <v>11424</v>
      </c>
      <c r="C2596" s="379" t="s">
        <v>11396</v>
      </c>
      <c r="D2596" s="427">
        <v>7.3</v>
      </c>
      <c r="E2596" s="160">
        <f t="shared" si="40"/>
        <v>146</v>
      </c>
    </row>
    <row r="2597" customFormat="1" spans="1:5">
      <c r="A2597" s="160">
        <v>2594</v>
      </c>
      <c r="B2597" s="379" t="s">
        <v>11425</v>
      </c>
      <c r="C2597" s="379" t="s">
        <v>11396</v>
      </c>
      <c r="D2597" s="427">
        <v>2.4</v>
      </c>
      <c r="E2597" s="160">
        <f t="shared" si="40"/>
        <v>48</v>
      </c>
    </row>
    <row r="2598" customFormat="1" spans="1:5">
      <c r="A2598" s="160">
        <v>2595</v>
      </c>
      <c r="B2598" s="379" t="s">
        <v>11426</v>
      </c>
      <c r="C2598" s="379" t="s">
        <v>11396</v>
      </c>
      <c r="D2598" s="427">
        <v>1</v>
      </c>
      <c r="E2598" s="160">
        <f t="shared" si="40"/>
        <v>20</v>
      </c>
    </row>
    <row r="2599" customFormat="1" spans="1:5">
      <c r="A2599" s="160">
        <v>2596</v>
      </c>
      <c r="B2599" s="379" t="s">
        <v>11427</v>
      </c>
      <c r="C2599" s="379" t="s">
        <v>11396</v>
      </c>
      <c r="D2599" s="427">
        <v>1</v>
      </c>
      <c r="E2599" s="160">
        <f t="shared" si="40"/>
        <v>20</v>
      </c>
    </row>
    <row r="2600" customFormat="1" spans="1:5">
      <c r="A2600" s="160">
        <v>2597</v>
      </c>
      <c r="B2600" s="379" t="s">
        <v>11428</v>
      </c>
      <c r="C2600" s="379" t="s">
        <v>11396</v>
      </c>
      <c r="D2600" s="427">
        <v>1.8</v>
      </c>
      <c r="E2600" s="160">
        <f t="shared" si="40"/>
        <v>36</v>
      </c>
    </row>
    <row r="2601" customFormat="1" spans="1:5">
      <c r="A2601" s="160">
        <v>2598</v>
      </c>
      <c r="B2601" s="379" t="s">
        <v>11429</v>
      </c>
      <c r="C2601" s="379" t="s">
        <v>11396</v>
      </c>
      <c r="D2601" s="427">
        <v>1.1</v>
      </c>
      <c r="E2601" s="160">
        <f t="shared" si="40"/>
        <v>22</v>
      </c>
    </row>
    <row r="2602" customFormat="1" spans="1:5">
      <c r="A2602" s="160">
        <v>2599</v>
      </c>
      <c r="B2602" s="379" t="s">
        <v>11430</v>
      </c>
      <c r="C2602" s="379" t="s">
        <v>11396</v>
      </c>
      <c r="D2602" s="427">
        <v>2.4</v>
      </c>
      <c r="E2602" s="160">
        <f t="shared" si="40"/>
        <v>48</v>
      </c>
    </row>
    <row r="2603" customFormat="1" spans="1:5">
      <c r="A2603" s="160">
        <v>2600</v>
      </c>
      <c r="B2603" s="379" t="s">
        <v>11431</v>
      </c>
      <c r="C2603" s="379" t="s">
        <v>11396</v>
      </c>
      <c r="D2603" s="427">
        <v>1.9</v>
      </c>
      <c r="E2603" s="160">
        <f t="shared" si="40"/>
        <v>38</v>
      </c>
    </row>
    <row r="2604" customFormat="1" spans="1:5">
      <c r="A2604" s="160">
        <v>2601</v>
      </c>
      <c r="B2604" s="379" t="s">
        <v>11432</v>
      </c>
      <c r="C2604" s="379" t="s">
        <v>11396</v>
      </c>
      <c r="D2604" s="427">
        <v>0.2</v>
      </c>
      <c r="E2604" s="160">
        <f t="shared" si="40"/>
        <v>4</v>
      </c>
    </row>
    <row r="2605" customFormat="1" spans="1:5">
      <c r="A2605" s="160">
        <v>2602</v>
      </c>
      <c r="B2605" s="379" t="s">
        <v>11433</v>
      </c>
      <c r="C2605" s="379" t="s">
        <v>11396</v>
      </c>
      <c r="D2605" s="427">
        <v>0.2</v>
      </c>
      <c r="E2605" s="160">
        <f t="shared" si="40"/>
        <v>4</v>
      </c>
    </row>
    <row r="2606" customFormat="1" spans="1:5">
      <c r="A2606" s="160">
        <v>2603</v>
      </c>
      <c r="B2606" s="379" t="s">
        <v>11434</v>
      </c>
      <c r="C2606" s="379" t="s">
        <v>11396</v>
      </c>
      <c r="D2606" s="427">
        <v>2.2</v>
      </c>
      <c r="E2606" s="160">
        <f t="shared" si="40"/>
        <v>44</v>
      </c>
    </row>
    <row r="2607" customFormat="1" spans="1:5">
      <c r="A2607" s="160">
        <v>2604</v>
      </c>
      <c r="B2607" s="379" t="s">
        <v>726</v>
      </c>
      <c r="C2607" s="379" t="s">
        <v>11435</v>
      </c>
      <c r="D2607" s="427">
        <v>0.3</v>
      </c>
      <c r="E2607" s="160">
        <f t="shared" si="40"/>
        <v>6</v>
      </c>
    </row>
    <row r="2608" customFormat="1" spans="1:5">
      <c r="A2608" s="160">
        <v>2605</v>
      </c>
      <c r="B2608" s="379" t="s">
        <v>11436</v>
      </c>
      <c r="C2608" s="379" t="s">
        <v>11437</v>
      </c>
      <c r="D2608" s="427">
        <v>1.2</v>
      </c>
      <c r="E2608" s="160">
        <f t="shared" si="40"/>
        <v>24</v>
      </c>
    </row>
    <row r="2609" customFormat="1" spans="1:5">
      <c r="A2609" s="160">
        <v>2606</v>
      </c>
      <c r="B2609" s="379" t="s">
        <v>11438</v>
      </c>
      <c r="C2609" s="379" t="s">
        <v>11437</v>
      </c>
      <c r="D2609" s="427">
        <v>1.8</v>
      </c>
      <c r="E2609" s="160">
        <f t="shared" si="40"/>
        <v>36</v>
      </c>
    </row>
    <row r="2610" customFormat="1" spans="1:5">
      <c r="A2610" s="160">
        <v>2607</v>
      </c>
      <c r="B2610" s="379" t="s">
        <v>11439</v>
      </c>
      <c r="C2610" s="379" t="s">
        <v>11437</v>
      </c>
      <c r="D2610" s="427">
        <v>1</v>
      </c>
      <c r="E2610" s="160">
        <f t="shared" si="40"/>
        <v>20</v>
      </c>
    </row>
    <row r="2611" customFormat="1" spans="1:5">
      <c r="A2611" s="160">
        <v>2608</v>
      </c>
      <c r="B2611" s="379" t="s">
        <v>421</v>
      </c>
      <c r="C2611" s="379" t="s">
        <v>11437</v>
      </c>
      <c r="D2611" s="427">
        <v>3.1</v>
      </c>
      <c r="E2611" s="160">
        <f t="shared" si="40"/>
        <v>62</v>
      </c>
    </row>
    <row r="2612" customFormat="1" spans="1:5">
      <c r="A2612" s="160">
        <v>2609</v>
      </c>
      <c r="B2612" s="379" t="s">
        <v>11440</v>
      </c>
      <c r="C2612" s="379" t="s">
        <v>11437</v>
      </c>
      <c r="D2612" s="427">
        <v>1.2</v>
      </c>
      <c r="E2612" s="160">
        <f t="shared" si="40"/>
        <v>24</v>
      </c>
    </row>
    <row r="2613" customFormat="1" spans="1:5">
      <c r="A2613" s="160">
        <v>2610</v>
      </c>
      <c r="B2613" s="379" t="s">
        <v>11441</v>
      </c>
      <c r="C2613" s="379" t="s">
        <v>11437</v>
      </c>
      <c r="D2613" s="427">
        <v>2.6</v>
      </c>
      <c r="E2613" s="160">
        <f t="shared" si="40"/>
        <v>52</v>
      </c>
    </row>
    <row r="2614" customFormat="1" spans="1:5">
      <c r="A2614" s="160">
        <v>2611</v>
      </c>
      <c r="B2614" s="379" t="s">
        <v>11234</v>
      </c>
      <c r="C2614" s="379" t="s">
        <v>11437</v>
      </c>
      <c r="D2614" s="427">
        <v>1.8</v>
      </c>
      <c r="E2614" s="160">
        <f t="shared" si="40"/>
        <v>36</v>
      </c>
    </row>
    <row r="2615" customFormat="1" spans="1:5">
      <c r="A2615" s="160">
        <v>2612</v>
      </c>
      <c r="B2615" s="379" t="s">
        <v>11442</v>
      </c>
      <c r="C2615" s="379" t="s">
        <v>11437</v>
      </c>
      <c r="D2615" s="427">
        <v>2.3</v>
      </c>
      <c r="E2615" s="160">
        <f t="shared" si="40"/>
        <v>46</v>
      </c>
    </row>
    <row r="2616" customFormat="1" spans="1:5">
      <c r="A2616" s="160">
        <v>2613</v>
      </c>
      <c r="B2616" s="379" t="s">
        <v>11443</v>
      </c>
      <c r="C2616" s="379" t="s">
        <v>11437</v>
      </c>
      <c r="D2616" s="427">
        <v>0.2</v>
      </c>
      <c r="E2616" s="160">
        <f t="shared" si="40"/>
        <v>4</v>
      </c>
    </row>
    <row r="2617" customFormat="1" spans="1:5">
      <c r="A2617" s="160">
        <v>2614</v>
      </c>
      <c r="B2617" s="379" t="s">
        <v>11444</v>
      </c>
      <c r="C2617" s="379" t="s">
        <v>11437</v>
      </c>
      <c r="D2617" s="427">
        <v>1.2</v>
      </c>
      <c r="E2617" s="160">
        <f t="shared" si="40"/>
        <v>24</v>
      </c>
    </row>
    <row r="2618" customFormat="1" spans="1:5">
      <c r="A2618" s="160">
        <v>2615</v>
      </c>
      <c r="B2618" s="379" t="s">
        <v>11445</v>
      </c>
      <c r="C2618" s="379" t="s">
        <v>11437</v>
      </c>
      <c r="D2618" s="427">
        <v>1.8</v>
      </c>
      <c r="E2618" s="160">
        <f t="shared" si="40"/>
        <v>36</v>
      </c>
    </row>
    <row r="2619" customFormat="1" spans="1:5">
      <c r="A2619" s="160">
        <v>2616</v>
      </c>
      <c r="B2619" s="379" t="s">
        <v>11446</v>
      </c>
      <c r="C2619" s="379" t="s">
        <v>11437</v>
      </c>
      <c r="D2619" s="427">
        <v>1.2</v>
      </c>
      <c r="E2619" s="160">
        <f t="shared" si="40"/>
        <v>24</v>
      </c>
    </row>
    <row r="2620" customFormat="1" spans="1:5">
      <c r="A2620" s="160">
        <v>2617</v>
      </c>
      <c r="B2620" s="379" t="s">
        <v>11447</v>
      </c>
      <c r="C2620" s="379" t="s">
        <v>11437</v>
      </c>
      <c r="D2620" s="427">
        <v>1.2</v>
      </c>
      <c r="E2620" s="160">
        <f t="shared" si="40"/>
        <v>24</v>
      </c>
    </row>
    <row r="2621" customFormat="1" spans="1:5">
      <c r="A2621" s="160">
        <v>2618</v>
      </c>
      <c r="B2621" s="379" t="s">
        <v>11448</v>
      </c>
      <c r="C2621" s="379" t="s">
        <v>11437</v>
      </c>
      <c r="D2621" s="427">
        <v>1.2</v>
      </c>
      <c r="E2621" s="160">
        <f t="shared" si="40"/>
        <v>24</v>
      </c>
    </row>
    <row r="2622" customFormat="1" spans="1:5">
      <c r="A2622" s="160">
        <v>2619</v>
      </c>
      <c r="B2622" s="379" t="s">
        <v>11449</v>
      </c>
      <c r="C2622" s="379" t="s">
        <v>11437</v>
      </c>
      <c r="D2622" s="427">
        <v>1.2</v>
      </c>
      <c r="E2622" s="160">
        <f t="shared" si="40"/>
        <v>24</v>
      </c>
    </row>
    <row r="2623" customFormat="1" spans="1:5">
      <c r="A2623" s="160">
        <v>2620</v>
      </c>
      <c r="B2623" s="379" t="s">
        <v>11238</v>
      </c>
      <c r="C2623" s="379" t="s">
        <v>11437</v>
      </c>
      <c r="D2623" s="427">
        <v>0.9</v>
      </c>
      <c r="E2623" s="160">
        <f t="shared" si="40"/>
        <v>18</v>
      </c>
    </row>
    <row r="2624" customFormat="1" spans="1:5">
      <c r="A2624" s="160">
        <v>2621</v>
      </c>
      <c r="B2624" s="379" t="s">
        <v>11450</v>
      </c>
      <c r="C2624" s="379" t="s">
        <v>11437</v>
      </c>
      <c r="D2624" s="427">
        <v>0.7</v>
      </c>
      <c r="E2624" s="160">
        <f t="shared" si="40"/>
        <v>14</v>
      </c>
    </row>
    <row r="2625" customFormat="1" spans="1:5">
      <c r="A2625" s="160">
        <v>2622</v>
      </c>
      <c r="B2625" s="379" t="s">
        <v>11451</v>
      </c>
      <c r="C2625" s="379" t="s">
        <v>11437</v>
      </c>
      <c r="D2625" s="427">
        <v>0.2</v>
      </c>
      <c r="E2625" s="160">
        <f t="shared" si="40"/>
        <v>4</v>
      </c>
    </row>
    <row r="2626" customFormat="1" spans="1:5">
      <c r="A2626" s="160">
        <v>2623</v>
      </c>
      <c r="B2626" s="379" t="s">
        <v>11452</v>
      </c>
      <c r="C2626" s="379" t="s">
        <v>11437</v>
      </c>
      <c r="D2626" s="427">
        <v>2</v>
      </c>
      <c r="E2626" s="160">
        <f t="shared" si="40"/>
        <v>40</v>
      </c>
    </row>
    <row r="2627" customFormat="1" spans="1:5">
      <c r="A2627" s="160">
        <v>2624</v>
      </c>
      <c r="B2627" s="379" t="s">
        <v>11231</v>
      </c>
      <c r="C2627" s="379" t="s">
        <v>11437</v>
      </c>
      <c r="D2627" s="427">
        <v>1.5</v>
      </c>
      <c r="E2627" s="160">
        <f t="shared" si="40"/>
        <v>30</v>
      </c>
    </row>
    <row r="2628" customFormat="1" spans="1:5">
      <c r="A2628" s="160">
        <v>2625</v>
      </c>
      <c r="B2628" s="379" t="s">
        <v>11453</v>
      </c>
      <c r="C2628" s="379" t="s">
        <v>11437</v>
      </c>
      <c r="D2628" s="427">
        <v>1</v>
      </c>
      <c r="E2628" s="160">
        <f t="shared" ref="E2628:E2691" si="41">D2628*20</f>
        <v>20</v>
      </c>
    </row>
    <row r="2629" customFormat="1" spans="1:5">
      <c r="A2629" s="160">
        <v>2626</v>
      </c>
      <c r="B2629" s="379" t="s">
        <v>11454</v>
      </c>
      <c r="C2629" s="379" t="s">
        <v>11437</v>
      </c>
      <c r="D2629" s="427">
        <v>0.2</v>
      </c>
      <c r="E2629" s="160">
        <f t="shared" si="41"/>
        <v>4</v>
      </c>
    </row>
    <row r="2630" customFormat="1" spans="1:5">
      <c r="A2630" s="160">
        <v>2627</v>
      </c>
      <c r="B2630" s="379" t="s">
        <v>11455</v>
      </c>
      <c r="C2630" s="379" t="s">
        <v>11437</v>
      </c>
      <c r="D2630" s="427">
        <v>1</v>
      </c>
      <c r="E2630" s="160">
        <f t="shared" si="41"/>
        <v>20</v>
      </c>
    </row>
    <row r="2631" customFormat="1" spans="1:5">
      <c r="A2631" s="160">
        <v>2628</v>
      </c>
      <c r="B2631" s="379" t="s">
        <v>11456</v>
      </c>
      <c r="C2631" s="379" t="s">
        <v>11437</v>
      </c>
      <c r="D2631" s="427">
        <v>0.2</v>
      </c>
      <c r="E2631" s="160">
        <f t="shared" si="41"/>
        <v>4</v>
      </c>
    </row>
    <row r="2632" customFormat="1" spans="1:5">
      <c r="A2632" s="160">
        <v>2629</v>
      </c>
      <c r="B2632" s="379" t="s">
        <v>11457</v>
      </c>
      <c r="C2632" s="379" t="s">
        <v>11437</v>
      </c>
      <c r="D2632" s="427">
        <v>0.2</v>
      </c>
      <c r="E2632" s="160">
        <f t="shared" si="41"/>
        <v>4</v>
      </c>
    </row>
    <row r="2633" customFormat="1" spans="1:5">
      <c r="A2633" s="160">
        <v>2630</v>
      </c>
      <c r="B2633" s="379" t="s">
        <v>11458</v>
      </c>
      <c r="C2633" s="379" t="s">
        <v>11437</v>
      </c>
      <c r="D2633" s="427">
        <v>1.8</v>
      </c>
      <c r="E2633" s="160">
        <f t="shared" si="41"/>
        <v>36</v>
      </c>
    </row>
    <row r="2634" customFormat="1" spans="1:5">
      <c r="A2634" s="160">
        <v>2631</v>
      </c>
      <c r="B2634" s="379" t="s">
        <v>11459</v>
      </c>
      <c r="C2634" s="379" t="s">
        <v>11437</v>
      </c>
      <c r="D2634" s="427">
        <v>1.8</v>
      </c>
      <c r="E2634" s="160">
        <f t="shared" si="41"/>
        <v>36</v>
      </c>
    </row>
    <row r="2635" customFormat="1" spans="1:5">
      <c r="A2635" s="160">
        <v>2632</v>
      </c>
      <c r="B2635" s="379" t="s">
        <v>11460</v>
      </c>
      <c r="C2635" s="379" t="s">
        <v>11437</v>
      </c>
      <c r="D2635" s="427">
        <v>1.8</v>
      </c>
      <c r="E2635" s="160">
        <f t="shared" si="41"/>
        <v>36</v>
      </c>
    </row>
    <row r="2636" customFormat="1" spans="1:5">
      <c r="A2636" s="160">
        <v>2633</v>
      </c>
      <c r="B2636" s="379" t="s">
        <v>11461</v>
      </c>
      <c r="C2636" s="379" t="s">
        <v>11437</v>
      </c>
      <c r="D2636" s="427">
        <v>0.2</v>
      </c>
      <c r="E2636" s="160">
        <f t="shared" si="41"/>
        <v>4</v>
      </c>
    </row>
    <row r="2637" customFormat="1" spans="1:5">
      <c r="A2637" s="160">
        <v>2634</v>
      </c>
      <c r="B2637" s="379" t="s">
        <v>11462</v>
      </c>
      <c r="C2637" s="379" t="s">
        <v>11437</v>
      </c>
      <c r="D2637" s="427">
        <v>2.9</v>
      </c>
      <c r="E2637" s="160">
        <f t="shared" si="41"/>
        <v>58</v>
      </c>
    </row>
    <row r="2638" customFormat="1" spans="1:5">
      <c r="A2638" s="160">
        <v>2635</v>
      </c>
      <c r="B2638" s="379" t="s">
        <v>9330</v>
      </c>
      <c r="C2638" s="379" t="s">
        <v>11437</v>
      </c>
      <c r="D2638" s="427">
        <v>1.2</v>
      </c>
      <c r="E2638" s="160">
        <f t="shared" si="41"/>
        <v>24</v>
      </c>
    </row>
    <row r="2639" customFormat="1" spans="1:5">
      <c r="A2639" s="160">
        <v>2636</v>
      </c>
      <c r="B2639" s="379" t="s">
        <v>11463</v>
      </c>
      <c r="C2639" s="379" t="s">
        <v>11437</v>
      </c>
      <c r="D2639" s="427">
        <v>1.8</v>
      </c>
      <c r="E2639" s="160">
        <f t="shared" si="41"/>
        <v>36</v>
      </c>
    </row>
    <row r="2640" customFormat="1" spans="1:5">
      <c r="A2640" s="160">
        <v>2637</v>
      </c>
      <c r="B2640" s="379" t="s">
        <v>11464</v>
      </c>
      <c r="C2640" s="379" t="s">
        <v>11437</v>
      </c>
      <c r="D2640" s="427">
        <v>2.3</v>
      </c>
      <c r="E2640" s="160">
        <f t="shared" si="41"/>
        <v>46</v>
      </c>
    </row>
    <row r="2641" customFormat="1" spans="1:5">
      <c r="A2641" s="160">
        <v>2638</v>
      </c>
      <c r="B2641" s="379" t="s">
        <v>11465</v>
      </c>
      <c r="C2641" s="379" t="s">
        <v>11437</v>
      </c>
      <c r="D2641" s="427">
        <v>1.2</v>
      </c>
      <c r="E2641" s="160">
        <f t="shared" si="41"/>
        <v>24</v>
      </c>
    </row>
    <row r="2642" customFormat="1" spans="1:5">
      <c r="A2642" s="160">
        <v>2639</v>
      </c>
      <c r="B2642" s="379" t="s">
        <v>11466</v>
      </c>
      <c r="C2642" s="379" t="s">
        <v>11437</v>
      </c>
      <c r="D2642" s="427">
        <v>1.8</v>
      </c>
      <c r="E2642" s="160">
        <f t="shared" si="41"/>
        <v>36</v>
      </c>
    </row>
    <row r="2643" customFormat="1" spans="1:5">
      <c r="A2643" s="160">
        <v>2640</v>
      </c>
      <c r="B2643" s="379" t="s">
        <v>11467</v>
      </c>
      <c r="C2643" s="379" t="s">
        <v>11437</v>
      </c>
      <c r="D2643" s="427">
        <v>2.3</v>
      </c>
      <c r="E2643" s="160">
        <f t="shared" si="41"/>
        <v>46</v>
      </c>
    </row>
    <row r="2644" customFormat="1" spans="1:5">
      <c r="A2644" s="160">
        <v>2641</v>
      </c>
      <c r="B2644" s="379" t="s">
        <v>11468</v>
      </c>
      <c r="C2644" s="379" t="s">
        <v>11437</v>
      </c>
      <c r="D2644" s="427">
        <v>1</v>
      </c>
      <c r="E2644" s="160">
        <f t="shared" si="41"/>
        <v>20</v>
      </c>
    </row>
    <row r="2645" customFormat="1" spans="1:5">
      <c r="A2645" s="160">
        <v>2642</v>
      </c>
      <c r="B2645" s="379" t="s">
        <v>11469</v>
      </c>
      <c r="C2645" s="379" t="s">
        <v>11437</v>
      </c>
      <c r="D2645" s="427">
        <v>2.3</v>
      </c>
      <c r="E2645" s="160">
        <f t="shared" si="41"/>
        <v>46</v>
      </c>
    </row>
    <row r="2646" customFormat="1" spans="1:5">
      <c r="A2646" s="160">
        <v>2643</v>
      </c>
      <c r="B2646" s="379" t="s">
        <v>11470</v>
      </c>
      <c r="C2646" s="379" t="s">
        <v>11437</v>
      </c>
      <c r="D2646" s="427">
        <v>0.6</v>
      </c>
      <c r="E2646" s="160">
        <f t="shared" si="41"/>
        <v>12</v>
      </c>
    </row>
    <row r="2647" customFormat="1" spans="1:5">
      <c r="A2647" s="160">
        <v>2644</v>
      </c>
      <c r="B2647" s="379" t="s">
        <v>11471</v>
      </c>
      <c r="C2647" s="379" t="s">
        <v>11437</v>
      </c>
      <c r="D2647" s="427">
        <v>1.2</v>
      </c>
      <c r="E2647" s="160">
        <f t="shared" si="41"/>
        <v>24</v>
      </c>
    </row>
    <row r="2648" customFormat="1" spans="1:5">
      <c r="A2648" s="160">
        <v>2645</v>
      </c>
      <c r="B2648" s="379" t="s">
        <v>11472</v>
      </c>
      <c r="C2648" s="379" t="s">
        <v>11437</v>
      </c>
      <c r="D2648" s="427">
        <v>1.8</v>
      </c>
      <c r="E2648" s="160">
        <f t="shared" si="41"/>
        <v>36</v>
      </c>
    </row>
    <row r="2649" customFormat="1" spans="1:5">
      <c r="A2649" s="160">
        <v>2646</v>
      </c>
      <c r="B2649" s="379" t="s">
        <v>11473</v>
      </c>
      <c r="C2649" s="379" t="s">
        <v>11437</v>
      </c>
      <c r="D2649" s="427">
        <v>1.2</v>
      </c>
      <c r="E2649" s="160">
        <f t="shared" si="41"/>
        <v>24</v>
      </c>
    </row>
    <row r="2650" customFormat="1" spans="1:5">
      <c r="A2650" s="160">
        <v>2647</v>
      </c>
      <c r="B2650" s="379" t="s">
        <v>11474</v>
      </c>
      <c r="C2650" s="379" t="s">
        <v>11437</v>
      </c>
      <c r="D2650" s="427">
        <v>0.2</v>
      </c>
      <c r="E2650" s="160">
        <f t="shared" si="41"/>
        <v>4</v>
      </c>
    </row>
    <row r="2651" customFormat="1" spans="1:5">
      <c r="A2651" s="160">
        <v>2648</v>
      </c>
      <c r="B2651" s="379" t="s">
        <v>11475</v>
      </c>
      <c r="C2651" s="379" t="s">
        <v>11437</v>
      </c>
      <c r="D2651" s="427">
        <v>0.4</v>
      </c>
      <c r="E2651" s="160">
        <f t="shared" si="41"/>
        <v>8</v>
      </c>
    </row>
    <row r="2652" customFormat="1" spans="1:5">
      <c r="A2652" s="160">
        <v>2649</v>
      </c>
      <c r="B2652" s="379" t="s">
        <v>11476</v>
      </c>
      <c r="C2652" s="379" t="s">
        <v>11437</v>
      </c>
      <c r="D2652" s="427">
        <v>0.4</v>
      </c>
      <c r="E2652" s="160">
        <f t="shared" si="41"/>
        <v>8</v>
      </c>
    </row>
    <row r="2653" customFormat="1" spans="1:5">
      <c r="A2653" s="160">
        <v>2650</v>
      </c>
      <c r="B2653" s="379" t="s">
        <v>11477</v>
      </c>
      <c r="C2653" s="379" t="s">
        <v>11437</v>
      </c>
      <c r="D2653" s="427">
        <v>0.2</v>
      </c>
      <c r="E2653" s="160">
        <f t="shared" si="41"/>
        <v>4</v>
      </c>
    </row>
    <row r="2654" customFormat="1" spans="1:5">
      <c r="A2654" s="160">
        <v>2651</v>
      </c>
      <c r="B2654" s="379" t="s">
        <v>11478</v>
      </c>
      <c r="C2654" s="379" t="s">
        <v>11437</v>
      </c>
      <c r="D2654" s="427">
        <v>3.4</v>
      </c>
      <c r="E2654" s="160">
        <f t="shared" si="41"/>
        <v>68</v>
      </c>
    </row>
    <row r="2655" customFormat="1" spans="1:5">
      <c r="A2655" s="160">
        <v>2652</v>
      </c>
      <c r="B2655" s="379" t="s">
        <v>11479</v>
      </c>
      <c r="C2655" s="379" t="s">
        <v>11437</v>
      </c>
      <c r="D2655" s="427">
        <v>2.3</v>
      </c>
      <c r="E2655" s="160">
        <f t="shared" si="41"/>
        <v>46</v>
      </c>
    </row>
    <row r="2656" customFormat="1" spans="1:5">
      <c r="A2656" s="160">
        <v>2653</v>
      </c>
      <c r="B2656" s="379" t="s">
        <v>11480</v>
      </c>
      <c r="C2656" s="379" t="s">
        <v>11437</v>
      </c>
      <c r="D2656" s="427">
        <v>2.3</v>
      </c>
      <c r="E2656" s="160">
        <f t="shared" si="41"/>
        <v>46</v>
      </c>
    </row>
    <row r="2657" customFormat="1" spans="1:5">
      <c r="A2657" s="160">
        <v>2654</v>
      </c>
      <c r="B2657" s="379" t="s">
        <v>11481</v>
      </c>
      <c r="C2657" s="379" t="s">
        <v>11437</v>
      </c>
      <c r="D2657" s="427">
        <v>0.2</v>
      </c>
      <c r="E2657" s="160">
        <f t="shared" si="41"/>
        <v>4</v>
      </c>
    </row>
    <row r="2658" customFormat="1" spans="1:5">
      <c r="A2658" s="160">
        <v>2655</v>
      </c>
      <c r="B2658" s="379" t="s">
        <v>11317</v>
      </c>
      <c r="C2658" s="379" t="s">
        <v>11437</v>
      </c>
      <c r="D2658" s="427">
        <v>3.1</v>
      </c>
      <c r="E2658" s="160">
        <f t="shared" si="41"/>
        <v>62</v>
      </c>
    </row>
    <row r="2659" customFormat="1" spans="1:5">
      <c r="A2659" s="160">
        <v>2656</v>
      </c>
      <c r="B2659" s="379" t="s">
        <v>11482</v>
      </c>
      <c r="C2659" s="379" t="s">
        <v>11437</v>
      </c>
      <c r="D2659" s="427">
        <v>2.6</v>
      </c>
      <c r="E2659" s="160">
        <f t="shared" si="41"/>
        <v>52</v>
      </c>
    </row>
    <row r="2660" customFormat="1" spans="1:5">
      <c r="A2660" s="160">
        <v>2657</v>
      </c>
      <c r="B2660" s="379" t="s">
        <v>11483</v>
      </c>
      <c r="C2660" s="379" t="s">
        <v>11437</v>
      </c>
      <c r="D2660" s="427">
        <v>1.8</v>
      </c>
      <c r="E2660" s="160">
        <f t="shared" si="41"/>
        <v>36</v>
      </c>
    </row>
    <row r="2661" customFormat="1" spans="1:5">
      <c r="A2661" s="160">
        <v>2658</v>
      </c>
      <c r="B2661" s="379" t="s">
        <v>11211</v>
      </c>
      <c r="C2661" s="379" t="s">
        <v>11437</v>
      </c>
      <c r="D2661" s="427">
        <v>1.7</v>
      </c>
      <c r="E2661" s="160">
        <f t="shared" si="41"/>
        <v>34</v>
      </c>
    </row>
    <row r="2662" customFormat="1" spans="1:5">
      <c r="A2662" s="160">
        <v>2659</v>
      </c>
      <c r="B2662" s="379" t="s">
        <v>11484</v>
      </c>
      <c r="C2662" s="379" t="s">
        <v>11437</v>
      </c>
      <c r="D2662" s="427">
        <v>3.8</v>
      </c>
      <c r="E2662" s="160">
        <f t="shared" si="41"/>
        <v>76</v>
      </c>
    </row>
    <row r="2663" customFormat="1" spans="1:5">
      <c r="A2663" s="160">
        <v>2660</v>
      </c>
      <c r="B2663" s="379" t="s">
        <v>11485</v>
      </c>
      <c r="C2663" s="379" t="s">
        <v>11437</v>
      </c>
      <c r="D2663" s="427">
        <v>4.2</v>
      </c>
      <c r="E2663" s="160">
        <f t="shared" si="41"/>
        <v>84</v>
      </c>
    </row>
    <row r="2664" customFormat="1" spans="1:5">
      <c r="A2664" s="160">
        <v>2661</v>
      </c>
      <c r="B2664" s="379" t="s">
        <v>11486</v>
      </c>
      <c r="C2664" s="379" t="s">
        <v>11437</v>
      </c>
      <c r="D2664" s="427">
        <v>1.8</v>
      </c>
      <c r="E2664" s="160">
        <f t="shared" si="41"/>
        <v>36</v>
      </c>
    </row>
    <row r="2665" customFormat="1" spans="1:5">
      <c r="A2665" s="160">
        <v>2662</v>
      </c>
      <c r="B2665" s="379" t="s">
        <v>11487</v>
      </c>
      <c r="C2665" s="379" t="s">
        <v>11437</v>
      </c>
      <c r="D2665" s="427">
        <v>1.2</v>
      </c>
      <c r="E2665" s="160">
        <f t="shared" si="41"/>
        <v>24</v>
      </c>
    </row>
    <row r="2666" customFormat="1" spans="1:5">
      <c r="A2666" s="160">
        <v>2663</v>
      </c>
      <c r="B2666" s="379" t="s">
        <v>11488</v>
      </c>
      <c r="C2666" s="379" t="s">
        <v>11437</v>
      </c>
      <c r="D2666" s="427">
        <v>0.2</v>
      </c>
      <c r="E2666" s="160">
        <f t="shared" si="41"/>
        <v>4</v>
      </c>
    </row>
    <row r="2667" customFormat="1" spans="1:5">
      <c r="A2667" s="160">
        <v>2664</v>
      </c>
      <c r="B2667" s="379" t="s">
        <v>11489</v>
      </c>
      <c r="C2667" s="379" t="s">
        <v>11437</v>
      </c>
      <c r="D2667" s="427">
        <v>4</v>
      </c>
      <c r="E2667" s="160">
        <f t="shared" si="41"/>
        <v>80</v>
      </c>
    </row>
    <row r="2668" customFormat="1" spans="1:5">
      <c r="A2668" s="160">
        <v>2665</v>
      </c>
      <c r="B2668" s="379" t="s">
        <v>11490</v>
      </c>
      <c r="C2668" s="379" t="s">
        <v>11437</v>
      </c>
      <c r="D2668" s="427">
        <v>0.6</v>
      </c>
      <c r="E2668" s="160">
        <f t="shared" si="41"/>
        <v>12</v>
      </c>
    </row>
    <row r="2669" customFormat="1" spans="1:5">
      <c r="A2669" s="160">
        <v>2666</v>
      </c>
      <c r="B2669" s="379" t="s">
        <v>11491</v>
      </c>
      <c r="C2669" s="379" t="s">
        <v>11437</v>
      </c>
      <c r="D2669" s="427">
        <v>1.4</v>
      </c>
      <c r="E2669" s="160">
        <f t="shared" si="41"/>
        <v>28</v>
      </c>
    </row>
    <row r="2670" customFormat="1" spans="1:5">
      <c r="A2670" s="160">
        <v>2667</v>
      </c>
      <c r="B2670" s="379" t="s">
        <v>11492</v>
      </c>
      <c r="C2670" s="379" t="s">
        <v>11437</v>
      </c>
      <c r="D2670" s="427">
        <v>1</v>
      </c>
      <c r="E2670" s="160">
        <f t="shared" si="41"/>
        <v>20</v>
      </c>
    </row>
    <row r="2671" customFormat="1" spans="1:5">
      <c r="A2671" s="160">
        <v>2668</v>
      </c>
      <c r="B2671" s="379" t="s">
        <v>11277</v>
      </c>
      <c r="C2671" s="379" t="s">
        <v>11437</v>
      </c>
      <c r="D2671" s="427">
        <v>1.2</v>
      </c>
      <c r="E2671" s="160">
        <f t="shared" si="41"/>
        <v>24</v>
      </c>
    </row>
    <row r="2672" customFormat="1" spans="1:5">
      <c r="A2672" s="160">
        <v>2669</v>
      </c>
      <c r="B2672" s="379" t="s">
        <v>11493</v>
      </c>
      <c r="C2672" s="379" t="s">
        <v>11437</v>
      </c>
      <c r="D2672" s="427">
        <v>1.8</v>
      </c>
      <c r="E2672" s="160">
        <f t="shared" si="41"/>
        <v>36</v>
      </c>
    </row>
    <row r="2673" customFormat="1" spans="1:5">
      <c r="A2673" s="160">
        <v>2670</v>
      </c>
      <c r="B2673" s="379" t="s">
        <v>11494</v>
      </c>
      <c r="C2673" s="379" t="s">
        <v>11437</v>
      </c>
      <c r="D2673" s="427">
        <v>0.6</v>
      </c>
      <c r="E2673" s="160">
        <f t="shared" si="41"/>
        <v>12</v>
      </c>
    </row>
    <row r="2674" customFormat="1" spans="1:5">
      <c r="A2674" s="160">
        <v>2671</v>
      </c>
      <c r="B2674" s="379" t="s">
        <v>11495</v>
      </c>
      <c r="C2674" s="379" t="s">
        <v>11437</v>
      </c>
      <c r="D2674" s="427">
        <v>1.3</v>
      </c>
      <c r="E2674" s="160">
        <f t="shared" si="41"/>
        <v>26</v>
      </c>
    </row>
    <row r="2675" customFormat="1" spans="1:5">
      <c r="A2675" s="160">
        <v>2672</v>
      </c>
      <c r="B2675" s="379" t="s">
        <v>11496</v>
      </c>
      <c r="C2675" s="379" t="s">
        <v>11497</v>
      </c>
      <c r="D2675" s="427">
        <v>1.8</v>
      </c>
      <c r="E2675" s="160">
        <f t="shared" si="41"/>
        <v>36</v>
      </c>
    </row>
    <row r="2676" customFormat="1" spans="1:5">
      <c r="A2676" s="160">
        <v>2673</v>
      </c>
      <c r="B2676" s="379" t="s">
        <v>11498</v>
      </c>
      <c r="C2676" s="379" t="s">
        <v>11497</v>
      </c>
      <c r="D2676" s="427">
        <v>1.8</v>
      </c>
      <c r="E2676" s="160">
        <f t="shared" si="41"/>
        <v>36</v>
      </c>
    </row>
    <row r="2677" customFormat="1" spans="1:5">
      <c r="A2677" s="160">
        <v>2674</v>
      </c>
      <c r="B2677" s="379" t="s">
        <v>10027</v>
      </c>
      <c r="C2677" s="379" t="s">
        <v>11499</v>
      </c>
      <c r="D2677" s="427">
        <f>2.48-2</f>
        <v>0.5</v>
      </c>
      <c r="E2677" s="160">
        <f t="shared" si="41"/>
        <v>10</v>
      </c>
    </row>
    <row r="2678" customFormat="1" spans="1:5">
      <c r="A2678" s="160">
        <v>2675</v>
      </c>
      <c r="B2678" s="379" t="s">
        <v>11500</v>
      </c>
      <c r="C2678" s="379" t="s">
        <v>11499</v>
      </c>
      <c r="D2678" s="427">
        <f>1.65-1.2</f>
        <v>0.5</v>
      </c>
      <c r="E2678" s="160">
        <f t="shared" si="41"/>
        <v>10</v>
      </c>
    </row>
    <row r="2679" customFormat="1" spans="1:5">
      <c r="A2679" s="160">
        <v>2676</v>
      </c>
      <c r="B2679" s="379" t="s">
        <v>11501</v>
      </c>
      <c r="C2679" s="379" t="s">
        <v>11499</v>
      </c>
      <c r="D2679" s="427">
        <f>3.24-2</f>
        <v>1.2</v>
      </c>
      <c r="E2679" s="160">
        <f t="shared" si="41"/>
        <v>24</v>
      </c>
    </row>
    <row r="2680" customFormat="1" spans="1:5">
      <c r="A2680" s="160">
        <v>2677</v>
      </c>
      <c r="B2680" s="379" t="s">
        <v>11502</v>
      </c>
      <c r="C2680" s="379" t="s">
        <v>11499</v>
      </c>
      <c r="D2680" s="427">
        <f>3.24-2</f>
        <v>1.2</v>
      </c>
      <c r="E2680" s="160">
        <f t="shared" si="41"/>
        <v>24</v>
      </c>
    </row>
    <row r="2681" customFormat="1" spans="1:5">
      <c r="A2681" s="160">
        <v>2678</v>
      </c>
      <c r="B2681" s="379" t="s">
        <v>11503</v>
      </c>
      <c r="C2681" s="379" t="s">
        <v>11499</v>
      </c>
      <c r="D2681" s="427">
        <f>1.65-1.2</f>
        <v>0.5</v>
      </c>
      <c r="E2681" s="160">
        <f t="shared" si="41"/>
        <v>10</v>
      </c>
    </row>
    <row r="2682" customFormat="1" spans="1:5">
      <c r="A2682" s="160">
        <v>2679</v>
      </c>
      <c r="B2682" s="379" t="s">
        <v>11504</v>
      </c>
      <c r="C2682" s="379" t="s">
        <v>11499</v>
      </c>
      <c r="D2682" s="427">
        <f>2.49-2</f>
        <v>0.5</v>
      </c>
      <c r="E2682" s="160">
        <f t="shared" si="41"/>
        <v>10</v>
      </c>
    </row>
    <row r="2683" customFormat="1" spans="1:5">
      <c r="A2683" s="160">
        <v>2680</v>
      </c>
      <c r="B2683" s="379" t="s">
        <v>11505</v>
      </c>
      <c r="C2683" s="379" t="s">
        <v>11499</v>
      </c>
      <c r="D2683" s="427">
        <f>2.49-1.65</f>
        <v>0.8</v>
      </c>
      <c r="E2683" s="160">
        <f t="shared" si="41"/>
        <v>16</v>
      </c>
    </row>
    <row r="2684" customFormat="1" spans="1:5">
      <c r="A2684" s="160">
        <v>2681</v>
      </c>
      <c r="B2684" s="379" t="s">
        <v>11506</v>
      </c>
      <c r="C2684" s="379" t="s">
        <v>11499</v>
      </c>
      <c r="D2684" s="427">
        <f>3.25-2.4</f>
        <v>0.9</v>
      </c>
      <c r="E2684" s="160">
        <f t="shared" si="41"/>
        <v>18</v>
      </c>
    </row>
    <row r="2685" customFormat="1" spans="1:5">
      <c r="A2685" s="160">
        <v>2682</v>
      </c>
      <c r="B2685" s="379" t="s">
        <v>11507</v>
      </c>
      <c r="C2685" s="379" t="s">
        <v>11499</v>
      </c>
      <c r="D2685" s="427">
        <f>2.49-1.6</f>
        <v>0.9</v>
      </c>
      <c r="E2685" s="160">
        <f t="shared" si="41"/>
        <v>18</v>
      </c>
    </row>
    <row r="2686" customFormat="1" spans="1:5">
      <c r="A2686" s="160">
        <v>2683</v>
      </c>
      <c r="B2686" s="379" t="s">
        <v>3518</v>
      </c>
      <c r="C2686" s="379" t="s">
        <v>11499</v>
      </c>
      <c r="D2686" s="427">
        <f>3.25-2.23</f>
        <v>1</v>
      </c>
      <c r="E2686" s="160">
        <f t="shared" si="41"/>
        <v>20</v>
      </c>
    </row>
    <row r="2687" customFormat="1" spans="1:5">
      <c r="A2687" s="160">
        <v>2684</v>
      </c>
      <c r="B2687" s="379" t="s">
        <v>11508</v>
      </c>
      <c r="C2687" s="379" t="s">
        <v>11499</v>
      </c>
      <c r="D2687" s="427">
        <v>2.5</v>
      </c>
      <c r="E2687" s="160">
        <f t="shared" si="41"/>
        <v>50</v>
      </c>
    </row>
    <row r="2688" customFormat="1" spans="1:5">
      <c r="A2688" s="160">
        <v>2685</v>
      </c>
      <c r="B2688" s="379" t="s">
        <v>11509</v>
      </c>
      <c r="C2688" s="379" t="s">
        <v>11499</v>
      </c>
      <c r="D2688" s="427">
        <f>1.66-1.2</f>
        <v>0.5</v>
      </c>
      <c r="E2688" s="160">
        <f t="shared" si="41"/>
        <v>10</v>
      </c>
    </row>
    <row r="2689" customFormat="1" spans="1:5">
      <c r="A2689" s="160">
        <v>2686</v>
      </c>
      <c r="B2689" s="379" t="s">
        <v>11510</v>
      </c>
      <c r="C2689" s="379" t="s">
        <v>11499</v>
      </c>
      <c r="D2689" s="427">
        <f>1.66-1.57</f>
        <v>0.1</v>
      </c>
      <c r="E2689" s="160">
        <f t="shared" si="41"/>
        <v>2</v>
      </c>
    </row>
    <row r="2690" customFormat="1" spans="1:5">
      <c r="A2690" s="160">
        <v>2687</v>
      </c>
      <c r="B2690" s="379" t="s">
        <v>11511</v>
      </c>
      <c r="C2690" s="379" t="s">
        <v>11499</v>
      </c>
      <c r="D2690" s="427">
        <f>2.49-1.65</f>
        <v>0.8</v>
      </c>
      <c r="E2690" s="160">
        <f t="shared" si="41"/>
        <v>16</v>
      </c>
    </row>
    <row r="2691" customFormat="1" spans="1:5">
      <c r="A2691" s="160">
        <v>2688</v>
      </c>
      <c r="B2691" s="379" t="s">
        <v>11512</v>
      </c>
      <c r="C2691" s="379" t="s">
        <v>11499</v>
      </c>
      <c r="D2691" s="427">
        <f>1.66-1.2</f>
        <v>0.5</v>
      </c>
      <c r="E2691" s="160">
        <f t="shared" si="41"/>
        <v>10</v>
      </c>
    </row>
    <row r="2692" customFormat="1" spans="1:5">
      <c r="A2692" s="160">
        <v>2689</v>
      </c>
      <c r="B2692" s="379" t="s">
        <v>11513</v>
      </c>
      <c r="C2692" s="379" t="s">
        <v>11499</v>
      </c>
      <c r="D2692" s="427">
        <f>2.49-1.6</f>
        <v>0.9</v>
      </c>
      <c r="E2692" s="160">
        <f t="shared" ref="E2692:E2755" si="42">D2692*20</f>
        <v>18</v>
      </c>
    </row>
    <row r="2693" customFormat="1" spans="1:5">
      <c r="A2693" s="160">
        <v>2690</v>
      </c>
      <c r="B2693" s="379" t="s">
        <v>11514</v>
      </c>
      <c r="C2693" s="379" t="s">
        <v>11499</v>
      </c>
      <c r="D2693" s="427">
        <f>3.25-2</f>
        <v>1.3</v>
      </c>
      <c r="E2693" s="160">
        <f t="shared" si="42"/>
        <v>26</v>
      </c>
    </row>
    <row r="2694" customFormat="1" spans="1:5">
      <c r="A2694" s="160">
        <v>2691</v>
      </c>
      <c r="B2694" s="379" t="s">
        <v>11515</v>
      </c>
      <c r="C2694" s="379" t="s">
        <v>11499</v>
      </c>
      <c r="D2694" s="427">
        <f>1.74-1.5</f>
        <v>0.2</v>
      </c>
      <c r="E2694" s="160">
        <f t="shared" si="42"/>
        <v>4</v>
      </c>
    </row>
    <row r="2695" customFormat="1" spans="1:5">
      <c r="A2695" s="160">
        <v>2692</v>
      </c>
      <c r="B2695" s="379" t="s">
        <v>11516</v>
      </c>
      <c r="C2695" s="379" t="s">
        <v>11499</v>
      </c>
      <c r="D2695" s="427">
        <f>1.03-0.5</f>
        <v>0.5</v>
      </c>
      <c r="E2695" s="160">
        <f t="shared" si="42"/>
        <v>10</v>
      </c>
    </row>
    <row r="2696" customFormat="1" spans="1:5">
      <c r="A2696" s="160">
        <v>2693</v>
      </c>
      <c r="B2696" s="379" t="s">
        <v>11517</v>
      </c>
      <c r="C2696" s="379" t="s">
        <v>11499</v>
      </c>
      <c r="D2696" s="427">
        <v>0</v>
      </c>
      <c r="E2696" s="160">
        <f t="shared" si="42"/>
        <v>0</v>
      </c>
    </row>
    <row r="2697" customFormat="1" spans="1:5">
      <c r="A2697" s="160">
        <v>2694</v>
      </c>
      <c r="B2697" s="379" t="s">
        <v>11518</v>
      </c>
      <c r="C2697" s="379" t="s">
        <v>11499</v>
      </c>
      <c r="D2697" s="427">
        <v>0.2</v>
      </c>
      <c r="E2697" s="160">
        <f t="shared" si="42"/>
        <v>4</v>
      </c>
    </row>
    <row r="2698" customFormat="1" spans="1:5">
      <c r="A2698" s="160">
        <v>2695</v>
      </c>
      <c r="B2698" s="379" t="s">
        <v>11519</v>
      </c>
      <c r="C2698" s="379" t="s">
        <v>11499</v>
      </c>
      <c r="D2698" s="427">
        <v>0.2</v>
      </c>
      <c r="E2698" s="160">
        <f t="shared" si="42"/>
        <v>4</v>
      </c>
    </row>
    <row r="2699" customFormat="1" spans="1:5">
      <c r="A2699" s="160">
        <v>2696</v>
      </c>
      <c r="B2699" s="379" t="s">
        <v>11520</v>
      </c>
      <c r="C2699" s="379" t="s">
        <v>11499</v>
      </c>
      <c r="D2699" s="427">
        <v>1.7</v>
      </c>
      <c r="E2699" s="160">
        <f t="shared" si="42"/>
        <v>34</v>
      </c>
    </row>
    <row r="2700" customFormat="1" spans="1:5">
      <c r="A2700" s="160">
        <v>2697</v>
      </c>
      <c r="B2700" s="379" t="s">
        <v>11521</v>
      </c>
      <c r="C2700" s="379" t="s">
        <v>11499</v>
      </c>
      <c r="D2700" s="427">
        <v>0</v>
      </c>
      <c r="E2700" s="160">
        <f t="shared" si="42"/>
        <v>0</v>
      </c>
    </row>
    <row r="2701" customFormat="1" spans="1:5">
      <c r="A2701" s="160">
        <v>2698</v>
      </c>
      <c r="B2701" s="379" t="s">
        <v>11522</v>
      </c>
      <c r="C2701" s="379" t="s">
        <v>11523</v>
      </c>
      <c r="D2701" s="427">
        <f>2.28-0.6</f>
        <v>1.7</v>
      </c>
      <c r="E2701" s="160">
        <f t="shared" si="42"/>
        <v>34</v>
      </c>
    </row>
    <row r="2702" customFormat="1" spans="1:5">
      <c r="A2702" s="160">
        <v>2699</v>
      </c>
      <c r="B2702" s="379" t="s">
        <v>11524</v>
      </c>
      <c r="C2702" s="379" t="s">
        <v>11523</v>
      </c>
      <c r="D2702" s="427">
        <v>2.2</v>
      </c>
      <c r="E2702" s="160">
        <f t="shared" si="42"/>
        <v>44</v>
      </c>
    </row>
    <row r="2703" customFormat="1" spans="1:5">
      <c r="A2703" s="160">
        <v>2700</v>
      </c>
      <c r="B2703" s="379" t="s">
        <v>11525</v>
      </c>
      <c r="C2703" s="379" t="s">
        <v>11523</v>
      </c>
      <c r="D2703" s="427">
        <v>2</v>
      </c>
      <c r="E2703" s="160">
        <f t="shared" si="42"/>
        <v>40</v>
      </c>
    </row>
    <row r="2704" customFormat="1" spans="1:5">
      <c r="A2704" s="160">
        <v>2701</v>
      </c>
      <c r="B2704" s="379" t="s">
        <v>11526</v>
      </c>
      <c r="C2704" s="379" t="s">
        <v>11523</v>
      </c>
      <c r="D2704" s="427">
        <v>1.2</v>
      </c>
      <c r="E2704" s="160">
        <f t="shared" si="42"/>
        <v>24</v>
      </c>
    </row>
    <row r="2705" customFormat="1" spans="1:5">
      <c r="A2705" s="160">
        <v>2702</v>
      </c>
      <c r="B2705" s="379" t="s">
        <v>11527</v>
      </c>
      <c r="C2705" s="379" t="s">
        <v>11523</v>
      </c>
      <c r="D2705" s="427">
        <v>1.2</v>
      </c>
      <c r="E2705" s="160">
        <f t="shared" si="42"/>
        <v>24</v>
      </c>
    </row>
    <row r="2706" customFormat="1" spans="1:5">
      <c r="A2706" s="160">
        <v>2703</v>
      </c>
      <c r="B2706" s="379" t="s">
        <v>11528</v>
      </c>
      <c r="C2706" s="379" t="s">
        <v>11523</v>
      </c>
      <c r="D2706" s="427">
        <v>3.8</v>
      </c>
      <c r="E2706" s="160">
        <f t="shared" si="42"/>
        <v>76</v>
      </c>
    </row>
    <row r="2707" customFormat="1" spans="1:5">
      <c r="A2707" s="160">
        <v>2704</v>
      </c>
      <c r="B2707" s="379" t="s">
        <v>11529</v>
      </c>
      <c r="C2707" s="379" t="s">
        <v>11523</v>
      </c>
      <c r="D2707" s="427">
        <f>5.47-4.19</f>
        <v>1.3</v>
      </c>
      <c r="E2707" s="160">
        <f t="shared" si="42"/>
        <v>26</v>
      </c>
    </row>
    <row r="2708" customFormat="1" spans="1:5">
      <c r="A2708" s="160">
        <v>2705</v>
      </c>
      <c r="B2708" s="379" t="s">
        <v>11530</v>
      </c>
      <c r="C2708" s="379" t="s">
        <v>11523</v>
      </c>
      <c r="D2708" s="427">
        <v>1.2</v>
      </c>
      <c r="E2708" s="160">
        <f t="shared" si="42"/>
        <v>24</v>
      </c>
    </row>
    <row r="2709" customFormat="1" spans="1:5">
      <c r="A2709" s="160">
        <v>2706</v>
      </c>
      <c r="B2709" s="379" t="s">
        <v>11531</v>
      </c>
      <c r="C2709" s="379" t="s">
        <v>11523</v>
      </c>
      <c r="D2709" s="427">
        <f>2.04-1.65</f>
        <v>0.4</v>
      </c>
      <c r="E2709" s="160">
        <f t="shared" si="42"/>
        <v>8</v>
      </c>
    </row>
    <row r="2710" customFormat="1" spans="1:5">
      <c r="A2710" s="160">
        <v>2707</v>
      </c>
      <c r="B2710" s="379" t="s">
        <v>11465</v>
      </c>
      <c r="C2710" s="379" t="s">
        <v>11523</v>
      </c>
      <c r="D2710" s="427">
        <f>2.04-1.65</f>
        <v>0.4</v>
      </c>
      <c r="E2710" s="160">
        <f t="shared" si="42"/>
        <v>8</v>
      </c>
    </row>
    <row r="2711" customFormat="1" spans="1:5">
      <c r="A2711" s="160">
        <v>2708</v>
      </c>
      <c r="B2711" s="379" t="s">
        <v>11532</v>
      </c>
      <c r="C2711" s="379" t="s">
        <v>11523</v>
      </c>
      <c r="D2711" s="427">
        <v>0</v>
      </c>
      <c r="E2711" s="160">
        <f t="shared" si="42"/>
        <v>0</v>
      </c>
    </row>
    <row r="2712" customFormat="1" spans="1:5">
      <c r="A2712" s="160">
        <v>2709</v>
      </c>
      <c r="B2712" s="379" t="s">
        <v>11533</v>
      </c>
      <c r="C2712" s="379" t="s">
        <v>11523</v>
      </c>
      <c r="D2712" s="427">
        <f>3.76-3.3</f>
        <v>0.5</v>
      </c>
      <c r="E2712" s="160">
        <f t="shared" si="42"/>
        <v>10</v>
      </c>
    </row>
    <row r="2713" customFormat="1" spans="1:5">
      <c r="A2713" s="160">
        <v>2710</v>
      </c>
      <c r="B2713" s="379" t="s">
        <v>11534</v>
      </c>
      <c r="C2713" s="379" t="s">
        <v>11523</v>
      </c>
      <c r="D2713" s="427">
        <v>0</v>
      </c>
      <c r="E2713" s="160">
        <f t="shared" si="42"/>
        <v>0</v>
      </c>
    </row>
    <row r="2714" customFormat="1" spans="1:5">
      <c r="A2714" s="160">
        <v>2711</v>
      </c>
      <c r="B2714" s="379" t="s">
        <v>2430</v>
      </c>
      <c r="C2714" s="379" t="s">
        <v>11523</v>
      </c>
      <c r="D2714" s="427">
        <f>2.04-1.483</f>
        <v>0.6</v>
      </c>
      <c r="E2714" s="160">
        <f t="shared" si="42"/>
        <v>12</v>
      </c>
    </row>
    <row r="2715" customFormat="1" spans="1:5">
      <c r="A2715" s="160">
        <v>2712</v>
      </c>
      <c r="B2715" s="379" t="s">
        <v>11535</v>
      </c>
      <c r="C2715" s="379" t="s">
        <v>11523</v>
      </c>
      <c r="D2715" s="427">
        <v>0</v>
      </c>
      <c r="E2715" s="160">
        <f t="shared" si="42"/>
        <v>0</v>
      </c>
    </row>
    <row r="2716" customFormat="1" spans="1:5">
      <c r="A2716" s="160">
        <v>2713</v>
      </c>
      <c r="B2716" s="379" t="s">
        <v>11536</v>
      </c>
      <c r="C2716" s="379" t="s">
        <v>11523</v>
      </c>
      <c r="D2716" s="427">
        <f>2.47-1.925</f>
        <v>0.5</v>
      </c>
      <c r="E2716" s="160">
        <f t="shared" si="42"/>
        <v>10</v>
      </c>
    </row>
    <row r="2717" customFormat="1" spans="1:5">
      <c r="A2717" s="160">
        <v>2714</v>
      </c>
      <c r="B2717" s="379" t="s">
        <v>11537</v>
      </c>
      <c r="C2717" s="379" t="s">
        <v>11523</v>
      </c>
      <c r="D2717" s="427">
        <f>2.47-1.925</f>
        <v>0.5</v>
      </c>
      <c r="E2717" s="160">
        <f t="shared" si="42"/>
        <v>10</v>
      </c>
    </row>
    <row r="2718" customFormat="1" spans="1:5">
      <c r="A2718" s="160">
        <v>2715</v>
      </c>
      <c r="B2718" s="379" t="s">
        <v>11538</v>
      </c>
      <c r="C2718" s="379" t="s">
        <v>11523</v>
      </c>
      <c r="D2718" s="427">
        <v>1.2</v>
      </c>
      <c r="E2718" s="160">
        <f t="shared" si="42"/>
        <v>24</v>
      </c>
    </row>
    <row r="2719" customFormat="1" spans="1:5">
      <c r="A2719" s="160">
        <v>2716</v>
      </c>
      <c r="B2719" s="379" t="s">
        <v>11539</v>
      </c>
      <c r="C2719" s="379" t="s">
        <v>11523</v>
      </c>
      <c r="D2719" s="427">
        <f>2.47-1.8</f>
        <v>0.7</v>
      </c>
      <c r="E2719" s="160">
        <f t="shared" si="42"/>
        <v>14</v>
      </c>
    </row>
    <row r="2720" customFormat="1" spans="1:5">
      <c r="A2720" s="160">
        <v>2717</v>
      </c>
      <c r="B2720" s="379" t="s">
        <v>4746</v>
      </c>
      <c r="C2720" s="379" t="s">
        <v>11523</v>
      </c>
      <c r="D2720" s="427">
        <f>2.47-2.2</f>
        <v>0.3</v>
      </c>
      <c r="E2720" s="160">
        <f t="shared" si="42"/>
        <v>6</v>
      </c>
    </row>
    <row r="2721" customFormat="1" spans="1:5">
      <c r="A2721" s="160">
        <v>2718</v>
      </c>
      <c r="B2721" s="379" t="s">
        <v>11540</v>
      </c>
      <c r="C2721" s="379" t="s">
        <v>11523</v>
      </c>
      <c r="D2721" s="427">
        <v>2</v>
      </c>
      <c r="E2721" s="160">
        <f t="shared" si="42"/>
        <v>40</v>
      </c>
    </row>
    <row r="2722" customFormat="1" spans="1:5">
      <c r="A2722" s="160">
        <v>2719</v>
      </c>
      <c r="B2722" s="379" t="s">
        <v>11541</v>
      </c>
      <c r="C2722" s="379" t="s">
        <v>11523</v>
      </c>
      <c r="D2722" s="427">
        <f>2.89-1.115</f>
        <v>1.8</v>
      </c>
      <c r="E2722" s="160">
        <f t="shared" si="42"/>
        <v>36</v>
      </c>
    </row>
    <row r="2723" customFormat="1" spans="1:5">
      <c r="A2723" s="160">
        <v>2720</v>
      </c>
      <c r="B2723" s="379" t="s">
        <v>11542</v>
      </c>
      <c r="C2723" s="379" t="s">
        <v>11523</v>
      </c>
      <c r="D2723" s="427">
        <v>2</v>
      </c>
      <c r="E2723" s="160">
        <f t="shared" si="42"/>
        <v>40</v>
      </c>
    </row>
    <row r="2724" customFormat="1" spans="1:5">
      <c r="A2724" s="160">
        <v>2721</v>
      </c>
      <c r="B2724" s="379" t="s">
        <v>11543</v>
      </c>
      <c r="C2724" s="379" t="s">
        <v>11523</v>
      </c>
      <c r="D2724" s="427">
        <v>2</v>
      </c>
      <c r="E2724" s="160">
        <f t="shared" si="42"/>
        <v>40</v>
      </c>
    </row>
    <row r="2725" customFormat="1" spans="1:5">
      <c r="A2725" s="160">
        <v>2722</v>
      </c>
      <c r="B2725" s="379" t="s">
        <v>11544</v>
      </c>
      <c r="C2725" s="379" t="s">
        <v>11523</v>
      </c>
      <c r="D2725" s="427">
        <v>2</v>
      </c>
      <c r="E2725" s="160">
        <f t="shared" si="42"/>
        <v>40</v>
      </c>
    </row>
    <row r="2726" customFormat="1" spans="1:5">
      <c r="A2726" s="160">
        <v>2723</v>
      </c>
      <c r="B2726" s="379" t="s">
        <v>11545</v>
      </c>
      <c r="C2726" s="379" t="s">
        <v>11523</v>
      </c>
      <c r="D2726" s="427">
        <f>2.47-1.3</f>
        <v>1.2</v>
      </c>
      <c r="E2726" s="160">
        <f t="shared" si="42"/>
        <v>24</v>
      </c>
    </row>
    <row r="2727" customFormat="1" spans="1:5">
      <c r="A2727" s="160">
        <v>2724</v>
      </c>
      <c r="B2727" s="379" t="s">
        <v>11546</v>
      </c>
      <c r="C2727" s="379" t="s">
        <v>11523</v>
      </c>
      <c r="D2727" s="427">
        <f>2.89-1.97</f>
        <v>0.9</v>
      </c>
      <c r="E2727" s="160">
        <f t="shared" si="42"/>
        <v>18</v>
      </c>
    </row>
    <row r="2728" customFormat="1" spans="1:5">
      <c r="A2728" s="160">
        <v>2725</v>
      </c>
      <c r="B2728" s="379" t="s">
        <v>11547</v>
      </c>
      <c r="C2728" s="379" t="s">
        <v>11523</v>
      </c>
      <c r="D2728" s="427">
        <f>2.47-1.925</f>
        <v>0.5</v>
      </c>
      <c r="E2728" s="160">
        <f t="shared" si="42"/>
        <v>10</v>
      </c>
    </row>
    <row r="2729" customFormat="1" spans="1:5">
      <c r="A2729" s="160">
        <v>2726</v>
      </c>
      <c r="B2729" s="379" t="s">
        <v>11548</v>
      </c>
      <c r="C2729" s="379" t="s">
        <v>11523</v>
      </c>
      <c r="D2729" s="427">
        <f>3.76-1.25</f>
        <v>2.5</v>
      </c>
      <c r="E2729" s="160">
        <f t="shared" si="42"/>
        <v>50</v>
      </c>
    </row>
    <row r="2730" customFormat="1" spans="1:5">
      <c r="A2730" s="160">
        <v>2727</v>
      </c>
      <c r="B2730" s="379" t="s">
        <v>11549</v>
      </c>
      <c r="C2730" s="379" t="s">
        <v>11523</v>
      </c>
      <c r="D2730" s="427">
        <f>2.89-1.51</f>
        <v>1.4</v>
      </c>
      <c r="E2730" s="160">
        <f t="shared" si="42"/>
        <v>28</v>
      </c>
    </row>
    <row r="2731" customFormat="1" spans="1:5">
      <c r="A2731" s="160">
        <v>2728</v>
      </c>
      <c r="B2731" s="379" t="s">
        <v>11550</v>
      </c>
      <c r="C2731" s="379" t="s">
        <v>11523</v>
      </c>
      <c r="D2731" s="427">
        <f>2.04-1.19</f>
        <v>0.9</v>
      </c>
      <c r="E2731" s="160">
        <f t="shared" si="42"/>
        <v>18</v>
      </c>
    </row>
    <row r="2732" customFormat="1" spans="1:5">
      <c r="A2732" s="160">
        <v>2729</v>
      </c>
      <c r="B2732" s="379" t="s">
        <v>11551</v>
      </c>
      <c r="C2732" s="379" t="s">
        <v>11523</v>
      </c>
      <c r="D2732" s="427">
        <f>2.89-1.24</f>
        <v>1.7</v>
      </c>
      <c r="E2732" s="160">
        <f t="shared" si="42"/>
        <v>34</v>
      </c>
    </row>
    <row r="2733" customFormat="1" spans="1:5">
      <c r="A2733" s="160">
        <v>2730</v>
      </c>
      <c r="B2733" s="379" t="s">
        <v>11552</v>
      </c>
      <c r="C2733" s="379" t="s">
        <v>11523</v>
      </c>
      <c r="D2733" s="427">
        <f>2.04-0.65</f>
        <v>1.4</v>
      </c>
      <c r="E2733" s="160">
        <f t="shared" si="42"/>
        <v>28</v>
      </c>
    </row>
    <row r="2734" customFormat="1" spans="1:5">
      <c r="A2734" s="160">
        <v>2731</v>
      </c>
      <c r="B2734" s="379" t="s">
        <v>11553</v>
      </c>
      <c r="C2734" s="379" t="s">
        <v>11523</v>
      </c>
      <c r="D2734" s="427">
        <v>1.2</v>
      </c>
      <c r="E2734" s="160">
        <f t="shared" si="42"/>
        <v>24</v>
      </c>
    </row>
    <row r="2735" customFormat="1" spans="1:5">
      <c r="A2735" s="160">
        <v>2732</v>
      </c>
      <c r="B2735" s="379" t="s">
        <v>11554</v>
      </c>
      <c r="C2735" s="379" t="s">
        <v>11523</v>
      </c>
      <c r="D2735" s="427">
        <f>2.47-1.1</f>
        <v>1.4</v>
      </c>
      <c r="E2735" s="160">
        <f t="shared" si="42"/>
        <v>28</v>
      </c>
    </row>
    <row r="2736" customFormat="1" spans="1:5">
      <c r="A2736" s="160">
        <v>2733</v>
      </c>
      <c r="B2736" s="379" t="s">
        <v>11555</v>
      </c>
      <c r="C2736" s="379" t="s">
        <v>11523</v>
      </c>
      <c r="D2736" s="427">
        <v>0</v>
      </c>
      <c r="E2736" s="160">
        <f t="shared" si="42"/>
        <v>0</v>
      </c>
    </row>
    <row r="2737" customFormat="1" spans="1:5">
      <c r="A2737" s="160">
        <v>2734</v>
      </c>
      <c r="B2737" s="379" t="s">
        <v>11556</v>
      </c>
      <c r="C2737" s="379" t="s">
        <v>11523</v>
      </c>
      <c r="D2737" s="427">
        <v>0</v>
      </c>
      <c r="E2737" s="160">
        <f t="shared" si="42"/>
        <v>0</v>
      </c>
    </row>
    <row r="2738" customFormat="1" spans="1:5">
      <c r="A2738" s="160">
        <v>2735</v>
      </c>
      <c r="B2738" s="379" t="s">
        <v>11557</v>
      </c>
      <c r="C2738" s="379" t="s">
        <v>11523</v>
      </c>
      <c r="D2738" s="427">
        <v>2.9</v>
      </c>
      <c r="E2738" s="160">
        <f t="shared" si="42"/>
        <v>58</v>
      </c>
    </row>
    <row r="2739" customFormat="1" spans="1:5">
      <c r="A2739" s="160">
        <v>2736</v>
      </c>
      <c r="B2739" s="379" t="s">
        <v>11558</v>
      </c>
      <c r="C2739" s="379" t="s">
        <v>11523</v>
      </c>
      <c r="D2739" s="427">
        <f>2.04-0.65</f>
        <v>1.4</v>
      </c>
      <c r="E2739" s="160">
        <f t="shared" si="42"/>
        <v>28</v>
      </c>
    </row>
    <row r="2740" customFormat="1" spans="1:5">
      <c r="A2740" s="160">
        <v>2737</v>
      </c>
      <c r="B2740" s="379" t="s">
        <v>11559</v>
      </c>
      <c r="C2740" s="379" t="s">
        <v>11523</v>
      </c>
      <c r="D2740" s="427">
        <f>2.04-0.88</f>
        <v>1.2</v>
      </c>
      <c r="E2740" s="160">
        <f t="shared" si="42"/>
        <v>24</v>
      </c>
    </row>
    <row r="2741" customFormat="1" spans="1:5">
      <c r="A2741" s="160">
        <v>2738</v>
      </c>
      <c r="B2741" s="379" t="s">
        <v>11560</v>
      </c>
      <c r="C2741" s="379" t="s">
        <v>11523</v>
      </c>
      <c r="D2741" s="427">
        <f>3.76-2.2</f>
        <v>1.6</v>
      </c>
      <c r="E2741" s="160">
        <f t="shared" si="42"/>
        <v>32</v>
      </c>
    </row>
    <row r="2742" customFormat="1" spans="1:5">
      <c r="A2742" s="160">
        <v>2739</v>
      </c>
      <c r="B2742" s="379" t="s">
        <v>11561</v>
      </c>
      <c r="C2742" s="379" t="s">
        <v>11523</v>
      </c>
      <c r="D2742" s="427">
        <f>2.89-1.55</f>
        <v>1.3</v>
      </c>
      <c r="E2742" s="160">
        <f t="shared" si="42"/>
        <v>26</v>
      </c>
    </row>
    <row r="2743" customFormat="1" spans="1:5">
      <c r="A2743" s="160">
        <v>2740</v>
      </c>
      <c r="B2743" s="379" t="s">
        <v>11562</v>
      </c>
      <c r="C2743" s="379" t="s">
        <v>11523</v>
      </c>
      <c r="D2743" s="427">
        <v>2</v>
      </c>
      <c r="E2743" s="160">
        <f t="shared" si="42"/>
        <v>40</v>
      </c>
    </row>
    <row r="2744" customFormat="1" spans="1:5">
      <c r="A2744" s="160">
        <v>2741</v>
      </c>
      <c r="B2744" s="379" t="s">
        <v>11563</v>
      </c>
      <c r="C2744" s="379" t="s">
        <v>11523</v>
      </c>
      <c r="D2744" s="427">
        <f>2.47-1.375</f>
        <v>1.1</v>
      </c>
      <c r="E2744" s="160">
        <f t="shared" si="42"/>
        <v>22</v>
      </c>
    </row>
    <row r="2745" customFormat="1" spans="1:5">
      <c r="A2745" s="160">
        <v>2742</v>
      </c>
      <c r="B2745" s="379" t="s">
        <v>11564</v>
      </c>
      <c r="C2745" s="379" t="s">
        <v>11523</v>
      </c>
      <c r="D2745" s="427">
        <v>2</v>
      </c>
      <c r="E2745" s="160">
        <f t="shared" si="42"/>
        <v>40</v>
      </c>
    </row>
    <row r="2746" customFormat="1" spans="1:5">
      <c r="A2746" s="160">
        <v>2743</v>
      </c>
      <c r="B2746" s="379" t="s">
        <v>11565</v>
      </c>
      <c r="C2746" s="379" t="s">
        <v>11523</v>
      </c>
      <c r="D2746" s="427">
        <v>0</v>
      </c>
      <c r="E2746" s="160">
        <f t="shared" si="42"/>
        <v>0</v>
      </c>
    </row>
    <row r="2747" customFormat="1" spans="1:5">
      <c r="A2747" s="160">
        <v>2744</v>
      </c>
      <c r="B2747" s="379" t="s">
        <v>11566</v>
      </c>
      <c r="C2747" s="379" t="s">
        <v>11523</v>
      </c>
      <c r="D2747" s="427">
        <f>2.04-1.17</f>
        <v>0.9</v>
      </c>
      <c r="E2747" s="160">
        <f t="shared" si="42"/>
        <v>18</v>
      </c>
    </row>
    <row r="2748" customFormat="1" spans="1:5">
      <c r="A2748" s="160">
        <v>2745</v>
      </c>
      <c r="B2748" s="379" t="s">
        <v>11567</v>
      </c>
      <c r="C2748" s="379" t="s">
        <v>11523</v>
      </c>
      <c r="D2748" s="427">
        <f>3.76-0.45</f>
        <v>3.3</v>
      </c>
      <c r="E2748" s="160">
        <f t="shared" si="42"/>
        <v>66</v>
      </c>
    </row>
    <row r="2749" customFormat="1" spans="1:5">
      <c r="A2749" s="160">
        <v>2746</v>
      </c>
      <c r="B2749" s="379" t="s">
        <v>11568</v>
      </c>
      <c r="C2749" s="379" t="s">
        <v>11523</v>
      </c>
      <c r="D2749" s="427">
        <f>2.04-1.3</f>
        <v>0.7</v>
      </c>
      <c r="E2749" s="160">
        <f t="shared" si="42"/>
        <v>14</v>
      </c>
    </row>
    <row r="2750" customFormat="1" spans="1:5">
      <c r="A2750" s="160">
        <v>2747</v>
      </c>
      <c r="B2750" s="379" t="s">
        <v>11569</v>
      </c>
      <c r="C2750" s="379" t="s">
        <v>11523</v>
      </c>
      <c r="D2750" s="427">
        <v>3.8</v>
      </c>
      <c r="E2750" s="160">
        <f t="shared" si="42"/>
        <v>76</v>
      </c>
    </row>
    <row r="2751" customFormat="1" spans="1:5">
      <c r="A2751" s="160">
        <v>2748</v>
      </c>
      <c r="B2751" s="379" t="s">
        <v>11570</v>
      </c>
      <c r="C2751" s="379" t="s">
        <v>11523</v>
      </c>
      <c r="D2751" s="427">
        <f>2.39-1.98</f>
        <v>0.4</v>
      </c>
      <c r="E2751" s="160">
        <f t="shared" si="42"/>
        <v>8</v>
      </c>
    </row>
    <row r="2752" customFormat="1" spans="1:5">
      <c r="A2752" s="160">
        <v>2749</v>
      </c>
      <c r="B2752" s="379" t="s">
        <v>11571</v>
      </c>
      <c r="C2752" s="379" t="s">
        <v>11523</v>
      </c>
      <c r="D2752" s="427">
        <v>0.3</v>
      </c>
      <c r="E2752" s="160">
        <f t="shared" si="42"/>
        <v>6</v>
      </c>
    </row>
    <row r="2753" customFormat="1" spans="1:5">
      <c r="A2753" s="160">
        <v>2750</v>
      </c>
      <c r="B2753" s="379" t="s">
        <v>11572</v>
      </c>
      <c r="C2753" s="379" t="s">
        <v>11523</v>
      </c>
      <c r="D2753" s="427">
        <v>0.7</v>
      </c>
      <c r="E2753" s="160">
        <f t="shared" si="42"/>
        <v>14</v>
      </c>
    </row>
    <row r="2754" customFormat="1" spans="1:5">
      <c r="A2754" s="160">
        <v>2751</v>
      </c>
      <c r="B2754" s="379" t="s">
        <v>8162</v>
      </c>
      <c r="C2754" s="379" t="s">
        <v>11523</v>
      </c>
      <c r="D2754" s="427">
        <v>1.6</v>
      </c>
      <c r="E2754" s="160">
        <f t="shared" si="42"/>
        <v>32</v>
      </c>
    </row>
    <row r="2755" customFormat="1" spans="1:5">
      <c r="A2755" s="160">
        <v>2752</v>
      </c>
      <c r="B2755" s="379" t="s">
        <v>11573</v>
      </c>
      <c r="C2755" s="379" t="s">
        <v>11523</v>
      </c>
      <c r="D2755" s="427">
        <v>1.6</v>
      </c>
      <c r="E2755" s="160">
        <f t="shared" si="42"/>
        <v>32</v>
      </c>
    </row>
    <row r="2756" customFormat="1" spans="1:5">
      <c r="A2756" s="160">
        <v>2753</v>
      </c>
      <c r="B2756" s="379" t="s">
        <v>11574</v>
      </c>
      <c r="C2756" s="379" t="s">
        <v>11523</v>
      </c>
      <c r="D2756" s="427">
        <v>0</v>
      </c>
      <c r="E2756" s="160">
        <f t="shared" ref="E2756:E2819" si="43">D2756*20</f>
        <v>0</v>
      </c>
    </row>
    <row r="2757" customFormat="1" spans="1:5">
      <c r="A2757" s="160">
        <v>2754</v>
      </c>
      <c r="B2757" s="379" t="s">
        <v>11575</v>
      </c>
      <c r="C2757" s="379" t="s">
        <v>11523</v>
      </c>
      <c r="D2757" s="427">
        <f>1.54-1.48</f>
        <v>0.1</v>
      </c>
      <c r="E2757" s="160">
        <f t="shared" si="43"/>
        <v>2</v>
      </c>
    </row>
    <row r="2758" customFormat="1" spans="1:5">
      <c r="A2758" s="160">
        <v>2755</v>
      </c>
      <c r="B2758" s="379" t="s">
        <v>11576</v>
      </c>
      <c r="C2758" s="379" t="s">
        <v>11523</v>
      </c>
      <c r="D2758" s="427">
        <v>0.3</v>
      </c>
      <c r="E2758" s="160">
        <f t="shared" si="43"/>
        <v>6</v>
      </c>
    </row>
    <row r="2759" customFormat="1" spans="1:5">
      <c r="A2759" s="160">
        <v>2756</v>
      </c>
      <c r="B2759" s="379" t="s">
        <v>11577</v>
      </c>
      <c r="C2759" s="379" t="s">
        <v>11523</v>
      </c>
      <c r="D2759" s="427">
        <f>3.84-1.06</f>
        <v>2.8</v>
      </c>
      <c r="E2759" s="160">
        <f t="shared" si="43"/>
        <v>56</v>
      </c>
    </row>
    <row r="2760" customFormat="1" spans="1:5">
      <c r="A2760" s="160">
        <v>2757</v>
      </c>
      <c r="B2760" s="379" t="s">
        <v>266</v>
      </c>
      <c r="C2760" s="379" t="s">
        <v>11523</v>
      </c>
      <c r="D2760" s="427">
        <v>1.2</v>
      </c>
      <c r="E2760" s="160">
        <f t="shared" si="43"/>
        <v>24</v>
      </c>
    </row>
    <row r="2761" customFormat="1" spans="1:5">
      <c r="A2761" s="160">
        <v>2758</v>
      </c>
      <c r="B2761" s="379" t="s">
        <v>11578</v>
      </c>
      <c r="C2761" s="379" t="s">
        <v>11523</v>
      </c>
      <c r="D2761" s="427">
        <f>0.34-0.29</f>
        <v>0.1</v>
      </c>
      <c r="E2761" s="160">
        <f t="shared" si="43"/>
        <v>2</v>
      </c>
    </row>
    <row r="2762" customFormat="1" spans="1:5">
      <c r="A2762" s="160">
        <v>2759</v>
      </c>
      <c r="B2762" s="379" t="s">
        <v>11579</v>
      </c>
      <c r="C2762" s="379" t="s">
        <v>11523</v>
      </c>
      <c r="D2762" s="427">
        <v>0.3</v>
      </c>
      <c r="E2762" s="160">
        <f t="shared" si="43"/>
        <v>6</v>
      </c>
    </row>
    <row r="2763" customFormat="1" spans="1:5">
      <c r="A2763" s="160">
        <v>2760</v>
      </c>
      <c r="B2763" s="379" t="s">
        <v>11580</v>
      </c>
      <c r="C2763" s="379" t="s">
        <v>11523</v>
      </c>
      <c r="D2763" s="427">
        <f>1.11-0.84</f>
        <v>0.3</v>
      </c>
      <c r="E2763" s="160">
        <f t="shared" si="43"/>
        <v>6</v>
      </c>
    </row>
    <row r="2764" customFormat="1" spans="1:5">
      <c r="A2764" s="160">
        <v>2761</v>
      </c>
      <c r="B2764" s="379" t="s">
        <v>9693</v>
      </c>
      <c r="C2764" s="379" t="s">
        <v>11581</v>
      </c>
      <c r="D2764" s="427">
        <f>2.77-2.1</f>
        <v>0.7</v>
      </c>
      <c r="E2764" s="160">
        <f t="shared" si="43"/>
        <v>14</v>
      </c>
    </row>
    <row r="2765" customFormat="1" spans="1:5">
      <c r="A2765" s="160">
        <v>2762</v>
      </c>
      <c r="B2765" s="379" t="s">
        <v>11582</v>
      </c>
      <c r="C2765" s="379" t="s">
        <v>11581</v>
      </c>
      <c r="D2765" s="427">
        <v>0</v>
      </c>
      <c r="E2765" s="160">
        <f t="shared" si="43"/>
        <v>0</v>
      </c>
    </row>
    <row r="2766" customFormat="1" spans="1:5">
      <c r="A2766" s="160">
        <v>2763</v>
      </c>
      <c r="B2766" s="379" t="s">
        <v>11583</v>
      </c>
      <c r="C2766" s="379" t="s">
        <v>11581</v>
      </c>
      <c r="D2766" s="427">
        <f>1.91-1.9</f>
        <v>0</v>
      </c>
      <c r="E2766" s="160">
        <f t="shared" si="43"/>
        <v>0</v>
      </c>
    </row>
    <row r="2767" customFormat="1" spans="1:5">
      <c r="A2767" s="160">
        <v>2764</v>
      </c>
      <c r="B2767" s="379" t="s">
        <v>11584</v>
      </c>
      <c r="C2767" s="379" t="s">
        <v>11581</v>
      </c>
      <c r="D2767" s="427">
        <v>0.9</v>
      </c>
      <c r="E2767" s="160">
        <f t="shared" si="43"/>
        <v>18</v>
      </c>
    </row>
    <row r="2768" customFormat="1" spans="1:5">
      <c r="A2768" s="160">
        <v>2765</v>
      </c>
      <c r="B2768" s="379" t="s">
        <v>11585</v>
      </c>
      <c r="C2768" s="379" t="s">
        <v>11581</v>
      </c>
      <c r="D2768" s="427">
        <v>0</v>
      </c>
      <c r="E2768" s="160">
        <f t="shared" si="43"/>
        <v>0</v>
      </c>
    </row>
    <row r="2769" customFormat="1" spans="1:5">
      <c r="A2769" s="160">
        <v>2766</v>
      </c>
      <c r="B2769" s="379" t="s">
        <v>11586</v>
      </c>
      <c r="C2769" s="379" t="s">
        <v>11581</v>
      </c>
      <c r="D2769" s="427">
        <v>0</v>
      </c>
      <c r="E2769" s="160">
        <f t="shared" si="43"/>
        <v>0</v>
      </c>
    </row>
    <row r="2770" customFormat="1" spans="1:5">
      <c r="A2770" s="160">
        <v>2767</v>
      </c>
      <c r="B2770" s="379" t="s">
        <v>11587</v>
      </c>
      <c r="C2770" s="379" t="s">
        <v>11581</v>
      </c>
      <c r="D2770" s="427">
        <v>0</v>
      </c>
      <c r="E2770" s="160">
        <f t="shared" si="43"/>
        <v>0</v>
      </c>
    </row>
    <row r="2771" customFormat="1" spans="1:5">
      <c r="A2771" s="160">
        <v>2768</v>
      </c>
      <c r="B2771" s="379" t="s">
        <v>11588</v>
      </c>
      <c r="C2771" s="379" t="s">
        <v>11581</v>
      </c>
      <c r="D2771" s="427">
        <v>0</v>
      </c>
      <c r="E2771" s="160">
        <f t="shared" si="43"/>
        <v>0</v>
      </c>
    </row>
    <row r="2772" customFormat="1" spans="1:5">
      <c r="A2772" s="160">
        <v>2769</v>
      </c>
      <c r="B2772" s="379" t="s">
        <v>11589</v>
      </c>
      <c r="C2772" s="379" t="s">
        <v>11581</v>
      </c>
      <c r="D2772" s="427">
        <v>0</v>
      </c>
      <c r="E2772" s="160">
        <f t="shared" si="43"/>
        <v>0</v>
      </c>
    </row>
    <row r="2773" customFormat="1" spans="1:5">
      <c r="A2773" s="160">
        <v>2770</v>
      </c>
      <c r="B2773" s="379" t="s">
        <v>11250</v>
      </c>
      <c r="C2773" s="379" t="s">
        <v>11581</v>
      </c>
      <c r="D2773" s="427">
        <v>0</v>
      </c>
      <c r="E2773" s="160">
        <f t="shared" si="43"/>
        <v>0</v>
      </c>
    </row>
    <row r="2774" customFormat="1" spans="1:5">
      <c r="A2774" s="160">
        <v>2771</v>
      </c>
      <c r="B2774" s="379" t="s">
        <v>11590</v>
      </c>
      <c r="C2774" s="379" t="s">
        <v>11581</v>
      </c>
      <c r="D2774" s="427">
        <v>0</v>
      </c>
      <c r="E2774" s="160">
        <f t="shared" si="43"/>
        <v>0</v>
      </c>
    </row>
    <row r="2775" customFormat="1" spans="1:5">
      <c r="A2775" s="160">
        <v>2772</v>
      </c>
      <c r="B2775" s="379" t="s">
        <v>9746</v>
      </c>
      <c r="C2775" s="379" t="s">
        <v>11581</v>
      </c>
      <c r="D2775" s="427">
        <v>2.4</v>
      </c>
      <c r="E2775" s="160">
        <f t="shared" si="43"/>
        <v>48</v>
      </c>
    </row>
    <row r="2776" customFormat="1" spans="1:5">
      <c r="A2776" s="160">
        <v>2773</v>
      </c>
      <c r="B2776" s="379" t="s">
        <v>11591</v>
      </c>
      <c r="C2776" s="379" t="s">
        <v>11581</v>
      </c>
      <c r="D2776" s="427">
        <v>0</v>
      </c>
      <c r="E2776" s="160">
        <f t="shared" si="43"/>
        <v>0</v>
      </c>
    </row>
    <row r="2777" customFormat="1" spans="1:5">
      <c r="A2777" s="160">
        <v>2774</v>
      </c>
      <c r="B2777" s="379" t="s">
        <v>11592</v>
      </c>
      <c r="C2777" s="379" t="s">
        <v>11581</v>
      </c>
      <c r="D2777" s="427">
        <v>0</v>
      </c>
      <c r="E2777" s="160">
        <f t="shared" si="43"/>
        <v>0</v>
      </c>
    </row>
    <row r="2778" customFormat="1" spans="1:5">
      <c r="A2778" s="160">
        <v>2775</v>
      </c>
      <c r="B2778" s="379" t="s">
        <v>11593</v>
      </c>
      <c r="C2778" s="379" t="s">
        <v>11581</v>
      </c>
      <c r="D2778" s="427">
        <f>2.4-2.28</f>
        <v>0.1</v>
      </c>
      <c r="E2778" s="160">
        <f t="shared" si="43"/>
        <v>2</v>
      </c>
    </row>
    <row r="2779" customFormat="1" spans="1:5">
      <c r="A2779" s="160">
        <v>2776</v>
      </c>
      <c r="B2779" s="379" t="s">
        <v>11594</v>
      </c>
      <c r="C2779" s="379" t="s">
        <v>11581</v>
      </c>
      <c r="D2779" s="427">
        <v>0</v>
      </c>
      <c r="E2779" s="160">
        <f t="shared" si="43"/>
        <v>0</v>
      </c>
    </row>
    <row r="2780" customFormat="1" spans="1:5">
      <c r="A2780" s="160">
        <v>2777</v>
      </c>
      <c r="B2780" s="379" t="s">
        <v>11595</v>
      </c>
      <c r="C2780" s="379" t="s">
        <v>11581</v>
      </c>
      <c r="D2780" s="427">
        <v>0.9</v>
      </c>
      <c r="E2780" s="160">
        <f t="shared" si="43"/>
        <v>18</v>
      </c>
    </row>
    <row r="2781" customFormat="1" spans="1:5">
      <c r="A2781" s="160">
        <v>2778</v>
      </c>
      <c r="B2781" s="379" t="s">
        <v>11596</v>
      </c>
      <c r="C2781" s="379" t="s">
        <v>11581</v>
      </c>
      <c r="D2781" s="427">
        <v>0</v>
      </c>
      <c r="E2781" s="160">
        <f t="shared" si="43"/>
        <v>0</v>
      </c>
    </row>
    <row r="2782" customFormat="1" spans="1:5">
      <c r="A2782" s="160">
        <v>2779</v>
      </c>
      <c r="B2782" s="379" t="s">
        <v>11597</v>
      </c>
      <c r="C2782" s="379" t="s">
        <v>11581</v>
      </c>
      <c r="D2782" s="427">
        <v>0</v>
      </c>
      <c r="E2782" s="160">
        <f t="shared" si="43"/>
        <v>0</v>
      </c>
    </row>
    <row r="2783" customFormat="1" spans="1:5">
      <c r="A2783" s="160">
        <v>2780</v>
      </c>
      <c r="B2783" s="379" t="s">
        <v>11598</v>
      </c>
      <c r="C2783" s="379" t="s">
        <v>11581</v>
      </c>
      <c r="D2783" s="427">
        <v>0</v>
      </c>
      <c r="E2783" s="160">
        <f t="shared" si="43"/>
        <v>0</v>
      </c>
    </row>
    <row r="2784" customFormat="1" spans="1:5">
      <c r="A2784" s="160">
        <v>2781</v>
      </c>
      <c r="B2784" s="379" t="s">
        <v>11599</v>
      </c>
      <c r="C2784" s="379" t="s">
        <v>11581</v>
      </c>
      <c r="D2784" s="427">
        <v>0</v>
      </c>
      <c r="E2784" s="160">
        <f t="shared" si="43"/>
        <v>0</v>
      </c>
    </row>
    <row r="2785" customFormat="1" spans="1:5">
      <c r="A2785" s="160">
        <v>2782</v>
      </c>
      <c r="B2785" s="379" t="s">
        <v>11251</v>
      </c>
      <c r="C2785" s="379" t="s">
        <v>11600</v>
      </c>
      <c r="D2785" s="427">
        <v>1.4</v>
      </c>
      <c r="E2785" s="160">
        <f t="shared" si="43"/>
        <v>28</v>
      </c>
    </row>
    <row r="2786" customFormat="1" spans="1:5">
      <c r="A2786" s="160">
        <v>2783</v>
      </c>
      <c r="B2786" s="379" t="s">
        <v>11601</v>
      </c>
      <c r="C2786" s="379" t="s">
        <v>11600</v>
      </c>
      <c r="D2786" s="427">
        <v>0</v>
      </c>
      <c r="E2786" s="160">
        <f t="shared" si="43"/>
        <v>0</v>
      </c>
    </row>
    <row r="2787" customFormat="1" spans="1:5">
      <c r="A2787" s="160">
        <v>2784</v>
      </c>
      <c r="B2787" s="379" t="s">
        <v>11602</v>
      </c>
      <c r="C2787" s="379" t="s">
        <v>11600</v>
      </c>
      <c r="D2787" s="427">
        <v>0.7</v>
      </c>
      <c r="E2787" s="160">
        <f t="shared" si="43"/>
        <v>14</v>
      </c>
    </row>
    <row r="2788" customFormat="1" spans="1:5">
      <c r="A2788" s="160">
        <v>2785</v>
      </c>
      <c r="B2788" s="379" t="s">
        <v>11603</v>
      </c>
      <c r="C2788" s="379" t="s">
        <v>11600</v>
      </c>
      <c r="D2788" s="427">
        <v>2.1</v>
      </c>
      <c r="E2788" s="160">
        <f t="shared" si="43"/>
        <v>42</v>
      </c>
    </row>
    <row r="2789" customFormat="1" spans="1:5">
      <c r="A2789" s="160">
        <v>2786</v>
      </c>
      <c r="B2789" s="379" t="s">
        <v>11394</v>
      </c>
      <c r="C2789" s="379" t="s">
        <v>11600</v>
      </c>
      <c r="D2789" s="427">
        <v>0</v>
      </c>
      <c r="E2789" s="160">
        <f t="shared" si="43"/>
        <v>0</v>
      </c>
    </row>
    <row r="2790" customFormat="1" spans="1:5">
      <c r="A2790" s="160">
        <v>2787</v>
      </c>
      <c r="B2790" s="379" t="s">
        <v>11604</v>
      </c>
      <c r="C2790" s="379" t="s">
        <v>11600</v>
      </c>
      <c r="D2790" s="427">
        <v>1.4</v>
      </c>
      <c r="E2790" s="160">
        <f t="shared" si="43"/>
        <v>28</v>
      </c>
    </row>
    <row r="2791" customFormat="1" spans="1:5">
      <c r="A2791" s="160">
        <v>2788</v>
      </c>
      <c r="B2791" s="379" t="s">
        <v>11605</v>
      </c>
      <c r="C2791" s="379" t="s">
        <v>11600</v>
      </c>
      <c r="D2791" s="427">
        <f>3.43-2.05</f>
        <v>1.4</v>
      </c>
      <c r="E2791" s="160">
        <f t="shared" si="43"/>
        <v>28</v>
      </c>
    </row>
    <row r="2792" customFormat="1" spans="1:5">
      <c r="A2792" s="160">
        <v>2789</v>
      </c>
      <c r="B2792" s="379" t="s">
        <v>11606</v>
      </c>
      <c r="C2792" s="379" t="s">
        <v>11600</v>
      </c>
      <c r="D2792" s="427">
        <f>2.08-1.4</f>
        <v>0.7</v>
      </c>
      <c r="E2792" s="160">
        <f t="shared" si="43"/>
        <v>14</v>
      </c>
    </row>
    <row r="2793" customFormat="1" spans="1:5">
      <c r="A2793" s="160">
        <v>2790</v>
      </c>
      <c r="B2793" s="379" t="s">
        <v>11607</v>
      </c>
      <c r="C2793" s="379" t="s">
        <v>11600</v>
      </c>
      <c r="D2793" s="427">
        <f>2.76-2.2</f>
        <v>0.6</v>
      </c>
      <c r="E2793" s="160">
        <f t="shared" si="43"/>
        <v>12</v>
      </c>
    </row>
    <row r="2794" customFormat="1" spans="1:5">
      <c r="A2794" s="160">
        <v>2791</v>
      </c>
      <c r="B2794" s="379" t="s">
        <v>11608</v>
      </c>
      <c r="C2794" s="379" t="s">
        <v>11600</v>
      </c>
      <c r="D2794" s="427">
        <v>3.4</v>
      </c>
      <c r="E2794" s="160">
        <f t="shared" si="43"/>
        <v>68</v>
      </c>
    </row>
    <row r="2795" customFormat="1" spans="1:5">
      <c r="A2795" s="160">
        <v>2792</v>
      </c>
      <c r="B2795" s="379" t="s">
        <v>11609</v>
      </c>
      <c r="C2795" s="379" t="s">
        <v>11600</v>
      </c>
      <c r="D2795" s="427">
        <v>2.1</v>
      </c>
      <c r="E2795" s="160">
        <f t="shared" si="43"/>
        <v>42</v>
      </c>
    </row>
    <row r="2796" customFormat="1" spans="1:5">
      <c r="A2796" s="160">
        <v>2793</v>
      </c>
      <c r="B2796" s="379" t="s">
        <v>11610</v>
      </c>
      <c r="C2796" s="379" t="s">
        <v>11600</v>
      </c>
      <c r="D2796" s="427">
        <v>1.4</v>
      </c>
      <c r="E2796" s="160">
        <f t="shared" si="43"/>
        <v>28</v>
      </c>
    </row>
    <row r="2797" customFormat="1" spans="1:5">
      <c r="A2797" s="160">
        <v>2794</v>
      </c>
      <c r="B2797" s="379" t="s">
        <v>11611</v>
      </c>
      <c r="C2797" s="379" t="s">
        <v>11600</v>
      </c>
      <c r="D2797" s="427">
        <f>1.36-1.05</f>
        <v>0.3</v>
      </c>
      <c r="E2797" s="160">
        <f t="shared" si="43"/>
        <v>6</v>
      </c>
    </row>
    <row r="2798" customFormat="1" spans="1:5">
      <c r="A2798" s="160">
        <v>2795</v>
      </c>
      <c r="B2798" s="379" t="s">
        <v>11612</v>
      </c>
      <c r="C2798" s="379" t="s">
        <v>11600</v>
      </c>
      <c r="D2798" s="427">
        <f>1.36-1.05</f>
        <v>0.3</v>
      </c>
      <c r="E2798" s="160">
        <f t="shared" si="43"/>
        <v>6</v>
      </c>
    </row>
    <row r="2799" customFormat="1" spans="1:5">
      <c r="A2799" s="160">
        <v>2796</v>
      </c>
      <c r="B2799" s="379" t="s">
        <v>11613</v>
      </c>
      <c r="C2799" s="379" t="s">
        <v>11600</v>
      </c>
      <c r="D2799" s="427">
        <v>3.4</v>
      </c>
      <c r="E2799" s="160">
        <f t="shared" si="43"/>
        <v>68</v>
      </c>
    </row>
    <row r="2800" customFormat="1" spans="1:5">
      <c r="A2800" s="160">
        <v>2797</v>
      </c>
      <c r="B2800" s="379" t="s">
        <v>11614</v>
      </c>
      <c r="C2800" s="379" t="s">
        <v>11600</v>
      </c>
      <c r="D2800" s="427">
        <v>3.4</v>
      </c>
      <c r="E2800" s="160">
        <f t="shared" si="43"/>
        <v>68</v>
      </c>
    </row>
    <row r="2801" customFormat="1" spans="1:5">
      <c r="A2801" s="160">
        <v>2798</v>
      </c>
      <c r="B2801" s="379" t="s">
        <v>11615</v>
      </c>
      <c r="C2801" s="379" t="s">
        <v>11600</v>
      </c>
      <c r="D2801" s="427">
        <f>2.08-1.6</f>
        <v>0.5</v>
      </c>
      <c r="E2801" s="160">
        <f t="shared" si="43"/>
        <v>10</v>
      </c>
    </row>
    <row r="2802" customFormat="1" spans="1:5">
      <c r="A2802" s="160">
        <v>2799</v>
      </c>
      <c r="B2802" s="379" t="s">
        <v>11616</v>
      </c>
      <c r="C2802" s="379" t="s">
        <v>11600</v>
      </c>
      <c r="D2802" s="427">
        <f>2.42-2.1</f>
        <v>0.3</v>
      </c>
      <c r="E2802" s="160">
        <f t="shared" si="43"/>
        <v>6</v>
      </c>
    </row>
    <row r="2803" customFormat="1" spans="1:5">
      <c r="A2803" s="160">
        <v>2800</v>
      </c>
      <c r="B2803" s="379" t="s">
        <v>531</v>
      </c>
      <c r="C2803" s="379" t="s">
        <v>11600</v>
      </c>
      <c r="D2803" s="427">
        <v>0</v>
      </c>
      <c r="E2803" s="160">
        <f t="shared" si="43"/>
        <v>0</v>
      </c>
    </row>
    <row r="2804" customFormat="1" spans="1:5">
      <c r="A2804" s="160">
        <v>2801</v>
      </c>
      <c r="B2804" s="379" t="s">
        <v>726</v>
      </c>
      <c r="C2804" s="379" t="s">
        <v>11600</v>
      </c>
      <c r="D2804" s="427">
        <v>0</v>
      </c>
      <c r="E2804" s="160">
        <f t="shared" si="43"/>
        <v>0</v>
      </c>
    </row>
    <row r="2805" customFormat="1" spans="1:5">
      <c r="A2805" s="160">
        <v>2802</v>
      </c>
      <c r="B2805" s="379" t="s">
        <v>3876</v>
      </c>
      <c r="C2805" s="379" t="s">
        <v>11600</v>
      </c>
      <c r="D2805" s="427">
        <f>1.36-1.05</f>
        <v>0.3</v>
      </c>
      <c r="E2805" s="160">
        <f t="shared" si="43"/>
        <v>6</v>
      </c>
    </row>
    <row r="2806" customFormat="1" spans="1:5">
      <c r="A2806" s="160">
        <v>2803</v>
      </c>
      <c r="B2806" s="379" t="s">
        <v>11617</v>
      </c>
      <c r="C2806" s="379" t="s">
        <v>11600</v>
      </c>
      <c r="D2806" s="427">
        <f>2.55-1.8</f>
        <v>0.8</v>
      </c>
      <c r="E2806" s="160">
        <f t="shared" si="43"/>
        <v>16</v>
      </c>
    </row>
    <row r="2807" customFormat="1" spans="1:5">
      <c r="A2807" s="160">
        <v>2804</v>
      </c>
      <c r="B2807" s="379" t="s">
        <v>11618</v>
      </c>
      <c r="C2807" s="379" t="s">
        <v>11600</v>
      </c>
      <c r="D2807" s="427">
        <v>1.1</v>
      </c>
      <c r="E2807" s="160">
        <f t="shared" si="43"/>
        <v>22</v>
      </c>
    </row>
    <row r="2808" customFormat="1" spans="1:5">
      <c r="A2808" s="160">
        <v>2805</v>
      </c>
      <c r="B2808" s="379" t="s">
        <v>11619</v>
      </c>
      <c r="C2808" s="379" t="s">
        <v>11600</v>
      </c>
      <c r="D2808" s="427">
        <f>2.08-1.6</f>
        <v>0.5</v>
      </c>
      <c r="E2808" s="160">
        <f t="shared" si="43"/>
        <v>10</v>
      </c>
    </row>
    <row r="2809" customFormat="1" spans="1:5">
      <c r="A2809" s="160">
        <v>2806</v>
      </c>
      <c r="B2809" s="379" t="s">
        <v>11620</v>
      </c>
      <c r="C2809" s="379" t="s">
        <v>11600</v>
      </c>
      <c r="D2809" s="427">
        <v>0</v>
      </c>
      <c r="E2809" s="160">
        <f t="shared" si="43"/>
        <v>0</v>
      </c>
    </row>
    <row r="2810" customFormat="1" spans="1:5">
      <c r="A2810" s="160">
        <v>2807</v>
      </c>
      <c r="B2810" s="379" t="s">
        <v>11621</v>
      </c>
      <c r="C2810" s="379" t="s">
        <v>11600</v>
      </c>
      <c r="D2810" s="427">
        <f>2.08-1.8</f>
        <v>0.3</v>
      </c>
      <c r="E2810" s="160">
        <f t="shared" si="43"/>
        <v>6</v>
      </c>
    </row>
    <row r="2811" customFormat="1" spans="1:5">
      <c r="A2811" s="160">
        <v>2808</v>
      </c>
      <c r="B2811" s="379" t="s">
        <v>11622</v>
      </c>
      <c r="C2811" s="379" t="s">
        <v>11600</v>
      </c>
      <c r="D2811" s="427">
        <f>2.55-1.8</f>
        <v>0.8</v>
      </c>
      <c r="E2811" s="160">
        <f t="shared" si="43"/>
        <v>16</v>
      </c>
    </row>
    <row r="2812" customFormat="1" spans="1:5">
      <c r="A2812" s="160">
        <v>2809</v>
      </c>
      <c r="B2812" s="379" t="s">
        <v>11623</v>
      </c>
      <c r="C2812" s="379" t="s">
        <v>11600</v>
      </c>
      <c r="D2812" s="427">
        <f>2.55-2.2</f>
        <v>0.4</v>
      </c>
      <c r="E2812" s="160">
        <f t="shared" si="43"/>
        <v>8</v>
      </c>
    </row>
    <row r="2813" customFormat="1" spans="1:5">
      <c r="A2813" s="160">
        <v>2810</v>
      </c>
      <c r="B2813" s="379" t="s">
        <v>11624</v>
      </c>
      <c r="C2813" s="379" t="s">
        <v>11600</v>
      </c>
      <c r="D2813" s="427">
        <v>0</v>
      </c>
      <c r="E2813" s="160">
        <f t="shared" si="43"/>
        <v>0</v>
      </c>
    </row>
    <row r="2814" customFormat="1" spans="1:5">
      <c r="A2814" s="160">
        <v>2811</v>
      </c>
      <c r="B2814" s="379" t="s">
        <v>11625</v>
      </c>
      <c r="C2814" s="379" t="s">
        <v>11600</v>
      </c>
      <c r="D2814" s="427">
        <v>1.4</v>
      </c>
      <c r="E2814" s="160">
        <f t="shared" si="43"/>
        <v>28</v>
      </c>
    </row>
    <row r="2815" customFormat="1" spans="1:5">
      <c r="A2815" s="160">
        <v>2812</v>
      </c>
      <c r="B2815" s="379" t="s">
        <v>11626</v>
      </c>
      <c r="C2815" s="379" t="s">
        <v>11600</v>
      </c>
      <c r="D2815" s="427">
        <v>3.3</v>
      </c>
      <c r="E2815" s="160">
        <f t="shared" si="43"/>
        <v>66</v>
      </c>
    </row>
    <row r="2816" customFormat="1" spans="1:5">
      <c r="A2816" s="160">
        <v>2813</v>
      </c>
      <c r="B2816" s="379" t="s">
        <v>11231</v>
      </c>
      <c r="C2816" s="379" t="s">
        <v>11600</v>
      </c>
      <c r="D2816" s="427">
        <v>1.4</v>
      </c>
      <c r="E2816" s="160">
        <f t="shared" si="43"/>
        <v>28</v>
      </c>
    </row>
    <row r="2817" customFormat="1" spans="1:5">
      <c r="A2817" s="160">
        <v>2814</v>
      </c>
      <c r="B2817" s="379" t="s">
        <v>11311</v>
      </c>
      <c r="C2817" s="379" t="s">
        <v>11600</v>
      </c>
      <c r="D2817" s="427">
        <f>1.73-1.25</f>
        <v>0.5</v>
      </c>
      <c r="E2817" s="160">
        <f t="shared" si="43"/>
        <v>10</v>
      </c>
    </row>
    <row r="2818" customFormat="1" spans="1:5">
      <c r="A2818" s="160">
        <v>2815</v>
      </c>
      <c r="B2818" s="379" t="s">
        <v>11627</v>
      </c>
      <c r="C2818" s="379" t="s">
        <v>11600</v>
      </c>
      <c r="D2818" s="427">
        <v>1.4</v>
      </c>
      <c r="E2818" s="160">
        <f t="shared" si="43"/>
        <v>28</v>
      </c>
    </row>
    <row r="2819" customFormat="1" spans="1:5">
      <c r="A2819" s="160">
        <v>2816</v>
      </c>
      <c r="B2819" s="379" t="s">
        <v>11628</v>
      </c>
      <c r="C2819" s="379" t="s">
        <v>11600</v>
      </c>
      <c r="D2819" s="427">
        <v>1.4</v>
      </c>
      <c r="E2819" s="160">
        <f t="shared" si="43"/>
        <v>28</v>
      </c>
    </row>
    <row r="2820" customFormat="1" spans="1:5">
      <c r="A2820" s="160">
        <v>2817</v>
      </c>
      <c r="B2820" s="379" t="s">
        <v>11629</v>
      </c>
      <c r="C2820" s="379" t="s">
        <v>11600</v>
      </c>
      <c r="D2820" s="427">
        <f>2.08-1.6</f>
        <v>0.5</v>
      </c>
      <c r="E2820" s="160">
        <f t="shared" ref="E2820:E2883" si="44">D2820*20</f>
        <v>10</v>
      </c>
    </row>
    <row r="2821" customFormat="1" spans="1:5">
      <c r="A2821" s="160">
        <v>2818</v>
      </c>
      <c r="B2821" s="379" t="s">
        <v>11630</v>
      </c>
      <c r="C2821" s="379" t="s">
        <v>11600</v>
      </c>
      <c r="D2821" s="427">
        <v>0</v>
      </c>
      <c r="E2821" s="160">
        <f t="shared" si="44"/>
        <v>0</v>
      </c>
    </row>
    <row r="2822" customFormat="1" spans="1:5">
      <c r="A2822" s="160">
        <v>2819</v>
      </c>
      <c r="B2822" s="379" t="s">
        <v>11631</v>
      </c>
      <c r="C2822" s="379" t="s">
        <v>11600</v>
      </c>
      <c r="D2822" s="427">
        <f>1.36-1.05</f>
        <v>0.3</v>
      </c>
      <c r="E2822" s="160">
        <f t="shared" si="44"/>
        <v>6</v>
      </c>
    </row>
    <row r="2823" customFormat="1" spans="1:5">
      <c r="A2823" s="160">
        <v>2820</v>
      </c>
      <c r="B2823" s="379" t="s">
        <v>11226</v>
      </c>
      <c r="C2823" s="379" t="s">
        <v>11600</v>
      </c>
      <c r="D2823" s="427">
        <v>2.1</v>
      </c>
      <c r="E2823" s="160">
        <f t="shared" si="44"/>
        <v>42</v>
      </c>
    </row>
    <row r="2824" customFormat="1" spans="1:5">
      <c r="A2824" s="160">
        <v>2821</v>
      </c>
      <c r="B2824" s="379" t="s">
        <v>11632</v>
      </c>
      <c r="C2824" s="379" t="s">
        <v>11600</v>
      </c>
      <c r="D2824" s="427">
        <v>1.7</v>
      </c>
      <c r="E2824" s="160">
        <f t="shared" si="44"/>
        <v>34</v>
      </c>
    </row>
    <row r="2825" customFormat="1" spans="1:5">
      <c r="A2825" s="160">
        <v>2822</v>
      </c>
      <c r="B2825" s="379" t="s">
        <v>11633</v>
      </c>
      <c r="C2825" s="379" t="s">
        <v>11600</v>
      </c>
      <c r="D2825" s="427">
        <f>1.36-1.1</f>
        <v>0.3</v>
      </c>
      <c r="E2825" s="160">
        <f t="shared" si="44"/>
        <v>6</v>
      </c>
    </row>
    <row r="2826" customFormat="1" spans="1:5">
      <c r="A2826" s="160">
        <v>2823</v>
      </c>
      <c r="B2826" s="379" t="s">
        <v>11634</v>
      </c>
      <c r="C2826" s="379" t="s">
        <v>11600</v>
      </c>
      <c r="D2826" s="427">
        <v>0</v>
      </c>
      <c r="E2826" s="160">
        <f t="shared" si="44"/>
        <v>0</v>
      </c>
    </row>
    <row r="2827" customFormat="1" spans="1:5">
      <c r="A2827" s="160">
        <v>2824</v>
      </c>
      <c r="B2827" s="379" t="s">
        <v>11224</v>
      </c>
      <c r="C2827" s="379" t="s">
        <v>11600</v>
      </c>
      <c r="D2827" s="427">
        <f>1.36-1.1</f>
        <v>0.3</v>
      </c>
      <c r="E2827" s="160">
        <f t="shared" si="44"/>
        <v>6</v>
      </c>
    </row>
    <row r="2828" customFormat="1" spans="1:5">
      <c r="A2828" s="160">
        <v>2825</v>
      </c>
      <c r="B2828" s="379" t="s">
        <v>11635</v>
      </c>
      <c r="C2828" s="379" t="s">
        <v>11636</v>
      </c>
      <c r="D2828" s="427">
        <v>1.8</v>
      </c>
      <c r="E2828" s="160">
        <f t="shared" si="44"/>
        <v>36</v>
      </c>
    </row>
    <row r="2829" customFormat="1" spans="1:5">
      <c r="A2829" s="160">
        <v>2826</v>
      </c>
      <c r="B2829" s="379" t="s">
        <v>11637</v>
      </c>
      <c r="C2829" s="379" t="s">
        <v>11636</v>
      </c>
      <c r="D2829" s="427">
        <v>2.6</v>
      </c>
      <c r="E2829" s="160">
        <f t="shared" si="44"/>
        <v>52</v>
      </c>
    </row>
    <row r="2830" customFormat="1" spans="1:5">
      <c r="A2830" s="160">
        <v>2827</v>
      </c>
      <c r="B2830" s="379" t="s">
        <v>6229</v>
      </c>
      <c r="C2830" s="379" t="s">
        <v>11636</v>
      </c>
      <c r="D2830" s="427">
        <v>0.9</v>
      </c>
      <c r="E2830" s="160">
        <f t="shared" si="44"/>
        <v>18</v>
      </c>
    </row>
    <row r="2831" customFormat="1" spans="1:5">
      <c r="A2831" s="160">
        <v>2828</v>
      </c>
      <c r="B2831" s="379" t="s">
        <v>11638</v>
      </c>
      <c r="C2831" s="379" t="s">
        <v>11636</v>
      </c>
      <c r="D2831" s="427">
        <v>0.9</v>
      </c>
      <c r="E2831" s="160">
        <f t="shared" si="44"/>
        <v>18</v>
      </c>
    </row>
    <row r="2832" customFormat="1" spans="1:5">
      <c r="A2832" s="160">
        <v>2829</v>
      </c>
      <c r="B2832" s="379" t="s">
        <v>11639</v>
      </c>
      <c r="C2832" s="379" t="s">
        <v>11636</v>
      </c>
      <c r="D2832" s="427">
        <v>2.6</v>
      </c>
      <c r="E2832" s="160">
        <f t="shared" si="44"/>
        <v>52</v>
      </c>
    </row>
    <row r="2833" customFormat="1" spans="1:5">
      <c r="A2833" s="160">
        <v>2830</v>
      </c>
      <c r="B2833" s="379" t="s">
        <v>11640</v>
      </c>
      <c r="C2833" s="379" t="s">
        <v>11636</v>
      </c>
      <c r="D2833" s="427">
        <v>2.6</v>
      </c>
      <c r="E2833" s="160">
        <f t="shared" si="44"/>
        <v>52</v>
      </c>
    </row>
    <row r="2834" customFormat="1" spans="1:5">
      <c r="A2834" s="160">
        <v>2831</v>
      </c>
      <c r="B2834" s="379" t="s">
        <v>11641</v>
      </c>
      <c r="C2834" s="379" t="s">
        <v>11636</v>
      </c>
      <c r="D2834" s="427">
        <v>3.4</v>
      </c>
      <c r="E2834" s="160">
        <f t="shared" si="44"/>
        <v>68</v>
      </c>
    </row>
    <row r="2835" customFormat="1" spans="1:5">
      <c r="A2835" s="160">
        <v>2832</v>
      </c>
      <c r="B2835" s="379" t="s">
        <v>11642</v>
      </c>
      <c r="C2835" s="379" t="s">
        <v>11636</v>
      </c>
      <c r="D2835" s="427">
        <v>2.6</v>
      </c>
      <c r="E2835" s="160">
        <f t="shared" si="44"/>
        <v>52</v>
      </c>
    </row>
    <row r="2836" customFormat="1" spans="1:5">
      <c r="A2836" s="160">
        <v>2833</v>
      </c>
      <c r="B2836" s="379" t="s">
        <v>11643</v>
      </c>
      <c r="C2836" s="379" t="s">
        <v>11636</v>
      </c>
      <c r="D2836" s="427">
        <v>4.3</v>
      </c>
      <c r="E2836" s="160">
        <f t="shared" si="44"/>
        <v>86</v>
      </c>
    </row>
    <row r="2837" customFormat="1" spans="1:5">
      <c r="A2837" s="160">
        <v>2834</v>
      </c>
      <c r="B2837" s="379" t="s">
        <v>11644</v>
      </c>
      <c r="C2837" s="379" t="s">
        <v>11636</v>
      </c>
      <c r="D2837" s="427">
        <v>2.2</v>
      </c>
      <c r="E2837" s="160">
        <f t="shared" si="44"/>
        <v>44</v>
      </c>
    </row>
    <row r="2838" customFormat="1" spans="1:5">
      <c r="A2838" s="160">
        <v>2835</v>
      </c>
      <c r="B2838" s="379" t="s">
        <v>11645</v>
      </c>
      <c r="C2838" s="379" t="s">
        <v>11636</v>
      </c>
      <c r="D2838" s="427">
        <v>2.2</v>
      </c>
      <c r="E2838" s="160">
        <f t="shared" si="44"/>
        <v>44</v>
      </c>
    </row>
    <row r="2839" customFormat="1" spans="1:5">
      <c r="A2839" s="160">
        <v>2836</v>
      </c>
      <c r="B2839" s="379" t="s">
        <v>9607</v>
      </c>
      <c r="C2839" s="379" t="s">
        <v>11636</v>
      </c>
      <c r="D2839" s="427">
        <v>1.7</v>
      </c>
      <c r="E2839" s="160">
        <f t="shared" si="44"/>
        <v>34</v>
      </c>
    </row>
    <row r="2840" customFormat="1" spans="1:5">
      <c r="A2840" s="160">
        <v>2837</v>
      </c>
      <c r="B2840" s="379" t="s">
        <v>11646</v>
      </c>
      <c r="C2840" s="379" t="s">
        <v>11636</v>
      </c>
      <c r="D2840" s="427">
        <v>1.7</v>
      </c>
      <c r="E2840" s="160">
        <f t="shared" si="44"/>
        <v>34</v>
      </c>
    </row>
    <row r="2841" customFormat="1" spans="1:5">
      <c r="A2841" s="160">
        <v>2838</v>
      </c>
      <c r="B2841" s="379" t="s">
        <v>11647</v>
      </c>
      <c r="C2841" s="379" t="s">
        <v>11636</v>
      </c>
      <c r="D2841" s="427">
        <v>2.6</v>
      </c>
      <c r="E2841" s="160">
        <f t="shared" si="44"/>
        <v>52</v>
      </c>
    </row>
    <row r="2842" customFormat="1" spans="1:5">
      <c r="A2842" s="160">
        <v>2839</v>
      </c>
      <c r="B2842" s="379" t="s">
        <v>11648</v>
      </c>
      <c r="C2842" s="379" t="s">
        <v>11636</v>
      </c>
      <c r="D2842" s="427">
        <v>1.7</v>
      </c>
      <c r="E2842" s="160">
        <f t="shared" si="44"/>
        <v>34</v>
      </c>
    </row>
    <row r="2843" customFormat="1" spans="1:5">
      <c r="A2843" s="160">
        <v>2840</v>
      </c>
      <c r="B2843" s="379" t="s">
        <v>11649</v>
      </c>
      <c r="C2843" s="379" t="s">
        <v>11636</v>
      </c>
      <c r="D2843" s="427">
        <v>2.6</v>
      </c>
      <c r="E2843" s="160">
        <f t="shared" si="44"/>
        <v>52</v>
      </c>
    </row>
    <row r="2844" customFormat="1" spans="1:5">
      <c r="A2844" s="160">
        <v>2841</v>
      </c>
      <c r="B2844" s="379" t="s">
        <v>3751</v>
      </c>
      <c r="C2844" s="379" t="s">
        <v>11636</v>
      </c>
      <c r="D2844" s="427">
        <v>1.7</v>
      </c>
      <c r="E2844" s="160">
        <f t="shared" si="44"/>
        <v>34</v>
      </c>
    </row>
    <row r="2845" customFormat="1" spans="1:5">
      <c r="A2845" s="160">
        <v>2842</v>
      </c>
      <c r="B2845" s="379" t="s">
        <v>11650</v>
      </c>
      <c r="C2845" s="379" t="s">
        <v>11636</v>
      </c>
      <c r="D2845" s="427">
        <v>3.4</v>
      </c>
      <c r="E2845" s="160">
        <f t="shared" si="44"/>
        <v>68</v>
      </c>
    </row>
    <row r="2846" customFormat="1" spans="1:5">
      <c r="A2846" s="160">
        <v>2843</v>
      </c>
      <c r="B2846" s="379" t="s">
        <v>11356</v>
      </c>
      <c r="C2846" s="379" t="s">
        <v>11636</v>
      </c>
      <c r="D2846" s="427">
        <v>2.6</v>
      </c>
      <c r="E2846" s="160">
        <f t="shared" si="44"/>
        <v>52</v>
      </c>
    </row>
    <row r="2847" customFormat="1" spans="1:5">
      <c r="A2847" s="160">
        <v>2844</v>
      </c>
      <c r="B2847" s="379" t="s">
        <v>11651</v>
      </c>
      <c r="C2847" s="379" t="s">
        <v>11636</v>
      </c>
      <c r="D2847" s="427">
        <v>3.4</v>
      </c>
      <c r="E2847" s="160">
        <f t="shared" si="44"/>
        <v>68</v>
      </c>
    </row>
    <row r="2848" customFormat="1" spans="1:5">
      <c r="A2848" s="160">
        <v>2845</v>
      </c>
      <c r="B2848" s="379" t="s">
        <v>11652</v>
      </c>
      <c r="C2848" s="379" t="s">
        <v>11636</v>
      </c>
      <c r="D2848" s="427">
        <v>1.7</v>
      </c>
      <c r="E2848" s="160">
        <f t="shared" si="44"/>
        <v>34</v>
      </c>
    </row>
    <row r="2849" customFormat="1" spans="1:5">
      <c r="A2849" s="160">
        <v>2846</v>
      </c>
      <c r="B2849" s="379" t="s">
        <v>11653</v>
      </c>
      <c r="C2849" s="379" t="s">
        <v>11636</v>
      </c>
      <c r="D2849" s="427">
        <v>1.7</v>
      </c>
      <c r="E2849" s="160">
        <f t="shared" si="44"/>
        <v>34</v>
      </c>
    </row>
    <row r="2850" customFormat="1" spans="1:5">
      <c r="A2850" s="160">
        <v>2847</v>
      </c>
      <c r="B2850" s="379" t="s">
        <v>9337</v>
      </c>
      <c r="C2850" s="379" t="s">
        <v>11636</v>
      </c>
      <c r="D2850" s="427">
        <v>1.7</v>
      </c>
      <c r="E2850" s="160">
        <f t="shared" si="44"/>
        <v>34</v>
      </c>
    </row>
    <row r="2851" customFormat="1" spans="1:5">
      <c r="A2851" s="160">
        <v>2848</v>
      </c>
      <c r="B2851" s="379" t="s">
        <v>11654</v>
      </c>
      <c r="C2851" s="379" t="s">
        <v>11636</v>
      </c>
      <c r="D2851" s="427">
        <v>4.9</v>
      </c>
      <c r="E2851" s="160">
        <f t="shared" si="44"/>
        <v>98</v>
      </c>
    </row>
    <row r="2852" customFormat="1" spans="1:5">
      <c r="A2852" s="160">
        <v>2849</v>
      </c>
      <c r="B2852" s="379" t="s">
        <v>11655</v>
      </c>
      <c r="C2852" s="379" t="s">
        <v>11636</v>
      </c>
      <c r="D2852" s="427">
        <v>1.7</v>
      </c>
      <c r="E2852" s="160">
        <f t="shared" si="44"/>
        <v>34</v>
      </c>
    </row>
    <row r="2853" customFormat="1" spans="1:5">
      <c r="A2853" s="160">
        <v>2850</v>
      </c>
      <c r="B2853" s="379" t="s">
        <v>11656</v>
      </c>
      <c r="C2853" s="379" t="s">
        <v>11636</v>
      </c>
      <c r="D2853" s="427">
        <v>0.9</v>
      </c>
      <c r="E2853" s="160">
        <f t="shared" si="44"/>
        <v>18</v>
      </c>
    </row>
    <row r="2854" customFormat="1" spans="1:5">
      <c r="A2854" s="160">
        <v>2851</v>
      </c>
      <c r="B2854" s="379" t="s">
        <v>11657</v>
      </c>
      <c r="C2854" s="379" t="s">
        <v>11636</v>
      </c>
      <c r="D2854" s="427">
        <v>1.7</v>
      </c>
      <c r="E2854" s="160">
        <f t="shared" si="44"/>
        <v>34</v>
      </c>
    </row>
    <row r="2855" customFormat="1" spans="1:5">
      <c r="A2855" s="160">
        <v>2852</v>
      </c>
      <c r="B2855" s="379" t="s">
        <v>11658</v>
      </c>
      <c r="C2855" s="379" t="s">
        <v>11636</v>
      </c>
      <c r="D2855" s="427">
        <v>1.7</v>
      </c>
      <c r="E2855" s="160">
        <f t="shared" si="44"/>
        <v>34</v>
      </c>
    </row>
    <row r="2856" customFormat="1" spans="1:5">
      <c r="A2856" s="160">
        <v>2853</v>
      </c>
      <c r="B2856" s="379" t="s">
        <v>11659</v>
      </c>
      <c r="C2856" s="379" t="s">
        <v>11636</v>
      </c>
      <c r="D2856" s="427">
        <v>1.7</v>
      </c>
      <c r="E2856" s="160">
        <f t="shared" si="44"/>
        <v>34</v>
      </c>
    </row>
    <row r="2857" customFormat="1" spans="1:5">
      <c r="A2857" s="160">
        <v>2854</v>
      </c>
      <c r="B2857" s="379" t="s">
        <v>11660</v>
      </c>
      <c r="C2857" s="379" t="s">
        <v>11636</v>
      </c>
      <c r="D2857" s="427">
        <v>3.2</v>
      </c>
      <c r="E2857" s="160">
        <f t="shared" si="44"/>
        <v>64</v>
      </c>
    </row>
    <row r="2858" customFormat="1" spans="1:5">
      <c r="A2858" s="160">
        <v>2855</v>
      </c>
      <c r="B2858" s="379" t="s">
        <v>11661</v>
      </c>
      <c r="C2858" s="379" t="s">
        <v>11636</v>
      </c>
      <c r="D2858" s="427">
        <v>1.7</v>
      </c>
      <c r="E2858" s="160">
        <f t="shared" si="44"/>
        <v>34</v>
      </c>
    </row>
    <row r="2859" customFormat="1" spans="1:5">
      <c r="A2859" s="160">
        <v>2856</v>
      </c>
      <c r="B2859" s="379" t="s">
        <v>11662</v>
      </c>
      <c r="C2859" s="379" t="s">
        <v>11636</v>
      </c>
      <c r="D2859" s="427">
        <v>0.9</v>
      </c>
      <c r="E2859" s="160">
        <f t="shared" si="44"/>
        <v>18</v>
      </c>
    </row>
    <row r="2860" customFormat="1" spans="1:5">
      <c r="A2860" s="160">
        <v>2857</v>
      </c>
      <c r="B2860" s="379" t="s">
        <v>11663</v>
      </c>
      <c r="C2860" s="379" t="s">
        <v>11636</v>
      </c>
      <c r="D2860" s="427">
        <v>1.7</v>
      </c>
      <c r="E2860" s="160">
        <f t="shared" si="44"/>
        <v>34</v>
      </c>
    </row>
    <row r="2861" customFormat="1" spans="1:5">
      <c r="A2861" s="160">
        <v>2858</v>
      </c>
      <c r="B2861" s="379" t="s">
        <v>11262</v>
      </c>
      <c r="C2861" s="379" t="s">
        <v>11636</v>
      </c>
      <c r="D2861" s="427">
        <v>2.6</v>
      </c>
      <c r="E2861" s="160">
        <f t="shared" si="44"/>
        <v>52</v>
      </c>
    </row>
    <row r="2862" customFormat="1" spans="1:5">
      <c r="A2862" s="160">
        <v>2859</v>
      </c>
      <c r="B2862" s="379" t="s">
        <v>11664</v>
      </c>
      <c r="C2862" s="379" t="s">
        <v>11636</v>
      </c>
      <c r="D2862" s="427">
        <v>1.8</v>
      </c>
      <c r="E2862" s="160">
        <f t="shared" si="44"/>
        <v>36</v>
      </c>
    </row>
    <row r="2863" customFormat="1" spans="1:5">
      <c r="A2863" s="160">
        <v>2860</v>
      </c>
      <c r="B2863" s="379" t="s">
        <v>11665</v>
      </c>
      <c r="C2863" s="379" t="s">
        <v>11636</v>
      </c>
      <c r="D2863" s="427">
        <v>1.8</v>
      </c>
      <c r="E2863" s="160">
        <f t="shared" si="44"/>
        <v>36</v>
      </c>
    </row>
    <row r="2864" customFormat="1" spans="1:5">
      <c r="A2864" s="160">
        <v>2861</v>
      </c>
      <c r="B2864" s="379" t="s">
        <v>11666</v>
      </c>
      <c r="C2864" s="379" t="s">
        <v>11636</v>
      </c>
      <c r="D2864" s="427">
        <v>0.9</v>
      </c>
      <c r="E2864" s="160">
        <f t="shared" si="44"/>
        <v>18</v>
      </c>
    </row>
    <row r="2865" customFormat="1" spans="1:5">
      <c r="A2865" s="160">
        <v>2862</v>
      </c>
      <c r="B2865" s="379" t="s">
        <v>11667</v>
      </c>
      <c r="C2865" s="379" t="s">
        <v>11636</v>
      </c>
      <c r="D2865" s="427">
        <v>1.8</v>
      </c>
      <c r="E2865" s="160">
        <f t="shared" si="44"/>
        <v>36</v>
      </c>
    </row>
    <row r="2866" customFormat="1" spans="1:5">
      <c r="A2866" s="160">
        <v>2863</v>
      </c>
      <c r="B2866" s="379" t="s">
        <v>11668</v>
      </c>
      <c r="C2866" s="379" t="s">
        <v>11636</v>
      </c>
      <c r="D2866" s="427">
        <v>2.6</v>
      </c>
      <c r="E2866" s="160">
        <f t="shared" si="44"/>
        <v>52</v>
      </c>
    </row>
    <row r="2867" customFormat="1" spans="1:5">
      <c r="A2867" s="160">
        <v>2864</v>
      </c>
      <c r="B2867" s="379" t="s">
        <v>726</v>
      </c>
      <c r="C2867" s="379" t="s">
        <v>11636</v>
      </c>
      <c r="D2867" s="427">
        <v>3.4</v>
      </c>
      <c r="E2867" s="160">
        <f t="shared" si="44"/>
        <v>68</v>
      </c>
    </row>
    <row r="2868" customFormat="1" spans="1:5">
      <c r="A2868" s="160">
        <v>2865</v>
      </c>
      <c r="B2868" s="379" t="s">
        <v>11669</v>
      </c>
      <c r="C2868" s="379" t="s">
        <v>11636</v>
      </c>
      <c r="D2868" s="427">
        <v>1.8</v>
      </c>
      <c r="E2868" s="160">
        <f t="shared" si="44"/>
        <v>36</v>
      </c>
    </row>
    <row r="2869" customFormat="1" spans="1:5">
      <c r="A2869" s="160">
        <v>2866</v>
      </c>
      <c r="B2869" s="379" t="s">
        <v>3742</v>
      </c>
      <c r="C2869" s="379" t="s">
        <v>11636</v>
      </c>
      <c r="D2869" s="427">
        <v>0.9</v>
      </c>
      <c r="E2869" s="160">
        <f t="shared" si="44"/>
        <v>18</v>
      </c>
    </row>
    <row r="2870" customFormat="1" spans="1:5">
      <c r="A2870" s="160">
        <v>2867</v>
      </c>
      <c r="B2870" s="379" t="s">
        <v>11670</v>
      </c>
      <c r="C2870" s="379" t="s">
        <v>11636</v>
      </c>
      <c r="D2870" s="427">
        <v>2.6</v>
      </c>
      <c r="E2870" s="160">
        <f t="shared" si="44"/>
        <v>52</v>
      </c>
    </row>
    <row r="2871" customFormat="1" spans="1:5">
      <c r="A2871" s="160">
        <v>2868</v>
      </c>
      <c r="B2871" s="379" t="s">
        <v>11671</v>
      </c>
      <c r="C2871" s="379" t="s">
        <v>11636</v>
      </c>
      <c r="D2871" s="427">
        <v>2.6</v>
      </c>
      <c r="E2871" s="160">
        <f t="shared" si="44"/>
        <v>52</v>
      </c>
    </row>
    <row r="2872" customFormat="1" spans="1:5">
      <c r="A2872" s="160">
        <v>2869</v>
      </c>
      <c r="B2872" s="379" t="s">
        <v>3857</v>
      </c>
      <c r="C2872" s="379" t="s">
        <v>11636</v>
      </c>
      <c r="D2872" s="427">
        <v>1.7</v>
      </c>
      <c r="E2872" s="160">
        <f t="shared" si="44"/>
        <v>34</v>
      </c>
    </row>
    <row r="2873" customFormat="1" spans="1:5">
      <c r="A2873" s="160">
        <v>2870</v>
      </c>
      <c r="B2873" s="379" t="s">
        <v>11672</v>
      </c>
      <c r="C2873" s="379" t="s">
        <v>11636</v>
      </c>
      <c r="D2873" s="427">
        <v>2.6</v>
      </c>
      <c r="E2873" s="160">
        <f t="shared" si="44"/>
        <v>52</v>
      </c>
    </row>
    <row r="2874" customFormat="1" spans="1:5">
      <c r="A2874" s="160">
        <v>2871</v>
      </c>
      <c r="B2874" s="379" t="s">
        <v>11673</v>
      </c>
      <c r="C2874" s="379" t="s">
        <v>11636</v>
      </c>
      <c r="D2874" s="427">
        <v>1.7</v>
      </c>
      <c r="E2874" s="160">
        <f t="shared" si="44"/>
        <v>34</v>
      </c>
    </row>
    <row r="2875" customFormat="1" spans="1:5">
      <c r="A2875" s="160">
        <v>2872</v>
      </c>
      <c r="B2875" s="379" t="s">
        <v>11674</v>
      </c>
      <c r="C2875" s="379" t="s">
        <v>11636</v>
      </c>
      <c r="D2875" s="427">
        <v>1.7</v>
      </c>
      <c r="E2875" s="160">
        <f t="shared" si="44"/>
        <v>34</v>
      </c>
    </row>
    <row r="2876" customFormat="1" spans="1:5">
      <c r="A2876" s="160">
        <v>2873</v>
      </c>
      <c r="B2876" s="379" t="s">
        <v>11675</v>
      </c>
      <c r="C2876" s="379" t="s">
        <v>11636</v>
      </c>
      <c r="D2876" s="427">
        <v>3.4</v>
      </c>
      <c r="E2876" s="160">
        <f t="shared" si="44"/>
        <v>68</v>
      </c>
    </row>
    <row r="2877" customFormat="1" spans="1:5">
      <c r="A2877" s="160">
        <v>2874</v>
      </c>
      <c r="B2877" s="379" t="s">
        <v>11676</v>
      </c>
      <c r="C2877" s="379" t="s">
        <v>11636</v>
      </c>
      <c r="D2877" s="427">
        <v>1.7</v>
      </c>
      <c r="E2877" s="160">
        <f t="shared" si="44"/>
        <v>34</v>
      </c>
    </row>
    <row r="2878" customFormat="1" spans="1:5">
      <c r="A2878" s="160">
        <v>2875</v>
      </c>
      <c r="B2878" s="379" t="s">
        <v>11677</v>
      </c>
      <c r="C2878" s="379" t="s">
        <v>11636</v>
      </c>
      <c r="D2878" s="427">
        <v>0.9</v>
      </c>
      <c r="E2878" s="160">
        <f t="shared" si="44"/>
        <v>18</v>
      </c>
    </row>
    <row r="2879" customFormat="1" spans="1:5">
      <c r="A2879" s="160">
        <v>2876</v>
      </c>
      <c r="B2879" s="379" t="s">
        <v>11678</v>
      </c>
      <c r="C2879" s="379" t="s">
        <v>11636</v>
      </c>
      <c r="D2879" s="427">
        <v>0.9</v>
      </c>
      <c r="E2879" s="160">
        <f t="shared" si="44"/>
        <v>18</v>
      </c>
    </row>
    <row r="2880" customFormat="1" spans="1:5">
      <c r="A2880" s="160">
        <v>2877</v>
      </c>
      <c r="B2880" s="379" t="s">
        <v>11679</v>
      </c>
      <c r="C2880" s="379" t="s">
        <v>11636</v>
      </c>
      <c r="D2880" s="427">
        <v>3.4</v>
      </c>
      <c r="E2880" s="160">
        <f t="shared" si="44"/>
        <v>68</v>
      </c>
    </row>
    <row r="2881" customFormat="1" spans="1:5">
      <c r="A2881" s="160">
        <v>2878</v>
      </c>
      <c r="B2881" s="379" t="s">
        <v>11680</v>
      </c>
      <c r="C2881" s="379" t="s">
        <v>11636</v>
      </c>
      <c r="D2881" s="427">
        <v>1.7</v>
      </c>
      <c r="E2881" s="160">
        <f t="shared" si="44"/>
        <v>34</v>
      </c>
    </row>
    <row r="2882" customFormat="1" spans="1:5">
      <c r="A2882" s="160">
        <v>2879</v>
      </c>
      <c r="B2882" s="379" t="s">
        <v>11681</v>
      </c>
      <c r="C2882" s="379" t="s">
        <v>11636</v>
      </c>
      <c r="D2882" s="427">
        <v>1.7</v>
      </c>
      <c r="E2882" s="160">
        <f t="shared" si="44"/>
        <v>34</v>
      </c>
    </row>
    <row r="2883" customFormat="1" spans="1:5">
      <c r="A2883" s="160">
        <v>2880</v>
      </c>
      <c r="B2883" s="379" t="s">
        <v>11682</v>
      </c>
      <c r="C2883" s="379" t="s">
        <v>11636</v>
      </c>
      <c r="D2883" s="427">
        <v>0.9</v>
      </c>
      <c r="E2883" s="160">
        <f t="shared" si="44"/>
        <v>18</v>
      </c>
    </row>
    <row r="2884" customFormat="1" spans="1:5">
      <c r="A2884" s="160">
        <v>2881</v>
      </c>
      <c r="B2884" s="379" t="s">
        <v>11683</v>
      </c>
      <c r="C2884" s="379" t="s">
        <v>11636</v>
      </c>
      <c r="D2884" s="427">
        <v>4.2</v>
      </c>
      <c r="E2884" s="160">
        <f t="shared" ref="E2884:E2947" si="45">D2884*20</f>
        <v>84</v>
      </c>
    </row>
    <row r="2885" customFormat="1" spans="1:5">
      <c r="A2885" s="160">
        <v>2882</v>
      </c>
      <c r="B2885" s="379" t="s">
        <v>11684</v>
      </c>
      <c r="C2885" s="379" t="s">
        <v>11636</v>
      </c>
      <c r="D2885" s="427">
        <v>2.6</v>
      </c>
      <c r="E2885" s="160">
        <f t="shared" si="45"/>
        <v>52</v>
      </c>
    </row>
    <row r="2886" customFormat="1" spans="1:5">
      <c r="A2886" s="160">
        <v>2883</v>
      </c>
      <c r="B2886" s="379" t="s">
        <v>11685</v>
      </c>
      <c r="C2886" s="379" t="s">
        <v>11636</v>
      </c>
      <c r="D2886" s="427">
        <v>3.4</v>
      </c>
      <c r="E2886" s="160">
        <f t="shared" si="45"/>
        <v>68</v>
      </c>
    </row>
    <row r="2887" customFormat="1" spans="1:5">
      <c r="A2887" s="160">
        <v>2884</v>
      </c>
      <c r="B2887" s="379" t="s">
        <v>11394</v>
      </c>
      <c r="C2887" s="379" t="s">
        <v>11636</v>
      </c>
      <c r="D2887" s="427">
        <v>3.4</v>
      </c>
      <c r="E2887" s="160">
        <f t="shared" si="45"/>
        <v>68</v>
      </c>
    </row>
    <row r="2888" customFormat="1" spans="1:5">
      <c r="A2888" s="160">
        <v>2885</v>
      </c>
      <c r="B2888" s="379" t="s">
        <v>11686</v>
      </c>
      <c r="C2888" s="379" t="s">
        <v>11636</v>
      </c>
      <c r="D2888" s="427">
        <v>2.6</v>
      </c>
      <c r="E2888" s="160">
        <f t="shared" si="45"/>
        <v>52</v>
      </c>
    </row>
    <row r="2889" customFormat="1" spans="1:5">
      <c r="A2889" s="160">
        <v>2886</v>
      </c>
      <c r="B2889" s="379" t="s">
        <v>11687</v>
      </c>
      <c r="C2889" s="379" t="s">
        <v>11636</v>
      </c>
      <c r="D2889" s="427">
        <v>2.6</v>
      </c>
      <c r="E2889" s="160">
        <f t="shared" si="45"/>
        <v>52</v>
      </c>
    </row>
    <row r="2890" customFormat="1" spans="1:5">
      <c r="A2890" s="160">
        <v>2887</v>
      </c>
      <c r="B2890" s="379" t="s">
        <v>11688</v>
      </c>
      <c r="C2890" s="379" t="s">
        <v>11207</v>
      </c>
      <c r="D2890" s="427">
        <v>59.4</v>
      </c>
      <c r="E2890" s="160">
        <f t="shared" si="45"/>
        <v>1188</v>
      </c>
    </row>
    <row r="2891" customFormat="1" spans="1:5">
      <c r="A2891" s="160">
        <v>2888</v>
      </c>
      <c r="B2891" s="379" t="s">
        <v>11689</v>
      </c>
      <c r="C2891" s="379" t="s">
        <v>11177</v>
      </c>
      <c r="D2891" s="427">
        <v>605</v>
      </c>
      <c r="E2891" s="160">
        <f t="shared" si="45"/>
        <v>12100</v>
      </c>
    </row>
    <row r="2892" customFormat="1" spans="1:5">
      <c r="A2892" s="160">
        <v>2889</v>
      </c>
      <c r="B2892" s="378" t="s">
        <v>11690</v>
      </c>
      <c r="C2892" s="379" t="s">
        <v>11691</v>
      </c>
      <c r="D2892" s="428">
        <v>0.8</v>
      </c>
      <c r="E2892" s="160">
        <f t="shared" si="45"/>
        <v>16</v>
      </c>
    </row>
    <row r="2893" customFormat="1" spans="1:5">
      <c r="A2893" s="160">
        <v>2890</v>
      </c>
      <c r="B2893" s="378" t="s">
        <v>11692</v>
      </c>
      <c r="C2893" s="379" t="s">
        <v>11691</v>
      </c>
      <c r="D2893" s="428">
        <v>1.5</v>
      </c>
      <c r="E2893" s="160">
        <f t="shared" si="45"/>
        <v>30</v>
      </c>
    </row>
    <row r="2894" customFormat="1" spans="1:5">
      <c r="A2894" s="160">
        <v>2891</v>
      </c>
      <c r="B2894" s="378" t="s">
        <v>11693</v>
      </c>
      <c r="C2894" s="379" t="s">
        <v>11691</v>
      </c>
      <c r="D2894" s="428">
        <v>0.9</v>
      </c>
      <c r="E2894" s="160">
        <f t="shared" si="45"/>
        <v>18</v>
      </c>
    </row>
    <row r="2895" customFormat="1" spans="1:5">
      <c r="A2895" s="160">
        <v>2892</v>
      </c>
      <c r="B2895" s="378" t="s">
        <v>11694</v>
      </c>
      <c r="C2895" s="379" t="s">
        <v>11691</v>
      </c>
      <c r="D2895" s="428">
        <v>0.5</v>
      </c>
      <c r="E2895" s="160">
        <f t="shared" si="45"/>
        <v>10</v>
      </c>
    </row>
    <row r="2896" customFormat="1" spans="1:5">
      <c r="A2896" s="160">
        <v>2893</v>
      </c>
      <c r="B2896" s="378" t="s">
        <v>11695</v>
      </c>
      <c r="C2896" s="379" t="s">
        <v>11691</v>
      </c>
      <c r="D2896" s="429">
        <v>2.2</v>
      </c>
      <c r="E2896" s="160">
        <f t="shared" si="45"/>
        <v>44</v>
      </c>
    </row>
    <row r="2897" customFormat="1" spans="1:5">
      <c r="A2897" s="160">
        <v>2894</v>
      </c>
      <c r="B2897" s="378" t="s">
        <v>11696</v>
      </c>
      <c r="C2897" s="379" t="s">
        <v>11691</v>
      </c>
      <c r="D2897" s="429">
        <v>2.4</v>
      </c>
      <c r="E2897" s="160">
        <f t="shared" si="45"/>
        <v>48</v>
      </c>
    </row>
    <row r="2898" customFormat="1" spans="1:5">
      <c r="A2898" s="160">
        <v>2895</v>
      </c>
      <c r="B2898" s="378" t="s">
        <v>11697</v>
      </c>
      <c r="C2898" s="379" t="s">
        <v>11691</v>
      </c>
      <c r="D2898" s="429">
        <v>1</v>
      </c>
      <c r="E2898" s="160">
        <f t="shared" si="45"/>
        <v>20</v>
      </c>
    </row>
    <row r="2899" customFormat="1" spans="1:5">
      <c r="A2899" s="160">
        <v>2896</v>
      </c>
      <c r="B2899" s="378" t="s">
        <v>11698</v>
      </c>
      <c r="C2899" s="379" t="s">
        <v>11691</v>
      </c>
      <c r="D2899" s="429">
        <v>1.2</v>
      </c>
      <c r="E2899" s="160">
        <f t="shared" si="45"/>
        <v>24</v>
      </c>
    </row>
    <row r="2900" customFormat="1" spans="1:5">
      <c r="A2900" s="160">
        <v>2897</v>
      </c>
      <c r="B2900" s="378" t="s">
        <v>11699</v>
      </c>
      <c r="C2900" s="379" t="s">
        <v>11700</v>
      </c>
      <c r="D2900" s="429">
        <v>1.36</v>
      </c>
      <c r="E2900" s="160">
        <f t="shared" si="45"/>
        <v>27.2</v>
      </c>
    </row>
    <row r="2901" customFormat="1" spans="1:5">
      <c r="A2901" s="160">
        <v>2898</v>
      </c>
      <c r="B2901" s="378" t="s">
        <v>11701</v>
      </c>
      <c r="C2901" s="379" t="s">
        <v>11700</v>
      </c>
      <c r="D2901" s="429">
        <v>1.1</v>
      </c>
      <c r="E2901" s="160">
        <f t="shared" si="45"/>
        <v>22</v>
      </c>
    </row>
    <row r="2902" customFormat="1" spans="1:5">
      <c r="A2902" s="160">
        <v>2899</v>
      </c>
      <c r="B2902" s="378" t="s">
        <v>11702</v>
      </c>
      <c r="C2902" s="379" t="s">
        <v>11700</v>
      </c>
      <c r="D2902" s="429">
        <v>2</v>
      </c>
      <c r="E2902" s="160">
        <f t="shared" si="45"/>
        <v>40</v>
      </c>
    </row>
    <row r="2903" customFormat="1" spans="1:5">
      <c r="A2903" s="160">
        <v>2900</v>
      </c>
      <c r="B2903" s="379" t="s">
        <v>11703</v>
      </c>
      <c r="C2903" s="379" t="s">
        <v>11700</v>
      </c>
      <c r="D2903" s="429">
        <v>0.8</v>
      </c>
      <c r="E2903" s="160">
        <f t="shared" si="45"/>
        <v>16</v>
      </c>
    </row>
    <row r="2904" customFormat="1" spans="1:5">
      <c r="A2904" s="160">
        <v>2901</v>
      </c>
      <c r="B2904" s="379" t="s">
        <v>11704</v>
      </c>
      <c r="C2904" s="379" t="s">
        <v>11705</v>
      </c>
      <c r="D2904" s="429">
        <v>1.8</v>
      </c>
      <c r="E2904" s="160">
        <f t="shared" si="45"/>
        <v>36</v>
      </c>
    </row>
    <row r="2905" customFormat="1" spans="1:5">
      <c r="A2905" s="160">
        <v>2902</v>
      </c>
      <c r="B2905" s="379" t="s">
        <v>11706</v>
      </c>
      <c r="C2905" s="379" t="s">
        <v>11705</v>
      </c>
      <c r="D2905" s="429">
        <v>1</v>
      </c>
      <c r="E2905" s="160">
        <f t="shared" si="45"/>
        <v>20</v>
      </c>
    </row>
    <row r="2906" customFormat="1" spans="1:5">
      <c r="A2906" s="160">
        <v>2903</v>
      </c>
      <c r="B2906" s="379" t="s">
        <v>11707</v>
      </c>
      <c r="C2906" s="379" t="s">
        <v>11705</v>
      </c>
      <c r="D2906" s="429">
        <v>2.5</v>
      </c>
      <c r="E2906" s="160">
        <f t="shared" si="45"/>
        <v>50</v>
      </c>
    </row>
    <row r="2907" customFormat="1" spans="1:5">
      <c r="A2907" s="160">
        <v>2904</v>
      </c>
      <c r="B2907" s="379" t="s">
        <v>7126</v>
      </c>
      <c r="C2907" s="379" t="s">
        <v>11708</v>
      </c>
      <c r="D2907" s="428">
        <v>2.8</v>
      </c>
      <c r="E2907" s="160">
        <f t="shared" si="45"/>
        <v>56</v>
      </c>
    </row>
    <row r="2908" customFormat="1" spans="1:5">
      <c r="A2908" s="160">
        <v>2905</v>
      </c>
      <c r="B2908" s="379" t="s">
        <v>11709</v>
      </c>
      <c r="C2908" s="379" t="s">
        <v>11708</v>
      </c>
      <c r="D2908" s="428">
        <v>2.5</v>
      </c>
      <c r="E2908" s="160">
        <f t="shared" si="45"/>
        <v>50</v>
      </c>
    </row>
    <row r="2909" customFormat="1" spans="1:5">
      <c r="A2909" s="160">
        <v>2906</v>
      </c>
      <c r="B2909" s="379" t="s">
        <v>11710</v>
      </c>
      <c r="C2909" s="379" t="s">
        <v>11708</v>
      </c>
      <c r="D2909" s="428">
        <v>1.8</v>
      </c>
      <c r="E2909" s="160">
        <f t="shared" si="45"/>
        <v>36</v>
      </c>
    </row>
    <row r="2910" customFormat="1" spans="1:5">
      <c r="A2910" s="160">
        <v>2907</v>
      </c>
      <c r="B2910" s="379" t="s">
        <v>11711</v>
      </c>
      <c r="C2910" s="379" t="s">
        <v>11708</v>
      </c>
      <c r="D2910" s="428">
        <v>3.5</v>
      </c>
      <c r="E2910" s="160">
        <f t="shared" si="45"/>
        <v>70</v>
      </c>
    </row>
    <row r="2911" customFormat="1" spans="1:5">
      <c r="A2911" s="160">
        <v>2908</v>
      </c>
      <c r="B2911" s="379" t="s">
        <v>11712</v>
      </c>
      <c r="C2911" s="379" t="s">
        <v>11708</v>
      </c>
      <c r="D2911" s="428">
        <v>3.5</v>
      </c>
      <c r="E2911" s="160">
        <f t="shared" si="45"/>
        <v>70</v>
      </c>
    </row>
    <row r="2912" customFormat="1" spans="1:5">
      <c r="A2912" s="160">
        <v>2909</v>
      </c>
      <c r="B2912" s="379" t="s">
        <v>11713</v>
      </c>
      <c r="C2912" s="379" t="s">
        <v>11714</v>
      </c>
      <c r="D2912" s="428">
        <v>11</v>
      </c>
      <c r="E2912" s="160">
        <f t="shared" si="45"/>
        <v>220</v>
      </c>
    </row>
    <row r="2913" customFormat="1" spans="1:5">
      <c r="A2913" s="160">
        <v>2910</v>
      </c>
      <c r="B2913" s="379" t="s">
        <v>11715</v>
      </c>
      <c r="C2913" s="379" t="s">
        <v>11714</v>
      </c>
      <c r="D2913" s="428">
        <v>8</v>
      </c>
      <c r="E2913" s="160">
        <f t="shared" si="45"/>
        <v>160</v>
      </c>
    </row>
    <row r="2914" customFormat="1" spans="1:5">
      <c r="A2914" s="160">
        <v>2911</v>
      </c>
      <c r="B2914" s="379" t="s">
        <v>11716</v>
      </c>
      <c r="C2914" s="379" t="s">
        <v>11717</v>
      </c>
      <c r="D2914" s="428">
        <v>4</v>
      </c>
      <c r="E2914" s="160">
        <f t="shared" si="45"/>
        <v>80</v>
      </c>
    </row>
    <row r="2915" customFormat="1" spans="1:5">
      <c r="A2915" s="160">
        <v>2912</v>
      </c>
      <c r="B2915" s="379" t="s">
        <v>11718</v>
      </c>
      <c r="C2915" s="379" t="s">
        <v>11717</v>
      </c>
      <c r="D2915" s="428">
        <v>1.6</v>
      </c>
      <c r="E2915" s="160">
        <f t="shared" si="45"/>
        <v>32</v>
      </c>
    </row>
    <row r="2916" customFormat="1" spans="1:5">
      <c r="A2916" s="160">
        <v>2913</v>
      </c>
      <c r="B2916" s="379" t="s">
        <v>11719</v>
      </c>
      <c r="C2916" s="379" t="s">
        <v>11717</v>
      </c>
      <c r="D2916" s="428">
        <v>1.4</v>
      </c>
      <c r="E2916" s="160">
        <f t="shared" si="45"/>
        <v>28</v>
      </c>
    </row>
    <row r="2917" customFormat="1" spans="1:5">
      <c r="A2917" s="160">
        <v>2914</v>
      </c>
      <c r="B2917" s="379" t="s">
        <v>11720</v>
      </c>
      <c r="C2917" s="379" t="s">
        <v>11717</v>
      </c>
      <c r="D2917" s="428">
        <v>6</v>
      </c>
      <c r="E2917" s="160">
        <f t="shared" si="45"/>
        <v>120</v>
      </c>
    </row>
    <row r="2918" customFormat="1" spans="1:5">
      <c r="A2918" s="160">
        <v>2915</v>
      </c>
      <c r="B2918" s="379" t="s">
        <v>11721</v>
      </c>
      <c r="C2918" s="379" t="s">
        <v>11717</v>
      </c>
      <c r="D2918" s="428">
        <v>1.6</v>
      </c>
      <c r="E2918" s="160">
        <f t="shared" si="45"/>
        <v>32</v>
      </c>
    </row>
    <row r="2919" customFormat="1" spans="1:5">
      <c r="A2919" s="160">
        <v>2916</v>
      </c>
      <c r="B2919" s="379" t="s">
        <v>11722</v>
      </c>
      <c r="C2919" s="379" t="s">
        <v>11717</v>
      </c>
      <c r="D2919" s="428">
        <v>0.7</v>
      </c>
      <c r="E2919" s="160">
        <f t="shared" si="45"/>
        <v>14</v>
      </c>
    </row>
    <row r="2920" customFormat="1" spans="1:5">
      <c r="A2920" s="160">
        <v>2917</v>
      </c>
      <c r="B2920" s="379" t="s">
        <v>11723</v>
      </c>
      <c r="C2920" s="379" t="s">
        <v>11717</v>
      </c>
      <c r="D2920" s="428">
        <v>1.2</v>
      </c>
      <c r="E2920" s="160">
        <f t="shared" si="45"/>
        <v>24</v>
      </c>
    </row>
    <row r="2921" customFormat="1" spans="1:5">
      <c r="A2921" s="160">
        <v>2918</v>
      </c>
      <c r="B2921" s="379" t="s">
        <v>11724</v>
      </c>
      <c r="C2921" s="379" t="s">
        <v>11717</v>
      </c>
      <c r="D2921" s="428">
        <v>2.8</v>
      </c>
      <c r="E2921" s="160">
        <f t="shared" si="45"/>
        <v>56</v>
      </c>
    </row>
    <row r="2922" customFormat="1" spans="1:5">
      <c r="A2922" s="160">
        <v>2919</v>
      </c>
      <c r="B2922" s="379" t="s">
        <v>11725</v>
      </c>
      <c r="C2922" s="379" t="s">
        <v>11717</v>
      </c>
      <c r="D2922" s="428">
        <v>2</v>
      </c>
      <c r="E2922" s="160">
        <f t="shared" si="45"/>
        <v>40</v>
      </c>
    </row>
    <row r="2923" customFormat="1" spans="1:5">
      <c r="A2923" s="160">
        <v>2920</v>
      </c>
      <c r="B2923" s="379" t="s">
        <v>11726</v>
      </c>
      <c r="C2923" s="379" t="s">
        <v>11717</v>
      </c>
      <c r="D2923" s="428">
        <v>1.4</v>
      </c>
      <c r="E2923" s="160">
        <f t="shared" si="45"/>
        <v>28</v>
      </c>
    </row>
    <row r="2924" customFormat="1" spans="1:5">
      <c r="A2924" s="160">
        <v>2921</v>
      </c>
      <c r="B2924" s="379" t="s">
        <v>11727</v>
      </c>
      <c r="C2924" s="379" t="s">
        <v>11717</v>
      </c>
      <c r="D2924" s="428">
        <v>1.6</v>
      </c>
      <c r="E2924" s="160">
        <f t="shared" si="45"/>
        <v>32</v>
      </c>
    </row>
    <row r="2925" customFormat="1" spans="1:5">
      <c r="A2925" s="160">
        <v>2922</v>
      </c>
      <c r="B2925" s="379" t="s">
        <v>11728</v>
      </c>
      <c r="C2925" s="379" t="s">
        <v>11729</v>
      </c>
      <c r="D2925" s="428">
        <v>1.6</v>
      </c>
      <c r="E2925" s="160">
        <f t="shared" si="45"/>
        <v>32</v>
      </c>
    </row>
    <row r="2926" customFormat="1" spans="1:5">
      <c r="A2926" s="160">
        <v>2923</v>
      </c>
      <c r="B2926" s="379" t="s">
        <v>11730</v>
      </c>
      <c r="C2926" s="379" t="s">
        <v>11729</v>
      </c>
      <c r="D2926" s="428">
        <v>0.8</v>
      </c>
      <c r="E2926" s="160">
        <f t="shared" si="45"/>
        <v>16</v>
      </c>
    </row>
    <row r="2927" customFormat="1" spans="1:5">
      <c r="A2927" s="160">
        <v>2924</v>
      </c>
      <c r="B2927" s="379" t="s">
        <v>11731</v>
      </c>
      <c r="C2927" s="379" t="s">
        <v>11729</v>
      </c>
      <c r="D2927" s="428">
        <v>1.5</v>
      </c>
      <c r="E2927" s="160">
        <f t="shared" si="45"/>
        <v>30</v>
      </c>
    </row>
    <row r="2928" customFormat="1" spans="1:5">
      <c r="A2928" s="160">
        <v>2925</v>
      </c>
      <c r="B2928" s="379" t="s">
        <v>11732</v>
      </c>
      <c r="C2928" s="379" t="s">
        <v>11729</v>
      </c>
      <c r="D2928" s="428">
        <v>1.5</v>
      </c>
      <c r="E2928" s="160">
        <f t="shared" si="45"/>
        <v>30</v>
      </c>
    </row>
    <row r="2929" customFormat="1" spans="1:5">
      <c r="A2929" s="160">
        <v>2926</v>
      </c>
      <c r="B2929" s="379" t="s">
        <v>11733</v>
      </c>
      <c r="C2929" s="379" t="s">
        <v>11729</v>
      </c>
      <c r="D2929" s="428">
        <v>1.6</v>
      </c>
      <c r="E2929" s="160">
        <f t="shared" si="45"/>
        <v>32</v>
      </c>
    </row>
    <row r="2930" customFormat="1" spans="1:5">
      <c r="A2930" s="160">
        <v>2927</v>
      </c>
      <c r="B2930" s="360" t="s">
        <v>11734</v>
      </c>
      <c r="C2930" s="360" t="s">
        <v>11729</v>
      </c>
      <c r="D2930" s="406">
        <v>5</v>
      </c>
      <c r="E2930" s="160">
        <f t="shared" si="45"/>
        <v>100</v>
      </c>
    </row>
    <row r="2931" customFormat="1" spans="1:5">
      <c r="A2931" s="160">
        <v>2928</v>
      </c>
      <c r="B2931" s="400" t="s">
        <v>11735</v>
      </c>
      <c r="C2931" s="360" t="s">
        <v>11729</v>
      </c>
      <c r="D2931" s="430">
        <v>1.8</v>
      </c>
      <c r="E2931" s="160">
        <f t="shared" si="45"/>
        <v>36</v>
      </c>
    </row>
    <row r="2932" customFormat="1" spans="1:5">
      <c r="A2932" s="160">
        <v>2929</v>
      </c>
      <c r="B2932" s="400" t="s">
        <v>3816</v>
      </c>
      <c r="C2932" s="360" t="s">
        <v>11729</v>
      </c>
      <c r="D2932" s="430">
        <v>2</v>
      </c>
      <c r="E2932" s="160">
        <f t="shared" si="45"/>
        <v>40</v>
      </c>
    </row>
    <row r="2933" customFormat="1" spans="1:5">
      <c r="A2933" s="160">
        <v>2930</v>
      </c>
      <c r="B2933" s="379" t="s">
        <v>11736</v>
      </c>
      <c r="C2933" s="379" t="s">
        <v>11737</v>
      </c>
      <c r="D2933" s="428">
        <v>3.8</v>
      </c>
      <c r="E2933" s="160">
        <f t="shared" si="45"/>
        <v>76</v>
      </c>
    </row>
    <row r="2934" customFormat="1" spans="1:5">
      <c r="A2934" s="160">
        <v>2931</v>
      </c>
      <c r="B2934" s="379" t="s">
        <v>11738</v>
      </c>
      <c r="C2934" s="379" t="s">
        <v>11737</v>
      </c>
      <c r="D2934" s="428">
        <v>3</v>
      </c>
      <c r="E2934" s="160">
        <f t="shared" si="45"/>
        <v>60</v>
      </c>
    </row>
    <row r="2935" customFormat="1" spans="1:5">
      <c r="A2935" s="160">
        <v>2932</v>
      </c>
      <c r="B2935" s="379" t="s">
        <v>11739</v>
      </c>
      <c r="C2935" s="379" t="s">
        <v>11737</v>
      </c>
      <c r="D2935" s="428">
        <v>3.2</v>
      </c>
      <c r="E2935" s="160">
        <f t="shared" si="45"/>
        <v>64</v>
      </c>
    </row>
    <row r="2936" customFormat="1" spans="1:5">
      <c r="A2936" s="160">
        <v>2933</v>
      </c>
      <c r="B2936" s="379" t="s">
        <v>11740</v>
      </c>
      <c r="C2936" s="379" t="s">
        <v>11737</v>
      </c>
      <c r="D2936" s="428">
        <v>3</v>
      </c>
      <c r="E2936" s="160">
        <f t="shared" si="45"/>
        <v>60</v>
      </c>
    </row>
    <row r="2937" customFormat="1" spans="1:5">
      <c r="A2937" s="160">
        <v>2934</v>
      </c>
      <c r="B2937" s="379" t="s">
        <v>11741</v>
      </c>
      <c r="C2937" s="379" t="s">
        <v>11742</v>
      </c>
      <c r="D2937" s="428">
        <v>2.5</v>
      </c>
      <c r="E2937" s="160">
        <f t="shared" si="45"/>
        <v>50</v>
      </c>
    </row>
    <row r="2938" customFormat="1" spans="1:5">
      <c r="A2938" s="160">
        <v>2935</v>
      </c>
      <c r="B2938" s="379" t="s">
        <v>11743</v>
      </c>
      <c r="C2938" s="379" t="s">
        <v>11742</v>
      </c>
      <c r="D2938" s="428">
        <v>1.6</v>
      </c>
      <c r="E2938" s="160">
        <f t="shared" si="45"/>
        <v>32</v>
      </c>
    </row>
    <row r="2939" customFormat="1" spans="1:5">
      <c r="A2939" s="160">
        <v>2936</v>
      </c>
      <c r="B2939" s="379" t="s">
        <v>11744</v>
      </c>
      <c r="C2939" s="379" t="s">
        <v>11742</v>
      </c>
      <c r="D2939" s="428">
        <v>1.8</v>
      </c>
      <c r="E2939" s="160">
        <f t="shared" si="45"/>
        <v>36</v>
      </c>
    </row>
    <row r="2940" customFormat="1" spans="1:5">
      <c r="A2940" s="160">
        <v>2937</v>
      </c>
      <c r="B2940" s="379" t="s">
        <v>4138</v>
      </c>
      <c r="C2940" s="379" t="s">
        <v>11742</v>
      </c>
      <c r="D2940" s="428">
        <v>2.2</v>
      </c>
      <c r="E2940" s="160">
        <f t="shared" si="45"/>
        <v>44</v>
      </c>
    </row>
    <row r="2941" customFormat="1" spans="1:5">
      <c r="A2941" s="160">
        <v>2938</v>
      </c>
      <c r="B2941" s="379" t="s">
        <v>2460</v>
      </c>
      <c r="C2941" s="379" t="s">
        <v>11742</v>
      </c>
      <c r="D2941" s="428">
        <v>6.8</v>
      </c>
      <c r="E2941" s="160">
        <f t="shared" si="45"/>
        <v>136</v>
      </c>
    </row>
    <row r="2942" customFormat="1" spans="1:5">
      <c r="A2942" s="160">
        <v>2939</v>
      </c>
      <c r="B2942" s="379" t="s">
        <v>11745</v>
      </c>
      <c r="C2942" s="379" t="s">
        <v>11742</v>
      </c>
      <c r="D2942" s="428">
        <v>1.4</v>
      </c>
      <c r="E2942" s="160">
        <f t="shared" si="45"/>
        <v>28</v>
      </c>
    </row>
    <row r="2943" customFormat="1" spans="1:5">
      <c r="A2943" s="160">
        <v>2940</v>
      </c>
      <c r="B2943" s="379" t="s">
        <v>11746</v>
      </c>
      <c r="C2943" s="379" t="s">
        <v>11742</v>
      </c>
      <c r="D2943" s="428">
        <v>1.5</v>
      </c>
      <c r="E2943" s="160">
        <f t="shared" si="45"/>
        <v>30</v>
      </c>
    </row>
    <row r="2944" customFormat="1" spans="1:5">
      <c r="A2944" s="160">
        <v>2941</v>
      </c>
      <c r="B2944" s="379" t="s">
        <v>11747</v>
      </c>
      <c r="C2944" s="379" t="s">
        <v>11742</v>
      </c>
      <c r="D2944" s="428">
        <v>2.3</v>
      </c>
      <c r="E2944" s="160">
        <f t="shared" si="45"/>
        <v>46</v>
      </c>
    </row>
    <row r="2945" customFormat="1" spans="1:5">
      <c r="A2945" s="160">
        <v>2942</v>
      </c>
      <c r="B2945" s="379" t="s">
        <v>11748</v>
      </c>
      <c r="C2945" s="379" t="s">
        <v>11742</v>
      </c>
      <c r="D2945" s="428">
        <v>2</v>
      </c>
      <c r="E2945" s="160">
        <f t="shared" si="45"/>
        <v>40</v>
      </c>
    </row>
    <row r="2946" customFormat="1" spans="1:5">
      <c r="A2946" s="160">
        <v>2943</v>
      </c>
      <c r="B2946" s="379" t="s">
        <v>11749</v>
      </c>
      <c r="C2946" s="379" t="s">
        <v>11742</v>
      </c>
      <c r="D2946" s="428">
        <v>4.4</v>
      </c>
      <c r="E2946" s="160">
        <f t="shared" si="45"/>
        <v>88</v>
      </c>
    </row>
    <row r="2947" customFormat="1" spans="1:5">
      <c r="A2947" s="160">
        <v>2944</v>
      </c>
      <c r="B2947" s="379" t="s">
        <v>11750</v>
      </c>
      <c r="C2947" s="379" t="s">
        <v>11742</v>
      </c>
      <c r="D2947" s="428">
        <v>3</v>
      </c>
      <c r="E2947" s="160">
        <f t="shared" si="45"/>
        <v>60</v>
      </c>
    </row>
    <row r="2948" customFormat="1" spans="1:5">
      <c r="A2948" s="160">
        <v>2945</v>
      </c>
      <c r="B2948" s="379" t="s">
        <v>11751</v>
      </c>
      <c r="C2948" s="379" t="s">
        <v>11742</v>
      </c>
      <c r="D2948" s="428">
        <v>2.4</v>
      </c>
      <c r="E2948" s="160">
        <f t="shared" ref="E2948:E3011" si="46">D2948*20</f>
        <v>48</v>
      </c>
    </row>
    <row r="2949" customFormat="1" spans="1:5">
      <c r="A2949" s="160">
        <v>2946</v>
      </c>
      <c r="B2949" s="379" t="s">
        <v>11752</v>
      </c>
      <c r="C2949" s="379" t="s">
        <v>11742</v>
      </c>
      <c r="D2949" s="428">
        <v>1.8</v>
      </c>
      <c r="E2949" s="160">
        <f t="shared" si="46"/>
        <v>36</v>
      </c>
    </row>
    <row r="2950" customFormat="1" spans="1:5">
      <c r="A2950" s="160">
        <v>2947</v>
      </c>
      <c r="B2950" s="379" t="s">
        <v>11753</v>
      </c>
      <c r="C2950" s="379" t="s">
        <v>11742</v>
      </c>
      <c r="D2950" s="428">
        <v>1</v>
      </c>
      <c r="E2950" s="160">
        <f t="shared" si="46"/>
        <v>20</v>
      </c>
    </row>
    <row r="2951" customFormat="1" spans="1:5">
      <c r="A2951" s="160">
        <v>2948</v>
      </c>
      <c r="B2951" s="379" t="s">
        <v>11754</v>
      </c>
      <c r="C2951" s="379" t="s">
        <v>11742</v>
      </c>
      <c r="D2951" s="428">
        <v>1.6</v>
      </c>
      <c r="E2951" s="160">
        <f t="shared" si="46"/>
        <v>32</v>
      </c>
    </row>
    <row r="2952" customFormat="1" spans="1:5">
      <c r="A2952" s="160">
        <v>2949</v>
      </c>
      <c r="B2952" s="379" t="s">
        <v>11755</v>
      </c>
      <c r="C2952" s="379" t="s">
        <v>11742</v>
      </c>
      <c r="D2952" s="428">
        <v>2.5</v>
      </c>
      <c r="E2952" s="160">
        <f t="shared" si="46"/>
        <v>50</v>
      </c>
    </row>
    <row r="2953" customFormat="1" spans="1:5">
      <c r="A2953" s="160">
        <v>2950</v>
      </c>
      <c r="B2953" s="379" t="s">
        <v>11756</v>
      </c>
      <c r="C2953" s="379" t="s">
        <v>11742</v>
      </c>
      <c r="D2953" s="428">
        <v>1.5</v>
      </c>
      <c r="E2953" s="160">
        <f t="shared" si="46"/>
        <v>30</v>
      </c>
    </row>
    <row r="2954" customFormat="1" spans="1:5">
      <c r="A2954" s="160">
        <v>2951</v>
      </c>
      <c r="B2954" s="379" t="s">
        <v>11757</v>
      </c>
      <c r="C2954" s="379" t="s">
        <v>11742</v>
      </c>
      <c r="D2954" s="428">
        <v>1.2</v>
      </c>
      <c r="E2954" s="160">
        <f t="shared" si="46"/>
        <v>24</v>
      </c>
    </row>
    <row r="2955" customFormat="1" spans="1:5">
      <c r="A2955" s="160">
        <v>2952</v>
      </c>
      <c r="B2955" s="379" t="s">
        <v>11758</v>
      </c>
      <c r="C2955" s="379" t="s">
        <v>11742</v>
      </c>
      <c r="D2955" s="428">
        <v>2</v>
      </c>
      <c r="E2955" s="160">
        <f t="shared" si="46"/>
        <v>40</v>
      </c>
    </row>
    <row r="2956" customFormat="1" spans="1:5">
      <c r="A2956" s="160">
        <v>2953</v>
      </c>
      <c r="B2956" s="379" t="s">
        <v>11759</v>
      </c>
      <c r="C2956" s="379" t="s">
        <v>11742</v>
      </c>
      <c r="D2956" s="428">
        <v>0.6</v>
      </c>
      <c r="E2956" s="160">
        <f t="shared" si="46"/>
        <v>12</v>
      </c>
    </row>
    <row r="2957" customFormat="1" spans="1:5">
      <c r="A2957" s="160">
        <v>2954</v>
      </c>
      <c r="B2957" s="379" t="s">
        <v>11760</v>
      </c>
      <c r="C2957" s="379" t="s">
        <v>11761</v>
      </c>
      <c r="D2957" s="429">
        <v>0.8</v>
      </c>
      <c r="E2957" s="160">
        <f t="shared" si="46"/>
        <v>16</v>
      </c>
    </row>
    <row r="2958" customFormat="1" spans="1:5">
      <c r="A2958" s="160">
        <v>2955</v>
      </c>
      <c r="B2958" s="379" t="s">
        <v>11762</v>
      </c>
      <c r="C2958" s="379" t="s">
        <v>11761</v>
      </c>
      <c r="D2958" s="429">
        <v>1.1</v>
      </c>
      <c r="E2958" s="160">
        <f t="shared" si="46"/>
        <v>22</v>
      </c>
    </row>
    <row r="2959" customFormat="1" spans="1:5">
      <c r="A2959" s="160">
        <v>2956</v>
      </c>
      <c r="B2959" s="379" t="s">
        <v>11763</v>
      </c>
      <c r="C2959" s="379" t="s">
        <v>11761</v>
      </c>
      <c r="D2959" s="429">
        <v>0.8</v>
      </c>
      <c r="E2959" s="160">
        <f t="shared" si="46"/>
        <v>16</v>
      </c>
    </row>
    <row r="2960" customFormat="1" spans="1:5">
      <c r="A2960" s="160">
        <v>2957</v>
      </c>
      <c r="B2960" s="379" t="s">
        <v>11764</v>
      </c>
      <c r="C2960" s="379" t="s">
        <v>11761</v>
      </c>
      <c r="D2960" s="429">
        <v>0.8</v>
      </c>
      <c r="E2960" s="160">
        <f t="shared" si="46"/>
        <v>16</v>
      </c>
    </row>
    <row r="2961" customFormat="1" spans="1:5">
      <c r="A2961" s="160">
        <v>2958</v>
      </c>
      <c r="B2961" s="379" t="s">
        <v>11765</v>
      </c>
      <c r="C2961" s="379" t="s">
        <v>11761</v>
      </c>
      <c r="D2961" s="429">
        <v>1</v>
      </c>
      <c r="E2961" s="160">
        <f t="shared" si="46"/>
        <v>20</v>
      </c>
    </row>
    <row r="2962" customFormat="1" spans="1:5">
      <c r="A2962" s="160">
        <v>2959</v>
      </c>
      <c r="B2962" s="379" t="s">
        <v>11766</v>
      </c>
      <c r="C2962" s="379" t="s">
        <v>11761</v>
      </c>
      <c r="D2962" s="429">
        <v>1.1</v>
      </c>
      <c r="E2962" s="160">
        <f t="shared" si="46"/>
        <v>22</v>
      </c>
    </row>
    <row r="2963" customFormat="1" spans="1:5">
      <c r="A2963" s="160">
        <v>2960</v>
      </c>
      <c r="B2963" s="379" t="s">
        <v>11767</v>
      </c>
      <c r="C2963" s="379" t="s">
        <v>11768</v>
      </c>
      <c r="D2963" s="429">
        <v>1</v>
      </c>
      <c r="E2963" s="160">
        <f t="shared" si="46"/>
        <v>20</v>
      </c>
    </row>
    <row r="2964" customFormat="1" spans="1:5">
      <c r="A2964" s="160">
        <v>2961</v>
      </c>
      <c r="B2964" s="379" t="s">
        <v>11769</v>
      </c>
      <c r="C2964" s="379" t="s">
        <v>11768</v>
      </c>
      <c r="D2964" s="429">
        <v>2</v>
      </c>
      <c r="E2964" s="160">
        <f t="shared" si="46"/>
        <v>40</v>
      </c>
    </row>
    <row r="2965" customFormat="1" spans="1:5">
      <c r="A2965" s="160">
        <v>2962</v>
      </c>
      <c r="B2965" s="379" t="s">
        <v>4122</v>
      </c>
      <c r="C2965" s="379" t="s">
        <v>11770</v>
      </c>
      <c r="D2965" s="429">
        <v>3</v>
      </c>
      <c r="E2965" s="160">
        <f t="shared" si="46"/>
        <v>60</v>
      </c>
    </row>
    <row r="2966" customFormat="1" spans="1:5">
      <c r="A2966" s="160">
        <v>2963</v>
      </c>
      <c r="B2966" s="379" t="s">
        <v>11771</v>
      </c>
      <c r="C2966" s="379" t="s">
        <v>11770</v>
      </c>
      <c r="D2966" s="429">
        <v>2</v>
      </c>
      <c r="E2966" s="160">
        <f t="shared" si="46"/>
        <v>40</v>
      </c>
    </row>
    <row r="2967" customFormat="1" spans="1:5">
      <c r="A2967" s="160">
        <v>2964</v>
      </c>
      <c r="B2967" s="379" t="s">
        <v>11772</v>
      </c>
      <c r="C2967" s="379" t="s">
        <v>11770</v>
      </c>
      <c r="D2967" s="429">
        <v>3.1</v>
      </c>
      <c r="E2967" s="160">
        <f t="shared" si="46"/>
        <v>62</v>
      </c>
    </row>
    <row r="2968" customFormat="1" spans="1:5">
      <c r="A2968" s="160">
        <v>2965</v>
      </c>
      <c r="B2968" s="379" t="s">
        <v>10925</v>
      </c>
      <c r="C2968" s="379" t="s">
        <v>11773</v>
      </c>
      <c r="D2968" s="428">
        <v>1.5</v>
      </c>
      <c r="E2968" s="160">
        <f t="shared" si="46"/>
        <v>30</v>
      </c>
    </row>
    <row r="2969" customFormat="1" spans="1:5">
      <c r="A2969" s="160">
        <v>2966</v>
      </c>
      <c r="B2969" s="379" t="s">
        <v>351</v>
      </c>
      <c r="C2969" s="379" t="s">
        <v>11773</v>
      </c>
      <c r="D2969" s="429">
        <v>0.8</v>
      </c>
      <c r="E2969" s="160">
        <f t="shared" si="46"/>
        <v>16</v>
      </c>
    </row>
    <row r="2970" customFormat="1" spans="1:5">
      <c r="A2970" s="160">
        <v>2967</v>
      </c>
      <c r="B2970" s="379" t="s">
        <v>11774</v>
      </c>
      <c r="C2970" s="379" t="s">
        <v>11773</v>
      </c>
      <c r="D2970" s="429">
        <v>1.5</v>
      </c>
      <c r="E2970" s="160">
        <f t="shared" si="46"/>
        <v>30</v>
      </c>
    </row>
    <row r="2971" customFormat="1" spans="1:5">
      <c r="A2971" s="160">
        <v>2968</v>
      </c>
      <c r="B2971" s="379" t="s">
        <v>11775</v>
      </c>
      <c r="C2971" s="379" t="s">
        <v>11773</v>
      </c>
      <c r="D2971" s="428">
        <v>2.5</v>
      </c>
      <c r="E2971" s="160">
        <f t="shared" si="46"/>
        <v>50</v>
      </c>
    </row>
    <row r="2972" customFormat="1" spans="1:5">
      <c r="A2972" s="160">
        <v>2969</v>
      </c>
      <c r="B2972" s="379" t="s">
        <v>8883</v>
      </c>
      <c r="C2972" s="379" t="s">
        <v>11773</v>
      </c>
      <c r="D2972" s="428">
        <v>2.3</v>
      </c>
      <c r="E2972" s="160">
        <f t="shared" si="46"/>
        <v>46</v>
      </c>
    </row>
    <row r="2973" customFormat="1" spans="1:5">
      <c r="A2973" s="160">
        <v>2970</v>
      </c>
      <c r="B2973" s="379" t="s">
        <v>11776</v>
      </c>
      <c r="C2973" s="379" t="s">
        <v>11773</v>
      </c>
      <c r="D2973" s="429">
        <v>1.8</v>
      </c>
      <c r="E2973" s="160">
        <f t="shared" si="46"/>
        <v>36</v>
      </c>
    </row>
    <row r="2974" customFormat="1" spans="1:5">
      <c r="A2974" s="160">
        <v>2971</v>
      </c>
      <c r="B2974" s="379" t="s">
        <v>11777</v>
      </c>
      <c r="C2974" s="379" t="s">
        <v>11773</v>
      </c>
      <c r="D2974" s="429">
        <v>1.4</v>
      </c>
      <c r="E2974" s="160">
        <f t="shared" si="46"/>
        <v>28</v>
      </c>
    </row>
    <row r="2975" customFormat="1" spans="1:5">
      <c r="A2975" s="160">
        <v>2972</v>
      </c>
      <c r="B2975" s="379" t="s">
        <v>11778</v>
      </c>
      <c r="C2975" s="379" t="s">
        <v>11773</v>
      </c>
      <c r="D2975" s="429">
        <v>1.4</v>
      </c>
      <c r="E2975" s="160">
        <f t="shared" si="46"/>
        <v>28</v>
      </c>
    </row>
    <row r="2976" customFormat="1" spans="1:5">
      <c r="A2976" s="160">
        <v>2973</v>
      </c>
      <c r="B2976" s="379" t="s">
        <v>11779</v>
      </c>
      <c r="C2976" s="379" t="s">
        <v>11773</v>
      </c>
      <c r="D2976" s="429">
        <v>0.8</v>
      </c>
      <c r="E2976" s="160">
        <f t="shared" si="46"/>
        <v>16</v>
      </c>
    </row>
    <row r="2977" customFormat="1" spans="1:5">
      <c r="A2977" s="160">
        <v>2974</v>
      </c>
      <c r="B2977" s="379" t="s">
        <v>11780</v>
      </c>
      <c r="C2977" s="379" t="s">
        <v>11773</v>
      </c>
      <c r="D2977" s="428">
        <v>1.4</v>
      </c>
      <c r="E2977" s="160">
        <f t="shared" si="46"/>
        <v>28</v>
      </c>
    </row>
    <row r="2978" customFormat="1" spans="1:5">
      <c r="A2978" s="160">
        <v>2975</v>
      </c>
      <c r="B2978" s="379" t="s">
        <v>11781</v>
      </c>
      <c r="C2978" s="379" t="s">
        <v>11773</v>
      </c>
      <c r="D2978" s="429">
        <v>2.2</v>
      </c>
      <c r="E2978" s="160">
        <f t="shared" si="46"/>
        <v>44</v>
      </c>
    </row>
    <row r="2979" customFormat="1" spans="1:5">
      <c r="A2979" s="160">
        <v>2976</v>
      </c>
      <c r="B2979" s="379" t="s">
        <v>11782</v>
      </c>
      <c r="C2979" s="379" t="s">
        <v>11773</v>
      </c>
      <c r="D2979" s="429">
        <v>1.6</v>
      </c>
      <c r="E2979" s="160">
        <f t="shared" si="46"/>
        <v>32</v>
      </c>
    </row>
    <row r="2980" customFormat="1" spans="1:5">
      <c r="A2980" s="160">
        <v>2977</v>
      </c>
      <c r="B2980" s="379" t="s">
        <v>11783</v>
      </c>
      <c r="C2980" s="379" t="s">
        <v>11773</v>
      </c>
      <c r="D2980" s="429">
        <v>2.4</v>
      </c>
      <c r="E2980" s="160">
        <f t="shared" si="46"/>
        <v>48</v>
      </c>
    </row>
    <row r="2981" customFormat="1" spans="1:5">
      <c r="A2981" s="160">
        <v>2978</v>
      </c>
      <c r="B2981" s="379" t="s">
        <v>11784</v>
      </c>
      <c r="C2981" s="379" t="s">
        <v>11773</v>
      </c>
      <c r="D2981" s="429">
        <v>1.2</v>
      </c>
      <c r="E2981" s="160">
        <f t="shared" si="46"/>
        <v>24</v>
      </c>
    </row>
    <row r="2982" customFormat="1" spans="1:5">
      <c r="A2982" s="160">
        <v>2979</v>
      </c>
      <c r="B2982" s="379" t="s">
        <v>11785</v>
      </c>
      <c r="C2982" s="379" t="s">
        <v>11773</v>
      </c>
      <c r="D2982" s="429">
        <v>1.6</v>
      </c>
      <c r="E2982" s="160">
        <f t="shared" si="46"/>
        <v>32</v>
      </c>
    </row>
    <row r="2983" customFormat="1" spans="1:5">
      <c r="A2983" s="160">
        <v>2980</v>
      </c>
      <c r="B2983" s="379" t="s">
        <v>11786</v>
      </c>
      <c r="C2983" s="379" t="s">
        <v>11773</v>
      </c>
      <c r="D2983" s="429">
        <v>1.1</v>
      </c>
      <c r="E2983" s="160">
        <f t="shared" si="46"/>
        <v>22</v>
      </c>
    </row>
    <row r="2984" customFormat="1" spans="1:5">
      <c r="A2984" s="160">
        <v>2981</v>
      </c>
      <c r="B2984" s="379" t="s">
        <v>11787</v>
      </c>
      <c r="C2984" s="379" t="s">
        <v>11773</v>
      </c>
      <c r="D2984" s="429">
        <v>2.2</v>
      </c>
      <c r="E2984" s="160">
        <f t="shared" si="46"/>
        <v>44</v>
      </c>
    </row>
    <row r="2985" customFormat="1" spans="1:5">
      <c r="A2985" s="160">
        <v>2982</v>
      </c>
      <c r="B2985" s="379" t="s">
        <v>11788</v>
      </c>
      <c r="C2985" s="379" t="s">
        <v>11773</v>
      </c>
      <c r="D2985" s="428">
        <v>2.4</v>
      </c>
      <c r="E2985" s="160">
        <f t="shared" si="46"/>
        <v>48</v>
      </c>
    </row>
    <row r="2986" customFormat="1" spans="1:5">
      <c r="A2986" s="160">
        <v>2983</v>
      </c>
      <c r="B2986" s="379" t="s">
        <v>11789</v>
      </c>
      <c r="C2986" s="379" t="s">
        <v>11773</v>
      </c>
      <c r="D2986" s="428">
        <v>1.5</v>
      </c>
      <c r="E2986" s="160">
        <f t="shared" si="46"/>
        <v>30</v>
      </c>
    </row>
    <row r="2987" customFormat="1" spans="1:5">
      <c r="A2987" s="160">
        <v>2984</v>
      </c>
      <c r="B2987" s="379" t="s">
        <v>11790</v>
      </c>
      <c r="C2987" s="379" t="s">
        <v>11773</v>
      </c>
      <c r="D2987" s="428">
        <v>3</v>
      </c>
      <c r="E2987" s="160">
        <f t="shared" si="46"/>
        <v>60</v>
      </c>
    </row>
    <row r="2988" customFormat="1" spans="1:5">
      <c r="A2988" s="160">
        <v>2985</v>
      </c>
      <c r="B2988" s="400" t="s">
        <v>11791</v>
      </c>
      <c r="C2988" s="379" t="s">
        <v>11773</v>
      </c>
      <c r="D2988" s="397">
        <v>2</v>
      </c>
      <c r="E2988" s="160">
        <f t="shared" si="46"/>
        <v>40</v>
      </c>
    </row>
    <row r="2989" customFormat="1" spans="1:5">
      <c r="A2989" s="160">
        <v>2986</v>
      </c>
      <c r="B2989" s="400" t="s">
        <v>11792</v>
      </c>
      <c r="C2989" s="379" t="s">
        <v>11773</v>
      </c>
      <c r="D2989" s="397">
        <v>1.45</v>
      </c>
      <c r="E2989" s="160">
        <f t="shared" si="46"/>
        <v>29</v>
      </c>
    </row>
    <row r="2990" customFormat="1" spans="1:5">
      <c r="A2990" s="160">
        <v>2987</v>
      </c>
      <c r="B2990" s="400" t="s">
        <v>11793</v>
      </c>
      <c r="C2990" s="379" t="s">
        <v>11773</v>
      </c>
      <c r="D2990" s="397">
        <v>1.05</v>
      </c>
      <c r="E2990" s="160">
        <f t="shared" si="46"/>
        <v>21</v>
      </c>
    </row>
    <row r="2991" customFormat="1" spans="1:5">
      <c r="A2991" s="160">
        <v>2988</v>
      </c>
      <c r="B2991" s="400" t="s">
        <v>11794</v>
      </c>
      <c r="C2991" s="379" t="s">
        <v>11773</v>
      </c>
      <c r="D2991" s="397">
        <v>1.85</v>
      </c>
      <c r="E2991" s="160">
        <f t="shared" si="46"/>
        <v>37</v>
      </c>
    </row>
    <row r="2992" customFormat="1" spans="1:5">
      <c r="A2992" s="160">
        <v>2989</v>
      </c>
      <c r="B2992" s="400" t="s">
        <v>11795</v>
      </c>
      <c r="C2992" s="379" t="s">
        <v>11773</v>
      </c>
      <c r="D2992" s="397">
        <v>1.2</v>
      </c>
      <c r="E2992" s="160">
        <f t="shared" si="46"/>
        <v>24</v>
      </c>
    </row>
    <row r="2993" customFormat="1" spans="1:5">
      <c r="A2993" s="160">
        <v>2990</v>
      </c>
      <c r="B2993" s="400" t="s">
        <v>11796</v>
      </c>
      <c r="C2993" s="379" t="s">
        <v>11773</v>
      </c>
      <c r="D2993" s="397">
        <v>1.6</v>
      </c>
      <c r="E2993" s="160">
        <f t="shared" si="46"/>
        <v>32</v>
      </c>
    </row>
    <row r="2994" customFormat="1" spans="1:5">
      <c r="A2994" s="160">
        <v>2991</v>
      </c>
      <c r="B2994" s="400" t="s">
        <v>6151</v>
      </c>
      <c r="C2994" s="379" t="s">
        <v>11773</v>
      </c>
      <c r="D2994" s="397">
        <v>2.25</v>
      </c>
      <c r="E2994" s="160">
        <f t="shared" si="46"/>
        <v>45</v>
      </c>
    </row>
    <row r="2995" customFormat="1" spans="1:5">
      <c r="A2995" s="160">
        <v>2992</v>
      </c>
      <c r="B2995" s="400" t="s">
        <v>8928</v>
      </c>
      <c r="C2995" s="379" t="s">
        <v>11773</v>
      </c>
      <c r="D2995" s="397">
        <v>1.45</v>
      </c>
      <c r="E2995" s="160">
        <f t="shared" si="46"/>
        <v>29</v>
      </c>
    </row>
    <row r="2996" customFormat="1" spans="1:5">
      <c r="A2996" s="160">
        <v>2993</v>
      </c>
      <c r="B2996" s="400" t="s">
        <v>11797</v>
      </c>
      <c r="C2996" s="379" t="s">
        <v>11773</v>
      </c>
      <c r="D2996" s="397">
        <v>2.25</v>
      </c>
      <c r="E2996" s="160">
        <f t="shared" si="46"/>
        <v>45</v>
      </c>
    </row>
    <row r="2997" customFormat="1" spans="1:5">
      <c r="A2997" s="160">
        <v>2994</v>
      </c>
      <c r="B2997" s="400" t="s">
        <v>11798</v>
      </c>
      <c r="C2997" s="379" t="s">
        <v>11773</v>
      </c>
      <c r="D2997" s="397">
        <v>2</v>
      </c>
      <c r="E2997" s="160">
        <f t="shared" si="46"/>
        <v>40</v>
      </c>
    </row>
    <row r="2998" customFormat="1" spans="1:5">
      <c r="A2998" s="160">
        <v>2995</v>
      </c>
      <c r="B2998" s="400" t="s">
        <v>11799</v>
      </c>
      <c r="C2998" s="379" t="s">
        <v>11773</v>
      </c>
      <c r="D2998" s="397">
        <v>0.8</v>
      </c>
      <c r="E2998" s="160">
        <f t="shared" si="46"/>
        <v>16</v>
      </c>
    </row>
    <row r="2999" customFormat="1" spans="1:5">
      <c r="A2999" s="160">
        <v>2996</v>
      </c>
      <c r="B2999" s="400" t="s">
        <v>11800</v>
      </c>
      <c r="C2999" s="379" t="s">
        <v>11773</v>
      </c>
      <c r="D2999" s="397">
        <v>1.85</v>
      </c>
      <c r="E2999" s="160">
        <f t="shared" si="46"/>
        <v>37</v>
      </c>
    </row>
    <row r="3000" customFormat="1" spans="1:5">
      <c r="A3000" s="160">
        <v>2997</v>
      </c>
      <c r="B3000" s="400" t="s">
        <v>11801</v>
      </c>
      <c r="C3000" s="379" t="s">
        <v>11773</v>
      </c>
      <c r="D3000" s="397">
        <v>1.45</v>
      </c>
      <c r="E3000" s="160">
        <f t="shared" si="46"/>
        <v>29</v>
      </c>
    </row>
    <row r="3001" customFormat="1" spans="1:5">
      <c r="A3001" s="160">
        <v>2998</v>
      </c>
      <c r="B3001" s="379" t="s">
        <v>11802</v>
      </c>
      <c r="C3001" s="379" t="s">
        <v>11773</v>
      </c>
      <c r="D3001" s="428">
        <v>1.8</v>
      </c>
      <c r="E3001" s="160">
        <f t="shared" si="46"/>
        <v>36</v>
      </c>
    </row>
    <row r="3002" customFormat="1" spans="1:5">
      <c r="A3002" s="160">
        <v>2999</v>
      </c>
      <c r="B3002" s="379" t="s">
        <v>11803</v>
      </c>
      <c r="C3002" s="379" t="s">
        <v>11773</v>
      </c>
      <c r="D3002" s="428">
        <v>1.6</v>
      </c>
      <c r="E3002" s="160">
        <f t="shared" si="46"/>
        <v>32</v>
      </c>
    </row>
    <row r="3003" customFormat="1" spans="1:5">
      <c r="A3003" s="160">
        <v>3000</v>
      </c>
      <c r="B3003" s="379" t="s">
        <v>11804</v>
      </c>
      <c r="C3003" s="379" t="s">
        <v>11773</v>
      </c>
      <c r="D3003" s="428">
        <v>1.5</v>
      </c>
      <c r="E3003" s="160">
        <f t="shared" si="46"/>
        <v>30</v>
      </c>
    </row>
    <row r="3004" customFormat="1" spans="1:5">
      <c r="A3004" s="160">
        <v>3001</v>
      </c>
      <c r="B3004" s="379" t="s">
        <v>11805</v>
      </c>
      <c r="C3004" s="379" t="s">
        <v>11773</v>
      </c>
      <c r="D3004" s="428">
        <v>1.2</v>
      </c>
      <c r="E3004" s="160">
        <f t="shared" si="46"/>
        <v>24</v>
      </c>
    </row>
    <row r="3005" customFormat="1" spans="1:5">
      <c r="A3005" s="160">
        <v>3002</v>
      </c>
      <c r="B3005" s="379" t="s">
        <v>11806</v>
      </c>
      <c r="C3005" s="379" t="s">
        <v>11773</v>
      </c>
      <c r="D3005" s="428">
        <v>2.3</v>
      </c>
      <c r="E3005" s="160">
        <f t="shared" si="46"/>
        <v>46</v>
      </c>
    </row>
    <row r="3006" customFormat="1" spans="1:5">
      <c r="A3006" s="160">
        <v>3003</v>
      </c>
      <c r="B3006" s="379" t="s">
        <v>8884</v>
      </c>
      <c r="C3006" s="379" t="s">
        <v>11773</v>
      </c>
      <c r="D3006" s="428">
        <v>1.2</v>
      </c>
      <c r="E3006" s="160">
        <f t="shared" si="46"/>
        <v>24</v>
      </c>
    </row>
    <row r="3007" customFormat="1" spans="1:5">
      <c r="A3007" s="160">
        <v>3004</v>
      </c>
      <c r="B3007" s="379" t="s">
        <v>11807</v>
      </c>
      <c r="C3007" s="379" t="s">
        <v>11773</v>
      </c>
      <c r="D3007" s="428">
        <v>1.5</v>
      </c>
      <c r="E3007" s="160">
        <f t="shared" si="46"/>
        <v>30</v>
      </c>
    </row>
    <row r="3008" customFormat="1" spans="1:5">
      <c r="A3008" s="160">
        <v>3005</v>
      </c>
      <c r="B3008" s="379" t="s">
        <v>11808</v>
      </c>
      <c r="C3008" s="379" t="s">
        <v>11773</v>
      </c>
      <c r="D3008" s="428">
        <v>1.6</v>
      </c>
      <c r="E3008" s="160">
        <f t="shared" si="46"/>
        <v>32</v>
      </c>
    </row>
    <row r="3009" customFormat="1" spans="1:5">
      <c r="A3009" s="160">
        <v>3006</v>
      </c>
      <c r="B3009" s="379" t="s">
        <v>11809</v>
      </c>
      <c r="C3009" s="379" t="s">
        <v>11773</v>
      </c>
      <c r="D3009" s="428">
        <v>4</v>
      </c>
      <c r="E3009" s="160">
        <f t="shared" si="46"/>
        <v>80</v>
      </c>
    </row>
    <row r="3010" customFormat="1" spans="1:5">
      <c r="A3010" s="160">
        <v>3007</v>
      </c>
      <c r="B3010" s="379" t="s">
        <v>11810</v>
      </c>
      <c r="C3010" s="379" t="s">
        <v>11773</v>
      </c>
      <c r="D3010" s="428">
        <v>1.6</v>
      </c>
      <c r="E3010" s="160">
        <f t="shared" si="46"/>
        <v>32</v>
      </c>
    </row>
    <row r="3011" customFormat="1" spans="1:5">
      <c r="A3011" s="160">
        <v>3008</v>
      </c>
      <c r="B3011" s="379" t="s">
        <v>11811</v>
      </c>
      <c r="C3011" s="379" t="s">
        <v>11773</v>
      </c>
      <c r="D3011" s="428">
        <v>1.6</v>
      </c>
      <c r="E3011" s="160">
        <f t="shared" si="46"/>
        <v>32</v>
      </c>
    </row>
    <row r="3012" customFormat="1" spans="1:5">
      <c r="A3012" s="160">
        <v>3009</v>
      </c>
      <c r="B3012" s="379" t="s">
        <v>11812</v>
      </c>
      <c r="C3012" s="379" t="s">
        <v>11773</v>
      </c>
      <c r="D3012" s="428">
        <v>1.1</v>
      </c>
      <c r="E3012" s="160">
        <f t="shared" ref="E3012:E3075" si="47">D3012*20</f>
        <v>22</v>
      </c>
    </row>
    <row r="3013" customFormat="1" spans="1:5">
      <c r="A3013" s="160">
        <v>3010</v>
      </c>
      <c r="B3013" s="379" t="s">
        <v>11813</v>
      </c>
      <c r="C3013" s="379" t="s">
        <v>11773</v>
      </c>
      <c r="D3013" s="428">
        <v>3</v>
      </c>
      <c r="E3013" s="160">
        <f t="shared" si="47"/>
        <v>60</v>
      </c>
    </row>
    <row r="3014" customFormat="1" spans="1:5">
      <c r="A3014" s="160">
        <v>3011</v>
      </c>
      <c r="B3014" s="379" t="s">
        <v>11814</v>
      </c>
      <c r="C3014" s="379" t="s">
        <v>11773</v>
      </c>
      <c r="D3014" s="428">
        <v>1.6</v>
      </c>
      <c r="E3014" s="160">
        <f t="shared" si="47"/>
        <v>32</v>
      </c>
    </row>
    <row r="3015" customFormat="1" spans="1:5">
      <c r="A3015" s="160">
        <v>3012</v>
      </c>
      <c r="B3015" s="379" t="s">
        <v>11815</v>
      </c>
      <c r="C3015" s="379" t="s">
        <v>11816</v>
      </c>
      <c r="D3015" s="429">
        <v>4.6</v>
      </c>
      <c r="E3015" s="160">
        <f t="shared" si="47"/>
        <v>92</v>
      </c>
    </row>
    <row r="3016" customFormat="1" spans="1:5">
      <c r="A3016" s="160">
        <v>3013</v>
      </c>
      <c r="B3016" s="379" t="s">
        <v>11817</v>
      </c>
      <c r="C3016" s="379" t="s">
        <v>11816</v>
      </c>
      <c r="D3016" s="429">
        <v>3.6</v>
      </c>
      <c r="E3016" s="160">
        <f t="shared" si="47"/>
        <v>72</v>
      </c>
    </row>
    <row r="3017" customFormat="1" spans="1:5">
      <c r="A3017" s="160">
        <v>3014</v>
      </c>
      <c r="B3017" s="379" t="s">
        <v>11818</v>
      </c>
      <c r="C3017" s="379" t="s">
        <v>11816</v>
      </c>
      <c r="D3017" s="429">
        <v>3.2</v>
      </c>
      <c r="E3017" s="160">
        <f t="shared" si="47"/>
        <v>64</v>
      </c>
    </row>
    <row r="3018" customFormat="1" spans="1:5">
      <c r="A3018" s="160">
        <v>3015</v>
      </c>
      <c r="B3018" s="379" t="s">
        <v>11819</v>
      </c>
      <c r="C3018" s="379" t="s">
        <v>11816</v>
      </c>
      <c r="D3018" s="429">
        <v>3</v>
      </c>
      <c r="E3018" s="160">
        <f t="shared" si="47"/>
        <v>60</v>
      </c>
    </row>
    <row r="3019" customFormat="1" spans="1:5">
      <c r="A3019" s="160">
        <v>3016</v>
      </c>
      <c r="B3019" s="379" t="s">
        <v>11820</v>
      </c>
      <c r="C3019" s="379" t="s">
        <v>11816</v>
      </c>
      <c r="D3019" s="428">
        <v>2</v>
      </c>
      <c r="E3019" s="160">
        <f t="shared" si="47"/>
        <v>40</v>
      </c>
    </row>
    <row r="3020" customFormat="1" spans="1:5">
      <c r="A3020" s="160">
        <v>3017</v>
      </c>
      <c r="B3020" s="379" t="s">
        <v>11821</v>
      </c>
      <c r="C3020" s="379" t="s">
        <v>11816</v>
      </c>
      <c r="D3020" s="428">
        <v>2.5</v>
      </c>
      <c r="E3020" s="160">
        <f t="shared" si="47"/>
        <v>50</v>
      </c>
    </row>
    <row r="3021" customFormat="1" spans="1:5">
      <c r="A3021" s="160">
        <v>3018</v>
      </c>
      <c r="B3021" s="379" t="s">
        <v>11822</v>
      </c>
      <c r="C3021" s="379" t="s">
        <v>11816</v>
      </c>
      <c r="D3021" s="429">
        <v>5.8</v>
      </c>
      <c r="E3021" s="160">
        <f t="shared" si="47"/>
        <v>116</v>
      </c>
    </row>
    <row r="3022" customFormat="1" spans="1:5">
      <c r="A3022" s="160">
        <v>3019</v>
      </c>
      <c r="B3022" s="379" t="s">
        <v>11823</v>
      </c>
      <c r="C3022" s="379" t="s">
        <v>11816</v>
      </c>
      <c r="D3022" s="429">
        <v>2.1</v>
      </c>
      <c r="E3022" s="160">
        <f t="shared" si="47"/>
        <v>42</v>
      </c>
    </row>
    <row r="3023" customFormat="1" spans="1:5">
      <c r="A3023" s="160">
        <v>3020</v>
      </c>
      <c r="B3023" s="379" t="s">
        <v>11824</v>
      </c>
      <c r="C3023" s="379" t="s">
        <v>11816</v>
      </c>
      <c r="D3023" s="429">
        <v>2.5</v>
      </c>
      <c r="E3023" s="160">
        <f t="shared" si="47"/>
        <v>50</v>
      </c>
    </row>
    <row r="3024" customFormat="1" spans="1:5">
      <c r="A3024" s="160">
        <v>3021</v>
      </c>
      <c r="B3024" s="379" t="s">
        <v>11825</v>
      </c>
      <c r="C3024" s="379" t="s">
        <v>11826</v>
      </c>
      <c r="D3024" s="428">
        <v>4.5</v>
      </c>
      <c r="E3024" s="160">
        <f t="shared" si="47"/>
        <v>90</v>
      </c>
    </row>
    <row r="3025" customFormat="1" spans="1:5">
      <c r="A3025" s="160">
        <v>3022</v>
      </c>
      <c r="B3025" s="379" t="s">
        <v>11827</v>
      </c>
      <c r="C3025" s="379" t="s">
        <v>11826</v>
      </c>
      <c r="D3025" s="429">
        <v>3</v>
      </c>
      <c r="E3025" s="160">
        <f t="shared" si="47"/>
        <v>60</v>
      </c>
    </row>
    <row r="3026" customFormat="1" spans="1:5">
      <c r="A3026" s="160">
        <v>3023</v>
      </c>
      <c r="B3026" s="431" t="s">
        <v>11828</v>
      </c>
      <c r="C3026" s="379" t="s">
        <v>11826</v>
      </c>
      <c r="D3026" s="429">
        <v>4.5</v>
      </c>
      <c r="E3026" s="160">
        <f t="shared" si="47"/>
        <v>90</v>
      </c>
    </row>
    <row r="3027" customFormat="1" spans="1:5">
      <c r="A3027" s="160">
        <v>3024</v>
      </c>
      <c r="B3027" s="379" t="s">
        <v>11829</v>
      </c>
      <c r="C3027" s="379" t="s">
        <v>11826</v>
      </c>
      <c r="D3027" s="429">
        <v>6</v>
      </c>
      <c r="E3027" s="160">
        <f t="shared" si="47"/>
        <v>120</v>
      </c>
    </row>
    <row r="3028" customFormat="1" spans="1:5">
      <c r="A3028" s="160">
        <v>3025</v>
      </c>
      <c r="B3028" s="379" t="s">
        <v>11830</v>
      </c>
      <c r="C3028" s="379" t="s">
        <v>11826</v>
      </c>
      <c r="D3028" s="429">
        <v>3</v>
      </c>
      <c r="E3028" s="160">
        <f t="shared" si="47"/>
        <v>60</v>
      </c>
    </row>
    <row r="3029" customFormat="1" spans="1:5">
      <c r="A3029" s="160">
        <v>3026</v>
      </c>
      <c r="B3029" s="379" t="s">
        <v>11831</v>
      </c>
      <c r="C3029" s="379" t="s">
        <v>11826</v>
      </c>
      <c r="D3029" s="429">
        <v>1.1</v>
      </c>
      <c r="E3029" s="160">
        <f t="shared" si="47"/>
        <v>22</v>
      </c>
    </row>
    <row r="3030" customFormat="1" spans="1:5">
      <c r="A3030" s="160">
        <v>3027</v>
      </c>
      <c r="B3030" s="379" t="s">
        <v>11832</v>
      </c>
      <c r="C3030" s="379" t="s">
        <v>11826</v>
      </c>
      <c r="D3030" s="429">
        <v>3.3</v>
      </c>
      <c r="E3030" s="160">
        <f t="shared" si="47"/>
        <v>66</v>
      </c>
    </row>
    <row r="3031" customFormat="1" spans="1:5">
      <c r="A3031" s="160">
        <v>3028</v>
      </c>
      <c r="B3031" s="379" t="s">
        <v>11833</v>
      </c>
      <c r="C3031" s="379" t="s">
        <v>11834</v>
      </c>
      <c r="D3031" s="429">
        <v>4</v>
      </c>
      <c r="E3031" s="160">
        <f t="shared" si="47"/>
        <v>80</v>
      </c>
    </row>
    <row r="3032" customFormat="1" spans="1:5">
      <c r="A3032" s="160">
        <v>3029</v>
      </c>
      <c r="B3032" s="379" t="s">
        <v>11835</v>
      </c>
      <c r="C3032" s="379" t="s">
        <v>11834</v>
      </c>
      <c r="D3032" s="429">
        <v>2.7</v>
      </c>
      <c r="E3032" s="160">
        <f t="shared" si="47"/>
        <v>54</v>
      </c>
    </row>
    <row r="3033" customFormat="1" spans="1:5">
      <c r="A3033" s="160">
        <v>3030</v>
      </c>
      <c r="B3033" s="379" t="s">
        <v>11836</v>
      </c>
      <c r="C3033" s="379" t="s">
        <v>11834</v>
      </c>
      <c r="D3033" s="429">
        <v>3.6</v>
      </c>
      <c r="E3033" s="160">
        <f t="shared" si="47"/>
        <v>72</v>
      </c>
    </row>
    <row r="3034" customFormat="1" spans="1:5">
      <c r="A3034" s="160">
        <v>3031</v>
      </c>
      <c r="B3034" s="379" t="s">
        <v>11837</v>
      </c>
      <c r="C3034" s="379" t="s">
        <v>11834</v>
      </c>
      <c r="D3034" s="429">
        <v>2.1</v>
      </c>
      <c r="E3034" s="160">
        <f t="shared" si="47"/>
        <v>42</v>
      </c>
    </row>
    <row r="3035" customFormat="1" spans="1:5">
      <c r="A3035" s="160">
        <v>3032</v>
      </c>
      <c r="B3035" s="379" t="s">
        <v>11838</v>
      </c>
      <c r="C3035" s="379" t="s">
        <v>11834</v>
      </c>
      <c r="D3035" s="429">
        <v>3.1</v>
      </c>
      <c r="E3035" s="160">
        <f t="shared" si="47"/>
        <v>62</v>
      </c>
    </row>
    <row r="3036" customFormat="1" spans="1:5">
      <c r="A3036" s="160">
        <v>3033</v>
      </c>
      <c r="B3036" s="379" t="s">
        <v>11839</v>
      </c>
      <c r="C3036" s="379" t="s">
        <v>11834</v>
      </c>
      <c r="D3036" s="429">
        <v>2.5</v>
      </c>
      <c r="E3036" s="160">
        <f t="shared" si="47"/>
        <v>50</v>
      </c>
    </row>
    <row r="3037" customFormat="1" spans="1:5">
      <c r="A3037" s="160">
        <v>3034</v>
      </c>
      <c r="B3037" s="379" t="s">
        <v>11840</v>
      </c>
      <c r="C3037" s="379" t="s">
        <v>11834</v>
      </c>
      <c r="D3037" s="429">
        <v>3.5</v>
      </c>
      <c r="E3037" s="160">
        <f t="shared" si="47"/>
        <v>70</v>
      </c>
    </row>
    <row r="3038" customFormat="1" spans="1:5">
      <c r="A3038" s="160">
        <v>3035</v>
      </c>
      <c r="B3038" s="379" t="s">
        <v>11841</v>
      </c>
      <c r="C3038" s="379" t="s">
        <v>11834</v>
      </c>
      <c r="D3038" s="429">
        <v>5.8</v>
      </c>
      <c r="E3038" s="160">
        <f t="shared" si="47"/>
        <v>116</v>
      </c>
    </row>
    <row r="3039" customFormat="1" spans="1:5">
      <c r="A3039" s="160">
        <v>3036</v>
      </c>
      <c r="B3039" s="379" t="s">
        <v>858</v>
      </c>
      <c r="C3039" s="379" t="s">
        <v>11834</v>
      </c>
      <c r="D3039" s="429">
        <v>3.4</v>
      </c>
      <c r="E3039" s="160">
        <f t="shared" si="47"/>
        <v>68</v>
      </c>
    </row>
    <row r="3040" customFormat="1" spans="1:5">
      <c r="A3040" s="160">
        <v>3037</v>
      </c>
      <c r="B3040" s="379" t="s">
        <v>11842</v>
      </c>
      <c r="C3040" s="379" t="s">
        <v>11834</v>
      </c>
      <c r="D3040" s="429">
        <v>6</v>
      </c>
      <c r="E3040" s="160">
        <f t="shared" si="47"/>
        <v>120</v>
      </c>
    </row>
    <row r="3041" customFormat="1" spans="1:5">
      <c r="A3041" s="160">
        <v>3038</v>
      </c>
      <c r="B3041" s="379" t="s">
        <v>11843</v>
      </c>
      <c r="C3041" s="379" t="s">
        <v>11834</v>
      </c>
      <c r="D3041" s="429">
        <v>2.6</v>
      </c>
      <c r="E3041" s="160">
        <f t="shared" si="47"/>
        <v>52</v>
      </c>
    </row>
    <row r="3042" customFormat="1" spans="1:5">
      <c r="A3042" s="160">
        <v>3039</v>
      </c>
      <c r="B3042" s="379" t="s">
        <v>11844</v>
      </c>
      <c r="C3042" s="379" t="s">
        <v>11834</v>
      </c>
      <c r="D3042" s="428">
        <v>3.8</v>
      </c>
      <c r="E3042" s="160">
        <f t="shared" si="47"/>
        <v>76</v>
      </c>
    </row>
    <row r="3043" customFormat="1" spans="1:5">
      <c r="A3043" s="160">
        <v>3040</v>
      </c>
      <c r="B3043" s="379" t="s">
        <v>11845</v>
      </c>
      <c r="C3043" s="379" t="s">
        <v>11834</v>
      </c>
      <c r="D3043" s="428">
        <v>3</v>
      </c>
      <c r="E3043" s="160">
        <f t="shared" si="47"/>
        <v>60</v>
      </c>
    </row>
    <row r="3044" customFormat="1" spans="1:5">
      <c r="A3044" s="160">
        <v>3041</v>
      </c>
      <c r="B3044" s="379" t="s">
        <v>11846</v>
      </c>
      <c r="C3044" s="379" t="s">
        <v>11834</v>
      </c>
      <c r="D3044" s="428">
        <v>1.7</v>
      </c>
      <c r="E3044" s="160">
        <f t="shared" si="47"/>
        <v>34</v>
      </c>
    </row>
    <row r="3045" customFormat="1" spans="1:5">
      <c r="A3045" s="160">
        <v>3042</v>
      </c>
      <c r="B3045" s="379" t="s">
        <v>11847</v>
      </c>
      <c r="C3045" s="379" t="s">
        <v>11848</v>
      </c>
      <c r="D3045" s="428">
        <v>1.8</v>
      </c>
      <c r="E3045" s="160">
        <f t="shared" si="47"/>
        <v>36</v>
      </c>
    </row>
    <row r="3046" customFormat="1" spans="1:5">
      <c r="A3046" s="160">
        <v>3043</v>
      </c>
      <c r="B3046" s="380" t="s">
        <v>11849</v>
      </c>
      <c r="C3046" s="379" t="s">
        <v>11848</v>
      </c>
      <c r="D3046" s="428">
        <v>3.4</v>
      </c>
      <c r="E3046" s="160">
        <f t="shared" si="47"/>
        <v>68</v>
      </c>
    </row>
    <row r="3047" customFormat="1" spans="1:5">
      <c r="A3047" s="160">
        <v>3044</v>
      </c>
      <c r="B3047" s="379" t="s">
        <v>11850</v>
      </c>
      <c r="C3047" s="379" t="s">
        <v>11848</v>
      </c>
      <c r="D3047" s="428">
        <v>2.3</v>
      </c>
      <c r="E3047" s="160">
        <f t="shared" si="47"/>
        <v>46</v>
      </c>
    </row>
    <row r="3048" customFormat="1" spans="1:5">
      <c r="A3048" s="160">
        <v>3045</v>
      </c>
      <c r="B3048" s="379" t="s">
        <v>11851</v>
      </c>
      <c r="C3048" s="379" t="s">
        <v>11852</v>
      </c>
      <c r="D3048" s="429">
        <v>3.2</v>
      </c>
      <c r="E3048" s="160">
        <f t="shared" si="47"/>
        <v>64</v>
      </c>
    </row>
    <row r="3049" customFormat="1" spans="1:5">
      <c r="A3049" s="160">
        <v>3046</v>
      </c>
      <c r="B3049" s="379" t="s">
        <v>10065</v>
      </c>
      <c r="C3049" s="379" t="s">
        <v>11852</v>
      </c>
      <c r="D3049" s="429">
        <v>3.3</v>
      </c>
      <c r="E3049" s="160">
        <f t="shared" si="47"/>
        <v>66</v>
      </c>
    </row>
    <row r="3050" customFormat="1" spans="1:5">
      <c r="A3050" s="160">
        <v>3047</v>
      </c>
      <c r="B3050" s="379" t="s">
        <v>10069</v>
      </c>
      <c r="C3050" s="379" t="s">
        <v>11852</v>
      </c>
      <c r="D3050" s="428">
        <v>3.4</v>
      </c>
      <c r="E3050" s="160">
        <f t="shared" si="47"/>
        <v>68</v>
      </c>
    </row>
    <row r="3051" customFormat="1" spans="1:5">
      <c r="A3051" s="160">
        <v>3048</v>
      </c>
      <c r="B3051" s="379" t="s">
        <v>11853</v>
      </c>
      <c r="C3051" s="379" t="s">
        <v>11852</v>
      </c>
      <c r="D3051" s="428">
        <v>9</v>
      </c>
      <c r="E3051" s="160">
        <f t="shared" si="47"/>
        <v>180</v>
      </c>
    </row>
    <row r="3052" customFormat="1" spans="1:5">
      <c r="A3052" s="160">
        <v>3049</v>
      </c>
      <c r="B3052" s="379" t="s">
        <v>11854</v>
      </c>
      <c r="C3052" s="379" t="s">
        <v>11852</v>
      </c>
      <c r="D3052" s="429">
        <v>3.8</v>
      </c>
      <c r="E3052" s="160">
        <f t="shared" si="47"/>
        <v>76</v>
      </c>
    </row>
    <row r="3053" customFormat="1" spans="1:5">
      <c r="A3053" s="160">
        <v>3050</v>
      </c>
      <c r="B3053" s="379" t="s">
        <v>11855</v>
      </c>
      <c r="C3053" s="379" t="s">
        <v>11852</v>
      </c>
      <c r="D3053" s="429">
        <v>2.8</v>
      </c>
      <c r="E3053" s="160">
        <f t="shared" si="47"/>
        <v>56</v>
      </c>
    </row>
    <row r="3054" customFormat="1" spans="1:5">
      <c r="A3054" s="160">
        <v>3051</v>
      </c>
      <c r="B3054" s="379" t="s">
        <v>3969</v>
      </c>
      <c r="C3054" s="379" t="s">
        <v>11852</v>
      </c>
      <c r="D3054" s="428">
        <v>3.5</v>
      </c>
      <c r="E3054" s="160">
        <f t="shared" si="47"/>
        <v>70</v>
      </c>
    </row>
    <row r="3055" customFormat="1" spans="1:5">
      <c r="A3055" s="160">
        <v>3052</v>
      </c>
      <c r="B3055" s="379" t="s">
        <v>11856</v>
      </c>
      <c r="C3055" s="379" t="s">
        <v>11852</v>
      </c>
      <c r="D3055" s="429">
        <v>0.5</v>
      </c>
      <c r="E3055" s="160">
        <f t="shared" si="47"/>
        <v>10</v>
      </c>
    </row>
    <row r="3056" customFormat="1" spans="1:5">
      <c r="A3056" s="160">
        <v>3053</v>
      </c>
      <c r="B3056" s="379" t="s">
        <v>11857</v>
      </c>
      <c r="C3056" s="379" t="s">
        <v>11852</v>
      </c>
      <c r="D3056" s="429">
        <v>3.5</v>
      </c>
      <c r="E3056" s="160">
        <f t="shared" si="47"/>
        <v>70</v>
      </c>
    </row>
    <row r="3057" customFormat="1" spans="1:5">
      <c r="A3057" s="160">
        <v>3054</v>
      </c>
      <c r="B3057" s="379" t="s">
        <v>11858</v>
      </c>
      <c r="C3057" s="379" t="s">
        <v>11852</v>
      </c>
      <c r="D3057" s="429">
        <v>2.8</v>
      </c>
      <c r="E3057" s="160">
        <f t="shared" si="47"/>
        <v>56</v>
      </c>
    </row>
    <row r="3058" customFormat="1" spans="1:5">
      <c r="A3058" s="160">
        <v>3055</v>
      </c>
      <c r="B3058" s="379" t="s">
        <v>11859</v>
      </c>
      <c r="C3058" s="379" t="s">
        <v>11852</v>
      </c>
      <c r="D3058" s="428">
        <v>3</v>
      </c>
      <c r="E3058" s="160">
        <f t="shared" si="47"/>
        <v>60</v>
      </c>
    </row>
    <row r="3059" customFormat="1" spans="1:5">
      <c r="A3059" s="160">
        <v>3056</v>
      </c>
      <c r="B3059" s="432" t="s">
        <v>11860</v>
      </c>
      <c r="C3059" s="432" t="s">
        <v>11861</v>
      </c>
      <c r="D3059" s="372">
        <v>30</v>
      </c>
      <c r="E3059" s="160">
        <f t="shared" si="47"/>
        <v>600</v>
      </c>
    </row>
    <row r="3060" customFormat="1" spans="1:5">
      <c r="A3060" s="160">
        <v>3057</v>
      </c>
      <c r="B3060" s="379" t="s">
        <v>7896</v>
      </c>
      <c r="C3060" s="380" t="s">
        <v>11862</v>
      </c>
      <c r="D3060" s="428">
        <v>239</v>
      </c>
      <c r="E3060" s="160">
        <f t="shared" si="47"/>
        <v>4780</v>
      </c>
    </row>
    <row r="3061" customFormat="1" spans="1:5">
      <c r="A3061" s="160">
        <v>3058</v>
      </c>
      <c r="B3061" s="379" t="s">
        <v>11863</v>
      </c>
      <c r="C3061" s="379" t="s">
        <v>11864</v>
      </c>
      <c r="D3061" s="428">
        <v>60</v>
      </c>
      <c r="E3061" s="160">
        <f t="shared" si="47"/>
        <v>1200</v>
      </c>
    </row>
    <row r="3062" customFormat="1" spans="1:5">
      <c r="A3062" s="160">
        <v>3059</v>
      </c>
      <c r="B3062" s="372" t="s">
        <v>1219</v>
      </c>
      <c r="C3062" s="372" t="s">
        <v>11865</v>
      </c>
      <c r="D3062" s="429">
        <v>282</v>
      </c>
      <c r="E3062" s="160">
        <f t="shared" si="47"/>
        <v>5640</v>
      </c>
    </row>
    <row r="3063" customFormat="1" spans="1:5">
      <c r="A3063" s="160">
        <v>3060</v>
      </c>
      <c r="B3063" s="379" t="s">
        <v>11866</v>
      </c>
      <c r="C3063" s="379" t="s">
        <v>11867</v>
      </c>
      <c r="D3063" s="428">
        <v>290</v>
      </c>
      <c r="E3063" s="160">
        <f t="shared" si="47"/>
        <v>5800</v>
      </c>
    </row>
    <row r="3064" customFormat="1" spans="1:5">
      <c r="A3064" s="160">
        <v>3061</v>
      </c>
      <c r="B3064" s="379" t="s">
        <v>5329</v>
      </c>
      <c r="C3064" s="379" t="s">
        <v>11816</v>
      </c>
      <c r="D3064" s="429">
        <v>260</v>
      </c>
      <c r="E3064" s="160">
        <f t="shared" si="47"/>
        <v>5200</v>
      </c>
    </row>
    <row r="3065" customFormat="1" spans="1:5">
      <c r="A3065" s="160">
        <v>3062</v>
      </c>
      <c r="B3065" s="379" t="s">
        <v>11868</v>
      </c>
      <c r="C3065" s="379" t="s">
        <v>11869</v>
      </c>
      <c r="D3065" s="428">
        <v>80.4</v>
      </c>
      <c r="E3065" s="160">
        <f t="shared" si="47"/>
        <v>1608</v>
      </c>
    </row>
    <row r="3066" customFormat="1" spans="1:5">
      <c r="A3066" s="160">
        <v>3063</v>
      </c>
      <c r="B3066" s="372" t="s">
        <v>11870</v>
      </c>
      <c r="C3066" s="372" t="s">
        <v>11705</v>
      </c>
      <c r="D3066" s="429">
        <v>245</v>
      </c>
      <c r="E3066" s="160">
        <f t="shared" si="47"/>
        <v>4900</v>
      </c>
    </row>
    <row r="3067" customFormat="1" spans="1:5">
      <c r="A3067" s="160">
        <v>3064</v>
      </c>
      <c r="B3067" s="359" t="s">
        <v>11871</v>
      </c>
      <c r="C3067" s="359" t="s">
        <v>11872</v>
      </c>
      <c r="D3067" s="360">
        <v>1.6</v>
      </c>
      <c r="E3067" s="160">
        <f t="shared" si="47"/>
        <v>32</v>
      </c>
    </row>
    <row r="3068" customFormat="1" spans="1:5">
      <c r="A3068" s="160">
        <v>3065</v>
      </c>
      <c r="B3068" s="359" t="s">
        <v>11873</v>
      </c>
      <c r="C3068" s="359" t="s">
        <v>11872</v>
      </c>
      <c r="D3068" s="360">
        <v>1.6</v>
      </c>
      <c r="E3068" s="160">
        <f t="shared" si="47"/>
        <v>32</v>
      </c>
    </row>
    <row r="3069" customFormat="1" spans="1:5">
      <c r="A3069" s="160">
        <v>3066</v>
      </c>
      <c r="B3069" s="359" t="s">
        <v>11874</v>
      </c>
      <c r="C3069" s="359" t="s">
        <v>11875</v>
      </c>
      <c r="D3069" s="360">
        <v>3</v>
      </c>
      <c r="E3069" s="160">
        <f t="shared" si="47"/>
        <v>60</v>
      </c>
    </row>
    <row r="3070" customFormat="1" spans="1:5">
      <c r="A3070" s="160">
        <v>3067</v>
      </c>
      <c r="B3070" s="359" t="s">
        <v>11876</v>
      </c>
      <c r="C3070" s="359" t="s">
        <v>11877</v>
      </c>
      <c r="D3070" s="360">
        <v>2</v>
      </c>
      <c r="E3070" s="160">
        <f t="shared" si="47"/>
        <v>40</v>
      </c>
    </row>
    <row r="3071" customFormat="1" spans="1:5">
      <c r="A3071" s="160">
        <v>3068</v>
      </c>
      <c r="B3071" s="359" t="s">
        <v>11878</v>
      </c>
      <c r="C3071" s="359" t="s">
        <v>11877</v>
      </c>
      <c r="D3071" s="360">
        <v>2.5</v>
      </c>
      <c r="E3071" s="160">
        <f t="shared" si="47"/>
        <v>50</v>
      </c>
    </row>
    <row r="3072" customFormat="1" spans="1:5">
      <c r="A3072" s="160">
        <v>3069</v>
      </c>
      <c r="B3072" s="359" t="s">
        <v>11879</v>
      </c>
      <c r="C3072" s="359" t="s">
        <v>11877</v>
      </c>
      <c r="D3072" s="360">
        <v>3.5</v>
      </c>
      <c r="E3072" s="160">
        <f t="shared" si="47"/>
        <v>70</v>
      </c>
    </row>
    <row r="3073" customFormat="1" spans="1:5">
      <c r="A3073" s="160">
        <v>3070</v>
      </c>
      <c r="B3073" s="359" t="s">
        <v>11880</v>
      </c>
      <c r="C3073" s="359" t="s">
        <v>11877</v>
      </c>
      <c r="D3073" s="360">
        <v>1.2</v>
      </c>
      <c r="E3073" s="160">
        <f t="shared" si="47"/>
        <v>24</v>
      </c>
    </row>
    <row r="3074" customFormat="1" spans="1:5">
      <c r="A3074" s="160">
        <v>3071</v>
      </c>
      <c r="B3074" s="359" t="s">
        <v>11881</v>
      </c>
      <c r="C3074" s="359" t="s">
        <v>11877</v>
      </c>
      <c r="D3074" s="360">
        <v>3.5</v>
      </c>
      <c r="E3074" s="160">
        <f t="shared" si="47"/>
        <v>70</v>
      </c>
    </row>
    <row r="3075" customFormat="1" spans="1:5">
      <c r="A3075" s="160">
        <v>3072</v>
      </c>
      <c r="B3075" s="359" t="s">
        <v>11882</v>
      </c>
      <c r="C3075" s="359" t="s">
        <v>11877</v>
      </c>
      <c r="D3075" s="360">
        <v>0.5</v>
      </c>
      <c r="E3075" s="160">
        <f t="shared" si="47"/>
        <v>10</v>
      </c>
    </row>
    <row r="3076" customFormat="1" spans="1:5">
      <c r="A3076" s="160">
        <v>3073</v>
      </c>
      <c r="B3076" s="359" t="s">
        <v>11883</v>
      </c>
      <c r="C3076" s="359" t="s">
        <v>11877</v>
      </c>
      <c r="D3076" s="360">
        <v>1.5</v>
      </c>
      <c r="E3076" s="160">
        <f t="shared" ref="E3076:E3139" si="48">D3076*20</f>
        <v>30</v>
      </c>
    </row>
    <row r="3077" customFormat="1" spans="1:5">
      <c r="A3077" s="160">
        <v>3074</v>
      </c>
      <c r="B3077" s="359" t="s">
        <v>11884</v>
      </c>
      <c r="C3077" s="359" t="s">
        <v>11877</v>
      </c>
      <c r="D3077" s="360">
        <v>2.5</v>
      </c>
      <c r="E3077" s="160">
        <f t="shared" si="48"/>
        <v>50</v>
      </c>
    </row>
    <row r="3078" customFormat="1" spans="1:5">
      <c r="A3078" s="160">
        <v>3075</v>
      </c>
      <c r="B3078" s="359" t="s">
        <v>11885</v>
      </c>
      <c r="C3078" s="359" t="s">
        <v>11877</v>
      </c>
      <c r="D3078" s="360">
        <v>1</v>
      </c>
      <c r="E3078" s="160">
        <f t="shared" si="48"/>
        <v>20</v>
      </c>
    </row>
    <row r="3079" customFormat="1" spans="1:5">
      <c r="A3079" s="160">
        <v>3076</v>
      </c>
      <c r="B3079" s="359" t="s">
        <v>11886</v>
      </c>
      <c r="C3079" s="359" t="s">
        <v>11877</v>
      </c>
      <c r="D3079" s="360">
        <v>1</v>
      </c>
      <c r="E3079" s="160">
        <f t="shared" si="48"/>
        <v>20</v>
      </c>
    </row>
    <row r="3080" customFormat="1" spans="1:5">
      <c r="A3080" s="160">
        <v>3077</v>
      </c>
      <c r="B3080" s="359" t="s">
        <v>11887</v>
      </c>
      <c r="C3080" s="359" t="s">
        <v>11877</v>
      </c>
      <c r="D3080" s="360">
        <v>0.6</v>
      </c>
      <c r="E3080" s="160">
        <f t="shared" si="48"/>
        <v>12</v>
      </c>
    </row>
    <row r="3081" customFormat="1" spans="1:5">
      <c r="A3081" s="160">
        <v>3078</v>
      </c>
      <c r="B3081" s="359" t="s">
        <v>4593</v>
      </c>
      <c r="C3081" s="359" t="s">
        <v>11877</v>
      </c>
      <c r="D3081" s="360">
        <v>4.2</v>
      </c>
      <c r="E3081" s="160">
        <f t="shared" si="48"/>
        <v>84</v>
      </c>
    </row>
    <row r="3082" customFormat="1" spans="1:5">
      <c r="A3082" s="160">
        <v>3079</v>
      </c>
      <c r="B3082" s="359" t="s">
        <v>11888</v>
      </c>
      <c r="C3082" s="359" t="s">
        <v>11877</v>
      </c>
      <c r="D3082" s="360">
        <v>1.5</v>
      </c>
      <c r="E3082" s="160">
        <f t="shared" si="48"/>
        <v>30</v>
      </c>
    </row>
    <row r="3083" customFormat="1" spans="1:5">
      <c r="A3083" s="160">
        <v>3080</v>
      </c>
      <c r="B3083" s="359" t="s">
        <v>11889</v>
      </c>
      <c r="C3083" s="359" t="s">
        <v>11877</v>
      </c>
      <c r="D3083" s="360">
        <v>2.5</v>
      </c>
      <c r="E3083" s="160">
        <f t="shared" si="48"/>
        <v>50</v>
      </c>
    </row>
    <row r="3084" customFormat="1" spans="1:5">
      <c r="A3084" s="160">
        <v>3081</v>
      </c>
      <c r="B3084" s="359" t="s">
        <v>11890</v>
      </c>
      <c r="C3084" s="359" t="s">
        <v>11891</v>
      </c>
      <c r="D3084" s="360">
        <v>0.6</v>
      </c>
      <c r="E3084" s="160">
        <f t="shared" si="48"/>
        <v>12</v>
      </c>
    </row>
    <row r="3085" customFormat="1" spans="1:5">
      <c r="A3085" s="160">
        <v>3082</v>
      </c>
      <c r="B3085" s="359" t="s">
        <v>11892</v>
      </c>
      <c r="C3085" s="359" t="s">
        <v>11891</v>
      </c>
      <c r="D3085" s="360">
        <v>1.4</v>
      </c>
      <c r="E3085" s="160">
        <f t="shared" si="48"/>
        <v>28</v>
      </c>
    </row>
    <row r="3086" customFormat="1" spans="1:5">
      <c r="A3086" s="160">
        <v>3083</v>
      </c>
      <c r="B3086" s="359" t="s">
        <v>11893</v>
      </c>
      <c r="C3086" s="359" t="s">
        <v>11891</v>
      </c>
      <c r="D3086" s="360">
        <v>1.5</v>
      </c>
      <c r="E3086" s="160">
        <f t="shared" si="48"/>
        <v>30</v>
      </c>
    </row>
    <row r="3087" customFormat="1" spans="1:5">
      <c r="A3087" s="160">
        <v>3084</v>
      </c>
      <c r="B3087" s="359" t="s">
        <v>11894</v>
      </c>
      <c r="C3087" s="359" t="s">
        <v>11895</v>
      </c>
      <c r="D3087" s="360">
        <v>0.5</v>
      </c>
      <c r="E3087" s="160">
        <f t="shared" si="48"/>
        <v>10</v>
      </c>
    </row>
    <row r="3088" customFormat="1" spans="1:5">
      <c r="A3088" s="160">
        <v>3085</v>
      </c>
      <c r="B3088" s="359" t="s">
        <v>11896</v>
      </c>
      <c r="C3088" s="359" t="s">
        <v>11895</v>
      </c>
      <c r="D3088" s="360">
        <v>0.5</v>
      </c>
      <c r="E3088" s="160">
        <f t="shared" si="48"/>
        <v>10</v>
      </c>
    </row>
    <row r="3089" customFormat="1" spans="1:5">
      <c r="A3089" s="160">
        <v>3086</v>
      </c>
      <c r="B3089" s="359" t="s">
        <v>11897</v>
      </c>
      <c r="C3089" s="359" t="s">
        <v>11895</v>
      </c>
      <c r="D3089" s="360">
        <v>0.8</v>
      </c>
      <c r="E3089" s="160">
        <f t="shared" si="48"/>
        <v>16</v>
      </c>
    </row>
    <row r="3090" customFormat="1" spans="1:5">
      <c r="A3090" s="160">
        <v>3087</v>
      </c>
      <c r="B3090" s="359" t="s">
        <v>11898</v>
      </c>
      <c r="C3090" s="359" t="s">
        <v>11895</v>
      </c>
      <c r="D3090" s="360">
        <v>0.8</v>
      </c>
      <c r="E3090" s="160">
        <f t="shared" si="48"/>
        <v>16</v>
      </c>
    </row>
    <row r="3091" customFormat="1" spans="1:5">
      <c r="A3091" s="160">
        <v>3088</v>
      </c>
      <c r="B3091" s="359" t="s">
        <v>11899</v>
      </c>
      <c r="C3091" s="359" t="s">
        <v>11895</v>
      </c>
      <c r="D3091" s="360">
        <v>1</v>
      </c>
      <c r="E3091" s="160">
        <f t="shared" si="48"/>
        <v>20</v>
      </c>
    </row>
    <row r="3092" customFormat="1" spans="1:5">
      <c r="A3092" s="160">
        <v>3089</v>
      </c>
      <c r="B3092" s="359" t="s">
        <v>11900</v>
      </c>
      <c r="C3092" s="359" t="s">
        <v>11895</v>
      </c>
      <c r="D3092" s="360">
        <v>2</v>
      </c>
      <c r="E3092" s="160">
        <f t="shared" si="48"/>
        <v>40</v>
      </c>
    </row>
    <row r="3093" customFormat="1" spans="1:5">
      <c r="A3093" s="160">
        <v>3090</v>
      </c>
      <c r="B3093" s="359" t="s">
        <v>11901</v>
      </c>
      <c r="C3093" s="359" t="s">
        <v>11895</v>
      </c>
      <c r="D3093" s="360">
        <v>0.6</v>
      </c>
      <c r="E3093" s="160">
        <f t="shared" si="48"/>
        <v>12</v>
      </c>
    </row>
    <row r="3094" customFormat="1" spans="1:5">
      <c r="A3094" s="160">
        <v>3091</v>
      </c>
      <c r="B3094" s="359" t="s">
        <v>11902</v>
      </c>
      <c r="C3094" s="359" t="s">
        <v>11895</v>
      </c>
      <c r="D3094" s="360">
        <v>1.3</v>
      </c>
      <c r="E3094" s="160">
        <f t="shared" si="48"/>
        <v>26</v>
      </c>
    </row>
    <row r="3095" customFormat="1" spans="1:5">
      <c r="A3095" s="160">
        <v>3092</v>
      </c>
      <c r="B3095" s="359" t="s">
        <v>11903</v>
      </c>
      <c r="C3095" s="359" t="s">
        <v>11895</v>
      </c>
      <c r="D3095" s="360">
        <v>1.2</v>
      </c>
      <c r="E3095" s="160">
        <f t="shared" si="48"/>
        <v>24</v>
      </c>
    </row>
    <row r="3096" customFormat="1" spans="1:5">
      <c r="A3096" s="160">
        <v>3093</v>
      </c>
      <c r="B3096" s="359" t="s">
        <v>2357</v>
      </c>
      <c r="C3096" s="359" t="s">
        <v>11895</v>
      </c>
      <c r="D3096" s="360">
        <v>1.2</v>
      </c>
      <c r="E3096" s="160">
        <f t="shared" si="48"/>
        <v>24</v>
      </c>
    </row>
    <row r="3097" customFormat="1" spans="1:5">
      <c r="A3097" s="160">
        <v>3094</v>
      </c>
      <c r="B3097" s="359" t="s">
        <v>11904</v>
      </c>
      <c r="C3097" s="359" t="s">
        <v>11895</v>
      </c>
      <c r="D3097" s="360">
        <v>0.5</v>
      </c>
      <c r="E3097" s="160">
        <f t="shared" si="48"/>
        <v>10</v>
      </c>
    </row>
    <row r="3098" customFormat="1" spans="1:5">
      <c r="A3098" s="160">
        <v>3095</v>
      </c>
      <c r="B3098" s="359" t="s">
        <v>11905</v>
      </c>
      <c r="C3098" s="359" t="s">
        <v>11895</v>
      </c>
      <c r="D3098" s="360">
        <v>2</v>
      </c>
      <c r="E3098" s="160">
        <f t="shared" si="48"/>
        <v>40</v>
      </c>
    </row>
    <row r="3099" customFormat="1" spans="1:5">
      <c r="A3099" s="160">
        <v>3096</v>
      </c>
      <c r="B3099" s="359" t="s">
        <v>11906</v>
      </c>
      <c r="C3099" s="359" t="s">
        <v>11895</v>
      </c>
      <c r="D3099" s="360">
        <v>1.6</v>
      </c>
      <c r="E3099" s="160">
        <f t="shared" si="48"/>
        <v>32</v>
      </c>
    </row>
    <row r="3100" customFormat="1" spans="1:5">
      <c r="A3100" s="160">
        <v>3097</v>
      </c>
      <c r="B3100" s="359" t="s">
        <v>11907</v>
      </c>
      <c r="C3100" s="359" t="s">
        <v>11895</v>
      </c>
      <c r="D3100" s="360">
        <v>1.5</v>
      </c>
      <c r="E3100" s="160">
        <f t="shared" si="48"/>
        <v>30</v>
      </c>
    </row>
    <row r="3101" customFormat="1" spans="1:5">
      <c r="A3101" s="160">
        <v>3098</v>
      </c>
      <c r="B3101" s="359" t="s">
        <v>11908</v>
      </c>
      <c r="C3101" s="359" t="s">
        <v>11895</v>
      </c>
      <c r="D3101" s="360">
        <v>2</v>
      </c>
      <c r="E3101" s="160">
        <f t="shared" si="48"/>
        <v>40</v>
      </c>
    </row>
    <row r="3102" customFormat="1" spans="1:5">
      <c r="A3102" s="160">
        <v>3099</v>
      </c>
      <c r="B3102" s="359" t="s">
        <v>11909</v>
      </c>
      <c r="C3102" s="359" t="s">
        <v>11895</v>
      </c>
      <c r="D3102" s="360">
        <v>1</v>
      </c>
      <c r="E3102" s="160">
        <f t="shared" si="48"/>
        <v>20</v>
      </c>
    </row>
    <row r="3103" customFormat="1" spans="1:5">
      <c r="A3103" s="160">
        <v>3100</v>
      </c>
      <c r="B3103" s="359" t="s">
        <v>11910</v>
      </c>
      <c r="C3103" s="359" t="s">
        <v>11895</v>
      </c>
      <c r="D3103" s="360">
        <v>2.5</v>
      </c>
      <c r="E3103" s="160">
        <f t="shared" si="48"/>
        <v>50</v>
      </c>
    </row>
    <row r="3104" customFormat="1" spans="1:5">
      <c r="A3104" s="160">
        <v>3101</v>
      </c>
      <c r="B3104" s="359" t="s">
        <v>11911</v>
      </c>
      <c r="C3104" s="359" t="s">
        <v>11895</v>
      </c>
      <c r="D3104" s="360">
        <v>1</v>
      </c>
      <c r="E3104" s="160">
        <f t="shared" si="48"/>
        <v>20</v>
      </c>
    </row>
    <row r="3105" customFormat="1" spans="1:5">
      <c r="A3105" s="160">
        <v>3102</v>
      </c>
      <c r="B3105" s="359" t="s">
        <v>11115</v>
      </c>
      <c r="C3105" s="359" t="s">
        <v>11895</v>
      </c>
      <c r="D3105" s="360">
        <v>0.8</v>
      </c>
      <c r="E3105" s="160">
        <f t="shared" si="48"/>
        <v>16</v>
      </c>
    </row>
    <row r="3106" customFormat="1" spans="1:5">
      <c r="A3106" s="160">
        <v>3103</v>
      </c>
      <c r="B3106" s="359" t="s">
        <v>3751</v>
      </c>
      <c r="C3106" s="359" t="s">
        <v>11895</v>
      </c>
      <c r="D3106" s="360">
        <v>2</v>
      </c>
      <c r="E3106" s="160">
        <f t="shared" si="48"/>
        <v>40</v>
      </c>
    </row>
    <row r="3107" customFormat="1" spans="1:5">
      <c r="A3107" s="160">
        <v>3104</v>
      </c>
      <c r="B3107" s="359" t="s">
        <v>3766</v>
      </c>
      <c r="C3107" s="359" t="s">
        <v>11895</v>
      </c>
      <c r="D3107" s="360">
        <v>1</v>
      </c>
      <c r="E3107" s="160">
        <f t="shared" si="48"/>
        <v>20</v>
      </c>
    </row>
    <row r="3108" customFormat="1" spans="1:5">
      <c r="A3108" s="160">
        <v>3105</v>
      </c>
      <c r="B3108" s="359" t="s">
        <v>11912</v>
      </c>
      <c r="C3108" s="359" t="s">
        <v>11895</v>
      </c>
      <c r="D3108" s="360">
        <v>1.2</v>
      </c>
      <c r="E3108" s="160">
        <f t="shared" si="48"/>
        <v>24</v>
      </c>
    </row>
    <row r="3109" customFormat="1" spans="1:5">
      <c r="A3109" s="160">
        <v>3106</v>
      </c>
      <c r="B3109" s="359" t="s">
        <v>11913</v>
      </c>
      <c r="C3109" s="359" t="s">
        <v>11895</v>
      </c>
      <c r="D3109" s="360">
        <v>1.5</v>
      </c>
      <c r="E3109" s="160">
        <f t="shared" si="48"/>
        <v>30</v>
      </c>
    </row>
    <row r="3110" customFormat="1" spans="1:5">
      <c r="A3110" s="160">
        <v>3107</v>
      </c>
      <c r="B3110" s="359" t="s">
        <v>11914</v>
      </c>
      <c r="C3110" s="359" t="s">
        <v>11895</v>
      </c>
      <c r="D3110" s="360">
        <v>3.1</v>
      </c>
      <c r="E3110" s="160">
        <f t="shared" si="48"/>
        <v>62</v>
      </c>
    </row>
    <row r="3111" customFormat="1" spans="1:5">
      <c r="A3111" s="160">
        <v>3108</v>
      </c>
      <c r="B3111" s="359" t="s">
        <v>374</v>
      </c>
      <c r="C3111" s="359" t="s">
        <v>11895</v>
      </c>
      <c r="D3111" s="360">
        <v>1.2</v>
      </c>
      <c r="E3111" s="160">
        <f t="shared" si="48"/>
        <v>24</v>
      </c>
    </row>
    <row r="3112" customFormat="1" spans="1:5">
      <c r="A3112" s="160">
        <v>3109</v>
      </c>
      <c r="B3112" s="359" t="s">
        <v>11915</v>
      </c>
      <c r="C3112" s="359" t="s">
        <v>11895</v>
      </c>
      <c r="D3112" s="360">
        <v>1.5</v>
      </c>
      <c r="E3112" s="160">
        <f t="shared" si="48"/>
        <v>30</v>
      </c>
    </row>
    <row r="3113" customFormat="1" spans="1:5">
      <c r="A3113" s="160">
        <v>3110</v>
      </c>
      <c r="B3113" s="359" t="s">
        <v>11916</v>
      </c>
      <c r="C3113" s="359" t="s">
        <v>11895</v>
      </c>
      <c r="D3113" s="360">
        <v>2</v>
      </c>
      <c r="E3113" s="160">
        <f t="shared" si="48"/>
        <v>40</v>
      </c>
    </row>
    <row r="3114" customFormat="1" spans="1:5">
      <c r="A3114" s="160">
        <v>3111</v>
      </c>
      <c r="B3114" s="359" t="s">
        <v>11917</v>
      </c>
      <c r="C3114" s="359" t="s">
        <v>11895</v>
      </c>
      <c r="D3114" s="360">
        <v>0.6</v>
      </c>
      <c r="E3114" s="160">
        <f t="shared" si="48"/>
        <v>12</v>
      </c>
    </row>
    <row r="3115" customFormat="1" spans="1:5">
      <c r="A3115" s="160">
        <v>3112</v>
      </c>
      <c r="B3115" s="359" t="s">
        <v>3742</v>
      </c>
      <c r="C3115" s="359" t="s">
        <v>11895</v>
      </c>
      <c r="D3115" s="360">
        <v>2.4</v>
      </c>
      <c r="E3115" s="160">
        <f t="shared" si="48"/>
        <v>48</v>
      </c>
    </row>
    <row r="3116" customFormat="1" spans="1:5">
      <c r="A3116" s="160">
        <v>3113</v>
      </c>
      <c r="B3116" s="359" t="s">
        <v>11918</v>
      </c>
      <c r="C3116" s="359" t="s">
        <v>11895</v>
      </c>
      <c r="D3116" s="360">
        <v>0.8</v>
      </c>
      <c r="E3116" s="160">
        <f t="shared" si="48"/>
        <v>16</v>
      </c>
    </row>
    <row r="3117" customFormat="1" spans="1:5">
      <c r="A3117" s="160">
        <v>3114</v>
      </c>
      <c r="B3117" s="359" t="s">
        <v>11919</v>
      </c>
      <c r="C3117" s="359" t="s">
        <v>11895</v>
      </c>
      <c r="D3117" s="360">
        <v>0.5</v>
      </c>
      <c r="E3117" s="160">
        <f t="shared" si="48"/>
        <v>10</v>
      </c>
    </row>
    <row r="3118" customFormat="1" spans="1:5">
      <c r="A3118" s="160">
        <v>3115</v>
      </c>
      <c r="B3118" s="359" t="s">
        <v>11866</v>
      </c>
      <c r="C3118" s="359" t="s">
        <v>11895</v>
      </c>
      <c r="D3118" s="360">
        <v>1.3</v>
      </c>
      <c r="E3118" s="160">
        <f t="shared" si="48"/>
        <v>26</v>
      </c>
    </row>
    <row r="3119" customFormat="1" spans="1:5">
      <c r="A3119" s="160">
        <v>3116</v>
      </c>
      <c r="B3119" s="359" t="s">
        <v>11920</v>
      </c>
      <c r="C3119" s="359" t="s">
        <v>11895</v>
      </c>
      <c r="D3119" s="360">
        <v>2.2</v>
      </c>
      <c r="E3119" s="160">
        <f t="shared" si="48"/>
        <v>44</v>
      </c>
    </row>
    <row r="3120" customFormat="1" spans="1:5">
      <c r="A3120" s="160">
        <v>3117</v>
      </c>
      <c r="B3120" s="359" t="s">
        <v>11921</v>
      </c>
      <c r="C3120" s="359" t="s">
        <v>11922</v>
      </c>
      <c r="D3120" s="360">
        <v>3</v>
      </c>
      <c r="E3120" s="160">
        <f t="shared" si="48"/>
        <v>60</v>
      </c>
    </row>
    <row r="3121" customFormat="1" spans="1:5">
      <c r="A3121" s="160">
        <v>3118</v>
      </c>
      <c r="B3121" s="359" t="s">
        <v>11923</v>
      </c>
      <c r="C3121" s="359" t="s">
        <v>11922</v>
      </c>
      <c r="D3121" s="360">
        <v>1.5</v>
      </c>
      <c r="E3121" s="160">
        <f t="shared" si="48"/>
        <v>30</v>
      </c>
    </row>
    <row r="3122" customFormat="1" spans="1:5">
      <c r="A3122" s="160">
        <v>3119</v>
      </c>
      <c r="B3122" s="359" t="s">
        <v>11924</v>
      </c>
      <c r="C3122" s="359" t="s">
        <v>11922</v>
      </c>
      <c r="D3122" s="360">
        <v>2.6</v>
      </c>
      <c r="E3122" s="160">
        <f t="shared" si="48"/>
        <v>52</v>
      </c>
    </row>
    <row r="3123" customFormat="1" spans="1:5">
      <c r="A3123" s="160">
        <v>3120</v>
      </c>
      <c r="B3123" s="359" t="s">
        <v>11925</v>
      </c>
      <c r="C3123" s="359" t="s">
        <v>11922</v>
      </c>
      <c r="D3123" s="360">
        <v>1.8</v>
      </c>
      <c r="E3123" s="160">
        <f t="shared" si="48"/>
        <v>36</v>
      </c>
    </row>
    <row r="3124" customFormat="1" spans="1:5">
      <c r="A3124" s="160">
        <v>3121</v>
      </c>
      <c r="B3124" s="359" t="s">
        <v>11926</v>
      </c>
      <c r="C3124" s="359" t="s">
        <v>11922</v>
      </c>
      <c r="D3124" s="360">
        <v>0.5</v>
      </c>
      <c r="E3124" s="160">
        <f t="shared" si="48"/>
        <v>10</v>
      </c>
    </row>
    <row r="3125" customFormat="1" spans="1:5">
      <c r="A3125" s="160">
        <v>3122</v>
      </c>
      <c r="B3125" s="359" t="s">
        <v>2322</v>
      </c>
      <c r="C3125" s="359" t="s">
        <v>11922</v>
      </c>
      <c r="D3125" s="360">
        <v>0.8</v>
      </c>
      <c r="E3125" s="160">
        <f t="shared" si="48"/>
        <v>16</v>
      </c>
    </row>
    <row r="3126" customFormat="1" spans="1:5">
      <c r="A3126" s="160">
        <v>3123</v>
      </c>
      <c r="B3126" s="359" t="s">
        <v>11927</v>
      </c>
      <c r="C3126" s="359" t="s">
        <v>11922</v>
      </c>
      <c r="D3126" s="360">
        <v>2</v>
      </c>
      <c r="E3126" s="160">
        <f t="shared" si="48"/>
        <v>40</v>
      </c>
    </row>
    <row r="3127" customFormat="1" spans="1:5">
      <c r="A3127" s="160">
        <v>3124</v>
      </c>
      <c r="B3127" s="359" t="s">
        <v>9716</v>
      </c>
      <c r="C3127" s="359" t="s">
        <v>11922</v>
      </c>
      <c r="D3127" s="360">
        <v>2</v>
      </c>
      <c r="E3127" s="160">
        <f t="shared" si="48"/>
        <v>40</v>
      </c>
    </row>
    <row r="3128" customFormat="1" spans="1:5">
      <c r="A3128" s="160">
        <v>3125</v>
      </c>
      <c r="B3128" s="359" t="s">
        <v>11928</v>
      </c>
      <c r="C3128" s="359" t="s">
        <v>11922</v>
      </c>
      <c r="D3128" s="360">
        <v>0.5</v>
      </c>
      <c r="E3128" s="160">
        <f t="shared" si="48"/>
        <v>10</v>
      </c>
    </row>
    <row r="3129" customFormat="1" spans="1:5">
      <c r="A3129" s="160">
        <v>3126</v>
      </c>
      <c r="B3129" s="359" t="s">
        <v>11929</v>
      </c>
      <c r="C3129" s="359" t="s">
        <v>11922</v>
      </c>
      <c r="D3129" s="360">
        <v>1.5</v>
      </c>
      <c r="E3129" s="160">
        <f t="shared" si="48"/>
        <v>30</v>
      </c>
    </row>
    <row r="3130" customFormat="1" spans="1:5">
      <c r="A3130" s="160">
        <v>3127</v>
      </c>
      <c r="B3130" s="359" t="s">
        <v>11930</v>
      </c>
      <c r="C3130" s="359" t="s">
        <v>11922</v>
      </c>
      <c r="D3130" s="360">
        <v>2</v>
      </c>
      <c r="E3130" s="160">
        <f t="shared" si="48"/>
        <v>40</v>
      </c>
    </row>
    <row r="3131" customFormat="1" spans="1:5">
      <c r="A3131" s="160">
        <v>3128</v>
      </c>
      <c r="B3131" s="359" t="s">
        <v>11931</v>
      </c>
      <c r="C3131" s="359" t="s">
        <v>11922</v>
      </c>
      <c r="D3131" s="360">
        <v>1.1</v>
      </c>
      <c r="E3131" s="160">
        <f t="shared" si="48"/>
        <v>22</v>
      </c>
    </row>
    <row r="3132" customFormat="1" spans="1:5">
      <c r="A3132" s="160">
        <v>3129</v>
      </c>
      <c r="B3132" s="359" t="s">
        <v>11932</v>
      </c>
      <c r="C3132" s="359" t="s">
        <v>11922</v>
      </c>
      <c r="D3132" s="360">
        <v>1.5</v>
      </c>
      <c r="E3132" s="160">
        <f t="shared" si="48"/>
        <v>30</v>
      </c>
    </row>
    <row r="3133" customFormat="1" spans="1:5">
      <c r="A3133" s="160">
        <v>3130</v>
      </c>
      <c r="B3133" s="359" t="s">
        <v>11933</v>
      </c>
      <c r="C3133" s="359" t="s">
        <v>11922</v>
      </c>
      <c r="D3133" s="360">
        <v>0.8</v>
      </c>
      <c r="E3133" s="160">
        <f t="shared" si="48"/>
        <v>16</v>
      </c>
    </row>
    <row r="3134" customFormat="1" spans="1:5">
      <c r="A3134" s="160">
        <v>3131</v>
      </c>
      <c r="B3134" s="359" t="s">
        <v>11934</v>
      </c>
      <c r="C3134" s="359" t="s">
        <v>11922</v>
      </c>
      <c r="D3134" s="360">
        <v>0.6</v>
      </c>
      <c r="E3134" s="160">
        <f t="shared" si="48"/>
        <v>12</v>
      </c>
    </row>
    <row r="3135" customFormat="1" spans="1:5">
      <c r="A3135" s="160">
        <v>3132</v>
      </c>
      <c r="B3135" s="359" t="s">
        <v>11935</v>
      </c>
      <c r="C3135" s="359" t="s">
        <v>11922</v>
      </c>
      <c r="D3135" s="360">
        <v>0.6</v>
      </c>
      <c r="E3135" s="160">
        <f t="shared" si="48"/>
        <v>12</v>
      </c>
    </row>
    <row r="3136" customFormat="1" spans="1:5">
      <c r="A3136" s="160">
        <v>3133</v>
      </c>
      <c r="B3136" s="359" t="s">
        <v>11936</v>
      </c>
      <c r="C3136" s="359" t="s">
        <v>11922</v>
      </c>
      <c r="D3136" s="360">
        <v>1.1</v>
      </c>
      <c r="E3136" s="160">
        <f t="shared" si="48"/>
        <v>22</v>
      </c>
    </row>
    <row r="3137" customFormat="1" spans="1:5">
      <c r="A3137" s="160">
        <v>3134</v>
      </c>
      <c r="B3137" s="359" t="s">
        <v>11937</v>
      </c>
      <c r="C3137" s="359" t="s">
        <v>11922</v>
      </c>
      <c r="D3137" s="360">
        <v>0.9</v>
      </c>
      <c r="E3137" s="160">
        <f t="shared" si="48"/>
        <v>18</v>
      </c>
    </row>
    <row r="3138" customFormat="1" spans="1:5">
      <c r="A3138" s="160">
        <v>3135</v>
      </c>
      <c r="B3138" s="359" t="s">
        <v>11938</v>
      </c>
      <c r="C3138" s="359" t="s">
        <v>11922</v>
      </c>
      <c r="D3138" s="360">
        <v>0.7</v>
      </c>
      <c r="E3138" s="160">
        <f t="shared" si="48"/>
        <v>14</v>
      </c>
    </row>
    <row r="3139" customFormat="1" spans="1:5">
      <c r="A3139" s="160">
        <v>3136</v>
      </c>
      <c r="B3139" s="359" t="s">
        <v>11939</v>
      </c>
      <c r="C3139" s="359" t="s">
        <v>11922</v>
      </c>
      <c r="D3139" s="360">
        <v>1.6</v>
      </c>
      <c r="E3139" s="160">
        <f t="shared" si="48"/>
        <v>32</v>
      </c>
    </row>
    <row r="3140" customFormat="1" spans="1:5">
      <c r="A3140" s="160">
        <v>3137</v>
      </c>
      <c r="B3140" s="359" t="s">
        <v>2444</v>
      </c>
      <c r="C3140" s="359" t="s">
        <v>11922</v>
      </c>
      <c r="D3140" s="360">
        <v>0.6</v>
      </c>
      <c r="E3140" s="160">
        <f t="shared" ref="E3140:E3203" si="49">D3140*20</f>
        <v>12</v>
      </c>
    </row>
    <row r="3141" customFormat="1" spans="1:5">
      <c r="A3141" s="160">
        <v>3138</v>
      </c>
      <c r="B3141" s="359" t="s">
        <v>11940</v>
      </c>
      <c r="C3141" s="359" t="s">
        <v>11922</v>
      </c>
      <c r="D3141" s="360">
        <v>2.2</v>
      </c>
      <c r="E3141" s="160">
        <f t="shared" si="49"/>
        <v>44</v>
      </c>
    </row>
    <row r="3142" customFormat="1" spans="1:5">
      <c r="A3142" s="160">
        <v>3139</v>
      </c>
      <c r="B3142" s="359" t="s">
        <v>11941</v>
      </c>
      <c r="C3142" s="359" t="s">
        <v>11942</v>
      </c>
      <c r="D3142" s="360">
        <v>2.9</v>
      </c>
      <c r="E3142" s="160">
        <f t="shared" si="49"/>
        <v>58</v>
      </c>
    </row>
    <row r="3143" customFormat="1" spans="1:5">
      <c r="A3143" s="160">
        <v>3140</v>
      </c>
      <c r="B3143" s="359" t="s">
        <v>11943</v>
      </c>
      <c r="C3143" s="359" t="s">
        <v>11942</v>
      </c>
      <c r="D3143" s="360">
        <v>1.6</v>
      </c>
      <c r="E3143" s="160">
        <f t="shared" si="49"/>
        <v>32</v>
      </c>
    </row>
    <row r="3144" customFormat="1" spans="1:5">
      <c r="A3144" s="160">
        <v>3141</v>
      </c>
      <c r="B3144" s="359" t="s">
        <v>3762</v>
      </c>
      <c r="C3144" s="359" t="s">
        <v>11942</v>
      </c>
      <c r="D3144" s="360">
        <v>1.5</v>
      </c>
      <c r="E3144" s="160">
        <f t="shared" si="49"/>
        <v>30</v>
      </c>
    </row>
    <row r="3145" customFormat="1" spans="1:5">
      <c r="A3145" s="160">
        <v>3142</v>
      </c>
      <c r="B3145" s="359" t="s">
        <v>11944</v>
      </c>
      <c r="C3145" s="359" t="s">
        <v>11942</v>
      </c>
      <c r="D3145" s="360">
        <v>1.6</v>
      </c>
      <c r="E3145" s="160">
        <f t="shared" si="49"/>
        <v>32</v>
      </c>
    </row>
    <row r="3146" customFormat="1" spans="1:5">
      <c r="A3146" s="160">
        <v>3143</v>
      </c>
      <c r="B3146" s="359" t="s">
        <v>11945</v>
      </c>
      <c r="C3146" s="359" t="s">
        <v>11942</v>
      </c>
      <c r="D3146" s="360">
        <v>2.5</v>
      </c>
      <c r="E3146" s="160">
        <f t="shared" si="49"/>
        <v>50</v>
      </c>
    </row>
    <row r="3147" customFormat="1" spans="1:5">
      <c r="A3147" s="160">
        <v>3144</v>
      </c>
      <c r="B3147" s="359" t="s">
        <v>11946</v>
      </c>
      <c r="C3147" s="359" t="s">
        <v>11942</v>
      </c>
      <c r="D3147" s="360">
        <v>1.6</v>
      </c>
      <c r="E3147" s="160">
        <f t="shared" si="49"/>
        <v>32</v>
      </c>
    </row>
    <row r="3148" customFormat="1" spans="1:5">
      <c r="A3148" s="160">
        <v>3145</v>
      </c>
      <c r="B3148" s="359" t="s">
        <v>11947</v>
      </c>
      <c r="C3148" s="359" t="s">
        <v>11942</v>
      </c>
      <c r="D3148" s="360">
        <v>3</v>
      </c>
      <c r="E3148" s="160">
        <f t="shared" si="49"/>
        <v>60</v>
      </c>
    </row>
    <row r="3149" customFormat="1" spans="1:5">
      <c r="A3149" s="160">
        <v>3146</v>
      </c>
      <c r="B3149" s="359" t="s">
        <v>11948</v>
      </c>
      <c r="C3149" s="359" t="s">
        <v>11942</v>
      </c>
      <c r="D3149" s="360">
        <v>2</v>
      </c>
      <c r="E3149" s="160">
        <f t="shared" si="49"/>
        <v>40</v>
      </c>
    </row>
    <row r="3150" customFormat="1" spans="1:5">
      <c r="A3150" s="160">
        <v>3147</v>
      </c>
      <c r="B3150" s="359" t="s">
        <v>11949</v>
      </c>
      <c r="C3150" s="359" t="s">
        <v>11942</v>
      </c>
      <c r="D3150" s="360">
        <v>1</v>
      </c>
      <c r="E3150" s="160">
        <f t="shared" si="49"/>
        <v>20</v>
      </c>
    </row>
    <row r="3151" customFormat="1" spans="1:5">
      <c r="A3151" s="160">
        <v>3148</v>
      </c>
      <c r="B3151" s="359" t="s">
        <v>11950</v>
      </c>
      <c r="C3151" s="359" t="s">
        <v>11951</v>
      </c>
      <c r="D3151" s="360">
        <v>1.2</v>
      </c>
      <c r="E3151" s="160">
        <f t="shared" si="49"/>
        <v>24</v>
      </c>
    </row>
    <row r="3152" customFormat="1" spans="1:5">
      <c r="A3152" s="160">
        <v>3149</v>
      </c>
      <c r="B3152" s="359" t="s">
        <v>11952</v>
      </c>
      <c r="C3152" s="359" t="s">
        <v>11951</v>
      </c>
      <c r="D3152" s="360">
        <v>1.2</v>
      </c>
      <c r="E3152" s="160">
        <f t="shared" si="49"/>
        <v>24</v>
      </c>
    </row>
    <row r="3153" customFormat="1" spans="1:5">
      <c r="A3153" s="160">
        <v>3150</v>
      </c>
      <c r="B3153" s="359" t="s">
        <v>11953</v>
      </c>
      <c r="C3153" s="359" t="s">
        <v>11951</v>
      </c>
      <c r="D3153" s="360">
        <v>3.6</v>
      </c>
      <c r="E3153" s="160">
        <f t="shared" si="49"/>
        <v>72</v>
      </c>
    </row>
    <row r="3154" customFormat="1" spans="1:5">
      <c r="A3154" s="160">
        <v>3151</v>
      </c>
      <c r="B3154" s="359" t="s">
        <v>4161</v>
      </c>
      <c r="C3154" s="359" t="s">
        <v>11951</v>
      </c>
      <c r="D3154" s="360">
        <v>3.6</v>
      </c>
      <c r="E3154" s="160">
        <f t="shared" si="49"/>
        <v>72</v>
      </c>
    </row>
    <row r="3155" customFormat="1" spans="1:5">
      <c r="A3155" s="160">
        <v>3152</v>
      </c>
      <c r="B3155" s="359" t="s">
        <v>11954</v>
      </c>
      <c r="C3155" s="359" t="s">
        <v>11951</v>
      </c>
      <c r="D3155" s="360">
        <v>2</v>
      </c>
      <c r="E3155" s="160">
        <f t="shared" si="49"/>
        <v>40</v>
      </c>
    </row>
    <row r="3156" customFormat="1" spans="1:5">
      <c r="A3156" s="160">
        <v>3153</v>
      </c>
      <c r="B3156" s="359" t="s">
        <v>11955</v>
      </c>
      <c r="C3156" s="359" t="s">
        <v>11951</v>
      </c>
      <c r="D3156" s="360">
        <v>1.4</v>
      </c>
      <c r="E3156" s="160">
        <f t="shared" si="49"/>
        <v>28</v>
      </c>
    </row>
    <row r="3157" customFormat="1" spans="1:5">
      <c r="A3157" s="160">
        <v>3154</v>
      </c>
      <c r="B3157" s="359" t="s">
        <v>11956</v>
      </c>
      <c r="C3157" s="359" t="s">
        <v>11951</v>
      </c>
      <c r="D3157" s="360">
        <v>1.8</v>
      </c>
      <c r="E3157" s="160">
        <f t="shared" si="49"/>
        <v>36</v>
      </c>
    </row>
    <row r="3158" customFormat="1" spans="1:5">
      <c r="A3158" s="160">
        <v>3155</v>
      </c>
      <c r="B3158" s="359" t="s">
        <v>11957</v>
      </c>
      <c r="C3158" s="359" t="s">
        <v>11951</v>
      </c>
      <c r="D3158" s="360">
        <v>1.8</v>
      </c>
      <c r="E3158" s="160">
        <f t="shared" si="49"/>
        <v>36</v>
      </c>
    </row>
    <row r="3159" customFormat="1" spans="1:5">
      <c r="A3159" s="160">
        <v>3156</v>
      </c>
      <c r="B3159" s="359" t="s">
        <v>11958</v>
      </c>
      <c r="C3159" s="359" t="s">
        <v>11951</v>
      </c>
      <c r="D3159" s="360">
        <v>1.8</v>
      </c>
      <c r="E3159" s="160">
        <f t="shared" si="49"/>
        <v>36</v>
      </c>
    </row>
    <row r="3160" customFormat="1" spans="1:5">
      <c r="A3160" s="160">
        <v>3157</v>
      </c>
      <c r="B3160" s="359" t="s">
        <v>11959</v>
      </c>
      <c r="C3160" s="359" t="s">
        <v>11951</v>
      </c>
      <c r="D3160" s="360">
        <v>5.5</v>
      </c>
      <c r="E3160" s="160">
        <f t="shared" si="49"/>
        <v>110</v>
      </c>
    </row>
    <row r="3161" customFormat="1" spans="1:5">
      <c r="A3161" s="160">
        <v>3158</v>
      </c>
      <c r="B3161" s="359" t="s">
        <v>11960</v>
      </c>
      <c r="C3161" s="359" t="s">
        <v>11961</v>
      </c>
      <c r="D3161" s="360">
        <v>1.2</v>
      </c>
      <c r="E3161" s="160">
        <f t="shared" si="49"/>
        <v>24</v>
      </c>
    </row>
    <row r="3162" customFormat="1" spans="1:5">
      <c r="A3162" s="160">
        <v>3159</v>
      </c>
      <c r="B3162" s="359" t="s">
        <v>11962</v>
      </c>
      <c r="C3162" s="359" t="s">
        <v>11961</v>
      </c>
      <c r="D3162" s="360">
        <v>0.7</v>
      </c>
      <c r="E3162" s="160">
        <f t="shared" si="49"/>
        <v>14</v>
      </c>
    </row>
    <row r="3163" customFormat="1" spans="1:5">
      <c r="A3163" s="160">
        <v>3160</v>
      </c>
      <c r="B3163" s="359" t="s">
        <v>11963</v>
      </c>
      <c r="C3163" s="359" t="s">
        <v>11961</v>
      </c>
      <c r="D3163" s="360">
        <v>2.2</v>
      </c>
      <c r="E3163" s="160">
        <f t="shared" si="49"/>
        <v>44</v>
      </c>
    </row>
    <row r="3164" customFormat="1" spans="1:5">
      <c r="A3164" s="160">
        <v>3161</v>
      </c>
      <c r="B3164" s="359" t="s">
        <v>11964</v>
      </c>
      <c r="C3164" s="359" t="s">
        <v>11961</v>
      </c>
      <c r="D3164" s="360">
        <v>1.3</v>
      </c>
      <c r="E3164" s="160">
        <f t="shared" si="49"/>
        <v>26</v>
      </c>
    </row>
    <row r="3165" customFormat="1" spans="1:5">
      <c r="A3165" s="160">
        <v>3162</v>
      </c>
      <c r="B3165" s="359" t="s">
        <v>11965</v>
      </c>
      <c r="C3165" s="359" t="s">
        <v>11961</v>
      </c>
      <c r="D3165" s="360">
        <v>1.9</v>
      </c>
      <c r="E3165" s="160">
        <f t="shared" si="49"/>
        <v>38</v>
      </c>
    </row>
    <row r="3166" customFormat="1" spans="1:5">
      <c r="A3166" s="160">
        <v>3163</v>
      </c>
      <c r="B3166" s="359" t="s">
        <v>11966</v>
      </c>
      <c r="C3166" s="359" t="s">
        <v>11961</v>
      </c>
      <c r="D3166" s="360">
        <v>0.8</v>
      </c>
      <c r="E3166" s="160">
        <f t="shared" si="49"/>
        <v>16</v>
      </c>
    </row>
    <row r="3167" customFormat="1" spans="1:5">
      <c r="A3167" s="160">
        <v>3164</v>
      </c>
      <c r="B3167" s="359" t="s">
        <v>11967</v>
      </c>
      <c r="C3167" s="359" t="s">
        <v>11961</v>
      </c>
      <c r="D3167" s="360">
        <v>1.7</v>
      </c>
      <c r="E3167" s="160">
        <f t="shared" si="49"/>
        <v>34</v>
      </c>
    </row>
    <row r="3168" customFormat="1" spans="1:5">
      <c r="A3168" s="160">
        <v>3165</v>
      </c>
      <c r="B3168" s="359" t="s">
        <v>11968</v>
      </c>
      <c r="C3168" s="359" t="s">
        <v>11961</v>
      </c>
      <c r="D3168" s="360">
        <v>3</v>
      </c>
      <c r="E3168" s="160">
        <f t="shared" si="49"/>
        <v>60</v>
      </c>
    </row>
    <row r="3169" customFormat="1" spans="1:5">
      <c r="A3169" s="160">
        <v>3166</v>
      </c>
      <c r="B3169" s="359" t="s">
        <v>11969</v>
      </c>
      <c r="C3169" s="359" t="s">
        <v>11961</v>
      </c>
      <c r="D3169" s="360">
        <v>1.4</v>
      </c>
      <c r="E3169" s="160">
        <f t="shared" si="49"/>
        <v>28</v>
      </c>
    </row>
    <row r="3170" customFormat="1" spans="1:5">
      <c r="A3170" s="160">
        <v>3167</v>
      </c>
      <c r="B3170" s="359" t="s">
        <v>11970</v>
      </c>
      <c r="C3170" s="359" t="s">
        <v>11961</v>
      </c>
      <c r="D3170" s="360">
        <v>1.9</v>
      </c>
      <c r="E3170" s="160">
        <f t="shared" si="49"/>
        <v>38</v>
      </c>
    </row>
    <row r="3171" customFormat="1" spans="1:5">
      <c r="A3171" s="160">
        <v>3168</v>
      </c>
      <c r="B3171" s="359" t="s">
        <v>11971</v>
      </c>
      <c r="C3171" s="359" t="s">
        <v>11961</v>
      </c>
      <c r="D3171" s="360">
        <v>1.2</v>
      </c>
      <c r="E3171" s="160">
        <f t="shared" si="49"/>
        <v>24</v>
      </c>
    </row>
    <row r="3172" customFormat="1" spans="1:5">
      <c r="A3172" s="160">
        <v>3169</v>
      </c>
      <c r="B3172" s="359" t="s">
        <v>11972</v>
      </c>
      <c r="C3172" s="359" t="s">
        <v>11961</v>
      </c>
      <c r="D3172" s="360">
        <v>4</v>
      </c>
      <c r="E3172" s="160">
        <f t="shared" si="49"/>
        <v>80</v>
      </c>
    </row>
    <row r="3173" customFormat="1" spans="1:5">
      <c r="A3173" s="160">
        <v>3170</v>
      </c>
      <c r="B3173" s="359" t="s">
        <v>11973</v>
      </c>
      <c r="C3173" s="359" t="s">
        <v>11961</v>
      </c>
      <c r="D3173" s="360">
        <v>1</v>
      </c>
      <c r="E3173" s="160">
        <f t="shared" si="49"/>
        <v>20</v>
      </c>
    </row>
    <row r="3174" customFormat="1" spans="1:5">
      <c r="A3174" s="160">
        <v>3171</v>
      </c>
      <c r="B3174" s="359" t="s">
        <v>11974</v>
      </c>
      <c r="C3174" s="359" t="s">
        <v>11961</v>
      </c>
      <c r="D3174" s="360">
        <v>1</v>
      </c>
      <c r="E3174" s="160">
        <f t="shared" si="49"/>
        <v>20</v>
      </c>
    </row>
    <row r="3175" customFormat="1" spans="1:5">
      <c r="A3175" s="160">
        <v>3172</v>
      </c>
      <c r="B3175" s="359" t="s">
        <v>11975</v>
      </c>
      <c r="C3175" s="359" t="s">
        <v>11961</v>
      </c>
      <c r="D3175" s="360">
        <v>1.5</v>
      </c>
      <c r="E3175" s="160">
        <f t="shared" si="49"/>
        <v>30</v>
      </c>
    </row>
    <row r="3176" customFormat="1" spans="1:5">
      <c r="A3176" s="160">
        <v>3173</v>
      </c>
      <c r="B3176" s="359" t="s">
        <v>11976</v>
      </c>
      <c r="C3176" s="359" t="s">
        <v>11961</v>
      </c>
      <c r="D3176" s="360">
        <v>1</v>
      </c>
      <c r="E3176" s="160">
        <f t="shared" si="49"/>
        <v>20</v>
      </c>
    </row>
    <row r="3177" customFormat="1" spans="1:5">
      <c r="A3177" s="160">
        <v>3174</v>
      </c>
      <c r="B3177" s="359" t="s">
        <v>11977</v>
      </c>
      <c r="C3177" s="359" t="s">
        <v>11961</v>
      </c>
      <c r="D3177" s="360">
        <v>1.2</v>
      </c>
      <c r="E3177" s="160">
        <f t="shared" si="49"/>
        <v>24</v>
      </c>
    </row>
    <row r="3178" customFormat="1" spans="1:5">
      <c r="A3178" s="160">
        <v>3175</v>
      </c>
      <c r="B3178" s="359" t="s">
        <v>596</v>
      </c>
      <c r="C3178" s="359" t="s">
        <v>11961</v>
      </c>
      <c r="D3178" s="360">
        <v>1.5</v>
      </c>
      <c r="E3178" s="160">
        <f t="shared" si="49"/>
        <v>30</v>
      </c>
    </row>
    <row r="3179" customFormat="1" spans="1:5">
      <c r="A3179" s="160">
        <v>3176</v>
      </c>
      <c r="B3179" s="359" t="s">
        <v>11915</v>
      </c>
      <c r="C3179" s="359" t="s">
        <v>11978</v>
      </c>
      <c r="D3179" s="360">
        <v>1.8</v>
      </c>
      <c r="E3179" s="160">
        <f t="shared" si="49"/>
        <v>36</v>
      </c>
    </row>
    <row r="3180" customFormat="1" spans="1:5">
      <c r="A3180" s="160">
        <v>3177</v>
      </c>
      <c r="B3180" s="359" t="s">
        <v>11979</v>
      </c>
      <c r="C3180" s="359" t="s">
        <v>11978</v>
      </c>
      <c r="D3180" s="360">
        <v>1.5</v>
      </c>
      <c r="E3180" s="160">
        <f t="shared" si="49"/>
        <v>30</v>
      </c>
    </row>
    <row r="3181" customFormat="1" spans="1:5">
      <c r="A3181" s="160">
        <v>3178</v>
      </c>
      <c r="B3181" s="359" t="s">
        <v>11980</v>
      </c>
      <c r="C3181" s="359" t="s">
        <v>11978</v>
      </c>
      <c r="D3181" s="360">
        <v>2</v>
      </c>
      <c r="E3181" s="160">
        <f t="shared" si="49"/>
        <v>40</v>
      </c>
    </row>
    <row r="3182" customFormat="1" spans="1:5">
      <c r="A3182" s="160">
        <v>3179</v>
      </c>
      <c r="B3182" s="359" t="s">
        <v>11981</v>
      </c>
      <c r="C3182" s="359" t="s">
        <v>11982</v>
      </c>
      <c r="D3182" s="360">
        <v>1.3</v>
      </c>
      <c r="E3182" s="160">
        <f t="shared" si="49"/>
        <v>26</v>
      </c>
    </row>
    <row r="3183" customFormat="1" spans="1:5">
      <c r="A3183" s="160">
        <v>3180</v>
      </c>
      <c r="B3183" s="359" t="s">
        <v>11198</v>
      </c>
      <c r="C3183" s="359" t="s">
        <v>11982</v>
      </c>
      <c r="D3183" s="360">
        <v>0.8</v>
      </c>
      <c r="E3183" s="160">
        <f t="shared" si="49"/>
        <v>16</v>
      </c>
    </row>
    <row r="3184" customFormat="1" spans="1:5">
      <c r="A3184" s="160">
        <v>3181</v>
      </c>
      <c r="B3184" s="359" t="s">
        <v>11983</v>
      </c>
      <c r="C3184" s="359" t="s">
        <v>11982</v>
      </c>
      <c r="D3184" s="360">
        <v>2.4</v>
      </c>
      <c r="E3184" s="160">
        <f t="shared" si="49"/>
        <v>48</v>
      </c>
    </row>
    <row r="3185" customFormat="1" spans="1:5">
      <c r="A3185" s="160">
        <v>3182</v>
      </c>
      <c r="B3185" s="359" t="s">
        <v>11984</v>
      </c>
      <c r="C3185" s="359" t="s">
        <v>11982</v>
      </c>
      <c r="D3185" s="360">
        <v>2.8</v>
      </c>
      <c r="E3185" s="160">
        <f t="shared" si="49"/>
        <v>56</v>
      </c>
    </row>
    <row r="3186" customFormat="1" spans="1:5">
      <c r="A3186" s="160">
        <v>3183</v>
      </c>
      <c r="B3186" s="359" t="s">
        <v>11985</v>
      </c>
      <c r="C3186" s="359" t="s">
        <v>11982</v>
      </c>
      <c r="D3186" s="360">
        <v>1</v>
      </c>
      <c r="E3186" s="160">
        <f t="shared" si="49"/>
        <v>20</v>
      </c>
    </row>
    <row r="3187" customFormat="1" spans="1:5">
      <c r="A3187" s="160">
        <v>3184</v>
      </c>
      <c r="B3187" s="359" t="s">
        <v>11909</v>
      </c>
      <c r="C3187" s="359" t="s">
        <v>11982</v>
      </c>
      <c r="D3187" s="360">
        <v>1</v>
      </c>
      <c r="E3187" s="160">
        <f t="shared" si="49"/>
        <v>20</v>
      </c>
    </row>
    <row r="3188" customFormat="1" spans="1:5">
      <c r="A3188" s="160">
        <v>3185</v>
      </c>
      <c r="B3188" s="359" t="s">
        <v>11986</v>
      </c>
      <c r="C3188" s="359" t="s">
        <v>11982</v>
      </c>
      <c r="D3188" s="360">
        <v>1.2</v>
      </c>
      <c r="E3188" s="160">
        <f t="shared" si="49"/>
        <v>24</v>
      </c>
    </row>
    <row r="3189" customFormat="1" spans="1:5">
      <c r="A3189" s="160">
        <v>3186</v>
      </c>
      <c r="B3189" s="359" t="s">
        <v>11987</v>
      </c>
      <c r="C3189" s="359" t="s">
        <v>11982</v>
      </c>
      <c r="D3189" s="360">
        <v>0.6</v>
      </c>
      <c r="E3189" s="160">
        <f t="shared" si="49"/>
        <v>12</v>
      </c>
    </row>
    <row r="3190" customFormat="1" spans="1:5">
      <c r="A3190" s="160">
        <v>3187</v>
      </c>
      <c r="B3190" s="359" t="s">
        <v>11988</v>
      </c>
      <c r="C3190" s="359" t="s">
        <v>11982</v>
      </c>
      <c r="D3190" s="360">
        <v>0.6</v>
      </c>
      <c r="E3190" s="160">
        <f t="shared" si="49"/>
        <v>12</v>
      </c>
    </row>
    <row r="3191" customFormat="1" spans="1:5">
      <c r="A3191" s="160">
        <v>3188</v>
      </c>
      <c r="B3191" s="359" t="s">
        <v>11971</v>
      </c>
      <c r="C3191" s="359" t="s">
        <v>11982</v>
      </c>
      <c r="D3191" s="360">
        <v>1</v>
      </c>
      <c r="E3191" s="160">
        <f t="shared" si="49"/>
        <v>20</v>
      </c>
    </row>
    <row r="3192" customFormat="1" spans="1:5">
      <c r="A3192" s="160">
        <v>3189</v>
      </c>
      <c r="B3192" s="359" t="s">
        <v>11989</v>
      </c>
      <c r="C3192" s="359" t="s">
        <v>11982</v>
      </c>
      <c r="D3192" s="360">
        <v>1</v>
      </c>
      <c r="E3192" s="160">
        <f t="shared" si="49"/>
        <v>20</v>
      </c>
    </row>
    <row r="3193" customFormat="1" spans="1:5">
      <c r="A3193" s="160">
        <v>3190</v>
      </c>
      <c r="B3193" s="359" t="s">
        <v>11990</v>
      </c>
      <c r="C3193" s="359" t="s">
        <v>11982</v>
      </c>
      <c r="D3193" s="360">
        <v>3.5</v>
      </c>
      <c r="E3193" s="160">
        <f t="shared" si="49"/>
        <v>70</v>
      </c>
    </row>
    <row r="3194" customFormat="1" spans="1:5">
      <c r="A3194" s="160">
        <v>3191</v>
      </c>
      <c r="B3194" s="359" t="s">
        <v>11991</v>
      </c>
      <c r="C3194" s="359" t="s">
        <v>11982</v>
      </c>
      <c r="D3194" s="360">
        <v>0.8</v>
      </c>
      <c r="E3194" s="160">
        <f t="shared" si="49"/>
        <v>16</v>
      </c>
    </row>
    <row r="3195" customFormat="1" spans="1:5">
      <c r="A3195" s="160">
        <v>3192</v>
      </c>
      <c r="B3195" s="359" t="s">
        <v>11992</v>
      </c>
      <c r="C3195" s="359" t="s">
        <v>11982</v>
      </c>
      <c r="D3195" s="360">
        <v>1</v>
      </c>
      <c r="E3195" s="160">
        <f t="shared" si="49"/>
        <v>20</v>
      </c>
    </row>
    <row r="3196" customFormat="1" spans="1:5">
      <c r="A3196" s="160">
        <v>3193</v>
      </c>
      <c r="B3196" s="359" t="s">
        <v>11993</v>
      </c>
      <c r="C3196" s="359" t="s">
        <v>11982</v>
      </c>
      <c r="D3196" s="360">
        <v>1</v>
      </c>
      <c r="E3196" s="160">
        <f t="shared" si="49"/>
        <v>20</v>
      </c>
    </row>
    <row r="3197" customFormat="1" spans="1:5">
      <c r="A3197" s="160">
        <v>3194</v>
      </c>
      <c r="B3197" s="359" t="s">
        <v>11994</v>
      </c>
      <c r="C3197" s="359" t="s">
        <v>11982</v>
      </c>
      <c r="D3197" s="360">
        <v>1</v>
      </c>
      <c r="E3197" s="160">
        <f t="shared" si="49"/>
        <v>20</v>
      </c>
    </row>
    <row r="3198" customFormat="1" spans="1:5">
      <c r="A3198" s="160">
        <v>3195</v>
      </c>
      <c r="B3198" s="359" t="s">
        <v>11995</v>
      </c>
      <c r="C3198" s="359" t="s">
        <v>11982</v>
      </c>
      <c r="D3198" s="360">
        <v>1</v>
      </c>
      <c r="E3198" s="160">
        <f t="shared" si="49"/>
        <v>20</v>
      </c>
    </row>
    <row r="3199" customFormat="1" spans="1:5">
      <c r="A3199" s="160">
        <v>3196</v>
      </c>
      <c r="B3199" s="359" t="s">
        <v>11996</v>
      </c>
      <c r="C3199" s="359" t="s">
        <v>11982</v>
      </c>
      <c r="D3199" s="360">
        <v>1.8</v>
      </c>
      <c r="E3199" s="160">
        <f t="shared" si="49"/>
        <v>36</v>
      </c>
    </row>
    <row r="3200" customFormat="1" spans="1:5">
      <c r="A3200" s="160">
        <v>3197</v>
      </c>
      <c r="B3200" s="359" t="s">
        <v>11997</v>
      </c>
      <c r="C3200" s="359" t="s">
        <v>11982</v>
      </c>
      <c r="D3200" s="360">
        <v>0.6</v>
      </c>
      <c r="E3200" s="160">
        <f t="shared" si="49"/>
        <v>12</v>
      </c>
    </row>
    <row r="3201" customFormat="1" spans="1:5">
      <c r="A3201" s="160">
        <v>3198</v>
      </c>
      <c r="B3201" s="359" t="s">
        <v>11998</v>
      </c>
      <c r="C3201" s="359" t="s">
        <v>11872</v>
      </c>
      <c r="D3201" s="360">
        <v>51</v>
      </c>
      <c r="E3201" s="160">
        <f t="shared" si="49"/>
        <v>1020</v>
      </c>
    </row>
    <row r="3202" customFormat="1" spans="1:5">
      <c r="A3202" s="160">
        <v>3199</v>
      </c>
      <c r="B3202" s="359" t="s">
        <v>11999</v>
      </c>
      <c r="C3202" s="359" t="s">
        <v>12000</v>
      </c>
      <c r="D3202" s="360">
        <v>166.15</v>
      </c>
      <c r="E3202" s="160">
        <f t="shared" si="49"/>
        <v>3323</v>
      </c>
    </row>
    <row r="3203" customFormat="1" spans="1:5">
      <c r="A3203" s="160">
        <v>3200</v>
      </c>
      <c r="B3203" s="359" t="s">
        <v>12001</v>
      </c>
      <c r="C3203" s="359" t="s">
        <v>11961</v>
      </c>
      <c r="D3203" s="360">
        <v>1309.21</v>
      </c>
      <c r="E3203" s="160">
        <f t="shared" si="49"/>
        <v>26184.2</v>
      </c>
    </row>
    <row r="3204" customFormat="1" spans="1:5">
      <c r="A3204" s="160">
        <v>3201</v>
      </c>
      <c r="B3204" s="359" t="s">
        <v>11866</v>
      </c>
      <c r="C3204" s="359" t="s">
        <v>11895</v>
      </c>
      <c r="D3204" s="360">
        <v>131.8</v>
      </c>
      <c r="E3204" s="160">
        <f t="shared" ref="E3204:E3267" si="50">D3204*20</f>
        <v>2636</v>
      </c>
    </row>
    <row r="3205" customFormat="1" spans="1:5">
      <c r="A3205" s="160">
        <v>3202</v>
      </c>
      <c r="B3205" s="359" t="s">
        <v>12002</v>
      </c>
      <c r="C3205" s="359" t="s">
        <v>12003</v>
      </c>
      <c r="D3205" s="360">
        <v>83.5</v>
      </c>
      <c r="E3205" s="160">
        <f t="shared" si="50"/>
        <v>1670</v>
      </c>
    </row>
    <row r="3206" customFormat="1" spans="1:5">
      <c r="A3206" s="160">
        <v>3203</v>
      </c>
      <c r="B3206" s="359" t="s">
        <v>12004</v>
      </c>
      <c r="C3206" s="359" t="s">
        <v>12005</v>
      </c>
      <c r="D3206" s="360">
        <v>1.3</v>
      </c>
      <c r="E3206" s="160">
        <f t="shared" si="50"/>
        <v>26</v>
      </c>
    </row>
    <row r="3207" customFormat="1" spans="1:5">
      <c r="A3207" s="160">
        <v>3204</v>
      </c>
      <c r="B3207" s="359" t="s">
        <v>12006</v>
      </c>
      <c r="C3207" s="359" t="s">
        <v>12005</v>
      </c>
      <c r="D3207" s="360">
        <v>1.5</v>
      </c>
      <c r="E3207" s="160">
        <f t="shared" si="50"/>
        <v>30</v>
      </c>
    </row>
    <row r="3208" customFormat="1" spans="1:5">
      <c r="A3208" s="160">
        <v>3205</v>
      </c>
      <c r="B3208" s="359" t="s">
        <v>12007</v>
      </c>
      <c r="C3208" s="359" t="s">
        <v>12005</v>
      </c>
      <c r="D3208" s="360">
        <v>1</v>
      </c>
      <c r="E3208" s="160">
        <f t="shared" si="50"/>
        <v>20</v>
      </c>
    </row>
    <row r="3209" customFormat="1" spans="1:5">
      <c r="A3209" s="160">
        <v>3206</v>
      </c>
      <c r="B3209" s="359" t="s">
        <v>12008</v>
      </c>
      <c r="C3209" s="359" t="s">
        <v>12005</v>
      </c>
      <c r="D3209" s="360">
        <v>3.6</v>
      </c>
      <c r="E3209" s="160">
        <f t="shared" si="50"/>
        <v>72</v>
      </c>
    </row>
    <row r="3210" customFormat="1" spans="1:5">
      <c r="A3210" s="160">
        <v>3207</v>
      </c>
      <c r="B3210" s="359" t="s">
        <v>12009</v>
      </c>
      <c r="C3210" s="359" t="s">
        <v>12005</v>
      </c>
      <c r="D3210" s="360">
        <v>4.1</v>
      </c>
      <c r="E3210" s="160">
        <f t="shared" si="50"/>
        <v>82</v>
      </c>
    </row>
    <row r="3211" customFormat="1" spans="1:5">
      <c r="A3211" s="160">
        <v>3208</v>
      </c>
      <c r="B3211" s="359" t="s">
        <v>12010</v>
      </c>
      <c r="C3211" s="359" t="s">
        <v>12005</v>
      </c>
      <c r="D3211" s="360">
        <v>0.5</v>
      </c>
      <c r="E3211" s="160">
        <f t="shared" si="50"/>
        <v>10</v>
      </c>
    </row>
    <row r="3212" customFormat="1" spans="1:5">
      <c r="A3212" s="160">
        <v>3209</v>
      </c>
      <c r="B3212" s="359" t="s">
        <v>12011</v>
      </c>
      <c r="C3212" s="359" t="s">
        <v>12005</v>
      </c>
      <c r="D3212" s="360">
        <v>1.5</v>
      </c>
      <c r="E3212" s="160">
        <f t="shared" si="50"/>
        <v>30</v>
      </c>
    </row>
    <row r="3213" customFormat="1" spans="1:5">
      <c r="A3213" s="160">
        <v>3210</v>
      </c>
      <c r="B3213" s="359" t="s">
        <v>12012</v>
      </c>
      <c r="C3213" s="359" t="s">
        <v>12005</v>
      </c>
      <c r="D3213" s="360">
        <v>1.7</v>
      </c>
      <c r="E3213" s="160">
        <f t="shared" si="50"/>
        <v>34</v>
      </c>
    </row>
    <row r="3214" customFormat="1" spans="1:5">
      <c r="A3214" s="160">
        <v>3211</v>
      </c>
      <c r="B3214" s="359" t="s">
        <v>12013</v>
      </c>
      <c r="C3214" s="359" t="s">
        <v>12005</v>
      </c>
      <c r="D3214" s="360">
        <v>2.6</v>
      </c>
      <c r="E3214" s="160">
        <f t="shared" si="50"/>
        <v>52</v>
      </c>
    </row>
    <row r="3215" customFormat="1" spans="1:5">
      <c r="A3215" s="160">
        <v>3212</v>
      </c>
      <c r="B3215" s="359" t="s">
        <v>12014</v>
      </c>
      <c r="C3215" s="359" t="s">
        <v>12005</v>
      </c>
      <c r="D3215" s="360">
        <v>2.6</v>
      </c>
      <c r="E3215" s="160">
        <f t="shared" si="50"/>
        <v>52</v>
      </c>
    </row>
    <row r="3216" customFormat="1" spans="1:5">
      <c r="A3216" s="160">
        <v>3213</v>
      </c>
      <c r="B3216" s="359" t="s">
        <v>12015</v>
      </c>
      <c r="C3216" s="359" t="s">
        <v>12005</v>
      </c>
      <c r="D3216" s="360">
        <v>0.7</v>
      </c>
      <c r="E3216" s="160">
        <f t="shared" si="50"/>
        <v>14</v>
      </c>
    </row>
    <row r="3217" customFormat="1" spans="1:5">
      <c r="A3217" s="160">
        <v>3214</v>
      </c>
      <c r="B3217" s="359" t="s">
        <v>12016</v>
      </c>
      <c r="C3217" s="359" t="s">
        <v>12005</v>
      </c>
      <c r="D3217" s="360">
        <v>2.8</v>
      </c>
      <c r="E3217" s="160">
        <f t="shared" si="50"/>
        <v>56</v>
      </c>
    </row>
    <row r="3218" customFormat="1" spans="1:5">
      <c r="A3218" s="160">
        <v>3215</v>
      </c>
      <c r="B3218" s="359" t="s">
        <v>12017</v>
      </c>
      <c r="C3218" s="359" t="s">
        <v>12005</v>
      </c>
      <c r="D3218" s="360">
        <v>1.9</v>
      </c>
      <c r="E3218" s="160">
        <f t="shared" si="50"/>
        <v>38</v>
      </c>
    </row>
    <row r="3219" customFormat="1" spans="1:5">
      <c r="A3219" s="160">
        <v>3216</v>
      </c>
      <c r="B3219" s="359" t="s">
        <v>12018</v>
      </c>
      <c r="C3219" s="359" t="s">
        <v>12005</v>
      </c>
      <c r="D3219" s="360">
        <v>0.4</v>
      </c>
      <c r="E3219" s="160">
        <f t="shared" si="50"/>
        <v>8</v>
      </c>
    </row>
    <row r="3220" customFormat="1" spans="1:5">
      <c r="A3220" s="160">
        <v>3217</v>
      </c>
      <c r="B3220" s="359" t="s">
        <v>12019</v>
      </c>
      <c r="C3220" s="359" t="s">
        <v>12005</v>
      </c>
      <c r="D3220" s="360">
        <v>0.5</v>
      </c>
      <c r="E3220" s="160">
        <f t="shared" si="50"/>
        <v>10</v>
      </c>
    </row>
    <row r="3221" customFormat="1" spans="1:5">
      <c r="A3221" s="160">
        <v>3218</v>
      </c>
      <c r="B3221" s="359" t="s">
        <v>12020</v>
      </c>
      <c r="C3221" s="359" t="s">
        <v>12005</v>
      </c>
      <c r="D3221" s="360">
        <v>1.2</v>
      </c>
      <c r="E3221" s="160">
        <f t="shared" si="50"/>
        <v>24</v>
      </c>
    </row>
    <row r="3222" customFormat="1" spans="1:5">
      <c r="A3222" s="160">
        <v>3219</v>
      </c>
      <c r="B3222" s="359" t="s">
        <v>12021</v>
      </c>
      <c r="C3222" s="359" t="s">
        <v>12005</v>
      </c>
      <c r="D3222" s="360">
        <v>2</v>
      </c>
      <c r="E3222" s="160">
        <f t="shared" si="50"/>
        <v>40</v>
      </c>
    </row>
    <row r="3223" customFormat="1" spans="1:5">
      <c r="A3223" s="160">
        <v>3220</v>
      </c>
      <c r="B3223" s="359" t="s">
        <v>12022</v>
      </c>
      <c r="C3223" s="359" t="s">
        <v>12005</v>
      </c>
      <c r="D3223" s="360">
        <v>2.1</v>
      </c>
      <c r="E3223" s="160">
        <f t="shared" si="50"/>
        <v>42</v>
      </c>
    </row>
    <row r="3224" customFormat="1" spans="1:5">
      <c r="A3224" s="160">
        <v>3221</v>
      </c>
      <c r="B3224" s="359" t="s">
        <v>12023</v>
      </c>
      <c r="C3224" s="359" t="s">
        <v>12005</v>
      </c>
      <c r="D3224" s="360">
        <v>0.3</v>
      </c>
      <c r="E3224" s="160">
        <f t="shared" si="50"/>
        <v>6</v>
      </c>
    </row>
    <row r="3225" customFormat="1" spans="1:5">
      <c r="A3225" s="160">
        <v>3222</v>
      </c>
      <c r="B3225" s="359" t="s">
        <v>12024</v>
      </c>
      <c r="C3225" s="359" t="s">
        <v>12025</v>
      </c>
      <c r="D3225" s="360">
        <v>0.4</v>
      </c>
      <c r="E3225" s="160">
        <f t="shared" si="50"/>
        <v>8</v>
      </c>
    </row>
    <row r="3226" customFormat="1" spans="1:5">
      <c r="A3226" s="160">
        <v>3223</v>
      </c>
      <c r="B3226" s="359" t="s">
        <v>12026</v>
      </c>
      <c r="C3226" s="359" t="s">
        <v>12025</v>
      </c>
      <c r="D3226" s="360">
        <v>0.5</v>
      </c>
      <c r="E3226" s="160">
        <f t="shared" si="50"/>
        <v>10</v>
      </c>
    </row>
    <row r="3227" customFormat="1" spans="1:5">
      <c r="A3227" s="160">
        <v>3224</v>
      </c>
      <c r="B3227" s="359" t="s">
        <v>12027</v>
      </c>
      <c r="C3227" s="359" t="s">
        <v>12025</v>
      </c>
      <c r="D3227" s="360">
        <v>16.1</v>
      </c>
      <c r="E3227" s="160">
        <f t="shared" si="50"/>
        <v>322</v>
      </c>
    </row>
    <row r="3228" customFormat="1" spans="1:5">
      <c r="A3228" s="160">
        <v>3225</v>
      </c>
      <c r="B3228" s="359" t="s">
        <v>12028</v>
      </c>
      <c r="C3228" s="359" t="s">
        <v>12025</v>
      </c>
      <c r="D3228" s="360">
        <v>0.5</v>
      </c>
      <c r="E3228" s="160">
        <f t="shared" si="50"/>
        <v>10</v>
      </c>
    </row>
    <row r="3229" customFormat="1" spans="1:5">
      <c r="A3229" s="160">
        <v>3226</v>
      </c>
      <c r="B3229" s="359" t="s">
        <v>12029</v>
      </c>
      <c r="C3229" s="359" t="s">
        <v>12025</v>
      </c>
      <c r="D3229" s="360">
        <v>0.5</v>
      </c>
      <c r="E3229" s="160">
        <f t="shared" si="50"/>
        <v>10</v>
      </c>
    </row>
    <row r="3230" customFormat="1" spans="1:5">
      <c r="A3230" s="160">
        <v>3227</v>
      </c>
      <c r="B3230" s="359" t="s">
        <v>8958</v>
      </c>
      <c r="C3230" s="359" t="s">
        <v>12030</v>
      </c>
      <c r="D3230" s="360">
        <v>1.1</v>
      </c>
      <c r="E3230" s="160">
        <f t="shared" si="50"/>
        <v>22</v>
      </c>
    </row>
    <row r="3231" customFormat="1" spans="1:5">
      <c r="A3231" s="160">
        <v>3228</v>
      </c>
      <c r="B3231" s="359" t="s">
        <v>3876</v>
      </c>
      <c r="C3231" s="359" t="s">
        <v>12030</v>
      </c>
      <c r="D3231" s="360">
        <v>1</v>
      </c>
      <c r="E3231" s="160">
        <f t="shared" si="50"/>
        <v>20</v>
      </c>
    </row>
    <row r="3232" customFormat="1" spans="1:5">
      <c r="A3232" s="160">
        <v>3229</v>
      </c>
      <c r="B3232" s="359" t="s">
        <v>12031</v>
      </c>
      <c r="C3232" s="359" t="s">
        <v>12030</v>
      </c>
      <c r="D3232" s="360">
        <v>1.7</v>
      </c>
      <c r="E3232" s="160">
        <f t="shared" si="50"/>
        <v>34</v>
      </c>
    </row>
    <row r="3233" customFormat="1" spans="1:5">
      <c r="A3233" s="160">
        <v>3230</v>
      </c>
      <c r="B3233" s="359" t="s">
        <v>12032</v>
      </c>
      <c r="C3233" s="359" t="s">
        <v>12030</v>
      </c>
      <c r="D3233" s="360">
        <v>3.2</v>
      </c>
      <c r="E3233" s="160">
        <f t="shared" si="50"/>
        <v>64</v>
      </c>
    </row>
    <row r="3234" customFormat="1" spans="1:5">
      <c r="A3234" s="160">
        <v>3231</v>
      </c>
      <c r="B3234" s="359" t="s">
        <v>12033</v>
      </c>
      <c r="C3234" s="359" t="s">
        <v>12030</v>
      </c>
      <c r="D3234" s="360">
        <v>2.6</v>
      </c>
      <c r="E3234" s="160">
        <f t="shared" si="50"/>
        <v>52</v>
      </c>
    </row>
    <row r="3235" customFormat="1" spans="1:5">
      <c r="A3235" s="160">
        <v>3232</v>
      </c>
      <c r="B3235" s="359" t="s">
        <v>12034</v>
      </c>
      <c r="C3235" s="359" t="s">
        <v>12030</v>
      </c>
      <c r="D3235" s="360">
        <v>1.4</v>
      </c>
      <c r="E3235" s="160">
        <f t="shared" si="50"/>
        <v>28</v>
      </c>
    </row>
    <row r="3236" customFormat="1" spans="1:5">
      <c r="A3236" s="160">
        <v>3233</v>
      </c>
      <c r="B3236" s="359" t="s">
        <v>12035</v>
      </c>
      <c r="C3236" s="359" t="s">
        <v>12030</v>
      </c>
      <c r="D3236" s="360">
        <v>1.8</v>
      </c>
      <c r="E3236" s="160">
        <f t="shared" si="50"/>
        <v>36</v>
      </c>
    </row>
    <row r="3237" customFormat="1" spans="1:5">
      <c r="A3237" s="160">
        <v>3234</v>
      </c>
      <c r="B3237" s="359" t="s">
        <v>12036</v>
      </c>
      <c r="C3237" s="359" t="s">
        <v>12030</v>
      </c>
      <c r="D3237" s="360">
        <v>2</v>
      </c>
      <c r="E3237" s="160">
        <f t="shared" si="50"/>
        <v>40</v>
      </c>
    </row>
    <row r="3238" customFormat="1" spans="1:5">
      <c r="A3238" s="160">
        <v>3235</v>
      </c>
      <c r="B3238" s="359" t="s">
        <v>12037</v>
      </c>
      <c r="C3238" s="359" t="s">
        <v>12030</v>
      </c>
      <c r="D3238" s="360">
        <v>3.7</v>
      </c>
      <c r="E3238" s="160">
        <f t="shared" si="50"/>
        <v>74</v>
      </c>
    </row>
    <row r="3239" customFormat="1" spans="1:5">
      <c r="A3239" s="160">
        <v>3236</v>
      </c>
      <c r="B3239" s="359" t="s">
        <v>12038</v>
      </c>
      <c r="C3239" s="359" t="s">
        <v>12030</v>
      </c>
      <c r="D3239" s="360">
        <v>1.4</v>
      </c>
      <c r="E3239" s="160">
        <f t="shared" si="50"/>
        <v>28</v>
      </c>
    </row>
    <row r="3240" customFormat="1" spans="1:5">
      <c r="A3240" s="160">
        <v>3237</v>
      </c>
      <c r="B3240" s="359" t="s">
        <v>12039</v>
      </c>
      <c r="C3240" s="359" t="s">
        <v>12030</v>
      </c>
      <c r="D3240" s="360">
        <v>1.3</v>
      </c>
      <c r="E3240" s="160">
        <f t="shared" si="50"/>
        <v>26</v>
      </c>
    </row>
    <row r="3241" customFormat="1" spans="1:5">
      <c r="A3241" s="160">
        <v>3238</v>
      </c>
      <c r="B3241" s="359" t="s">
        <v>12040</v>
      </c>
      <c r="C3241" s="359" t="s">
        <v>12041</v>
      </c>
      <c r="D3241" s="360">
        <v>2.7</v>
      </c>
      <c r="E3241" s="160">
        <f t="shared" si="50"/>
        <v>54</v>
      </c>
    </row>
    <row r="3242" customFormat="1" spans="1:5">
      <c r="A3242" s="160">
        <v>3239</v>
      </c>
      <c r="B3242" s="359" t="s">
        <v>12021</v>
      </c>
      <c r="C3242" s="359" t="s">
        <v>12041</v>
      </c>
      <c r="D3242" s="360">
        <v>2.3</v>
      </c>
      <c r="E3242" s="160">
        <f t="shared" si="50"/>
        <v>46</v>
      </c>
    </row>
    <row r="3243" customFormat="1" spans="1:5">
      <c r="A3243" s="160">
        <v>3240</v>
      </c>
      <c r="B3243" s="359" t="s">
        <v>12042</v>
      </c>
      <c r="C3243" s="359" t="s">
        <v>12043</v>
      </c>
      <c r="D3243" s="360">
        <v>1.2</v>
      </c>
      <c r="E3243" s="160">
        <f t="shared" si="50"/>
        <v>24</v>
      </c>
    </row>
    <row r="3244" customFormat="1" spans="1:5">
      <c r="A3244" s="160">
        <v>3241</v>
      </c>
      <c r="B3244" s="359" t="s">
        <v>12044</v>
      </c>
      <c r="C3244" s="359" t="s">
        <v>12043</v>
      </c>
      <c r="D3244" s="360">
        <v>1.3</v>
      </c>
      <c r="E3244" s="160">
        <f t="shared" si="50"/>
        <v>26</v>
      </c>
    </row>
    <row r="3245" customFormat="1" spans="1:5">
      <c r="A3245" s="160">
        <v>3242</v>
      </c>
      <c r="B3245" s="359" t="s">
        <v>12045</v>
      </c>
      <c r="C3245" s="359" t="s">
        <v>12046</v>
      </c>
      <c r="D3245" s="360">
        <v>1.8</v>
      </c>
      <c r="E3245" s="160">
        <f t="shared" si="50"/>
        <v>36</v>
      </c>
    </row>
    <row r="3246" customFormat="1" spans="1:5">
      <c r="A3246" s="160">
        <v>3243</v>
      </c>
      <c r="B3246" s="359" t="s">
        <v>12047</v>
      </c>
      <c r="C3246" s="359" t="s">
        <v>12046</v>
      </c>
      <c r="D3246" s="360">
        <v>17</v>
      </c>
      <c r="E3246" s="160">
        <f t="shared" si="50"/>
        <v>340</v>
      </c>
    </row>
    <row r="3247" customFormat="1" spans="1:5">
      <c r="A3247" s="160">
        <v>3244</v>
      </c>
      <c r="B3247" s="359" t="s">
        <v>12048</v>
      </c>
      <c r="C3247" s="359" t="s">
        <v>12049</v>
      </c>
      <c r="D3247" s="360">
        <v>4.6</v>
      </c>
      <c r="E3247" s="160">
        <f t="shared" si="50"/>
        <v>92</v>
      </c>
    </row>
    <row r="3248" customFormat="1" spans="1:5">
      <c r="A3248" s="160">
        <v>3245</v>
      </c>
      <c r="B3248" s="359" t="s">
        <v>12050</v>
      </c>
      <c r="C3248" s="359" t="s">
        <v>12051</v>
      </c>
      <c r="D3248" s="360">
        <v>1.6</v>
      </c>
      <c r="E3248" s="160">
        <f t="shared" si="50"/>
        <v>32</v>
      </c>
    </row>
    <row r="3249" customFormat="1" spans="1:5">
      <c r="A3249" s="160">
        <v>3246</v>
      </c>
      <c r="B3249" s="359" t="s">
        <v>12052</v>
      </c>
      <c r="C3249" s="359" t="s">
        <v>12053</v>
      </c>
      <c r="D3249" s="360">
        <v>0.8</v>
      </c>
      <c r="E3249" s="160">
        <f t="shared" si="50"/>
        <v>16</v>
      </c>
    </row>
    <row r="3250" customFormat="1" spans="1:5">
      <c r="A3250" s="160">
        <v>3247</v>
      </c>
      <c r="B3250" s="359" t="s">
        <v>12054</v>
      </c>
      <c r="C3250" s="359" t="s">
        <v>12053</v>
      </c>
      <c r="D3250" s="360">
        <v>3.3</v>
      </c>
      <c r="E3250" s="160">
        <f t="shared" si="50"/>
        <v>66</v>
      </c>
    </row>
    <row r="3251" customFormat="1" spans="1:5">
      <c r="A3251" s="160">
        <v>3248</v>
      </c>
      <c r="B3251" s="359" t="s">
        <v>12055</v>
      </c>
      <c r="C3251" s="359" t="s">
        <v>12053</v>
      </c>
      <c r="D3251" s="360">
        <v>1</v>
      </c>
      <c r="E3251" s="160">
        <f t="shared" si="50"/>
        <v>20</v>
      </c>
    </row>
    <row r="3252" customFormat="1" spans="1:5">
      <c r="A3252" s="160">
        <v>3249</v>
      </c>
      <c r="B3252" s="359" t="s">
        <v>9653</v>
      </c>
      <c r="C3252" s="359" t="s">
        <v>12053</v>
      </c>
      <c r="D3252" s="360">
        <v>2.1</v>
      </c>
      <c r="E3252" s="160">
        <f t="shared" si="50"/>
        <v>42</v>
      </c>
    </row>
    <row r="3253" customFormat="1" spans="1:5">
      <c r="A3253" s="160">
        <v>3250</v>
      </c>
      <c r="B3253" s="359" t="s">
        <v>12056</v>
      </c>
      <c r="C3253" s="359" t="s">
        <v>12053</v>
      </c>
      <c r="D3253" s="360">
        <v>1.2</v>
      </c>
      <c r="E3253" s="160">
        <f t="shared" si="50"/>
        <v>24</v>
      </c>
    </row>
    <row r="3254" customFormat="1" spans="1:5">
      <c r="A3254" s="160">
        <v>3251</v>
      </c>
      <c r="B3254" s="359" t="s">
        <v>12057</v>
      </c>
      <c r="C3254" s="359" t="s">
        <v>12053</v>
      </c>
      <c r="D3254" s="360">
        <v>1.3</v>
      </c>
      <c r="E3254" s="160">
        <f t="shared" si="50"/>
        <v>26</v>
      </c>
    </row>
    <row r="3255" customFormat="1" spans="1:5">
      <c r="A3255" s="160">
        <v>3252</v>
      </c>
      <c r="B3255" s="359" t="s">
        <v>12058</v>
      </c>
      <c r="C3255" s="359" t="s">
        <v>12053</v>
      </c>
      <c r="D3255" s="360">
        <v>0.7</v>
      </c>
      <c r="E3255" s="160">
        <f t="shared" si="50"/>
        <v>14</v>
      </c>
    </row>
    <row r="3256" customFormat="1" spans="1:5">
      <c r="A3256" s="160">
        <v>3253</v>
      </c>
      <c r="B3256" s="359" t="s">
        <v>12059</v>
      </c>
      <c r="C3256" s="359" t="s">
        <v>12053</v>
      </c>
      <c r="D3256" s="360">
        <v>0.7</v>
      </c>
      <c r="E3256" s="160">
        <f t="shared" si="50"/>
        <v>14</v>
      </c>
    </row>
    <row r="3257" customFormat="1" spans="1:5">
      <c r="A3257" s="160">
        <v>3254</v>
      </c>
      <c r="B3257" s="359" t="s">
        <v>7647</v>
      </c>
      <c r="C3257" s="359" t="s">
        <v>12053</v>
      </c>
      <c r="D3257" s="360">
        <v>1.4</v>
      </c>
      <c r="E3257" s="160">
        <f t="shared" si="50"/>
        <v>28</v>
      </c>
    </row>
    <row r="3258" customFormat="1" spans="1:5">
      <c r="A3258" s="160">
        <v>3255</v>
      </c>
      <c r="B3258" s="359" t="s">
        <v>12060</v>
      </c>
      <c r="C3258" s="359" t="s">
        <v>12053</v>
      </c>
      <c r="D3258" s="360">
        <v>0.7</v>
      </c>
      <c r="E3258" s="160">
        <f t="shared" si="50"/>
        <v>14</v>
      </c>
    </row>
    <row r="3259" customFormat="1" spans="1:5">
      <c r="A3259" s="160">
        <v>3256</v>
      </c>
      <c r="B3259" s="359" t="s">
        <v>12061</v>
      </c>
      <c r="C3259" s="359" t="s">
        <v>12053</v>
      </c>
      <c r="D3259" s="360">
        <v>0.2</v>
      </c>
      <c r="E3259" s="160">
        <f t="shared" si="50"/>
        <v>4</v>
      </c>
    </row>
    <row r="3260" customFormat="1" spans="1:5">
      <c r="A3260" s="160">
        <v>3257</v>
      </c>
      <c r="B3260" s="359" t="s">
        <v>12062</v>
      </c>
      <c r="C3260" s="359" t="s">
        <v>12063</v>
      </c>
      <c r="D3260" s="360">
        <v>1.1</v>
      </c>
      <c r="E3260" s="160">
        <f t="shared" si="50"/>
        <v>22</v>
      </c>
    </row>
    <row r="3261" customFormat="1" spans="1:5">
      <c r="A3261" s="160">
        <v>3258</v>
      </c>
      <c r="B3261" s="359" t="s">
        <v>12064</v>
      </c>
      <c r="C3261" s="359" t="s">
        <v>12065</v>
      </c>
      <c r="D3261" s="360">
        <v>59.7</v>
      </c>
      <c r="E3261" s="160">
        <f t="shared" si="50"/>
        <v>1194</v>
      </c>
    </row>
    <row r="3262" customFormat="1" spans="1:5">
      <c r="A3262" s="160">
        <v>3259</v>
      </c>
      <c r="B3262" s="359" t="s">
        <v>9915</v>
      </c>
      <c r="C3262" s="359" t="s">
        <v>12065</v>
      </c>
      <c r="D3262" s="360">
        <v>47.8</v>
      </c>
      <c r="E3262" s="160">
        <f t="shared" si="50"/>
        <v>956</v>
      </c>
    </row>
    <row r="3263" customFormat="1" spans="1:5">
      <c r="A3263" s="160">
        <v>3260</v>
      </c>
      <c r="B3263" s="359" t="s">
        <v>9799</v>
      </c>
      <c r="C3263" s="359" t="s">
        <v>12066</v>
      </c>
      <c r="D3263" s="360">
        <v>2.2</v>
      </c>
      <c r="E3263" s="160">
        <f t="shared" si="50"/>
        <v>44</v>
      </c>
    </row>
    <row r="3264" customFormat="1" spans="1:5">
      <c r="A3264" s="160">
        <v>3261</v>
      </c>
      <c r="B3264" s="359" t="s">
        <v>12067</v>
      </c>
      <c r="C3264" s="359" t="s">
        <v>12066</v>
      </c>
      <c r="D3264" s="360">
        <v>2.3</v>
      </c>
      <c r="E3264" s="160">
        <f t="shared" si="50"/>
        <v>46</v>
      </c>
    </row>
    <row r="3265" customFormat="1" spans="1:5">
      <c r="A3265" s="160">
        <v>3262</v>
      </c>
      <c r="B3265" s="359" t="s">
        <v>12068</v>
      </c>
      <c r="C3265" s="359" t="s">
        <v>12066</v>
      </c>
      <c r="D3265" s="360">
        <v>3.3</v>
      </c>
      <c r="E3265" s="160">
        <f t="shared" si="50"/>
        <v>66</v>
      </c>
    </row>
    <row r="3266" customFormat="1" spans="1:5">
      <c r="A3266" s="160">
        <v>3263</v>
      </c>
      <c r="B3266" s="359" t="s">
        <v>7359</v>
      </c>
      <c r="C3266" s="359" t="s">
        <v>12066</v>
      </c>
      <c r="D3266" s="360">
        <v>2.2</v>
      </c>
      <c r="E3266" s="160">
        <f t="shared" si="50"/>
        <v>44</v>
      </c>
    </row>
    <row r="3267" customFormat="1" spans="1:5">
      <c r="A3267" s="160">
        <v>3264</v>
      </c>
      <c r="B3267" s="359" t="s">
        <v>12069</v>
      </c>
      <c r="C3267" s="359" t="s">
        <v>12066</v>
      </c>
      <c r="D3267" s="360">
        <v>3.1</v>
      </c>
      <c r="E3267" s="160">
        <f t="shared" si="50"/>
        <v>62</v>
      </c>
    </row>
    <row r="3268" customFormat="1" spans="1:5">
      <c r="A3268" s="160">
        <v>3265</v>
      </c>
      <c r="B3268" s="359" t="s">
        <v>12070</v>
      </c>
      <c r="C3268" s="359" t="s">
        <v>12066</v>
      </c>
      <c r="D3268" s="360">
        <v>1.9</v>
      </c>
      <c r="E3268" s="160">
        <f t="shared" ref="E3268:E3331" si="51">D3268*20</f>
        <v>38</v>
      </c>
    </row>
    <row r="3269" customFormat="1" spans="1:5">
      <c r="A3269" s="160">
        <v>3266</v>
      </c>
      <c r="B3269" s="359" t="s">
        <v>12071</v>
      </c>
      <c r="C3269" s="359" t="s">
        <v>12066</v>
      </c>
      <c r="D3269" s="360">
        <v>2</v>
      </c>
      <c r="E3269" s="160">
        <f t="shared" si="51"/>
        <v>40</v>
      </c>
    </row>
    <row r="3270" customFormat="1" spans="1:5">
      <c r="A3270" s="160">
        <v>3267</v>
      </c>
      <c r="B3270" s="359" t="s">
        <v>12072</v>
      </c>
      <c r="C3270" s="359" t="s">
        <v>12066</v>
      </c>
      <c r="D3270" s="360">
        <v>2</v>
      </c>
      <c r="E3270" s="160">
        <f t="shared" si="51"/>
        <v>40</v>
      </c>
    </row>
    <row r="3271" customFormat="1" spans="1:5">
      <c r="A3271" s="160">
        <v>3268</v>
      </c>
      <c r="B3271" s="359" t="s">
        <v>11394</v>
      </c>
      <c r="C3271" s="359" t="s">
        <v>12066</v>
      </c>
      <c r="D3271" s="360">
        <v>4.16</v>
      </c>
      <c r="E3271" s="160">
        <f t="shared" si="51"/>
        <v>83.2</v>
      </c>
    </row>
    <row r="3272" customFormat="1" spans="1:5">
      <c r="A3272" s="160">
        <v>3269</v>
      </c>
      <c r="B3272" s="359" t="s">
        <v>12073</v>
      </c>
      <c r="C3272" s="359" t="s">
        <v>12066</v>
      </c>
      <c r="D3272" s="360">
        <v>3.2</v>
      </c>
      <c r="E3272" s="160">
        <f t="shared" si="51"/>
        <v>64</v>
      </c>
    </row>
    <row r="3273" customFormat="1" spans="1:5">
      <c r="A3273" s="160">
        <v>3270</v>
      </c>
      <c r="B3273" s="359" t="s">
        <v>12074</v>
      </c>
      <c r="C3273" s="359" t="s">
        <v>12066</v>
      </c>
      <c r="D3273" s="360">
        <v>2</v>
      </c>
      <c r="E3273" s="160">
        <f t="shared" si="51"/>
        <v>40</v>
      </c>
    </row>
    <row r="3274" customFormat="1" spans="1:5">
      <c r="A3274" s="160">
        <v>3271</v>
      </c>
      <c r="B3274" s="359" t="s">
        <v>12075</v>
      </c>
      <c r="C3274" s="359" t="s">
        <v>12066</v>
      </c>
      <c r="D3274" s="360">
        <v>1.5</v>
      </c>
      <c r="E3274" s="160">
        <f t="shared" si="51"/>
        <v>30</v>
      </c>
    </row>
    <row r="3275" customFormat="1" spans="1:5">
      <c r="A3275" s="160">
        <v>3272</v>
      </c>
      <c r="B3275" s="359" t="s">
        <v>12076</v>
      </c>
      <c r="C3275" s="359" t="s">
        <v>12066</v>
      </c>
      <c r="D3275" s="360">
        <v>1.7</v>
      </c>
      <c r="E3275" s="160">
        <f t="shared" si="51"/>
        <v>34</v>
      </c>
    </row>
    <row r="3276" customFormat="1" spans="1:5">
      <c r="A3276" s="160">
        <v>3273</v>
      </c>
      <c r="B3276" s="359" t="s">
        <v>12077</v>
      </c>
      <c r="C3276" s="359" t="s">
        <v>12066</v>
      </c>
      <c r="D3276" s="360">
        <v>1.7</v>
      </c>
      <c r="E3276" s="160">
        <f t="shared" si="51"/>
        <v>34</v>
      </c>
    </row>
    <row r="3277" customFormat="1" spans="1:5">
      <c r="A3277" s="160">
        <v>3274</v>
      </c>
      <c r="B3277" s="359" t="s">
        <v>12078</v>
      </c>
      <c r="C3277" s="359" t="s">
        <v>12066</v>
      </c>
      <c r="D3277" s="360">
        <v>2.3</v>
      </c>
      <c r="E3277" s="160">
        <f t="shared" si="51"/>
        <v>46</v>
      </c>
    </row>
    <row r="3278" customFormat="1" spans="1:5">
      <c r="A3278" s="160">
        <v>3275</v>
      </c>
      <c r="B3278" s="359" t="s">
        <v>12079</v>
      </c>
      <c r="C3278" s="359" t="s">
        <v>12066</v>
      </c>
      <c r="D3278" s="360">
        <v>2.3</v>
      </c>
      <c r="E3278" s="160">
        <f t="shared" si="51"/>
        <v>46</v>
      </c>
    </row>
    <row r="3279" customFormat="1" spans="1:5">
      <c r="A3279" s="160">
        <v>3276</v>
      </c>
      <c r="B3279" s="359" t="s">
        <v>12080</v>
      </c>
      <c r="C3279" s="359" t="s">
        <v>12066</v>
      </c>
      <c r="D3279" s="360">
        <v>1.3</v>
      </c>
      <c r="E3279" s="160">
        <f t="shared" si="51"/>
        <v>26</v>
      </c>
    </row>
    <row r="3280" customFormat="1" spans="1:5">
      <c r="A3280" s="160">
        <v>3277</v>
      </c>
      <c r="B3280" s="359" t="s">
        <v>12081</v>
      </c>
      <c r="C3280" s="359" t="s">
        <v>12066</v>
      </c>
      <c r="D3280" s="360">
        <v>3.4</v>
      </c>
      <c r="E3280" s="160">
        <f t="shared" si="51"/>
        <v>68</v>
      </c>
    </row>
    <row r="3281" customFormat="1" spans="1:5">
      <c r="A3281" s="160">
        <v>3278</v>
      </c>
      <c r="B3281" s="359" t="s">
        <v>12082</v>
      </c>
      <c r="C3281" s="359" t="s">
        <v>12066</v>
      </c>
      <c r="D3281" s="360">
        <v>1.7</v>
      </c>
      <c r="E3281" s="160">
        <f t="shared" si="51"/>
        <v>34</v>
      </c>
    </row>
    <row r="3282" customFormat="1" spans="1:5">
      <c r="A3282" s="160">
        <v>3279</v>
      </c>
      <c r="B3282" s="359" t="s">
        <v>12083</v>
      </c>
      <c r="C3282" s="359" t="s">
        <v>12066</v>
      </c>
      <c r="D3282" s="360">
        <v>3.7</v>
      </c>
      <c r="E3282" s="160">
        <f t="shared" si="51"/>
        <v>74</v>
      </c>
    </row>
    <row r="3283" customFormat="1" spans="1:5">
      <c r="A3283" s="160">
        <v>3280</v>
      </c>
      <c r="B3283" s="359" t="s">
        <v>12084</v>
      </c>
      <c r="C3283" s="359" t="s">
        <v>12066</v>
      </c>
      <c r="D3283" s="360">
        <v>2</v>
      </c>
      <c r="E3283" s="160">
        <f t="shared" si="51"/>
        <v>40</v>
      </c>
    </row>
    <row r="3284" customFormat="1" spans="1:5">
      <c r="A3284" s="160">
        <v>3281</v>
      </c>
      <c r="B3284" s="359" t="s">
        <v>12085</v>
      </c>
      <c r="C3284" s="359" t="s">
        <v>12066</v>
      </c>
      <c r="D3284" s="360">
        <v>1.7</v>
      </c>
      <c r="E3284" s="160">
        <f t="shared" si="51"/>
        <v>34</v>
      </c>
    </row>
    <row r="3285" customFormat="1" spans="1:5">
      <c r="A3285" s="160">
        <v>3282</v>
      </c>
      <c r="B3285" s="359" t="s">
        <v>12086</v>
      </c>
      <c r="C3285" s="359" t="s">
        <v>12066</v>
      </c>
      <c r="D3285" s="360">
        <v>2.1</v>
      </c>
      <c r="E3285" s="160">
        <f t="shared" si="51"/>
        <v>42</v>
      </c>
    </row>
    <row r="3286" customFormat="1" spans="1:5">
      <c r="A3286" s="160">
        <v>3283</v>
      </c>
      <c r="B3286" s="359" t="s">
        <v>12087</v>
      </c>
      <c r="C3286" s="359" t="s">
        <v>12066</v>
      </c>
      <c r="D3286" s="360">
        <v>1.8</v>
      </c>
      <c r="E3286" s="160">
        <f t="shared" si="51"/>
        <v>36</v>
      </c>
    </row>
    <row r="3287" customFormat="1" spans="1:5">
      <c r="A3287" s="160">
        <v>3284</v>
      </c>
      <c r="B3287" s="359" t="s">
        <v>12088</v>
      </c>
      <c r="C3287" s="359" t="s">
        <v>12066</v>
      </c>
      <c r="D3287" s="360">
        <v>3.1</v>
      </c>
      <c r="E3287" s="160">
        <f t="shared" si="51"/>
        <v>62</v>
      </c>
    </row>
    <row r="3288" customFormat="1" spans="1:5">
      <c r="A3288" s="160">
        <v>3285</v>
      </c>
      <c r="B3288" s="359" t="s">
        <v>12089</v>
      </c>
      <c r="C3288" s="359" t="s">
        <v>12066</v>
      </c>
      <c r="D3288" s="360">
        <v>2.2</v>
      </c>
      <c r="E3288" s="160">
        <f t="shared" si="51"/>
        <v>44</v>
      </c>
    </row>
    <row r="3289" customFormat="1" spans="1:5">
      <c r="A3289" s="160">
        <v>3286</v>
      </c>
      <c r="B3289" s="359" t="s">
        <v>12090</v>
      </c>
      <c r="C3289" s="359" t="s">
        <v>12066</v>
      </c>
      <c r="D3289" s="360">
        <v>3</v>
      </c>
      <c r="E3289" s="160">
        <f t="shared" si="51"/>
        <v>60</v>
      </c>
    </row>
    <row r="3290" customFormat="1" spans="1:5">
      <c r="A3290" s="160">
        <v>3287</v>
      </c>
      <c r="B3290" s="359" t="s">
        <v>11552</v>
      </c>
      <c r="C3290" s="359" t="s">
        <v>12066</v>
      </c>
      <c r="D3290" s="360">
        <v>2.4</v>
      </c>
      <c r="E3290" s="160">
        <f t="shared" si="51"/>
        <v>48</v>
      </c>
    </row>
    <row r="3291" customFormat="1" spans="1:5">
      <c r="A3291" s="160">
        <v>3288</v>
      </c>
      <c r="B3291" s="359" t="s">
        <v>12091</v>
      </c>
      <c r="C3291" s="359" t="s">
        <v>12066</v>
      </c>
      <c r="D3291" s="360">
        <v>4</v>
      </c>
      <c r="E3291" s="160">
        <f t="shared" si="51"/>
        <v>80</v>
      </c>
    </row>
    <row r="3292" customFormat="1" spans="1:5">
      <c r="A3292" s="160">
        <v>3289</v>
      </c>
      <c r="B3292" s="359" t="s">
        <v>12092</v>
      </c>
      <c r="C3292" s="359" t="s">
        <v>12066</v>
      </c>
      <c r="D3292" s="360">
        <v>3.4</v>
      </c>
      <c r="E3292" s="160">
        <f t="shared" si="51"/>
        <v>68</v>
      </c>
    </row>
    <row r="3293" customFormat="1" spans="1:5">
      <c r="A3293" s="160">
        <v>3290</v>
      </c>
      <c r="B3293" s="359" t="s">
        <v>12093</v>
      </c>
      <c r="C3293" s="359" t="s">
        <v>12066</v>
      </c>
      <c r="D3293" s="360">
        <v>1.9</v>
      </c>
      <c r="E3293" s="160">
        <f t="shared" si="51"/>
        <v>38</v>
      </c>
    </row>
    <row r="3294" customFormat="1" spans="1:5">
      <c r="A3294" s="160">
        <v>3291</v>
      </c>
      <c r="B3294" s="359" t="s">
        <v>12094</v>
      </c>
      <c r="C3294" s="359" t="s">
        <v>12066</v>
      </c>
      <c r="D3294" s="360">
        <v>2.2</v>
      </c>
      <c r="E3294" s="160">
        <f t="shared" si="51"/>
        <v>44</v>
      </c>
    </row>
    <row r="3295" customFormat="1" spans="1:5">
      <c r="A3295" s="160">
        <v>3292</v>
      </c>
      <c r="B3295" s="359" t="s">
        <v>12095</v>
      </c>
      <c r="C3295" s="359" t="s">
        <v>12066</v>
      </c>
      <c r="D3295" s="360">
        <v>1.46</v>
      </c>
      <c r="E3295" s="160">
        <f t="shared" si="51"/>
        <v>29.2</v>
      </c>
    </row>
    <row r="3296" customFormat="1" spans="1:5">
      <c r="A3296" s="160">
        <v>3293</v>
      </c>
      <c r="B3296" s="359" t="s">
        <v>12096</v>
      </c>
      <c r="C3296" s="359" t="s">
        <v>12066</v>
      </c>
      <c r="D3296" s="360">
        <v>1.9</v>
      </c>
      <c r="E3296" s="160">
        <f t="shared" si="51"/>
        <v>38</v>
      </c>
    </row>
    <row r="3297" customFormat="1" spans="1:5">
      <c r="A3297" s="160">
        <v>3294</v>
      </c>
      <c r="B3297" s="359" t="s">
        <v>12097</v>
      </c>
      <c r="C3297" s="359" t="s">
        <v>12066</v>
      </c>
      <c r="D3297" s="360">
        <v>1</v>
      </c>
      <c r="E3297" s="160">
        <f t="shared" si="51"/>
        <v>20</v>
      </c>
    </row>
    <row r="3298" customFormat="1" spans="1:5">
      <c r="A3298" s="160">
        <v>3295</v>
      </c>
      <c r="B3298" s="359" t="s">
        <v>12098</v>
      </c>
      <c r="C3298" s="359" t="s">
        <v>12066</v>
      </c>
      <c r="D3298" s="360">
        <v>1.8</v>
      </c>
      <c r="E3298" s="160">
        <f t="shared" si="51"/>
        <v>36</v>
      </c>
    </row>
    <row r="3299" customFormat="1" spans="1:5">
      <c r="A3299" s="160">
        <v>3296</v>
      </c>
      <c r="B3299" s="359" t="s">
        <v>12099</v>
      </c>
      <c r="C3299" s="359" t="s">
        <v>12100</v>
      </c>
      <c r="D3299" s="360">
        <v>2.6</v>
      </c>
      <c r="E3299" s="160">
        <f t="shared" si="51"/>
        <v>52</v>
      </c>
    </row>
    <row r="3300" customFormat="1" spans="1:5">
      <c r="A3300" s="160">
        <v>3297</v>
      </c>
      <c r="B3300" s="359" t="s">
        <v>12101</v>
      </c>
      <c r="C3300" s="359" t="s">
        <v>12100</v>
      </c>
      <c r="D3300" s="360">
        <v>2.8</v>
      </c>
      <c r="E3300" s="160">
        <f t="shared" si="51"/>
        <v>56</v>
      </c>
    </row>
    <row r="3301" customFormat="1" spans="1:5">
      <c r="A3301" s="160">
        <v>3298</v>
      </c>
      <c r="B3301" s="359" t="s">
        <v>12102</v>
      </c>
      <c r="C3301" s="359" t="s">
        <v>12100</v>
      </c>
      <c r="D3301" s="360">
        <v>3.7</v>
      </c>
      <c r="E3301" s="160">
        <f t="shared" si="51"/>
        <v>74</v>
      </c>
    </row>
    <row r="3302" customFormat="1" spans="1:5">
      <c r="A3302" s="160">
        <v>3299</v>
      </c>
      <c r="B3302" s="359" t="s">
        <v>12103</v>
      </c>
      <c r="C3302" s="359" t="s">
        <v>12100</v>
      </c>
      <c r="D3302" s="360">
        <v>3</v>
      </c>
      <c r="E3302" s="160">
        <f t="shared" si="51"/>
        <v>60</v>
      </c>
    </row>
    <row r="3303" customFormat="1" spans="1:5">
      <c r="A3303" s="160">
        <v>3300</v>
      </c>
      <c r="B3303" s="359" t="s">
        <v>12104</v>
      </c>
      <c r="C3303" s="359" t="s">
        <v>12100</v>
      </c>
      <c r="D3303" s="360">
        <v>2.6</v>
      </c>
      <c r="E3303" s="160">
        <f t="shared" si="51"/>
        <v>52</v>
      </c>
    </row>
    <row r="3304" customFormat="1" spans="1:5">
      <c r="A3304" s="160">
        <v>3301</v>
      </c>
      <c r="B3304" s="359" t="s">
        <v>12105</v>
      </c>
      <c r="C3304" s="359" t="s">
        <v>12100</v>
      </c>
      <c r="D3304" s="360">
        <v>1</v>
      </c>
      <c r="E3304" s="160">
        <f t="shared" si="51"/>
        <v>20</v>
      </c>
    </row>
    <row r="3305" customFormat="1" spans="1:5">
      <c r="A3305" s="160">
        <v>3302</v>
      </c>
      <c r="B3305" s="359" t="s">
        <v>12106</v>
      </c>
      <c r="C3305" s="359" t="s">
        <v>12100</v>
      </c>
      <c r="D3305" s="360">
        <v>3.1</v>
      </c>
      <c r="E3305" s="160">
        <f t="shared" si="51"/>
        <v>62</v>
      </c>
    </row>
    <row r="3306" customFormat="1" spans="1:5">
      <c r="A3306" s="160">
        <v>3303</v>
      </c>
      <c r="B3306" s="359" t="s">
        <v>12107</v>
      </c>
      <c r="C3306" s="359" t="s">
        <v>12100</v>
      </c>
      <c r="D3306" s="360">
        <v>2.9</v>
      </c>
      <c r="E3306" s="160">
        <f t="shared" si="51"/>
        <v>58</v>
      </c>
    </row>
    <row r="3307" customFormat="1" spans="1:5">
      <c r="A3307" s="160">
        <v>3304</v>
      </c>
      <c r="B3307" s="359" t="s">
        <v>12108</v>
      </c>
      <c r="C3307" s="359" t="s">
        <v>12100</v>
      </c>
      <c r="D3307" s="360">
        <v>1.4</v>
      </c>
      <c r="E3307" s="160">
        <f t="shared" si="51"/>
        <v>28</v>
      </c>
    </row>
    <row r="3308" customFormat="1" spans="1:5">
      <c r="A3308" s="160">
        <v>3305</v>
      </c>
      <c r="B3308" s="359" t="s">
        <v>12109</v>
      </c>
      <c r="C3308" s="359" t="s">
        <v>12100</v>
      </c>
      <c r="D3308" s="360">
        <v>4.2</v>
      </c>
      <c r="E3308" s="160">
        <f t="shared" si="51"/>
        <v>84</v>
      </c>
    </row>
    <row r="3309" customFormat="1" spans="1:5">
      <c r="A3309" s="160">
        <v>3306</v>
      </c>
      <c r="B3309" s="359" t="s">
        <v>12110</v>
      </c>
      <c r="C3309" s="359" t="s">
        <v>12100</v>
      </c>
      <c r="D3309" s="360">
        <v>1.8</v>
      </c>
      <c r="E3309" s="160">
        <f t="shared" si="51"/>
        <v>36</v>
      </c>
    </row>
    <row r="3310" customFormat="1" spans="1:5">
      <c r="A3310" s="160">
        <v>3307</v>
      </c>
      <c r="B3310" s="359" t="s">
        <v>12111</v>
      </c>
      <c r="C3310" s="359" t="s">
        <v>12100</v>
      </c>
      <c r="D3310" s="360">
        <v>2.9</v>
      </c>
      <c r="E3310" s="160">
        <f t="shared" si="51"/>
        <v>58</v>
      </c>
    </row>
    <row r="3311" customFormat="1" spans="1:5">
      <c r="A3311" s="160">
        <v>3308</v>
      </c>
      <c r="B3311" s="359" t="s">
        <v>12112</v>
      </c>
      <c r="C3311" s="359" t="s">
        <v>12100</v>
      </c>
      <c r="D3311" s="360">
        <v>3.8</v>
      </c>
      <c r="E3311" s="160">
        <f t="shared" si="51"/>
        <v>76</v>
      </c>
    </row>
    <row r="3312" customFormat="1" spans="1:5">
      <c r="A3312" s="160">
        <v>3309</v>
      </c>
      <c r="B3312" s="359" t="s">
        <v>12113</v>
      </c>
      <c r="C3312" s="359" t="s">
        <v>12100</v>
      </c>
      <c r="D3312" s="360">
        <v>2.9</v>
      </c>
      <c r="E3312" s="160">
        <f t="shared" si="51"/>
        <v>58</v>
      </c>
    </row>
    <row r="3313" customFormat="1" spans="1:5">
      <c r="A3313" s="160">
        <v>3310</v>
      </c>
      <c r="B3313" s="359" t="s">
        <v>12114</v>
      </c>
      <c r="C3313" s="359" t="s">
        <v>12100</v>
      </c>
      <c r="D3313" s="360">
        <v>5</v>
      </c>
      <c r="E3313" s="160">
        <f t="shared" si="51"/>
        <v>100</v>
      </c>
    </row>
    <row r="3314" customFormat="1" spans="1:5">
      <c r="A3314" s="160">
        <v>3311</v>
      </c>
      <c r="B3314" s="359" t="s">
        <v>12115</v>
      </c>
      <c r="C3314" s="359" t="s">
        <v>12100</v>
      </c>
      <c r="D3314" s="360">
        <v>3.1</v>
      </c>
      <c r="E3314" s="160">
        <f t="shared" si="51"/>
        <v>62</v>
      </c>
    </row>
    <row r="3315" customFormat="1" spans="1:5">
      <c r="A3315" s="160">
        <v>3312</v>
      </c>
      <c r="B3315" s="359" t="s">
        <v>12116</v>
      </c>
      <c r="C3315" s="359" t="s">
        <v>12100</v>
      </c>
      <c r="D3315" s="360">
        <v>3.8</v>
      </c>
      <c r="E3315" s="160">
        <f t="shared" si="51"/>
        <v>76</v>
      </c>
    </row>
    <row r="3316" customFormat="1" spans="1:5">
      <c r="A3316" s="160">
        <v>3313</v>
      </c>
      <c r="B3316" s="359" t="s">
        <v>12117</v>
      </c>
      <c r="C3316" s="359" t="s">
        <v>12100</v>
      </c>
      <c r="D3316" s="360">
        <v>2.2</v>
      </c>
      <c r="E3316" s="160">
        <f t="shared" si="51"/>
        <v>44</v>
      </c>
    </row>
    <row r="3317" customFormat="1" spans="1:5">
      <c r="A3317" s="160">
        <v>3314</v>
      </c>
      <c r="B3317" s="359" t="s">
        <v>12110</v>
      </c>
      <c r="C3317" s="359" t="s">
        <v>12100</v>
      </c>
      <c r="D3317" s="360">
        <v>3.6</v>
      </c>
      <c r="E3317" s="160">
        <f t="shared" si="51"/>
        <v>72</v>
      </c>
    </row>
    <row r="3318" customFormat="1" spans="1:5">
      <c r="A3318" s="160">
        <v>3315</v>
      </c>
      <c r="B3318" s="359" t="s">
        <v>12118</v>
      </c>
      <c r="C3318" s="359" t="s">
        <v>12100</v>
      </c>
      <c r="D3318" s="360">
        <v>4</v>
      </c>
      <c r="E3318" s="160">
        <f t="shared" si="51"/>
        <v>80</v>
      </c>
    </row>
    <row r="3319" customFormat="1" spans="1:5">
      <c r="A3319" s="160">
        <v>3316</v>
      </c>
      <c r="B3319" s="359" t="s">
        <v>12119</v>
      </c>
      <c r="C3319" s="359" t="s">
        <v>12100</v>
      </c>
      <c r="D3319" s="360">
        <v>3.2</v>
      </c>
      <c r="E3319" s="160">
        <f t="shared" si="51"/>
        <v>64</v>
      </c>
    </row>
    <row r="3320" customFormat="1" spans="1:5">
      <c r="A3320" s="160">
        <v>3317</v>
      </c>
      <c r="B3320" s="359" t="s">
        <v>12120</v>
      </c>
      <c r="C3320" s="359" t="s">
        <v>12100</v>
      </c>
      <c r="D3320" s="360">
        <v>2.8</v>
      </c>
      <c r="E3320" s="160">
        <f t="shared" si="51"/>
        <v>56</v>
      </c>
    </row>
    <row r="3321" customFormat="1" spans="1:5">
      <c r="A3321" s="160">
        <v>3318</v>
      </c>
      <c r="B3321" s="359" t="s">
        <v>12121</v>
      </c>
      <c r="C3321" s="359" t="s">
        <v>12100</v>
      </c>
      <c r="D3321" s="360">
        <v>2.9</v>
      </c>
      <c r="E3321" s="160">
        <f t="shared" si="51"/>
        <v>58</v>
      </c>
    </row>
    <row r="3322" customFormat="1" spans="1:5">
      <c r="A3322" s="160">
        <v>3319</v>
      </c>
      <c r="B3322" s="359" t="s">
        <v>12122</v>
      </c>
      <c r="C3322" s="359" t="s">
        <v>12100</v>
      </c>
      <c r="D3322" s="360">
        <v>2.2</v>
      </c>
      <c r="E3322" s="160">
        <f t="shared" si="51"/>
        <v>44</v>
      </c>
    </row>
    <row r="3323" customFormat="1" spans="1:5">
      <c r="A3323" s="160">
        <v>3320</v>
      </c>
      <c r="B3323" s="359" t="s">
        <v>12123</v>
      </c>
      <c r="C3323" s="359" t="s">
        <v>12100</v>
      </c>
      <c r="D3323" s="360">
        <v>1.4</v>
      </c>
      <c r="E3323" s="160">
        <f t="shared" si="51"/>
        <v>28</v>
      </c>
    </row>
    <row r="3324" customFormat="1" spans="1:5">
      <c r="A3324" s="160">
        <v>3321</v>
      </c>
      <c r="B3324" s="359" t="s">
        <v>12124</v>
      </c>
      <c r="C3324" s="359" t="s">
        <v>12100</v>
      </c>
      <c r="D3324" s="360">
        <v>0.7</v>
      </c>
      <c r="E3324" s="160">
        <f t="shared" si="51"/>
        <v>14</v>
      </c>
    </row>
    <row r="3325" customFormat="1" spans="1:5">
      <c r="A3325" s="160">
        <v>3322</v>
      </c>
      <c r="B3325" s="359" t="s">
        <v>12125</v>
      </c>
      <c r="C3325" s="359" t="s">
        <v>12100</v>
      </c>
      <c r="D3325" s="360">
        <v>1.9</v>
      </c>
      <c r="E3325" s="160">
        <f t="shared" si="51"/>
        <v>38</v>
      </c>
    </row>
    <row r="3326" customFormat="1" spans="1:5">
      <c r="A3326" s="160">
        <v>3323</v>
      </c>
      <c r="B3326" s="359" t="s">
        <v>12126</v>
      </c>
      <c r="C3326" s="359" t="s">
        <v>12127</v>
      </c>
      <c r="D3326" s="360">
        <v>0.72</v>
      </c>
      <c r="E3326" s="160">
        <f t="shared" si="51"/>
        <v>14.4</v>
      </c>
    </row>
    <row r="3327" customFormat="1" spans="1:5">
      <c r="A3327" s="160">
        <v>3324</v>
      </c>
      <c r="B3327" s="359" t="s">
        <v>12128</v>
      </c>
      <c r="C3327" s="359" t="s">
        <v>12127</v>
      </c>
      <c r="D3327" s="360">
        <v>3</v>
      </c>
      <c r="E3327" s="160">
        <f t="shared" si="51"/>
        <v>60</v>
      </c>
    </row>
    <row r="3328" customFormat="1" spans="1:5">
      <c r="A3328" s="160">
        <v>3325</v>
      </c>
      <c r="B3328" s="359" t="s">
        <v>12129</v>
      </c>
      <c r="C3328" s="359" t="s">
        <v>12127</v>
      </c>
      <c r="D3328" s="360">
        <v>0.9</v>
      </c>
      <c r="E3328" s="160">
        <f t="shared" si="51"/>
        <v>18</v>
      </c>
    </row>
    <row r="3329" customFormat="1" spans="1:5">
      <c r="A3329" s="160">
        <v>3326</v>
      </c>
      <c r="B3329" s="359" t="s">
        <v>12130</v>
      </c>
      <c r="C3329" s="359" t="s">
        <v>12127</v>
      </c>
      <c r="D3329" s="360">
        <v>1.5</v>
      </c>
      <c r="E3329" s="160">
        <f t="shared" si="51"/>
        <v>30</v>
      </c>
    </row>
    <row r="3330" customFormat="1" spans="1:5">
      <c r="A3330" s="160">
        <v>3327</v>
      </c>
      <c r="B3330" s="359" t="s">
        <v>12131</v>
      </c>
      <c r="C3330" s="359" t="s">
        <v>12127</v>
      </c>
      <c r="D3330" s="360">
        <v>1.2</v>
      </c>
      <c r="E3330" s="160">
        <f t="shared" si="51"/>
        <v>24</v>
      </c>
    </row>
    <row r="3331" customFormat="1" spans="1:5">
      <c r="A3331" s="160">
        <v>3328</v>
      </c>
      <c r="B3331" s="359" t="s">
        <v>12132</v>
      </c>
      <c r="C3331" s="359" t="s">
        <v>12127</v>
      </c>
      <c r="D3331" s="360">
        <v>1.3</v>
      </c>
      <c r="E3331" s="160">
        <f t="shared" si="51"/>
        <v>26</v>
      </c>
    </row>
    <row r="3332" customFormat="1" spans="1:5">
      <c r="A3332" s="160">
        <v>3329</v>
      </c>
      <c r="B3332" s="359" t="s">
        <v>12133</v>
      </c>
      <c r="C3332" s="359" t="s">
        <v>12127</v>
      </c>
      <c r="D3332" s="360">
        <v>1.8</v>
      </c>
      <c r="E3332" s="160">
        <f t="shared" ref="E3332:E3395" si="52">D3332*20</f>
        <v>36</v>
      </c>
    </row>
    <row r="3333" customFormat="1" spans="1:5">
      <c r="A3333" s="160">
        <v>3330</v>
      </c>
      <c r="B3333" s="359" t="s">
        <v>12134</v>
      </c>
      <c r="C3333" s="359" t="s">
        <v>12127</v>
      </c>
      <c r="D3333" s="360">
        <v>1.7</v>
      </c>
      <c r="E3333" s="160">
        <f t="shared" si="52"/>
        <v>34</v>
      </c>
    </row>
    <row r="3334" customFormat="1" spans="1:5">
      <c r="A3334" s="160">
        <v>3331</v>
      </c>
      <c r="B3334" s="359" t="s">
        <v>12135</v>
      </c>
      <c r="C3334" s="359" t="s">
        <v>12127</v>
      </c>
      <c r="D3334" s="360">
        <v>0.88</v>
      </c>
      <c r="E3334" s="160">
        <f t="shared" si="52"/>
        <v>17.6</v>
      </c>
    </row>
    <row r="3335" customFormat="1" spans="1:5">
      <c r="A3335" s="160">
        <v>3332</v>
      </c>
      <c r="B3335" s="359" t="s">
        <v>12136</v>
      </c>
      <c r="C3335" s="359" t="s">
        <v>12127</v>
      </c>
      <c r="D3335" s="360">
        <v>1.35</v>
      </c>
      <c r="E3335" s="160">
        <f t="shared" si="52"/>
        <v>27</v>
      </c>
    </row>
    <row r="3336" customFormat="1" spans="1:5">
      <c r="A3336" s="160">
        <v>3333</v>
      </c>
      <c r="B3336" s="359" t="s">
        <v>12137</v>
      </c>
      <c r="C3336" s="359" t="s">
        <v>12127</v>
      </c>
      <c r="D3336" s="360">
        <v>1.15</v>
      </c>
      <c r="E3336" s="160">
        <f t="shared" si="52"/>
        <v>23</v>
      </c>
    </row>
    <row r="3337" customFormat="1" spans="1:5">
      <c r="A3337" s="160">
        <v>3334</v>
      </c>
      <c r="B3337" s="359" t="s">
        <v>12138</v>
      </c>
      <c r="C3337" s="359" t="s">
        <v>12127</v>
      </c>
      <c r="D3337" s="360">
        <v>1.35</v>
      </c>
      <c r="E3337" s="160">
        <f t="shared" si="52"/>
        <v>27</v>
      </c>
    </row>
    <row r="3338" customFormat="1" spans="1:5">
      <c r="A3338" s="160">
        <v>3335</v>
      </c>
      <c r="B3338" s="359" t="s">
        <v>12139</v>
      </c>
      <c r="C3338" s="359" t="s">
        <v>12127</v>
      </c>
      <c r="D3338" s="360">
        <v>2</v>
      </c>
      <c r="E3338" s="160">
        <f t="shared" si="52"/>
        <v>40</v>
      </c>
    </row>
    <row r="3339" customFormat="1" spans="1:5">
      <c r="A3339" s="160">
        <v>3336</v>
      </c>
      <c r="B3339" s="359" t="s">
        <v>12140</v>
      </c>
      <c r="C3339" s="359" t="s">
        <v>12127</v>
      </c>
      <c r="D3339" s="360">
        <v>1.4</v>
      </c>
      <c r="E3339" s="160">
        <f t="shared" si="52"/>
        <v>28</v>
      </c>
    </row>
    <row r="3340" customFormat="1" spans="1:5">
      <c r="A3340" s="160">
        <v>3337</v>
      </c>
      <c r="B3340" s="359" t="s">
        <v>12141</v>
      </c>
      <c r="C3340" s="359" t="s">
        <v>12127</v>
      </c>
      <c r="D3340" s="360">
        <v>2.2</v>
      </c>
      <c r="E3340" s="160">
        <f t="shared" si="52"/>
        <v>44</v>
      </c>
    </row>
    <row r="3341" customFormat="1" spans="1:5">
      <c r="A3341" s="160">
        <v>3338</v>
      </c>
      <c r="B3341" s="359" t="s">
        <v>12142</v>
      </c>
      <c r="C3341" s="359" t="s">
        <v>12127</v>
      </c>
      <c r="D3341" s="360">
        <v>5.25</v>
      </c>
      <c r="E3341" s="160">
        <f t="shared" si="52"/>
        <v>105</v>
      </c>
    </row>
    <row r="3342" customFormat="1" spans="1:5">
      <c r="A3342" s="160">
        <v>3339</v>
      </c>
      <c r="B3342" s="359" t="s">
        <v>12143</v>
      </c>
      <c r="C3342" s="359" t="s">
        <v>12127</v>
      </c>
      <c r="D3342" s="360">
        <v>1.5</v>
      </c>
      <c r="E3342" s="160">
        <f t="shared" si="52"/>
        <v>30</v>
      </c>
    </row>
    <row r="3343" customFormat="1" spans="1:5">
      <c r="A3343" s="160">
        <v>3340</v>
      </c>
      <c r="B3343" s="359" t="s">
        <v>12144</v>
      </c>
      <c r="C3343" s="359" t="s">
        <v>12127</v>
      </c>
      <c r="D3343" s="360">
        <v>1.4</v>
      </c>
      <c r="E3343" s="160">
        <f t="shared" si="52"/>
        <v>28</v>
      </c>
    </row>
    <row r="3344" customFormat="1" spans="1:5">
      <c r="A3344" s="160">
        <v>3341</v>
      </c>
      <c r="B3344" s="359" t="s">
        <v>12145</v>
      </c>
      <c r="C3344" s="359" t="s">
        <v>12127</v>
      </c>
      <c r="D3344" s="360">
        <v>1.3</v>
      </c>
      <c r="E3344" s="160">
        <f t="shared" si="52"/>
        <v>26</v>
      </c>
    </row>
    <row r="3345" customFormat="1" spans="1:5">
      <c r="A3345" s="160">
        <v>3342</v>
      </c>
      <c r="B3345" s="359" t="s">
        <v>12146</v>
      </c>
      <c r="C3345" s="359" t="s">
        <v>12127</v>
      </c>
      <c r="D3345" s="360">
        <v>0.6</v>
      </c>
      <c r="E3345" s="160">
        <f t="shared" si="52"/>
        <v>12</v>
      </c>
    </row>
    <row r="3346" customFormat="1" spans="1:5">
      <c r="A3346" s="160">
        <v>3343</v>
      </c>
      <c r="B3346" s="359" t="s">
        <v>12147</v>
      </c>
      <c r="C3346" s="359" t="s">
        <v>12127</v>
      </c>
      <c r="D3346" s="360">
        <v>2.2</v>
      </c>
      <c r="E3346" s="160">
        <f t="shared" si="52"/>
        <v>44</v>
      </c>
    </row>
    <row r="3347" customFormat="1" spans="1:5">
      <c r="A3347" s="160">
        <v>3344</v>
      </c>
      <c r="B3347" s="359" t="s">
        <v>12148</v>
      </c>
      <c r="C3347" s="359" t="s">
        <v>12127</v>
      </c>
      <c r="D3347" s="360">
        <v>1.5</v>
      </c>
      <c r="E3347" s="160">
        <f t="shared" si="52"/>
        <v>30</v>
      </c>
    </row>
    <row r="3348" customFormat="1" spans="1:5">
      <c r="A3348" s="160">
        <v>3345</v>
      </c>
      <c r="B3348" s="359" t="s">
        <v>11119</v>
      </c>
      <c r="C3348" s="359" t="s">
        <v>12127</v>
      </c>
      <c r="D3348" s="360">
        <v>0.63</v>
      </c>
      <c r="E3348" s="160">
        <f t="shared" si="52"/>
        <v>12.6</v>
      </c>
    </row>
    <row r="3349" customFormat="1" spans="1:5">
      <c r="A3349" s="160">
        <v>3346</v>
      </c>
      <c r="B3349" s="359" t="s">
        <v>12149</v>
      </c>
      <c r="C3349" s="359" t="s">
        <v>12127</v>
      </c>
      <c r="D3349" s="360">
        <v>1.2</v>
      </c>
      <c r="E3349" s="160">
        <f t="shared" si="52"/>
        <v>24</v>
      </c>
    </row>
    <row r="3350" customFormat="1" spans="1:5">
      <c r="A3350" s="160">
        <v>3347</v>
      </c>
      <c r="B3350" s="359" t="s">
        <v>12150</v>
      </c>
      <c r="C3350" s="359" t="s">
        <v>12127</v>
      </c>
      <c r="D3350" s="360">
        <v>1</v>
      </c>
      <c r="E3350" s="160">
        <f t="shared" si="52"/>
        <v>20</v>
      </c>
    </row>
    <row r="3351" customFormat="1" spans="1:5">
      <c r="A3351" s="160">
        <v>3348</v>
      </c>
      <c r="B3351" s="359" t="s">
        <v>12151</v>
      </c>
      <c r="C3351" s="359" t="s">
        <v>12152</v>
      </c>
      <c r="D3351" s="360">
        <v>1.2</v>
      </c>
      <c r="E3351" s="160">
        <f t="shared" si="52"/>
        <v>24</v>
      </c>
    </row>
    <row r="3352" customFormat="1" spans="1:5">
      <c r="A3352" s="160">
        <v>3349</v>
      </c>
      <c r="B3352" s="359" t="s">
        <v>12153</v>
      </c>
      <c r="C3352" s="359" t="s">
        <v>12152</v>
      </c>
      <c r="D3352" s="360">
        <v>1.8</v>
      </c>
      <c r="E3352" s="160">
        <f t="shared" si="52"/>
        <v>36</v>
      </c>
    </row>
    <row r="3353" customFormat="1" spans="1:5">
      <c r="A3353" s="160">
        <v>3350</v>
      </c>
      <c r="B3353" s="359" t="s">
        <v>11364</v>
      </c>
      <c r="C3353" s="359" t="s">
        <v>12152</v>
      </c>
      <c r="D3353" s="360">
        <v>3</v>
      </c>
      <c r="E3353" s="160">
        <f t="shared" si="52"/>
        <v>60</v>
      </c>
    </row>
    <row r="3354" customFormat="1" spans="1:5">
      <c r="A3354" s="160">
        <v>3351</v>
      </c>
      <c r="B3354" s="359" t="s">
        <v>12154</v>
      </c>
      <c r="C3354" s="359" t="s">
        <v>12152</v>
      </c>
      <c r="D3354" s="360">
        <v>1.8</v>
      </c>
      <c r="E3354" s="160">
        <f t="shared" si="52"/>
        <v>36</v>
      </c>
    </row>
    <row r="3355" customFormat="1" spans="1:5">
      <c r="A3355" s="160">
        <v>3352</v>
      </c>
      <c r="B3355" s="359" t="s">
        <v>12155</v>
      </c>
      <c r="C3355" s="359" t="s">
        <v>12156</v>
      </c>
      <c r="D3355" s="360">
        <v>1.3</v>
      </c>
      <c r="E3355" s="160">
        <f t="shared" si="52"/>
        <v>26</v>
      </c>
    </row>
    <row r="3356" customFormat="1" spans="1:5">
      <c r="A3356" s="160">
        <v>3353</v>
      </c>
      <c r="B3356" s="359" t="s">
        <v>12155</v>
      </c>
      <c r="C3356" s="359" t="s">
        <v>12156</v>
      </c>
      <c r="D3356" s="360">
        <v>2.6</v>
      </c>
      <c r="E3356" s="160">
        <f t="shared" si="52"/>
        <v>52</v>
      </c>
    </row>
    <row r="3357" customFormat="1" spans="1:5">
      <c r="A3357" s="160">
        <v>3354</v>
      </c>
      <c r="B3357" s="359" t="s">
        <v>12157</v>
      </c>
      <c r="C3357" s="359" t="s">
        <v>12156</v>
      </c>
      <c r="D3357" s="360">
        <v>3</v>
      </c>
      <c r="E3357" s="160">
        <f t="shared" si="52"/>
        <v>60</v>
      </c>
    </row>
    <row r="3358" customFormat="1" spans="1:5">
      <c r="A3358" s="160">
        <v>3355</v>
      </c>
      <c r="B3358" s="359" t="s">
        <v>12158</v>
      </c>
      <c r="C3358" s="359" t="s">
        <v>12156</v>
      </c>
      <c r="D3358" s="360">
        <v>3.4</v>
      </c>
      <c r="E3358" s="160">
        <f t="shared" si="52"/>
        <v>68</v>
      </c>
    </row>
    <row r="3359" customFormat="1" spans="1:5">
      <c r="A3359" s="160">
        <v>3356</v>
      </c>
      <c r="B3359" s="359" t="s">
        <v>12159</v>
      </c>
      <c r="C3359" s="359" t="s">
        <v>12156</v>
      </c>
      <c r="D3359" s="360">
        <v>2.6</v>
      </c>
      <c r="E3359" s="160">
        <f t="shared" si="52"/>
        <v>52</v>
      </c>
    </row>
    <row r="3360" customFormat="1" spans="1:5">
      <c r="A3360" s="160">
        <v>3357</v>
      </c>
      <c r="B3360" s="359" t="s">
        <v>12145</v>
      </c>
      <c r="C3360" s="359" t="s">
        <v>12156</v>
      </c>
      <c r="D3360" s="360">
        <v>2.42</v>
      </c>
      <c r="E3360" s="160">
        <f t="shared" si="52"/>
        <v>48.4</v>
      </c>
    </row>
    <row r="3361" customFormat="1" spans="1:5">
      <c r="A3361" s="160">
        <v>3358</v>
      </c>
      <c r="B3361" s="359" t="s">
        <v>12160</v>
      </c>
      <c r="C3361" s="359" t="s">
        <v>12156</v>
      </c>
      <c r="D3361" s="360">
        <v>2</v>
      </c>
      <c r="E3361" s="160">
        <f t="shared" si="52"/>
        <v>40</v>
      </c>
    </row>
    <row r="3362" customFormat="1" spans="1:5">
      <c r="A3362" s="160">
        <v>3359</v>
      </c>
      <c r="B3362" s="359" t="s">
        <v>12161</v>
      </c>
      <c r="C3362" s="359" t="s">
        <v>12156</v>
      </c>
      <c r="D3362" s="360">
        <v>1.9</v>
      </c>
      <c r="E3362" s="160">
        <f t="shared" si="52"/>
        <v>38</v>
      </c>
    </row>
    <row r="3363" customFormat="1" spans="1:5">
      <c r="A3363" s="160">
        <v>3360</v>
      </c>
      <c r="B3363" s="359" t="s">
        <v>12162</v>
      </c>
      <c r="C3363" s="359" t="s">
        <v>12156</v>
      </c>
      <c r="D3363" s="360">
        <v>1.55</v>
      </c>
      <c r="E3363" s="160">
        <f t="shared" si="52"/>
        <v>31</v>
      </c>
    </row>
    <row r="3364" customFormat="1" spans="1:5">
      <c r="A3364" s="160">
        <v>3361</v>
      </c>
      <c r="B3364" s="359" t="s">
        <v>12163</v>
      </c>
      <c r="C3364" s="359" t="s">
        <v>12156</v>
      </c>
      <c r="D3364" s="360">
        <v>1.9</v>
      </c>
      <c r="E3364" s="160">
        <f t="shared" si="52"/>
        <v>38</v>
      </c>
    </row>
    <row r="3365" customFormat="1" spans="1:5">
      <c r="A3365" s="160">
        <v>3362</v>
      </c>
      <c r="B3365" s="359" t="s">
        <v>12164</v>
      </c>
      <c r="C3365" s="359" t="s">
        <v>12165</v>
      </c>
      <c r="D3365" s="360">
        <v>0.9</v>
      </c>
      <c r="E3365" s="160">
        <f t="shared" si="52"/>
        <v>18</v>
      </c>
    </row>
    <row r="3366" customFormat="1" spans="1:5">
      <c r="A3366" s="160">
        <v>3363</v>
      </c>
      <c r="B3366" s="359" t="s">
        <v>12166</v>
      </c>
      <c r="C3366" s="359" t="s">
        <v>12156</v>
      </c>
      <c r="D3366" s="360">
        <v>1.2</v>
      </c>
      <c r="E3366" s="160">
        <f t="shared" si="52"/>
        <v>24</v>
      </c>
    </row>
    <row r="3367" customFormat="1" spans="1:5">
      <c r="A3367" s="160">
        <v>3364</v>
      </c>
      <c r="B3367" s="359" t="s">
        <v>12167</v>
      </c>
      <c r="C3367" s="359" t="s">
        <v>12165</v>
      </c>
      <c r="D3367" s="360">
        <v>1.8</v>
      </c>
      <c r="E3367" s="160">
        <f t="shared" si="52"/>
        <v>36</v>
      </c>
    </row>
    <row r="3368" customFormat="1" spans="1:5">
      <c r="A3368" s="160">
        <v>3365</v>
      </c>
      <c r="B3368" s="359" t="s">
        <v>12168</v>
      </c>
      <c r="C3368" s="359" t="s">
        <v>12165</v>
      </c>
      <c r="D3368" s="360">
        <v>1.2</v>
      </c>
      <c r="E3368" s="160">
        <f t="shared" si="52"/>
        <v>24</v>
      </c>
    </row>
    <row r="3369" customFormat="1" spans="1:5">
      <c r="A3369" s="160">
        <v>3366</v>
      </c>
      <c r="B3369" s="359" t="s">
        <v>12169</v>
      </c>
      <c r="C3369" s="359" t="s">
        <v>12165</v>
      </c>
      <c r="D3369" s="360">
        <v>0.74</v>
      </c>
      <c r="E3369" s="160">
        <f t="shared" si="52"/>
        <v>14.8</v>
      </c>
    </row>
    <row r="3370" customFormat="1" spans="1:5">
      <c r="A3370" s="160">
        <v>3367</v>
      </c>
      <c r="B3370" s="359" t="s">
        <v>257</v>
      </c>
      <c r="C3370" s="359" t="s">
        <v>12165</v>
      </c>
      <c r="D3370" s="360">
        <v>0.9</v>
      </c>
      <c r="E3370" s="160">
        <f t="shared" si="52"/>
        <v>18</v>
      </c>
    </row>
    <row r="3371" customFormat="1" spans="1:5">
      <c r="A3371" s="160">
        <v>3368</v>
      </c>
      <c r="B3371" s="359" t="s">
        <v>12170</v>
      </c>
      <c r="C3371" s="359" t="s">
        <v>12165</v>
      </c>
      <c r="D3371" s="360">
        <v>1.6</v>
      </c>
      <c r="E3371" s="160">
        <f t="shared" si="52"/>
        <v>32</v>
      </c>
    </row>
    <row r="3372" customFormat="1" spans="1:5">
      <c r="A3372" s="160">
        <v>3369</v>
      </c>
      <c r="B3372" s="359" t="s">
        <v>11680</v>
      </c>
      <c r="C3372" s="359" t="s">
        <v>12165</v>
      </c>
      <c r="D3372" s="360">
        <v>1.5</v>
      </c>
      <c r="E3372" s="160">
        <f t="shared" si="52"/>
        <v>30</v>
      </c>
    </row>
    <row r="3373" customFormat="1" spans="1:5">
      <c r="A3373" s="160">
        <v>3370</v>
      </c>
      <c r="B3373" s="359" t="s">
        <v>12171</v>
      </c>
      <c r="C3373" s="359" t="s">
        <v>12165</v>
      </c>
      <c r="D3373" s="360">
        <v>0.6</v>
      </c>
      <c r="E3373" s="160">
        <f t="shared" si="52"/>
        <v>12</v>
      </c>
    </row>
    <row r="3374" customFormat="1" spans="1:5">
      <c r="A3374" s="160">
        <v>3371</v>
      </c>
      <c r="B3374" s="359" t="s">
        <v>12172</v>
      </c>
      <c r="C3374" s="359" t="s">
        <v>12165</v>
      </c>
      <c r="D3374" s="360">
        <v>1.1</v>
      </c>
      <c r="E3374" s="160">
        <f t="shared" si="52"/>
        <v>22</v>
      </c>
    </row>
    <row r="3375" customFormat="1" spans="1:5">
      <c r="A3375" s="160">
        <v>3372</v>
      </c>
      <c r="B3375" s="359" t="s">
        <v>12173</v>
      </c>
      <c r="C3375" s="359" t="s">
        <v>12165</v>
      </c>
      <c r="D3375" s="360">
        <v>1</v>
      </c>
      <c r="E3375" s="160">
        <f t="shared" si="52"/>
        <v>20</v>
      </c>
    </row>
    <row r="3376" customFormat="1" spans="1:5">
      <c r="A3376" s="160">
        <v>3373</v>
      </c>
      <c r="B3376" s="359" t="s">
        <v>12174</v>
      </c>
      <c r="C3376" s="359" t="s">
        <v>12165</v>
      </c>
      <c r="D3376" s="360">
        <v>1.53</v>
      </c>
      <c r="E3376" s="160">
        <f t="shared" si="52"/>
        <v>30.6</v>
      </c>
    </row>
    <row r="3377" customFormat="1" spans="1:5">
      <c r="A3377" s="160">
        <v>3374</v>
      </c>
      <c r="B3377" s="359" t="s">
        <v>12175</v>
      </c>
      <c r="C3377" s="359" t="s">
        <v>12165</v>
      </c>
      <c r="D3377" s="360">
        <v>0.9</v>
      </c>
      <c r="E3377" s="160">
        <f t="shared" si="52"/>
        <v>18</v>
      </c>
    </row>
    <row r="3378" customFormat="1" spans="1:5">
      <c r="A3378" s="160">
        <v>3375</v>
      </c>
      <c r="B3378" s="359" t="s">
        <v>12176</v>
      </c>
      <c r="C3378" s="359" t="s">
        <v>12165</v>
      </c>
      <c r="D3378" s="360">
        <v>0.6</v>
      </c>
      <c r="E3378" s="160">
        <f t="shared" si="52"/>
        <v>12</v>
      </c>
    </row>
    <row r="3379" customFormat="1" spans="1:5">
      <c r="A3379" s="160">
        <v>3376</v>
      </c>
      <c r="B3379" s="359" t="s">
        <v>12177</v>
      </c>
      <c r="C3379" s="359" t="s">
        <v>12165</v>
      </c>
      <c r="D3379" s="360">
        <v>1.87</v>
      </c>
      <c r="E3379" s="160">
        <f t="shared" si="52"/>
        <v>37.4</v>
      </c>
    </row>
    <row r="3380" customFormat="1" spans="1:5">
      <c r="A3380" s="160">
        <v>3377</v>
      </c>
      <c r="B3380" s="359" t="s">
        <v>12178</v>
      </c>
      <c r="C3380" s="359" t="s">
        <v>12165</v>
      </c>
      <c r="D3380" s="360">
        <v>1.03</v>
      </c>
      <c r="E3380" s="160">
        <f t="shared" si="52"/>
        <v>20.6</v>
      </c>
    </row>
    <row r="3381" customFormat="1" spans="1:5">
      <c r="A3381" s="160">
        <v>3378</v>
      </c>
      <c r="B3381" s="359" t="s">
        <v>12179</v>
      </c>
      <c r="C3381" s="359" t="s">
        <v>12165</v>
      </c>
      <c r="D3381" s="360">
        <v>2.54</v>
      </c>
      <c r="E3381" s="160">
        <f t="shared" si="52"/>
        <v>50.8</v>
      </c>
    </row>
    <row r="3382" customFormat="1" spans="1:5">
      <c r="A3382" s="160">
        <v>3379</v>
      </c>
      <c r="B3382" s="359" t="s">
        <v>12180</v>
      </c>
      <c r="C3382" s="359" t="s">
        <v>12165</v>
      </c>
      <c r="D3382" s="360">
        <v>0.9</v>
      </c>
      <c r="E3382" s="160">
        <f t="shared" si="52"/>
        <v>18</v>
      </c>
    </row>
    <row r="3383" customFormat="1" spans="1:5">
      <c r="A3383" s="160">
        <v>3380</v>
      </c>
      <c r="B3383" s="359" t="s">
        <v>12181</v>
      </c>
      <c r="C3383" s="359" t="s">
        <v>12165</v>
      </c>
      <c r="D3383" s="360">
        <v>0.6</v>
      </c>
      <c r="E3383" s="160">
        <f t="shared" si="52"/>
        <v>12</v>
      </c>
    </row>
    <row r="3384" customFormat="1" spans="1:5">
      <c r="A3384" s="160">
        <v>3381</v>
      </c>
      <c r="B3384" s="359" t="s">
        <v>12182</v>
      </c>
      <c r="C3384" s="359" t="s">
        <v>12183</v>
      </c>
      <c r="D3384" s="360">
        <v>3.2</v>
      </c>
      <c r="E3384" s="160">
        <f t="shared" si="52"/>
        <v>64</v>
      </c>
    </row>
    <row r="3385" customFormat="1" spans="1:5">
      <c r="A3385" s="160">
        <v>3382</v>
      </c>
      <c r="B3385" s="359" t="s">
        <v>12184</v>
      </c>
      <c r="C3385" s="359" t="s">
        <v>12183</v>
      </c>
      <c r="D3385" s="360">
        <v>2.4</v>
      </c>
      <c r="E3385" s="160">
        <f t="shared" si="52"/>
        <v>48</v>
      </c>
    </row>
    <row r="3386" customFormat="1" spans="1:5">
      <c r="A3386" s="160">
        <v>3383</v>
      </c>
      <c r="B3386" s="359" t="s">
        <v>12185</v>
      </c>
      <c r="C3386" s="359" t="s">
        <v>12183</v>
      </c>
      <c r="D3386" s="360">
        <v>1.4</v>
      </c>
      <c r="E3386" s="160">
        <f t="shared" si="52"/>
        <v>28</v>
      </c>
    </row>
    <row r="3387" customFormat="1" spans="1:5">
      <c r="A3387" s="160">
        <v>3384</v>
      </c>
      <c r="B3387" s="359" t="s">
        <v>12186</v>
      </c>
      <c r="C3387" s="359" t="s">
        <v>12183</v>
      </c>
      <c r="D3387" s="360">
        <v>2.4</v>
      </c>
      <c r="E3387" s="160">
        <f t="shared" si="52"/>
        <v>48</v>
      </c>
    </row>
    <row r="3388" customFormat="1" spans="1:5">
      <c r="A3388" s="160">
        <v>3385</v>
      </c>
      <c r="B3388" s="359" t="s">
        <v>12187</v>
      </c>
      <c r="C3388" s="359" t="s">
        <v>12183</v>
      </c>
      <c r="D3388" s="360">
        <v>2.4</v>
      </c>
      <c r="E3388" s="160">
        <f t="shared" si="52"/>
        <v>48</v>
      </c>
    </row>
    <row r="3389" customFormat="1" spans="1:5">
      <c r="A3389" s="160">
        <v>3386</v>
      </c>
      <c r="B3389" s="359" t="s">
        <v>12188</v>
      </c>
      <c r="C3389" s="359" t="s">
        <v>12183</v>
      </c>
      <c r="D3389" s="360">
        <v>2.4</v>
      </c>
      <c r="E3389" s="160">
        <f t="shared" si="52"/>
        <v>48</v>
      </c>
    </row>
    <row r="3390" customFormat="1" spans="1:5">
      <c r="A3390" s="160">
        <v>3387</v>
      </c>
      <c r="B3390" s="359" t="s">
        <v>12189</v>
      </c>
      <c r="C3390" s="359" t="s">
        <v>12183</v>
      </c>
      <c r="D3390" s="360">
        <v>1.6</v>
      </c>
      <c r="E3390" s="160">
        <f t="shared" si="52"/>
        <v>32</v>
      </c>
    </row>
    <row r="3391" customFormat="1" spans="1:5">
      <c r="A3391" s="160">
        <v>3388</v>
      </c>
      <c r="B3391" s="359" t="s">
        <v>12190</v>
      </c>
      <c r="C3391" s="359" t="s">
        <v>12183</v>
      </c>
      <c r="D3391" s="360">
        <v>2.4</v>
      </c>
      <c r="E3391" s="160">
        <f t="shared" si="52"/>
        <v>48</v>
      </c>
    </row>
    <row r="3392" customFormat="1" spans="1:5">
      <c r="A3392" s="160">
        <v>3389</v>
      </c>
      <c r="B3392" s="359" t="s">
        <v>12191</v>
      </c>
      <c r="C3392" s="359" t="s">
        <v>12183</v>
      </c>
      <c r="D3392" s="360">
        <v>3.2</v>
      </c>
      <c r="E3392" s="160">
        <f t="shared" si="52"/>
        <v>64</v>
      </c>
    </row>
    <row r="3393" customFormat="1" spans="1:5">
      <c r="A3393" s="160">
        <v>3390</v>
      </c>
      <c r="B3393" s="359" t="s">
        <v>12192</v>
      </c>
      <c r="C3393" s="359" t="s">
        <v>12183</v>
      </c>
      <c r="D3393" s="360">
        <v>3.2</v>
      </c>
      <c r="E3393" s="160">
        <f t="shared" si="52"/>
        <v>64</v>
      </c>
    </row>
    <row r="3394" customFormat="1" spans="1:5">
      <c r="A3394" s="160">
        <v>3391</v>
      </c>
      <c r="B3394" s="359" t="s">
        <v>12193</v>
      </c>
      <c r="C3394" s="359" t="s">
        <v>12183</v>
      </c>
      <c r="D3394" s="360">
        <v>3.3</v>
      </c>
      <c r="E3394" s="160">
        <f t="shared" si="52"/>
        <v>66</v>
      </c>
    </row>
    <row r="3395" customFormat="1" spans="1:5">
      <c r="A3395" s="160">
        <v>3392</v>
      </c>
      <c r="B3395" s="359" t="s">
        <v>12194</v>
      </c>
      <c r="C3395" s="359" t="s">
        <v>12183</v>
      </c>
      <c r="D3395" s="360">
        <v>1.1</v>
      </c>
      <c r="E3395" s="160">
        <f t="shared" si="52"/>
        <v>22</v>
      </c>
    </row>
    <row r="3396" customFormat="1" spans="1:5">
      <c r="A3396" s="160">
        <v>3393</v>
      </c>
      <c r="B3396" s="359" t="s">
        <v>12195</v>
      </c>
      <c r="C3396" s="359" t="s">
        <v>12183</v>
      </c>
      <c r="D3396" s="360">
        <v>3.2</v>
      </c>
      <c r="E3396" s="160">
        <f t="shared" ref="E3396:E3459" si="53">D3396*20</f>
        <v>64</v>
      </c>
    </row>
    <row r="3397" customFormat="1" spans="1:5">
      <c r="A3397" s="160">
        <v>3394</v>
      </c>
      <c r="B3397" s="359" t="s">
        <v>12196</v>
      </c>
      <c r="C3397" s="359" t="s">
        <v>12183</v>
      </c>
      <c r="D3397" s="360">
        <v>3.2</v>
      </c>
      <c r="E3397" s="160">
        <f t="shared" si="53"/>
        <v>64</v>
      </c>
    </row>
    <row r="3398" customFormat="1" spans="1:5">
      <c r="A3398" s="160">
        <v>3395</v>
      </c>
      <c r="B3398" s="359" t="s">
        <v>12197</v>
      </c>
      <c r="C3398" s="359" t="s">
        <v>12183</v>
      </c>
      <c r="D3398" s="360">
        <v>2.4</v>
      </c>
      <c r="E3398" s="160">
        <f t="shared" si="53"/>
        <v>48</v>
      </c>
    </row>
    <row r="3399" customFormat="1" spans="1:5">
      <c r="A3399" s="160">
        <v>3396</v>
      </c>
      <c r="B3399" s="359" t="s">
        <v>12198</v>
      </c>
      <c r="C3399" s="359" t="s">
        <v>12183</v>
      </c>
      <c r="D3399" s="360">
        <v>3.2</v>
      </c>
      <c r="E3399" s="160">
        <f t="shared" si="53"/>
        <v>64</v>
      </c>
    </row>
    <row r="3400" customFormat="1" spans="1:5">
      <c r="A3400" s="160">
        <v>3397</v>
      </c>
      <c r="B3400" s="359" t="s">
        <v>12199</v>
      </c>
      <c r="C3400" s="359" t="s">
        <v>12183</v>
      </c>
      <c r="D3400" s="360">
        <v>3.2</v>
      </c>
      <c r="E3400" s="160">
        <f t="shared" si="53"/>
        <v>64</v>
      </c>
    </row>
    <row r="3401" customFormat="1" spans="1:5">
      <c r="A3401" s="160">
        <v>3398</v>
      </c>
      <c r="B3401" s="359" t="s">
        <v>12200</v>
      </c>
      <c r="C3401" s="359" t="s">
        <v>12183</v>
      </c>
      <c r="D3401" s="360">
        <v>3.8</v>
      </c>
      <c r="E3401" s="160">
        <f t="shared" si="53"/>
        <v>76</v>
      </c>
    </row>
    <row r="3402" customFormat="1" spans="1:5">
      <c r="A3402" s="160">
        <v>3399</v>
      </c>
      <c r="B3402" s="359" t="s">
        <v>12201</v>
      </c>
      <c r="C3402" s="359" t="s">
        <v>12183</v>
      </c>
      <c r="D3402" s="360">
        <v>3.2</v>
      </c>
      <c r="E3402" s="160">
        <f t="shared" si="53"/>
        <v>64</v>
      </c>
    </row>
    <row r="3403" customFormat="1" spans="1:5">
      <c r="A3403" s="160">
        <v>3400</v>
      </c>
      <c r="B3403" s="359" t="s">
        <v>12202</v>
      </c>
      <c r="C3403" s="359" t="s">
        <v>12183</v>
      </c>
      <c r="D3403" s="360">
        <v>3.2</v>
      </c>
      <c r="E3403" s="160">
        <f t="shared" si="53"/>
        <v>64</v>
      </c>
    </row>
    <row r="3404" customFormat="1" spans="1:5">
      <c r="A3404" s="160">
        <v>3401</v>
      </c>
      <c r="B3404" s="359" t="s">
        <v>12203</v>
      </c>
      <c r="C3404" s="359" t="s">
        <v>12183</v>
      </c>
      <c r="D3404" s="360">
        <v>4.8</v>
      </c>
      <c r="E3404" s="160">
        <f t="shared" si="53"/>
        <v>96</v>
      </c>
    </row>
    <row r="3405" customFormat="1" spans="1:5">
      <c r="A3405" s="160">
        <v>3402</v>
      </c>
      <c r="B3405" s="359" t="s">
        <v>12204</v>
      </c>
      <c r="C3405" s="359" t="s">
        <v>12183</v>
      </c>
      <c r="D3405" s="360">
        <v>2.4</v>
      </c>
      <c r="E3405" s="160">
        <f t="shared" si="53"/>
        <v>48</v>
      </c>
    </row>
    <row r="3406" customFormat="1" spans="1:5">
      <c r="A3406" s="160">
        <v>3403</v>
      </c>
      <c r="B3406" s="359" t="s">
        <v>12205</v>
      </c>
      <c r="C3406" s="359" t="s">
        <v>12183</v>
      </c>
      <c r="D3406" s="360">
        <v>2.4</v>
      </c>
      <c r="E3406" s="160">
        <f t="shared" si="53"/>
        <v>48</v>
      </c>
    </row>
    <row r="3407" customFormat="1" spans="1:5">
      <c r="A3407" s="160">
        <v>3404</v>
      </c>
      <c r="B3407" s="359" t="s">
        <v>12206</v>
      </c>
      <c r="C3407" s="359" t="s">
        <v>12183</v>
      </c>
      <c r="D3407" s="360">
        <v>2.7</v>
      </c>
      <c r="E3407" s="160">
        <f t="shared" si="53"/>
        <v>54</v>
      </c>
    </row>
    <row r="3408" customFormat="1" spans="1:5">
      <c r="A3408" s="160">
        <v>3405</v>
      </c>
      <c r="B3408" s="359" t="s">
        <v>12207</v>
      </c>
      <c r="C3408" s="359" t="s">
        <v>12183</v>
      </c>
      <c r="D3408" s="360">
        <v>2.4</v>
      </c>
      <c r="E3408" s="160">
        <f t="shared" si="53"/>
        <v>48</v>
      </c>
    </row>
    <row r="3409" customFormat="1" spans="1:5">
      <c r="A3409" s="160">
        <v>3406</v>
      </c>
      <c r="B3409" s="359" t="s">
        <v>12208</v>
      </c>
      <c r="C3409" s="359" t="s">
        <v>12183</v>
      </c>
      <c r="D3409" s="360">
        <v>2.4</v>
      </c>
      <c r="E3409" s="160">
        <f t="shared" si="53"/>
        <v>48</v>
      </c>
    </row>
    <row r="3410" customFormat="1" spans="1:5">
      <c r="A3410" s="160">
        <v>3407</v>
      </c>
      <c r="B3410" s="359" t="s">
        <v>12209</v>
      </c>
      <c r="C3410" s="359" t="s">
        <v>12183</v>
      </c>
      <c r="D3410" s="360">
        <v>3.2</v>
      </c>
      <c r="E3410" s="160">
        <f t="shared" si="53"/>
        <v>64</v>
      </c>
    </row>
    <row r="3411" customFormat="1" spans="1:5">
      <c r="A3411" s="160">
        <v>3408</v>
      </c>
      <c r="B3411" s="359" t="s">
        <v>12182</v>
      </c>
      <c r="C3411" s="359" t="s">
        <v>12183</v>
      </c>
      <c r="D3411" s="360">
        <v>2.7</v>
      </c>
      <c r="E3411" s="160">
        <f t="shared" si="53"/>
        <v>54</v>
      </c>
    </row>
    <row r="3412" customFormat="1" spans="1:5">
      <c r="A3412" s="160">
        <v>3409</v>
      </c>
      <c r="B3412" s="359" t="s">
        <v>12210</v>
      </c>
      <c r="C3412" s="359" t="s">
        <v>12183</v>
      </c>
      <c r="D3412" s="360">
        <v>2.4</v>
      </c>
      <c r="E3412" s="160">
        <f t="shared" si="53"/>
        <v>48</v>
      </c>
    </row>
    <row r="3413" customFormat="1" spans="1:5">
      <c r="A3413" s="160">
        <v>3410</v>
      </c>
      <c r="B3413" s="359" t="s">
        <v>12211</v>
      </c>
      <c r="C3413" s="359" t="s">
        <v>12183</v>
      </c>
      <c r="D3413" s="360">
        <v>4</v>
      </c>
      <c r="E3413" s="160">
        <f t="shared" si="53"/>
        <v>80</v>
      </c>
    </row>
    <row r="3414" customFormat="1" spans="1:5">
      <c r="A3414" s="160">
        <v>3411</v>
      </c>
      <c r="B3414" s="359" t="s">
        <v>12212</v>
      </c>
      <c r="C3414" s="359" t="s">
        <v>12183</v>
      </c>
      <c r="D3414" s="360">
        <v>4</v>
      </c>
      <c r="E3414" s="160">
        <f t="shared" si="53"/>
        <v>80</v>
      </c>
    </row>
    <row r="3415" customFormat="1" spans="1:5">
      <c r="A3415" s="160">
        <v>3412</v>
      </c>
      <c r="B3415" s="359" t="s">
        <v>12213</v>
      </c>
      <c r="C3415" s="359" t="s">
        <v>12183</v>
      </c>
      <c r="D3415" s="360">
        <v>2.7</v>
      </c>
      <c r="E3415" s="160">
        <f t="shared" si="53"/>
        <v>54</v>
      </c>
    </row>
    <row r="3416" customFormat="1" spans="1:5">
      <c r="A3416" s="160">
        <v>3413</v>
      </c>
      <c r="B3416" s="359" t="s">
        <v>12214</v>
      </c>
      <c r="C3416" s="359" t="s">
        <v>12183</v>
      </c>
      <c r="D3416" s="360">
        <v>3.5</v>
      </c>
      <c r="E3416" s="160">
        <f t="shared" si="53"/>
        <v>70</v>
      </c>
    </row>
    <row r="3417" customFormat="1" spans="1:5">
      <c r="A3417" s="160">
        <v>3414</v>
      </c>
      <c r="B3417" s="359" t="s">
        <v>12215</v>
      </c>
      <c r="C3417" s="359" t="s">
        <v>12183</v>
      </c>
      <c r="D3417" s="360">
        <v>4.8</v>
      </c>
      <c r="E3417" s="160">
        <f t="shared" si="53"/>
        <v>96</v>
      </c>
    </row>
    <row r="3418" customFormat="1" spans="1:5">
      <c r="A3418" s="160">
        <v>3415</v>
      </c>
      <c r="B3418" s="359" t="s">
        <v>12216</v>
      </c>
      <c r="C3418" s="359" t="s">
        <v>12183</v>
      </c>
      <c r="D3418" s="360">
        <v>3.6</v>
      </c>
      <c r="E3418" s="160">
        <f t="shared" si="53"/>
        <v>72</v>
      </c>
    </row>
    <row r="3419" customFormat="1" spans="1:5">
      <c r="A3419" s="160">
        <v>3416</v>
      </c>
      <c r="B3419" s="359" t="s">
        <v>12217</v>
      </c>
      <c r="C3419" s="359" t="s">
        <v>12183</v>
      </c>
      <c r="D3419" s="360">
        <v>2.8</v>
      </c>
      <c r="E3419" s="160">
        <f t="shared" si="53"/>
        <v>56</v>
      </c>
    </row>
    <row r="3420" customFormat="1" spans="1:5">
      <c r="A3420" s="160">
        <v>3417</v>
      </c>
      <c r="B3420" s="359" t="s">
        <v>12217</v>
      </c>
      <c r="C3420" s="359" t="s">
        <v>12183</v>
      </c>
      <c r="D3420" s="360">
        <v>0.8</v>
      </c>
      <c r="E3420" s="160">
        <f t="shared" si="53"/>
        <v>16</v>
      </c>
    </row>
    <row r="3421" customFormat="1" spans="1:5">
      <c r="A3421" s="160">
        <v>3418</v>
      </c>
      <c r="B3421" s="359" t="s">
        <v>455</v>
      </c>
      <c r="C3421" s="359" t="s">
        <v>12183</v>
      </c>
      <c r="D3421" s="360">
        <v>4.8</v>
      </c>
      <c r="E3421" s="160">
        <f t="shared" si="53"/>
        <v>96</v>
      </c>
    </row>
    <row r="3422" customFormat="1" spans="1:5">
      <c r="A3422" s="160">
        <v>3419</v>
      </c>
      <c r="B3422" s="359" t="s">
        <v>12218</v>
      </c>
      <c r="C3422" s="359" t="s">
        <v>12183</v>
      </c>
      <c r="D3422" s="360">
        <v>3.6</v>
      </c>
      <c r="E3422" s="160">
        <f t="shared" si="53"/>
        <v>72</v>
      </c>
    </row>
    <row r="3423" customFormat="1" spans="1:5">
      <c r="A3423" s="160">
        <v>3420</v>
      </c>
      <c r="B3423" s="359" t="s">
        <v>12219</v>
      </c>
      <c r="C3423" s="359" t="s">
        <v>12183</v>
      </c>
      <c r="D3423" s="360">
        <v>2.4</v>
      </c>
      <c r="E3423" s="160">
        <f t="shared" si="53"/>
        <v>48</v>
      </c>
    </row>
    <row r="3424" customFormat="1" spans="1:5">
      <c r="A3424" s="160">
        <v>3421</v>
      </c>
      <c r="B3424" s="359" t="s">
        <v>12220</v>
      </c>
      <c r="C3424" s="359" t="s">
        <v>12183</v>
      </c>
      <c r="D3424" s="360">
        <v>2.4</v>
      </c>
      <c r="E3424" s="160">
        <f t="shared" si="53"/>
        <v>48</v>
      </c>
    </row>
    <row r="3425" customFormat="1" spans="1:5">
      <c r="A3425" s="160">
        <v>3422</v>
      </c>
      <c r="B3425" s="359" t="s">
        <v>12221</v>
      </c>
      <c r="C3425" s="359" t="s">
        <v>12183</v>
      </c>
      <c r="D3425" s="360">
        <v>1.6</v>
      </c>
      <c r="E3425" s="160">
        <f t="shared" si="53"/>
        <v>32</v>
      </c>
    </row>
    <row r="3426" customFormat="1" spans="1:5">
      <c r="A3426" s="160">
        <v>3423</v>
      </c>
      <c r="B3426" s="359" t="s">
        <v>12222</v>
      </c>
      <c r="C3426" s="359" t="s">
        <v>12183</v>
      </c>
      <c r="D3426" s="360">
        <v>2.4</v>
      </c>
      <c r="E3426" s="160">
        <f t="shared" si="53"/>
        <v>48</v>
      </c>
    </row>
    <row r="3427" customFormat="1" spans="1:5">
      <c r="A3427" s="160">
        <v>3424</v>
      </c>
      <c r="B3427" s="359" t="s">
        <v>12223</v>
      </c>
      <c r="C3427" s="359" t="s">
        <v>12183</v>
      </c>
      <c r="D3427" s="360">
        <v>5.6</v>
      </c>
      <c r="E3427" s="160">
        <f t="shared" si="53"/>
        <v>112</v>
      </c>
    </row>
    <row r="3428" customFormat="1" spans="1:5">
      <c r="A3428" s="160">
        <v>3425</v>
      </c>
      <c r="B3428" s="359" t="s">
        <v>12224</v>
      </c>
      <c r="C3428" s="359" t="s">
        <v>12183</v>
      </c>
      <c r="D3428" s="360">
        <v>4</v>
      </c>
      <c r="E3428" s="160">
        <f t="shared" si="53"/>
        <v>80</v>
      </c>
    </row>
    <row r="3429" customFormat="1" spans="1:5">
      <c r="A3429" s="160">
        <v>3426</v>
      </c>
      <c r="B3429" s="359" t="s">
        <v>12225</v>
      </c>
      <c r="C3429" s="359" t="s">
        <v>12183</v>
      </c>
      <c r="D3429" s="360">
        <v>3.5</v>
      </c>
      <c r="E3429" s="160">
        <f t="shared" si="53"/>
        <v>70</v>
      </c>
    </row>
    <row r="3430" customFormat="1" spans="1:5">
      <c r="A3430" s="160">
        <v>3427</v>
      </c>
      <c r="B3430" s="359" t="s">
        <v>12226</v>
      </c>
      <c r="C3430" s="359" t="s">
        <v>12183</v>
      </c>
      <c r="D3430" s="360">
        <v>1.6</v>
      </c>
      <c r="E3430" s="160">
        <f t="shared" si="53"/>
        <v>32</v>
      </c>
    </row>
    <row r="3431" customFormat="1" spans="1:5">
      <c r="A3431" s="160">
        <v>3428</v>
      </c>
      <c r="B3431" s="359" t="s">
        <v>12227</v>
      </c>
      <c r="C3431" s="359" t="s">
        <v>12183</v>
      </c>
      <c r="D3431" s="360">
        <v>1.6</v>
      </c>
      <c r="E3431" s="160">
        <f t="shared" si="53"/>
        <v>32</v>
      </c>
    </row>
    <row r="3432" customFormat="1" spans="1:5">
      <c r="A3432" s="160">
        <v>3429</v>
      </c>
      <c r="B3432" s="359" t="s">
        <v>12228</v>
      </c>
      <c r="C3432" s="359" t="s">
        <v>12229</v>
      </c>
      <c r="D3432" s="360">
        <v>3.9</v>
      </c>
      <c r="E3432" s="160">
        <f t="shared" si="53"/>
        <v>78</v>
      </c>
    </row>
    <row r="3433" customFormat="1" spans="1:5">
      <c r="A3433" s="160">
        <v>3430</v>
      </c>
      <c r="B3433" s="359" t="s">
        <v>12230</v>
      </c>
      <c r="C3433" s="359" t="s">
        <v>12229</v>
      </c>
      <c r="D3433" s="360">
        <v>0.6</v>
      </c>
      <c r="E3433" s="160">
        <f t="shared" si="53"/>
        <v>12</v>
      </c>
    </row>
    <row r="3434" customFormat="1" spans="1:5">
      <c r="A3434" s="160">
        <v>3431</v>
      </c>
      <c r="B3434" s="359" t="s">
        <v>12231</v>
      </c>
      <c r="C3434" s="359" t="s">
        <v>12229</v>
      </c>
      <c r="D3434" s="360">
        <v>2.3</v>
      </c>
      <c r="E3434" s="160">
        <f t="shared" si="53"/>
        <v>46</v>
      </c>
    </row>
    <row r="3435" customFormat="1" spans="1:5">
      <c r="A3435" s="160">
        <v>3432</v>
      </c>
      <c r="B3435" s="359" t="s">
        <v>12232</v>
      </c>
      <c r="C3435" s="359" t="s">
        <v>12229</v>
      </c>
      <c r="D3435" s="360">
        <v>2.86</v>
      </c>
      <c r="E3435" s="160">
        <f t="shared" si="53"/>
        <v>57.2</v>
      </c>
    </row>
    <row r="3436" customFormat="1" spans="1:5">
      <c r="A3436" s="160">
        <v>3433</v>
      </c>
      <c r="B3436" s="359" t="s">
        <v>12233</v>
      </c>
      <c r="C3436" s="359" t="s">
        <v>12229</v>
      </c>
      <c r="D3436" s="360">
        <v>2</v>
      </c>
      <c r="E3436" s="160">
        <f t="shared" si="53"/>
        <v>40</v>
      </c>
    </row>
    <row r="3437" customFormat="1" spans="1:5">
      <c r="A3437" s="160">
        <v>3434</v>
      </c>
      <c r="B3437" s="359" t="s">
        <v>12234</v>
      </c>
      <c r="C3437" s="359" t="s">
        <v>12229</v>
      </c>
      <c r="D3437" s="360">
        <v>1.2</v>
      </c>
      <c r="E3437" s="160">
        <f t="shared" si="53"/>
        <v>24</v>
      </c>
    </row>
    <row r="3438" customFormat="1" spans="1:5">
      <c r="A3438" s="160">
        <v>3435</v>
      </c>
      <c r="B3438" s="359" t="s">
        <v>12235</v>
      </c>
      <c r="C3438" s="359" t="s">
        <v>12229</v>
      </c>
      <c r="D3438" s="360">
        <v>1.2</v>
      </c>
      <c r="E3438" s="160">
        <f t="shared" si="53"/>
        <v>24</v>
      </c>
    </row>
    <row r="3439" customFormat="1" spans="1:5">
      <c r="A3439" s="160">
        <v>3436</v>
      </c>
      <c r="B3439" s="359" t="s">
        <v>12236</v>
      </c>
      <c r="C3439" s="359" t="s">
        <v>12229</v>
      </c>
      <c r="D3439" s="360">
        <v>2.8</v>
      </c>
      <c r="E3439" s="160">
        <f t="shared" si="53"/>
        <v>56</v>
      </c>
    </row>
    <row r="3440" customFormat="1" spans="1:5">
      <c r="A3440" s="160">
        <v>3437</v>
      </c>
      <c r="B3440" s="359" t="s">
        <v>12237</v>
      </c>
      <c r="C3440" s="359" t="s">
        <v>12229</v>
      </c>
      <c r="D3440" s="360">
        <v>1.2</v>
      </c>
      <c r="E3440" s="160">
        <f t="shared" si="53"/>
        <v>24</v>
      </c>
    </row>
    <row r="3441" customFormat="1" spans="1:5">
      <c r="A3441" s="160">
        <v>3438</v>
      </c>
      <c r="B3441" s="359" t="s">
        <v>12238</v>
      </c>
      <c r="C3441" s="359" t="s">
        <v>12239</v>
      </c>
      <c r="D3441" s="360">
        <v>1.4</v>
      </c>
      <c r="E3441" s="160">
        <f t="shared" si="53"/>
        <v>28</v>
      </c>
    </row>
    <row r="3442" customFormat="1" spans="1:5">
      <c r="A3442" s="160">
        <v>3439</v>
      </c>
      <c r="B3442" s="359" t="s">
        <v>12240</v>
      </c>
      <c r="C3442" s="359" t="s">
        <v>12239</v>
      </c>
      <c r="D3442" s="360">
        <v>1.1</v>
      </c>
      <c r="E3442" s="160">
        <f t="shared" si="53"/>
        <v>22</v>
      </c>
    </row>
    <row r="3443" customFormat="1" spans="1:5">
      <c r="A3443" s="160">
        <v>3440</v>
      </c>
      <c r="B3443" s="359" t="s">
        <v>12241</v>
      </c>
      <c r="C3443" s="359" t="s">
        <v>12239</v>
      </c>
      <c r="D3443" s="360">
        <v>1.4</v>
      </c>
      <c r="E3443" s="160">
        <f t="shared" si="53"/>
        <v>28</v>
      </c>
    </row>
    <row r="3444" customFormat="1" spans="1:5">
      <c r="A3444" s="160">
        <v>3441</v>
      </c>
      <c r="B3444" s="359" t="s">
        <v>12242</v>
      </c>
      <c r="C3444" s="359" t="s">
        <v>12239</v>
      </c>
      <c r="D3444" s="360">
        <v>2.4</v>
      </c>
      <c r="E3444" s="160">
        <f t="shared" si="53"/>
        <v>48</v>
      </c>
    </row>
    <row r="3445" customFormat="1" spans="1:5">
      <c r="A3445" s="160">
        <v>3442</v>
      </c>
      <c r="B3445" s="359" t="s">
        <v>12243</v>
      </c>
      <c r="C3445" s="359" t="s">
        <v>12239</v>
      </c>
      <c r="D3445" s="360">
        <v>1.5</v>
      </c>
      <c r="E3445" s="160">
        <f t="shared" si="53"/>
        <v>30</v>
      </c>
    </row>
    <row r="3446" customFormat="1" spans="1:5">
      <c r="A3446" s="160">
        <v>3443</v>
      </c>
      <c r="B3446" s="359" t="s">
        <v>12244</v>
      </c>
      <c r="C3446" s="359" t="s">
        <v>12239</v>
      </c>
      <c r="D3446" s="360">
        <v>2.6</v>
      </c>
      <c r="E3446" s="160">
        <f t="shared" si="53"/>
        <v>52</v>
      </c>
    </row>
    <row r="3447" customFormat="1" spans="1:5">
      <c r="A3447" s="160">
        <v>3444</v>
      </c>
      <c r="B3447" s="359" t="s">
        <v>12243</v>
      </c>
      <c r="C3447" s="359" t="s">
        <v>12239</v>
      </c>
      <c r="D3447" s="360">
        <v>1.4</v>
      </c>
      <c r="E3447" s="160">
        <f t="shared" si="53"/>
        <v>28</v>
      </c>
    </row>
    <row r="3448" customFormat="1" spans="1:5">
      <c r="A3448" s="160">
        <v>3445</v>
      </c>
      <c r="B3448" s="359" t="s">
        <v>12245</v>
      </c>
      <c r="C3448" s="359" t="s">
        <v>12239</v>
      </c>
      <c r="D3448" s="360">
        <v>3</v>
      </c>
      <c r="E3448" s="160">
        <f t="shared" si="53"/>
        <v>60</v>
      </c>
    </row>
    <row r="3449" customFormat="1" spans="1:5">
      <c r="A3449" s="160">
        <v>3446</v>
      </c>
      <c r="B3449" s="359" t="s">
        <v>12246</v>
      </c>
      <c r="C3449" s="359" t="s">
        <v>12239</v>
      </c>
      <c r="D3449" s="360">
        <v>2</v>
      </c>
      <c r="E3449" s="160">
        <f t="shared" si="53"/>
        <v>40</v>
      </c>
    </row>
    <row r="3450" customFormat="1" spans="1:5">
      <c r="A3450" s="160">
        <v>3447</v>
      </c>
      <c r="B3450" s="359" t="s">
        <v>12247</v>
      </c>
      <c r="C3450" s="359" t="s">
        <v>12239</v>
      </c>
      <c r="D3450" s="360">
        <v>2.7</v>
      </c>
      <c r="E3450" s="160">
        <f t="shared" si="53"/>
        <v>54</v>
      </c>
    </row>
    <row r="3451" customFormat="1" spans="1:5">
      <c r="A3451" s="160">
        <v>3448</v>
      </c>
      <c r="B3451" s="359" t="s">
        <v>12248</v>
      </c>
      <c r="C3451" s="359" t="s">
        <v>12239</v>
      </c>
      <c r="D3451" s="360">
        <v>4</v>
      </c>
      <c r="E3451" s="160">
        <f t="shared" si="53"/>
        <v>80</v>
      </c>
    </row>
    <row r="3452" customFormat="1" spans="1:5">
      <c r="A3452" s="160">
        <v>3449</v>
      </c>
      <c r="B3452" s="359" t="s">
        <v>11165</v>
      </c>
      <c r="C3452" s="359" t="s">
        <v>12239</v>
      </c>
      <c r="D3452" s="360">
        <v>3</v>
      </c>
      <c r="E3452" s="160">
        <f t="shared" si="53"/>
        <v>60</v>
      </c>
    </row>
    <row r="3453" customFormat="1" spans="1:5">
      <c r="A3453" s="160">
        <v>3450</v>
      </c>
      <c r="B3453" s="359" t="s">
        <v>12249</v>
      </c>
      <c r="C3453" s="359" t="s">
        <v>12239</v>
      </c>
      <c r="D3453" s="360">
        <v>2.9</v>
      </c>
      <c r="E3453" s="160">
        <f t="shared" si="53"/>
        <v>58</v>
      </c>
    </row>
    <row r="3454" customFormat="1" spans="1:5">
      <c r="A3454" s="160">
        <v>3451</v>
      </c>
      <c r="B3454" s="359" t="s">
        <v>11481</v>
      </c>
      <c r="C3454" s="359" t="s">
        <v>12239</v>
      </c>
      <c r="D3454" s="360">
        <v>1.8</v>
      </c>
      <c r="E3454" s="160">
        <f t="shared" si="53"/>
        <v>36</v>
      </c>
    </row>
    <row r="3455" customFormat="1" spans="1:5">
      <c r="A3455" s="160">
        <v>3452</v>
      </c>
      <c r="B3455" s="359" t="s">
        <v>12250</v>
      </c>
      <c r="C3455" s="359" t="s">
        <v>12239</v>
      </c>
      <c r="D3455" s="360">
        <v>1</v>
      </c>
      <c r="E3455" s="160">
        <f t="shared" si="53"/>
        <v>20</v>
      </c>
    </row>
    <row r="3456" customFormat="1" spans="1:5">
      <c r="A3456" s="160">
        <v>3453</v>
      </c>
      <c r="B3456" s="359" t="s">
        <v>12245</v>
      </c>
      <c r="C3456" s="359" t="s">
        <v>12239</v>
      </c>
      <c r="D3456" s="360">
        <v>3.8</v>
      </c>
      <c r="E3456" s="160">
        <f t="shared" si="53"/>
        <v>76</v>
      </c>
    </row>
    <row r="3457" customFormat="1" spans="1:5">
      <c r="A3457" s="160">
        <v>3454</v>
      </c>
      <c r="B3457" s="359" t="s">
        <v>12251</v>
      </c>
      <c r="C3457" s="359" t="s">
        <v>12239</v>
      </c>
      <c r="D3457" s="360">
        <v>1.7</v>
      </c>
      <c r="E3457" s="160">
        <f t="shared" si="53"/>
        <v>34</v>
      </c>
    </row>
    <row r="3458" customFormat="1" spans="1:5">
      <c r="A3458" s="160">
        <v>3455</v>
      </c>
      <c r="B3458" s="359" t="s">
        <v>12252</v>
      </c>
      <c r="C3458" s="359" t="s">
        <v>12239</v>
      </c>
      <c r="D3458" s="360">
        <v>2.8</v>
      </c>
      <c r="E3458" s="160">
        <f t="shared" si="53"/>
        <v>56</v>
      </c>
    </row>
    <row r="3459" customFormat="1" spans="1:5">
      <c r="A3459" s="160">
        <v>3456</v>
      </c>
      <c r="B3459" s="359" t="s">
        <v>12253</v>
      </c>
      <c r="C3459" s="359" t="s">
        <v>12239</v>
      </c>
      <c r="D3459" s="360">
        <v>1.9</v>
      </c>
      <c r="E3459" s="160">
        <f t="shared" si="53"/>
        <v>38</v>
      </c>
    </row>
    <row r="3460" customFormat="1" spans="1:5">
      <c r="A3460" s="160">
        <v>3457</v>
      </c>
      <c r="B3460" s="359" t="s">
        <v>12254</v>
      </c>
      <c r="C3460" s="359" t="s">
        <v>12239</v>
      </c>
      <c r="D3460" s="360">
        <v>1.9</v>
      </c>
      <c r="E3460" s="160">
        <f t="shared" ref="E3460:E3523" si="54">D3460*20</f>
        <v>38</v>
      </c>
    </row>
    <row r="3461" customFormat="1" spans="1:5">
      <c r="A3461" s="160">
        <v>3458</v>
      </c>
      <c r="B3461" s="359" t="s">
        <v>12255</v>
      </c>
      <c r="C3461" s="359" t="s">
        <v>12239</v>
      </c>
      <c r="D3461" s="360">
        <v>1.4</v>
      </c>
      <c r="E3461" s="160">
        <f t="shared" si="54"/>
        <v>28</v>
      </c>
    </row>
    <row r="3462" customFormat="1" spans="1:5">
      <c r="A3462" s="160">
        <v>3459</v>
      </c>
      <c r="B3462" s="359" t="s">
        <v>12256</v>
      </c>
      <c r="C3462" s="359" t="s">
        <v>12239</v>
      </c>
      <c r="D3462" s="360">
        <v>2.3</v>
      </c>
      <c r="E3462" s="160">
        <f t="shared" si="54"/>
        <v>46</v>
      </c>
    </row>
    <row r="3463" customFormat="1" spans="1:5">
      <c r="A3463" s="160">
        <v>3460</v>
      </c>
      <c r="B3463" s="359" t="s">
        <v>12257</v>
      </c>
      <c r="C3463" s="359" t="s">
        <v>12239</v>
      </c>
      <c r="D3463" s="360">
        <v>3.36</v>
      </c>
      <c r="E3463" s="160">
        <f t="shared" si="54"/>
        <v>67.2</v>
      </c>
    </row>
    <row r="3464" customFormat="1" spans="1:5">
      <c r="A3464" s="160">
        <v>3461</v>
      </c>
      <c r="B3464" s="359" t="s">
        <v>12258</v>
      </c>
      <c r="C3464" s="359" t="s">
        <v>12239</v>
      </c>
      <c r="D3464" s="360">
        <v>1.9</v>
      </c>
      <c r="E3464" s="160">
        <f t="shared" si="54"/>
        <v>38</v>
      </c>
    </row>
    <row r="3465" customFormat="1" spans="1:5">
      <c r="A3465" s="160">
        <v>3462</v>
      </c>
      <c r="B3465" s="359" t="s">
        <v>12259</v>
      </c>
      <c r="C3465" s="359" t="s">
        <v>12239</v>
      </c>
      <c r="D3465" s="360">
        <v>1.5</v>
      </c>
      <c r="E3465" s="160">
        <f t="shared" si="54"/>
        <v>30</v>
      </c>
    </row>
    <row r="3466" customFormat="1" spans="1:5">
      <c r="A3466" s="160">
        <v>3463</v>
      </c>
      <c r="B3466" s="359" t="s">
        <v>12260</v>
      </c>
      <c r="C3466" s="359" t="s">
        <v>12239</v>
      </c>
      <c r="D3466" s="360">
        <v>1.9</v>
      </c>
      <c r="E3466" s="160">
        <f t="shared" si="54"/>
        <v>38</v>
      </c>
    </row>
    <row r="3467" customFormat="1" spans="1:5">
      <c r="A3467" s="160">
        <v>3464</v>
      </c>
      <c r="B3467" s="359" t="s">
        <v>12261</v>
      </c>
      <c r="C3467" s="359" t="s">
        <v>12239</v>
      </c>
      <c r="D3467" s="360">
        <v>1.19</v>
      </c>
      <c r="E3467" s="160">
        <f t="shared" si="54"/>
        <v>23.8</v>
      </c>
    </row>
    <row r="3468" customFormat="1" spans="1:5">
      <c r="A3468" s="160">
        <v>3465</v>
      </c>
      <c r="B3468" s="359" t="s">
        <v>12262</v>
      </c>
      <c r="C3468" s="359" t="s">
        <v>12239</v>
      </c>
      <c r="D3468" s="360">
        <v>0.56</v>
      </c>
      <c r="E3468" s="160">
        <f t="shared" si="54"/>
        <v>11.2</v>
      </c>
    </row>
    <row r="3469" customFormat="1" spans="1:5">
      <c r="A3469" s="160">
        <v>3466</v>
      </c>
      <c r="B3469" s="359" t="s">
        <v>12263</v>
      </c>
      <c r="C3469" s="359" t="s">
        <v>12239</v>
      </c>
      <c r="D3469" s="360">
        <v>4</v>
      </c>
      <c r="E3469" s="160">
        <f t="shared" si="54"/>
        <v>80</v>
      </c>
    </row>
    <row r="3470" customFormat="1" spans="1:5">
      <c r="A3470" s="160">
        <v>3467</v>
      </c>
      <c r="B3470" s="359" t="s">
        <v>11129</v>
      </c>
      <c r="C3470" s="359" t="s">
        <v>12239</v>
      </c>
      <c r="D3470" s="360">
        <v>2.5</v>
      </c>
      <c r="E3470" s="160">
        <f t="shared" si="54"/>
        <v>50</v>
      </c>
    </row>
    <row r="3471" customFormat="1" spans="1:5">
      <c r="A3471" s="160">
        <v>3468</v>
      </c>
      <c r="B3471" s="359" t="s">
        <v>12264</v>
      </c>
      <c r="C3471" s="359" t="s">
        <v>12239</v>
      </c>
      <c r="D3471" s="360">
        <v>2.5</v>
      </c>
      <c r="E3471" s="160">
        <f t="shared" si="54"/>
        <v>50</v>
      </c>
    </row>
    <row r="3472" customFormat="1" spans="1:5">
      <c r="A3472" s="160">
        <v>3469</v>
      </c>
      <c r="B3472" s="359" t="s">
        <v>12265</v>
      </c>
      <c r="C3472" s="359" t="s">
        <v>12239</v>
      </c>
      <c r="D3472" s="360">
        <v>1.4</v>
      </c>
      <c r="E3472" s="160">
        <f t="shared" si="54"/>
        <v>28</v>
      </c>
    </row>
    <row r="3473" customFormat="1" spans="1:5">
      <c r="A3473" s="160">
        <v>3470</v>
      </c>
      <c r="B3473" s="359" t="s">
        <v>12266</v>
      </c>
      <c r="C3473" s="359" t="s">
        <v>12239</v>
      </c>
      <c r="D3473" s="360">
        <v>2.4</v>
      </c>
      <c r="E3473" s="160">
        <f t="shared" si="54"/>
        <v>48</v>
      </c>
    </row>
    <row r="3474" customFormat="1" spans="1:5">
      <c r="A3474" s="160">
        <v>3471</v>
      </c>
      <c r="B3474" s="359" t="s">
        <v>12267</v>
      </c>
      <c r="C3474" s="359" t="s">
        <v>12239</v>
      </c>
      <c r="D3474" s="360">
        <v>1.9</v>
      </c>
      <c r="E3474" s="160">
        <f t="shared" si="54"/>
        <v>38</v>
      </c>
    </row>
    <row r="3475" customFormat="1" spans="1:5">
      <c r="A3475" s="160">
        <v>3472</v>
      </c>
      <c r="B3475" s="359" t="s">
        <v>12268</v>
      </c>
      <c r="C3475" s="359" t="s">
        <v>12239</v>
      </c>
      <c r="D3475" s="360">
        <v>3.9</v>
      </c>
      <c r="E3475" s="160">
        <f t="shared" si="54"/>
        <v>78</v>
      </c>
    </row>
    <row r="3476" customFormat="1" spans="1:5">
      <c r="A3476" s="160">
        <v>3473</v>
      </c>
      <c r="B3476" s="359" t="s">
        <v>12269</v>
      </c>
      <c r="C3476" s="359" t="s">
        <v>12239</v>
      </c>
      <c r="D3476" s="360">
        <v>2.1</v>
      </c>
      <c r="E3476" s="160">
        <f t="shared" si="54"/>
        <v>42</v>
      </c>
    </row>
    <row r="3477" customFormat="1" spans="1:5">
      <c r="A3477" s="160">
        <v>3474</v>
      </c>
      <c r="B3477" s="359" t="s">
        <v>12270</v>
      </c>
      <c r="C3477" s="359" t="s">
        <v>12239</v>
      </c>
      <c r="D3477" s="360">
        <v>2.4</v>
      </c>
      <c r="E3477" s="160">
        <f t="shared" si="54"/>
        <v>48</v>
      </c>
    </row>
    <row r="3478" customFormat="1" spans="1:5">
      <c r="A3478" s="160">
        <v>3475</v>
      </c>
      <c r="B3478" s="359" t="s">
        <v>12271</v>
      </c>
      <c r="C3478" s="359" t="s">
        <v>12239</v>
      </c>
      <c r="D3478" s="360">
        <v>2.4</v>
      </c>
      <c r="E3478" s="160">
        <f t="shared" si="54"/>
        <v>48</v>
      </c>
    </row>
    <row r="3479" customFormat="1" spans="1:5">
      <c r="A3479" s="160">
        <v>3476</v>
      </c>
      <c r="B3479" s="359" t="s">
        <v>12272</v>
      </c>
      <c r="C3479" s="359" t="s">
        <v>12239</v>
      </c>
      <c r="D3479" s="360">
        <v>1.4</v>
      </c>
      <c r="E3479" s="160">
        <f t="shared" si="54"/>
        <v>28</v>
      </c>
    </row>
    <row r="3480" customFormat="1" spans="1:5">
      <c r="A3480" s="160">
        <v>3477</v>
      </c>
      <c r="B3480" s="359" t="s">
        <v>12273</v>
      </c>
      <c r="C3480" s="359" t="s">
        <v>12239</v>
      </c>
      <c r="D3480" s="360">
        <v>1.4</v>
      </c>
      <c r="E3480" s="160">
        <f t="shared" si="54"/>
        <v>28</v>
      </c>
    </row>
    <row r="3481" customFormat="1" spans="1:5">
      <c r="A3481" s="160">
        <v>3478</v>
      </c>
      <c r="B3481" s="359" t="s">
        <v>12274</v>
      </c>
      <c r="C3481" s="359" t="s">
        <v>12239</v>
      </c>
      <c r="D3481" s="360">
        <v>3.5</v>
      </c>
      <c r="E3481" s="160">
        <f t="shared" si="54"/>
        <v>70</v>
      </c>
    </row>
    <row r="3482" customFormat="1" spans="1:5">
      <c r="A3482" s="160">
        <v>3479</v>
      </c>
      <c r="B3482" s="359" t="s">
        <v>12275</v>
      </c>
      <c r="C3482" s="359" t="s">
        <v>12239</v>
      </c>
      <c r="D3482" s="360">
        <v>2</v>
      </c>
      <c r="E3482" s="160">
        <f t="shared" si="54"/>
        <v>40</v>
      </c>
    </row>
    <row r="3483" customFormat="1" spans="1:5">
      <c r="A3483" s="160">
        <v>3480</v>
      </c>
      <c r="B3483" s="359" t="s">
        <v>12276</v>
      </c>
      <c r="C3483" s="359" t="s">
        <v>12239</v>
      </c>
      <c r="D3483" s="360">
        <v>2.8</v>
      </c>
      <c r="E3483" s="160">
        <f t="shared" si="54"/>
        <v>56</v>
      </c>
    </row>
    <row r="3484" customFormat="1" spans="1:5">
      <c r="A3484" s="160">
        <v>3481</v>
      </c>
      <c r="B3484" s="359" t="s">
        <v>12277</v>
      </c>
      <c r="C3484" s="359" t="s">
        <v>12239</v>
      </c>
      <c r="D3484" s="360">
        <v>1.4</v>
      </c>
      <c r="E3484" s="160">
        <f t="shared" si="54"/>
        <v>28</v>
      </c>
    </row>
    <row r="3485" customFormat="1" spans="1:5">
      <c r="A3485" s="160">
        <v>3482</v>
      </c>
      <c r="B3485" s="359" t="s">
        <v>12278</v>
      </c>
      <c r="C3485" s="359" t="s">
        <v>12239</v>
      </c>
      <c r="D3485" s="360">
        <v>1</v>
      </c>
      <c r="E3485" s="160">
        <f t="shared" si="54"/>
        <v>20</v>
      </c>
    </row>
    <row r="3486" customFormat="1" spans="1:5">
      <c r="A3486" s="160">
        <v>3483</v>
      </c>
      <c r="B3486" s="359" t="s">
        <v>12279</v>
      </c>
      <c r="C3486" s="359" t="s">
        <v>12239</v>
      </c>
      <c r="D3486" s="360">
        <v>2.2</v>
      </c>
      <c r="E3486" s="160">
        <f t="shared" si="54"/>
        <v>44</v>
      </c>
    </row>
    <row r="3487" customFormat="1" spans="1:5">
      <c r="A3487" s="160">
        <v>3484</v>
      </c>
      <c r="B3487" s="359" t="s">
        <v>12111</v>
      </c>
      <c r="C3487" s="359" t="s">
        <v>12239</v>
      </c>
      <c r="D3487" s="360">
        <v>2.4</v>
      </c>
      <c r="E3487" s="160">
        <f t="shared" si="54"/>
        <v>48</v>
      </c>
    </row>
    <row r="3488" customFormat="1" spans="1:5">
      <c r="A3488" s="160">
        <v>3485</v>
      </c>
      <c r="B3488" s="359" t="s">
        <v>12280</v>
      </c>
      <c r="C3488" s="359" t="s">
        <v>12239</v>
      </c>
      <c r="D3488" s="360">
        <v>2.8</v>
      </c>
      <c r="E3488" s="160">
        <f t="shared" si="54"/>
        <v>56</v>
      </c>
    </row>
    <row r="3489" customFormat="1" spans="1:5">
      <c r="A3489" s="160">
        <v>3486</v>
      </c>
      <c r="B3489" s="359" t="s">
        <v>12281</v>
      </c>
      <c r="C3489" s="359" t="s">
        <v>12239</v>
      </c>
      <c r="D3489" s="360">
        <v>3.6</v>
      </c>
      <c r="E3489" s="160">
        <f t="shared" si="54"/>
        <v>72</v>
      </c>
    </row>
    <row r="3490" customFormat="1" spans="1:5">
      <c r="A3490" s="160">
        <v>3487</v>
      </c>
      <c r="B3490" s="359" t="s">
        <v>12282</v>
      </c>
      <c r="C3490" s="359" t="s">
        <v>12239</v>
      </c>
      <c r="D3490" s="360">
        <v>2.4</v>
      </c>
      <c r="E3490" s="160">
        <f t="shared" si="54"/>
        <v>48</v>
      </c>
    </row>
    <row r="3491" customFormat="1" spans="1:5">
      <c r="A3491" s="160">
        <v>3488</v>
      </c>
      <c r="B3491" s="359" t="s">
        <v>12136</v>
      </c>
      <c r="C3491" s="359" t="s">
        <v>12239</v>
      </c>
      <c r="D3491" s="360">
        <v>2</v>
      </c>
      <c r="E3491" s="160">
        <f t="shared" si="54"/>
        <v>40</v>
      </c>
    </row>
    <row r="3492" customFormat="1" spans="1:5">
      <c r="A3492" s="160">
        <v>3489</v>
      </c>
      <c r="B3492" s="359" t="s">
        <v>12283</v>
      </c>
      <c r="C3492" s="359" t="s">
        <v>12239</v>
      </c>
      <c r="D3492" s="360">
        <v>2.52</v>
      </c>
      <c r="E3492" s="160">
        <f t="shared" si="54"/>
        <v>50.4</v>
      </c>
    </row>
    <row r="3493" customFormat="1" spans="1:5">
      <c r="A3493" s="160">
        <v>3490</v>
      </c>
      <c r="B3493" s="359" t="s">
        <v>12284</v>
      </c>
      <c r="C3493" s="359" t="s">
        <v>12285</v>
      </c>
      <c r="D3493" s="360">
        <v>0.9</v>
      </c>
      <c r="E3493" s="160">
        <f t="shared" si="54"/>
        <v>18</v>
      </c>
    </row>
    <row r="3494" customFormat="1" spans="1:5">
      <c r="A3494" s="160">
        <v>3491</v>
      </c>
      <c r="B3494" s="359" t="s">
        <v>12286</v>
      </c>
      <c r="C3494" s="359" t="s">
        <v>12285</v>
      </c>
      <c r="D3494" s="360">
        <v>0.85</v>
      </c>
      <c r="E3494" s="160">
        <f t="shared" si="54"/>
        <v>17</v>
      </c>
    </row>
    <row r="3495" customFormat="1" spans="1:5">
      <c r="A3495" s="160">
        <v>3492</v>
      </c>
      <c r="B3495" s="359" t="s">
        <v>12287</v>
      </c>
      <c r="C3495" s="359" t="s">
        <v>12285</v>
      </c>
      <c r="D3495" s="360">
        <v>1.3</v>
      </c>
      <c r="E3495" s="160">
        <f t="shared" si="54"/>
        <v>26</v>
      </c>
    </row>
    <row r="3496" customFormat="1" spans="1:5">
      <c r="A3496" s="160">
        <v>3493</v>
      </c>
      <c r="B3496" s="359" t="s">
        <v>12288</v>
      </c>
      <c r="C3496" s="359" t="s">
        <v>12285</v>
      </c>
      <c r="D3496" s="360">
        <v>4</v>
      </c>
      <c r="E3496" s="160">
        <f t="shared" si="54"/>
        <v>80</v>
      </c>
    </row>
    <row r="3497" customFormat="1" spans="1:5">
      <c r="A3497" s="160">
        <v>3494</v>
      </c>
      <c r="B3497" s="359" t="s">
        <v>12289</v>
      </c>
      <c r="C3497" s="359" t="s">
        <v>12285</v>
      </c>
      <c r="D3497" s="360">
        <v>3.5</v>
      </c>
      <c r="E3497" s="160">
        <f t="shared" si="54"/>
        <v>70</v>
      </c>
    </row>
    <row r="3498" customFormat="1" spans="1:5">
      <c r="A3498" s="160">
        <v>3495</v>
      </c>
      <c r="B3498" s="359" t="s">
        <v>12290</v>
      </c>
      <c r="C3498" s="359" t="s">
        <v>12285</v>
      </c>
      <c r="D3498" s="360">
        <v>0.9</v>
      </c>
      <c r="E3498" s="160">
        <f t="shared" si="54"/>
        <v>18</v>
      </c>
    </row>
    <row r="3499" customFormat="1" spans="1:5">
      <c r="A3499" s="160">
        <v>3496</v>
      </c>
      <c r="B3499" s="359" t="s">
        <v>12291</v>
      </c>
      <c r="C3499" s="359" t="s">
        <v>12285</v>
      </c>
      <c r="D3499" s="360">
        <v>1</v>
      </c>
      <c r="E3499" s="160">
        <f t="shared" si="54"/>
        <v>20</v>
      </c>
    </row>
    <row r="3500" customFormat="1" spans="1:5">
      <c r="A3500" s="160">
        <v>3497</v>
      </c>
      <c r="B3500" s="359" t="s">
        <v>12292</v>
      </c>
      <c r="C3500" s="359" t="s">
        <v>12285</v>
      </c>
      <c r="D3500" s="360">
        <v>1</v>
      </c>
      <c r="E3500" s="160">
        <f t="shared" si="54"/>
        <v>20</v>
      </c>
    </row>
    <row r="3501" customFormat="1" spans="1:5">
      <c r="A3501" s="160">
        <v>3498</v>
      </c>
      <c r="B3501" s="359" t="s">
        <v>12293</v>
      </c>
      <c r="C3501" s="359" t="s">
        <v>12285</v>
      </c>
      <c r="D3501" s="360">
        <v>2.9</v>
      </c>
      <c r="E3501" s="160">
        <f t="shared" si="54"/>
        <v>58</v>
      </c>
    </row>
    <row r="3502" customFormat="1" spans="1:5">
      <c r="A3502" s="160">
        <v>3499</v>
      </c>
      <c r="B3502" s="359" t="s">
        <v>12294</v>
      </c>
      <c r="C3502" s="359" t="s">
        <v>12285</v>
      </c>
      <c r="D3502" s="360">
        <v>1.2</v>
      </c>
      <c r="E3502" s="160">
        <f t="shared" si="54"/>
        <v>24</v>
      </c>
    </row>
    <row r="3503" customFormat="1" spans="1:5">
      <c r="A3503" s="160">
        <v>3500</v>
      </c>
      <c r="B3503" s="359" t="s">
        <v>12295</v>
      </c>
      <c r="C3503" s="359" t="s">
        <v>12285</v>
      </c>
      <c r="D3503" s="360">
        <v>1.3</v>
      </c>
      <c r="E3503" s="160">
        <f t="shared" si="54"/>
        <v>26</v>
      </c>
    </row>
    <row r="3504" customFormat="1" spans="1:5">
      <c r="A3504" s="160">
        <v>3501</v>
      </c>
      <c r="B3504" s="359" t="s">
        <v>12142</v>
      </c>
      <c r="C3504" s="359" t="s">
        <v>12285</v>
      </c>
      <c r="D3504" s="360">
        <v>1.3</v>
      </c>
      <c r="E3504" s="160">
        <f t="shared" si="54"/>
        <v>26</v>
      </c>
    </row>
    <row r="3505" customFormat="1" spans="1:5">
      <c r="A3505" s="160">
        <v>3502</v>
      </c>
      <c r="B3505" s="359" t="s">
        <v>12296</v>
      </c>
      <c r="C3505" s="359" t="s">
        <v>12285</v>
      </c>
      <c r="D3505" s="360">
        <v>0.65</v>
      </c>
      <c r="E3505" s="160">
        <f t="shared" si="54"/>
        <v>13</v>
      </c>
    </row>
    <row r="3506" customFormat="1" spans="1:5">
      <c r="A3506" s="160">
        <v>3503</v>
      </c>
      <c r="B3506" s="359" t="s">
        <v>12297</v>
      </c>
      <c r="C3506" s="359" t="s">
        <v>12285</v>
      </c>
      <c r="D3506" s="360">
        <v>3</v>
      </c>
      <c r="E3506" s="160">
        <f t="shared" si="54"/>
        <v>60</v>
      </c>
    </row>
    <row r="3507" customFormat="1" spans="1:5">
      <c r="A3507" s="160">
        <v>3504</v>
      </c>
      <c r="B3507" s="359" t="s">
        <v>12298</v>
      </c>
      <c r="C3507" s="359" t="s">
        <v>12285</v>
      </c>
      <c r="D3507" s="360">
        <v>0.9</v>
      </c>
      <c r="E3507" s="160">
        <f t="shared" si="54"/>
        <v>18</v>
      </c>
    </row>
    <row r="3508" customFormat="1" spans="1:5">
      <c r="A3508" s="160">
        <v>3505</v>
      </c>
      <c r="B3508" s="359" t="s">
        <v>12299</v>
      </c>
      <c r="C3508" s="359" t="s">
        <v>12285</v>
      </c>
      <c r="D3508" s="360">
        <v>3.4</v>
      </c>
      <c r="E3508" s="160">
        <f t="shared" si="54"/>
        <v>68</v>
      </c>
    </row>
    <row r="3509" customFormat="1" spans="1:5">
      <c r="A3509" s="160">
        <v>3506</v>
      </c>
      <c r="B3509" s="359" t="s">
        <v>12300</v>
      </c>
      <c r="C3509" s="359" t="s">
        <v>12285</v>
      </c>
      <c r="D3509" s="360">
        <v>3.4</v>
      </c>
      <c r="E3509" s="160">
        <f t="shared" si="54"/>
        <v>68</v>
      </c>
    </row>
    <row r="3510" customFormat="1" spans="1:5">
      <c r="A3510" s="160">
        <v>3507</v>
      </c>
      <c r="B3510" s="359" t="s">
        <v>12301</v>
      </c>
      <c r="C3510" s="359" t="s">
        <v>12285</v>
      </c>
      <c r="D3510" s="360">
        <v>0.75</v>
      </c>
      <c r="E3510" s="160">
        <f t="shared" si="54"/>
        <v>15</v>
      </c>
    </row>
    <row r="3511" customFormat="1" spans="1:5">
      <c r="A3511" s="160">
        <v>3508</v>
      </c>
      <c r="B3511" s="359" t="s">
        <v>12302</v>
      </c>
      <c r="C3511" s="359" t="s">
        <v>12285</v>
      </c>
      <c r="D3511" s="360">
        <v>2.55</v>
      </c>
      <c r="E3511" s="160">
        <f t="shared" si="54"/>
        <v>51</v>
      </c>
    </row>
    <row r="3512" customFormat="1" spans="1:5">
      <c r="A3512" s="160">
        <v>3509</v>
      </c>
      <c r="B3512" s="359" t="s">
        <v>12303</v>
      </c>
      <c r="C3512" s="359" t="s">
        <v>12285</v>
      </c>
      <c r="D3512" s="360">
        <v>2.9</v>
      </c>
      <c r="E3512" s="160">
        <f t="shared" si="54"/>
        <v>58</v>
      </c>
    </row>
    <row r="3513" customFormat="1" spans="1:5">
      <c r="A3513" s="160">
        <v>3510</v>
      </c>
      <c r="B3513" s="359" t="s">
        <v>12304</v>
      </c>
      <c r="C3513" s="359" t="s">
        <v>12285</v>
      </c>
      <c r="D3513" s="360">
        <v>3</v>
      </c>
      <c r="E3513" s="160">
        <f t="shared" si="54"/>
        <v>60</v>
      </c>
    </row>
    <row r="3514" customFormat="1" spans="1:5">
      <c r="A3514" s="160">
        <v>3511</v>
      </c>
      <c r="B3514" s="359" t="s">
        <v>6508</v>
      </c>
      <c r="C3514" s="359" t="s">
        <v>12285</v>
      </c>
      <c r="D3514" s="360">
        <v>1.3</v>
      </c>
      <c r="E3514" s="160">
        <f t="shared" si="54"/>
        <v>26</v>
      </c>
    </row>
    <row r="3515" customFormat="1" spans="1:5">
      <c r="A3515" s="160">
        <v>3512</v>
      </c>
      <c r="B3515" s="359" t="s">
        <v>12305</v>
      </c>
      <c r="C3515" s="359" t="s">
        <v>12285</v>
      </c>
      <c r="D3515" s="360">
        <v>2.5</v>
      </c>
      <c r="E3515" s="160">
        <f t="shared" si="54"/>
        <v>50</v>
      </c>
    </row>
    <row r="3516" customFormat="1" spans="1:5">
      <c r="A3516" s="160">
        <v>3513</v>
      </c>
      <c r="B3516" s="359" t="s">
        <v>12306</v>
      </c>
      <c r="C3516" s="359" t="s">
        <v>12285</v>
      </c>
      <c r="D3516" s="360">
        <v>0.76</v>
      </c>
      <c r="E3516" s="160">
        <f t="shared" si="54"/>
        <v>15.2</v>
      </c>
    </row>
    <row r="3517" customFormat="1" spans="1:5">
      <c r="A3517" s="160">
        <v>3514</v>
      </c>
      <c r="B3517" s="359" t="s">
        <v>12307</v>
      </c>
      <c r="C3517" s="359" t="s">
        <v>12285</v>
      </c>
      <c r="D3517" s="360">
        <v>0.7</v>
      </c>
      <c r="E3517" s="160">
        <f t="shared" si="54"/>
        <v>14</v>
      </c>
    </row>
    <row r="3518" customFormat="1" spans="1:5">
      <c r="A3518" s="160">
        <v>3515</v>
      </c>
      <c r="B3518" s="359" t="s">
        <v>12308</v>
      </c>
      <c r="C3518" s="359" t="s">
        <v>12285</v>
      </c>
      <c r="D3518" s="360">
        <v>0.65</v>
      </c>
      <c r="E3518" s="160">
        <f t="shared" si="54"/>
        <v>13</v>
      </c>
    </row>
    <row r="3519" customFormat="1" spans="1:5">
      <c r="A3519" s="160">
        <v>3516</v>
      </c>
      <c r="B3519" s="359" t="s">
        <v>12309</v>
      </c>
      <c r="C3519" s="359" t="s">
        <v>12285</v>
      </c>
      <c r="D3519" s="360">
        <v>0.9</v>
      </c>
      <c r="E3519" s="160">
        <f t="shared" si="54"/>
        <v>18</v>
      </c>
    </row>
    <row r="3520" customFormat="1" spans="1:5">
      <c r="A3520" s="160">
        <v>3517</v>
      </c>
      <c r="B3520" s="359" t="s">
        <v>12310</v>
      </c>
      <c r="C3520" s="359" t="s">
        <v>12285</v>
      </c>
      <c r="D3520" s="360">
        <v>6.1</v>
      </c>
      <c r="E3520" s="160">
        <f t="shared" si="54"/>
        <v>122</v>
      </c>
    </row>
    <row r="3521" customFormat="1" spans="1:5">
      <c r="A3521" s="160">
        <v>3518</v>
      </c>
      <c r="B3521" s="359" t="s">
        <v>9601</v>
      </c>
      <c r="C3521" s="359" t="s">
        <v>12285</v>
      </c>
      <c r="D3521" s="360">
        <v>3.5</v>
      </c>
      <c r="E3521" s="160">
        <f t="shared" si="54"/>
        <v>70</v>
      </c>
    </row>
    <row r="3522" customFormat="1" spans="1:5">
      <c r="A3522" s="160">
        <v>3519</v>
      </c>
      <c r="B3522" s="359" t="s">
        <v>12311</v>
      </c>
      <c r="C3522" s="359" t="s">
        <v>12285</v>
      </c>
      <c r="D3522" s="360">
        <v>0.78</v>
      </c>
      <c r="E3522" s="160">
        <f t="shared" si="54"/>
        <v>15.6</v>
      </c>
    </row>
    <row r="3523" customFormat="1" spans="1:5">
      <c r="A3523" s="160">
        <v>3520</v>
      </c>
      <c r="B3523" s="359" t="s">
        <v>12312</v>
      </c>
      <c r="C3523" s="359" t="s">
        <v>12285</v>
      </c>
      <c r="D3523" s="360">
        <v>0.8</v>
      </c>
      <c r="E3523" s="160">
        <f t="shared" si="54"/>
        <v>16</v>
      </c>
    </row>
    <row r="3524" customFormat="1" spans="1:5">
      <c r="A3524" s="160">
        <v>3521</v>
      </c>
      <c r="B3524" s="359" t="s">
        <v>12313</v>
      </c>
      <c r="C3524" s="359" t="s">
        <v>12285</v>
      </c>
      <c r="D3524" s="360">
        <v>4.75</v>
      </c>
      <c r="E3524" s="160">
        <f t="shared" ref="E3524:E3587" si="55">D3524*20</f>
        <v>95</v>
      </c>
    </row>
    <row r="3525" customFormat="1" spans="1:5">
      <c r="A3525" s="160">
        <v>3522</v>
      </c>
      <c r="B3525" s="359" t="s">
        <v>12314</v>
      </c>
      <c r="C3525" s="359" t="s">
        <v>12285</v>
      </c>
      <c r="D3525" s="360">
        <v>1.11</v>
      </c>
      <c r="E3525" s="160">
        <f t="shared" si="55"/>
        <v>22.2</v>
      </c>
    </row>
    <row r="3526" customFormat="1" spans="1:5">
      <c r="A3526" s="160">
        <v>3523</v>
      </c>
      <c r="B3526" s="359" t="s">
        <v>12315</v>
      </c>
      <c r="C3526" s="359" t="s">
        <v>12285</v>
      </c>
      <c r="D3526" s="360">
        <v>2.45</v>
      </c>
      <c r="E3526" s="160">
        <f t="shared" si="55"/>
        <v>49</v>
      </c>
    </row>
    <row r="3527" customFormat="1" spans="1:5">
      <c r="A3527" s="160">
        <v>3524</v>
      </c>
      <c r="B3527" s="359" t="s">
        <v>12316</v>
      </c>
      <c r="C3527" s="359" t="s">
        <v>12285</v>
      </c>
      <c r="D3527" s="360">
        <v>1.04</v>
      </c>
      <c r="E3527" s="160">
        <f t="shared" si="55"/>
        <v>20.8</v>
      </c>
    </row>
    <row r="3528" customFormat="1" spans="1:5">
      <c r="A3528" s="160">
        <v>3525</v>
      </c>
      <c r="B3528" s="359" t="s">
        <v>12317</v>
      </c>
      <c r="C3528" s="359" t="s">
        <v>12318</v>
      </c>
      <c r="D3528" s="360">
        <v>1.9</v>
      </c>
      <c r="E3528" s="160">
        <f t="shared" si="55"/>
        <v>38</v>
      </c>
    </row>
    <row r="3529" customFormat="1" spans="1:5">
      <c r="A3529" s="160">
        <v>3526</v>
      </c>
      <c r="B3529" s="359" t="s">
        <v>12319</v>
      </c>
      <c r="C3529" s="359" t="s">
        <v>12318</v>
      </c>
      <c r="D3529" s="360">
        <v>1.9</v>
      </c>
      <c r="E3529" s="160">
        <f t="shared" si="55"/>
        <v>38</v>
      </c>
    </row>
    <row r="3530" customFormat="1" spans="1:5">
      <c r="A3530" s="160">
        <v>3527</v>
      </c>
      <c r="B3530" s="359" t="s">
        <v>12320</v>
      </c>
      <c r="C3530" s="359" t="s">
        <v>12318</v>
      </c>
      <c r="D3530" s="360">
        <v>2.4</v>
      </c>
      <c r="E3530" s="160">
        <f t="shared" si="55"/>
        <v>48</v>
      </c>
    </row>
    <row r="3531" customFormat="1" spans="1:5">
      <c r="A3531" s="160">
        <v>3528</v>
      </c>
      <c r="B3531" s="359" t="s">
        <v>12321</v>
      </c>
      <c r="C3531" s="359" t="s">
        <v>12318</v>
      </c>
      <c r="D3531" s="360">
        <v>1.5</v>
      </c>
      <c r="E3531" s="160">
        <f t="shared" si="55"/>
        <v>30</v>
      </c>
    </row>
    <row r="3532" customFormat="1" spans="1:5">
      <c r="A3532" s="160">
        <v>3529</v>
      </c>
      <c r="B3532" s="359" t="s">
        <v>12322</v>
      </c>
      <c r="C3532" s="359" t="s">
        <v>12318</v>
      </c>
      <c r="D3532" s="360">
        <v>1.5</v>
      </c>
      <c r="E3532" s="160">
        <f t="shared" si="55"/>
        <v>30</v>
      </c>
    </row>
    <row r="3533" customFormat="1" spans="1:5">
      <c r="A3533" s="160">
        <v>3530</v>
      </c>
      <c r="B3533" s="359" t="s">
        <v>12323</v>
      </c>
      <c r="C3533" s="359" t="s">
        <v>12318</v>
      </c>
      <c r="D3533" s="360">
        <v>1.5</v>
      </c>
      <c r="E3533" s="160">
        <f t="shared" si="55"/>
        <v>30</v>
      </c>
    </row>
    <row r="3534" customFormat="1" spans="1:5">
      <c r="A3534" s="160">
        <v>3531</v>
      </c>
      <c r="B3534" s="359" t="s">
        <v>12324</v>
      </c>
      <c r="C3534" s="359" t="s">
        <v>12318</v>
      </c>
      <c r="D3534" s="360">
        <v>1.5</v>
      </c>
      <c r="E3534" s="160">
        <f t="shared" si="55"/>
        <v>30</v>
      </c>
    </row>
    <row r="3535" customFormat="1" spans="1:5">
      <c r="A3535" s="160">
        <v>3532</v>
      </c>
      <c r="B3535" s="359" t="s">
        <v>12325</v>
      </c>
      <c r="C3535" s="359" t="s">
        <v>12318</v>
      </c>
      <c r="D3535" s="360">
        <v>4.3</v>
      </c>
      <c r="E3535" s="160">
        <f t="shared" si="55"/>
        <v>86</v>
      </c>
    </row>
    <row r="3536" customFormat="1" spans="1:5">
      <c r="A3536" s="160">
        <v>3533</v>
      </c>
      <c r="B3536" s="359" t="s">
        <v>12326</v>
      </c>
      <c r="C3536" s="359" t="s">
        <v>12318</v>
      </c>
      <c r="D3536" s="360">
        <v>1.3</v>
      </c>
      <c r="E3536" s="160">
        <f t="shared" si="55"/>
        <v>26</v>
      </c>
    </row>
    <row r="3537" customFormat="1" spans="1:5">
      <c r="A3537" s="160">
        <v>3534</v>
      </c>
      <c r="B3537" s="359" t="s">
        <v>12327</v>
      </c>
      <c r="C3537" s="359" t="s">
        <v>12318</v>
      </c>
      <c r="D3537" s="360">
        <v>2.4</v>
      </c>
      <c r="E3537" s="160">
        <f t="shared" si="55"/>
        <v>48</v>
      </c>
    </row>
    <row r="3538" customFormat="1" spans="1:5">
      <c r="A3538" s="160">
        <v>3535</v>
      </c>
      <c r="B3538" s="359" t="s">
        <v>12328</v>
      </c>
      <c r="C3538" s="359" t="s">
        <v>12318</v>
      </c>
      <c r="D3538" s="360">
        <v>2.4</v>
      </c>
      <c r="E3538" s="160">
        <f t="shared" si="55"/>
        <v>48</v>
      </c>
    </row>
    <row r="3539" customFormat="1" spans="1:5">
      <c r="A3539" s="160">
        <v>3536</v>
      </c>
      <c r="B3539" s="359" t="s">
        <v>12329</v>
      </c>
      <c r="C3539" s="359" t="s">
        <v>12318</v>
      </c>
      <c r="D3539" s="360">
        <v>1.5</v>
      </c>
      <c r="E3539" s="160">
        <f t="shared" si="55"/>
        <v>30</v>
      </c>
    </row>
    <row r="3540" customFormat="1" spans="1:5">
      <c r="A3540" s="160">
        <v>3537</v>
      </c>
      <c r="B3540" s="359" t="s">
        <v>12330</v>
      </c>
      <c r="C3540" s="359" t="s">
        <v>12318</v>
      </c>
      <c r="D3540" s="360">
        <v>1.9</v>
      </c>
      <c r="E3540" s="160">
        <f t="shared" si="55"/>
        <v>38</v>
      </c>
    </row>
    <row r="3541" customFormat="1" spans="1:5">
      <c r="A3541" s="160">
        <v>3538</v>
      </c>
      <c r="B3541" s="359" t="s">
        <v>12331</v>
      </c>
      <c r="C3541" s="359" t="s">
        <v>12318</v>
      </c>
      <c r="D3541" s="360">
        <v>2.4</v>
      </c>
      <c r="E3541" s="160">
        <f t="shared" si="55"/>
        <v>48</v>
      </c>
    </row>
    <row r="3542" customFormat="1" spans="1:5">
      <c r="A3542" s="160">
        <v>3539</v>
      </c>
      <c r="B3542" s="359" t="s">
        <v>11907</v>
      </c>
      <c r="C3542" s="359" t="s">
        <v>12318</v>
      </c>
      <c r="D3542" s="360">
        <v>1.9</v>
      </c>
      <c r="E3542" s="160">
        <f t="shared" si="55"/>
        <v>38</v>
      </c>
    </row>
    <row r="3543" customFormat="1" spans="1:5">
      <c r="A3543" s="160">
        <v>3540</v>
      </c>
      <c r="B3543" s="359" t="s">
        <v>12332</v>
      </c>
      <c r="C3543" s="359" t="s">
        <v>12318</v>
      </c>
      <c r="D3543" s="360">
        <v>1.5</v>
      </c>
      <c r="E3543" s="160">
        <f t="shared" si="55"/>
        <v>30</v>
      </c>
    </row>
    <row r="3544" customFormat="1" spans="1:5">
      <c r="A3544" s="160">
        <v>3541</v>
      </c>
      <c r="B3544" s="359" t="s">
        <v>12333</v>
      </c>
      <c r="C3544" s="359" t="s">
        <v>12318</v>
      </c>
      <c r="D3544" s="360">
        <v>1.9</v>
      </c>
      <c r="E3544" s="160">
        <f t="shared" si="55"/>
        <v>38</v>
      </c>
    </row>
    <row r="3545" customFormat="1" spans="1:5">
      <c r="A3545" s="160">
        <v>3542</v>
      </c>
      <c r="B3545" s="359" t="s">
        <v>12334</v>
      </c>
      <c r="C3545" s="359" t="s">
        <v>12318</v>
      </c>
      <c r="D3545" s="360">
        <v>1.9</v>
      </c>
      <c r="E3545" s="160">
        <f t="shared" si="55"/>
        <v>38</v>
      </c>
    </row>
    <row r="3546" customFormat="1" spans="1:5">
      <c r="A3546" s="160">
        <v>3543</v>
      </c>
      <c r="B3546" s="359" t="s">
        <v>12335</v>
      </c>
      <c r="C3546" s="359" t="s">
        <v>12318</v>
      </c>
      <c r="D3546" s="360">
        <v>1.3</v>
      </c>
      <c r="E3546" s="160">
        <f t="shared" si="55"/>
        <v>26</v>
      </c>
    </row>
    <row r="3547" customFormat="1" spans="1:5">
      <c r="A3547" s="160">
        <v>3544</v>
      </c>
      <c r="B3547" s="359" t="s">
        <v>12336</v>
      </c>
      <c r="C3547" s="359" t="s">
        <v>12318</v>
      </c>
      <c r="D3547" s="360">
        <v>4.3</v>
      </c>
      <c r="E3547" s="160">
        <f t="shared" si="55"/>
        <v>86</v>
      </c>
    </row>
    <row r="3548" customFormat="1" spans="1:5">
      <c r="A3548" s="160">
        <v>3545</v>
      </c>
      <c r="B3548" s="359" t="s">
        <v>12259</v>
      </c>
      <c r="C3548" s="359" t="s">
        <v>12318</v>
      </c>
      <c r="D3548" s="360">
        <v>2.4</v>
      </c>
      <c r="E3548" s="160">
        <f t="shared" si="55"/>
        <v>48</v>
      </c>
    </row>
    <row r="3549" customFormat="1" spans="1:5">
      <c r="A3549" s="160">
        <v>3546</v>
      </c>
      <c r="B3549" s="359" t="s">
        <v>12337</v>
      </c>
      <c r="C3549" s="359" t="s">
        <v>12318</v>
      </c>
      <c r="D3549" s="360">
        <v>1.9</v>
      </c>
      <c r="E3549" s="160">
        <f t="shared" si="55"/>
        <v>38</v>
      </c>
    </row>
    <row r="3550" customFormat="1" spans="1:5">
      <c r="A3550" s="160">
        <v>3547</v>
      </c>
      <c r="B3550" s="359" t="s">
        <v>12338</v>
      </c>
      <c r="C3550" s="359" t="s">
        <v>12318</v>
      </c>
      <c r="D3550" s="360">
        <v>4.3</v>
      </c>
      <c r="E3550" s="160">
        <f t="shared" si="55"/>
        <v>86</v>
      </c>
    </row>
    <row r="3551" customFormat="1" spans="1:5">
      <c r="A3551" s="160">
        <v>3548</v>
      </c>
      <c r="B3551" s="359" t="s">
        <v>12339</v>
      </c>
      <c r="C3551" s="359" t="s">
        <v>12318</v>
      </c>
      <c r="D3551" s="360">
        <v>1.5</v>
      </c>
      <c r="E3551" s="160">
        <f t="shared" si="55"/>
        <v>30</v>
      </c>
    </row>
    <row r="3552" customFormat="1" spans="1:5">
      <c r="A3552" s="160">
        <v>3549</v>
      </c>
      <c r="B3552" s="359" t="s">
        <v>12340</v>
      </c>
      <c r="C3552" s="359" t="s">
        <v>12318</v>
      </c>
      <c r="D3552" s="360">
        <v>1</v>
      </c>
      <c r="E3552" s="160">
        <f t="shared" si="55"/>
        <v>20</v>
      </c>
    </row>
    <row r="3553" customFormat="1" spans="1:5">
      <c r="A3553" s="160">
        <v>3550</v>
      </c>
      <c r="B3553" s="359" t="s">
        <v>12341</v>
      </c>
      <c r="C3553" s="359" t="s">
        <v>12318</v>
      </c>
      <c r="D3553" s="360">
        <v>1</v>
      </c>
      <c r="E3553" s="160">
        <f t="shared" si="55"/>
        <v>20</v>
      </c>
    </row>
    <row r="3554" customFormat="1" spans="1:5">
      <c r="A3554" s="160">
        <v>3551</v>
      </c>
      <c r="B3554" s="359" t="s">
        <v>12342</v>
      </c>
      <c r="C3554" s="359" t="s">
        <v>12318</v>
      </c>
      <c r="D3554" s="360">
        <v>1.5</v>
      </c>
      <c r="E3554" s="160">
        <f t="shared" si="55"/>
        <v>30</v>
      </c>
    </row>
    <row r="3555" customFormat="1" spans="1:5">
      <c r="A3555" s="160">
        <v>3552</v>
      </c>
      <c r="B3555" s="359" t="s">
        <v>12343</v>
      </c>
      <c r="C3555" s="359" t="s">
        <v>12318</v>
      </c>
      <c r="D3555" s="360">
        <v>1.9</v>
      </c>
      <c r="E3555" s="160">
        <f t="shared" si="55"/>
        <v>38</v>
      </c>
    </row>
    <row r="3556" customFormat="1" spans="1:5">
      <c r="A3556" s="160">
        <v>3553</v>
      </c>
      <c r="B3556" s="359" t="s">
        <v>12344</v>
      </c>
      <c r="C3556" s="359" t="s">
        <v>12318</v>
      </c>
      <c r="D3556" s="360">
        <v>2.4</v>
      </c>
      <c r="E3556" s="160">
        <f t="shared" si="55"/>
        <v>48</v>
      </c>
    </row>
    <row r="3557" customFormat="1" spans="1:5">
      <c r="A3557" s="160">
        <v>3554</v>
      </c>
      <c r="B3557" s="359" t="s">
        <v>11165</v>
      </c>
      <c r="C3557" s="359" t="s">
        <v>12318</v>
      </c>
      <c r="D3557" s="360">
        <v>2.8</v>
      </c>
      <c r="E3557" s="160">
        <f t="shared" si="55"/>
        <v>56</v>
      </c>
    </row>
    <row r="3558" customFormat="1" spans="1:5">
      <c r="A3558" s="160">
        <v>3555</v>
      </c>
      <c r="B3558" s="359" t="s">
        <v>12345</v>
      </c>
      <c r="C3558" s="359" t="s">
        <v>12318</v>
      </c>
      <c r="D3558" s="360">
        <v>2.4</v>
      </c>
      <c r="E3558" s="160">
        <f t="shared" si="55"/>
        <v>48</v>
      </c>
    </row>
    <row r="3559" customFormat="1" spans="1:5">
      <c r="A3559" s="160">
        <v>3556</v>
      </c>
      <c r="B3559" s="359" t="s">
        <v>12346</v>
      </c>
      <c r="C3559" s="359" t="s">
        <v>12318</v>
      </c>
      <c r="D3559" s="360">
        <v>2.76</v>
      </c>
      <c r="E3559" s="160">
        <f t="shared" si="55"/>
        <v>55.2</v>
      </c>
    </row>
    <row r="3560" customFormat="1" spans="1:5">
      <c r="A3560" s="160">
        <v>3557</v>
      </c>
      <c r="B3560" s="359" t="s">
        <v>12347</v>
      </c>
      <c r="C3560" s="359" t="s">
        <v>12318</v>
      </c>
      <c r="D3560" s="360">
        <v>1.5</v>
      </c>
      <c r="E3560" s="160">
        <f t="shared" si="55"/>
        <v>30</v>
      </c>
    </row>
    <row r="3561" customFormat="1" spans="1:5">
      <c r="A3561" s="160">
        <v>3558</v>
      </c>
      <c r="B3561" s="359" t="s">
        <v>12348</v>
      </c>
      <c r="C3561" s="359" t="s">
        <v>12318</v>
      </c>
      <c r="D3561" s="360">
        <v>1.9</v>
      </c>
      <c r="E3561" s="160">
        <f t="shared" si="55"/>
        <v>38</v>
      </c>
    </row>
    <row r="3562" customFormat="1" spans="1:5">
      <c r="A3562" s="160">
        <v>3559</v>
      </c>
      <c r="B3562" s="359" t="s">
        <v>12349</v>
      </c>
      <c r="C3562" s="359" t="s">
        <v>12318</v>
      </c>
      <c r="D3562" s="360">
        <v>2.4</v>
      </c>
      <c r="E3562" s="160">
        <f t="shared" si="55"/>
        <v>48</v>
      </c>
    </row>
    <row r="3563" customFormat="1" spans="1:5">
      <c r="A3563" s="160">
        <v>3560</v>
      </c>
      <c r="B3563" s="359" t="s">
        <v>12350</v>
      </c>
      <c r="C3563" s="359" t="s">
        <v>12318</v>
      </c>
      <c r="D3563" s="360">
        <v>3</v>
      </c>
      <c r="E3563" s="160">
        <f t="shared" si="55"/>
        <v>60</v>
      </c>
    </row>
    <row r="3564" customFormat="1" spans="1:5">
      <c r="A3564" s="160">
        <v>3561</v>
      </c>
      <c r="B3564" s="359" t="s">
        <v>12351</v>
      </c>
      <c r="C3564" s="359" t="s">
        <v>12318</v>
      </c>
      <c r="D3564" s="360">
        <v>2.07</v>
      </c>
      <c r="E3564" s="160">
        <f t="shared" si="55"/>
        <v>41.4</v>
      </c>
    </row>
    <row r="3565" customFormat="1" spans="1:5">
      <c r="A3565" s="160">
        <v>3562</v>
      </c>
      <c r="B3565" s="359" t="s">
        <v>12352</v>
      </c>
      <c r="C3565" s="359" t="s">
        <v>12318</v>
      </c>
      <c r="D3565" s="360">
        <v>1.38</v>
      </c>
      <c r="E3565" s="160">
        <f t="shared" si="55"/>
        <v>27.6</v>
      </c>
    </row>
    <row r="3566" customFormat="1" spans="1:5">
      <c r="A3566" s="160">
        <v>3563</v>
      </c>
      <c r="B3566" s="359" t="s">
        <v>12353</v>
      </c>
      <c r="C3566" s="359" t="s">
        <v>12354</v>
      </c>
      <c r="D3566" s="360">
        <v>1.1</v>
      </c>
      <c r="E3566" s="160">
        <f t="shared" si="55"/>
        <v>22</v>
      </c>
    </row>
    <row r="3567" customFormat="1" spans="1:5">
      <c r="A3567" s="160">
        <v>3564</v>
      </c>
      <c r="B3567" s="359" t="s">
        <v>12355</v>
      </c>
      <c r="C3567" s="359" t="s">
        <v>12354</v>
      </c>
      <c r="D3567" s="360">
        <v>0.63</v>
      </c>
      <c r="E3567" s="160">
        <f t="shared" si="55"/>
        <v>12.6</v>
      </c>
    </row>
    <row r="3568" customFormat="1" spans="1:5">
      <c r="A3568" s="160">
        <v>3565</v>
      </c>
      <c r="B3568" s="359" t="s">
        <v>2311</v>
      </c>
      <c r="C3568" s="359" t="s">
        <v>12356</v>
      </c>
      <c r="D3568" s="360">
        <v>2.25</v>
      </c>
      <c r="E3568" s="160">
        <f t="shared" si="55"/>
        <v>45</v>
      </c>
    </row>
    <row r="3569" customFormat="1" spans="1:5">
      <c r="A3569" s="160">
        <v>3566</v>
      </c>
      <c r="B3569" s="359" t="s">
        <v>12357</v>
      </c>
      <c r="C3569" s="359" t="s">
        <v>12356</v>
      </c>
      <c r="D3569" s="360">
        <v>3</v>
      </c>
      <c r="E3569" s="160">
        <f t="shared" si="55"/>
        <v>60</v>
      </c>
    </row>
    <row r="3570" customFormat="1" spans="1:5">
      <c r="A3570" s="160">
        <v>3567</v>
      </c>
      <c r="B3570" s="359" t="s">
        <v>12358</v>
      </c>
      <c r="C3570" s="359" t="s">
        <v>12356</v>
      </c>
      <c r="D3570" s="360">
        <v>1.9</v>
      </c>
      <c r="E3570" s="160">
        <f t="shared" si="55"/>
        <v>38</v>
      </c>
    </row>
    <row r="3571" customFormat="1" spans="1:5">
      <c r="A3571" s="160">
        <v>3568</v>
      </c>
      <c r="B3571" s="359" t="s">
        <v>12359</v>
      </c>
      <c r="C3571" s="359" t="s">
        <v>12356</v>
      </c>
      <c r="D3571" s="360">
        <v>2.25</v>
      </c>
      <c r="E3571" s="160">
        <f t="shared" si="55"/>
        <v>45</v>
      </c>
    </row>
    <row r="3572" customFormat="1" spans="1:5">
      <c r="A3572" s="160">
        <v>3569</v>
      </c>
      <c r="B3572" s="359" t="s">
        <v>12360</v>
      </c>
      <c r="C3572" s="359" t="s">
        <v>12356</v>
      </c>
      <c r="D3572" s="360">
        <v>1.65</v>
      </c>
      <c r="E3572" s="160">
        <f t="shared" si="55"/>
        <v>33</v>
      </c>
    </row>
    <row r="3573" customFormat="1" spans="1:5">
      <c r="A3573" s="160">
        <v>3570</v>
      </c>
      <c r="B3573" s="359" t="s">
        <v>11004</v>
      </c>
      <c r="C3573" s="359" t="s">
        <v>12356</v>
      </c>
      <c r="D3573" s="360">
        <v>1.8</v>
      </c>
      <c r="E3573" s="160">
        <f t="shared" si="55"/>
        <v>36</v>
      </c>
    </row>
    <row r="3574" customFormat="1" spans="1:5">
      <c r="A3574" s="160">
        <v>3571</v>
      </c>
      <c r="B3574" s="359" t="s">
        <v>12361</v>
      </c>
      <c r="C3574" s="359" t="s">
        <v>12356</v>
      </c>
      <c r="D3574" s="360">
        <v>2.05</v>
      </c>
      <c r="E3574" s="160">
        <f t="shared" si="55"/>
        <v>41</v>
      </c>
    </row>
    <row r="3575" customFormat="1" spans="1:5">
      <c r="A3575" s="160">
        <v>3572</v>
      </c>
      <c r="B3575" s="359" t="s">
        <v>12362</v>
      </c>
      <c r="C3575" s="359" t="s">
        <v>12356</v>
      </c>
      <c r="D3575" s="360">
        <v>2.45</v>
      </c>
      <c r="E3575" s="160">
        <f t="shared" si="55"/>
        <v>49</v>
      </c>
    </row>
    <row r="3576" customFormat="1" spans="1:5">
      <c r="A3576" s="160">
        <v>3573</v>
      </c>
      <c r="B3576" s="359" t="s">
        <v>12363</v>
      </c>
      <c r="C3576" s="359" t="s">
        <v>12356</v>
      </c>
      <c r="D3576" s="360">
        <v>2.25</v>
      </c>
      <c r="E3576" s="160">
        <f t="shared" si="55"/>
        <v>45</v>
      </c>
    </row>
    <row r="3577" customFormat="1" spans="1:5">
      <c r="A3577" s="160">
        <v>3574</v>
      </c>
      <c r="B3577" s="359" t="s">
        <v>12364</v>
      </c>
      <c r="C3577" s="359" t="s">
        <v>12356</v>
      </c>
      <c r="D3577" s="360">
        <v>2</v>
      </c>
      <c r="E3577" s="160">
        <f t="shared" si="55"/>
        <v>40</v>
      </c>
    </row>
    <row r="3578" customFormat="1" spans="1:5">
      <c r="A3578" s="160">
        <v>3575</v>
      </c>
      <c r="B3578" s="359" t="s">
        <v>12365</v>
      </c>
      <c r="C3578" s="359" t="s">
        <v>12356</v>
      </c>
      <c r="D3578" s="360">
        <v>2</v>
      </c>
      <c r="E3578" s="160">
        <f t="shared" si="55"/>
        <v>40</v>
      </c>
    </row>
    <row r="3579" customFormat="1" spans="1:5">
      <c r="A3579" s="160">
        <v>3576</v>
      </c>
      <c r="B3579" s="359" t="s">
        <v>12366</v>
      </c>
      <c r="C3579" s="359" t="s">
        <v>12356</v>
      </c>
      <c r="D3579" s="360">
        <v>2.25</v>
      </c>
      <c r="E3579" s="160">
        <f t="shared" si="55"/>
        <v>45</v>
      </c>
    </row>
    <row r="3580" customFormat="1" spans="1:5">
      <c r="A3580" s="160">
        <v>3577</v>
      </c>
      <c r="B3580" s="359" t="s">
        <v>12367</v>
      </c>
      <c r="C3580" s="359" t="s">
        <v>12356</v>
      </c>
      <c r="D3580" s="360">
        <v>3.4</v>
      </c>
      <c r="E3580" s="160">
        <f t="shared" si="55"/>
        <v>68</v>
      </c>
    </row>
    <row r="3581" customFormat="1" spans="1:5">
      <c r="A3581" s="160">
        <v>3578</v>
      </c>
      <c r="B3581" s="359" t="s">
        <v>12368</v>
      </c>
      <c r="C3581" s="359" t="s">
        <v>12356</v>
      </c>
      <c r="D3581" s="360">
        <v>0.9</v>
      </c>
      <c r="E3581" s="160">
        <f t="shared" si="55"/>
        <v>18</v>
      </c>
    </row>
    <row r="3582" customFormat="1" spans="1:5">
      <c r="A3582" s="160">
        <v>3579</v>
      </c>
      <c r="B3582" s="359" t="s">
        <v>12369</v>
      </c>
      <c r="C3582" s="359" t="s">
        <v>12356</v>
      </c>
      <c r="D3582" s="360">
        <v>1.35</v>
      </c>
      <c r="E3582" s="160">
        <f t="shared" si="55"/>
        <v>27</v>
      </c>
    </row>
    <row r="3583" customFormat="1" spans="1:5">
      <c r="A3583" s="160">
        <v>3580</v>
      </c>
      <c r="B3583" s="359" t="s">
        <v>12370</v>
      </c>
      <c r="C3583" s="359" t="s">
        <v>12356</v>
      </c>
      <c r="D3583" s="360">
        <v>1.75</v>
      </c>
      <c r="E3583" s="160">
        <f t="shared" si="55"/>
        <v>35</v>
      </c>
    </row>
    <row r="3584" customFormat="1" spans="1:5">
      <c r="A3584" s="160">
        <v>3581</v>
      </c>
      <c r="B3584" s="359" t="s">
        <v>12371</v>
      </c>
      <c r="C3584" s="359" t="s">
        <v>12356</v>
      </c>
      <c r="D3584" s="360">
        <v>2.81</v>
      </c>
      <c r="E3584" s="160">
        <f t="shared" si="55"/>
        <v>56.2</v>
      </c>
    </row>
    <row r="3585" customFormat="1" spans="1:5">
      <c r="A3585" s="160">
        <v>3582</v>
      </c>
      <c r="B3585" s="359" t="s">
        <v>12372</v>
      </c>
      <c r="C3585" s="359" t="s">
        <v>12356</v>
      </c>
      <c r="D3585" s="360">
        <v>2.2</v>
      </c>
      <c r="E3585" s="160">
        <f t="shared" si="55"/>
        <v>44</v>
      </c>
    </row>
    <row r="3586" customFormat="1" spans="1:5">
      <c r="A3586" s="160">
        <v>3583</v>
      </c>
      <c r="B3586" s="359" t="s">
        <v>12373</v>
      </c>
      <c r="C3586" s="359" t="s">
        <v>12356</v>
      </c>
      <c r="D3586" s="360">
        <v>2.35</v>
      </c>
      <c r="E3586" s="160">
        <f t="shared" si="55"/>
        <v>47</v>
      </c>
    </row>
    <row r="3587" customFormat="1" spans="1:5">
      <c r="A3587" s="160">
        <v>3584</v>
      </c>
      <c r="B3587" s="359" t="s">
        <v>12374</v>
      </c>
      <c r="C3587" s="359" t="s">
        <v>12375</v>
      </c>
      <c r="D3587" s="360">
        <v>2</v>
      </c>
      <c r="E3587" s="160">
        <f t="shared" si="55"/>
        <v>40</v>
      </c>
    </row>
    <row r="3588" customFormat="1" spans="1:5">
      <c r="A3588" s="160">
        <v>3585</v>
      </c>
      <c r="B3588" s="359" t="s">
        <v>12376</v>
      </c>
      <c r="C3588" s="359" t="s">
        <v>12375</v>
      </c>
      <c r="D3588" s="360">
        <v>1.6</v>
      </c>
      <c r="E3588" s="160">
        <f t="shared" ref="E3588:E3651" si="56">D3588*20</f>
        <v>32</v>
      </c>
    </row>
    <row r="3589" customFormat="1" spans="1:5">
      <c r="A3589" s="160">
        <v>3586</v>
      </c>
      <c r="B3589" s="359" t="s">
        <v>12377</v>
      </c>
      <c r="C3589" s="359" t="s">
        <v>12375</v>
      </c>
      <c r="D3589" s="360">
        <v>2</v>
      </c>
      <c r="E3589" s="160">
        <f t="shared" si="56"/>
        <v>40</v>
      </c>
    </row>
    <row r="3590" customFormat="1" spans="1:5">
      <c r="A3590" s="160">
        <v>3587</v>
      </c>
      <c r="B3590" s="359" t="s">
        <v>12378</v>
      </c>
      <c r="C3590" s="359" t="s">
        <v>12375</v>
      </c>
      <c r="D3590" s="360">
        <v>2</v>
      </c>
      <c r="E3590" s="160">
        <f t="shared" si="56"/>
        <v>40</v>
      </c>
    </row>
    <row r="3591" customFormat="1" spans="1:5">
      <c r="A3591" s="160">
        <v>3588</v>
      </c>
      <c r="B3591" s="359" t="s">
        <v>12379</v>
      </c>
      <c r="C3591" s="359" t="s">
        <v>12375</v>
      </c>
      <c r="D3591" s="360">
        <v>2.1</v>
      </c>
      <c r="E3591" s="160">
        <f t="shared" si="56"/>
        <v>42</v>
      </c>
    </row>
    <row r="3592" customFormat="1" spans="1:5">
      <c r="A3592" s="160">
        <v>3589</v>
      </c>
      <c r="B3592" s="359" t="s">
        <v>12380</v>
      </c>
      <c r="C3592" s="359" t="s">
        <v>12375</v>
      </c>
      <c r="D3592" s="360">
        <v>1.2</v>
      </c>
      <c r="E3592" s="160">
        <f t="shared" si="56"/>
        <v>24</v>
      </c>
    </row>
    <row r="3593" customFormat="1" spans="1:5">
      <c r="A3593" s="160">
        <v>3590</v>
      </c>
      <c r="B3593" s="359" t="s">
        <v>12381</v>
      </c>
      <c r="C3593" s="359" t="s">
        <v>12375</v>
      </c>
      <c r="D3593" s="360">
        <v>2.4</v>
      </c>
      <c r="E3593" s="160">
        <f t="shared" si="56"/>
        <v>48</v>
      </c>
    </row>
    <row r="3594" customFormat="1" spans="1:5">
      <c r="A3594" s="160">
        <v>3591</v>
      </c>
      <c r="B3594" s="359" t="s">
        <v>12382</v>
      </c>
      <c r="C3594" s="359" t="s">
        <v>12375</v>
      </c>
      <c r="D3594" s="360">
        <v>1.3</v>
      </c>
      <c r="E3594" s="160">
        <f t="shared" si="56"/>
        <v>26</v>
      </c>
    </row>
    <row r="3595" customFormat="1" spans="1:5">
      <c r="A3595" s="160">
        <v>3592</v>
      </c>
      <c r="B3595" s="359" t="s">
        <v>12383</v>
      </c>
      <c r="C3595" s="359" t="s">
        <v>12375</v>
      </c>
      <c r="D3595" s="360">
        <v>1.2</v>
      </c>
      <c r="E3595" s="160">
        <f t="shared" si="56"/>
        <v>24</v>
      </c>
    </row>
    <row r="3596" customFormat="1" spans="1:5">
      <c r="A3596" s="160">
        <v>3593</v>
      </c>
      <c r="B3596" s="359" t="s">
        <v>12384</v>
      </c>
      <c r="C3596" s="359" t="s">
        <v>12375</v>
      </c>
      <c r="D3596" s="360">
        <v>1.8</v>
      </c>
      <c r="E3596" s="160">
        <f t="shared" si="56"/>
        <v>36</v>
      </c>
    </row>
    <row r="3597" customFormat="1" spans="1:5">
      <c r="A3597" s="160">
        <v>3594</v>
      </c>
      <c r="B3597" s="359" t="s">
        <v>12385</v>
      </c>
      <c r="C3597" s="359" t="s">
        <v>12375</v>
      </c>
      <c r="D3597" s="360">
        <v>1.3</v>
      </c>
      <c r="E3597" s="160">
        <f t="shared" si="56"/>
        <v>26</v>
      </c>
    </row>
    <row r="3598" customFormat="1" spans="1:5">
      <c r="A3598" s="160">
        <v>3595</v>
      </c>
      <c r="B3598" s="359" t="s">
        <v>12386</v>
      </c>
      <c r="C3598" s="359" t="s">
        <v>12375</v>
      </c>
      <c r="D3598" s="360">
        <v>2.4</v>
      </c>
      <c r="E3598" s="160">
        <f t="shared" si="56"/>
        <v>48</v>
      </c>
    </row>
    <row r="3599" customFormat="1" spans="1:5">
      <c r="A3599" s="160">
        <v>3596</v>
      </c>
      <c r="B3599" s="359" t="s">
        <v>12387</v>
      </c>
      <c r="C3599" s="359" t="s">
        <v>12375</v>
      </c>
      <c r="D3599" s="360">
        <v>1.7</v>
      </c>
      <c r="E3599" s="160">
        <f t="shared" si="56"/>
        <v>34</v>
      </c>
    </row>
    <row r="3600" customFormat="1" spans="1:5">
      <c r="A3600" s="160">
        <v>3597</v>
      </c>
      <c r="B3600" s="359" t="s">
        <v>12388</v>
      </c>
      <c r="C3600" s="359" t="s">
        <v>12375</v>
      </c>
      <c r="D3600" s="360">
        <v>5.4</v>
      </c>
      <c r="E3600" s="160">
        <f t="shared" si="56"/>
        <v>108</v>
      </c>
    </row>
    <row r="3601" customFormat="1" spans="1:5">
      <c r="A3601" s="160">
        <v>3598</v>
      </c>
      <c r="B3601" s="359" t="s">
        <v>12389</v>
      </c>
      <c r="C3601" s="359" t="s">
        <v>12375</v>
      </c>
      <c r="D3601" s="360">
        <v>1.3</v>
      </c>
      <c r="E3601" s="160">
        <f t="shared" si="56"/>
        <v>26</v>
      </c>
    </row>
    <row r="3602" customFormat="1" spans="1:5">
      <c r="A3602" s="160">
        <v>3599</v>
      </c>
      <c r="B3602" s="359" t="s">
        <v>12390</v>
      </c>
      <c r="C3602" s="359" t="s">
        <v>12375</v>
      </c>
      <c r="D3602" s="360">
        <v>1.8</v>
      </c>
      <c r="E3602" s="160">
        <f t="shared" si="56"/>
        <v>36</v>
      </c>
    </row>
    <row r="3603" customFormat="1" spans="1:5">
      <c r="A3603" s="160">
        <v>3600</v>
      </c>
      <c r="B3603" s="359" t="s">
        <v>12391</v>
      </c>
      <c r="C3603" s="359" t="s">
        <v>12375</v>
      </c>
      <c r="D3603" s="360">
        <v>1.8</v>
      </c>
      <c r="E3603" s="160">
        <f t="shared" si="56"/>
        <v>36</v>
      </c>
    </row>
    <row r="3604" customFormat="1" spans="1:5">
      <c r="A3604" s="160">
        <v>3601</v>
      </c>
      <c r="B3604" s="359" t="s">
        <v>12392</v>
      </c>
      <c r="C3604" s="359" t="s">
        <v>12375</v>
      </c>
      <c r="D3604" s="360">
        <v>1.6</v>
      </c>
      <c r="E3604" s="160">
        <f t="shared" si="56"/>
        <v>32</v>
      </c>
    </row>
    <row r="3605" customFormat="1" spans="1:5">
      <c r="A3605" s="160">
        <v>3602</v>
      </c>
      <c r="B3605" s="359" t="s">
        <v>12393</v>
      </c>
      <c r="C3605" s="359" t="s">
        <v>12375</v>
      </c>
      <c r="D3605" s="360">
        <v>2.4</v>
      </c>
      <c r="E3605" s="160">
        <f t="shared" si="56"/>
        <v>48</v>
      </c>
    </row>
    <row r="3606" customFormat="1" spans="1:5">
      <c r="A3606" s="160">
        <v>3603</v>
      </c>
      <c r="B3606" s="359" t="s">
        <v>12394</v>
      </c>
      <c r="C3606" s="359" t="s">
        <v>12375</v>
      </c>
      <c r="D3606" s="360">
        <v>1.2</v>
      </c>
      <c r="E3606" s="160">
        <f t="shared" si="56"/>
        <v>24</v>
      </c>
    </row>
    <row r="3607" customFormat="1" spans="1:5">
      <c r="A3607" s="160">
        <v>3604</v>
      </c>
      <c r="B3607" s="359" t="s">
        <v>12395</v>
      </c>
      <c r="C3607" s="359" t="s">
        <v>12375</v>
      </c>
      <c r="D3607" s="360">
        <v>1.2</v>
      </c>
      <c r="E3607" s="160">
        <f t="shared" si="56"/>
        <v>24</v>
      </c>
    </row>
    <row r="3608" customFormat="1" spans="1:5">
      <c r="A3608" s="160">
        <v>3605</v>
      </c>
      <c r="B3608" s="359" t="s">
        <v>12396</v>
      </c>
      <c r="C3608" s="359" t="s">
        <v>12375</v>
      </c>
      <c r="D3608" s="360">
        <v>0.8</v>
      </c>
      <c r="E3608" s="160">
        <f t="shared" si="56"/>
        <v>16</v>
      </c>
    </row>
    <row r="3609" customFormat="1" spans="1:5">
      <c r="A3609" s="160">
        <v>3606</v>
      </c>
      <c r="B3609" s="359" t="s">
        <v>12397</v>
      </c>
      <c r="C3609" s="359" t="s">
        <v>12375</v>
      </c>
      <c r="D3609" s="360">
        <v>1.8</v>
      </c>
      <c r="E3609" s="160">
        <f t="shared" si="56"/>
        <v>36</v>
      </c>
    </row>
    <row r="3610" customFormat="1" spans="1:5">
      <c r="A3610" s="160">
        <v>3607</v>
      </c>
      <c r="B3610" s="359" t="s">
        <v>12398</v>
      </c>
      <c r="C3610" s="359" t="s">
        <v>12375</v>
      </c>
      <c r="D3610" s="360">
        <v>2</v>
      </c>
      <c r="E3610" s="160">
        <f t="shared" si="56"/>
        <v>40</v>
      </c>
    </row>
    <row r="3611" customFormat="1" spans="1:5">
      <c r="A3611" s="160">
        <v>3608</v>
      </c>
      <c r="B3611" s="359" t="s">
        <v>12399</v>
      </c>
      <c r="C3611" s="359" t="s">
        <v>12400</v>
      </c>
      <c r="D3611" s="360">
        <v>1</v>
      </c>
      <c r="E3611" s="160">
        <f t="shared" si="56"/>
        <v>20</v>
      </c>
    </row>
    <row r="3612" customFormat="1" spans="1:5">
      <c r="A3612" s="160">
        <v>3609</v>
      </c>
      <c r="B3612" s="359" t="s">
        <v>12401</v>
      </c>
      <c r="C3612" s="359" t="s">
        <v>12400</v>
      </c>
      <c r="D3612" s="360">
        <v>1.6</v>
      </c>
      <c r="E3612" s="160">
        <f t="shared" si="56"/>
        <v>32</v>
      </c>
    </row>
    <row r="3613" customFormat="1" spans="1:5">
      <c r="A3613" s="160">
        <v>3610</v>
      </c>
      <c r="B3613" s="359" t="s">
        <v>12402</v>
      </c>
      <c r="C3613" s="359" t="s">
        <v>12400</v>
      </c>
      <c r="D3613" s="360">
        <v>2.6</v>
      </c>
      <c r="E3613" s="160">
        <f t="shared" si="56"/>
        <v>52</v>
      </c>
    </row>
    <row r="3614" customFormat="1" spans="1:5">
      <c r="A3614" s="160">
        <v>3611</v>
      </c>
      <c r="B3614" s="359" t="s">
        <v>12403</v>
      </c>
      <c r="C3614" s="359" t="s">
        <v>12400</v>
      </c>
      <c r="D3614" s="360">
        <v>1.5</v>
      </c>
      <c r="E3614" s="160">
        <f t="shared" si="56"/>
        <v>30</v>
      </c>
    </row>
    <row r="3615" customFormat="1" spans="1:5">
      <c r="A3615" s="160">
        <v>3612</v>
      </c>
      <c r="B3615" s="359" t="s">
        <v>12200</v>
      </c>
      <c r="C3615" s="359" t="s">
        <v>12400</v>
      </c>
      <c r="D3615" s="360">
        <v>1</v>
      </c>
      <c r="E3615" s="160">
        <f t="shared" si="56"/>
        <v>20</v>
      </c>
    </row>
    <row r="3616" customFormat="1" spans="1:5">
      <c r="A3616" s="160">
        <v>3613</v>
      </c>
      <c r="B3616" s="359" t="s">
        <v>12404</v>
      </c>
      <c r="C3616" s="359" t="s">
        <v>12400</v>
      </c>
      <c r="D3616" s="360">
        <v>0.7</v>
      </c>
      <c r="E3616" s="160">
        <f t="shared" si="56"/>
        <v>14</v>
      </c>
    </row>
    <row r="3617" customFormat="1" spans="1:5">
      <c r="A3617" s="160">
        <v>3614</v>
      </c>
      <c r="B3617" s="359" t="s">
        <v>12405</v>
      </c>
      <c r="C3617" s="359" t="s">
        <v>12400</v>
      </c>
      <c r="D3617" s="360">
        <v>1.2</v>
      </c>
      <c r="E3617" s="160">
        <f t="shared" si="56"/>
        <v>24</v>
      </c>
    </row>
    <row r="3618" customFormat="1" spans="1:5">
      <c r="A3618" s="160">
        <v>3615</v>
      </c>
      <c r="B3618" s="359" t="s">
        <v>12406</v>
      </c>
      <c r="C3618" s="359" t="s">
        <v>12400</v>
      </c>
      <c r="D3618" s="360">
        <v>1.2</v>
      </c>
      <c r="E3618" s="160">
        <f t="shared" si="56"/>
        <v>24</v>
      </c>
    </row>
    <row r="3619" customFormat="1" spans="1:5">
      <c r="A3619" s="160">
        <v>3616</v>
      </c>
      <c r="B3619" s="359" t="s">
        <v>12407</v>
      </c>
      <c r="C3619" s="359" t="s">
        <v>12400</v>
      </c>
      <c r="D3619" s="360">
        <v>1.5</v>
      </c>
      <c r="E3619" s="160">
        <f t="shared" si="56"/>
        <v>30</v>
      </c>
    </row>
    <row r="3620" customFormat="1" spans="1:5">
      <c r="A3620" s="160">
        <v>3617</v>
      </c>
      <c r="B3620" s="359" t="s">
        <v>12408</v>
      </c>
      <c r="C3620" s="359" t="s">
        <v>12400</v>
      </c>
      <c r="D3620" s="360">
        <v>0.7</v>
      </c>
      <c r="E3620" s="160">
        <f t="shared" si="56"/>
        <v>14</v>
      </c>
    </row>
    <row r="3621" customFormat="1" spans="1:5">
      <c r="A3621" s="160">
        <v>3618</v>
      </c>
      <c r="B3621" s="359" t="s">
        <v>12409</v>
      </c>
      <c r="C3621" s="359" t="s">
        <v>12400</v>
      </c>
      <c r="D3621" s="360">
        <v>2.8</v>
      </c>
      <c r="E3621" s="160">
        <f t="shared" si="56"/>
        <v>56</v>
      </c>
    </row>
    <row r="3622" customFormat="1" spans="1:5">
      <c r="A3622" s="160">
        <v>3619</v>
      </c>
      <c r="B3622" s="359" t="s">
        <v>11147</v>
      </c>
      <c r="C3622" s="359" t="s">
        <v>12400</v>
      </c>
      <c r="D3622" s="360">
        <v>1.2</v>
      </c>
      <c r="E3622" s="160">
        <f t="shared" si="56"/>
        <v>24</v>
      </c>
    </row>
    <row r="3623" customFormat="1" spans="1:5">
      <c r="A3623" s="160">
        <v>3620</v>
      </c>
      <c r="B3623" s="359" t="s">
        <v>12410</v>
      </c>
      <c r="C3623" s="359" t="s">
        <v>12400</v>
      </c>
      <c r="D3623" s="360">
        <v>1.7</v>
      </c>
      <c r="E3623" s="160">
        <f t="shared" si="56"/>
        <v>34</v>
      </c>
    </row>
    <row r="3624" customFormat="1" spans="1:5">
      <c r="A3624" s="160">
        <v>3621</v>
      </c>
      <c r="B3624" s="359" t="s">
        <v>12411</v>
      </c>
      <c r="C3624" s="359" t="s">
        <v>12400</v>
      </c>
      <c r="D3624" s="360">
        <v>1.3</v>
      </c>
      <c r="E3624" s="160">
        <f t="shared" si="56"/>
        <v>26</v>
      </c>
    </row>
    <row r="3625" customFormat="1" spans="1:5">
      <c r="A3625" s="160">
        <v>3622</v>
      </c>
      <c r="B3625" s="359" t="s">
        <v>12412</v>
      </c>
      <c r="C3625" s="359" t="s">
        <v>12400</v>
      </c>
      <c r="D3625" s="360">
        <v>2.5</v>
      </c>
      <c r="E3625" s="160">
        <f t="shared" si="56"/>
        <v>50</v>
      </c>
    </row>
    <row r="3626" customFormat="1" spans="1:5">
      <c r="A3626" s="160">
        <v>3623</v>
      </c>
      <c r="B3626" s="359" t="s">
        <v>12413</v>
      </c>
      <c r="C3626" s="359" t="s">
        <v>12400</v>
      </c>
      <c r="D3626" s="360">
        <v>1.1</v>
      </c>
      <c r="E3626" s="160">
        <f t="shared" si="56"/>
        <v>22</v>
      </c>
    </row>
    <row r="3627" customFormat="1" spans="1:5">
      <c r="A3627" s="160">
        <v>3624</v>
      </c>
      <c r="B3627" s="359" t="s">
        <v>12414</v>
      </c>
      <c r="C3627" s="359" t="s">
        <v>12400</v>
      </c>
      <c r="D3627" s="360">
        <v>1</v>
      </c>
      <c r="E3627" s="160">
        <f t="shared" si="56"/>
        <v>20</v>
      </c>
    </row>
    <row r="3628" customFormat="1" spans="1:5">
      <c r="A3628" s="160">
        <v>3625</v>
      </c>
      <c r="B3628" s="359" t="s">
        <v>12415</v>
      </c>
      <c r="C3628" s="359" t="s">
        <v>12400</v>
      </c>
      <c r="D3628" s="360">
        <v>2.1</v>
      </c>
      <c r="E3628" s="160">
        <f t="shared" si="56"/>
        <v>42</v>
      </c>
    </row>
    <row r="3629" customFormat="1" spans="1:5">
      <c r="A3629" s="160">
        <v>3626</v>
      </c>
      <c r="B3629" s="359" t="s">
        <v>12416</v>
      </c>
      <c r="C3629" s="359" t="s">
        <v>12400</v>
      </c>
      <c r="D3629" s="360">
        <v>2.1</v>
      </c>
      <c r="E3629" s="160">
        <f t="shared" si="56"/>
        <v>42</v>
      </c>
    </row>
    <row r="3630" customFormat="1" spans="1:5">
      <c r="A3630" s="160">
        <v>3627</v>
      </c>
      <c r="B3630" s="359" t="s">
        <v>12417</v>
      </c>
      <c r="C3630" s="359" t="s">
        <v>12400</v>
      </c>
      <c r="D3630" s="360">
        <v>2.1</v>
      </c>
      <c r="E3630" s="160">
        <f t="shared" si="56"/>
        <v>42</v>
      </c>
    </row>
    <row r="3631" customFormat="1" spans="1:5">
      <c r="A3631" s="160">
        <v>3628</v>
      </c>
      <c r="B3631" s="359" t="s">
        <v>12418</v>
      </c>
      <c r="C3631" s="359" t="s">
        <v>12400</v>
      </c>
      <c r="D3631" s="360">
        <v>2.5</v>
      </c>
      <c r="E3631" s="160">
        <f t="shared" si="56"/>
        <v>50</v>
      </c>
    </row>
    <row r="3632" customFormat="1" spans="1:5">
      <c r="A3632" s="160">
        <v>3629</v>
      </c>
      <c r="B3632" s="359" t="s">
        <v>11036</v>
      </c>
      <c r="C3632" s="359" t="s">
        <v>12419</v>
      </c>
      <c r="D3632" s="360">
        <v>371.5</v>
      </c>
      <c r="E3632" s="160">
        <f t="shared" si="56"/>
        <v>7430</v>
      </c>
    </row>
    <row r="3633" customFormat="1" spans="1:5">
      <c r="A3633" s="160">
        <v>3630</v>
      </c>
      <c r="B3633" s="359" t="s">
        <v>1146</v>
      </c>
      <c r="C3633" s="359" t="s">
        <v>12419</v>
      </c>
      <c r="D3633" s="360">
        <v>416.51</v>
      </c>
      <c r="E3633" s="160">
        <f t="shared" si="56"/>
        <v>8330.2</v>
      </c>
    </row>
    <row r="3634" customFormat="1" spans="1:5">
      <c r="A3634" s="160">
        <v>3631</v>
      </c>
      <c r="B3634" s="359" t="s">
        <v>12420</v>
      </c>
      <c r="C3634" s="359" t="s">
        <v>12421</v>
      </c>
      <c r="D3634" s="360">
        <v>2.3</v>
      </c>
      <c r="E3634" s="160">
        <f t="shared" si="56"/>
        <v>46</v>
      </c>
    </row>
    <row r="3635" customFormat="1" spans="1:5">
      <c r="A3635" s="160">
        <v>3632</v>
      </c>
      <c r="B3635" s="359" t="s">
        <v>12422</v>
      </c>
      <c r="C3635" s="359" t="s">
        <v>12421</v>
      </c>
      <c r="D3635" s="360">
        <v>3.1</v>
      </c>
      <c r="E3635" s="160">
        <f t="shared" si="56"/>
        <v>62</v>
      </c>
    </row>
    <row r="3636" customFormat="1" spans="1:5">
      <c r="A3636" s="160">
        <v>3633</v>
      </c>
      <c r="B3636" s="359" t="s">
        <v>12423</v>
      </c>
      <c r="C3636" s="359" t="s">
        <v>12424</v>
      </c>
      <c r="D3636" s="360">
        <v>1.2</v>
      </c>
      <c r="E3636" s="160">
        <f t="shared" si="56"/>
        <v>24</v>
      </c>
    </row>
    <row r="3637" customFormat="1" spans="1:5">
      <c r="A3637" s="160">
        <v>3634</v>
      </c>
      <c r="B3637" s="359" t="s">
        <v>12425</v>
      </c>
      <c r="C3637" s="359" t="s">
        <v>12426</v>
      </c>
      <c r="D3637" s="360">
        <v>3.2</v>
      </c>
      <c r="E3637" s="160">
        <f t="shared" si="56"/>
        <v>64</v>
      </c>
    </row>
    <row r="3638" customFormat="1" spans="1:5">
      <c r="A3638" s="160">
        <v>3635</v>
      </c>
      <c r="B3638" s="359" t="s">
        <v>12427</v>
      </c>
      <c r="C3638" s="359" t="s">
        <v>12426</v>
      </c>
      <c r="D3638" s="360">
        <v>2.3</v>
      </c>
      <c r="E3638" s="160">
        <f t="shared" si="56"/>
        <v>46</v>
      </c>
    </row>
    <row r="3639" customFormat="1" spans="1:5">
      <c r="A3639" s="160">
        <v>3636</v>
      </c>
      <c r="B3639" s="359" t="s">
        <v>12428</v>
      </c>
      <c r="C3639" s="359" t="s">
        <v>12426</v>
      </c>
      <c r="D3639" s="360">
        <v>2.3</v>
      </c>
      <c r="E3639" s="160">
        <f t="shared" si="56"/>
        <v>46</v>
      </c>
    </row>
    <row r="3640" customFormat="1" spans="1:5">
      <c r="A3640" s="160">
        <v>3637</v>
      </c>
      <c r="B3640" s="359" t="s">
        <v>12429</v>
      </c>
      <c r="C3640" s="359" t="s">
        <v>12426</v>
      </c>
      <c r="D3640" s="360">
        <v>1.3</v>
      </c>
      <c r="E3640" s="160">
        <f t="shared" si="56"/>
        <v>26</v>
      </c>
    </row>
    <row r="3641" customFormat="1" spans="1:5">
      <c r="A3641" s="160">
        <v>3638</v>
      </c>
      <c r="B3641" s="359" t="s">
        <v>12430</v>
      </c>
      <c r="C3641" s="359" t="s">
        <v>12431</v>
      </c>
      <c r="D3641" s="360">
        <v>1.6</v>
      </c>
      <c r="E3641" s="160">
        <f t="shared" si="56"/>
        <v>32</v>
      </c>
    </row>
    <row r="3642" customFormat="1" spans="1:5">
      <c r="A3642" s="160">
        <v>3639</v>
      </c>
      <c r="B3642" s="359" t="s">
        <v>12432</v>
      </c>
      <c r="C3642" s="359" t="s">
        <v>12431</v>
      </c>
      <c r="D3642" s="360">
        <v>0.8</v>
      </c>
      <c r="E3642" s="160">
        <f t="shared" si="56"/>
        <v>16</v>
      </c>
    </row>
    <row r="3643" customFormat="1" spans="1:5">
      <c r="A3643" s="160">
        <v>3640</v>
      </c>
      <c r="B3643" s="359" t="s">
        <v>12433</v>
      </c>
      <c r="C3643" s="359" t="s">
        <v>12431</v>
      </c>
      <c r="D3643" s="360">
        <v>1.6</v>
      </c>
      <c r="E3643" s="160">
        <f t="shared" si="56"/>
        <v>32</v>
      </c>
    </row>
    <row r="3644" customFormat="1" spans="1:5">
      <c r="A3644" s="160">
        <v>3641</v>
      </c>
      <c r="B3644" s="359" t="s">
        <v>12434</v>
      </c>
      <c r="C3644" s="359" t="s">
        <v>12431</v>
      </c>
      <c r="D3644" s="360">
        <v>1.3</v>
      </c>
      <c r="E3644" s="160">
        <f t="shared" si="56"/>
        <v>26</v>
      </c>
    </row>
    <row r="3645" customFormat="1" spans="1:5">
      <c r="A3645" s="160">
        <v>3642</v>
      </c>
      <c r="B3645" s="359" t="s">
        <v>12435</v>
      </c>
      <c r="C3645" s="359" t="s">
        <v>12431</v>
      </c>
      <c r="D3645" s="360">
        <v>0.8</v>
      </c>
      <c r="E3645" s="160">
        <f t="shared" si="56"/>
        <v>16</v>
      </c>
    </row>
    <row r="3646" customFormat="1" spans="1:5">
      <c r="A3646" s="160">
        <v>3643</v>
      </c>
      <c r="B3646" s="359" t="s">
        <v>12436</v>
      </c>
      <c r="C3646" s="359" t="s">
        <v>12431</v>
      </c>
      <c r="D3646" s="360">
        <v>2.1</v>
      </c>
      <c r="E3646" s="160">
        <f t="shared" si="56"/>
        <v>42</v>
      </c>
    </row>
    <row r="3647" customFormat="1" spans="1:5">
      <c r="A3647" s="160">
        <v>3644</v>
      </c>
      <c r="B3647" s="359" t="s">
        <v>12437</v>
      </c>
      <c r="C3647" s="359" t="s">
        <v>12431</v>
      </c>
      <c r="D3647" s="360">
        <v>1.2</v>
      </c>
      <c r="E3647" s="160">
        <f t="shared" si="56"/>
        <v>24</v>
      </c>
    </row>
    <row r="3648" customFormat="1" spans="1:5">
      <c r="A3648" s="160">
        <v>3645</v>
      </c>
      <c r="B3648" s="359" t="s">
        <v>12438</v>
      </c>
      <c r="C3648" s="359" t="s">
        <v>12431</v>
      </c>
      <c r="D3648" s="360">
        <v>0.8</v>
      </c>
      <c r="E3648" s="160">
        <f t="shared" si="56"/>
        <v>16</v>
      </c>
    </row>
    <row r="3649" customFormat="1" spans="1:5">
      <c r="A3649" s="160">
        <v>3646</v>
      </c>
      <c r="B3649" s="359" t="s">
        <v>12439</v>
      </c>
      <c r="C3649" s="359" t="s">
        <v>12431</v>
      </c>
      <c r="D3649" s="360">
        <v>2.1</v>
      </c>
      <c r="E3649" s="160">
        <f t="shared" si="56"/>
        <v>42</v>
      </c>
    </row>
    <row r="3650" customFormat="1" spans="1:5">
      <c r="A3650" s="160">
        <v>3647</v>
      </c>
      <c r="B3650" s="359" t="s">
        <v>12440</v>
      </c>
      <c r="C3650" s="359" t="s">
        <v>12431</v>
      </c>
      <c r="D3650" s="360">
        <v>1.3</v>
      </c>
      <c r="E3650" s="160">
        <f t="shared" si="56"/>
        <v>26</v>
      </c>
    </row>
    <row r="3651" customFormat="1" spans="1:5">
      <c r="A3651" s="160">
        <v>3648</v>
      </c>
      <c r="B3651" s="359" t="s">
        <v>5821</v>
      </c>
      <c r="C3651" s="359" t="s">
        <v>12431</v>
      </c>
      <c r="D3651" s="360">
        <v>2.1</v>
      </c>
      <c r="E3651" s="160">
        <f t="shared" si="56"/>
        <v>42</v>
      </c>
    </row>
    <row r="3652" customFormat="1" spans="1:5">
      <c r="A3652" s="160">
        <v>3649</v>
      </c>
      <c r="B3652" s="359" t="s">
        <v>12441</v>
      </c>
      <c r="C3652" s="359" t="s">
        <v>12431</v>
      </c>
      <c r="D3652" s="360">
        <v>1.6</v>
      </c>
      <c r="E3652" s="160">
        <f t="shared" ref="E3652:E3715" si="57">D3652*20</f>
        <v>32</v>
      </c>
    </row>
    <row r="3653" customFormat="1" spans="1:5">
      <c r="A3653" s="160">
        <v>3650</v>
      </c>
      <c r="B3653" s="359" t="s">
        <v>12442</v>
      </c>
      <c r="C3653" s="359" t="s">
        <v>12431</v>
      </c>
      <c r="D3653" s="360">
        <v>1.3</v>
      </c>
      <c r="E3653" s="160">
        <f t="shared" si="57"/>
        <v>26</v>
      </c>
    </row>
    <row r="3654" customFormat="1" spans="1:5">
      <c r="A3654" s="160">
        <v>3651</v>
      </c>
      <c r="B3654" s="359" t="s">
        <v>12443</v>
      </c>
      <c r="C3654" s="359" t="s">
        <v>12431</v>
      </c>
      <c r="D3654" s="360">
        <v>3.2</v>
      </c>
      <c r="E3654" s="160">
        <f t="shared" si="57"/>
        <v>64</v>
      </c>
    </row>
    <row r="3655" customFormat="1" spans="1:5">
      <c r="A3655" s="160">
        <v>3652</v>
      </c>
      <c r="B3655" s="359" t="s">
        <v>12444</v>
      </c>
      <c r="C3655" s="359" t="s">
        <v>12431</v>
      </c>
      <c r="D3655" s="360">
        <v>0.8</v>
      </c>
      <c r="E3655" s="160">
        <f t="shared" si="57"/>
        <v>16</v>
      </c>
    </row>
    <row r="3656" customFormat="1" spans="1:5">
      <c r="A3656" s="160">
        <v>3653</v>
      </c>
      <c r="B3656" s="359" t="s">
        <v>12445</v>
      </c>
      <c r="C3656" s="359" t="s">
        <v>12431</v>
      </c>
      <c r="D3656" s="360">
        <v>0.7</v>
      </c>
      <c r="E3656" s="160">
        <f t="shared" si="57"/>
        <v>14</v>
      </c>
    </row>
    <row r="3657" customFormat="1" spans="1:5">
      <c r="A3657" s="160">
        <v>3654</v>
      </c>
      <c r="B3657" s="359" t="s">
        <v>12446</v>
      </c>
      <c r="C3657" s="359" t="s">
        <v>12431</v>
      </c>
      <c r="D3657" s="360">
        <v>0.4</v>
      </c>
      <c r="E3657" s="160">
        <f t="shared" si="57"/>
        <v>8</v>
      </c>
    </row>
    <row r="3658" customFormat="1" spans="1:5">
      <c r="A3658" s="160">
        <v>3655</v>
      </c>
      <c r="B3658" s="359" t="s">
        <v>12447</v>
      </c>
      <c r="C3658" s="359" t="s">
        <v>12431</v>
      </c>
      <c r="D3658" s="360">
        <v>1.3</v>
      </c>
      <c r="E3658" s="160">
        <f t="shared" si="57"/>
        <v>26</v>
      </c>
    </row>
    <row r="3659" customFormat="1" spans="1:5">
      <c r="A3659" s="160">
        <v>3656</v>
      </c>
      <c r="B3659" s="359" t="s">
        <v>12448</v>
      </c>
      <c r="C3659" s="359" t="s">
        <v>12431</v>
      </c>
      <c r="D3659" s="360">
        <v>1.7</v>
      </c>
      <c r="E3659" s="160">
        <f t="shared" si="57"/>
        <v>34</v>
      </c>
    </row>
    <row r="3660" customFormat="1" spans="1:5">
      <c r="A3660" s="160">
        <v>3657</v>
      </c>
      <c r="B3660" s="359" t="s">
        <v>12449</v>
      </c>
      <c r="C3660" s="359" t="s">
        <v>12431</v>
      </c>
      <c r="D3660" s="360">
        <v>0.8</v>
      </c>
      <c r="E3660" s="160">
        <f t="shared" si="57"/>
        <v>16</v>
      </c>
    </row>
    <row r="3661" customFormat="1" spans="1:5">
      <c r="A3661" s="160">
        <v>3658</v>
      </c>
      <c r="B3661" s="359" t="s">
        <v>12450</v>
      </c>
      <c r="C3661" s="359" t="s">
        <v>12431</v>
      </c>
      <c r="D3661" s="360">
        <v>1.3</v>
      </c>
      <c r="E3661" s="160">
        <f t="shared" si="57"/>
        <v>26</v>
      </c>
    </row>
    <row r="3662" customFormat="1" spans="1:5">
      <c r="A3662" s="160">
        <v>3659</v>
      </c>
      <c r="B3662" s="359" t="s">
        <v>5402</v>
      </c>
      <c r="C3662" s="359" t="s">
        <v>12431</v>
      </c>
      <c r="D3662" s="360">
        <v>1.3</v>
      </c>
      <c r="E3662" s="160">
        <f t="shared" si="57"/>
        <v>26</v>
      </c>
    </row>
    <row r="3663" customFormat="1" spans="1:5">
      <c r="A3663" s="160">
        <v>3660</v>
      </c>
      <c r="B3663" s="359" t="s">
        <v>12451</v>
      </c>
      <c r="C3663" s="359" t="s">
        <v>12431</v>
      </c>
      <c r="D3663" s="360">
        <v>1.3</v>
      </c>
      <c r="E3663" s="160">
        <f t="shared" si="57"/>
        <v>26</v>
      </c>
    </row>
    <row r="3664" customFormat="1" spans="1:5">
      <c r="A3664" s="160">
        <v>3661</v>
      </c>
      <c r="B3664" s="359" t="s">
        <v>12452</v>
      </c>
      <c r="C3664" s="359" t="s">
        <v>12431</v>
      </c>
      <c r="D3664" s="360">
        <v>1.7</v>
      </c>
      <c r="E3664" s="160">
        <f t="shared" si="57"/>
        <v>34</v>
      </c>
    </row>
    <row r="3665" customFormat="1" spans="1:5">
      <c r="A3665" s="160">
        <v>3662</v>
      </c>
      <c r="B3665" s="359" t="s">
        <v>12453</v>
      </c>
      <c r="C3665" s="359" t="s">
        <v>12454</v>
      </c>
      <c r="D3665" s="360">
        <v>0.4</v>
      </c>
      <c r="E3665" s="160">
        <f t="shared" si="57"/>
        <v>8</v>
      </c>
    </row>
    <row r="3666" customFormat="1" spans="1:5">
      <c r="A3666" s="160">
        <v>3663</v>
      </c>
      <c r="B3666" s="359" t="s">
        <v>12455</v>
      </c>
      <c r="C3666" s="359" t="s">
        <v>12454</v>
      </c>
      <c r="D3666" s="360">
        <v>2.3</v>
      </c>
      <c r="E3666" s="160">
        <f t="shared" si="57"/>
        <v>46</v>
      </c>
    </row>
    <row r="3667" customFormat="1" spans="1:5">
      <c r="A3667" s="160">
        <v>3664</v>
      </c>
      <c r="B3667" s="359" t="s">
        <v>12456</v>
      </c>
      <c r="C3667" s="359" t="s">
        <v>12457</v>
      </c>
      <c r="D3667" s="360">
        <v>1</v>
      </c>
      <c r="E3667" s="160">
        <f t="shared" si="57"/>
        <v>20</v>
      </c>
    </row>
    <row r="3668" customFormat="1" spans="1:5">
      <c r="A3668" s="160">
        <v>3665</v>
      </c>
      <c r="B3668" s="359" t="s">
        <v>12458</v>
      </c>
      <c r="C3668" s="359" t="s">
        <v>12457</v>
      </c>
      <c r="D3668" s="360">
        <v>1</v>
      </c>
      <c r="E3668" s="160">
        <f t="shared" si="57"/>
        <v>20</v>
      </c>
    </row>
    <row r="3669" customFormat="1" spans="1:5">
      <c r="A3669" s="160">
        <v>3666</v>
      </c>
      <c r="B3669" s="359" t="s">
        <v>12459</v>
      </c>
      <c r="C3669" s="359" t="s">
        <v>12457</v>
      </c>
      <c r="D3669" s="360">
        <v>0.8</v>
      </c>
      <c r="E3669" s="160">
        <f t="shared" si="57"/>
        <v>16</v>
      </c>
    </row>
    <row r="3670" customFormat="1" spans="1:5">
      <c r="A3670" s="160">
        <v>3667</v>
      </c>
      <c r="B3670" s="359" t="s">
        <v>12460</v>
      </c>
      <c r="C3670" s="359" t="s">
        <v>12461</v>
      </c>
      <c r="D3670" s="360">
        <v>1.5</v>
      </c>
      <c r="E3670" s="160">
        <f t="shared" si="57"/>
        <v>30</v>
      </c>
    </row>
    <row r="3671" customFormat="1" spans="1:5">
      <c r="A3671" s="160">
        <v>3668</v>
      </c>
      <c r="B3671" s="359" t="s">
        <v>12462</v>
      </c>
      <c r="C3671" s="359" t="s">
        <v>12461</v>
      </c>
      <c r="D3671" s="360">
        <v>1.3</v>
      </c>
      <c r="E3671" s="160">
        <f t="shared" si="57"/>
        <v>26</v>
      </c>
    </row>
    <row r="3672" customFormat="1" spans="1:5">
      <c r="A3672" s="160">
        <v>3669</v>
      </c>
      <c r="B3672" s="359" t="s">
        <v>12463</v>
      </c>
      <c r="C3672" s="359" t="s">
        <v>12464</v>
      </c>
      <c r="D3672" s="360">
        <v>0.8</v>
      </c>
      <c r="E3672" s="160">
        <f t="shared" si="57"/>
        <v>16</v>
      </c>
    </row>
    <row r="3673" customFormat="1" spans="1:5">
      <c r="A3673" s="160">
        <v>3670</v>
      </c>
      <c r="B3673" s="359" t="s">
        <v>12465</v>
      </c>
      <c r="C3673" s="359" t="s">
        <v>12464</v>
      </c>
      <c r="D3673" s="360">
        <v>2.4</v>
      </c>
      <c r="E3673" s="160">
        <f t="shared" si="57"/>
        <v>48</v>
      </c>
    </row>
    <row r="3674" customFormat="1" spans="1:5">
      <c r="A3674" s="160">
        <v>3671</v>
      </c>
      <c r="B3674" s="359" t="s">
        <v>4031</v>
      </c>
      <c r="C3674" s="359" t="s">
        <v>12464</v>
      </c>
      <c r="D3674" s="360">
        <v>0.4</v>
      </c>
      <c r="E3674" s="160">
        <f t="shared" si="57"/>
        <v>8</v>
      </c>
    </row>
    <row r="3675" customFormat="1" spans="1:5">
      <c r="A3675" s="160">
        <v>3672</v>
      </c>
      <c r="B3675" s="359" t="s">
        <v>12466</v>
      </c>
      <c r="C3675" s="359" t="s">
        <v>12467</v>
      </c>
      <c r="D3675" s="360">
        <v>0.6</v>
      </c>
      <c r="E3675" s="160">
        <f t="shared" si="57"/>
        <v>12</v>
      </c>
    </row>
    <row r="3676" customFormat="1" spans="1:5">
      <c r="A3676" s="160">
        <v>3673</v>
      </c>
      <c r="B3676" s="359" t="s">
        <v>12468</v>
      </c>
      <c r="C3676" s="359" t="s">
        <v>12467</v>
      </c>
      <c r="D3676" s="360">
        <v>1.2</v>
      </c>
      <c r="E3676" s="160">
        <f t="shared" si="57"/>
        <v>24</v>
      </c>
    </row>
    <row r="3677" customFormat="1" spans="1:5">
      <c r="A3677" s="160">
        <v>3674</v>
      </c>
      <c r="B3677" s="359" t="s">
        <v>12469</v>
      </c>
      <c r="C3677" s="359" t="s">
        <v>12467</v>
      </c>
      <c r="D3677" s="360">
        <v>0.6</v>
      </c>
      <c r="E3677" s="160">
        <f t="shared" si="57"/>
        <v>12</v>
      </c>
    </row>
    <row r="3678" customFormat="1" spans="1:5">
      <c r="A3678" s="160">
        <v>3675</v>
      </c>
      <c r="B3678" s="359" t="s">
        <v>12470</v>
      </c>
      <c r="C3678" s="359" t="s">
        <v>12467</v>
      </c>
      <c r="D3678" s="360">
        <v>1</v>
      </c>
      <c r="E3678" s="160">
        <f t="shared" si="57"/>
        <v>20</v>
      </c>
    </row>
    <row r="3679" customFormat="1" spans="1:5">
      <c r="A3679" s="160">
        <v>3676</v>
      </c>
      <c r="B3679" s="359" t="s">
        <v>12471</v>
      </c>
      <c r="C3679" s="359" t="s">
        <v>12467</v>
      </c>
      <c r="D3679" s="360">
        <v>0.8</v>
      </c>
      <c r="E3679" s="160">
        <f t="shared" si="57"/>
        <v>16</v>
      </c>
    </row>
    <row r="3680" customFormat="1" spans="1:5">
      <c r="A3680" s="160">
        <v>3677</v>
      </c>
      <c r="B3680" s="359" t="s">
        <v>12472</v>
      </c>
      <c r="C3680" s="359" t="s">
        <v>12467</v>
      </c>
      <c r="D3680" s="360">
        <v>0.3</v>
      </c>
      <c r="E3680" s="160">
        <f t="shared" si="57"/>
        <v>6</v>
      </c>
    </row>
    <row r="3681" customFormat="1" spans="1:5">
      <c r="A3681" s="160">
        <v>3678</v>
      </c>
      <c r="B3681" s="359" t="s">
        <v>12473</v>
      </c>
      <c r="C3681" s="359" t="s">
        <v>12467</v>
      </c>
      <c r="D3681" s="360">
        <v>1.8</v>
      </c>
      <c r="E3681" s="160">
        <f t="shared" si="57"/>
        <v>36</v>
      </c>
    </row>
    <row r="3682" customFormat="1" spans="1:5">
      <c r="A3682" s="160">
        <v>3679</v>
      </c>
      <c r="B3682" s="359" t="s">
        <v>12474</v>
      </c>
      <c r="C3682" s="359" t="s">
        <v>12467</v>
      </c>
      <c r="D3682" s="360">
        <v>0.8</v>
      </c>
      <c r="E3682" s="160">
        <f t="shared" si="57"/>
        <v>16</v>
      </c>
    </row>
    <row r="3683" customFormat="1" spans="1:5">
      <c r="A3683" s="160">
        <v>3680</v>
      </c>
      <c r="B3683" s="359" t="s">
        <v>12475</v>
      </c>
      <c r="C3683" s="359" t="s">
        <v>12467</v>
      </c>
      <c r="D3683" s="360">
        <v>2.2</v>
      </c>
      <c r="E3683" s="160">
        <f t="shared" si="57"/>
        <v>44</v>
      </c>
    </row>
    <row r="3684" customFormat="1" spans="1:5">
      <c r="A3684" s="160">
        <v>3681</v>
      </c>
      <c r="B3684" s="359" t="s">
        <v>12476</v>
      </c>
      <c r="C3684" s="359" t="s">
        <v>12467</v>
      </c>
      <c r="D3684" s="360">
        <v>0.6</v>
      </c>
      <c r="E3684" s="160">
        <f t="shared" si="57"/>
        <v>12</v>
      </c>
    </row>
    <row r="3685" customFormat="1" spans="1:5">
      <c r="A3685" s="160">
        <v>3682</v>
      </c>
      <c r="B3685" s="359" t="s">
        <v>12477</v>
      </c>
      <c r="C3685" s="359" t="s">
        <v>12467</v>
      </c>
      <c r="D3685" s="360">
        <v>0.2</v>
      </c>
      <c r="E3685" s="160">
        <f t="shared" si="57"/>
        <v>4</v>
      </c>
    </row>
    <row r="3686" customFormat="1" spans="1:5">
      <c r="A3686" s="160">
        <v>3683</v>
      </c>
      <c r="B3686" s="359" t="s">
        <v>12478</v>
      </c>
      <c r="C3686" s="359" t="s">
        <v>12467</v>
      </c>
      <c r="D3686" s="360">
        <v>1.6</v>
      </c>
      <c r="E3686" s="160">
        <f t="shared" si="57"/>
        <v>32</v>
      </c>
    </row>
    <row r="3687" customFormat="1" spans="1:5">
      <c r="A3687" s="160">
        <v>3684</v>
      </c>
      <c r="B3687" s="359" t="s">
        <v>12479</v>
      </c>
      <c r="C3687" s="359" t="s">
        <v>12467</v>
      </c>
      <c r="D3687" s="360">
        <v>0.8</v>
      </c>
      <c r="E3687" s="160">
        <f t="shared" si="57"/>
        <v>16</v>
      </c>
    </row>
    <row r="3688" customFormat="1" spans="1:5">
      <c r="A3688" s="160">
        <v>3685</v>
      </c>
      <c r="B3688" s="359" t="s">
        <v>12480</v>
      </c>
      <c r="C3688" s="359" t="s">
        <v>12481</v>
      </c>
      <c r="D3688" s="360">
        <v>1.3</v>
      </c>
      <c r="E3688" s="160">
        <f t="shared" si="57"/>
        <v>26</v>
      </c>
    </row>
    <row r="3689" customFormat="1" spans="1:5">
      <c r="A3689" s="160">
        <v>3686</v>
      </c>
      <c r="B3689" s="359" t="s">
        <v>12482</v>
      </c>
      <c r="C3689" s="359" t="s">
        <v>12481</v>
      </c>
      <c r="D3689" s="360">
        <v>0.4</v>
      </c>
      <c r="E3689" s="160">
        <f t="shared" si="57"/>
        <v>8</v>
      </c>
    </row>
    <row r="3690" customFormat="1" spans="1:5">
      <c r="A3690" s="160">
        <v>3687</v>
      </c>
      <c r="B3690" s="359" t="s">
        <v>12483</v>
      </c>
      <c r="C3690" s="359" t="s">
        <v>12481</v>
      </c>
      <c r="D3690" s="360">
        <v>0.8</v>
      </c>
      <c r="E3690" s="160">
        <f t="shared" si="57"/>
        <v>16</v>
      </c>
    </row>
    <row r="3691" customFormat="1" spans="1:5">
      <c r="A3691" s="160">
        <v>3688</v>
      </c>
      <c r="B3691" s="359" t="s">
        <v>12484</v>
      </c>
      <c r="C3691" s="359" t="s">
        <v>12481</v>
      </c>
      <c r="D3691" s="360">
        <v>0.4</v>
      </c>
      <c r="E3691" s="160">
        <f t="shared" si="57"/>
        <v>8</v>
      </c>
    </row>
    <row r="3692" customFormat="1" spans="1:5">
      <c r="A3692" s="160">
        <v>3689</v>
      </c>
      <c r="B3692" s="359" t="s">
        <v>12485</v>
      </c>
      <c r="C3692" s="359" t="s">
        <v>12481</v>
      </c>
      <c r="D3692" s="360">
        <v>1.7</v>
      </c>
      <c r="E3692" s="160">
        <f t="shared" si="57"/>
        <v>34</v>
      </c>
    </row>
    <row r="3693" customFormat="1" spans="1:5">
      <c r="A3693" s="160">
        <v>3690</v>
      </c>
      <c r="B3693" s="359" t="s">
        <v>12486</v>
      </c>
      <c r="C3693" s="359" t="s">
        <v>12481</v>
      </c>
      <c r="D3693" s="360">
        <v>1.7</v>
      </c>
      <c r="E3693" s="160">
        <f t="shared" si="57"/>
        <v>34</v>
      </c>
    </row>
    <row r="3694" customFormat="1" spans="1:5">
      <c r="A3694" s="160">
        <v>3691</v>
      </c>
      <c r="B3694" s="359" t="s">
        <v>2247</v>
      </c>
      <c r="C3694" s="359" t="s">
        <v>12481</v>
      </c>
      <c r="D3694" s="360">
        <v>0.8</v>
      </c>
      <c r="E3694" s="160">
        <f t="shared" si="57"/>
        <v>16</v>
      </c>
    </row>
    <row r="3695" customFormat="1" spans="1:5">
      <c r="A3695" s="160">
        <v>3692</v>
      </c>
      <c r="B3695" s="359" t="s">
        <v>12487</v>
      </c>
      <c r="C3695" s="359" t="s">
        <v>12481</v>
      </c>
      <c r="D3695" s="360">
        <v>1.7</v>
      </c>
      <c r="E3695" s="160">
        <f t="shared" si="57"/>
        <v>34</v>
      </c>
    </row>
    <row r="3696" customFormat="1" spans="1:5">
      <c r="A3696" s="160">
        <v>3693</v>
      </c>
      <c r="B3696" s="359" t="s">
        <v>12488</v>
      </c>
      <c r="C3696" s="359" t="s">
        <v>12481</v>
      </c>
      <c r="D3696" s="360">
        <v>2</v>
      </c>
      <c r="E3696" s="160">
        <f t="shared" si="57"/>
        <v>40</v>
      </c>
    </row>
    <row r="3697" customFormat="1" spans="1:5">
      <c r="A3697" s="160">
        <v>3694</v>
      </c>
      <c r="B3697" s="359" t="s">
        <v>12489</v>
      </c>
      <c r="C3697" s="359" t="s">
        <v>12481</v>
      </c>
      <c r="D3697" s="360">
        <v>1.3</v>
      </c>
      <c r="E3697" s="160">
        <f t="shared" si="57"/>
        <v>26</v>
      </c>
    </row>
    <row r="3698" customFormat="1" spans="1:5">
      <c r="A3698" s="160">
        <v>3695</v>
      </c>
      <c r="B3698" s="359" t="s">
        <v>12490</v>
      </c>
      <c r="C3698" s="359" t="s">
        <v>12481</v>
      </c>
      <c r="D3698" s="360">
        <v>2.2</v>
      </c>
      <c r="E3698" s="160">
        <f t="shared" si="57"/>
        <v>44</v>
      </c>
    </row>
    <row r="3699" customFormat="1" spans="1:5">
      <c r="A3699" s="160">
        <v>3696</v>
      </c>
      <c r="B3699" s="359" t="s">
        <v>12491</v>
      </c>
      <c r="C3699" s="359" t="s">
        <v>12481</v>
      </c>
      <c r="D3699" s="360">
        <v>2.6</v>
      </c>
      <c r="E3699" s="160">
        <f t="shared" si="57"/>
        <v>52</v>
      </c>
    </row>
    <row r="3700" customFormat="1" spans="1:5">
      <c r="A3700" s="160">
        <v>3697</v>
      </c>
      <c r="B3700" s="359" t="s">
        <v>12492</v>
      </c>
      <c r="C3700" s="359" t="s">
        <v>12481</v>
      </c>
      <c r="D3700" s="360">
        <v>2.6</v>
      </c>
      <c r="E3700" s="160">
        <f t="shared" si="57"/>
        <v>52</v>
      </c>
    </row>
    <row r="3701" customFormat="1" spans="1:5">
      <c r="A3701" s="160">
        <v>3698</v>
      </c>
      <c r="B3701" s="359" t="s">
        <v>12493</v>
      </c>
      <c r="C3701" s="359" t="s">
        <v>12481</v>
      </c>
      <c r="D3701" s="360">
        <v>1.3</v>
      </c>
      <c r="E3701" s="160">
        <f t="shared" si="57"/>
        <v>26</v>
      </c>
    </row>
    <row r="3702" customFormat="1" spans="1:5">
      <c r="A3702" s="160">
        <v>3699</v>
      </c>
      <c r="B3702" s="359" t="s">
        <v>5800</v>
      </c>
      <c r="C3702" s="359" t="s">
        <v>12481</v>
      </c>
      <c r="D3702" s="360">
        <v>0.4</v>
      </c>
      <c r="E3702" s="160">
        <f t="shared" si="57"/>
        <v>8</v>
      </c>
    </row>
    <row r="3703" customFormat="1" spans="1:5">
      <c r="A3703" s="160">
        <v>3700</v>
      </c>
      <c r="B3703" s="359" t="s">
        <v>12494</v>
      </c>
      <c r="C3703" s="359" t="s">
        <v>12481</v>
      </c>
      <c r="D3703" s="360">
        <v>3.7</v>
      </c>
      <c r="E3703" s="160">
        <f t="shared" si="57"/>
        <v>74</v>
      </c>
    </row>
    <row r="3704" customFormat="1" spans="1:5">
      <c r="A3704" s="160">
        <v>3701</v>
      </c>
      <c r="B3704" s="359" t="s">
        <v>12495</v>
      </c>
      <c r="C3704" s="359" t="s">
        <v>12481</v>
      </c>
      <c r="D3704" s="360">
        <v>0.4</v>
      </c>
      <c r="E3704" s="160">
        <f t="shared" si="57"/>
        <v>8</v>
      </c>
    </row>
    <row r="3705" customFormat="1" spans="1:5">
      <c r="A3705" s="160">
        <v>3702</v>
      </c>
      <c r="B3705" s="359" t="s">
        <v>12496</v>
      </c>
      <c r="C3705" s="359" t="s">
        <v>12497</v>
      </c>
      <c r="D3705" s="360">
        <v>1</v>
      </c>
      <c r="E3705" s="160">
        <f t="shared" si="57"/>
        <v>20</v>
      </c>
    </row>
    <row r="3706" customFormat="1" spans="1:5">
      <c r="A3706" s="160">
        <v>3703</v>
      </c>
      <c r="B3706" s="359" t="s">
        <v>12498</v>
      </c>
      <c r="C3706" s="359" t="s">
        <v>12497</v>
      </c>
      <c r="D3706" s="360">
        <v>2.4</v>
      </c>
      <c r="E3706" s="160">
        <f t="shared" si="57"/>
        <v>48</v>
      </c>
    </row>
    <row r="3707" customFormat="1" spans="1:5">
      <c r="A3707" s="160">
        <v>3704</v>
      </c>
      <c r="B3707" s="359" t="s">
        <v>4210</v>
      </c>
      <c r="C3707" s="359" t="s">
        <v>12497</v>
      </c>
      <c r="D3707" s="360">
        <v>1.2</v>
      </c>
      <c r="E3707" s="160">
        <f t="shared" si="57"/>
        <v>24</v>
      </c>
    </row>
    <row r="3708" customFormat="1" spans="1:5">
      <c r="A3708" s="160">
        <v>3705</v>
      </c>
      <c r="B3708" s="359" t="s">
        <v>12499</v>
      </c>
      <c r="C3708" s="359" t="s">
        <v>12497</v>
      </c>
      <c r="D3708" s="360">
        <v>1.5</v>
      </c>
      <c r="E3708" s="160">
        <f t="shared" si="57"/>
        <v>30</v>
      </c>
    </row>
    <row r="3709" customFormat="1" spans="1:5">
      <c r="A3709" s="160">
        <v>3706</v>
      </c>
      <c r="B3709" s="359" t="s">
        <v>2645</v>
      </c>
      <c r="C3709" s="359" t="s">
        <v>12497</v>
      </c>
      <c r="D3709" s="360">
        <v>0.6</v>
      </c>
      <c r="E3709" s="160">
        <f t="shared" si="57"/>
        <v>12</v>
      </c>
    </row>
    <row r="3710" customFormat="1" spans="1:5">
      <c r="A3710" s="160">
        <v>3707</v>
      </c>
      <c r="B3710" s="359" t="s">
        <v>12500</v>
      </c>
      <c r="C3710" s="359" t="s">
        <v>12497</v>
      </c>
      <c r="D3710" s="360">
        <v>0.4</v>
      </c>
      <c r="E3710" s="160">
        <f t="shared" si="57"/>
        <v>8</v>
      </c>
    </row>
    <row r="3711" customFormat="1" spans="1:5">
      <c r="A3711" s="160">
        <v>3708</v>
      </c>
      <c r="B3711" s="359" t="s">
        <v>2632</v>
      </c>
      <c r="C3711" s="359" t="s">
        <v>12497</v>
      </c>
      <c r="D3711" s="360">
        <v>1</v>
      </c>
      <c r="E3711" s="160">
        <f t="shared" si="57"/>
        <v>20</v>
      </c>
    </row>
    <row r="3712" customFormat="1" spans="1:5">
      <c r="A3712" s="160">
        <v>3709</v>
      </c>
      <c r="B3712" s="359" t="s">
        <v>3744</v>
      </c>
      <c r="C3712" s="359" t="s">
        <v>12501</v>
      </c>
      <c r="D3712" s="360">
        <v>29.7</v>
      </c>
      <c r="E3712" s="160">
        <f t="shared" si="57"/>
        <v>594</v>
      </c>
    </row>
    <row r="3713" customFormat="1" spans="1:5">
      <c r="A3713" s="160">
        <v>3710</v>
      </c>
      <c r="B3713" s="359" t="s">
        <v>7958</v>
      </c>
      <c r="C3713" s="359" t="s">
        <v>12501</v>
      </c>
      <c r="D3713" s="360">
        <v>465</v>
      </c>
      <c r="E3713" s="160">
        <f t="shared" si="57"/>
        <v>9300</v>
      </c>
    </row>
    <row r="3714" customFormat="1" spans="1:5">
      <c r="A3714" s="160">
        <v>3711</v>
      </c>
      <c r="B3714" s="359" t="s">
        <v>7219</v>
      </c>
      <c r="C3714" s="359" t="s">
        <v>12501</v>
      </c>
      <c r="D3714" s="360">
        <v>169</v>
      </c>
      <c r="E3714" s="160">
        <f t="shared" si="57"/>
        <v>3380</v>
      </c>
    </row>
    <row r="3715" customFormat="1" spans="1:5">
      <c r="A3715" s="160">
        <v>3712</v>
      </c>
      <c r="B3715" s="359" t="s">
        <v>12502</v>
      </c>
      <c r="C3715" s="359" t="s">
        <v>12501</v>
      </c>
      <c r="D3715" s="360">
        <v>25</v>
      </c>
      <c r="E3715" s="160">
        <f t="shared" si="57"/>
        <v>500</v>
      </c>
    </row>
    <row r="3716" customFormat="1" spans="1:5">
      <c r="A3716" s="160">
        <v>3713</v>
      </c>
      <c r="B3716" s="359" t="s">
        <v>12503</v>
      </c>
      <c r="C3716" s="359" t="s">
        <v>12501</v>
      </c>
      <c r="D3716" s="360">
        <v>75.43</v>
      </c>
      <c r="E3716" s="160">
        <f t="shared" ref="E3716:E3779" si="58">D3716*20</f>
        <v>1508.6</v>
      </c>
    </row>
    <row r="3717" customFormat="1" spans="1:5">
      <c r="A3717" s="160">
        <v>3714</v>
      </c>
      <c r="B3717" s="359" t="s">
        <v>12504</v>
      </c>
      <c r="C3717" s="359" t="s">
        <v>12501</v>
      </c>
      <c r="D3717" s="360">
        <v>78.76</v>
      </c>
      <c r="E3717" s="160">
        <f t="shared" si="58"/>
        <v>1575.2</v>
      </c>
    </row>
    <row r="3718" customFormat="1" spans="1:5">
      <c r="A3718" s="160">
        <v>3715</v>
      </c>
      <c r="B3718" s="419" t="s">
        <v>12505</v>
      </c>
      <c r="C3718" s="379" t="s">
        <v>12506</v>
      </c>
      <c r="D3718" s="433">
        <v>0.9</v>
      </c>
      <c r="E3718" s="160">
        <f t="shared" si="58"/>
        <v>18</v>
      </c>
    </row>
    <row r="3719" customFormat="1" spans="1:5">
      <c r="A3719" s="160">
        <v>3716</v>
      </c>
      <c r="B3719" s="379" t="s">
        <v>12507</v>
      </c>
      <c r="C3719" s="379" t="s">
        <v>12506</v>
      </c>
      <c r="D3719" s="433">
        <v>3.7</v>
      </c>
      <c r="E3719" s="160">
        <f t="shared" si="58"/>
        <v>74</v>
      </c>
    </row>
    <row r="3720" customFormat="1" spans="1:5">
      <c r="A3720" s="160">
        <v>3717</v>
      </c>
      <c r="B3720" s="379" t="s">
        <v>12508</v>
      </c>
      <c r="C3720" s="379" t="s">
        <v>12506</v>
      </c>
      <c r="D3720" s="433">
        <v>2.03</v>
      </c>
      <c r="E3720" s="160">
        <f t="shared" si="58"/>
        <v>40.6</v>
      </c>
    </row>
    <row r="3721" customFormat="1" spans="1:5">
      <c r="A3721" s="160">
        <v>3718</v>
      </c>
      <c r="B3721" s="379" t="s">
        <v>12509</v>
      </c>
      <c r="C3721" s="379" t="s">
        <v>12506</v>
      </c>
      <c r="D3721" s="433">
        <v>3.2</v>
      </c>
      <c r="E3721" s="160">
        <f t="shared" si="58"/>
        <v>64</v>
      </c>
    </row>
    <row r="3722" customFormat="1" spans="1:5">
      <c r="A3722" s="160">
        <v>3719</v>
      </c>
      <c r="B3722" s="379" t="s">
        <v>12510</v>
      </c>
      <c r="C3722" s="379" t="s">
        <v>12506</v>
      </c>
      <c r="D3722" s="433">
        <v>0.5</v>
      </c>
      <c r="E3722" s="160">
        <f t="shared" si="58"/>
        <v>10</v>
      </c>
    </row>
    <row r="3723" customFormat="1" spans="1:5">
      <c r="A3723" s="160">
        <v>3720</v>
      </c>
      <c r="B3723" s="379" t="s">
        <v>12511</v>
      </c>
      <c r="C3723" s="379" t="s">
        <v>12506</v>
      </c>
      <c r="D3723" s="433">
        <v>0.5</v>
      </c>
      <c r="E3723" s="160">
        <f t="shared" si="58"/>
        <v>10</v>
      </c>
    </row>
    <row r="3724" customFormat="1" spans="1:5">
      <c r="A3724" s="160">
        <v>3721</v>
      </c>
      <c r="B3724" s="379" t="s">
        <v>12512</v>
      </c>
      <c r="C3724" s="379" t="s">
        <v>12506</v>
      </c>
      <c r="D3724" s="433">
        <v>1.36</v>
      </c>
      <c r="E3724" s="160">
        <f t="shared" si="58"/>
        <v>27.2</v>
      </c>
    </row>
    <row r="3725" customFormat="1" spans="1:5">
      <c r="A3725" s="160">
        <v>3722</v>
      </c>
      <c r="B3725" s="379" t="s">
        <v>12513</v>
      </c>
      <c r="C3725" s="379" t="s">
        <v>12506</v>
      </c>
      <c r="D3725" s="433">
        <v>0.6</v>
      </c>
      <c r="E3725" s="160">
        <f t="shared" si="58"/>
        <v>12</v>
      </c>
    </row>
    <row r="3726" customFormat="1" spans="1:5">
      <c r="A3726" s="160">
        <v>3723</v>
      </c>
      <c r="B3726" s="434" t="s">
        <v>12514</v>
      </c>
      <c r="C3726" s="379" t="s">
        <v>12515</v>
      </c>
      <c r="D3726" s="433">
        <v>0.8</v>
      </c>
      <c r="E3726" s="160">
        <f t="shared" si="58"/>
        <v>16</v>
      </c>
    </row>
    <row r="3727" customFormat="1" spans="1:5">
      <c r="A3727" s="160">
        <v>3724</v>
      </c>
      <c r="B3727" s="434" t="s">
        <v>12516</v>
      </c>
      <c r="C3727" s="379" t="s">
        <v>12515</v>
      </c>
      <c r="D3727" s="433">
        <v>1</v>
      </c>
      <c r="E3727" s="160">
        <f t="shared" si="58"/>
        <v>20</v>
      </c>
    </row>
    <row r="3728" customFormat="1" spans="1:5">
      <c r="A3728" s="160">
        <v>3725</v>
      </c>
      <c r="B3728" s="434" t="s">
        <v>12517</v>
      </c>
      <c r="C3728" s="379" t="s">
        <v>12515</v>
      </c>
      <c r="D3728" s="433">
        <v>1.2</v>
      </c>
      <c r="E3728" s="160">
        <f t="shared" si="58"/>
        <v>24</v>
      </c>
    </row>
    <row r="3729" customFormat="1" spans="1:5">
      <c r="A3729" s="160">
        <v>3726</v>
      </c>
      <c r="B3729" s="434" t="s">
        <v>12518</v>
      </c>
      <c r="C3729" s="379" t="s">
        <v>12515</v>
      </c>
      <c r="D3729" s="433">
        <v>1.2</v>
      </c>
      <c r="E3729" s="160">
        <f t="shared" si="58"/>
        <v>24</v>
      </c>
    </row>
    <row r="3730" customFormat="1" spans="1:5">
      <c r="A3730" s="160">
        <v>3727</v>
      </c>
      <c r="B3730" s="434" t="s">
        <v>12519</v>
      </c>
      <c r="C3730" s="379" t="s">
        <v>12515</v>
      </c>
      <c r="D3730" s="433">
        <v>1.6</v>
      </c>
      <c r="E3730" s="160">
        <f t="shared" si="58"/>
        <v>32</v>
      </c>
    </row>
    <row r="3731" customFormat="1" spans="1:5">
      <c r="A3731" s="160">
        <v>3728</v>
      </c>
      <c r="B3731" s="434" t="s">
        <v>12520</v>
      </c>
      <c r="C3731" s="379" t="s">
        <v>12515</v>
      </c>
      <c r="D3731" s="433">
        <v>1</v>
      </c>
      <c r="E3731" s="160">
        <f t="shared" si="58"/>
        <v>20</v>
      </c>
    </row>
    <row r="3732" customFormat="1" spans="1:5">
      <c r="A3732" s="160">
        <v>3729</v>
      </c>
      <c r="B3732" s="434" t="s">
        <v>12521</v>
      </c>
      <c r="C3732" s="379" t="s">
        <v>12515</v>
      </c>
      <c r="D3732" s="433">
        <v>1.6</v>
      </c>
      <c r="E3732" s="160">
        <f t="shared" si="58"/>
        <v>32</v>
      </c>
    </row>
    <row r="3733" customFormat="1" spans="1:5">
      <c r="A3733" s="160">
        <v>3730</v>
      </c>
      <c r="B3733" s="434" t="s">
        <v>12522</v>
      </c>
      <c r="C3733" s="379" t="s">
        <v>12515</v>
      </c>
      <c r="D3733" s="433">
        <v>1.6</v>
      </c>
      <c r="E3733" s="160">
        <f t="shared" si="58"/>
        <v>32</v>
      </c>
    </row>
    <row r="3734" customFormat="1" spans="1:5">
      <c r="A3734" s="160">
        <v>3731</v>
      </c>
      <c r="B3734" s="434" t="s">
        <v>12523</v>
      </c>
      <c r="C3734" s="379" t="s">
        <v>12515</v>
      </c>
      <c r="D3734" s="433">
        <v>1.6</v>
      </c>
      <c r="E3734" s="160">
        <f t="shared" si="58"/>
        <v>32</v>
      </c>
    </row>
    <row r="3735" customFormat="1" spans="1:5">
      <c r="A3735" s="160">
        <v>3732</v>
      </c>
      <c r="B3735" s="379" t="s">
        <v>12524</v>
      </c>
      <c r="C3735" s="379" t="s">
        <v>12515</v>
      </c>
      <c r="D3735" s="433">
        <v>5.03</v>
      </c>
      <c r="E3735" s="160">
        <f t="shared" si="58"/>
        <v>100.6</v>
      </c>
    </row>
    <row r="3736" customFormat="1" spans="1:5">
      <c r="A3736" s="160">
        <v>3733</v>
      </c>
      <c r="B3736" s="379" t="s">
        <v>12525</v>
      </c>
      <c r="C3736" s="379" t="s">
        <v>12526</v>
      </c>
      <c r="D3736" s="433">
        <v>0.9</v>
      </c>
      <c r="E3736" s="160">
        <f t="shared" si="58"/>
        <v>18</v>
      </c>
    </row>
    <row r="3737" customFormat="1" spans="1:5">
      <c r="A3737" s="160">
        <v>3734</v>
      </c>
      <c r="B3737" s="379" t="s">
        <v>12527</v>
      </c>
      <c r="C3737" s="379" t="s">
        <v>12526</v>
      </c>
      <c r="D3737" s="433">
        <v>0.84</v>
      </c>
      <c r="E3737" s="160">
        <f t="shared" si="58"/>
        <v>16.8</v>
      </c>
    </row>
    <row r="3738" customFormat="1" spans="1:5">
      <c r="A3738" s="160">
        <v>3735</v>
      </c>
      <c r="B3738" s="379" t="s">
        <v>12528</v>
      </c>
      <c r="C3738" s="379" t="s">
        <v>12526</v>
      </c>
      <c r="D3738" s="433">
        <v>0.5</v>
      </c>
      <c r="E3738" s="160">
        <f t="shared" si="58"/>
        <v>10</v>
      </c>
    </row>
    <row r="3739" customFormat="1" spans="1:5">
      <c r="A3739" s="160">
        <v>3736</v>
      </c>
      <c r="B3739" s="379" t="s">
        <v>12529</v>
      </c>
      <c r="C3739" s="379" t="s">
        <v>12526</v>
      </c>
      <c r="D3739" s="433">
        <v>0.8</v>
      </c>
      <c r="E3739" s="160">
        <f t="shared" si="58"/>
        <v>16</v>
      </c>
    </row>
    <row r="3740" customFormat="1" spans="1:5">
      <c r="A3740" s="160">
        <v>3737</v>
      </c>
      <c r="B3740" s="379" t="s">
        <v>12530</v>
      </c>
      <c r="C3740" s="379" t="s">
        <v>12526</v>
      </c>
      <c r="D3740" s="433">
        <v>1.36</v>
      </c>
      <c r="E3740" s="160">
        <f t="shared" si="58"/>
        <v>27.2</v>
      </c>
    </row>
    <row r="3741" customFormat="1" spans="1:5">
      <c r="A3741" s="160">
        <v>3738</v>
      </c>
      <c r="B3741" s="379" t="s">
        <v>12531</v>
      </c>
      <c r="C3741" s="379" t="s">
        <v>12526</v>
      </c>
      <c r="D3741" s="433">
        <v>1.12</v>
      </c>
      <c r="E3741" s="160">
        <f t="shared" si="58"/>
        <v>22.4</v>
      </c>
    </row>
    <row r="3742" customFormat="1" spans="1:5">
      <c r="A3742" s="160">
        <v>3739</v>
      </c>
      <c r="B3742" s="379" t="s">
        <v>12532</v>
      </c>
      <c r="C3742" s="379" t="s">
        <v>12526</v>
      </c>
      <c r="D3742" s="433">
        <v>0.72</v>
      </c>
      <c r="E3742" s="160">
        <f t="shared" si="58"/>
        <v>14.4</v>
      </c>
    </row>
    <row r="3743" customFormat="1" spans="1:5">
      <c r="A3743" s="160">
        <v>3740</v>
      </c>
      <c r="B3743" s="379" t="s">
        <v>7359</v>
      </c>
      <c r="C3743" s="379" t="s">
        <v>12526</v>
      </c>
      <c r="D3743" s="433">
        <v>1.67</v>
      </c>
      <c r="E3743" s="160">
        <f t="shared" si="58"/>
        <v>33.4</v>
      </c>
    </row>
    <row r="3744" customFormat="1" spans="1:5">
      <c r="A3744" s="160">
        <v>3741</v>
      </c>
      <c r="B3744" s="379" t="s">
        <v>12533</v>
      </c>
      <c r="C3744" s="379" t="s">
        <v>12526</v>
      </c>
      <c r="D3744" s="433">
        <v>0.84</v>
      </c>
      <c r="E3744" s="160">
        <f t="shared" si="58"/>
        <v>16.8</v>
      </c>
    </row>
    <row r="3745" customFormat="1" spans="1:5">
      <c r="A3745" s="160">
        <v>3742</v>
      </c>
      <c r="B3745" s="379" t="s">
        <v>12534</v>
      </c>
      <c r="C3745" s="379" t="s">
        <v>12526</v>
      </c>
      <c r="D3745" s="433">
        <v>0.72</v>
      </c>
      <c r="E3745" s="160">
        <f t="shared" si="58"/>
        <v>14.4</v>
      </c>
    </row>
    <row r="3746" customFormat="1" spans="1:5">
      <c r="A3746" s="160">
        <v>3743</v>
      </c>
      <c r="B3746" s="379" t="s">
        <v>12531</v>
      </c>
      <c r="C3746" s="379" t="s">
        <v>12526</v>
      </c>
      <c r="D3746" s="433">
        <v>1.96</v>
      </c>
      <c r="E3746" s="160">
        <f t="shared" si="58"/>
        <v>39.2</v>
      </c>
    </row>
    <row r="3747" customFormat="1" spans="1:5">
      <c r="A3747" s="160">
        <v>3744</v>
      </c>
      <c r="B3747" s="379" t="s">
        <v>12535</v>
      </c>
      <c r="C3747" s="379" t="s">
        <v>12526</v>
      </c>
      <c r="D3747" s="433">
        <v>1.77</v>
      </c>
      <c r="E3747" s="160">
        <f t="shared" si="58"/>
        <v>35.4</v>
      </c>
    </row>
    <row r="3748" customFormat="1" spans="1:5">
      <c r="A3748" s="160">
        <v>3745</v>
      </c>
      <c r="B3748" s="379" t="s">
        <v>12536</v>
      </c>
      <c r="C3748" s="379" t="s">
        <v>12526</v>
      </c>
      <c r="D3748" s="433">
        <v>1.57</v>
      </c>
      <c r="E3748" s="160">
        <f t="shared" si="58"/>
        <v>31.4</v>
      </c>
    </row>
    <row r="3749" customFormat="1" spans="1:5">
      <c r="A3749" s="160">
        <v>3746</v>
      </c>
      <c r="B3749" s="379" t="s">
        <v>12537</v>
      </c>
      <c r="C3749" s="379" t="s">
        <v>12538</v>
      </c>
      <c r="D3749" s="433">
        <v>0.5</v>
      </c>
      <c r="E3749" s="160">
        <f t="shared" si="58"/>
        <v>10</v>
      </c>
    </row>
    <row r="3750" customFormat="1" spans="1:5">
      <c r="A3750" s="160">
        <v>3747</v>
      </c>
      <c r="B3750" s="379" t="s">
        <v>12539</v>
      </c>
      <c r="C3750" s="379" t="s">
        <v>12538</v>
      </c>
      <c r="D3750" s="433">
        <v>0.5</v>
      </c>
      <c r="E3750" s="160">
        <f t="shared" si="58"/>
        <v>10</v>
      </c>
    </row>
    <row r="3751" customFormat="1" spans="1:5">
      <c r="A3751" s="160">
        <v>3748</v>
      </c>
      <c r="B3751" s="434" t="s">
        <v>12540</v>
      </c>
      <c r="C3751" s="434" t="s">
        <v>12538</v>
      </c>
      <c r="D3751" s="435">
        <v>0.5</v>
      </c>
      <c r="E3751" s="160">
        <f t="shared" si="58"/>
        <v>10</v>
      </c>
    </row>
    <row r="3752" customFormat="1" spans="1:5">
      <c r="A3752" s="160">
        <v>3749</v>
      </c>
      <c r="B3752" s="434" t="s">
        <v>186</v>
      </c>
      <c r="C3752" s="434" t="s">
        <v>12538</v>
      </c>
      <c r="D3752" s="435">
        <v>0.5</v>
      </c>
      <c r="E3752" s="160">
        <f t="shared" si="58"/>
        <v>10</v>
      </c>
    </row>
    <row r="3753" customFormat="1" spans="1:5">
      <c r="A3753" s="160">
        <v>3750</v>
      </c>
      <c r="B3753" s="434" t="s">
        <v>12541</v>
      </c>
      <c r="C3753" s="434" t="s">
        <v>12538</v>
      </c>
      <c r="D3753" s="435">
        <v>0.75</v>
      </c>
      <c r="E3753" s="160">
        <f t="shared" si="58"/>
        <v>15</v>
      </c>
    </row>
    <row r="3754" customFormat="1" spans="1:5">
      <c r="A3754" s="160">
        <v>3751</v>
      </c>
      <c r="B3754" s="434" t="s">
        <v>12542</v>
      </c>
      <c r="C3754" s="434" t="s">
        <v>12538</v>
      </c>
      <c r="D3754" s="435">
        <v>0.78</v>
      </c>
      <c r="E3754" s="160">
        <f t="shared" si="58"/>
        <v>15.6</v>
      </c>
    </row>
    <row r="3755" customFormat="1" spans="1:5">
      <c r="A3755" s="160">
        <v>3752</v>
      </c>
      <c r="B3755" s="434" t="s">
        <v>12543</v>
      </c>
      <c r="C3755" s="434" t="s">
        <v>12538</v>
      </c>
      <c r="D3755" s="435">
        <v>1.05</v>
      </c>
      <c r="E3755" s="160">
        <f t="shared" si="58"/>
        <v>21</v>
      </c>
    </row>
    <row r="3756" customFormat="1" spans="1:5">
      <c r="A3756" s="160">
        <v>3753</v>
      </c>
      <c r="B3756" s="434" t="s">
        <v>12544</v>
      </c>
      <c r="C3756" s="434" t="s">
        <v>12538</v>
      </c>
      <c r="D3756" s="435">
        <v>1.1</v>
      </c>
      <c r="E3756" s="160">
        <f t="shared" si="58"/>
        <v>22</v>
      </c>
    </row>
    <row r="3757" customFormat="1" spans="1:5">
      <c r="A3757" s="160">
        <v>3754</v>
      </c>
      <c r="B3757" s="434" t="s">
        <v>12545</v>
      </c>
      <c r="C3757" s="434" t="s">
        <v>12538</v>
      </c>
      <c r="D3757" s="435">
        <v>1.18</v>
      </c>
      <c r="E3757" s="160">
        <f t="shared" si="58"/>
        <v>23.6</v>
      </c>
    </row>
    <row r="3758" customFormat="1" spans="1:5">
      <c r="A3758" s="160">
        <v>3755</v>
      </c>
      <c r="B3758" s="434" t="s">
        <v>2805</v>
      </c>
      <c r="C3758" s="434" t="s">
        <v>12538</v>
      </c>
      <c r="D3758" s="435">
        <v>1.31</v>
      </c>
      <c r="E3758" s="160">
        <f t="shared" si="58"/>
        <v>26.2</v>
      </c>
    </row>
    <row r="3759" customFormat="1" spans="1:5">
      <c r="A3759" s="160">
        <v>3756</v>
      </c>
      <c r="B3759" s="434" t="s">
        <v>12546</v>
      </c>
      <c r="C3759" s="434" t="s">
        <v>12538</v>
      </c>
      <c r="D3759" s="435">
        <v>1.42</v>
      </c>
      <c r="E3759" s="160">
        <f t="shared" si="58"/>
        <v>28.4</v>
      </c>
    </row>
    <row r="3760" customFormat="1" spans="1:5">
      <c r="A3760" s="160">
        <v>3757</v>
      </c>
      <c r="B3760" s="434" t="s">
        <v>12547</v>
      </c>
      <c r="C3760" s="434" t="s">
        <v>12538</v>
      </c>
      <c r="D3760" s="435">
        <v>1.42</v>
      </c>
      <c r="E3760" s="160">
        <f t="shared" si="58"/>
        <v>28.4</v>
      </c>
    </row>
    <row r="3761" customFormat="1" spans="1:5">
      <c r="A3761" s="160">
        <v>3758</v>
      </c>
      <c r="B3761" s="434" t="s">
        <v>12548</v>
      </c>
      <c r="C3761" s="434" t="s">
        <v>12538</v>
      </c>
      <c r="D3761" s="435">
        <v>1.42</v>
      </c>
      <c r="E3761" s="160">
        <f t="shared" si="58"/>
        <v>28.4</v>
      </c>
    </row>
    <row r="3762" customFormat="1" spans="1:5">
      <c r="A3762" s="160">
        <v>3759</v>
      </c>
      <c r="B3762" s="434" t="s">
        <v>10672</v>
      </c>
      <c r="C3762" s="434" t="s">
        <v>12538</v>
      </c>
      <c r="D3762" s="435">
        <v>1.42</v>
      </c>
      <c r="E3762" s="160">
        <f t="shared" si="58"/>
        <v>28.4</v>
      </c>
    </row>
    <row r="3763" customFormat="1" spans="1:5">
      <c r="A3763" s="160">
        <v>3760</v>
      </c>
      <c r="B3763" s="434" t="s">
        <v>12549</v>
      </c>
      <c r="C3763" s="434" t="s">
        <v>12538</v>
      </c>
      <c r="D3763" s="435">
        <v>1.42</v>
      </c>
      <c r="E3763" s="160">
        <f t="shared" si="58"/>
        <v>28.4</v>
      </c>
    </row>
    <row r="3764" customFormat="1" spans="1:5">
      <c r="A3764" s="160">
        <v>3761</v>
      </c>
      <c r="B3764" s="434" t="s">
        <v>12550</v>
      </c>
      <c r="C3764" s="434" t="s">
        <v>12538</v>
      </c>
      <c r="D3764" s="435">
        <v>1.42</v>
      </c>
      <c r="E3764" s="160">
        <f t="shared" si="58"/>
        <v>28.4</v>
      </c>
    </row>
    <row r="3765" customFormat="1" spans="1:5">
      <c r="A3765" s="160">
        <v>3762</v>
      </c>
      <c r="B3765" s="434" t="s">
        <v>12551</v>
      </c>
      <c r="C3765" s="434" t="s">
        <v>12538</v>
      </c>
      <c r="D3765" s="435">
        <v>1.42</v>
      </c>
      <c r="E3765" s="160">
        <f t="shared" si="58"/>
        <v>28.4</v>
      </c>
    </row>
    <row r="3766" customFormat="1" spans="1:5">
      <c r="A3766" s="160">
        <v>3763</v>
      </c>
      <c r="B3766" s="434" t="s">
        <v>12552</v>
      </c>
      <c r="C3766" s="434" t="s">
        <v>12538</v>
      </c>
      <c r="D3766" s="435">
        <v>1.42</v>
      </c>
      <c r="E3766" s="160">
        <f t="shared" si="58"/>
        <v>28.4</v>
      </c>
    </row>
    <row r="3767" customFormat="1" spans="1:5">
      <c r="A3767" s="160">
        <v>3764</v>
      </c>
      <c r="B3767" s="434" t="s">
        <v>12553</v>
      </c>
      <c r="C3767" s="434" t="s">
        <v>12538</v>
      </c>
      <c r="D3767" s="435">
        <v>1.42</v>
      </c>
      <c r="E3767" s="160">
        <f t="shared" si="58"/>
        <v>28.4</v>
      </c>
    </row>
    <row r="3768" customFormat="1" spans="1:5">
      <c r="A3768" s="160">
        <v>3765</v>
      </c>
      <c r="B3768" s="434" t="s">
        <v>12554</v>
      </c>
      <c r="C3768" s="434" t="s">
        <v>12538</v>
      </c>
      <c r="D3768" s="435">
        <v>1.48</v>
      </c>
      <c r="E3768" s="160">
        <f t="shared" si="58"/>
        <v>29.6</v>
      </c>
    </row>
    <row r="3769" customFormat="1" spans="1:5">
      <c r="A3769" s="160">
        <v>3766</v>
      </c>
      <c r="B3769" s="434" t="s">
        <v>12555</v>
      </c>
      <c r="C3769" s="434" t="s">
        <v>12538</v>
      </c>
      <c r="D3769" s="435">
        <v>1.49</v>
      </c>
      <c r="E3769" s="160">
        <f t="shared" si="58"/>
        <v>29.8</v>
      </c>
    </row>
    <row r="3770" customFormat="1" spans="1:5">
      <c r="A3770" s="160">
        <v>3767</v>
      </c>
      <c r="B3770" s="434" t="s">
        <v>12556</v>
      </c>
      <c r="C3770" s="434" t="s">
        <v>12538</v>
      </c>
      <c r="D3770" s="435">
        <v>1.64</v>
      </c>
      <c r="E3770" s="160">
        <f t="shared" si="58"/>
        <v>32.8</v>
      </c>
    </row>
    <row r="3771" customFormat="1" spans="1:5">
      <c r="A3771" s="160">
        <v>3768</v>
      </c>
      <c r="B3771" s="434" t="s">
        <v>1808</v>
      </c>
      <c r="C3771" s="434" t="s">
        <v>12538</v>
      </c>
      <c r="D3771" s="435">
        <v>1.65</v>
      </c>
      <c r="E3771" s="160">
        <f t="shared" si="58"/>
        <v>33</v>
      </c>
    </row>
    <row r="3772" customFormat="1" spans="1:5">
      <c r="A3772" s="160">
        <v>3769</v>
      </c>
      <c r="B3772" s="434" t="s">
        <v>12557</v>
      </c>
      <c r="C3772" s="434" t="s">
        <v>12538</v>
      </c>
      <c r="D3772" s="435">
        <v>1.88</v>
      </c>
      <c r="E3772" s="160">
        <f t="shared" si="58"/>
        <v>37.6</v>
      </c>
    </row>
    <row r="3773" customFormat="1" spans="1:5">
      <c r="A3773" s="160">
        <v>3770</v>
      </c>
      <c r="B3773" s="434" t="s">
        <v>12558</v>
      </c>
      <c r="C3773" s="434" t="s">
        <v>12538</v>
      </c>
      <c r="D3773" s="435">
        <v>1.88</v>
      </c>
      <c r="E3773" s="160">
        <f t="shared" si="58"/>
        <v>37.6</v>
      </c>
    </row>
    <row r="3774" customFormat="1" spans="1:5">
      <c r="A3774" s="160">
        <v>3771</v>
      </c>
      <c r="B3774" s="434" t="s">
        <v>12559</v>
      </c>
      <c r="C3774" s="434" t="s">
        <v>12538</v>
      </c>
      <c r="D3774" s="435">
        <v>1.88</v>
      </c>
      <c r="E3774" s="160">
        <f t="shared" si="58"/>
        <v>37.6</v>
      </c>
    </row>
    <row r="3775" customFormat="1" spans="1:5">
      <c r="A3775" s="160">
        <v>3772</v>
      </c>
      <c r="B3775" s="434" t="s">
        <v>9997</v>
      </c>
      <c r="C3775" s="434" t="s">
        <v>12538</v>
      </c>
      <c r="D3775" s="435">
        <v>1.88</v>
      </c>
      <c r="E3775" s="160">
        <f t="shared" si="58"/>
        <v>37.6</v>
      </c>
    </row>
    <row r="3776" customFormat="1" spans="1:5">
      <c r="A3776" s="160">
        <v>3773</v>
      </c>
      <c r="B3776" s="434" t="s">
        <v>12560</v>
      </c>
      <c r="C3776" s="434" t="s">
        <v>12538</v>
      </c>
      <c r="D3776" s="435">
        <v>1.88</v>
      </c>
      <c r="E3776" s="160">
        <f t="shared" si="58"/>
        <v>37.6</v>
      </c>
    </row>
    <row r="3777" customFormat="1" spans="1:5">
      <c r="A3777" s="160">
        <v>3774</v>
      </c>
      <c r="B3777" s="434" t="s">
        <v>12561</v>
      </c>
      <c r="C3777" s="434" t="s">
        <v>12538</v>
      </c>
      <c r="D3777" s="435">
        <v>1.88</v>
      </c>
      <c r="E3777" s="160">
        <f t="shared" si="58"/>
        <v>37.6</v>
      </c>
    </row>
    <row r="3778" customFormat="1" spans="1:5">
      <c r="A3778" s="160">
        <v>3775</v>
      </c>
      <c r="B3778" s="434" t="s">
        <v>12562</v>
      </c>
      <c r="C3778" s="434" t="s">
        <v>12538</v>
      </c>
      <c r="D3778" s="435">
        <v>1.88</v>
      </c>
      <c r="E3778" s="160">
        <f t="shared" si="58"/>
        <v>37.6</v>
      </c>
    </row>
    <row r="3779" customFormat="1" spans="1:5">
      <c r="A3779" s="160">
        <v>3776</v>
      </c>
      <c r="B3779" s="434" t="s">
        <v>12563</v>
      </c>
      <c r="C3779" s="434" t="s">
        <v>12538</v>
      </c>
      <c r="D3779" s="435">
        <v>1.88</v>
      </c>
      <c r="E3779" s="160">
        <f t="shared" si="58"/>
        <v>37.6</v>
      </c>
    </row>
    <row r="3780" customFormat="1" spans="1:5">
      <c r="A3780" s="160">
        <v>3777</v>
      </c>
      <c r="B3780" s="434" t="s">
        <v>12564</v>
      </c>
      <c r="C3780" s="434" t="s">
        <v>12538</v>
      </c>
      <c r="D3780" s="435">
        <v>1.88</v>
      </c>
      <c r="E3780" s="160">
        <f t="shared" ref="E3780:E3843" si="59">D3780*20</f>
        <v>37.6</v>
      </c>
    </row>
    <row r="3781" customFormat="1" spans="1:5">
      <c r="A3781" s="160">
        <v>3778</v>
      </c>
      <c r="B3781" s="434" t="s">
        <v>12565</v>
      </c>
      <c r="C3781" s="434" t="s">
        <v>12538</v>
      </c>
      <c r="D3781" s="435">
        <v>2.03</v>
      </c>
      <c r="E3781" s="160">
        <f t="shared" si="59"/>
        <v>40.6</v>
      </c>
    </row>
    <row r="3782" customFormat="1" spans="1:5">
      <c r="A3782" s="160">
        <v>3779</v>
      </c>
      <c r="B3782" s="434" t="s">
        <v>12566</v>
      </c>
      <c r="C3782" s="434" t="s">
        <v>12538</v>
      </c>
      <c r="D3782" s="435">
        <v>2.04</v>
      </c>
      <c r="E3782" s="160">
        <f t="shared" si="59"/>
        <v>40.8</v>
      </c>
    </row>
    <row r="3783" customFormat="1" spans="1:5">
      <c r="A3783" s="160">
        <v>3780</v>
      </c>
      <c r="B3783" s="434" t="s">
        <v>12567</v>
      </c>
      <c r="C3783" s="434" t="s">
        <v>12538</v>
      </c>
      <c r="D3783" s="435">
        <v>2.07</v>
      </c>
      <c r="E3783" s="160">
        <f t="shared" si="59"/>
        <v>41.4</v>
      </c>
    </row>
    <row r="3784" customFormat="1" spans="1:5">
      <c r="A3784" s="160">
        <v>3781</v>
      </c>
      <c r="B3784" s="434" t="s">
        <v>12568</v>
      </c>
      <c r="C3784" s="434" t="s">
        <v>12538</v>
      </c>
      <c r="D3784" s="435">
        <v>2.1</v>
      </c>
      <c r="E3784" s="160">
        <f t="shared" si="59"/>
        <v>42</v>
      </c>
    </row>
    <row r="3785" customFormat="1" spans="1:5">
      <c r="A3785" s="160">
        <v>3782</v>
      </c>
      <c r="B3785" s="434" t="s">
        <v>12569</v>
      </c>
      <c r="C3785" s="434" t="s">
        <v>12538</v>
      </c>
      <c r="D3785" s="435">
        <v>2.11</v>
      </c>
      <c r="E3785" s="160">
        <f t="shared" si="59"/>
        <v>42.2</v>
      </c>
    </row>
    <row r="3786" customFormat="1" spans="1:5">
      <c r="A3786" s="160">
        <v>3783</v>
      </c>
      <c r="B3786" s="434" t="s">
        <v>12570</v>
      </c>
      <c r="C3786" s="434" t="s">
        <v>12538</v>
      </c>
      <c r="D3786" s="435">
        <v>2.21</v>
      </c>
      <c r="E3786" s="160">
        <f t="shared" si="59"/>
        <v>44.2</v>
      </c>
    </row>
    <row r="3787" customFormat="1" spans="1:5">
      <c r="A3787" s="160">
        <v>3784</v>
      </c>
      <c r="B3787" s="434" t="s">
        <v>12571</v>
      </c>
      <c r="C3787" s="434" t="s">
        <v>12538</v>
      </c>
      <c r="D3787" s="435">
        <v>2.25</v>
      </c>
      <c r="E3787" s="160">
        <f t="shared" si="59"/>
        <v>45</v>
      </c>
    </row>
    <row r="3788" customFormat="1" spans="1:5">
      <c r="A3788" s="160">
        <v>3785</v>
      </c>
      <c r="B3788" s="434" t="s">
        <v>12572</v>
      </c>
      <c r="C3788" s="434" t="s">
        <v>12538</v>
      </c>
      <c r="D3788" s="435">
        <v>2.27</v>
      </c>
      <c r="E3788" s="160">
        <f t="shared" si="59"/>
        <v>45.4</v>
      </c>
    </row>
    <row r="3789" customFormat="1" spans="1:5">
      <c r="A3789" s="160">
        <v>3786</v>
      </c>
      <c r="B3789" s="434" t="s">
        <v>12573</v>
      </c>
      <c r="C3789" s="434" t="s">
        <v>12538</v>
      </c>
      <c r="D3789" s="435">
        <v>2.36</v>
      </c>
      <c r="E3789" s="160">
        <f t="shared" si="59"/>
        <v>47.2</v>
      </c>
    </row>
    <row r="3790" customFormat="1" spans="1:5">
      <c r="A3790" s="160">
        <v>3787</v>
      </c>
      <c r="B3790" s="434" t="s">
        <v>12574</v>
      </c>
      <c r="C3790" s="434" t="s">
        <v>12538</v>
      </c>
      <c r="D3790" s="435">
        <v>2.36</v>
      </c>
      <c r="E3790" s="160">
        <f t="shared" si="59"/>
        <v>47.2</v>
      </c>
    </row>
    <row r="3791" customFormat="1" spans="1:5">
      <c r="A3791" s="160">
        <v>3788</v>
      </c>
      <c r="B3791" s="434" t="s">
        <v>12575</v>
      </c>
      <c r="C3791" s="434" t="s">
        <v>12538</v>
      </c>
      <c r="D3791" s="435">
        <v>2.36</v>
      </c>
      <c r="E3791" s="160">
        <f t="shared" si="59"/>
        <v>47.2</v>
      </c>
    </row>
    <row r="3792" customFormat="1" spans="1:5">
      <c r="A3792" s="160">
        <v>3789</v>
      </c>
      <c r="B3792" s="434" t="s">
        <v>12576</v>
      </c>
      <c r="C3792" s="434" t="s">
        <v>12538</v>
      </c>
      <c r="D3792" s="435">
        <v>2.36</v>
      </c>
      <c r="E3792" s="160">
        <f t="shared" si="59"/>
        <v>47.2</v>
      </c>
    </row>
    <row r="3793" customFormat="1" spans="1:5">
      <c r="A3793" s="160">
        <v>3790</v>
      </c>
      <c r="B3793" s="434" t="s">
        <v>12577</v>
      </c>
      <c r="C3793" s="434" t="s">
        <v>12538</v>
      </c>
      <c r="D3793" s="435">
        <v>2.36</v>
      </c>
      <c r="E3793" s="160">
        <f t="shared" si="59"/>
        <v>47.2</v>
      </c>
    </row>
    <row r="3794" customFormat="1" spans="1:5">
      <c r="A3794" s="160">
        <v>3791</v>
      </c>
      <c r="B3794" s="434" t="s">
        <v>12578</v>
      </c>
      <c r="C3794" s="434" t="s">
        <v>12538</v>
      </c>
      <c r="D3794" s="435">
        <v>2.54</v>
      </c>
      <c r="E3794" s="160">
        <f t="shared" si="59"/>
        <v>50.8</v>
      </c>
    </row>
    <row r="3795" customFormat="1" spans="1:5">
      <c r="A3795" s="160">
        <v>3792</v>
      </c>
      <c r="B3795" s="434" t="s">
        <v>12579</v>
      </c>
      <c r="C3795" s="434" t="s">
        <v>12538</v>
      </c>
      <c r="D3795" s="435">
        <v>2.54</v>
      </c>
      <c r="E3795" s="160">
        <f t="shared" si="59"/>
        <v>50.8</v>
      </c>
    </row>
    <row r="3796" customFormat="1" spans="1:5">
      <c r="A3796" s="160">
        <v>3793</v>
      </c>
      <c r="B3796" s="434" t="s">
        <v>12580</v>
      </c>
      <c r="C3796" s="434" t="s">
        <v>12538</v>
      </c>
      <c r="D3796" s="435">
        <v>2.59</v>
      </c>
      <c r="E3796" s="160">
        <f t="shared" si="59"/>
        <v>51.8</v>
      </c>
    </row>
    <row r="3797" customFormat="1" spans="1:5">
      <c r="A3797" s="160">
        <v>3794</v>
      </c>
      <c r="B3797" s="434" t="s">
        <v>12581</v>
      </c>
      <c r="C3797" s="434" t="s">
        <v>12538</v>
      </c>
      <c r="D3797" s="435">
        <v>2.82</v>
      </c>
      <c r="E3797" s="160">
        <f t="shared" si="59"/>
        <v>56.4</v>
      </c>
    </row>
    <row r="3798" customFormat="1" spans="1:5">
      <c r="A3798" s="160">
        <v>3795</v>
      </c>
      <c r="B3798" s="434" t="s">
        <v>12582</v>
      </c>
      <c r="C3798" s="434" t="s">
        <v>12538</v>
      </c>
      <c r="D3798" s="435">
        <v>2</v>
      </c>
      <c r="E3798" s="160">
        <f t="shared" si="59"/>
        <v>40</v>
      </c>
    </row>
    <row r="3799" customFormat="1" spans="1:5">
      <c r="A3799" s="160">
        <v>3796</v>
      </c>
      <c r="B3799" s="434" t="s">
        <v>12583</v>
      </c>
      <c r="C3799" s="434" t="s">
        <v>12538</v>
      </c>
      <c r="D3799" s="435">
        <v>1.5</v>
      </c>
      <c r="E3799" s="160">
        <f t="shared" si="59"/>
        <v>30</v>
      </c>
    </row>
    <row r="3800" customFormat="1" spans="1:5">
      <c r="A3800" s="160">
        <v>3797</v>
      </c>
      <c r="B3800" s="434" t="s">
        <v>12584</v>
      </c>
      <c r="C3800" s="434" t="s">
        <v>12585</v>
      </c>
      <c r="D3800" s="435">
        <v>1.3</v>
      </c>
      <c r="E3800" s="160">
        <f t="shared" si="59"/>
        <v>26</v>
      </c>
    </row>
    <row r="3801" customFormat="1" spans="1:5">
      <c r="A3801" s="160">
        <v>3798</v>
      </c>
      <c r="B3801" s="434" t="s">
        <v>12586</v>
      </c>
      <c r="C3801" s="434" t="s">
        <v>12585</v>
      </c>
      <c r="D3801" s="435">
        <v>1.78</v>
      </c>
      <c r="E3801" s="160">
        <f t="shared" si="59"/>
        <v>35.6</v>
      </c>
    </row>
    <row r="3802" customFormat="1" spans="1:5">
      <c r="A3802" s="160">
        <v>3799</v>
      </c>
      <c r="B3802" s="434" t="s">
        <v>12587</v>
      </c>
      <c r="C3802" s="434" t="s">
        <v>12585</v>
      </c>
      <c r="D3802" s="435">
        <v>1.78</v>
      </c>
      <c r="E3802" s="160">
        <f t="shared" si="59"/>
        <v>35.6</v>
      </c>
    </row>
    <row r="3803" customFormat="1" spans="1:5">
      <c r="A3803" s="160">
        <v>3800</v>
      </c>
      <c r="B3803" s="434" t="s">
        <v>12588</v>
      </c>
      <c r="C3803" s="434" t="s">
        <v>12585</v>
      </c>
      <c r="D3803" s="435">
        <v>1.78</v>
      </c>
      <c r="E3803" s="160">
        <f t="shared" si="59"/>
        <v>35.6</v>
      </c>
    </row>
    <row r="3804" customFormat="1" spans="1:5">
      <c r="A3804" s="160">
        <v>3801</v>
      </c>
      <c r="B3804" s="434" t="s">
        <v>12589</v>
      </c>
      <c r="C3804" s="434" t="s">
        <v>12585</v>
      </c>
      <c r="D3804" s="435">
        <v>1.92</v>
      </c>
      <c r="E3804" s="160">
        <f t="shared" si="59"/>
        <v>38.4</v>
      </c>
    </row>
    <row r="3805" customFormat="1" spans="1:5">
      <c r="A3805" s="160">
        <v>3802</v>
      </c>
      <c r="B3805" s="434" t="s">
        <v>12590</v>
      </c>
      <c r="C3805" s="434" t="s">
        <v>12585</v>
      </c>
      <c r="D3805" s="435">
        <v>1</v>
      </c>
      <c r="E3805" s="160">
        <f t="shared" si="59"/>
        <v>20</v>
      </c>
    </row>
    <row r="3806" customFormat="1" spans="1:5">
      <c r="A3806" s="160">
        <v>3803</v>
      </c>
      <c r="B3806" s="434" t="s">
        <v>12591</v>
      </c>
      <c r="C3806" s="434" t="s">
        <v>12585</v>
      </c>
      <c r="D3806" s="435">
        <v>1.5</v>
      </c>
      <c r="E3806" s="160">
        <f t="shared" si="59"/>
        <v>30</v>
      </c>
    </row>
    <row r="3807" customFormat="1" spans="1:5">
      <c r="A3807" s="160">
        <v>3804</v>
      </c>
      <c r="B3807" s="434" t="s">
        <v>12592</v>
      </c>
      <c r="C3807" s="434" t="s">
        <v>12585</v>
      </c>
      <c r="D3807" s="435">
        <v>1.19</v>
      </c>
      <c r="E3807" s="160">
        <f t="shared" si="59"/>
        <v>23.8</v>
      </c>
    </row>
    <row r="3808" customFormat="1" spans="1:5">
      <c r="A3808" s="160">
        <v>3805</v>
      </c>
      <c r="B3808" s="434" t="s">
        <v>12593</v>
      </c>
      <c r="C3808" s="434" t="s">
        <v>12585</v>
      </c>
      <c r="D3808" s="435">
        <v>0.99</v>
      </c>
      <c r="E3808" s="160">
        <f t="shared" si="59"/>
        <v>19.8</v>
      </c>
    </row>
    <row r="3809" customFormat="1" spans="1:5">
      <c r="A3809" s="160">
        <v>3806</v>
      </c>
      <c r="B3809" s="434" t="s">
        <v>12594</v>
      </c>
      <c r="C3809" s="434" t="s">
        <v>12585</v>
      </c>
      <c r="D3809" s="435">
        <v>0.7</v>
      </c>
      <c r="E3809" s="160">
        <f t="shared" si="59"/>
        <v>14</v>
      </c>
    </row>
    <row r="3810" customFormat="1" spans="1:5">
      <c r="A3810" s="160">
        <v>3807</v>
      </c>
      <c r="B3810" s="434" t="s">
        <v>12595</v>
      </c>
      <c r="C3810" s="434" t="s">
        <v>12585</v>
      </c>
      <c r="D3810" s="435">
        <v>0.5</v>
      </c>
      <c r="E3810" s="160">
        <f t="shared" si="59"/>
        <v>10</v>
      </c>
    </row>
    <row r="3811" customFormat="1" spans="1:5">
      <c r="A3811" s="160">
        <v>3808</v>
      </c>
      <c r="B3811" s="434" t="s">
        <v>12596</v>
      </c>
      <c r="C3811" s="434" t="s">
        <v>12585</v>
      </c>
      <c r="D3811" s="435">
        <v>0</v>
      </c>
      <c r="E3811" s="160">
        <f t="shared" si="59"/>
        <v>0</v>
      </c>
    </row>
    <row r="3812" customFormat="1" spans="1:5">
      <c r="A3812" s="160">
        <v>3809</v>
      </c>
      <c r="B3812" s="434" t="s">
        <v>12597</v>
      </c>
      <c r="C3812" s="434" t="s">
        <v>12585</v>
      </c>
      <c r="D3812" s="435">
        <v>0.6</v>
      </c>
      <c r="E3812" s="160">
        <f t="shared" si="59"/>
        <v>12</v>
      </c>
    </row>
    <row r="3813" customFormat="1" spans="1:5">
      <c r="A3813" s="160">
        <v>3810</v>
      </c>
      <c r="B3813" s="434" t="s">
        <v>12598</v>
      </c>
      <c r="C3813" s="434" t="s">
        <v>12585</v>
      </c>
      <c r="D3813" s="435">
        <v>1.39</v>
      </c>
      <c r="E3813" s="160">
        <f t="shared" si="59"/>
        <v>27.8</v>
      </c>
    </row>
    <row r="3814" customFormat="1" spans="1:5">
      <c r="A3814" s="160">
        <v>3811</v>
      </c>
      <c r="B3814" s="434" t="s">
        <v>12599</v>
      </c>
      <c r="C3814" s="434" t="s">
        <v>12585</v>
      </c>
      <c r="D3814" s="435">
        <v>1.5</v>
      </c>
      <c r="E3814" s="160">
        <f t="shared" si="59"/>
        <v>30</v>
      </c>
    </row>
    <row r="3815" customFormat="1" spans="1:5">
      <c r="A3815" s="160">
        <v>3812</v>
      </c>
      <c r="B3815" s="434" t="s">
        <v>12600</v>
      </c>
      <c r="C3815" s="434" t="s">
        <v>12585</v>
      </c>
      <c r="D3815" s="435">
        <v>1.5</v>
      </c>
      <c r="E3815" s="160">
        <f t="shared" si="59"/>
        <v>30</v>
      </c>
    </row>
    <row r="3816" customFormat="1" spans="1:5">
      <c r="A3816" s="160">
        <v>3813</v>
      </c>
      <c r="B3816" s="434" t="s">
        <v>12601</v>
      </c>
      <c r="C3816" s="434" t="s">
        <v>12585</v>
      </c>
      <c r="D3816" s="435">
        <v>0.5</v>
      </c>
      <c r="E3816" s="160">
        <f t="shared" si="59"/>
        <v>10</v>
      </c>
    </row>
    <row r="3817" customFormat="1" spans="1:5">
      <c r="A3817" s="160">
        <v>3814</v>
      </c>
      <c r="B3817" s="434" t="s">
        <v>12602</v>
      </c>
      <c r="C3817" s="434" t="s">
        <v>12585</v>
      </c>
      <c r="D3817" s="435">
        <v>1.43</v>
      </c>
      <c r="E3817" s="160">
        <f t="shared" si="59"/>
        <v>28.6</v>
      </c>
    </row>
    <row r="3818" customFormat="1" spans="1:5">
      <c r="A3818" s="160">
        <v>3815</v>
      </c>
      <c r="B3818" s="434" t="s">
        <v>5503</v>
      </c>
      <c r="C3818" s="434" t="s">
        <v>12585</v>
      </c>
      <c r="D3818" s="435">
        <v>1</v>
      </c>
      <c r="E3818" s="160">
        <f t="shared" si="59"/>
        <v>20</v>
      </c>
    </row>
    <row r="3819" customFormat="1" spans="1:5">
      <c r="A3819" s="160">
        <v>3816</v>
      </c>
      <c r="B3819" s="434" t="s">
        <v>12603</v>
      </c>
      <c r="C3819" s="434" t="s">
        <v>12585</v>
      </c>
      <c r="D3819" s="435">
        <v>1.15</v>
      </c>
      <c r="E3819" s="160">
        <f t="shared" si="59"/>
        <v>23</v>
      </c>
    </row>
    <row r="3820" customFormat="1" spans="1:5">
      <c r="A3820" s="160">
        <v>3817</v>
      </c>
      <c r="B3820" s="434" t="s">
        <v>12604</v>
      </c>
      <c r="C3820" s="434" t="s">
        <v>12585</v>
      </c>
      <c r="D3820" s="435">
        <v>1.22</v>
      </c>
      <c r="E3820" s="160">
        <f t="shared" si="59"/>
        <v>24.4</v>
      </c>
    </row>
    <row r="3821" customFormat="1" spans="1:5">
      <c r="A3821" s="160">
        <v>3818</v>
      </c>
      <c r="B3821" s="434" t="s">
        <v>12605</v>
      </c>
      <c r="C3821" s="434" t="s">
        <v>12606</v>
      </c>
      <c r="D3821" s="435">
        <v>1.2</v>
      </c>
      <c r="E3821" s="160">
        <f t="shared" si="59"/>
        <v>24</v>
      </c>
    </row>
    <row r="3822" customFormat="1" spans="1:5">
      <c r="A3822" s="160">
        <v>3819</v>
      </c>
      <c r="B3822" s="434" t="s">
        <v>12607</v>
      </c>
      <c r="C3822" s="434" t="s">
        <v>12606</v>
      </c>
      <c r="D3822" s="435">
        <v>0.5</v>
      </c>
      <c r="E3822" s="160">
        <f t="shared" si="59"/>
        <v>10</v>
      </c>
    </row>
    <row r="3823" customFormat="1" spans="1:5">
      <c r="A3823" s="160">
        <v>3820</v>
      </c>
      <c r="B3823" s="434" t="s">
        <v>9624</v>
      </c>
      <c r="C3823" s="434" t="s">
        <v>12606</v>
      </c>
      <c r="D3823" s="435">
        <v>2.2</v>
      </c>
      <c r="E3823" s="160">
        <f t="shared" si="59"/>
        <v>44</v>
      </c>
    </row>
    <row r="3824" customFormat="1" spans="1:5">
      <c r="A3824" s="160">
        <v>3821</v>
      </c>
      <c r="B3824" s="434" t="s">
        <v>12479</v>
      </c>
      <c r="C3824" s="434" t="s">
        <v>12608</v>
      </c>
      <c r="D3824" s="435">
        <v>1.15</v>
      </c>
      <c r="E3824" s="160">
        <f t="shared" si="59"/>
        <v>23</v>
      </c>
    </row>
    <row r="3825" customFormat="1" spans="1:5">
      <c r="A3825" s="160">
        <v>3822</v>
      </c>
      <c r="B3825" s="434" t="s">
        <v>12609</v>
      </c>
      <c r="C3825" s="434" t="s">
        <v>12608</v>
      </c>
      <c r="D3825" s="435">
        <v>1.3</v>
      </c>
      <c r="E3825" s="160">
        <f t="shared" si="59"/>
        <v>26</v>
      </c>
    </row>
    <row r="3826" customFormat="1" spans="1:5">
      <c r="A3826" s="160">
        <v>3823</v>
      </c>
      <c r="B3826" s="434" t="s">
        <v>12610</v>
      </c>
      <c r="C3826" s="434" t="s">
        <v>12608</v>
      </c>
      <c r="D3826" s="435">
        <v>0.99</v>
      </c>
      <c r="E3826" s="160">
        <f t="shared" si="59"/>
        <v>19.8</v>
      </c>
    </row>
    <row r="3827" customFormat="1" spans="1:5">
      <c r="A3827" s="160">
        <v>3824</v>
      </c>
      <c r="B3827" s="434" t="s">
        <v>12611</v>
      </c>
      <c r="C3827" s="434" t="s">
        <v>12608</v>
      </c>
      <c r="D3827" s="435">
        <v>0.58</v>
      </c>
      <c r="E3827" s="160">
        <f t="shared" si="59"/>
        <v>11.6</v>
      </c>
    </row>
    <row r="3828" customFormat="1" spans="1:5">
      <c r="A3828" s="160">
        <v>3825</v>
      </c>
      <c r="B3828" s="434" t="s">
        <v>12612</v>
      </c>
      <c r="C3828" s="434" t="s">
        <v>12608</v>
      </c>
      <c r="D3828" s="435">
        <v>1.41</v>
      </c>
      <c r="E3828" s="160">
        <f t="shared" si="59"/>
        <v>28.2</v>
      </c>
    </row>
    <row r="3829" customFormat="1" spans="1:5">
      <c r="A3829" s="160">
        <v>3826</v>
      </c>
      <c r="B3829" s="434" t="s">
        <v>12613</v>
      </c>
      <c r="C3829" s="434" t="s">
        <v>12608</v>
      </c>
      <c r="D3829" s="435">
        <v>1.66</v>
      </c>
      <c r="E3829" s="160">
        <f t="shared" si="59"/>
        <v>33.2</v>
      </c>
    </row>
    <row r="3830" customFormat="1" spans="1:5">
      <c r="A3830" s="160">
        <v>3827</v>
      </c>
      <c r="B3830" s="434" t="s">
        <v>12614</v>
      </c>
      <c r="C3830" s="434" t="s">
        <v>12608</v>
      </c>
      <c r="D3830" s="435">
        <v>0.58</v>
      </c>
      <c r="E3830" s="160">
        <f t="shared" si="59"/>
        <v>11.6</v>
      </c>
    </row>
    <row r="3831" customFormat="1" spans="1:5">
      <c r="A3831" s="160">
        <v>3828</v>
      </c>
      <c r="B3831" s="434" t="s">
        <v>12615</v>
      </c>
      <c r="C3831" s="434" t="s">
        <v>12608</v>
      </c>
      <c r="D3831" s="435">
        <v>1.14</v>
      </c>
      <c r="E3831" s="160">
        <f t="shared" si="59"/>
        <v>22.8</v>
      </c>
    </row>
    <row r="3832" customFormat="1" spans="1:5">
      <c r="A3832" s="160">
        <v>3829</v>
      </c>
      <c r="B3832" s="434" t="s">
        <v>12616</v>
      </c>
      <c r="C3832" s="434" t="s">
        <v>12608</v>
      </c>
      <c r="D3832" s="435">
        <v>1.23</v>
      </c>
      <c r="E3832" s="160">
        <f t="shared" si="59"/>
        <v>24.6</v>
      </c>
    </row>
    <row r="3833" customFormat="1" spans="1:5">
      <c r="A3833" s="160">
        <v>3830</v>
      </c>
      <c r="B3833" s="434" t="s">
        <v>12617</v>
      </c>
      <c r="C3833" s="434" t="s">
        <v>12608</v>
      </c>
      <c r="D3833" s="435">
        <v>1.76</v>
      </c>
      <c r="E3833" s="160">
        <f t="shared" si="59"/>
        <v>35.2</v>
      </c>
    </row>
    <row r="3834" customFormat="1" spans="1:5">
      <c r="A3834" s="160">
        <v>3831</v>
      </c>
      <c r="B3834" s="434" t="s">
        <v>12618</v>
      </c>
      <c r="C3834" s="434" t="s">
        <v>12608</v>
      </c>
      <c r="D3834" s="435">
        <v>0.58</v>
      </c>
      <c r="E3834" s="160">
        <f t="shared" si="59"/>
        <v>11.6</v>
      </c>
    </row>
    <row r="3835" customFormat="1" spans="1:5">
      <c r="A3835" s="160">
        <v>3832</v>
      </c>
      <c r="B3835" s="434" t="s">
        <v>12619</v>
      </c>
      <c r="C3835" s="434" t="s">
        <v>12608</v>
      </c>
      <c r="D3835" s="435">
        <v>1.31</v>
      </c>
      <c r="E3835" s="160">
        <f t="shared" si="59"/>
        <v>26.2</v>
      </c>
    </row>
    <row r="3836" customFormat="1" spans="1:5">
      <c r="A3836" s="160">
        <v>3833</v>
      </c>
      <c r="B3836" s="434" t="s">
        <v>12620</v>
      </c>
      <c r="C3836" s="434" t="s">
        <v>12608</v>
      </c>
      <c r="D3836" s="435">
        <v>1.17</v>
      </c>
      <c r="E3836" s="160">
        <f t="shared" si="59"/>
        <v>23.4</v>
      </c>
    </row>
    <row r="3837" customFormat="1" spans="1:5">
      <c r="A3837" s="160">
        <v>3834</v>
      </c>
      <c r="B3837" s="434" t="s">
        <v>12621</v>
      </c>
      <c r="C3837" s="434" t="s">
        <v>12608</v>
      </c>
      <c r="D3837" s="435">
        <v>1.07</v>
      </c>
      <c r="E3837" s="160">
        <f t="shared" si="59"/>
        <v>21.4</v>
      </c>
    </row>
    <row r="3838" customFormat="1" spans="1:5">
      <c r="A3838" s="160">
        <v>3835</v>
      </c>
      <c r="B3838" s="434" t="s">
        <v>12622</v>
      </c>
      <c r="C3838" s="434" t="s">
        <v>12623</v>
      </c>
      <c r="D3838" s="435">
        <v>0.6</v>
      </c>
      <c r="E3838" s="160">
        <f t="shared" si="59"/>
        <v>12</v>
      </c>
    </row>
    <row r="3839" customFormat="1" spans="1:5">
      <c r="A3839" s="160">
        <v>3836</v>
      </c>
      <c r="B3839" s="434" t="s">
        <v>12624</v>
      </c>
      <c r="C3839" s="434" t="s">
        <v>12623</v>
      </c>
      <c r="D3839" s="435">
        <v>0.76</v>
      </c>
      <c r="E3839" s="160">
        <f t="shared" si="59"/>
        <v>15.2</v>
      </c>
    </row>
    <row r="3840" customFormat="1" spans="1:5">
      <c r="A3840" s="160">
        <v>3837</v>
      </c>
      <c r="B3840" s="434" t="s">
        <v>3751</v>
      </c>
      <c r="C3840" s="434" t="s">
        <v>12623</v>
      </c>
      <c r="D3840" s="435">
        <v>1.02</v>
      </c>
      <c r="E3840" s="160">
        <f t="shared" si="59"/>
        <v>20.4</v>
      </c>
    </row>
    <row r="3841" customFormat="1" spans="1:5">
      <c r="A3841" s="160">
        <v>3838</v>
      </c>
      <c r="B3841" s="434" t="s">
        <v>12625</v>
      </c>
      <c r="C3841" s="434" t="s">
        <v>12623</v>
      </c>
      <c r="D3841" s="435">
        <v>1.01</v>
      </c>
      <c r="E3841" s="160">
        <f t="shared" si="59"/>
        <v>20.2</v>
      </c>
    </row>
    <row r="3842" customFormat="1" spans="1:5">
      <c r="A3842" s="160">
        <v>3839</v>
      </c>
      <c r="B3842" s="434" t="s">
        <v>12626</v>
      </c>
      <c r="C3842" s="434" t="s">
        <v>12623</v>
      </c>
      <c r="D3842" s="435">
        <v>1.25</v>
      </c>
      <c r="E3842" s="160">
        <f t="shared" si="59"/>
        <v>25</v>
      </c>
    </row>
    <row r="3843" customFormat="1" spans="1:5">
      <c r="A3843" s="160">
        <v>3840</v>
      </c>
      <c r="B3843" s="434" t="s">
        <v>12627</v>
      </c>
      <c r="C3843" s="434" t="s">
        <v>12623</v>
      </c>
      <c r="D3843" s="435">
        <v>1.2</v>
      </c>
      <c r="E3843" s="160">
        <f t="shared" si="59"/>
        <v>24</v>
      </c>
    </row>
    <row r="3844" customFormat="1" spans="1:5">
      <c r="A3844" s="160">
        <v>3841</v>
      </c>
      <c r="B3844" s="434" t="s">
        <v>12628</v>
      </c>
      <c r="C3844" s="434" t="s">
        <v>12623</v>
      </c>
      <c r="D3844" s="435">
        <v>1.25</v>
      </c>
      <c r="E3844" s="160">
        <f t="shared" ref="E3844:E3907" si="60">D3844*20</f>
        <v>25</v>
      </c>
    </row>
    <row r="3845" customFormat="1" spans="1:5">
      <c r="A3845" s="160">
        <v>3842</v>
      </c>
      <c r="B3845" s="434" t="s">
        <v>12629</v>
      </c>
      <c r="C3845" s="434" t="s">
        <v>12623</v>
      </c>
      <c r="D3845" s="435">
        <v>0.5</v>
      </c>
      <c r="E3845" s="160">
        <f t="shared" si="60"/>
        <v>10</v>
      </c>
    </row>
    <row r="3846" customFormat="1" spans="1:5">
      <c r="A3846" s="160">
        <v>3843</v>
      </c>
      <c r="B3846" s="434" t="s">
        <v>12630</v>
      </c>
      <c r="C3846" s="434" t="s">
        <v>12623</v>
      </c>
      <c r="D3846" s="435">
        <v>1.32</v>
      </c>
      <c r="E3846" s="160">
        <f t="shared" si="60"/>
        <v>26.4</v>
      </c>
    </row>
    <row r="3847" customFormat="1" spans="1:5">
      <c r="A3847" s="160">
        <v>3844</v>
      </c>
      <c r="B3847" s="434" t="s">
        <v>12631</v>
      </c>
      <c r="C3847" s="434" t="s">
        <v>12623</v>
      </c>
      <c r="D3847" s="435">
        <v>1.4</v>
      </c>
      <c r="E3847" s="160">
        <f t="shared" si="60"/>
        <v>28</v>
      </c>
    </row>
    <row r="3848" customFormat="1" spans="1:5">
      <c r="A3848" s="160">
        <v>3845</v>
      </c>
      <c r="B3848" s="434" t="s">
        <v>12632</v>
      </c>
      <c r="C3848" s="434" t="s">
        <v>12623</v>
      </c>
      <c r="D3848" s="435">
        <v>1.36</v>
      </c>
      <c r="E3848" s="160">
        <f t="shared" si="60"/>
        <v>27.2</v>
      </c>
    </row>
    <row r="3849" customFormat="1" spans="1:5">
      <c r="A3849" s="160">
        <v>3846</v>
      </c>
      <c r="B3849" s="434" t="s">
        <v>12633</v>
      </c>
      <c r="C3849" s="434" t="s">
        <v>12623</v>
      </c>
      <c r="D3849" s="435">
        <v>1.47</v>
      </c>
      <c r="E3849" s="160">
        <f t="shared" si="60"/>
        <v>29.4</v>
      </c>
    </row>
    <row r="3850" customFormat="1" spans="1:5">
      <c r="A3850" s="160">
        <v>3847</v>
      </c>
      <c r="B3850" s="434" t="s">
        <v>10974</v>
      </c>
      <c r="C3850" s="434" t="s">
        <v>12623</v>
      </c>
      <c r="D3850" s="435">
        <v>2.2</v>
      </c>
      <c r="E3850" s="160">
        <f t="shared" si="60"/>
        <v>44</v>
      </c>
    </row>
    <row r="3851" customFormat="1" spans="1:5">
      <c r="A3851" s="160">
        <v>3848</v>
      </c>
      <c r="B3851" s="434" t="s">
        <v>12634</v>
      </c>
      <c r="C3851" s="434" t="s">
        <v>12623</v>
      </c>
      <c r="D3851" s="435">
        <v>2.16</v>
      </c>
      <c r="E3851" s="160">
        <f t="shared" si="60"/>
        <v>43.2</v>
      </c>
    </row>
    <row r="3852" customFormat="1" spans="1:5">
      <c r="A3852" s="160">
        <v>3849</v>
      </c>
      <c r="B3852" s="434" t="s">
        <v>12635</v>
      </c>
      <c r="C3852" s="434" t="s">
        <v>12526</v>
      </c>
      <c r="D3852" s="435">
        <v>156</v>
      </c>
      <c r="E3852" s="160">
        <f t="shared" si="60"/>
        <v>3120</v>
      </c>
    </row>
    <row r="3853" customFormat="1" spans="1:5">
      <c r="A3853" s="160">
        <v>3850</v>
      </c>
      <c r="B3853" s="434" t="s">
        <v>12636</v>
      </c>
      <c r="C3853" s="436" t="s">
        <v>12538</v>
      </c>
      <c r="D3853" s="435">
        <v>35</v>
      </c>
      <c r="E3853" s="160">
        <f t="shared" si="60"/>
        <v>700</v>
      </c>
    </row>
    <row r="3854" customFormat="1" spans="1:5">
      <c r="A3854" s="160">
        <v>3851</v>
      </c>
      <c r="B3854" s="434" t="s">
        <v>10672</v>
      </c>
      <c r="C3854" s="436" t="s">
        <v>12538</v>
      </c>
      <c r="D3854" s="435">
        <v>192</v>
      </c>
      <c r="E3854" s="160">
        <f t="shared" si="60"/>
        <v>3840</v>
      </c>
    </row>
    <row r="3855" customFormat="1" spans="1:5">
      <c r="A3855" s="160">
        <v>3852</v>
      </c>
      <c r="B3855" s="426" t="s">
        <v>12637</v>
      </c>
      <c r="C3855" s="426" t="s">
        <v>12638</v>
      </c>
      <c r="D3855" s="406">
        <v>2.83</v>
      </c>
      <c r="E3855" s="160">
        <f t="shared" si="60"/>
        <v>56.6</v>
      </c>
    </row>
    <row r="3856" customFormat="1" spans="1:5">
      <c r="A3856" s="160">
        <v>3853</v>
      </c>
      <c r="B3856" s="426" t="s">
        <v>12639</v>
      </c>
      <c r="C3856" s="426" t="s">
        <v>12638</v>
      </c>
      <c r="D3856" s="406">
        <v>2.12</v>
      </c>
      <c r="E3856" s="160">
        <f t="shared" si="60"/>
        <v>42.4</v>
      </c>
    </row>
    <row r="3857" customFormat="1" spans="1:5">
      <c r="A3857" s="160">
        <v>3854</v>
      </c>
      <c r="B3857" s="426" t="s">
        <v>12640</v>
      </c>
      <c r="C3857" s="426" t="s">
        <v>12638</v>
      </c>
      <c r="D3857" s="406">
        <v>2.83</v>
      </c>
      <c r="E3857" s="160">
        <f t="shared" si="60"/>
        <v>56.6</v>
      </c>
    </row>
    <row r="3858" customFormat="1" spans="1:5">
      <c r="A3858" s="160">
        <v>3855</v>
      </c>
      <c r="B3858" s="426" t="s">
        <v>12641</v>
      </c>
      <c r="C3858" s="426" t="s">
        <v>12638</v>
      </c>
      <c r="D3858" s="406">
        <v>3.54</v>
      </c>
      <c r="E3858" s="160">
        <f t="shared" si="60"/>
        <v>70.8</v>
      </c>
    </row>
    <row r="3859" customFormat="1" spans="1:5">
      <c r="A3859" s="160">
        <v>3856</v>
      </c>
      <c r="B3859" s="426" t="s">
        <v>12642</v>
      </c>
      <c r="C3859" s="426" t="s">
        <v>12638</v>
      </c>
      <c r="D3859" s="406">
        <v>3.07</v>
      </c>
      <c r="E3859" s="160">
        <f t="shared" si="60"/>
        <v>61.4</v>
      </c>
    </row>
    <row r="3860" customFormat="1" spans="1:5">
      <c r="A3860" s="160">
        <v>3857</v>
      </c>
      <c r="B3860" s="426" t="s">
        <v>12643</v>
      </c>
      <c r="C3860" s="426" t="s">
        <v>12638</v>
      </c>
      <c r="D3860" s="406">
        <v>3.07</v>
      </c>
      <c r="E3860" s="160">
        <f t="shared" si="60"/>
        <v>61.4</v>
      </c>
    </row>
    <row r="3861" customFormat="1" spans="1:5">
      <c r="A3861" s="160">
        <v>3858</v>
      </c>
      <c r="B3861" s="426" t="s">
        <v>12644</v>
      </c>
      <c r="C3861" s="426" t="s">
        <v>12638</v>
      </c>
      <c r="D3861" s="406">
        <v>3.07</v>
      </c>
      <c r="E3861" s="160">
        <f t="shared" si="60"/>
        <v>61.4</v>
      </c>
    </row>
    <row r="3862" customFormat="1" spans="1:5">
      <c r="A3862" s="160">
        <v>3859</v>
      </c>
      <c r="B3862" s="426" t="s">
        <v>12645</v>
      </c>
      <c r="C3862" s="426" t="s">
        <v>12638</v>
      </c>
      <c r="D3862" s="406">
        <v>3.07</v>
      </c>
      <c r="E3862" s="160">
        <f t="shared" si="60"/>
        <v>61.4</v>
      </c>
    </row>
    <row r="3863" customFormat="1" spans="1:5">
      <c r="A3863" s="160">
        <v>3860</v>
      </c>
      <c r="B3863" s="426" t="s">
        <v>12646</v>
      </c>
      <c r="C3863" s="426" t="s">
        <v>12638</v>
      </c>
      <c r="D3863" s="406">
        <v>3.07</v>
      </c>
      <c r="E3863" s="160">
        <f t="shared" si="60"/>
        <v>61.4</v>
      </c>
    </row>
    <row r="3864" customFormat="1" spans="1:5">
      <c r="A3864" s="160">
        <v>3861</v>
      </c>
      <c r="B3864" s="426" t="s">
        <v>12647</v>
      </c>
      <c r="C3864" s="426" t="s">
        <v>12638</v>
      </c>
      <c r="D3864" s="406">
        <v>1.42</v>
      </c>
      <c r="E3864" s="160">
        <f t="shared" si="60"/>
        <v>28.4</v>
      </c>
    </row>
    <row r="3865" customFormat="1" spans="1:5">
      <c r="A3865" s="160">
        <v>3862</v>
      </c>
      <c r="B3865" s="426" t="s">
        <v>12648</v>
      </c>
      <c r="C3865" s="426" t="s">
        <v>12638</v>
      </c>
      <c r="D3865" s="406">
        <v>2.12</v>
      </c>
      <c r="E3865" s="160">
        <f t="shared" si="60"/>
        <v>42.4</v>
      </c>
    </row>
    <row r="3866" customFormat="1" spans="1:5">
      <c r="A3866" s="160">
        <v>3863</v>
      </c>
      <c r="B3866" s="426" t="s">
        <v>12649</v>
      </c>
      <c r="C3866" s="426" t="s">
        <v>12638</v>
      </c>
      <c r="D3866" s="406">
        <v>2.83</v>
      </c>
      <c r="E3866" s="160">
        <f t="shared" si="60"/>
        <v>56.6</v>
      </c>
    </row>
    <row r="3867" customFormat="1" spans="1:5">
      <c r="A3867" s="160">
        <v>3864</v>
      </c>
      <c r="B3867" s="426" t="s">
        <v>12650</v>
      </c>
      <c r="C3867" s="426" t="s">
        <v>12638</v>
      </c>
      <c r="D3867" s="406">
        <v>2.12</v>
      </c>
      <c r="E3867" s="160">
        <f t="shared" si="60"/>
        <v>42.4</v>
      </c>
    </row>
    <row r="3868" customFormat="1" spans="1:5">
      <c r="A3868" s="160">
        <v>3865</v>
      </c>
      <c r="B3868" s="426" t="s">
        <v>12651</v>
      </c>
      <c r="C3868" s="426" t="s">
        <v>12638</v>
      </c>
      <c r="D3868" s="406">
        <v>4.96</v>
      </c>
      <c r="E3868" s="160">
        <f t="shared" si="60"/>
        <v>99.2</v>
      </c>
    </row>
    <row r="3869" customFormat="1" spans="1:5">
      <c r="A3869" s="160">
        <v>3866</v>
      </c>
      <c r="B3869" s="426" t="s">
        <v>12652</v>
      </c>
      <c r="C3869" s="426" t="s">
        <v>12638</v>
      </c>
      <c r="D3869" s="406">
        <v>1.18</v>
      </c>
      <c r="E3869" s="160">
        <f t="shared" si="60"/>
        <v>23.6</v>
      </c>
    </row>
    <row r="3870" customFormat="1" spans="1:5">
      <c r="A3870" s="160">
        <v>3867</v>
      </c>
      <c r="B3870" s="426" t="s">
        <v>12653</v>
      </c>
      <c r="C3870" s="426" t="s">
        <v>12638</v>
      </c>
      <c r="D3870" s="406">
        <v>4.72</v>
      </c>
      <c r="E3870" s="160">
        <f t="shared" si="60"/>
        <v>94.4</v>
      </c>
    </row>
    <row r="3871" customFormat="1" spans="1:5">
      <c r="A3871" s="160">
        <v>3868</v>
      </c>
      <c r="B3871" s="426" t="s">
        <v>12654</v>
      </c>
      <c r="C3871" s="426" t="s">
        <v>12638</v>
      </c>
      <c r="D3871" s="406">
        <v>2.67</v>
      </c>
      <c r="E3871" s="160">
        <f t="shared" si="60"/>
        <v>53.4</v>
      </c>
    </row>
    <row r="3872" customFormat="1" spans="1:5">
      <c r="A3872" s="160">
        <v>3869</v>
      </c>
      <c r="B3872" s="426" t="s">
        <v>12655</v>
      </c>
      <c r="C3872" s="426" t="s">
        <v>12638</v>
      </c>
      <c r="D3872" s="406">
        <v>2.83</v>
      </c>
      <c r="E3872" s="160">
        <f t="shared" si="60"/>
        <v>56.6</v>
      </c>
    </row>
    <row r="3873" customFormat="1" spans="1:5">
      <c r="A3873" s="160">
        <v>3870</v>
      </c>
      <c r="B3873" s="426" t="s">
        <v>12656</v>
      </c>
      <c r="C3873" s="426" t="s">
        <v>12638</v>
      </c>
      <c r="D3873" s="406">
        <v>3.54</v>
      </c>
      <c r="E3873" s="160">
        <f t="shared" si="60"/>
        <v>70.8</v>
      </c>
    </row>
    <row r="3874" customFormat="1" spans="1:5">
      <c r="A3874" s="160">
        <v>3871</v>
      </c>
      <c r="B3874" s="426" t="s">
        <v>12657</v>
      </c>
      <c r="C3874" s="426" t="s">
        <v>12638</v>
      </c>
      <c r="D3874" s="406">
        <v>2.12</v>
      </c>
      <c r="E3874" s="160">
        <f t="shared" si="60"/>
        <v>42.4</v>
      </c>
    </row>
    <row r="3875" customFormat="1" spans="1:5">
      <c r="A3875" s="160">
        <v>3872</v>
      </c>
      <c r="B3875" s="426" t="s">
        <v>12658</v>
      </c>
      <c r="C3875" s="426" t="s">
        <v>12638</v>
      </c>
      <c r="D3875" s="406">
        <v>3.54</v>
      </c>
      <c r="E3875" s="160">
        <f t="shared" si="60"/>
        <v>70.8</v>
      </c>
    </row>
    <row r="3876" customFormat="1" spans="1:5">
      <c r="A3876" s="160">
        <v>3873</v>
      </c>
      <c r="B3876" s="426" t="s">
        <v>12659</v>
      </c>
      <c r="C3876" s="426" t="s">
        <v>12638</v>
      </c>
      <c r="D3876" s="406">
        <v>1.06</v>
      </c>
      <c r="E3876" s="160">
        <f t="shared" si="60"/>
        <v>21.2</v>
      </c>
    </row>
    <row r="3877" customFormat="1" spans="1:5">
      <c r="A3877" s="160">
        <v>3874</v>
      </c>
      <c r="B3877" s="426" t="s">
        <v>12660</v>
      </c>
      <c r="C3877" s="426" t="s">
        <v>12638</v>
      </c>
      <c r="D3877" s="406">
        <v>1.42</v>
      </c>
      <c r="E3877" s="160">
        <f t="shared" si="60"/>
        <v>28.4</v>
      </c>
    </row>
    <row r="3878" customFormat="1" spans="1:5">
      <c r="A3878" s="160">
        <v>3875</v>
      </c>
      <c r="B3878" s="426" t="s">
        <v>12661</v>
      </c>
      <c r="C3878" s="426" t="s">
        <v>12638</v>
      </c>
      <c r="D3878" s="406">
        <v>2.83</v>
      </c>
      <c r="E3878" s="160">
        <f t="shared" si="60"/>
        <v>56.6</v>
      </c>
    </row>
    <row r="3879" customFormat="1" spans="1:5">
      <c r="A3879" s="160">
        <v>3876</v>
      </c>
      <c r="B3879" s="426" t="s">
        <v>4264</v>
      </c>
      <c r="C3879" s="426" t="s">
        <v>12638</v>
      </c>
      <c r="D3879" s="406">
        <v>1.42</v>
      </c>
      <c r="E3879" s="160">
        <f t="shared" si="60"/>
        <v>28.4</v>
      </c>
    </row>
    <row r="3880" customFormat="1" spans="1:5">
      <c r="A3880" s="160">
        <v>3877</v>
      </c>
      <c r="B3880" s="426" t="s">
        <v>12662</v>
      </c>
      <c r="C3880" s="426" t="s">
        <v>12638</v>
      </c>
      <c r="D3880" s="406">
        <v>5.2</v>
      </c>
      <c r="E3880" s="160">
        <f t="shared" si="60"/>
        <v>104</v>
      </c>
    </row>
    <row r="3881" customFormat="1" spans="1:5">
      <c r="A3881" s="160">
        <v>3878</v>
      </c>
      <c r="B3881" s="426" t="s">
        <v>12663</v>
      </c>
      <c r="C3881" s="426" t="s">
        <v>12638</v>
      </c>
      <c r="D3881" s="406">
        <v>1</v>
      </c>
      <c r="E3881" s="160">
        <f t="shared" si="60"/>
        <v>20</v>
      </c>
    </row>
    <row r="3882" customFormat="1" spans="1:5">
      <c r="A3882" s="160">
        <v>3879</v>
      </c>
      <c r="B3882" s="426" t="s">
        <v>12664</v>
      </c>
      <c r="C3882" s="426" t="s">
        <v>12638</v>
      </c>
      <c r="D3882" s="406">
        <v>4.96</v>
      </c>
      <c r="E3882" s="160">
        <f t="shared" si="60"/>
        <v>99.2</v>
      </c>
    </row>
    <row r="3883" customFormat="1" spans="1:5">
      <c r="A3883" s="160">
        <v>3880</v>
      </c>
      <c r="B3883" s="426" t="s">
        <v>12665</v>
      </c>
      <c r="C3883" s="426" t="s">
        <v>12638</v>
      </c>
      <c r="D3883" s="406">
        <v>2.83</v>
      </c>
      <c r="E3883" s="160">
        <f t="shared" si="60"/>
        <v>56.6</v>
      </c>
    </row>
    <row r="3884" customFormat="1" spans="1:5">
      <c r="A3884" s="160">
        <v>3881</v>
      </c>
      <c r="B3884" s="426" t="s">
        <v>12666</v>
      </c>
      <c r="C3884" s="426" t="s">
        <v>12638</v>
      </c>
      <c r="D3884" s="406">
        <v>2.12</v>
      </c>
      <c r="E3884" s="160">
        <f t="shared" si="60"/>
        <v>42.4</v>
      </c>
    </row>
    <row r="3885" customFormat="1" spans="1:5">
      <c r="A3885" s="160">
        <v>3882</v>
      </c>
      <c r="B3885" s="426" t="s">
        <v>12667</v>
      </c>
      <c r="C3885" s="426" t="s">
        <v>12638</v>
      </c>
      <c r="D3885" s="406">
        <v>4.25</v>
      </c>
      <c r="E3885" s="160">
        <f t="shared" si="60"/>
        <v>85</v>
      </c>
    </row>
    <row r="3886" customFormat="1" spans="1:5">
      <c r="A3886" s="160">
        <v>3883</v>
      </c>
      <c r="B3886" s="426" t="s">
        <v>12668</v>
      </c>
      <c r="C3886" s="426" t="s">
        <v>12638</v>
      </c>
      <c r="D3886" s="406">
        <v>1.93</v>
      </c>
      <c r="E3886" s="160">
        <f t="shared" si="60"/>
        <v>38.6</v>
      </c>
    </row>
    <row r="3887" customFormat="1" spans="1:5">
      <c r="A3887" s="160">
        <v>3884</v>
      </c>
      <c r="B3887" s="426" t="s">
        <v>12669</v>
      </c>
      <c r="C3887" s="426" t="s">
        <v>12638</v>
      </c>
      <c r="D3887" s="406">
        <v>2.83</v>
      </c>
      <c r="E3887" s="160">
        <f t="shared" si="60"/>
        <v>56.6</v>
      </c>
    </row>
    <row r="3888" customFormat="1" spans="1:5">
      <c r="A3888" s="160">
        <v>3885</v>
      </c>
      <c r="B3888" s="426" t="s">
        <v>12670</v>
      </c>
      <c r="C3888" s="426" t="s">
        <v>12638</v>
      </c>
      <c r="D3888" s="406">
        <v>0.86</v>
      </c>
      <c r="E3888" s="160">
        <f t="shared" si="60"/>
        <v>17.2</v>
      </c>
    </row>
    <row r="3889" customFormat="1" spans="1:5">
      <c r="A3889" s="160">
        <v>3886</v>
      </c>
      <c r="B3889" s="426" t="s">
        <v>12671</v>
      </c>
      <c r="C3889" s="426" t="s">
        <v>12638</v>
      </c>
      <c r="D3889" s="406">
        <v>2.12</v>
      </c>
      <c r="E3889" s="160">
        <f t="shared" si="60"/>
        <v>42.4</v>
      </c>
    </row>
    <row r="3890" customFormat="1" spans="1:5">
      <c r="A3890" s="160">
        <v>3887</v>
      </c>
      <c r="B3890" s="426" t="s">
        <v>12672</v>
      </c>
      <c r="C3890" s="426" t="s">
        <v>12638</v>
      </c>
      <c r="D3890" s="406">
        <v>2.12</v>
      </c>
      <c r="E3890" s="160">
        <f t="shared" si="60"/>
        <v>42.4</v>
      </c>
    </row>
    <row r="3891" customFormat="1" spans="1:5">
      <c r="A3891" s="160">
        <v>3888</v>
      </c>
      <c r="B3891" s="426" t="s">
        <v>12673</v>
      </c>
      <c r="C3891" s="426" t="s">
        <v>12638</v>
      </c>
      <c r="D3891" s="406">
        <v>2.83</v>
      </c>
      <c r="E3891" s="160">
        <f t="shared" si="60"/>
        <v>56.6</v>
      </c>
    </row>
    <row r="3892" customFormat="1" spans="1:5">
      <c r="A3892" s="160">
        <v>3889</v>
      </c>
      <c r="B3892" s="426" t="s">
        <v>12674</v>
      </c>
      <c r="C3892" s="426" t="s">
        <v>12638</v>
      </c>
      <c r="D3892" s="406">
        <v>0.71</v>
      </c>
      <c r="E3892" s="160">
        <f t="shared" si="60"/>
        <v>14.2</v>
      </c>
    </row>
    <row r="3893" customFormat="1" spans="1:5">
      <c r="A3893" s="160">
        <v>3890</v>
      </c>
      <c r="B3893" s="426" t="s">
        <v>12675</v>
      </c>
      <c r="C3893" s="426" t="s">
        <v>12638</v>
      </c>
      <c r="D3893" s="360">
        <v>1.42</v>
      </c>
      <c r="E3893" s="160">
        <f t="shared" si="60"/>
        <v>28.4</v>
      </c>
    </row>
    <row r="3894" customFormat="1" spans="1:5">
      <c r="A3894" s="160">
        <v>3891</v>
      </c>
      <c r="B3894" s="360" t="s">
        <v>12676</v>
      </c>
      <c r="C3894" s="426" t="s">
        <v>12638</v>
      </c>
      <c r="D3894" s="406">
        <v>1.03</v>
      </c>
      <c r="E3894" s="160">
        <f t="shared" si="60"/>
        <v>20.6</v>
      </c>
    </row>
    <row r="3895" customFormat="1" spans="1:5">
      <c r="A3895" s="160">
        <v>3892</v>
      </c>
      <c r="B3895" s="426" t="s">
        <v>12677</v>
      </c>
      <c r="C3895" s="426" t="s">
        <v>12638</v>
      </c>
      <c r="D3895" s="406">
        <v>4.53</v>
      </c>
      <c r="E3895" s="160">
        <f t="shared" si="60"/>
        <v>90.6</v>
      </c>
    </row>
    <row r="3896" customFormat="1" spans="1:5">
      <c r="A3896" s="160">
        <v>3893</v>
      </c>
      <c r="B3896" s="426" t="s">
        <v>12678</v>
      </c>
      <c r="C3896" s="426" t="s">
        <v>12638</v>
      </c>
      <c r="D3896" s="406">
        <v>0.71</v>
      </c>
      <c r="E3896" s="160">
        <f t="shared" si="60"/>
        <v>14.2</v>
      </c>
    </row>
    <row r="3897" customFormat="1" spans="1:5">
      <c r="A3897" s="160">
        <v>3894</v>
      </c>
      <c r="B3897" s="426" t="s">
        <v>12679</v>
      </c>
      <c r="C3897" s="426" t="s">
        <v>12638</v>
      </c>
      <c r="D3897" s="406">
        <v>0.8</v>
      </c>
      <c r="E3897" s="160">
        <f t="shared" si="60"/>
        <v>16</v>
      </c>
    </row>
    <row r="3898" customFormat="1" spans="1:5">
      <c r="A3898" s="160">
        <v>3895</v>
      </c>
      <c r="B3898" s="426" t="s">
        <v>12680</v>
      </c>
      <c r="C3898" s="426" t="s">
        <v>12638</v>
      </c>
      <c r="D3898" s="406">
        <v>2.83</v>
      </c>
      <c r="E3898" s="160">
        <f t="shared" si="60"/>
        <v>56.6</v>
      </c>
    </row>
    <row r="3899" customFormat="1" spans="1:5">
      <c r="A3899" s="160">
        <v>3896</v>
      </c>
      <c r="B3899" s="426" t="s">
        <v>12681</v>
      </c>
      <c r="C3899" s="426" t="s">
        <v>12638</v>
      </c>
      <c r="D3899" s="406">
        <v>2.12</v>
      </c>
      <c r="E3899" s="160">
        <f t="shared" si="60"/>
        <v>42.4</v>
      </c>
    </row>
    <row r="3900" customFormat="1" spans="1:5">
      <c r="A3900" s="160">
        <v>3897</v>
      </c>
      <c r="B3900" s="426" t="s">
        <v>12682</v>
      </c>
      <c r="C3900" s="426" t="s">
        <v>12638</v>
      </c>
      <c r="D3900" s="406">
        <v>1.06</v>
      </c>
      <c r="E3900" s="160">
        <f t="shared" si="60"/>
        <v>21.2</v>
      </c>
    </row>
    <row r="3901" customFormat="1" spans="1:5">
      <c r="A3901" s="160">
        <v>3898</v>
      </c>
      <c r="B3901" s="360" t="s">
        <v>12683</v>
      </c>
      <c r="C3901" s="360" t="s">
        <v>12684</v>
      </c>
      <c r="D3901" s="406">
        <v>1.51</v>
      </c>
      <c r="E3901" s="160">
        <f t="shared" si="60"/>
        <v>30.2</v>
      </c>
    </row>
    <row r="3902" customFormat="1" spans="1:5">
      <c r="A3902" s="160">
        <v>3899</v>
      </c>
      <c r="B3902" s="426" t="s">
        <v>12685</v>
      </c>
      <c r="C3902" s="426" t="s">
        <v>12684</v>
      </c>
      <c r="D3902" s="406">
        <v>3.02</v>
      </c>
      <c r="E3902" s="160">
        <f t="shared" si="60"/>
        <v>60.4</v>
      </c>
    </row>
    <row r="3903" customFormat="1" spans="1:5">
      <c r="A3903" s="160">
        <v>3900</v>
      </c>
      <c r="B3903" s="426" t="s">
        <v>12686</v>
      </c>
      <c r="C3903" s="426" t="s">
        <v>12684</v>
      </c>
      <c r="D3903" s="406">
        <v>3.02</v>
      </c>
      <c r="E3903" s="160">
        <f t="shared" si="60"/>
        <v>60.4</v>
      </c>
    </row>
    <row r="3904" customFormat="1" spans="1:5">
      <c r="A3904" s="160">
        <v>3901</v>
      </c>
      <c r="B3904" s="426" t="s">
        <v>12687</v>
      </c>
      <c r="C3904" s="426" t="s">
        <v>12684</v>
      </c>
      <c r="D3904" s="406">
        <v>3.78</v>
      </c>
      <c r="E3904" s="160">
        <f t="shared" si="60"/>
        <v>75.6</v>
      </c>
    </row>
    <row r="3905" customFormat="1" spans="1:5">
      <c r="A3905" s="160">
        <v>3902</v>
      </c>
      <c r="B3905" s="426" t="s">
        <v>12688</v>
      </c>
      <c r="C3905" s="426" t="s">
        <v>12684</v>
      </c>
      <c r="D3905" s="406">
        <v>3.02</v>
      </c>
      <c r="E3905" s="160">
        <f t="shared" si="60"/>
        <v>60.4</v>
      </c>
    </row>
    <row r="3906" customFormat="1" spans="1:5">
      <c r="A3906" s="160">
        <v>3903</v>
      </c>
      <c r="B3906" s="426" t="s">
        <v>12689</v>
      </c>
      <c r="C3906" s="426" t="s">
        <v>12684</v>
      </c>
      <c r="D3906" s="406">
        <v>3.02</v>
      </c>
      <c r="E3906" s="160">
        <f t="shared" si="60"/>
        <v>60.4</v>
      </c>
    </row>
    <row r="3907" customFormat="1" spans="1:5">
      <c r="A3907" s="160">
        <v>3904</v>
      </c>
      <c r="B3907" s="426" t="s">
        <v>12690</v>
      </c>
      <c r="C3907" s="426" t="s">
        <v>12684</v>
      </c>
      <c r="D3907" s="406">
        <v>2.27</v>
      </c>
      <c r="E3907" s="160">
        <f t="shared" si="60"/>
        <v>45.4</v>
      </c>
    </row>
    <row r="3908" customFormat="1" spans="1:5">
      <c r="A3908" s="160">
        <v>3905</v>
      </c>
      <c r="B3908" s="426" t="s">
        <v>12691</v>
      </c>
      <c r="C3908" s="426" t="s">
        <v>12684</v>
      </c>
      <c r="D3908" s="406">
        <v>3.78</v>
      </c>
      <c r="E3908" s="160">
        <f t="shared" ref="E3908:E3971" si="61">D3908*20</f>
        <v>75.6</v>
      </c>
    </row>
    <row r="3909" customFormat="1" spans="1:5">
      <c r="A3909" s="160">
        <v>3906</v>
      </c>
      <c r="B3909" s="426" t="s">
        <v>12692</v>
      </c>
      <c r="C3909" s="426" t="s">
        <v>12684</v>
      </c>
      <c r="D3909" s="406">
        <v>2.27</v>
      </c>
      <c r="E3909" s="160">
        <f t="shared" si="61"/>
        <v>45.4</v>
      </c>
    </row>
    <row r="3910" customFormat="1" spans="1:5">
      <c r="A3910" s="160">
        <v>3907</v>
      </c>
      <c r="B3910" s="426" t="s">
        <v>12661</v>
      </c>
      <c r="C3910" s="426" t="s">
        <v>12684</v>
      </c>
      <c r="D3910" s="406">
        <v>2.27</v>
      </c>
      <c r="E3910" s="160">
        <f t="shared" si="61"/>
        <v>45.4</v>
      </c>
    </row>
    <row r="3911" customFormat="1" spans="1:5">
      <c r="A3911" s="160">
        <v>3908</v>
      </c>
      <c r="B3911" s="426" t="s">
        <v>12693</v>
      </c>
      <c r="C3911" s="426" t="s">
        <v>12684</v>
      </c>
      <c r="D3911" s="406">
        <v>3.02</v>
      </c>
      <c r="E3911" s="160">
        <f t="shared" si="61"/>
        <v>60.4</v>
      </c>
    </row>
    <row r="3912" customFormat="1" spans="1:5">
      <c r="A3912" s="160">
        <v>3909</v>
      </c>
      <c r="B3912" s="426" t="s">
        <v>12694</v>
      </c>
      <c r="C3912" s="426" t="s">
        <v>12684</v>
      </c>
      <c r="D3912" s="406">
        <v>2.27</v>
      </c>
      <c r="E3912" s="160">
        <f t="shared" si="61"/>
        <v>45.4</v>
      </c>
    </row>
    <row r="3913" customFormat="1" spans="1:5">
      <c r="A3913" s="160">
        <v>3910</v>
      </c>
      <c r="B3913" s="426" t="s">
        <v>8687</v>
      </c>
      <c r="C3913" s="426" t="s">
        <v>12684</v>
      </c>
      <c r="D3913" s="406">
        <v>3.02</v>
      </c>
      <c r="E3913" s="160">
        <f t="shared" si="61"/>
        <v>60.4</v>
      </c>
    </row>
    <row r="3914" customFormat="1" spans="1:5">
      <c r="A3914" s="160">
        <v>3911</v>
      </c>
      <c r="B3914" s="426" t="s">
        <v>12695</v>
      </c>
      <c r="C3914" s="426" t="s">
        <v>12684</v>
      </c>
      <c r="D3914" s="406">
        <v>4.53</v>
      </c>
      <c r="E3914" s="160">
        <f t="shared" si="61"/>
        <v>90.6</v>
      </c>
    </row>
    <row r="3915" customFormat="1" spans="1:5">
      <c r="A3915" s="160">
        <v>3912</v>
      </c>
      <c r="B3915" s="426" t="s">
        <v>5073</v>
      </c>
      <c r="C3915" s="426" t="s">
        <v>12684</v>
      </c>
      <c r="D3915" s="406">
        <v>2.27</v>
      </c>
      <c r="E3915" s="160">
        <f t="shared" si="61"/>
        <v>45.4</v>
      </c>
    </row>
    <row r="3916" customFormat="1" spans="1:5">
      <c r="A3916" s="160">
        <v>3913</v>
      </c>
      <c r="B3916" s="426" t="s">
        <v>5052</v>
      </c>
      <c r="C3916" s="426" t="s">
        <v>12684</v>
      </c>
      <c r="D3916" s="406">
        <v>4.53</v>
      </c>
      <c r="E3916" s="160">
        <f t="shared" si="61"/>
        <v>90.6</v>
      </c>
    </row>
    <row r="3917" customFormat="1" spans="1:5">
      <c r="A3917" s="160">
        <v>3914</v>
      </c>
      <c r="B3917" s="360" t="s">
        <v>12696</v>
      </c>
      <c r="C3917" s="426" t="s">
        <v>12684</v>
      </c>
      <c r="D3917" s="406">
        <v>3.78</v>
      </c>
      <c r="E3917" s="160">
        <f t="shared" si="61"/>
        <v>75.6</v>
      </c>
    </row>
    <row r="3918" customFormat="1" spans="1:5">
      <c r="A3918" s="160">
        <v>3915</v>
      </c>
      <c r="B3918" s="426" t="s">
        <v>12697</v>
      </c>
      <c r="C3918" s="426" t="s">
        <v>12684</v>
      </c>
      <c r="D3918" s="406">
        <v>3.78</v>
      </c>
      <c r="E3918" s="160">
        <f t="shared" si="61"/>
        <v>75.6</v>
      </c>
    </row>
    <row r="3919" customFormat="1" spans="1:5">
      <c r="A3919" s="160">
        <v>3916</v>
      </c>
      <c r="B3919" s="426" t="s">
        <v>12698</v>
      </c>
      <c r="C3919" s="426" t="s">
        <v>12684</v>
      </c>
      <c r="D3919" s="406">
        <v>3.02</v>
      </c>
      <c r="E3919" s="160">
        <f t="shared" si="61"/>
        <v>60.4</v>
      </c>
    </row>
    <row r="3920" customFormat="1" spans="1:5">
      <c r="A3920" s="160">
        <v>3917</v>
      </c>
      <c r="B3920" s="426" t="s">
        <v>12699</v>
      </c>
      <c r="C3920" s="426" t="s">
        <v>12684</v>
      </c>
      <c r="D3920" s="406">
        <v>2.27</v>
      </c>
      <c r="E3920" s="160">
        <f t="shared" si="61"/>
        <v>45.4</v>
      </c>
    </row>
    <row r="3921" customFormat="1" spans="1:5">
      <c r="A3921" s="160">
        <v>3918</v>
      </c>
      <c r="B3921" s="426" t="s">
        <v>12700</v>
      </c>
      <c r="C3921" s="426" t="s">
        <v>12684</v>
      </c>
      <c r="D3921" s="406">
        <v>3.78</v>
      </c>
      <c r="E3921" s="160">
        <f t="shared" si="61"/>
        <v>75.6</v>
      </c>
    </row>
    <row r="3922" customFormat="1" spans="1:5">
      <c r="A3922" s="160">
        <v>3919</v>
      </c>
      <c r="B3922" s="426" t="s">
        <v>12701</v>
      </c>
      <c r="C3922" s="426" t="s">
        <v>12684</v>
      </c>
      <c r="D3922" s="406">
        <v>3.78</v>
      </c>
      <c r="E3922" s="160">
        <f t="shared" si="61"/>
        <v>75.6</v>
      </c>
    </row>
    <row r="3923" customFormat="1" spans="1:5">
      <c r="A3923" s="160">
        <v>3920</v>
      </c>
      <c r="B3923" s="426" t="s">
        <v>12702</v>
      </c>
      <c r="C3923" s="426" t="s">
        <v>12684</v>
      </c>
      <c r="D3923" s="406">
        <v>3.02</v>
      </c>
      <c r="E3923" s="160">
        <f t="shared" si="61"/>
        <v>60.4</v>
      </c>
    </row>
    <row r="3924" customFormat="1" spans="1:5">
      <c r="A3924" s="160">
        <v>3921</v>
      </c>
      <c r="B3924" s="426" t="s">
        <v>12703</v>
      </c>
      <c r="C3924" s="426" t="s">
        <v>12684</v>
      </c>
      <c r="D3924" s="406">
        <v>3.79</v>
      </c>
      <c r="E3924" s="160">
        <f t="shared" si="61"/>
        <v>75.8</v>
      </c>
    </row>
    <row r="3925" customFormat="1" spans="1:5">
      <c r="A3925" s="160">
        <v>3922</v>
      </c>
      <c r="B3925" s="426" t="s">
        <v>12704</v>
      </c>
      <c r="C3925" s="426" t="s">
        <v>12684</v>
      </c>
      <c r="D3925" s="406">
        <v>2.27</v>
      </c>
      <c r="E3925" s="160">
        <f t="shared" si="61"/>
        <v>45.4</v>
      </c>
    </row>
    <row r="3926" customFormat="1" spans="1:5">
      <c r="A3926" s="160">
        <v>3923</v>
      </c>
      <c r="B3926" s="426" t="s">
        <v>12705</v>
      </c>
      <c r="C3926" s="426" t="s">
        <v>12684</v>
      </c>
      <c r="D3926" s="406">
        <v>3.02</v>
      </c>
      <c r="E3926" s="160">
        <f t="shared" si="61"/>
        <v>60.4</v>
      </c>
    </row>
    <row r="3927" customFormat="1" spans="1:5">
      <c r="A3927" s="160">
        <v>3924</v>
      </c>
      <c r="B3927" s="426" t="s">
        <v>12706</v>
      </c>
      <c r="C3927" s="426" t="s">
        <v>12684</v>
      </c>
      <c r="D3927" s="406">
        <v>3.02</v>
      </c>
      <c r="E3927" s="160">
        <f t="shared" si="61"/>
        <v>60.4</v>
      </c>
    </row>
    <row r="3928" customFormat="1" spans="1:5">
      <c r="A3928" s="160">
        <v>3925</v>
      </c>
      <c r="B3928" s="426" t="s">
        <v>12707</v>
      </c>
      <c r="C3928" s="426" t="s">
        <v>12684</v>
      </c>
      <c r="D3928" s="406">
        <v>1.51</v>
      </c>
      <c r="E3928" s="160">
        <f t="shared" si="61"/>
        <v>30.2</v>
      </c>
    </row>
    <row r="3929" customFormat="1" spans="1:5">
      <c r="A3929" s="160">
        <v>3926</v>
      </c>
      <c r="B3929" s="426" t="s">
        <v>12707</v>
      </c>
      <c r="C3929" s="426" t="s">
        <v>12684</v>
      </c>
      <c r="D3929" s="406">
        <v>2.27</v>
      </c>
      <c r="E3929" s="160">
        <f t="shared" si="61"/>
        <v>45.4</v>
      </c>
    </row>
    <row r="3930" customFormat="1" spans="1:5">
      <c r="A3930" s="160">
        <v>3927</v>
      </c>
      <c r="B3930" s="426" t="s">
        <v>12708</v>
      </c>
      <c r="C3930" s="426" t="s">
        <v>12684</v>
      </c>
      <c r="D3930" s="406">
        <v>4.53</v>
      </c>
      <c r="E3930" s="160">
        <f t="shared" si="61"/>
        <v>90.6</v>
      </c>
    </row>
    <row r="3931" customFormat="1" spans="1:5">
      <c r="A3931" s="160">
        <v>3928</v>
      </c>
      <c r="B3931" s="426" t="s">
        <v>4136</v>
      </c>
      <c r="C3931" s="426" t="s">
        <v>12684</v>
      </c>
      <c r="D3931" s="406">
        <v>2.27</v>
      </c>
      <c r="E3931" s="160">
        <f t="shared" si="61"/>
        <v>45.4</v>
      </c>
    </row>
    <row r="3932" customFormat="1" spans="1:5">
      <c r="A3932" s="160">
        <v>3929</v>
      </c>
      <c r="B3932" s="426" t="s">
        <v>12709</v>
      </c>
      <c r="C3932" s="426" t="s">
        <v>12684</v>
      </c>
      <c r="D3932" s="406">
        <v>3.02</v>
      </c>
      <c r="E3932" s="160">
        <f t="shared" si="61"/>
        <v>60.4</v>
      </c>
    </row>
    <row r="3933" customFormat="1" spans="1:5">
      <c r="A3933" s="160">
        <v>3930</v>
      </c>
      <c r="B3933" s="426" t="s">
        <v>12710</v>
      </c>
      <c r="C3933" s="426" t="s">
        <v>12684</v>
      </c>
      <c r="D3933" s="406">
        <v>0.75</v>
      </c>
      <c r="E3933" s="160">
        <f t="shared" si="61"/>
        <v>15</v>
      </c>
    </row>
    <row r="3934" customFormat="1" spans="1:5">
      <c r="A3934" s="160">
        <v>3931</v>
      </c>
      <c r="B3934" s="360" t="s">
        <v>11035</v>
      </c>
      <c r="C3934" s="360" t="s">
        <v>12711</v>
      </c>
      <c r="D3934" s="406">
        <v>1.47</v>
      </c>
      <c r="E3934" s="160">
        <f t="shared" si="61"/>
        <v>29.4</v>
      </c>
    </row>
    <row r="3935" customFormat="1" spans="1:5">
      <c r="A3935" s="160">
        <v>3932</v>
      </c>
      <c r="B3935" s="426" t="s">
        <v>12712</v>
      </c>
      <c r="C3935" s="426" t="s">
        <v>12711</v>
      </c>
      <c r="D3935" s="406">
        <v>1.31</v>
      </c>
      <c r="E3935" s="160">
        <f t="shared" si="61"/>
        <v>26.2</v>
      </c>
    </row>
    <row r="3936" customFormat="1" spans="1:5">
      <c r="A3936" s="160">
        <v>3933</v>
      </c>
      <c r="B3936" s="426" t="s">
        <v>12713</v>
      </c>
      <c r="C3936" s="426" t="s">
        <v>12711</v>
      </c>
      <c r="D3936" s="406">
        <v>2.95</v>
      </c>
      <c r="E3936" s="160">
        <f t="shared" si="61"/>
        <v>59</v>
      </c>
    </row>
    <row r="3937" customFormat="1" spans="1:5">
      <c r="A3937" s="160">
        <v>3934</v>
      </c>
      <c r="B3937" s="426" t="s">
        <v>12714</v>
      </c>
      <c r="C3937" s="426" t="s">
        <v>12711</v>
      </c>
      <c r="D3937" s="406">
        <v>1.47</v>
      </c>
      <c r="E3937" s="160">
        <f t="shared" si="61"/>
        <v>29.4</v>
      </c>
    </row>
    <row r="3938" customFormat="1" spans="1:5">
      <c r="A3938" s="160">
        <v>3935</v>
      </c>
      <c r="B3938" s="426" t="s">
        <v>12715</v>
      </c>
      <c r="C3938" s="426" t="s">
        <v>12711</v>
      </c>
      <c r="D3938" s="406">
        <v>1.92</v>
      </c>
      <c r="E3938" s="160">
        <f t="shared" si="61"/>
        <v>38.4</v>
      </c>
    </row>
    <row r="3939" customFormat="1" spans="1:5">
      <c r="A3939" s="160">
        <v>3936</v>
      </c>
      <c r="B3939" s="426" t="s">
        <v>12716</v>
      </c>
      <c r="C3939" s="426" t="s">
        <v>12711</v>
      </c>
      <c r="D3939" s="406">
        <v>2.95</v>
      </c>
      <c r="E3939" s="160">
        <f t="shared" si="61"/>
        <v>59</v>
      </c>
    </row>
    <row r="3940" customFormat="1" spans="1:5">
      <c r="A3940" s="160">
        <v>3937</v>
      </c>
      <c r="B3940" s="426" t="s">
        <v>12717</v>
      </c>
      <c r="C3940" s="426" t="s">
        <v>12711</v>
      </c>
      <c r="D3940" s="406">
        <v>2.46</v>
      </c>
      <c r="E3940" s="160">
        <f t="shared" si="61"/>
        <v>49.2</v>
      </c>
    </row>
    <row r="3941" customFormat="1" spans="1:5">
      <c r="A3941" s="160">
        <v>3938</v>
      </c>
      <c r="B3941" s="426" t="s">
        <v>12718</v>
      </c>
      <c r="C3941" s="426" t="s">
        <v>12711</v>
      </c>
      <c r="D3941" s="406">
        <v>2.95</v>
      </c>
      <c r="E3941" s="160">
        <f t="shared" si="61"/>
        <v>59</v>
      </c>
    </row>
    <row r="3942" customFormat="1" spans="1:5">
      <c r="A3942" s="160">
        <v>3939</v>
      </c>
      <c r="B3942" s="426" t="s">
        <v>12719</v>
      </c>
      <c r="C3942" s="426" t="s">
        <v>12711</v>
      </c>
      <c r="D3942" s="406">
        <v>1.47</v>
      </c>
      <c r="E3942" s="160">
        <f t="shared" si="61"/>
        <v>29.4</v>
      </c>
    </row>
    <row r="3943" customFormat="1" spans="1:5">
      <c r="A3943" s="160">
        <v>3940</v>
      </c>
      <c r="B3943" s="426" t="s">
        <v>12720</v>
      </c>
      <c r="C3943" s="426" t="s">
        <v>12711</v>
      </c>
      <c r="D3943" s="406">
        <v>1.96</v>
      </c>
      <c r="E3943" s="160">
        <f t="shared" si="61"/>
        <v>39.2</v>
      </c>
    </row>
    <row r="3944" customFormat="1" spans="1:5">
      <c r="A3944" s="160">
        <v>3941</v>
      </c>
      <c r="B3944" s="426" t="s">
        <v>12721</v>
      </c>
      <c r="C3944" s="426" t="s">
        <v>12711</v>
      </c>
      <c r="D3944" s="406">
        <v>1.47</v>
      </c>
      <c r="E3944" s="160">
        <f t="shared" si="61"/>
        <v>29.4</v>
      </c>
    </row>
    <row r="3945" customFormat="1" spans="1:5">
      <c r="A3945" s="160">
        <v>3942</v>
      </c>
      <c r="B3945" s="426" t="s">
        <v>12722</v>
      </c>
      <c r="C3945" s="426" t="s">
        <v>12711</v>
      </c>
      <c r="D3945" s="406">
        <v>0.65</v>
      </c>
      <c r="E3945" s="160">
        <f t="shared" si="61"/>
        <v>13</v>
      </c>
    </row>
    <row r="3946" customFormat="1" spans="1:5">
      <c r="A3946" s="160">
        <v>3943</v>
      </c>
      <c r="B3946" s="426" t="s">
        <v>12723</v>
      </c>
      <c r="C3946" s="426" t="s">
        <v>12711</v>
      </c>
      <c r="D3946" s="406">
        <v>0.98</v>
      </c>
      <c r="E3946" s="160">
        <f t="shared" si="61"/>
        <v>19.6</v>
      </c>
    </row>
    <row r="3947" customFormat="1" spans="1:5">
      <c r="A3947" s="160">
        <v>3944</v>
      </c>
      <c r="B3947" s="426" t="s">
        <v>12724</v>
      </c>
      <c r="C3947" s="426" t="s">
        <v>12711</v>
      </c>
      <c r="D3947" s="406">
        <v>1.47</v>
      </c>
      <c r="E3947" s="160">
        <f t="shared" si="61"/>
        <v>29.4</v>
      </c>
    </row>
    <row r="3948" customFormat="1" spans="1:5">
      <c r="A3948" s="160">
        <v>3945</v>
      </c>
      <c r="B3948" s="426" t="s">
        <v>12725</v>
      </c>
      <c r="C3948" s="426" t="s">
        <v>12711</v>
      </c>
      <c r="D3948" s="406">
        <v>1.47</v>
      </c>
      <c r="E3948" s="160">
        <f t="shared" si="61"/>
        <v>29.4</v>
      </c>
    </row>
    <row r="3949" customFormat="1" spans="1:5">
      <c r="A3949" s="160">
        <v>3946</v>
      </c>
      <c r="B3949" s="426" t="s">
        <v>12726</v>
      </c>
      <c r="C3949" s="426" t="s">
        <v>12711</v>
      </c>
      <c r="D3949" s="406">
        <v>1.47</v>
      </c>
      <c r="E3949" s="160">
        <f t="shared" si="61"/>
        <v>29.4</v>
      </c>
    </row>
    <row r="3950" customFormat="1" spans="1:5">
      <c r="A3950" s="160">
        <v>3947</v>
      </c>
      <c r="B3950" s="426" t="s">
        <v>12727</v>
      </c>
      <c r="C3950" s="426" t="s">
        <v>12711</v>
      </c>
      <c r="D3950" s="406">
        <v>1.71</v>
      </c>
      <c r="E3950" s="160">
        <f t="shared" si="61"/>
        <v>34.2</v>
      </c>
    </row>
    <row r="3951" customFormat="1" spans="1:5">
      <c r="A3951" s="160">
        <v>3948</v>
      </c>
      <c r="B3951" s="426" t="s">
        <v>12728</v>
      </c>
      <c r="C3951" s="426" t="s">
        <v>12711</v>
      </c>
      <c r="D3951" s="406">
        <v>1.22</v>
      </c>
      <c r="E3951" s="160">
        <f t="shared" si="61"/>
        <v>24.4</v>
      </c>
    </row>
    <row r="3952" customFormat="1" spans="1:5">
      <c r="A3952" s="160">
        <v>3949</v>
      </c>
      <c r="B3952" s="426" t="s">
        <v>12729</v>
      </c>
      <c r="C3952" s="426" t="s">
        <v>12711</v>
      </c>
      <c r="D3952" s="406">
        <v>1.62</v>
      </c>
      <c r="E3952" s="160">
        <f t="shared" si="61"/>
        <v>32.4</v>
      </c>
    </row>
    <row r="3953" customFormat="1" spans="1:5">
      <c r="A3953" s="160">
        <v>3950</v>
      </c>
      <c r="B3953" s="426" t="s">
        <v>12730</v>
      </c>
      <c r="C3953" s="426" t="s">
        <v>12711</v>
      </c>
      <c r="D3953" s="406">
        <v>1.96</v>
      </c>
      <c r="E3953" s="160">
        <f t="shared" si="61"/>
        <v>39.2</v>
      </c>
    </row>
    <row r="3954" customFormat="1" spans="1:5">
      <c r="A3954" s="160">
        <v>3951</v>
      </c>
      <c r="B3954" s="426" t="s">
        <v>12731</v>
      </c>
      <c r="C3954" s="426" t="s">
        <v>12711</v>
      </c>
      <c r="D3954" s="406">
        <v>1.47</v>
      </c>
      <c r="E3954" s="160">
        <f t="shared" si="61"/>
        <v>29.4</v>
      </c>
    </row>
    <row r="3955" customFormat="1" spans="1:5">
      <c r="A3955" s="160">
        <v>3952</v>
      </c>
      <c r="B3955" s="426" t="s">
        <v>12732</v>
      </c>
      <c r="C3955" s="426" t="s">
        <v>12711</v>
      </c>
      <c r="D3955" s="406">
        <v>1.47</v>
      </c>
      <c r="E3955" s="160">
        <f t="shared" si="61"/>
        <v>29.4</v>
      </c>
    </row>
    <row r="3956" customFormat="1" spans="1:5">
      <c r="A3956" s="160">
        <v>3953</v>
      </c>
      <c r="B3956" s="426" t="s">
        <v>12733</v>
      </c>
      <c r="C3956" s="426" t="s">
        <v>12711</v>
      </c>
      <c r="D3956" s="406">
        <v>1.47</v>
      </c>
      <c r="E3956" s="160">
        <f t="shared" si="61"/>
        <v>29.4</v>
      </c>
    </row>
    <row r="3957" customFormat="1" spans="1:5">
      <c r="A3957" s="160">
        <v>3954</v>
      </c>
      <c r="B3957" s="426" t="s">
        <v>12734</v>
      </c>
      <c r="C3957" s="426" t="s">
        <v>12711</v>
      </c>
      <c r="D3957" s="406">
        <v>1.47</v>
      </c>
      <c r="E3957" s="160">
        <f t="shared" si="61"/>
        <v>29.4</v>
      </c>
    </row>
    <row r="3958" customFormat="1" spans="1:5">
      <c r="A3958" s="160">
        <v>3955</v>
      </c>
      <c r="B3958" s="426" t="s">
        <v>12735</v>
      </c>
      <c r="C3958" s="426" t="s">
        <v>12711</v>
      </c>
      <c r="D3958" s="406">
        <v>1.47</v>
      </c>
      <c r="E3958" s="160">
        <f t="shared" si="61"/>
        <v>29.4</v>
      </c>
    </row>
    <row r="3959" customFormat="1" spans="1:5">
      <c r="A3959" s="160">
        <v>3956</v>
      </c>
      <c r="B3959" s="426" t="s">
        <v>12736</v>
      </c>
      <c r="C3959" s="426" t="s">
        <v>12711</v>
      </c>
      <c r="D3959" s="406">
        <v>1.47</v>
      </c>
      <c r="E3959" s="160">
        <f t="shared" si="61"/>
        <v>29.4</v>
      </c>
    </row>
    <row r="3960" customFormat="1" spans="1:5">
      <c r="A3960" s="160">
        <v>3957</v>
      </c>
      <c r="B3960" s="426" t="s">
        <v>12737</v>
      </c>
      <c r="C3960" s="426" t="s">
        <v>12711</v>
      </c>
      <c r="D3960" s="406">
        <v>1.47</v>
      </c>
      <c r="E3960" s="160">
        <f t="shared" si="61"/>
        <v>29.4</v>
      </c>
    </row>
    <row r="3961" customFormat="1" spans="1:5">
      <c r="A3961" s="160">
        <v>3958</v>
      </c>
      <c r="B3961" s="426" t="s">
        <v>12738</v>
      </c>
      <c r="C3961" s="426" t="s">
        <v>12711</v>
      </c>
      <c r="D3961" s="406">
        <v>0.61</v>
      </c>
      <c r="E3961" s="160">
        <f t="shared" si="61"/>
        <v>12.2</v>
      </c>
    </row>
    <row r="3962" customFormat="1" spans="1:5">
      <c r="A3962" s="160">
        <v>3959</v>
      </c>
      <c r="B3962" s="426" t="s">
        <v>12739</v>
      </c>
      <c r="C3962" s="426" t="s">
        <v>12711</v>
      </c>
      <c r="D3962" s="406">
        <v>3.12</v>
      </c>
      <c r="E3962" s="160">
        <f t="shared" si="61"/>
        <v>62.4</v>
      </c>
    </row>
    <row r="3963" customFormat="1" spans="1:5">
      <c r="A3963" s="160">
        <v>3960</v>
      </c>
      <c r="B3963" s="426" t="s">
        <v>12740</v>
      </c>
      <c r="C3963" s="426" t="s">
        <v>12711</v>
      </c>
      <c r="D3963" s="406">
        <v>1.96</v>
      </c>
      <c r="E3963" s="160">
        <f t="shared" si="61"/>
        <v>39.2</v>
      </c>
    </row>
    <row r="3964" customFormat="1" spans="1:5">
      <c r="A3964" s="160">
        <v>3961</v>
      </c>
      <c r="B3964" s="426" t="s">
        <v>12741</v>
      </c>
      <c r="C3964" s="426" t="s">
        <v>12711</v>
      </c>
      <c r="D3964" s="406">
        <v>1.47</v>
      </c>
      <c r="E3964" s="160">
        <f t="shared" si="61"/>
        <v>29.4</v>
      </c>
    </row>
    <row r="3965" customFormat="1" spans="1:5">
      <c r="A3965" s="160">
        <v>3962</v>
      </c>
      <c r="B3965" s="426" t="s">
        <v>12742</v>
      </c>
      <c r="C3965" s="426" t="s">
        <v>12711</v>
      </c>
      <c r="D3965" s="406">
        <v>1.96</v>
      </c>
      <c r="E3965" s="160">
        <f t="shared" si="61"/>
        <v>39.2</v>
      </c>
    </row>
    <row r="3966" customFormat="1" spans="1:5">
      <c r="A3966" s="160">
        <v>3963</v>
      </c>
      <c r="B3966" s="426" t="s">
        <v>12702</v>
      </c>
      <c r="C3966" s="426" t="s">
        <v>12711</v>
      </c>
      <c r="D3966" s="406">
        <v>2.46</v>
      </c>
      <c r="E3966" s="160">
        <f t="shared" si="61"/>
        <v>49.2</v>
      </c>
    </row>
    <row r="3967" customFormat="1" spans="1:5">
      <c r="A3967" s="160">
        <v>3964</v>
      </c>
      <c r="B3967" s="426" t="s">
        <v>12724</v>
      </c>
      <c r="C3967" s="426" t="s">
        <v>12711</v>
      </c>
      <c r="D3967" s="406">
        <v>2.46</v>
      </c>
      <c r="E3967" s="160">
        <f t="shared" si="61"/>
        <v>49.2</v>
      </c>
    </row>
    <row r="3968" customFormat="1" spans="1:5">
      <c r="A3968" s="160">
        <v>3965</v>
      </c>
      <c r="B3968" s="426" t="s">
        <v>12743</v>
      </c>
      <c r="C3968" s="426" t="s">
        <v>12744</v>
      </c>
      <c r="D3968" s="406">
        <v>2.66</v>
      </c>
      <c r="E3968" s="160">
        <f t="shared" si="61"/>
        <v>53.2</v>
      </c>
    </row>
    <row r="3969" customFormat="1" spans="1:5">
      <c r="A3969" s="160">
        <v>3966</v>
      </c>
      <c r="B3969" s="426" t="s">
        <v>12745</v>
      </c>
      <c r="C3969" s="426" t="s">
        <v>12744</v>
      </c>
      <c r="D3969" s="406">
        <v>1.04</v>
      </c>
      <c r="E3969" s="160">
        <f t="shared" si="61"/>
        <v>20.8</v>
      </c>
    </row>
    <row r="3970" customFormat="1" spans="1:5">
      <c r="A3970" s="160">
        <v>3967</v>
      </c>
      <c r="B3970" s="426" t="s">
        <v>12746</v>
      </c>
      <c r="C3970" s="426" t="s">
        <v>12744</v>
      </c>
      <c r="D3970" s="406">
        <v>0.72</v>
      </c>
      <c r="E3970" s="160">
        <f t="shared" si="61"/>
        <v>14.4</v>
      </c>
    </row>
    <row r="3971" customFormat="1" spans="1:5">
      <c r="A3971" s="160">
        <v>3968</v>
      </c>
      <c r="B3971" s="426" t="s">
        <v>12747</v>
      </c>
      <c r="C3971" s="426" t="s">
        <v>12744</v>
      </c>
      <c r="D3971" s="406">
        <v>1</v>
      </c>
      <c r="E3971" s="160">
        <f t="shared" si="61"/>
        <v>20</v>
      </c>
    </row>
    <row r="3972" customFormat="1" spans="1:5">
      <c r="A3972" s="160">
        <v>3969</v>
      </c>
      <c r="B3972" s="426" t="s">
        <v>12748</v>
      </c>
      <c r="C3972" s="426" t="s">
        <v>12744</v>
      </c>
      <c r="D3972" s="406">
        <v>3.12</v>
      </c>
      <c r="E3972" s="160">
        <f t="shared" ref="E3972:E4035" si="62">D3972*20</f>
        <v>62.4</v>
      </c>
    </row>
    <row r="3973" customFormat="1" spans="1:5">
      <c r="A3973" s="160">
        <v>3970</v>
      </c>
      <c r="B3973" s="426" t="s">
        <v>12749</v>
      </c>
      <c r="C3973" s="426" t="s">
        <v>12744</v>
      </c>
      <c r="D3973" s="406">
        <v>1.58</v>
      </c>
      <c r="E3973" s="160">
        <f t="shared" si="62"/>
        <v>31.6</v>
      </c>
    </row>
    <row r="3974" customFormat="1" spans="1:5">
      <c r="A3974" s="160">
        <v>3971</v>
      </c>
      <c r="B3974" s="426" t="s">
        <v>12750</v>
      </c>
      <c r="C3974" s="426" t="s">
        <v>12744</v>
      </c>
      <c r="D3974" s="406">
        <v>1.57</v>
      </c>
      <c r="E3974" s="160">
        <f t="shared" si="62"/>
        <v>31.4</v>
      </c>
    </row>
    <row r="3975" customFormat="1" spans="1:5">
      <c r="A3975" s="160">
        <v>3972</v>
      </c>
      <c r="B3975" s="426" t="s">
        <v>12751</v>
      </c>
      <c r="C3975" s="426" t="s">
        <v>12744</v>
      </c>
      <c r="D3975" s="406">
        <v>5.01</v>
      </c>
      <c r="E3975" s="160">
        <f t="shared" si="62"/>
        <v>100.2</v>
      </c>
    </row>
    <row r="3976" customFormat="1" spans="1:5">
      <c r="A3976" s="160">
        <v>3973</v>
      </c>
      <c r="B3976" s="426" t="s">
        <v>12752</v>
      </c>
      <c r="C3976" s="426" t="s">
        <v>12744</v>
      </c>
      <c r="D3976" s="406">
        <v>0.84</v>
      </c>
      <c r="E3976" s="160">
        <f t="shared" si="62"/>
        <v>16.8</v>
      </c>
    </row>
    <row r="3977" customFormat="1" spans="1:5">
      <c r="A3977" s="160">
        <v>3974</v>
      </c>
      <c r="B3977" s="426" t="s">
        <v>12753</v>
      </c>
      <c r="C3977" s="426" t="s">
        <v>12744</v>
      </c>
      <c r="D3977" s="406">
        <v>1.04</v>
      </c>
      <c r="E3977" s="160">
        <f t="shared" si="62"/>
        <v>20.8</v>
      </c>
    </row>
    <row r="3978" customFormat="1" spans="1:5">
      <c r="A3978" s="160">
        <v>3975</v>
      </c>
      <c r="B3978" s="426" t="s">
        <v>12754</v>
      </c>
      <c r="C3978" s="426" t="s">
        <v>12744</v>
      </c>
      <c r="D3978" s="406">
        <v>3.12</v>
      </c>
      <c r="E3978" s="160">
        <f t="shared" si="62"/>
        <v>62.4</v>
      </c>
    </row>
    <row r="3979" customFormat="1" spans="1:5">
      <c r="A3979" s="160">
        <v>3976</v>
      </c>
      <c r="B3979" s="426" t="s">
        <v>12755</v>
      </c>
      <c r="C3979" s="426" t="s">
        <v>12744</v>
      </c>
      <c r="D3979" s="406">
        <v>2.87</v>
      </c>
      <c r="E3979" s="160">
        <f t="shared" si="62"/>
        <v>57.4</v>
      </c>
    </row>
    <row r="3980" customFormat="1" spans="1:5">
      <c r="A3980" s="160">
        <v>3977</v>
      </c>
      <c r="B3980" s="426" t="s">
        <v>12756</v>
      </c>
      <c r="C3980" s="426" t="s">
        <v>12744</v>
      </c>
      <c r="D3980" s="406">
        <v>2.42</v>
      </c>
      <c r="E3980" s="160">
        <f t="shared" si="62"/>
        <v>48.4</v>
      </c>
    </row>
    <row r="3981" customFormat="1" spans="1:5">
      <c r="A3981" s="160">
        <v>3978</v>
      </c>
      <c r="B3981" s="426" t="s">
        <v>12757</v>
      </c>
      <c r="C3981" s="426" t="s">
        <v>12744</v>
      </c>
      <c r="D3981" s="406">
        <v>3.12</v>
      </c>
      <c r="E3981" s="160">
        <f t="shared" si="62"/>
        <v>62.4</v>
      </c>
    </row>
    <row r="3982" customFormat="1" spans="1:5">
      <c r="A3982" s="160">
        <v>3979</v>
      </c>
      <c r="B3982" s="426" t="s">
        <v>12758</v>
      </c>
      <c r="C3982" s="426" t="s">
        <v>12744</v>
      </c>
      <c r="D3982" s="406">
        <v>1.04</v>
      </c>
      <c r="E3982" s="160">
        <f t="shared" si="62"/>
        <v>20.8</v>
      </c>
    </row>
    <row r="3983" customFormat="1" spans="1:5">
      <c r="A3983" s="160">
        <v>3980</v>
      </c>
      <c r="B3983" s="426" t="s">
        <v>8926</v>
      </c>
      <c r="C3983" s="426" t="s">
        <v>12744</v>
      </c>
      <c r="D3983" s="406">
        <v>1.04</v>
      </c>
      <c r="E3983" s="160">
        <f t="shared" si="62"/>
        <v>20.8</v>
      </c>
    </row>
    <row r="3984" customFormat="1" spans="1:5">
      <c r="A3984" s="160">
        <v>3981</v>
      </c>
      <c r="B3984" s="426" t="s">
        <v>12759</v>
      </c>
      <c r="C3984" s="426" t="s">
        <v>12744</v>
      </c>
      <c r="D3984" s="406">
        <v>2.08</v>
      </c>
      <c r="E3984" s="160">
        <f t="shared" si="62"/>
        <v>41.6</v>
      </c>
    </row>
    <row r="3985" customFormat="1" spans="1:5">
      <c r="A3985" s="160">
        <v>3982</v>
      </c>
      <c r="B3985" s="360" t="s">
        <v>12760</v>
      </c>
      <c r="C3985" s="360" t="s">
        <v>12761</v>
      </c>
      <c r="D3985" s="406">
        <v>1.27</v>
      </c>
      <c r="E3985" s="160">
        <f t="shared" si="62"/>
        <v>25.4</v>
      </c>
    </row>
    <row r="3986" customFormat="1" spans="1:5">
      <c r="A3986" s="160">
        <v>3983</v>
      </c>
      <c r="B3986" s="426" t="s">
        <v>12762</v>
      </c>
      <c r="C3986" s="426" t="s">
        <v>12761</v>
      </c>
      <c r="D3986" s="406">
        <v>1.47</v>
      </c>
      <c r="E3986" s="160">
        <f t="shared" si="62"/>
        <v>29.4</v>
      </c>
    </row>
    <row r="3987" customFormat="1" spans="1:5">
      <c r="A3987" s="160">
        <v>3984</v>
      </c>
      <c r="B3987" s="426" t="s">
        <v>12763</v>
      </c>
      <c r="C3987" s="426" t="s">
        <v>12761</v>
      </c>
      <c r="D3987" s="406">
        <v>4.96</v>
      </c>
      <c r="E3987" s="160">
        <f t="shared" si="62"/>
        <v>99.2</v>
      </c>
    </row>
    <row r="3988" customFormat="1" spans="1:5">
      <c r="A3988" s="160">
        <v>3985</v>
      </c>
      <c r="B3988" s="426" t="s">
        <v>12764</v>
      </c>
      <c r="C3988" s="426" t="s">
        <v>12761</v>
      </c>
      <c r="D3988" s="406">
        <v>2.26</v>
      </c>
      <c r="E3988" s="160">
        <f t="shared" si="62"/>
        <v>45.2</v>
      </c>
    </row>
    <row r="3989" customFormat="1" spans="1:5">
      <c r="A3989" s="160">
        <v>3986</v>
      </c>
      <c r="B3989" s="426" t="s">
        <v>12765</v>
      </c>
      <c r="C3989" s="426" t="s">
        <v>12761</v>
      </c>
      <c r="D3989" s="406">
        <v>2.72</v>
      </c>
      <c r="E3989" s="160">
        <f t="shared" si="62"/>
        <v>54.4</v>
      </c>
    </row>
    <row r="3990" customFormat="1" spans="1:5">
      <c r="A3990" s="160">
        <v>3987</v>
      </c>
      <c r="B3990" s="426" t="s">
        <v>12766</v>
      </c>
      <c r="C3990" s="426" t="s">
        <v>12761</v>
      </c>
      <c r="D3990" s="406">
        <v>3.97</v>
      </c>
      <c r="E3990" s="160">
        <f t="shared" si="62"/>
        <v>79.4</v>
      </c>
    </row>
    <row r="3991" customFormat="1" spans="1:5">
      <c r="A3991" s="160">
        <v>3988</v>
      </c>
      <c r="B3991" s="426" t="s">
        <v>12767</v>
      </c>
      <c r="C3991" s="426" t="s">
        <v>12761</v>
      </c>
      <c r="D3991" s="406">
        <v>2.79</v>
      </c>
      <c r="E3991" s="160">
        <f t="shared" si="62"/>
        <v>55.8</v>
      </c>
    </row>
    <row r="3992" customFormat="1" spans="1:5">
      <c r="A3992" s="160">
        <v>3989</v>
      </c>
      <c r="B3992" s="426" t="s">
        <v>12768</v>
      </c>
      <c r="C3992" s="426" t="s">
        <v>12761</v>
      </c>
      <c r="D3992" s="406">
        <v>1.17</v>
      </c>
      <c r="E3992" s="160">
        <f t="shared" si="62"/>
        <v>23.4</v>
      </c>
    </row>
    <row r="3993" customFormat="1" spans="1:5">
      <c r="A3993" s="160">
        <v>3990</v>
      </c>
      <c r="B3993" s="426" t="s">
        <v>12769</v>
      </c>
      <c r="C3993" s="426" t="s">
        <v>12761</v>
      </c>
      <c r="D3993" s="406">
        <v>5.95</v>
      </c>
      <c r="E3993" s="160">
        <f t="shared" si="62"/>
        <v>119</v>
      </c>
    </row>
    <row r="3994" customFormat="1" spans="1:5">
      <c r="A3994" s="160">
        <v>3991</v>
      </c>
      <c r="B3994" s="426" t="s">
        <v>12770</v>
      </c>
      <c r="C3994" s="426" t="s">
        <v>12761</v>
      </c>
      <c r="D3994" s="406">
        <v>0.65</v>
      </c>
      <c r="E3994" s="160">
        <f t="shared" si="62"/>
        <v>13</v>
      </c>
    </row>
    <row r="3995" customFormat="1" spans="1:5">
      <c r="A3995" s="160">
        <v>3992</v>
      </c>
      <c r="B3995" s="426" t="s">
        <v>12771</v>
      </c>
      <c r="C3995" s="426" t="s">
        <v>12761</v>
      </c>
      <c r="D3995" s="406">
        <v>1.36</v>
      </c>
      <c r="E3995" s="160">
        <f t="shared" si="62"/>
        <v>27.2</v>
      </c>
    </row>
    <row r="3996" customFormat="1" spans="1:5">
      <c r="A3996" s="160">
        <v>3993</v>
      </c>
      <c r="B3996" s="426" t="s">
        <v>12772</v>
      </c>
      <c r="C3996" s="426" t="s">
        <v>12761</v>
      </c>
      <c r="D3996" s="406">
        <v>1.39</v>
      </c>
      <c r="E3996" s="160">
        <f t="shared" si="62"/>
        <v>27.8</v>
      </c>
    </row>
    <row r="3997" customFormat="1" spans="1:5">
      <c r="A3997" s="160">
        <v>3994</v>
      </c>
      <c r="B3997" s="426" t="s">
        <v>12773</v>
      </c>
      <c r="C3997" s="426" t="s">
        <v>12761</v>
      </c>
      <c r="D3997" s="406">
        <v>1.67</v>
      </c>
      <c r="E3997" s="160">
        <f t="shared" si="62"/>
        <v>33.4</v>
      </c>
    </row>
    <row r="3998" customFormat="1" spans="1:5">
      <c r="A3998" s="160">
        <v>3995</v>
      </c>
      <c r="B3998" s="426" t="s">
        <v>12774</v>
      </c>
      <c r="C3998" s="426" t="s">
        <v>12761</v>
      </c>
      <c r="D3998" s="406">
        <v>1.26</v>
      </c>
      <c r="E3998" s="160">
        <f t="shared" si="62"/>
        <v>25.2</v>
      </c>
    </row>
    <row r="3999" customFormat="1" spans="1:5">
      <c r="A3999" s="160">
        <v>3996</v>
      </c>
      <c r="B3999" s="426" t="s">
        <v>12775</v>
      </c>
      <c r="C3999" s="426" t="s">
        <v>12761</v>
      </c>
      <c r="D3999" s="406">
        <v>1.07</v>
      </c>
      <c r="E3999" s="160">
        <f t="shared" si="62"/>
        <v>21.4</v>
      </c>
    </row>
    <row r="4000" customFormat="1" spans="1:5">
      <c r="A4000" s="160">
        <v>3997</v>
      </c>
      <c r="B4000" s="426" t="s">
        <v>12776</v>
      </c>
      <c r="C4000" s="426" t="s">
        <v>12761</v>
      </c>
      <c r="D4000" s="406">
        <v>0.99</v>
      </c>
      <c r="E4000" s="160">
        <f t="shared" si="62"/>
        <v>19.8</v>
      </c>
    </row>
    <row r="4001" customFormat="1" spans="1:5">
      <c r="A4001" s="160">
        <v>3998</v>
      </c>
      <c r="B4001" s="426" t="s">
        <v>12777</v>
      </c>
      <c r="C4001" s="426" t="s">
        <v>12761</v>
      </c>
      <c r="D4001" s="406">
        <v>1.97</v>
      </c>
      <c r="E4001" s="160">
        <f t="shared" si="62"/>
        <v>39.4</v>
      </c>
    </row>
    <row r="4002" customFormat="1" spans="1:5">
      <c r="A4002" s="160">
        <v>3999</v>
      </c>
      <c r="B4002" s="426" t="s">
        <v>12778</v>
      </c>
      <c r="C4002" s="426" t="s">
        <v>12761</v>
      </c>
      <c r="D4002" s="406">
        <v>0.87</v>
      </c>
      <c r="E4002" s="160">
        <f t="shared" si="62"/>
        <v>17.4</v>
      </c>
    </row>
    <row r="4003" customFormat="1" spans="1:5">
      <c r="A4003" s="160">
        <v>4000</v>
      </c>
      <c r="B4003" s="426" t="s">
        <v>12779</v>
      </c>
      <c r="C4003" s="426" t="s">
        <v>12761</v>
      </c>
      <c r="D4003" s="406">
        <v>3.57</v>
      </c>
      <c r="E4003" s="160">
        <f t="shared" si="62"/>
        <v>71.4</v>
      </c>
    </row>
    <row r="4004" customFormat="1" spans="1:5">
      <c r="A4004" s="160">
        <v>4001</v>
      </c>
      <c r="B4004" s="426" t="s">
        <v>12680</v>
      </c>
      <c r="C4004" s="426" t="s">
        <v>12761</v>
      </c>
      <c r="D4004" s="406">
        <v>0.96</v>
      </c>
      <c r="E4004" s="160">
        <f t="shared" si="62"/>
        <v>19.2</v>
      </c>
    </row>
    <row r="4005" customFormat="1" spans="1:5">
      <c r="A4005" s="160">
        <v>4002</v>
      </c>
      <c r="B4005" s="426" t="s">
        <v>12722</v>
      </c>
      <c r="C4005" s="426" t="s">
        <v>12761</v>
      </c>
      <c r="D4005" s="406">
        <v>0.54</v>
      </c>
      <c r="E4005" s="160">
        <f t="shared" si="62"/>
        <v>10.8</v>
      </c>
    </row>
    <row r="4006" customFormat="1" spans="1:5">
      <c r="A4006" s="160">
        <v>4003</v>
      </c>
      <c r="B4006" s="426" t="s">
        <v>12672</v>
      </c>
      <c r="C4006" s="426" t="s">
        <v>12761</v>
      </c>
      <c r="D4006" s="406">
        <v>0.94</v>
      </c>
      <c r="E4006" s="160">
        <f t="shared" si="62"/>
        <v>18.8</v>
      </c>
    </row>
    <row r="4007" customFormat="1" spans="1:5">
      <c r="A4007" s="160">
        <v>4004</v>
      </c>
      <c r="B4007" s="426" t="s">
        <v>12668</v>
      </c>
      <c r="C4007" s="426" t="s">
        <v>12761</v>
      </c>
      <c r="D4007" s="406">
        <v>0.99</v>
      </c>
      <c r="E4007" s="160">
        <f t="shared" si="62"/>
        <v>19.8</v>
      </c>
    </row>
    <row r="4008" customFormat="1" spans="1:5">
      <c r="A4008" s="160">
        <v>4005</v>
      </c>
      <c r="B4008" s="426" t="s">
        <v>12780</v>
      </c>
      <c r="C4008" s="426" t="s">
        <v>12761</v>
      </c>
      <c r="D4008" s="406">
        <v>2.97</v>
      </c>
      <c r="E4008" s="160">
        <f t="shared" si="62"/>
        <v>59.4</v>
      </c>
    </row>
    <row r="4009" customFormat="1" spans="1:5">
      <c r="A4009" s="160">
        <v>4006</v>
      </c>
      <c r="B4009" s="426" t="s">
        <v>12781</v>
      </c>
      <c r="C4009" s="426" t="s">
        <v>12761</v>
      </c>
      <c r="D4009" s="406">
        <v>1.98</v>
      </c>
      <c r="E4009" s="160">
        <f t="shared" si="62"/>
        <v>39.6</v>
      </c>
    </row>
    <row r="4010" customFormat="1" spans="1:5">
      <c r="A4010" s="160">
        <v>4007</v>
      </c>
      <c r="B4010" s="426" t="s">
        <v>12782</v>
      </c>
      <c r="C4010" s="426" t="s">
        <v>12761</v>
      </c>
      <c r="D4010" s="406">
        <v>0.66</v>
      </c>
      <c r="E4010" s="160">
        <f t="shared" si="62"/>
        <v>13.2</v>
      </c>
    </row>
    <row r="4011" customFormat="1" spans="1:5">
      <c r="A4011" s="160">
        <v>4008</v>
      </c>
      <c r="B4011" s="426" t="s">
        <v>12783</v>
      </c>
      <c r="C4011" s="426" t="s">
        <v>12761</v>
      </c>
      <c r="D4011" s="406">
        <v>2.1</v>
      </c>
      <c r="E4011" s="160">
        <f t="shared" si="62"/>
        <v>42</v>
      </c>
    </row>
    <row r="4012" customFormat="1" spans="1:5">
      <c r="A4012" s="160">
        <v>4009</v>
      </c>
      <c r="B4012" s="379" t="s">
        <v>12607</v>
      </c>
      <c r="C4012" s="379" t="s">
        <v>12784</v>
      </c>
      <c r="D4012" s="406">
        <v>3.3</v>
      </c>
      <c r="E4012" s="160">
        <f t="shared" si="62"/>
        <v>66</v>
      </c>
    </row>
    <row r="4013" customFormat="1" spans="1:5">
      <c r="A4013" s="160">
        <v>4010</v>
      </c>
      <c r="B4013" s="379" t="s">
        <v>12785</v>
      </c>
      <c r="C4013" s="379" t="s">
        <v>12784</v>
      </c>
      <c r="D4013" s="406">
        <v>2</v>
      </c>
      <c r="E4013" s="160">
        <f t="shared" si="62"/>
        <v>40</v>
      </c>
    </row>
    <row r="4014" customFormat="1" spans="1:5">
      <c r="A4014" s="160">
        <v>4011</v>
      </c>
      <c r="B4014" s="379" t="s">
        <v>12786</v>
      </c>
      <c r="C4014" s="379" t="s">
        <v>12784</v>
      </c>
      <c r="D4014" s="406">
        <v>2</v>
      </c>
      <c r="E4014" s="160">
        <f t="shared" si="62"/>
        <v>40</v>
      </c>
    </row>
    <row r="4015" customFormat="1" spans="1:5">
      <c r="A4015" s="160">
        <v>4012</v>
      </c>
      <c r="B4015" s="379" t="s">
        <v>12787</v>
      </c>
      <c r="C4015" s="379" t="s">
        <v>12784</v>
      </c>
      <c r="D4015" s="406">
        <v>3.2</v>
      </c>
      <c r="E4015" s="160">
        <f t="shared" si="62"/>
        <v>64</v>
      </c>
    </row>
    <row r="4016" customFormat="1" spans="1:5">
      <c r="A4016" s="160">
        <v>4013</v>
      </c>
      <c r="B4016" s="379" t="s">
        <v>9744</v>
      </c>
      <c r="C4016" s="379" t="s">
        <v>12784</v>
      </c>
      <c r="D4016" s="406">
        <v>4.47</v>
      </c>
      <c r="E4016" s="160">
        <f t="shared" si="62"/>
        <v>89.4</v>
      </c>
    </row>
    <row r="4017" customFormat="1" spans="1:5">
      <c r="A4017" s="160">
        <v>4014</v>
      </c>
      <c r="B4017" s="379" t="s">
        <v>12788</v>
      </c>
      <c r="C4017" s="379" t="s">
        <v>12784</v>
      </c>
      <c r="D4017" s="406">
        <v>2</v>
      </c>
      <c r="E4017" s="160">
        <f t="shared" si="62"/>
        <v>40</v>
      </c>
    </row>
    <row r="4018" customFormat="1" spans="1:5">
      <c r="A4018" s="160">
        <v>4015</v>
      </c>
      <c r="B4018" s="379" t="s">
        <v>12789</v>
      </c>
      <c r="C4018" s="379" t="s">
        <v>12784</v>
      </c>
      <c r="D4018" s="406">
        <v>0.7</v>
      </c>
      <c r="E4018" s="160">
        <f t="shared" si="62"/>
        <v>14</v>
      </c>
    </row>
    <row r="4019" customFormat="1" spans="1:5">
      <c r="A4019" s="160">
        <v>4016</v>
      </c>
      <c r="B4019" s="379" t="s">
        <v>4227</v>
      </c>
      <c r="C4019" s="379" t="s">
        <v>12784</v>
      </c>
      <c r="D4019" s="406">
        <v>0.7</v>
      </c>
      <c r="E4019" s="160">
        <f t="shared" si="62"/>
        <v>14</v>
      </c>
    </row>
    <row r="4020" customFormat="1" spans="1:5">
      <c r="A4020" s="160">
        <v>4017</v>
      </c>
      <c r="B4020" s="379" t="s">
        <v>12790</v>
      </c>
      <c r="C4020" s="379" t="s">
        <v>12784</v>
      </c>
      <c r="D4020" s="406">
        <v>0.7</v>
      </c>
      <c r="E4020" s="160">
        <f t="shared" si="62"/>
        <v>14</v>
      </c>
    </row>
    <row r="4021" customFormat="1" spans="1:5">
      <c r="A4021" s="160">
        <v>4018</v>
      </c>
      <c r="B4021" s="379" t="s">
        <v>12791</v>
      </c>
      <c r="C4021" s="379" t="s">
        <v>12784</v>
      </c>
      <c r="D4021" s="406">
        <v>1.85</v>
      </c>
      <c r="E4021" s="160">
        <f t="shared" si="62"/>
        <v>37</v>
      </c>
    </row>
    <row r="4022" customFormat="1" spans="1:5">
      <c r="A4022" s="160">
        <v>4019</v>
      </c>
      <c r="B4022" s="379" t="s">
        <v>12792</v>
      </c>
      <c r="C4022" s="379" t="s">
        <v>12784</v>
      </c>
      <c r="D4022" s="406">
        <v>0.9</v>
      </c>
      <c r="E4022" s="160">
        <f t="shared" si="62"/>
        <v>18</v>
      </c>
    </row>
    <row r="4023" customFormat="1" spans="1:5">
      <c r="A4023" s="160">
        <v>4020</v>
      </c>
      <c r="B4023" s="379" t="s">
        <v>12793</v>
      </c>
      <c r="C4023" s="379" t="s">
        <v>12784</v>
      </c>
      <c r="D4023" s="406">
        <v>1.3</v>
      </c>
      <c r="E4023" s="160">
        <f t="shared" si="62"/>
        <v>26</v>
      </c>
    </row>
    <row r="4024" customFormat="1" spans="1:5">
      <c r="A4024" s="160">
        <v>4021</v>
      </c>
      <c r="B4024" s="379" t="s">
        <v>12794</v>
      </c>
      <c r="C4024" s="379" t="s">
        <v>12784</v>
      </c>
      <c r="D4024" s="406">
        <v>0.57</v>
      </c>
      <c r="E4024" s="160">
        <f t="shared" si="62"/>
        <v>11.4</v>
      </c>
    </row>
    <row r="4025" customFormat="1" spans="1:5">
      <c r="A4025" s="160">
        <v>4022</v>
      </c>
      <c r="B4025" s="379" t="s">
        <v>9862</v>
      </c>
      <c r="C4025" s="379" t="s">
        <v>12784</v>
      </c>
      <c r="D4025" s="406">
        <v>0.54</v>
      </c>
      <c r="E4025" s="160">
        <f t="shared" si="62"/>
        <v>10.8</v>
      </c>
    </row>
    <row r="4026" customFormat="1" spans="1:5">
      <c r="A4026" s="160">
        <v>4023</v>
      </c>
      <c r="B4026" s="379" t="s">
        <v>12795</v>
      </c>
      <c r="C4026" s="379" t="s">
        <v>12784</v>
      </c>
      <c r="D4026" s="406">
        <v>1.31</v>
      </c>
      <c r="E4026" s="160">
        <f t="shared" si="62"/>
        <v>26.2</v>
      </c>
    </row>
    <row r="4027" customFormat="1" spans="1:5">
      <c r="A4027" s="160">
        <v>4024</v>
      </c>
      <c r="B4027" s="379" t="s">
        <v>12796</v>
      </c>
      <c r="C4027" s="379" t="s">
        <v>12784</v>
      </c>
      <c r="D4027" s="406">
        <v>0.59</v>
      </c>
      <c r="E4027" s="160">
        <f t="shared" si="62"/>
        <v>11.8</v>
      </c>
    </row>
    <row r="4028" customFormat="1" spans="1:5">
      <c r="A4028" s="160">
        <v>4025</v>
      </c>
      <c r="B4028" s="379" t="s">
        <v>12797</v>
      </c>
      <c r="C4028" s="379" t="s">
        <v>12784</v>
      </c>
      <c r="D4028" s="406">
        <v>2</v>
      </c>
      <c r="E4028" s="160">
        <f t="shared" si="62"/>
        <v>40</v>
      </c>
    </row>
    <row r="4029" customFormat="1" spans="1:5">
      <c r="A4029" s="160">
        <v>4026</v>
      </c>
      <c r="B4029" s="379" t="s">
        <v>10439</v>
      </c>
      <c r="C4029" s="379" t="s">
        <v>12784</v>
      </c>
      <c r="D4029" s="406">
        <v>2</v>
      </c>
      <c r="E4029" s="160">
        <f t="shared" si="62"/>
        <v>40</v>
      </c>
    </row>
    <row r="4030" customFormat="1" spans="1:5">
      <c r="A4030" s="160">
        <v>4027</v>
      </c>
      <c r="B4030" s="360" t="s">
        <v>4264</v>
      </c>
      <c r="C4030" s="379" t="s">
        <v>12784</v>
      </c>
      <c r="D4030" s="406">
        <v>2</v>
      </c>
      <c r="E4030" s="160">
        <f t="shared" si="62"/>
        <v>40</v>
      </c>
    </row>
    <row r="4031" customFormat="1" spans="1:5">
      <c r="A4031" s="160">
        <v>4028</v>
      </c>
      <c r="B4031" s="379" t="s">
        <v>12798</v>
      </c>
      <c r="C4031" s="379" t="s">
        <v>12784</v>
      </c>
      <c r="D4031" s="406">
        <v>0.54</v>
      </c>
      <c r="E4031" s="160">
        <f t="shared" si="62"/>
        <v>10.8</v>
      </c>
    </row>
    <row r="4032" customFormat="1" spans="1:5">
      <c r="A4032" s="160">
        <v>4029</v>
      </c>
      <c r="B4032" s="379" t="s">
        <v>12799</v>
      </c>
      <c r="C4032" s="379" t="s">
        <v>12784</v>
      </c>
      <c r="D4032" s="406">
        <v>1.29</v>
      </c>
      <c r="E4032" s="160">
        <f t="shared" si="62"/>
        <v>25.8</v>
      </c>
    </row>
    <row r="4033" customFormat="1" spans="1:5">
      <c r="A4033" s="160">
        <v>4030</v>
      </c>
      <c r="B4033" s="379" t="s">
        <v>12800</v>
      </c>
      <c r="C4033" s="379" t="s">
        <v>12784</v>
      </c>
      <c r="D4033" s="406">
        <v>1.23</v>
      </c>
      <c r="E4033" s="160">
        <f t="shared" si="62"/>
        <v>24.6</v>
      </c>
    </row>
    <row r="4034" customFormat="1" spans="1:5">
      <c r="A4034" s="160">
        <v>4031</v>
      </c>
      <c r="B4034" s="379" t="s">
        <v>12801</v>
      </c>
      <c r="C4034" s="379" t="s">
        <v>12784</v>
      </c>
      <c r="D4034" s="406">
        <v>1.9</v>
      </c>
      <c r="E4034" s="160">
        <f t="shared" si="62"/>
        <v>38</v>
      </c>
    </row>
    <row r="4035" customFormat="1" spans="1:5">
      <c r="A4035" s="160">
        <v>4032</v>
      </c>
      <c r="B4035" s="379" t="s">
        <v>12802</v>
      </c>
      <c r="C4035" s="379" t="s">
        <v>12784</v>
      </c>
      <c r="D4035" s="406">
        <v>0.72</v>
      </c>
      <c r="E4035" s="160">
        <f t="shared" si="62"/>
        <v>14.4</v>
      </c>
    </row>
    <row r="4036" customFormat="1" spans="1:5">
      <c r="A4036" s="160">
        <v>4033</v>
      </c>
      <c r="B4036" s="379" t="s">
        <v>12803</v>
      </c>
      <c r="C4036" s="379" t="s">
        <v>12784</v>
      </c>
      <c r="D4036" s="406">
        <v>2.45</v>
      </c>
      <c r="E4036" s="160">
        <f t="shared" ref="E4036:E4099" si="63">D4036*20</f>
        <v>49</v>
      </c>
    </row>
    <row r="4037" customFormat="1" spans="1:5">
      <c r="A4037" s="160">
        <v>4034</v>
      </c>
      <c r="B4037" s="379" t="s">
        <v>12804</v>
      </c>
      <c r="C4037" s="379" t="s">
        <v>12784</v>
      </c>
      <c r="D4037" s="406">
        <v>1.88</v>
      </c>
      <c r="E4037" s="160">
        <f t="shared" si="63"/>
        <v>37.6</v>
      </c>
    </row>
    <row r="4038" customFormat="1" spans="1:5">
      <c r="A4038" s="160">
        <v>4035</v>
      </c>
      <c r="B4038" s="379" t="s">
        <v>12805</v>
      </c>
      <c r="C4038" s="379" t="s">
        <v>12784</v>
      </c>
      <c r="D4038" s="406">
        <v>2.48</v>
      </c>
      <c r="E4038" s="160">
        <f t="shared" si="63"/>
        <v>49.6</v>
      </c>
    </row>
    <row r="4039" customFormat="1" spans="1:5">
      <c r="A4039" s="160">
        <v>4036</v>
      </c>
      <c r="B4039" s="379" t="s">
        <v>12806</v>
      </c>
      <c r="C4039" s="379" t="s">
        <v>12784</v>
      </c>
      <c r="D4039" s="406">
        <v>2.6</v>
      </c>
      <c r="E4039" s="160">
        <f t="shared" si="63"/>
        <v>52</v>
      </c>
    </row>
    <row r="4040" customFormat="1" spans="1:5">
      <c r="A4040" s="160">
        <v>4037</v>
      </c>
      <c r="B4040" s="379" t="s">
        <v>9809</v>
      </c>
      <c r="C4040" s="379" t="s">
        <v>12784</v>
      </c>
      <c r="D4040" s="406">
        <v>2</v>
      </c>
      <c r="E4040" s="160">
        <f t="shared" si="63"/>
        <v>40</v>
      </c>
    </row>
    <row r="4041" customFormat="1" spans="1:5">
      <c r="A4041" s="160">
        <v>4038</v>
      </c>
      <c r="B4041" s="379" t="s">
        <v>12807</v>
      </c>
      <c r="C4041" s="379" t="s">
        <v>12784</v>
      </c>
      <c r="D4041" s="406">
        <v>1.3</v>
      </c>
      <c r="E4041" s="160">
        <f t="shared" si="63"/>
        <v>26</v>
      </c>
    </row>
    <row r="4042" customFormat="1" spans="1:5">
      <c r="A4042" s="160">
        <v>4039</v>
      </c>
      <c r="B4042" s="379" t="s">
        <v>12808</v>
      </c>
      <c r="C4042" s="379" t="s">
        <v>12784</v>
      </c>
      <c r="D4042" s="406">
        <v>1.3</v>
      </c>
      <c r="E4042" s="160">
        <f t="shared" si="63"/>
        <v>26</v>
      </c>
    </row>
    <row r="4043" customFormat="1" spans="1:5">
      <c r="A4043" s="160">
        <v>4040</v>
      </c>
      <c r="B4043" s="379" t="s">
        <v>12809</v>
      </c>
      <c r="C4043" s="379" t="s">
        <v>12784</v>
      </c>
      <c r="D4043" s="406">
        <v>1.3</v>
      </c>
      <c r="E4043" s="160">
        <f t="shared" si="63"/>
        <v>26</v>
      </c>
    </row>
    <row r="4044" customFormat="1" spans="1:5">
      <c r="A4044" s="160">
        <v>4041</v>
      </c>
      <c r="B4044" s="379" t="s">
        <v>12810</v>
      </c>
      <c r="C4044" s="379" t="s">
        <v>12784</v>
      </c>
      <c r="D4044" s="406">
        <v>2</v>
      </c>
      <c r="E4044" s="160">
        <f t="shared" si="63"/>
        <v>40</v>
      </c>
    </row>
    <row r="4045" customFormat="1" spans="1:5">
      <c r="A4045" s="160">
        <v>4042</v>
      </c>
      <c r="B4045" s="379" t="s">
        <v>12811</v>
      </c>
      <c r="C4045" s="379" t="s">
        <v>12784</v>
      </c>
      <c r="D4045" s="406">
        <v>2.44</v>
      </c>
      <c r="E4045" s="160">
        <f t="shared" si="63"/>
        <v>48.8</v>
      </c>
    </row>
    <row r="4046" customFormat="1" spans="1:5">
      <c r="A4046" s="160">
        <v>4043</v>
      </c>
      <c r="B4046" s="399" t="s">
        <v>12812</v>
      </c>
      <c r="C4046" s="379" t="s">
        <v>12784</v>
      </c>
      <c r="D4046" s="406">
        <v>1.3</v>
      </c>
      <c r="E4046" s="160">
        <f t="shared" si="63"/>
        <v>26</v>
      </c>
    </row>
    <row r="4047" customFormat="1" spans="1:5">
      <c r="A4047" s="160">
        <v>4044</v>
      </c>
      <c r="B4047" s="379" t="s">
        <v>12813</v>
      </c>
      <c r="C4047" s="379" t="s">
        <v>12784</v>
      </c>
      <c r="D4047" s="406">
        <v>1.3</v>
      </c>
      <c r="E4047" s="160">
        <f t="shared" si="63"/>
        <v>26</v>
      </c>
    </row>
    <row r="4048" customFormat="1" spans="1:5">
      <c r="A4048" s="160">
        <v>4045</v>
      </c>
      <c r="B4048" s="379" t="s">
        <v>12814</v>
      </c>
      <c r="C4048" s="379" t="s">
        <v>12784</v>
      </c>
      <c r="D4048" s="406">
        <v>0.88</v>
      </c>
      <c r="E4048" s="160">
        <f t="shared" si="63"/>
        <v>17.6</v>
      </c>
    </row>
    <row r="4049" customFormat="1" spans="1:5">
      <c r="A4049" s="160">
        <v>4046</v>
      </c>
      <c r="B4049" s="379" t="s">
        <v>12815</v>
      </c>
      <c r="C4049" s="379" t="s">
        <v>12784</v>
      </c>
      <c r="D4049" s="406">
        <v>3</v>
      </c>
      <c r="E4049" s="160">
        <f t="shared" si="63"/>
        <v>60</v>
      </c>
    </row>
    <row r="4050" customFormat="1" spans="1:5">
      <c r="A4050" s="160">
        <v>4047</v>
      </c>
      <c r="B4050" s="379" t="s">
        <v>12816</v>
      </c>
      <c r="C4050" s="379" t="s">
        <v>12784</v>
      </c>
      <c r="D4050" s="406">
        <v>3.3</v>
      </c>
      <c r="E4050" s="160">
        <f t="shared" si="63"/>
        <v>66</v>
      </c>
    </row>
    <row r="4051" customFormat="1" spans="1:5">
      <c r="A4051" s="160">
        <v>4048</v>
      </c>
      <c r="B4051" s="379" t="s">
        <v>12817</v>
      </c>
      <c r="C4051" s="379" t="s">
        <v>12784</v>
      </c>
      <c r="D4051" s="406">
        <v>2.6</v>
      </c>
      <c r="E4051" s="160">
        <f t="shared" si="63"/>
        <v>52</v>
      </c>
    </row>
    <row r="4052" customFormat="1" spans="1:5">
      <c r="A4052" s="160">
        <v>4049</v>
      </c>
      <c r="B4052" s="379" t="s">
        <v>12818</v>
      </c>
      <c r="C4052" s="379" t="s">
        <v>12784</v>
      </c>
      <c r="D4052" s="406">
        <v>3.3</v>
      </c>
      <c r="E4052" s="160">
        <f t="shared" si="63"/>
        <v>66</v>
      </c>
    </row>
    <row r="4053" customFormat="1" spans="1:5">
      <c r="A4053" s="160">
        <v>4050</v>
      </c>
      <c r="B4053" s="379" t="s">
        <v>12819</v>
      </c>
      <c r="C4053" s="379" t="s">
        <v>12784</v>
      </c>
      <c r="D4053" s="406">
        <v>2</v>
      </c>
      <c r="E4053" s="160">
        <f t="shared" si="63"/>
        <v>40</v>
      </c>
    </row>
    <row r="4054" customFormat="1" spans="1:5">
      <c r="A4054" s="160">
        <v>4051</v>
      </c>
      <c r="B4054" s="379" t="s">
        <v>12820</v>
      </c>
      <c r="C4054" s="379" t="s">
        <v>12784</v>
      </c>
      <c r="D4054" s="406">
        <v>4</v>
      </c>
      <c r="E4054" s="160">
        <f t="shared" si="63"/>
        <v>80</v>
      </c>
    </row>
    <row r="4055" customFormat="1" spans="1:5">
      <c r="A4055" s="160">
        <v>4052</v>
      </c>
      <c r="B4055" s="379" t="s">
        <v>12796</v>
      </c>
      <c r="C4055" s="379" t="s">
        <v>12784</v>
      </c>
      <c r="D4055" s="406">
        <v>2</v>
      </c>
      <c r="E4055" s="160">
        <f t="shared" si="63"/>
        <v>40</v>
      </c>
    </row>
    <row r="4056" customFormat="1" spans="1:5">
      <c r="A4056" s="160">
        <v>4053</v>
      </c>
      <c r="B4056" s="379" t="s">
        <v>12821</v>
      </c>
      <c r="C4056" s="379" t="s">
        <v>12784</v>
      </c>
      <c r="D4056" s="406">
        <v>2</v>
      </c>
      <c r="E4056" s="160">
        <f t="shared" si="63"/>
        <v>40</v>
      </c>
    </row>
    <row r="4057" customFormat="1" spans="1:5">
      <c r="A4057" s="160">
        <v>4054</v>
      </c>
      <c r="B4057" s="379" t="s">
        <v>12822</v>
      </c>
      <c r="C4057" s="379" t="s">
        <v>12784</v>
      </c>
      <c r="D4057" s="406">
        <v>1.9</v>
      </c>
      <c r="E4057" s="160">
        <f t="shared" si="63"/>
        <v>38</v>
      </c>
    </row>
    <row r="4058" customFormat="1" spans="1:5">
      <c r="A4058" s="160">
        <v>4055</v>
      </c>
      <c r="B4058" s="379" t="s">
        <v>12823</v>
      </c>
      <c r="C4058" s="379" t="s">
        <v>12784</v>
      </c>
      <c r="D4058" s="406">
        <v>0.7</v>
      </c>
      <c r="E4058" s="160">
        <f t="shared" si="63"/>
        <v>14</v>
      </c>
    </row>
    <row r="4059" customFormat="1" spans="1:5">
      <c r="A4059" s="160">
        <v>4056</v>
      </c>
      <c r="B4059" s="379" t="s">
        <v>12824</v>
      </c>
      <c r="C4059" s="379" t="s">
        <v>12784</v>
      </c>
      <c r="D4059" s="406">
        <v>2.6</v>
      </c>
      <c r="E4059" s="160">
        <f t="shared" si="63"/>
        <v>52</v>
      </c>
    </row>
    <row r="4060" customFormat="1" spans="1:5">
      <c r="A4060" s="160">
        <v>4057</v>
      </c>
      <c r="B4060" s="379" t="s">
        <v>12825</v>
      </c>
      <c r="C4060" s="379" t="s">
        <v>12784</v>
      </c>
      <c r="D4060" s="406">
        <v>3.1</v>
      </c>
      <c r="E4060" s="160">
        <f t="shared" si="63"/>
        <v>62</v>
      </c>
    </row>
    <row r="4061" customFormat="1" spans="1:5">
      <c r="A4061" s="160">
        <v>4058</v>
      </c>
      <c r="B4061" s="379" t="s">
        <v>9596</v>
      </c>
      <c r="C4061" s="379" t="s">
        <v>12784</v>
      </c>
      <c r="D4061" s="406">
        <v>0.7</v>
      </c>
      <c r="E4061" s="160">
        <f t="shared" si="63"/>
        <v>14</v>
      </c>
    </row>
    <row r="4062" customFormat="1" spans="1:5">
      <c r="A4062" s="160">
        <v>4059</v>
      </c>
      <c r="B4062" s="379" t="s">
        <v>12826</v>
      </c>
      <c r="C4062" s="379" t="s">
        <v>12784</v>
      </c>
      <c r="D4062" s="406">
        <v>2</v>
      </c>
      <c r="E4062" s="160">
        <f t="shared" si="63"/>
        <v>40</v>
      </c>
    </row>
    <row r="4063" customFormat="1" spans="1:5">
      <c r="A4063" s="160">
        <v>4060</v>
      </c>
      <c r="B4063" s="379" t="s">
        <v>12827</v>
      </c>
      <c r="C4063" s="379" t="s">
        <v>12784</v>
      </c>
      <c r="D4063" s="406">
        <v>1.32</v>
      </c>
      <c r="E4063" s="160">
        <f t="shared" si="63"/>
        <v>26.4</v>
      </c>
    </row>
    <row r="4064" customFormat="1" spans="1:5">
      <c r="A4064" s="160">
        <v>4061</v>
      </c>
      <c r="B4064" s="379" t="s">
        <v>12828</v>
      </c>
      <c r="C4064" s="379" t="s">
        <v>12829</v>
      </c>
      <c r="D4064" s="406">
        <v>2.8</v>
      </c>
      <c r="E4064" s="160">
        <f t="shared" si="63"/>
        <v>56</v>
      </c>
    </row>
    <row r="4065" customFormat="1" spans="1:5">
      <c r="A4065" s="160">
        <v>4062</v>
      </c>
      <c r="B4065" s="379" t="s">
        <v>12830</v>
      </c>
      <c r="C4065" s="379" t="s">
        <v>12829</v>
      </c>
      <c r="D4065" s="406">
        <v>0.85</v>
      </c>
      <c r="E4065" s="160">
        <f t="shared" si="63"/>
        <v>17</v>
      </c>
    </row>
    <row r="4066" customFormat="1" spans="1:5">
      <c r="A4066" s="160">
        <v>4063</v>
      </c>
      <c r="B4066" s="379" t="s">
        <v>12831</v>
      </c>
      <c r="C4066" s="379" t="s">
        <v>12829</v>
      </c>
      <c r="D4066" s="406">
        <v>3.8</v>
      </c>
      <c r="E4066" s="160">
        <f t="shared" si="63"/>
        <v>76</v>
      </c>
    </row>
    <row r="4067" customFormat="1" spans="1:5">
      <c r="A4067" s="160">
        <v>4064</v>
      </c>
      <c r="B4067" s="379" t="s">
        <v>12832</v>
      </c>
      <c r="C4067" s="379" t="s">
        <v>12829</v>
      </c>
      <c r="D4067" s="406">
        <v>2.03</v>
      </c>
      <c r="E4067" s="160">
        <f t="shared" si="63"/>
        <v>40.6</v>
      </c>
    </row>
    <row r="4068" customFormat="1" spans="1:5">
      <c r="A4068" s="160">
        <v>4065</v>
      </c>
      <c r="B4068" s="379" t="s">
        <v>12790</v>
      </c>
      <c r="C4068" s="379" t="s">
        <v>12829</v>
      </c>
      <c r="D4068" s="406">
        <v>2.1</v>
      </c>
      <c r="E4068" s="160">
        <f t="shared" si="63"/>
        <v>42</v>
      </c>
    </row>
    <row r="4069" customFormat="1" spans="1:5">
      <c r="A4069" s="160">
        <v>4066</v>
      </c>
      <c r="B4069" s="379" t="s">
        <v>12833</v>
      </c>
      <c r="C4069" s="379" t="s">
        <v>12829</v>
      </c>
      <c r="D4069" s="406">
        <v>2.1</v>
      </c>
      <c r="E4069" s="160">
        <f t="shared" si="63"/>
        <v>42</v>
      </c>
    </row>
    <row r="4070" customFormat="1" spans="1:5">
      <c r="A4070" s="160">
        <v>4067</v>
      </c>
      <c r="B4070" s="379" t="s">
        <v>12834</v>
      </c>
      <c r="C4070" s="379" t="s">
        <v>12829</v>
      </c>
      <c r="D4070" s="406">
        <v>3.52</v>
      </c>
      <c r="E4070" s="160">
        <f t="shared" si="63"/>
        <v>70.4</v>
      </c>
    </row>
    <row r="4071" customFormat="1" spans="1:5">
      <c r="A4071" s="160">
        <v>4068</v>
      </c>
      <c r="B4071" s="379" t="s">
        <v>9676</v>
      </c>
      <c r="C4071" s="379" t="s">
        <v>12829</v>
      </c>
      <c r="D4071" s="406">
        <v>7.1</v>
      </c>
      <c r="E4071" s="160">
        <f t="shared" si="63"/>
        <v>142</v>
      </c>
    </row>
    <row r="4072" customFormat="1" spans="1:5">
      <c r="A4072" s="160">
        <v>4069</v>
      </c>
      <c r="B4072" s="360" t="s">
        <v>12835</v>
      </c>
      <c r="C4072" s="379" t="s">
        <v>12829</v>
      </c>
      <c r="D4072" s="406">
        <v>2.8</v>
      </c>
      <c r="E4072" s="160">
        <f t="shared" si="63"/>
        <v>56</v>
      </c>
    </row>
    <row r="4073" customFormat="1" spans="1:5">
      <c r="A4073" s="160">
        <v>4070</v>
      </c>
      <c r="B4073" s="379" t="s">
        <v>12836</v>
      </c>
      <c r="C4073" s="379" t="s">
        <v>12829</v>
      </c>
      <c r="D4073" s="406">
        <v>1.4</v>
      </c>
      <c r="E4073" s="160">
        <f t="shared" si="63"/>
        <v>28</v>
      </c>
    </row>
    <row r="4074" customFormat="1" spans="1:5">
      <c r="A4074" s="160">
        <v>4071</v>
      </c>
      <c r="B4074" s="379" t="s">
        <v>12837</v>
      </c>
      <c r="C4074" s="379" t="s">
        <v>12829</v>
      </c>
      <c r="D4074" s="406">
        <v>2.1</v>
      </c>
      <c r="E4074" s="160">
        <f t="shared" si="63"/>
        <v>42</v>
      </c>
    </row>
    <row r="4075" customFormat="1" spans="1:5">
      <c r="A4075" s="160">
        <v>4072</v>
      </c>
      <c r="B4075" s="379" t="s">
        <v>12838</v>
      </c>
      <c r="C4075" s="379" t="s">
        <v>12829</v>
      </c>
      <c r="D4075" s="406">
        <v>2.8</v>
      </c>
      <c r="E4075" s="160">
        <f t="shared" si="63"/>
        <v>56</v>
      </c>
    </row>
    <row r="4076" customFormat="1" spans="1:5">
      <c r="A4076" s="160">
        <v>4073</v>
      </c>
      <c r="B4076" s="360" t="s">
        <v>9691</v>
      </c>
      <c r="C4076" s="379" t="s">
        <v>12829</v>
      </c>
      <c r="D4076" s="406">
        <v>2.8</v>
      </c>
      <c r="E4076" s="160">
        <f t="shared" si="63"/>
        <v>56</v>
      </c>
    </row>
    <row r="4077" customFormat="1" spans="1:5">
      <c r="A4077" s="160">
        <v>4074</v>
      </c>
      <c r="B4077" s="379" t="s">
        <v>12839</v>
      </c>
      <c r="C4077" s="379" t="s">
        <v>12829</v>
      </c>
      <c r="D4077" s="406">
        <v>1.31</v>
      </c>
      <c r="E4077" s="160">
        <f t="shared" si="63"/>
        <v>26.2</v>
      </c>
    </row>
    <row r="4078" customFormat="1" spans="1:5">
      <c r="A4078" s="160">
        <v>4075</v>
      </c>
      <c r="B4078" s="379" t="s">
        <v>12840</v>
      </c>
      <c r="C4078" s="379" t="s">
        <v>12829</v>
      </c>
      <c r="D4078" s="406">
        <v>2.8</v>
      </c>
      <c r="E4078" s="160">
        <f t="shared" si="63"/>
        <v>56</v>
      </c>
    </row>
    <row r="4079" customFormat="1" spans="1:5">
      <c r="A4079" s="160">
        <v>4076</v>
      </c>
      <c r="B4079" s="379" t="s">
        <v>12841</v>
      </c>
      <c r="C4079" s="379" t="s">
        <v>12829</v>
      </c>
      <c r="D4079" s="406">
        <v>1.45</v>
      </c>
      <c r="E4079" s="160">
        <f t="shared" si="63"/>
        <v>29</v>
      </c>
    </row>
    <row r="4080" customFormat="1" spans="1:5">
      <c r="A4080" s="160">
        <v>4077</v>
      </c>
      <c r="B4080" s="379" t="s">
        <v>12842</v>
      </c>
      <c r="C4080" s="379" t="s">
        <v>12829</v>
      </c>
      <c r="D4080" s="406">
        <v>3.46</v>
      </c>
      <c r="E4080" s="160">
        <f t="shared" si="63"/>
        <v>69.2</v>
      </c>
    </row>
    <row r="4081" customFormat="1" spans="1:5">
      <c r="A4081" s="160">
        <v>4078</v>
      </c>
      <c r="B4081" s="379" t="s">
        <v>12843</v>
      </c>
      <c r="C4081" s="379" t="s">
        <v>12829</v>
      </c>
      <c r="D4081" s="406">
        <v>1.4</v>
      </c>
      <c r="E4081" s="160">
        <f t="shared" si="63"/>
        <v>28</v>
      </c>
    </row>
    <row r="4082" customFormat="1" spans="1:5">
      <c r="A4082" s="160">
        <v>4079</v>
      </c>
      <c r="B4082" s="379" t="s">
        <v>12844</v>
      </c>
      <c r="C4082" s="379" t="s">
        <v>12829</v>
      </c>
      <c r="D4082" s="406">
        <v>0.7</v>
      </c>
      <c r="E4082" s="160">
        <f t="shared" si="63"/>
        <v>14</v>
      </c>
    </row>
    <row r="4083" customFormat="1" spans="1:5">
      <c r="A4083" s="160">
        <v>4080</v>
      </c>
      <c r="B4083" s="379" t="s">
        <v>12845</v>
      </c>
      <c r="C4083" s="379" t="s">
        <v>12829</v>
      </c>
      <c r="D4083" s="406">
        <v>0.7</v>
      </c>
      <c r="E4083" s="160">
        <f t="shared" si="63"/>
        <v>14</v>
      </c>
    </row>
    <row r="4084" customFormat="1" spans="1:5">
      <c r="A4084" s="160">
        <v>4081</v>
      </c>
      <c r="B4084" s="379" t="s">
        <v>12846</v>
      </c>
      <c r="C4084" s="379" t="s">
        <v>12829</v>
      </c>
      <c r="D4084" s="406">
        <v>4.3</v>
      </c>
      <c r="E4084" s="160">
        <f t="shared" si="63"/>
        <v>86</v>
      </c>
    </row>
    <row r="4085" customFormat="1" spans="1:5">
      <c r="A4085" s="160">
        <v>4082</v>
      </c>
      <c r="B4085" s="379" t="s">
        <v>12846</v>
      </c>
      <c r="C4085" s="379" t="s">
        <v>12829</v>
      </c>
      <c r="D4085" s="406">
        <v>2.1</v>
      </c>
      <c r="E4085" s="160">
        <f t="shared" si="63"/>
        <v>42</v>
      </c>
    </row>
    <row r="4086" customFormat="1" spans="1:5">
      <c r="A4086" s="160">
        <v>4083</v>
      </c>
      <c r="B4086" s="379" t="s">
        <v>12847</v>
      </c>
      <c r="C4086" s="379" t="s">
        <v>12829</v>
      </c>
      <c r="D4086" s="406">
        <v>2.1</v>
      </c>
      <c r="E4086" s="160">
        <f t="shared" si="63"/>
        <v>42</v>
      </c>
    </row>
    <row r="4087" customFormat="1" spans="1:5">
      <c r="A4087" s="160">
        <v>4084</v>
      </c>
      <c r="B4087" s="379" t="s">
        <v>12848</v>
      </c>
      <c r="C4087" s="379" t="s">
        <v>12829</v>
      </c>
      <c r="D4087" s="406">
        <v>2.1</v>
      </c>
      <c r="E4087" s="160">
        <f t="shared" si="63"/>
        <v>42</v>
      </c>
    </row>
    <row r="4088" customFormat="1" spans="1:5">
      <c r="A4088" s="160">
        <v>4085</v>
      </c>
      <c r="B4088" s="379" t="s">
        <v>12849</v>
      </c>
      <c r="C4088" s="379" t="s">
        <v>12829</v>
      </c>
      <c r="D4088" s="406">
        <v>1.4</v>
      </c>
      <c r="E4088" s="160">
        <f t="shared" si="63"/>
        <v>28</v>
      </c>
    </row>
    <row r="4089" customFormat="1" spans="1:5">
      <c r="A4089" s="160">
        <v>4086</v>
      </c>
      <c r="B4089" s="379" t="s">
        <v>12850</v>
      </c>
      <c r="C4089" s="379" t="s">
        <v>12829</v>
      </c>
      <c r="D4089" s="406">
        <v>1.4</v>
      </c>
      <c r="E4089" s="160">
        <f t="shared" si="63"/>
        <v>28</v>
      </c>
    </row>
    <row r="4090" customFormat="1" spans="1:5">
      <c r="A4090" s="160">
        <v>4087</v>
      </c>
      <c r="B4090" s="379" t="s">
        <v>12851</v>
      </c>
      <c r="C4090" s="379" t="s">
        <v>12829</v>
      </c>
      <c r="D4090" s="406">
        <v>3.5</v>
      </c>
      <c r="E4090" s="160">
        <f t="shared" si="63"/>
        <v>70</v>
      </c>
    </row>
    <row r="4091" customFormat="1" spans="1:5">
      <c r="A4091" s="160">
        <v>4088</v>
      </c>
      <c r="B4091" s="379" t="s">
        <v>12852</v>
      </c>
      <c r="C4091" s="379" t="s">
        <v>12829</v>
      </c>
      <c r="D4091" s="406">
        <v>3.5</v>
      </c>
      <c r="E4091" s="160">
        <f t="shared" si="63"/>
        <v>70</v>
      </c>
    </row>
    <row r="4092" customFormat="1" spans="1:5">
      <c r="A4092" s="160">
        <v>4089</v>
      </c>
      <c r="B4092" s="379" t="s">
        <v>12853</v>
      </c>
      <c r="C4092" s="379" t="s">
        <v>12829</v>
      </c>
      <c r="D4092" s="406">
        <v>2.8</v>
      </c>
      <c r="E4092" s="160">
        <f t="shared" si="63"/>
        <v>56</v>
      </c>
    </row>
    <row r="4093" customFormat="1" spans="1:5">
      <c r="A4093" s="160">
        <v>4090</v>
      </c>
      <c r="B4093" s="379" t="s">
        <v>12854</v>
      </c>
      <c r="C4093" s="379" t="s">
        <v>12829</v>
      </c>
      <c r="D4093" s="406">
        <v>1.4</v>
      </c>
      <c r="E4093" s="160">
        <f t="shared" si="63"/>
        <v>28</v>
      </c>
    </row>
    <row r="4094" customFormat="1" spans="1:5">
      <c r="A4094" s="160">
        <v>4091</v>
      </c>
      <c r="B4094" s="379" t="s">
        <v>9046</v>
      </c>
      <c r="C4094" s="379" t="s">
        <v>12829</v>
      </c>
      <c r="D4094" s="406">
        <v>2.8</v>
      </c>
      <c r="E4094" s="160">
        <f t="shared" si="63"/>
        <v>56</v>
      </c>
    </row>
    <row r="4095" customFormat="1" spans="1:5">
      <c r="A4095" s="160">
        <v>4092</v>
      </c>
      <c r="B4095" s="379" t="s">
        <v>12855</v>
      </c>
      <c r="C4095" s="379" t="s">
        <v>12829</v>
      </c>
      <c r="D4095" s="406">
        <v>2.1</v>
      </c>
      <c r="E4095" s="160">
        <f t="shared" si="63"/>
        <v>42</v>
      </c>
    </row>
    <row r="4096" customFormat="1" spans="1:5">
      <c r="A4096" s="160">
        <v>4093</v>
      </c>
      <c r="B4096" s="379" t="s">
        <v>12856</v>
      </c>
      <c r="C4096" s="379" t="s">
        <v>12829</v>
      </c>
      <c r="D4096" s="406">
        <v>0.7</v>
      </c>
      <c r="E4096" s="160">
        <f t="shared" si="63"/>
        <v>14</v>
      </c>
    </row>
    <row r="4097" customFormat="1" spans="1:5">
      <c r="A4097" s="160">
        <v>4094</v>
      </c>
      <c r="B4097" s="379" t="s">
        <v>12857</v>
      </c>
      <c r="C4097" s="379" t="s">
        <v>12829</v>
      </c>
      <c r="D4097" s="406">
        <v>1.4</v>
      </c>
      <c r="E4097" s="160">
        <f t="shared" si="63"/>
        <v>28</v>
      </c>
    </row>
    <row r="4098" customFormat="1" spans="1:5">
      <c r="A4098" s="160">
        <v>4095</v>
      </c>
      <c r="B4098" s="379" t="s">
        <v>12858</v>
      </c>
      <c r="C4098" s="379" t="s">
        <v>12829</v>
      </c>
      <c r="D4098" s="406">
        <v>1.4</v>
      </c>
      <c r="E4098" s="160">
        <f t="shared" si="63"/>
        <v>28</v>
      </c>
    </row>
    <row r="4099" customFormat="1" spans="1:5">
      <c r="A4099" s="160">
        <v>4096</v>
      </c>
      <c r="B4099" s="360" t="s">
        <v>12859</v>
      </c>
      <c r="C4099" s="379" t="s">
        <v>12829</v>
      </c>
      <c r="D4099" s="406">
        <v>2.8</v>
      </c>
      <c r="E4099" s="160">
        <f t="shared" si="63"/>
        <v>56</v>
      </c>
    </row>
    <row r="4100" customFormat="1" spans="1:5">
      <c r="A4100" s="160">
        <v>4097</v>
      </c>
      <c r="B4100" s="379" t="s">
        <v>12860</v>
      </c>
      <c r="C4100" s="379" t="s">
        <v>12829</v>
      </c>
      <c r="D4100" s="406">
        <v>2.8</v>
      </c>
      <c r="E4100" s="160">
        <f t="shared" ref="E4100:E4163" si="64">D4100*20</f>
        <v>56</v>
      </c>
    </row>
    <row r="4101" customFormat="1" spans="1:5">
      <c r="A4101" s="160">
        <v>4098</v>
      </c>
      <c r="B4101" s="379" t="s">
        <v>12861</v>
      </c>
      <c r="C4101" s="379" t="s">
        <v>12829</v>
      </c>
      <c r="D4101" s="406">
        <v>2.1</v>
      </c>
      <c r="E4101" s="160">
        <f t="shared" si="64"/>
        <v>42</v>
      </c>
    </row>
    <row r="4102" customFormat="1" spans="1:5">
      <c r="A4102" s="160">
        <v>4099</v>
      </c>
      <c r="B4102" s="379" t="s">
        <v>12862</v>
      </c>
      <c r="C4102" s="379" t="s">
        <v>12829</v>
      </c>
      <c r="D4102" s="406">
        <v>2.1</v>
      </c>
      <c r="E4102" s="160">
        <f t="shared" si="64"/>
        <v>42</v>
      </c>
    </row>
    <row r="4103" customFormat="1" spans="1:5">
      <c r="A4103" s="160">
        <v>4100</v>
      </c>
      <c r="B4103" s="379" t="s">
        <v>12863</v>
      </c>
      <c r="C4103" s="379" t="s">
        <v>12829</v>
      </c>
      <c r="D4103" s="406">
        <v>1.4</v>
      </c>
      <c r="E4103" s="160">
        <f t="shared" si="64"/>
        <v>28</v>
      </c>
    </row>
    <row r="4104" customFormat="1" spans="1:5">
      <c r="A4104" s="160">
        <v>4101</v>
      </c>
      <c r="B4104" s="379" t="s">
        <v>12575</v>
      </c>
      <c r="C4104" s="379" t="s">
        <v>12829</v>
      </c>
      <c r="D4104" s="406">
        <v>2.1</v>
      </c>
      <c r="E4104" s="160">
        <f t="shared" si="64"/>
        <v>42</v>
      </c>
    </row>
    <row r="4105" customFormat="1" spans="1:5">
      <c r="A4105" s="160">
        <v>4102</v>
      </c>
      <c r="B4105" s="379" t="s">
        <v>12864</v>
      </c>
      <c r="C4105" s="379" t="s">
        <v>12829</v>
      </c>
      <c r="D4105" s="406">
        <v>1.4</v>
      </c>
      <c r="E4105" s="160">
        <f t="shared" si="64"/>
        <v>28</v>
      </c>
    </row>
    <row r="4106" customFormat="1" spans="1:5">
      <c r="A4106" s="160">
        <v>4103</v>
      </c>
      <c r="B4106" s="379" t="s">
        <v>6897</v>
      </c>
      <c r="C4106" s="379" t="s">
        <v>12829</v>
      </c>
      <c r="D4106" s="406">
        <v>1.4</v>
      </c>
      <c r="E4106" s="160">
        <f t="shared" si="64"/>
        <v>28</v>
      </c>
    </row>
    <row r="4107" customFormat="1" spans="1:5">
      <c r="A4107" s="160">
        <v>4104</v>
      </c>
      <c r="B4107" s="379" t="s">
        <v>12865</v>
      </c>
      <c r="C4107" s="379" t="s">
        <v>12829</v>
      </c>
      <c r="D4107" s="406">
        <v>2.8</v>
      </c>
      <c r="E4107" s="160">
        <f t="shared" si="64"/>
        <v>56</v>
      </c>
    </row>
    <row r="4108" customFormat="1" spans="1:5">
      <c r="A4108" s="160">
        <v>4105</v>
      </c>
      <c r="B4108" s="379" t="s">
        <v>12866</v>
      </c>
      <c r="C4108" s="379" t="s">
        <v>12829</v>
      </c>
      <c r="D4108" s="406">
        <v>2.1</v>
      </c>
      <c r="E4108" s="160">
        <f t="shared" si="64"/>
        <v>42</v>
      </c>
    </row>
    <row r="4109" customFormat="1" spans="1:5">
      <c r="A4109" s="160">
        <v>4106</v>
      </c>
      <c r="B4109" s="379" t="s">
        <v>12867</v>
      </c>
      <c r="C4109" s="379" t="s">
        <v>12829</v>
      </c>
      <c r="D4109" s="406">
        <v>2.1</v>
      </c>
      <c r="E4109" s="160">
        <f t="shared" si="64"/>
        <v>42</v>
      </c>
    </row>
    <row r="4110" customFormat="1" spans="1:5">
      <c r="A4110" s="160">
        <v>4107</v>
      </c>
      <c r="B4110" s="379" t="s">
        <v>12868</v>
      </c>
      <c r="C4110" s="379" t="s">
        <v>12829</v>
      </c>
      <c r="D4110" s="406">
        <v>2.1</v>
      </c>
      <c r="E4110" s="160">
        <f t="shared" si="64"/>
        <v>42</v>
      </c>
    </row>
    <row r="4111" customFormat="1" spans="1:5">
      <c r="A4111" s="160">
        <v>4108</v>
      </c>
      <c r="B4111" s="379" t="s">
        <v>12869</v>
      </c>
      <c r="C4111" s="379" t="s">
        <v>12870</v>
      </c>
      <c r="D4111" s="406">
        <v>3.32</v>
      </c>
      <c r="E4111" s="160">
        <f t="shared" si="64"/>
        <v>66.4</v>
      </c>
    </row>
    <row r="4112" customFormat="1" spans="1:5">
      <c r="A4112" s="160">
        <v>4109</v>
      </c>
      <c r="B4112" s="379" t="s">
        <v>12871</v>
      </c>
      <c r="C4112" s="379" t="s">
        <v>12870</v>
      </c>
      <c r="D4112" s="406">
        <v>3.27</v>
      </c>
      <c r="E4112" s="160">
        <f t="shared" si="64"/>
        <v>65.4</v>
      </c>
    </row>
    <row r="4113" customFormat="1" spans="1:5">
      <c r="A4113" s="160">
        <v>4110</v>
      </c>
      <c r="B4113" s="379" t="s">
        <v>12872</v>
      </c>
      <c r="C4113" s="379" t="s">
        <v>12870</v>
      </c>
      <c r="D4113" s="406">
        <v>2.1</v>
      </c>
      <c r="E4113" s="160">
        <f t="shared" si="64"/>
        <v>42</v>
      </c>
    </row>
    <row r="4114" customFormat="1" spans="1:5">
      <c r="A4114" s="160">
        <v>4111</v>
      </c>
      <c r="B4114" s="379" t="s">
        <v>12873</v>
      </c>
      <c r="C4114" s="379" t="s">
        <v>12870</v>
      </c>
      <c r="D4114" s="406">
        <v>1.12</v>
      </c>
      <c r="E4114" s="160">
        <f t="shared" si="64"/>
        <v>22.4</v>
      </c>
    </row>
    <row r="4115" customFormat="1" spans="1:5">
      <c r="A4115" s="160">
        <v>4112</v>
      </c>
      <c r="B4115" s="379" t="s">
        <v>12874</v>
      </c>
      <c r="C4115" s="379" t="s">
        <v>12870</v>
      </c>
      <c r="D4115" s="406">
        <v>0.87</v>
      </c>
      <c r="E4115" s="160">
        <f t="shared" si="64"/>
        <v>17.4</v>
      </c>
    </row>
    <row r="4116" customFormat="1" spans="1:5">
      <c r="A4116" s="160">
        <v>4113</v>
      </c>
      <c r="B4116" s="379" t="s">
        <v>12875</v>
      </c>
      <c r="C4116" s="379" t="s">
        <v>12870</v>
      </c>
      <c r="D4116" s="406">
        <v>2.81</v>
      </c>
      <c r="E4116" s="160">
        <f t="shared" si="64"/>
        <v>56.2</v>
      </c>
    </row>
    <row r="4117" customFormat="1" spans="1:5">
      <c r="A4117" s="160">
        <v>4114</v>
      </c>
      <c r="B4117" s="379" t="s">
        <v>11547</v>
      </c>
      <c r="C4117" s="379" t="s">
        <v>12870</v>
      </c>
      <c r="D4117" s="406">
        <v>2.01</v>
      </c>
      <c r="E4117" s="160">
        <f t="shared" si="64"/>
        <v>40.2</v>
      </c>
    </row>
    <row r="4118" customFormat="1" spans="1:5">
      <c r="A4118" s="160">
        <v>4115</v>
      </c>
      <c r="B4118" s="379" t="s">
        <v>12876</v>
      </c>
      <c r="C4118" s="379" t="s">
        <v>12870</v>
      </c>
      <c r="D4118" s="406">
        <v>1.95</v>
      </c>
      <c r="E4118" s="160">
        <f t="shared" si="64"/>
        <v>39</v>
      </c>
    </row>
    <row r="4119" customFormat="1" spans="1:5">
      <c r="A4119" s="160">
        <v>4116</v>
      </c>
      <c r="B4119" s="379" t="s">
        <v>12846</v>
      </c>
      <c r="C4119" s="379" t="s">
        <v>12870</v>
      </c>
      <c r="D4119" s="406">
        <v>0.81</v>
      </c>
      <c r="E4119" s="160">
        <f t="shared" si="64"/>
        <v>16.2</v>
      </c>
    </row>
    <row r="4120" customFormat="1" spans="1:5">
      <c r="A4120" s="160">
        <v>4117</v>
      </c>
      <c r="B4120" s="379" t="s">
        <v>12877</v>
      </c>
      <c r="C4120" s="379" t="s">
        <v>12870</v>
      </c>
      <c r="D4120" s="406">
        <v>1.06</v>
      </c>
      <c r="E4120" s="160">
        <f t="shared" si="64"/>
        <v>21.2</v>
      </c>
    </row>
    <row r="4121" customFormat="1" spans="1:5">
      <c r="A4121" s="160">
        <v>4118</v>
      </c>
      <c r="B4121" s="379" t="s">
        <v>12878</v>
      </c>
      <c r="C4121" s="379" t="s">
        <v>12870</v>
      </c>
      <c r="D4121" s="406">
        <v>0.78</v>
      </c>
      <c r="E4121" s="160">
        <f t="shared" si="64"/>
        <v>15.6</v>
      </c>
    </row>
    <row r="4122" customFormat="1" spans="1:5">
      <c r="A4122" s="160">
        <v>4119</v>
      </c>
      <c r="B4122" s="379" t="s">
        <v>12879</v>
      </c>
      <c r="C4122" s="379" t="s">
        <v>12870</v>
      </c>
      <c r="D4122" s="406">
        <v>1.16</v>
      </c>
      <c r="E4122" s="160">
        <f t="shared" si="64"/>
        <v>23.2</v>
      </c>
    </row>
    <row r="4123" customFormat="1" spans="1:5">
      <c r="A4123" s="160">
        <v>4120</v>
      </c>
      <c r="B4123" s="379" t="s">
        <v>12880</v>
      </c>
      <c r="C4123" s="379" t="s">
        <v>12870</v>
      </c>
      <c r="D4123" s="406">
        <v>1.71</v>
      </c>
      <c r="E4123" s="160">
        <f t="shared" si="64"/>
        <v>34.2</v>
      </c>
    </row>
    <row r="4124" customFormat="1" spans="1:5">
      <c r="A4124" s="160">
        <v>4121</v>
      </c>
      <c r="B4124" s="379" t="s">
        <v>12881</v>
      </c>
      <c r="C4124" s="379" t="s">
        <v>12870</v>
      </c>
      <c r="D4124" s="406">
        <v>1.47</v>
      </c>
      <c r="E4124" s="160">
        <f t="shared" si="64"/>
        <v>29.4</v>
      </c>
    </row>
    <row r="4125" customFormat="1" spans="1:5">
      <c r="A4125" s="160">
        <v>4122</v>
      </c>
      <c r="B4125" s="379" t="s">
        <v>12858</v>
      </c>
      <c r="C4125" s="379" t="s">
        <v>12870</v>
      </c>
      <c r="D4125" s="406">
        <v>1.05</v>
      </c>
      <c r="E4125" s="160">
        <f t="shared" si="64"/>
        <v>21</v>
      </c>
    </row>
    <row r="4126" customFormat="1" spans="1:5">
      <c r="A4126" s="160">
        <v>4123</v>
      </c>
      <c r="B4126" s="379" t="s">
        <v>12882</v>
      </c>
      <c r="C4126" s="379" t="s">
        <v>12870</v>
      </c>
      <c r="D4126" s="406">
        <v>1.88</v>
      </c>
      <c r="E4126" s="160">
        <f t="shared" si="64"/>
        <v>37.6</v>
      </c>
    </row>
    <row r="4127" customFormat="1" spans="1:5">
      <c r="A4127" s="160">
        <v>4124</v>
      </c>
      <c r="B4127" s="379" t="s">
        <v>12883</v>
      </c>
      <c r="C4127" s="379" t="s">
        <v>12870</v>
      </c>
      <c r="D4127" s="406">
        <v>1.33</v>
      </c>
      <c r="E4127" s="160">
        <f t="shared" si="64"/>
        <v>26.6</v>
      </c>
    </row>
    <row r="4128" customFormat="1" spans="1:5">
      <c r="A4128" s="160">
        <v>4125</v>
      </c>
      <c r="B4128" s="379" t="s">
        <v>12884</v>
      </c>
      <c r="C4128" s="379" t="s">
        <v>12870</v>
      </c>
      <c r="D4128" s="406">
        <v>1.33</v>
      </c>
      <c r="E4128" s="160">
        <f t="shared" si="64"/>
        <v>26.6</v>
      </c>
    </row>
    <row r="4129" customFormat="1" spans="1:5">
      <c r="A4129" s="160">
        <v>4126</v>
      </c>
      <c r="B4129" s="379" t="s">
        <v>12885</v>
      </c>
      <c r="C4129" s="379" t="s">
        <v>12870</v>
      </c>
      <c r="D4129" s="406">
        <v>0.68</v>
      </c>
      <c r="E4129" s="160">
        <f t="shared" si="64"/>
        <v>13.6</v>
      </c>
    </row>
    <row r="4130" customFormat="1" spans="1:5">
      <c r="A4130" s="160">
        <v>4127</v>
      </c>
      <c r="B4130" s="379" t="s">
        <v>12886</v>
      </c>
      <c r="C4130" s="379" t="s">
        <v>12870</v>
      </c>
      <c r="D4130" s="406">
        <v>1.13</v>
      </c>
      <c r="E4130" s="160">
        <f t="shared" si="64"/>
        <v>22.6</v>
      </c>
    </row>
    <row r="4131" customFormat="1" spans="1:5">
      <c r="A4131" s="160">
        <v>4128</v>
      </c>
      <c r="B4131" s="379" t="s">
        <v>9744</v>
      </c>
      <c r="C4131" s="379" t="s">
        <v>12870</v>
      </c>
      <c r="D4131" s="406">
        <v>1.89</v>
      </c>
      <c r="E4131" s="160">
        <f t="shared" si="64"/>
        <v>37.8</v>
      </c>
    </row>
    <row r="4132" customFormat="1" spans="1:5">
      <c r="A4132" s="160">
        <v>4129</v>
      </c>
      <c r="B4132" s="379" t="s">
        <v>12887</v>
      </c>
      <c r="C4132" s="379" t="s">
        <v>12870</v>
      </c>
      <c r="D4132" s="406">
        <v>3.97</v>
      </c>
      <c r="E4132" s="160">
        <f t="shared" si="64"/>
        <v>79.4</v>
      </c>
    </row>
    <row r="4133" customFormat="1" spans="1:5">
      <c r="A4133" s="160">
        <v>4130</v>
      </c>
      <c r="B4133" s="379" t="s">
        <v>12888</v>
      </c>
      <c r="C4133" s="379" t="s">
        <v>12870</v>
      </c>
      <c r="D4133" s="406">
        <v>1.23</v>
      </c>
      <c r="E4133" s="160">
        <f t="shared" si="64"/>
        <v>24.6</v>
      </c>
    </row>
    <row r="4134" customFormat="1" spans="1:5">
      <c r="A4134" s="160">
        <v>4131</v>
      </c>
      <c r="B4134" s="379" t="s">
        <v>12889</v>
      </c>
      <c r="C4134" s="379" t="s">
        <v>12870</v>
      </c>
      <c r="D4134" s="406">
        <v>0.99</v>
      </c>
      <c r="E4134" s="160">
        <f t="shared" si="64"/>
        <v>19.8</v>
      </c>
    </row>
    <row r="4135" customFormat="1" spans="1:5">
      <c r="A4135" s="160">
        <v>4132</v>
      </c>
      <c r="B4135" s="379" t="s">
        <v>12890</v>
      </c>
      <c r="C4135" s="379" t="s">
        <v>12870</v>
      </c>
      <c r="D4135" s="406">
        <v>0.72</v>
      </c>
      <c r="E4135" s="160">
        <f t="shared" si="64"/>
        <v>14.4</v>
      </c>
    </row>
    <row r="4136" customFormat="1" spans="1:5">
      <c r="A4136" s="160">
        <v>4133</v>
      </c>
      <c r="B4136" s="379" t="s">
        <v>12891</v>
      </c>
      <c r="C4136" s="379" t="s">
        <v>12870</v>
      </c>
      <c r="D4136" s="406">
        <v>0.74</v>
      </c>
      <c r="E4136" s="160">
        <f t="shared" si="64"/>
        <v>14.8</v>
      </c>
    </row>
    <row r="4137" customFormat="1" spans="1:5">
      <c r="A4137" s="160">
        <v>4134</v>
      </c>
      <c r="B4137" s="379" t="s">
        <v>9063</v>
      </c>
      <c r="C4137" s="379" t="s">
        <v>12870</v>
      </c>
      <c r="D4137" s="406">
        <v>2.13</v>
      </c>
      <c r="E4137" s="160">
        <f t="shared" si="64"/>
        <v>42.6</v>
      </c>
    </row>
    <row r="4138" customFormat="1" spans="1:5">
      <c r="A4138" s="160">
        <v>4135</v>
      </c>
      <c r="B4138" s="379" t="s">
        <v>12892</v>
      </c>
      <c r="C4138" s="379" t="s">
        <v>12870</v>
      </c>
      <c r="D4138" s="406">
        <v>1.52</v>
      </c>
      <c r="E4138" s="160">
        <f t="shared" si="64"/>
        <v>30.4</v>
      </c>
    </row>
    <row r="4139" customFormat="1" spans="1:5">
      <c r="A4139" s="160">
        <v>4136</v>
      </c>
      <c r="B4139" s="379" t="s">
        <v>9745</v>
      </c>
      <c r="C4139" s="379" t="s">
        <v>12870</v>
      </c>
      <c r="D4139" s="406">
        <v>3.58</v>
      </c>
      <c r="E4139" s="160">
        <f t="shared" si="64"/>
        <v>71.6</v>
      </c>
    </row>
    <row r="4140" customFormat="1" spans="1:5">
      <c r="A4140" s="160">
        <v>4137</v>
      </c>
      <c r="B4140" s="379" t="s">
        <v>12893</v>
      </c>
      <c r="C4140" s="379" t="s">
        <v>12870</v>
      </c>
      <c r="D4140" s="406">
        <v>0.57</v>
      </c>
      <c r="E4140" s="160">
        <f t="shared" si="64"/>
        <v>11.4</v>
      </c>
    </row>
    <row r="4141" customFormat="1" spans="1:5">
      <c r="A4141" s="160">
        <v>4138</v>
      </c>
      <c r="B4141" s="379" t="s">
        <v>12894</v>
      </c>
      <c r="C4141" s="379" t="s">
        <v>12870</v>
      </c>
      <c r="D4141" s="406">
        <v>0.77</v>
      </c>
      <c r="E4141" s="160">
        <f t="shared" si="64"/>
        <v>15.4</v>
      </c>
    </row>
    <row r="4142" customFormat="1" spans="1:5">
      <c r="A4142" s="160">
        <v>4139</v>
      </c>
      <c r="B4142" s="379" t="s">
        <v>9816</v>
      </c>
      <c r="C4142" s="379" t="s">
        <v>12870</v>
      </c>
      <c r="D4142" s="406">
        <v>4.55</v>
      </c>
      <c r="E4142" s="160">
        <f t="shared" si="64"/>
        <v>91</v>
      </c>
    </row>
    <row r="4143" customFormat="1" spans="1:5">
      <c r="A4143" s="160">
        <v>4140</v>
      </c>
      <c r="B4143" s="379" t="s">
        <v>9046</v>
      </c>
      <c r="C4143" s="379" t="s">
        <v>12870</v>
      </c>
      <c r="D4143" s="406">
        <v>2.01</v>
      </c>
      <c r="E4143" s="160">
        <f t="shared" si="64"/>
        <v>40.2</v>
      </c>
    </row>
    <row r="4144" customFormat="1" spans="1:5">
      <c r="A4144" s="160">
        <v>4141</v>
      </c>
      <c r="B4144" s="379" t="s">
        <v>12848</v>
      </c>
      <c r="C4144" s="379" t="s">
        <v>12870</v>
      </c>
      <c r="D4144" s="406">
        <v>2.46</v>
      </c>
      <c r="E4144" s="160">
        <f t="shared" si="64"/>
        <v>49.2</v>
      </c>
    </row>
    <row r="4145" customFormat="1" spans="1:5">
      <c r="A4145" s="160">
        <v>4142</v>
      </c>
      <c r="B4145" s="379" t="s">
        <v>12895</v>
      </c>
      <c r="C4145" s="379" t="s">
        <v>12870</v>
      </c>
      <c r="D4145" s="406">
        <v>0.78</v>
      </c>
      <c r="E4145" s="160">
        <f t="shared" si="64"/>
        <v>15.6</v>
      </c>
    </row>
    <row r="4146" customFormat="1" spans="1:5">
      <c r="A4146" s="160">
        <v>4143</v>
      </c>
      <c r="B4146" s="379" t="s">
        <v>12896</v>
      </c>
      <c r="C4146" s="379" t="s">
        <v>12897</v>
      </c>
      <c r="D4146" s="406">
        <v>1.1</v>
      </c>
      <c r="E4146" s="160">
        <f t="shared" si="64"/>
        <v>22</v>
      </c>
    </row>
    <row r="4147" customFormat="1" spans="1:5">
      <c r="A4147" s="160">
        <v>4144</v>
      </c>
      <c r="B4147" s="379" t="s">
        <v>12898</v>
      </c>
      <c r="C4147" s="379" t="s">
        <v>12897</v>
      </c>
      <c r="D4147" s="406">
        <v>1.3</v>
      </c>
      <c r="E4147" s="160">
        <f t="shared" si="64"/>
        <v>26</v>
      </c>
    </row>
    <row r="4148" customFormat="1" spans="1:5">
      <c r="A4148" s="160">
        <v>4145</v>
      </c>
      <c r="B4148" s="379" t="s">
        <v>12899</v>
      </c>
      <c r="C4148" s="379" t="s">
        <v>12897</v>
      </c>
      <c r="D4148" s="406">
        <v>1.3</v>
      </c>
      <c r="E4148" s="160">
        <f t="shared" si="64"/>
        <v>26</v>
      </c>
    </row>
    <row r="4149" customFormat="1" spans="1:5">
      <c r="A4149" s="160">
        <v>4146</v>
      </c>
      <c r="B4149" s="379" t="s">
        <v>12900</v>
      </c>
      <c r="C4149" s="379" t="s">
        <v>12897</v>
      </c>
      <c r="D4149" s="406">
        <v>0.51</v>
      </c>
      <c r="E4149" s="160">
        <f t="shared" si="64"/>
        <v>10.2</v>
      </c>
    </row>
    <row r="4150" customFormat="1" spans="1:5">
      <c r="A4150" s="160">
        <v>4147</v>
      </c>
      <c r="B4150" s="379" t="s">
        <v>12901</v>
      </c>
      <c r="C4150" s="379" t="s">
        <v>12897</v>
      </c>
      <c r="D4150" s="406">
        <v>1.83</v>
      </c>
      <c r="E4150" s="160">
        <f t="shared" si="64"/>
        <v>36.6</v>
      </c>
    </row>
    <row r="4151" customFormat="1" spans="1:5">
      <c r="A4151" s="160">
        <v>4148</v>
      </c>
      <c r="B4151" s="379" t="s">
        <v>12902</v>
      </c>
      <c r="C4151" s="379" t="s">
        <v>12897</v>
      </c>
      <c r="D4151" s="406">
        <v>2.23</v>
      </c>
      <c r="E4151" s="160">
        <f t="shared" si="64"/>
        <v>44.6</v>
      </c>
    </row>
    <row r="4152" customFormat="1" spans="1:5">
      <c r="A4152" s="160">
        <v>4149</v>
      </c>
      <c r="B4152" s="379" t="s">
        <v>12903</v>
      </c>
      <c r="C4152" s="379" t="s">
        <v>12897</v>
      </c>
      <c r="D4152" s="406">
        <v>0.81</v>
      </c>
      <c r="E4152" s="160">
        <f t="shared" si="64"/>
        <v>16.2</v>
      </c>
    </row>
    <row r="4153" customFormat="1" spans="1:5">
      <c r="A4153" s="160">
        <v>4150</v>
      </c>
      <c r="B4153" s="379" t="s">
        <v>12904</v>
      </c>
      <c r="C4153" s="379" t="s">
        <v>12897</v>
      </c>
      <c r="D4153" s="406">
        <v>4.94</v>
      </c>
      <c r="E4153" s="160">
        <f t="shared" si="64"/>
        <v>98.8</v>
      </c>
    </row>
    <row r="4154" customFormat="1" spans="1:5">
      <c r="A4154" s="160">
        <v>4151</v>
      </c>
      <c r="B4154" s="379" t="s">
        <v>12905</v>
      </c>
      <c r="C4154" s="379" t="s">
        <v>12897</v>
      </c>
      <c r="D4154" s="406">
        <v>1.7</v>
      </c>
      <c r="E4154" s="160">
        <f t="shared" si="64"/>
        <v>34</v>
      </c>
    </row>
    <row r="4155" customFormat="1" spans="1:5">
      <c r="A4155" s="160">
        <v>4152</v>
      </c>
      <c r="B4155" s="379" t="s">
        <v>9816</v>
      </c>
      <c r="C4155" s="379" t="s">
        <v>12897</v>
      </c>
      <c r="D4155" s="406">
        <v>3.55</v>
      </c>
      <c r="E4155" s="160">
        <f t="shared" si="64"/>
        <v>71</v>
      </c>
    </row>
    <row r="4156" customFormat="1" spans="1:5">
      <c r="A4156" s="160">
        <v>4153</v>
      </c>
      <c r="B4156" s="379" t="s">
        <v>12906</v>
      </c>
      <c r="C4156" s="379" t="s">
        <v>12897</v>
      </c>
      <c r="D4156" s="406">
        <v>2.5</v>
      </c>
      <c r="E4156" s="160">
        <f t="shared" si="64"/>
        <v>50</v>
      </c>
    </row>
    <row r="4157" customFormat="1" spans="1:5">
      <c r="A4157" s="160">
        <v>4154</v>
      </c>
      <c r="B4157" s="379" t="s">
        <v>12869</v>
      </c>
      <c r="C4157" s="379" t="s">
        <v>12897</v>
      </c>
      <c r="D4157" s="406">
        <v>3.8</v>
      </c>
      <c r="E4157" s="160">
        <f t="shared" si="64"/>
        <v>76</v>
      </c>
    </row>
    <row r="4158" customFormat="1" spans="1:5">
      <c r="A4158" s="160">
        <v>4155</v>
      </c>
      <c r="B4158" s="379" t="s">
        <v>12907</v>
      </c>
      <c r="C4158" s="379" t="s">
        <v>12897</v>
      </c>
      <c r="D4158" s="406">
        <v>2.5</v>
      </c>
      <c r="E4158" s="160">
        <f t="shared" si="64"/>
        <v>50</v>
      </c>
    </row>
    <row r="4159" customFormat="1" spans="1:5">
      <c r="A4159" s="160">
        <v>4156</v>
      </c>
      <c r="B4159" s="379" t="s">
        <v>12908</v>
      </c>
      <c r="C4159" s="379" t="s">
        <v>12897</v>
      </c>
      <c r="D4159" s="406">
        <v>2.55</v>
      </c>
      <c r="E4159" s="160">
        <f t="shared" si="64"/>
        <v>51</v>
      </c>
    </row>
    <row r="4160" customFormat="1" spans="1:5">
      <c r="A4160" s="160">
        <v>4157</v>
      </c>
      <c r="B4160" s="379" t="s">
        <v>12909</v>
      </c>
      <c r="C4160" s="379" t="s">
        <v>12897</v>
      </c>
      <c r="D4160" s="406">
        <v>4.5</v>
      </c>
      <c r="E4160" s="160">
        <f t="shared" si="64"/>
        <v>90</v>
      </c>
    </row>
    <row r="4161" customFormat="1" spans="1:5">
      <c r="A4161" s="160">
        <v>4158</v>
      </c>
      <c r="B4161" s="379" t="s">
        <v>12910</v>
      </c>
      <c r="C4161" s="379" t="s">
        <v>12897</v>
      </c>
      <c r="D4161" s="406">
        <v>0.8</v>
      </c>
      <c r="E4161" s="160">
        <f t="shared" si="64"/>
        <v>16</v>
      </c>
    </row>
    <row r="4162" customFormat="1" spans="1:5">
      <c r="A4162" s="160">
        <v>4159</v>
      </c>
      <c r="B4162" s="379" t="s">
        <v>12911</v>
      </c>
      <c r="C4162" s="379" t="s">
        <v>12897</v>
      </c>
      <c r="D4162" s="406">
        <v>0.86</v>
      </c>
      <c r="E4162" s="160">
        <f t="shared" si="64"/>
        <v>17.2</v>
      </c>
    </row>
    <row r="4163" customFormat="1" spans="1:5">
      <c r="A4163" s="160">
        <v>4160</v>
      </c>
      <c r="B4163" s="379" t="s">
        <v>12912</v>
      </c>
      <c r="C4163" s="379" t="s">
        <v>12897</v>
      </c>
      <c r="D4163" s="406">
        <v>3.8</v>
      </c>
      <c r="E4163" s="160">
        <f t="shared" si="64"/>
        <v>76</v>
      </c>
    </row>
    <row r="4164" customFormat="1" spans="1:5">
      <c r="A4164" s="160">
        <v>4161</v>
      </c>
      <c r="B4164" s="379" t="s">
        <v>12913</v>
      </c>
      <c r="C4164" s="379" t="s">
        <v>12897</v>
      </c>
      <c r="D4164" s="406">
        <v>2.65</v>
      </c>
      <c r="E4164" s="160">
        <f t="shared" ref="E4164:E4227" si="65">D4164*20</f>
        <v>53</v>
      </c>
    </row>
    <row r="4165" customFormat="1" spans="1:5">
      <c r="A4165" s="160">
        <v>4162</v>
      </c>
      <c r="B4165" s="379" t="s">
        <v>12914</v>
      </c>
      <c r="C4165" s="379" t="s">
        <v>12897</v>
      </c>
      <c r="D4165" s="406">
        <v>2.95</v>
      </c>
      <c r="E4165" s="160">
        <f t="shared" si="65"/>
        <v>59</v>
      </c>
    </row>
    <row r="4166" customFormat="1" spans="1:5">
      <c r="A4166" s="160">
        <v>4163</v>
      </c>
      <c r="B4166" s="379" t="s">
        <v>12915</v>
      </c>
      <c r="C4166" s="379" t="s">
        <v>12897</v>
      </c>
      <c r="D4166" s="406">
        <v>1.4</v>
      </c>
      <c r="E4166" s="160">
        <f t="shared" si="65"/>
        <v>28</v>
      </c>
    </row>
    <row r="4167" customFormat="1" spans="1:5">
      <c r="A4167" s="160">
        <v>4164</v>
      </c>
      <c r="B4167" s="379" t="s">
        <v>12916</v>
      </c>
      <c r="C4167" s="379" t="s">
        <v>12897</v>
      </c>
      <c r="D4167" s="406">
        <v>0.76</v>
      </c>
      <c r="E4167" s="160">
        <f t="shared" si="65"/>
        <v>15.2</v>
      </c>
    </row>
    <row r="4168" customFormat="1" spans="1:5">
      <c r="A4168" s="160">
        <v>4165</v>
      </c>
      <c r="B4168" s="379" t="s">
        <v>9809</v>
      </c>
      <c r="C4168" s="379" t="s">
        <v>12897</v>
      </c>
      <c r="D4168" s="406">
        <v>1.1</v>
      </c>
      <c r="E4168" s="160">
        <f t="shared" si="65"/>
        <v>22</v>
      </c>
    </row>
    <row r="4169" customFormat="1" spans="1:5">
      <c r="A4169" s="160">
        <v>4166</v>
      </c>
      <c r="B4169" s="379" t="s">
        <v>12917</v>
      </c>
      <c r="C4169" s="379" t="s">
        <v>12897</v>
      </c>
      <c r="D4169" s="406">
        <v>5.1</v>
      </c>
      <c r="E4169" s="160">
        <f t="shared" si="65"/>
        <v>102</v>
      </c>
    </row>
    <row r="4170" customFormat="1" spans="1:5">
      <c r="A4170" s="160">
        <v>4167</v>
      </c>
      <c r="B4170" s="379" t="s">
        <v>1121</v>
      </c>
      <c r="C4170" s="379" t="s">
        <v>12897</v>
      </c>
      <c r="D4170" s="406">
        <v>2.2</v>
      </c>
      <c r="E4170" s="160">
        <f t="shared" si="65"/>
        <v>44</v>
      </c>
    </row>
    <row r="4171" customFormat="1" spans="1:5">
      <c r="A4171" s="160">
        <v>4168</v>
      </c>
      <c r="B4171" s="379" t="s">
        <v>12918</v>
      </c>
      <c r="C4171" s="379" t="s">
        <v>12897</v>
      </c>
      <c r="D4171" s="406">
        <v>0.9</v>
      </c>
      <c r="E4171" s="160">
        <f t="shared" si="65"/>
        <v>18</v>
      </c>
    </row>
    <row r="4172" customFormat="1" spans="1:5">
      <c r="A4172" s="160">
        <v>4169</v>
      </c>
      <c r="B4172" s="379" t="s">
        <v>12919</v>
      </c>
      <c r="C4172" s="379" t="s">
        <v>12897</v>
      </c>
      <c r="D4172" s="406">
        <v>0.9</v>
      </c>
      <c r="E4172" s="160">
        <f t="shared" si="65"/>
        <v>18</v>
      </c>
    </row>
    <row r="4173" customFormat="1" spans="1:5">
      <c r="A4173" s="160">
        <v>4170</v>
      </c>
      <c r="B4173" s="360" t="s">
        <v>12920</v>
      </c>
      <c r="C4173" s="360" t="s">
        <v>12921</v>
      </c>
      <c r="D4173" s="406">
        <v>1.4</v>
      </c>
      <c r="E4173" s="160">
        <f t="shared" si="65"/>
        <v>28</v>
      </c>
    </row>
    <row r="4174" customFormat="1" spans="1:5">
      <c r="A4174" s="160">
        <v>4171</v>
      </c>
      <c r="B4174" s="360" t="s">
        <v>12922</v>
      </c>
      <c r="C4174" s="360" t="s">
        <v>12921</v>
      </c>
      <c r="D4174" s="406">
        <v>1.4</v>
      </c>
      <c r="E4174" s="160">
        <f t="shared" si="65"/>
        <v>28</v>
      </c>
    </row>
    <row r="4175" customFormat="1" spans="1:5">
      <c r="A4175" s="160">
        <v>4172</v>
      </c>
      <c r="B4175" s="360" t="s">
        <v>12923</v>
      </c>
      <c r="C4175" s="360" t="s">
        <v>12921</v>
      </c>
      <c r="D4175" s="406">
        <v>2.4</v>
      </c>
      <c r="E4175" s="160">
        <f t="shared" si="65"/>
        <v>48</v>
      </c>
    </row>
    <row r="4176" customFormat="1" spans="1:5">
      <c r="A4176" s="160">
        <v>4173</v>
      </c>
      <c r="B4176" s="360" t="s">
        <v>12924</v>
      </c>
      <c r="C4176" s="360" t="s">
        <v>12921</v>
      </c>
      <c r="D4176" s="406">
        <v>1</v>
      </c>
      <c r="E4176" s="160">
        <f t="shared" si="65"/>
        <v>20</v>
      </c>
    </row>
    <row r="4177" customFormat="1" spans="1:5">
      <c r="A4177" s="160">
        <v>4174</v>
      </c>
      <c r="B4177" s="360" t="s">
        <v>12925</v>
      </c>
      <c r="C4177" s="360" t="s">
        <v>12921</v>
      </c>
      <c r="D4177" s="406">
        <v>1.4</v>
      </c>
      <c r="E4177" s="160">
        <f t="shared" si="65"/>
        <v>28</v>
      </c>
    </row>
    <row r="4178" customFormat="1" spans="1:5">
      <c r="A4178" s="160">
        <v>4175</v>
      </c>
      <c r="B4178" s="360" t="s">
        <v>12926</v>
      </c>
      <c r="C4178" s="360" t="s">
        <v>12921</v>
      </c>
      <c r="D4178" s="406">
        <v>1.4</v>
      </c>
      <c r="E4178" s="160">
        <f t="shared" si="65"/>
        <v>28</v>
      </c>
    </row>
    <row r="4179" customFormat="1" spans="1:5">
      <c r="A4179" s="160">
        <v>4176</v>
      </c>
      <c r="B4179" s="360" t="s">
        <v>12927</v>
      </c>
      <c r="C4179" s="360" t="s">
        <v>12921</v>
      </c>
      <c r="D4179" s="406">
        <v>2.4</v>
      </c>
      <c r="E4179" s="160">
        <f t="shared" si="65"/>
        <v>48</v>
      </c>
    </row>
    <row r="4180" customFormat="1" spans="1:5">
      <c r="A4180" s="160">
        <v>4177</v>
      </c>
      <c r="B4180" s="360" t="s">
        <v>12928</v>
      </c>
      <c r="C4180" s="360" t="s">
        <v>12921</v>
      </c>
      <c r="D4180" s="406">
        <v>1.4</v>
      </c>
      <c r="E4180" s="160">
        <f t="shared" si="65"/>
        <v>28</v>
      </c>
    </row>
    <row r="4181" customFormat="1" spans="1:5">
      <c r="A4181" s="160">
        <v>4178</v>
      </c>
      <c r="B4181" s="360" t="s">
        <v>12929</v>
      </c>
      <c r="C4181" s="360" t="s">
        <v>12921</v>
      </c>
      <c r="D4181" s="406">
        <v>2.4</v>
      </c>
      <c r="E4181" s="160">
        <f t="shared" si="65"/>
        <v>48</v>
      </c>
    </row>
    <row r="4182" customFormat="1" spans="1:5">
      <c r="A4182" s="160">
        <v>4179</v>
      </c>
      <c r="B4182" s="360" t="s">
        <v>12930</v>
      </c>
      <c r="C4182" s="360" t="s">
        <v>12921</v>
      </c>
      <c r="D4182" s="406">
        <v>1</v>
      </c>
      <c r="E4182" s="160">
        <f t="shared" si="65"/>
        <v>20</v>
      </c>
    </row>
    <row r="4183" customFormat="1" spans="1:5">
      <c r="A4183" s="160">
        <v>4180</v>
      </c>
      <c r="B4183" s="360" t="s">
        <v>12931</v>
      </c>
      <c r="C4183" s="360" t="s">
        <v>12921</v>
      </c>
      <c r="D4183" s="406">
        <v>1.4</v>
      </c>
      <c r="E4183" s="160">
        <f t="shared" si="65"/>
        <v>28</v>
      </c>
    </row>
    <row r="4184" customFormat="1" spans="1:5">
      <c r="A4184" s="160">
        <v>4181</v>
      </c>
      <c r="B4184" s="360" t="s">
        <v>12932</v>
      </c>
      <c r="C4184" s="360" t="s">
        <v>12921</v>
      </c>
      <c r="D4184" s="406">
        <v>1.9</v>
      </c>
      <c r="E4184" s="160">
        <f t="shared" si="65"/>
        <v>38</v>
      </c>
    </row>
    <row r="4185" customFormat="1" spans="1:5">
      <c r="A4185" s="160">
        <v>4182</v>
      </c>
      <c r="B4185" s="360" t="s">
        <v>12933</v>
      </c>
      <c r="C4185" s="360" t="s">
        <v>12921</v>
      </c>
      <c r="D4185" s="406">
        <v>2.4</v>
      </c>
      <c r="E4185" s="160">
        <f t="shared" si="65"/>
        <v>48</v>
      </c>
    </row>
    <row r="4186" customFormat="1" spans="1:5">
      <c r="A4186" s="160">
        <v>4183</v>
      </c>
      <c r="B4186" s="360" t="s">
        <v>12934</v>
      </c>
      <c r="C4186" s="360" t="s">
        <v>12921</v>
      </c>
      <c r="D4186" s="406">
        <v>2.4</v>
      </c>
      <c r="E4186" s="160">
        <f t="shared" si="65"/>
        <v>48</v>
      </c>
    </row>
    <row r="4187" customFormat="1" spans="1:5">
      <c r="A4187" s="160">
        <v>4184</v>
      </c>
      <c r="B4187" s="360" t="s">
        <v>12935</v>
      </c>
      <c r="C4187" s="360" t="s">
        <v>12921</v>
      </c>
      <c r="D4187" s="406">
        <v>1</v>
      </c>
      <c r="E4187" s="160">
        <f t="shared" si="65"/>
        <v>20</v>
      </c>
    </row>
    <row r="4188" customFormat="1" spans="1:5">
      <c r="A4188" s="160">
        <v>4185</v>
      </c>
      <c r="B4188" s="360" t="s">
        <v>12936</v>
      </c>
      <c r="C4188" s="360" t="s">
        <v>12921</v>
      </c>
      <c r="D4188" s="406">
        <v>1.9</v>
      </c>
      <c r="E4188" s="160">
        <f t="shared" si="65"/>
        <v>38</v>
      </c>
    </row>
    <row r="4189" customFormat="1" spans="1:5">
      <c r="A4189" s="160">
        <v>4186</v>
      </c>
      <c r="B4189" s="360" t="s">
        <v>12937</v>
      </c>
      <c r="C4189" s="360" t="s">
        <v>12921</v>
      </c>
      <c r="D4189" s="406">
        <v>1.4</v>
      </c>
      <c r="E4189" s="160">
        <f t="shared" si="65"/>
        <v>28</v>
      </c>
    </row>
    <row r="4190" customFormat="1" spans="1:5">
      <c r="A4190" s="160">
        <v>4187</v>
      </c>
      <c r="B4190" s="360" t="s">
        <v>12938</v>
      </c>
      <c r="C4190" s="360" t="s">
        <v>12921</v>
      </c>
      <c r="D4190" s="406">
        <v>1.4</v>
      </c>
      <c r="E4190" s="160">
        <f t="shared" si="65"/>
        <v>28</v>
      </c>
    </row>
    <row r="4191" customFormat="1" spans="1:5">
      <c r="A4191" s="160">
        <v>4188</v>
      </c>
      <c r="B4191" s="360" t="s">
        <v>5822</v>
      </c>
      <c r="C4191" s="360" t="s">
        <v>12921</v>
      </c>
      <c r="D4191" s="406">
        <v>1.4</v>
      </c>
      <c r="E4191" s="160">
        <f t="shared" si="65"/>
        <v>28</v>
      </c>
    </row>
    <row r="4192" customFormat="1" spans="1:5">
      <c r="A4192" s="160">
        <v>4189</v>
      </c>
      <c r="B4192" s="360" t="s">
        <v>12939</v>
      </c>
      <c r="C4192" s="360" t="s">
        <v>12921</v>
      </c>
      <c r="D4192" s="406">
        <v>1.9</v>
      </c>
      <c r="E4192" s="160">
        <f t="shared" si="65"/>
        <v>38</v>
      </c>
    </row>
    <row r="4193" customFormat="1" spans="1:5">
      <c r="A4193" s="160">
        <v>4190</v>
      </c>
      <c r="B4193" s="360" t="s">
        <v>12930</v>
      </c>
      <c r="C4193" s="360" t="s">
        <v>12921</v>
      </c>
      <c r="D4193" s="406">
        <v>1.4</v>
      </c>
      <c r="E4193" s="160">
        <f t="shared" si="65"/>
        <v>28</v>
      </c>
    </row>
    <row r="4194" customFormat="1" spans="1:5">
      <c r="A4194" s="160">
        <v>4191</v>
      </c>
      <c r="B4194" s="360" t="s">
        <v>12940</v>
      </c>
      <c r="C4194" s="360" t="s">
        <v>12921</v>
      </c>
      <c r="D4194" s="406">
        <v>1.4</v>
      </c>
      <c r="E4194" s="160">
        <f t="shared" si="65"/>
        <v>28</v>
      </c>
    </row>
    <row r="4195" customFormat="1" spans="1:5">
      <c r="A4195" s="160">
        <v>4192</v>
      </c>
      <c r="B4195" s="360" t="s">
        <v>12941</v>
      </c>
      <c r="C4195" s="360" t="s">
        <v>12921</v>
      </c>
      <c r="D4195" s="406">
        <v>1.9</v>
      </c>
      <c r="E4195" s="160">
        <f t="shared" si="65"/>
        <v>38</v>
      </c>
    </row>
    <row r="4196" customFormat="1" spans="1:5">
      <c r="A4196" s="160">
        <v>4193</v>
      </c>
      <c r="B4196" s="426" t="s">
        <v>12942</v>
      </c>
      <c r="C4196" s="360" t="s">
        <v>12921</v>
      </c>
      <c r="D4196" s="406">
        <v>1.4</v>
      </c>
      <c r="E4196" s="160">
        <f t="shared" si="65"/>
        <v>28</v>
      </c>
    </row>
    <row r="4197" customFormat="1" spans="1:5">
      <c r="A4197" s="160">
        <v>4194</v>
      </c>
      <c r="B4197" s="360" t="s">
        <v>12943</v>
      </c>
      <c r="C4197" s="360" t="s">
        <v>12921</v>
      </c>
      <c r="D4197" s="406">
        <v>1.4</v>
      </c>
      <c r="E4197" s="160">
        <f t="shared" si="65"/>
        <v>28</v>
      </c>
    </row>
    <row r="4198" customFormat="1" spans="1:5">
      <c r="A4198" s="160">
        <v>4195</v>
      </c>
      <c r="B4198" s="360" t="s">
        <v>12944</v>
      </c>
      <c r="C4198" s="360" t="s">
        <v>12921</v>
      </c>
      <c r="D4198" s="406">
        <v>1</v>
      </c>
      <c r="E4198" s="160">
        <f t="shared" si="65"/>
        <v>20</v>
      </c>
    </row>
    <row r="4199" customFormat="1" spans="1:5">
      <c r="A4199" s="160">
        <v>4196</v>
      </c>
      <c r="B4199" s="360" t="s">
        <v>5993</v>
      </c>
      <c r="C4199" s="360" t="s">
        <v>12921</v>
      </c>
      <c r="D4199" s="406">
        <v>1.9</v>
      </c>
      <c r="E4199" s="160">
        <f t="shared" si="65"/>
        <v>38</v>
      </c>
    </row>
    <row r="4200" customFormat="1" spans="1:5">
      <c r="A4200" s="160">
        <v>4197</v>
      </c>
      <c r="B4200" s="360" t="s">
        <v>12945</v>
      </c>
      <c r="C4200" s="360" t="s">
        <v>12921</v>
      </c>
      <c r="D4200" s="406">
        <v>1.9</v>
      </c>
      <c r="E4200" s="160">
        <f t="shared" si="65"/>
        <v>38</v>
      </c>
    </row>
    <row r="4201" customFormat="1" spans="1:5">
      <c r="A4201" s="160">
        <v>4198</v>
      </c>
      <c r="B4201" s="360" t="s">
        <v>12946</v>
      </c>
      <c r="C4201" s="360" t="s">
        <v>12921</v>
      </c>
      <c r="D4201" s="406">
        <v>1.9</v>
      </c>
      <c r="E4201" s="160">
        <f t="shared" si="65"/>
        <v>38</v>
      </c>
    </row>
    <row r="4202" customFormat="1" spans="1:5">
      <c r="A4202" s="160">
        <v>4199</v>
      </c>
      <c r="B4202" s="360" t="s">
        <v>12947</v>
      </c>
      <c r="C4202" s="360" t="s">
        <v>12921</v>
      </c>
      <c r="D4202" s="406">
        <v>1.9</v>
      </c>
      <c r="E4202" s="160">
        <f t="shared" si="65"/>
        <v>38</v>
      </c>
    </row>
    <row r="4203" customFormat="1" spans="1:5">
      <c r="A4203" s="160">
        <v>4200</v>
      </c>
      <c r="B4203" s="360" t="s">
        <v>12948</v>
      </c>
      <c r="C4203" s="360" t="s">
        <v>12921</v>
      </c>
      <c r="D4203" s="406">
        <v>1.9</v>
      </c>
      <c r="E4203" s="160">
        <f t="shared" si="65"/>
        <v>38</v>
      </c>
    </row>
    <row r="4204" customFormat="1" spans="1:5">
      <c r="A4204" s="160">
        <v>4201</v>
      </c>
      <c r="B4204" s="360" t="s">
        <v>12949</v>
      </c>
      <c r="C4204" s="360" t="s">
        <v>12921</v>
      </c>
      <c r="D4204" s="406">
        <v>1.4</v>
      </c>
      <c r="E4204" s="160">
        <f t="shared" si="65"/>
        <v>28</v>
      </c>
    </row>
    <row r="4205" customFormat="1" spans="1:5">
      <c r="A4205" s="160">
        <v>4202</v>
      </c>
      <c r="B4205" s="360" t="s">
        <v>12950</v>
      </c>
      <c r="C4205" s="360" t="s">
        <v>12921</v>
      </c>
      <c r="D4205" s="406">
        <v>1.4</v>
      </c>
      <c r="E4205" s="160">
        <f t="shared" si="65"/>
        <v>28</v>
      </c>
    </row>
    <row r="4206" customFormat="1" spans="1:5">
      <c r="A4206" s="160">
        <v>4203</v>
      </c>
      <c r="B4206" s="360" t="s">
        <v>12951</v>
      </c>
      <c r="C4206" s="360" t="s">
        <v>12952</v>
      </c>
      <c r="D4206" s="406">
        <v>2.2</v>
      </c>
      <c r="E4206" s="160">
        <f t="shared" si="65"/>
        <v>44</v>
      </c>
    </row>
    <row r="4207" customFormat="1" spans="1:5">
      <c r="A4207" s="160">
        <v>4204</v>
      </c>
      <c r="B4207" s="360" t="s">
        <v>12953</v>
      </c>
      <c r="C4207" s="360" t="s">
        <v>12952</v>
      </c>
      <c r="D4207" s="406">
        <v>1.5</v>
      </c>
      <c r="E4207" s="160">
        <f t="shared" si="65"/>
        <v>30</v>
      </c>
    </row>
    <row r="4208" customFormat="1" spans="1:5">
      <c r="A4208" s="160">
        <v>4205</v>
      </c>
      <c r="B4208" s="360" t="s">
        <v>12954</v>
      </c>
      <c r="C4208" s="360" t="s">
        <v>12952</v>
      </c>
      <c r="D4208" s="406">
        <v>0.9</v>
      </c>
      <c r="E4208" s="160">
        <f t="shared" si="65"/>
        <v>18</v>
      </c>
    </row>
    <row r="4209" customFormat="1" spans="1:5">
      <c r="A4209" s="160">
        <v>4206</v>
      </c>
      <c r="B4209" s="360" t="s">
        <v>12955</v>
      </c>
      <c r="C4209" s="360" t="s">
        <v>12956</v>
      </c>
      <c r="D4209" s="406">
        <v>1.62</v>
      </c>
      <c r="E4209" s="160">
        <f t="shared" si="65"/>
        <v>32.4</v>
      </c>
    </row>
    <row r="4210" customFormat="1" spans="1:5">
      <c r="A4210" s="160">
        <v>4207</v>
      </c>
      <c r="B4210" s="360" t="s">
        <v>12651</v>
      </c>
      <c r="C4210" s="360" t="s">
        <v>12956</v>
      </c>
      <c r="D4210" s="406">
        <v>0.67</v>
      </c>
      <c r="E4210" s="160">
        <f t="shared" si="65"/>
        <v>13.4</v>
      </c>
    </row>
    <row r="4211" customFormat="1" spans="1:5">
      <c r="A4211" s="160">
        <v>4208</v>
      </c>
      <c r="B4211" s="360" t="s">
        <v>12703</v>
      </c>
      <c r="C4211" s="360" t="s">
        <v>12956</v>
      </c>
      <c r="D4211" s="406">
        <v>0.83</v>
      </c>
      <c r="E4211" s="160">
        <f t="shared" si="65"/>
        <v>16.6</v>
      </c>
    </row>
    <row r="4212" customFormat="1" spans="1:5">
      <c r="A4212" s="160">
        <v>4209</v>
      </c>
      <c r="B4212" s="360" t="s">
        <v>9259</v>
      </c>
      <c r="C4212" s="360" t="s">
        <v>12956</v>
      </c>
      <c r="D4212" s="406">
        <v>2.7</v>
      </c>
      <c r="E4212" s="160">
        <f t="shared" si="65"/>
        <v>54</v>
      </c>
    </row>
    <row r="4213" customFormat="1" spans="1:5">
      <c r="A4213" s="160">
        <v>4210</v>
      </c>
      <c r="B4213" s="360" t="s">
        <v>12957</v>
      </c>
      <c r="C4213" s="360" t="s">
        <v>12956</v>
      </c>
      <c r="D4213" s="406">
        <v>2.7</v>
      </c>
      <c r="E4213" s="160">
        <f t="shared" si="65"/>
        <v>54</v>
      </c>
    </row>
    <row r="4214" customFormat="1" spans="1:5">
      <c r="A4214" s="160">
        <v>4211</v>
      </c>
      <c r="B4214" s="360" t="s">
        <v>12958</v>
      </c>
      <c r="C4214" s="360" t="s">
        <v>12956</v>
      </c>
      <c r="D4214" s="406">
        <v>1.67</v>
      </c>
      <c r="E4214" s="160">
        <f t="shared" si="65"/>
        <v>33.4</v>
      </c>
    </row>
    <row r="4215" customFormat="1" spans="1:5">
      <c r="A4215" s="160">
        <v>4212</v>
      </c>
      <c r="B4215" s="360" t="s">
        <v>12959</v>
      </c>
      <c r="C4215" s="360" t="s">
        <v>12956</v>
      </c>
      <c r="D4215" s="406">
        <v>3.2</v>
      </c>
      <c r="E4215" s="160">
        <f t="shared" si="65"/>
        <v>64</v>
      </c>
    </row>
    <row r="4216" customFormat="1" spans="1:5">
      <c r="A4216" s="160">
        <v>4213</v>
      </c>
      <c r="B4216" s="360" t="s">
        <v>12960</v>
      </c>
      <c r="C4216" s="360" t="s">
        <v>12956</v>
      </c>
      <c r="D4216" s="406">
        <v>1.9</v>
      </c>
      <c r="E4216" s="160">
        <f t="shared" si="65"/>
        <v>38</v>
      </c>
    </row>
    <row r="4217" customFormat="1" spans="1:5">
      <c r="A4217" s="160">
        <v>4214</v>
      </c>
      <c r="B4217" s="360" t="s">
        <v>12961</v>
      </c>
      <c r="C4217" s="360" t="s">
        <v>12956</v>
      </c>
      <c r="D4217" s="406">
        <v>1.9</v>
      </c>
      <c r="E4217" s="160">
        <f t="shared" si="65"/>
        <v>38</v>
      </c>
    </row>
    <row r="4218" customFormat="1" spans="1:5">
      <c r="A4218" s="160">
        <v>4215</v>
      </c>
      <c r="B4218" s="360" t="s">
        <v>12962</v>
      </c>
      <c r="C4218" s="360" t="s">
        <v>12956</v>
      </c>
      <c r="D4218" s="406">
        <v>1</v>
      </c>
      <c r="E4218" s="160">
        <f t="shared" si="65"/>
        <v>20</v>
      </c>
    </row>
    <row r="4219" customFormat="1" spans="1:5">
      <c r="A4219" s="160">
        <v>4216</v>
      </c>
      <c r="B4219" s="360" t="s">
        <v>12963</v>
      </c>
      <c r="C4219" s="360" t="s">
        <v>12956</v>
      </c>
      <c r="D4219" s="406">
        <v>2.01</v>
      </c>
      <c r="E4219" s="160">
        <f t="shared" si="65"/>
        <v>40.2</v>
      </c>
    </row>
    <row r="4220" customFormat="1" spans="1:5">
      <c r="A4220" s="160">
        <v>4217</v>
      </c>
      <c r="B4220" s="360" t="s">
        <v>12964</v>
      </c>
      <c r="C4220" s="360" t="s">
        <v>12956</v>
      </c>
      <c r="D4220" s="406">
        <v>1.9</v>
      </c>
      <c r="E4220" s="160">
        <f t="shared" si="65"/>
        <v>38</v>
      </c>
    </row>
    <row r="4221" customFormat="1" spans="1:5">
      <c r="A4221" s="160">
        <v>4218</v>
      </c>
      <c r="B4221" s="360" t="s">
        <v>12965</v>
      </c>
      <c r="C4221" s="360" t="s">
        <v>12956</v>
      </c>
      <c r="D4221" s="406">
        <v>0.84</v>
      </c>
      <c r="E4221" s="160">
        <f t="shared" si="65"/>
        <v>16.8</v>
      </c>
    </row>
    <row r="4222" customFormat="1" spans="1:5">
      <c r="A4222" s="160">
        <v>4219</v>
      </c>
      <c r="B4222" s="360" t="s">
        <v>12966</v>
      </c>
      <c r="C4222" s="360" t="s">
        <v>12956</v>
      </c>
      <c r="D4222" s="406">
        <v>1.13</v>
      </c>
      <c r="E4222" s="160">
        <f t="shared" si="65"/>
        <v>22.6</v>
      </c>
    </row>
    <row r="4223" customFormat="1" spans="1:5">
      <c r="A4223" s="160">
        <v>4220</v>
      </c>
      <c r="B4223" s="360" t="s">
        <v>12967</v>
      </c>
      <c r="C4223" s="360" t="s">
        <v>12956</v>
      </c>
      <c r="D4223" s="406">
        <v>1.18</v>
      </c>
      <c r="E4223" s="160">
        <f t="shared" si="65"/>
        <v>23.6</v>
      </c>
    </row>
    <row r="4224" customFormat="1" spans="1:5">
      <c r="A4224" s="160">
        <v>4221</v>
      </c>
      <c r="B4224" s="360" t="s">
        <v>12968</v>
      </c>
      <c r="C4224" s="360" t="s">
        <v>12956</v>
      </c>
      <c r="D4224" s="406">
        <v>4.88</v>
      </c>
      <c r="E4224" s="160">
        <f t="shared" si="65"/>
        <v>97.6</v>
      </c>
    </row>
    <row r="4225" customFormat="1" spans="1:5">
      <c r="A4225" s="160">
        <v>4222</v>
      </c>
      <c r="B4225" s="360" t="s">
        <v>12969</v>
      </c>
      <c r="C4225" s="360" t="s">
        <v>12956</v>
      </c>
      <c r="D4225" s="406">
        <v>3.2</v>
      </c>
      <c r="E4225" s="160">
        <f t="shared" si="65"/>
        <v>64</v>
      </c>
    </row>
    <row r="4226" customFormat="1" spans="1:5">
      <c r="A4226" s="160">
        <v>4223</v>
      </c>
      <c r="B4226" s="360" t="s">
        <v>12970</v>
      </c>
      <c r="C4226" s="360" t="s">
        <v>12971</v>
      </c>
      <c r="D4226" s="406">
        <v>0.8</v>
      </c>
      <c r="E4226" s="160">
        <f t="shared" si="65"/>
        <v>16</v>
      </c>
    </row>
    <row r="4227" customFormat="1" spans="1:5">
      <c r="A4227" s="160">
        <v>4224</v>
      </c>
      <c r="B4227" s="360" t="s">
        <v>12972</v>
      </c>
      <c r="C4227" s="360" t="s">
        <v>12971</v>
      </c>
      <c r="D4227" s="406">
        <v>3</v>
      </c>
      <c r="E4227" s="160">
        <f t="shared" si="65"/>
        <v>60</v>
      </c>
    </row>
    <row r="4228" customFormat="1" spans="1:5">
      <c r="A4228" s="160">
        <v>4225</v>
      </c>
      <c r="B4228" s="360" t="s">
        <v>12973</v>
      </c>
      <c r="C4228" s="360" t="s">
        <v>12971</v>
      </c>
      <c r="D4228" s="406">
        <v>3</v>
      </c>
      <c r="E4228" s="160">
        <f t="shared" ref="E4228:E4291" si="66">D4228*20</f>
        <v>60</v>
      </c>
    </row>
    <row r="4229" customFormat="1" spans="1:5">
      <c r="A4229" s="160">
        <v>4226</v>
      </c>
      <c r="B4229" s="360" t="s">
        <v>12974</v>
      </c>
      <c r="C4229" s="360" t="s">
        <v>12971</v>
      </c>
      <c r="D4229" s="406">
        <v>5.3</v>
      </c>
      <c r="E4229" s="160">
        <f t="shared" si="66"/>
        <v>106</v>
      </c>
    </row>
    <row r="4230" customFormat="1" spans="1:5">
      <c r="A4230" s="160">
        <v>4227</v>
      </c>
      <c r="B4230" s="360" t="s">
        <v>12975</v>
      </c>
      <c r="C4230" s="360" t="s">
        <v>12971</v>
      </c>
      <c r="D4230" s="406">
        <v>3.8</v>
      </c>
      <c r="E4230" s="160">
        <f t="shared" si="66"/>
        <v>76</v>
      </c>
    </row>
    <row r="4231" customFormat="1" spans="1:5">
      <c r="A4231" s="160">
        <v>4228</v>
      </c>
      <c r="B4231" s="360" t="s">
        <v>12976</v>
      </c>
      <c r="C4231" s="360" t="s">
        <v>12971</v>
      </c>
      <c r="D4231" s="406">
        <v>3</v>
      </c>
      <c r="E4231" s="160">
        <f t="shared" si="66"/>
        <v>60</v>
      </c>
    </row>
    <row r="4232" customFormat="1" spans="1:5">
      <c r="A4232" s="160">
        <v>4229</v>
      </c>
      <c r="B4232" s="360" t="s">
        <v>12977</v>
      </c>
      <c r="C4232" s="360" t="s">
        <v>12971</v>
      </c>
      <c r="D4232" s="406">
        <v>2.3</v>
      </c>
      <c r="E4232" s="160">
        <f t="shared" si="66"/>
        <v>46</v>
      </c>
    </row>
    <row r="4233" customFormat="1" spans="1:5">
      <c r="A4233" s="160">
        <v>4230</v>
      </c>
      <c r="B4233" s="360" t="s">
        <v>12978</v>
      </c>
      <c r="C4233" s="360" t="s">
        <v>12971</v>
      </c>
      <c r="D4233" s="406">
        <v>3</v>
      </c>
      <c r="E4233" s="160">
        <f t="shared" si="66"/>
        <v>60</v>
      </c>
    </row>
    <row r="4234" customFormat="1" spans="1:5">
      <c r="A4234" s="160">
        <v>4231</v>
      </c>
      <c r="B4234" s="360" t="s">
        <v>12979</v>
      </c>
      <c r="C4234" s="360" t="s">
        <v>12971</v>
      </c>
      <c r="D4234" s="406">
        <v>2.3</v>
      </c>
      <c r="E4234" s="160">
        <f t="shared" si="66"/>
        <v>46</v>
      </c>
    </row>
    <row r="4235" customFormat="1" spans="1:5">
      <c r="A4235" s="160">
        <v>4232</v>
      </c>
      <c r="B4235" s="360" t="s">
        <v>12980</v>
      </c>
      <c r="C4235" s="360" t="s">
        <v>12971</v>
      </c>
      <c r="D4235" s="406">
        <v>2.3</v>
      </c>
      <c r="E4235" s="160">
        <f t="shared" si="66"/>
        <v>46</v>
      </c>
    </row>
    <row r="4236" customFormat="1" spans="1:5">
      <c r="A4236" s="160">
        <v>4233</v>
      </c>
      <c r="B4236" s="360" t="s">
        <v>12981</v>
      </c>
      <c r="C4236" s="360" t="s">
        <v>12971</v>
      </c>
      <c r="D4236" s="406">
        <v>3</v>
      </c>
      <c r="E4236" s="160">
        <f t="shared" si="66"/>
        <v>60</v>
      </c>
    </row>
    <row r="4237" customFormat="1" spans="1:5">
      <c r="A4237" s="160">
        <v>4234</v>
      </c>
      <c r="B4237" s="360" t="s">
        <v>12982</v>
      </c>
      <c r="C4237" s="360" t="s">
        <v>12971</v>
      </c>
      <c r="D4237" s="406">
        <v>0.8</v>
      </c>
      <c r="E4237" s="160">
        <f t="shared" si="66"/>
        <v>16</v>
      </c>
    </row>
    <row r="4238" customFormat="1" spans="1:5">
      <c r="A4238" s="160">
        <v>4235</v>
      </c>
      <c r="B4238" s="360" t="s">
        <v>12983</v>
      </c>
      <c r="C4238" s="360" t="s">
        <v>12971</v>
      </c>
      <c r="D4238" s="406">
        <v>0.8</v>
      </c>
      <c r="E4238" s="160">
        <f t="shared" si="66"/>
        <v>16</v>
      </c>
    </row>
    <row r="4239" customFormat="1" spans="1:5">
      <c r="A4239" s="160">
        <v>4236</v>
      </c>
      <c r="B4239" s="360" t="s">
        <v>12984</v>
      </c>
      <c r="C4239" s="360" t="s">
        <v>12971</v>
      </c>
      <c r="D4239" s="406">
        <v>3</v>
      </c>
      <c r="E4239" s="160">
        <f t="shared" si="66"/>
        <v>60</v>
      </c>
    </row>
    <row r="4240" customFormat="1" spans="1:5">
      <c r="A4240" s="160">
        <v>4237</v>
      </c>
      <c r="B4240" s="360" t="s">
        <v>12985</v>
      </c>
      <c r="C4240" s="360" t="s">
        <v>12971</v>
      </c>
      <c r="D4240" s="406">
        <v>4.5</v>
      </c>
      <c r="E4240" s="160">
        <f t="shared" si="66"/>
        <v>90</v>
      </c>
    </row>
    <row r="4241" customFormat="1" spans="1:5">
      <c r="A4241" s="160">
        <v>4238</v>
      </c>
      <c r="B4241" s="360" t="s">
        <v>12986</v>
      </c>
      <c r="C4241" s="360" t="s">
        <v>12971</v>
      </c>
      <c r="D4241" s="406">
        <v>3</v>
      </c>
      <c r="E4241" s="160">
        <f t="shared" si="66"/>
        <v>60</v>
      </c>
    </row>
    <row r="4242" customFormat="1" spans="1:5">
      <c r="A4242" s="160">
        <v>4239</v>
      </c>
      <c r="B4242" s="360" t="s">
        <v>12987</v>
      </c>
      <c r="C4242" s="360" t="s">
        <v>12971</v>
      </c>
      <c r="D4242" s="406">
        <v>3.8</v>
      </c>
      <c r="E4242" s="160">
        <f t="shared" si="66"/>
        <v>76</v>
      </c>
    </row>
    <row r="4243" customFormat="1" spans="1:5">
      <c r="A4243" s="160">
        <v>4240</v>
      </c>
      <c r="B4243" s="360" t="s">
        <v>1767</v>
      </c>
      <c r="C4243" s="360" t="s">
        <v>12971</v>
      </c>
      <c r="D4243" s="406">
        <v>4.5</v>
      </c>
      <c r="E4243" s="160">
        <f t="shared" si="66"/>
        <v>90</v>
      </c>
    </row>
    <row r="4244" customFormat="1" spans="1:5">
      <c r="A4244" s="160">
        <v>4241</v>
      </c>
      <c r="B4244" s="360" t="s">
        <v>12988</v>
      </c>
      <c r="C4244" s="360" t="s">
        <v>12971</v>
      </c>
      <c r="D4244" s="406">
        <v>2</v>
      </c>
      <c r="E4244" s="160">
        <f t="shared" si="66"/>
        <v>40</v>
      </c>
    </row>
    <row r="4245" customFormat="1" spans="1:5">
      <c r="A4245" s="160">
        <v>4242</v>
      </c>
      <c r="B4245" s="360" t="s">
        <v>12989</v>
      </c>
      <c r="C4245" s="360" t="s">
        <v>12971</v>
      </c>
      <c r="D4245" s="406">
        <v>2.3</v>
      </c>
      <c r="E4245" s="160">
        <f t="shared" si="66"/>
        <v>46</v>
      </c>
    </row>
    <row r="4246" customFormat="1" spans="1:5">
      <c r="A4246" s="160">
        <v>4243</v>
      </c>
      <c r="B4246" s="360" t="s">
        <v>12990</v>
      </c>
      <c r="C4246" s="360" t="s">
        <v>12971</v>
      </c>
      <c r="D4246" s="406">
        <v>0.8</v>
      </c>
      <c r="E4246" s="160">
        <f t="shared" si="66"/>
        <v>16</v>
      </c>
    </row>
    <row r="4247" customFormat="1" spans="1:5">
      <c r="A4247" s="160">
        <v>4244</v>
      </c>
      <c r="B4247" s="360" t="s">
        <v>12991</v>
      </c>
      <c r="C4247" s="360" t="s">
        <v>12971</v>
      </c>
      <c r="D4247" s="406">
        <v>3</v>
      </c>
      <c r="E4247" s="160">
        <f t="shared" si="66"/>
        <v>60</v>
      </c>
    </row>
    <row r="4248" customFormat="1" spans="1:5">
      <c r="A4248" s="160">
        <v>4245</v>
      </c>
      <c r="B4248" s="360" t="s">
        <v>12992</v>
      </c>
      <c r="C4248" s="360" t="s">
        <v>12971</v>
      </c>
      <c r="D4248" s="406">
        <v>3</v>
      </c>
      <c r="E4248" s="160">
        <f t="shared" si="66"/>
        <v>60</v>
      </c>
    </row>
    <row r="4249" customFormat="1" spans="1:5">
      <c r="A4249" s="160">
        <v>4246</v>
      </c>
      <c r="B4249" s="360" t="s">
        <v>12993</v>
      </c>
      <c r="C4249" s="360" t="s">
        <v>12971</v>
      </c>
      <c r="D4249" s="406">
        <v>3</v>
      </c>
      <c r="E4249" s="160">
        <f t="shared" si="66"/>
        <v>60</v>
      </c>
    </row>
    <row r="4250" customFormat="1" spans="1:5">
      <c r="A4250" s="160">
        <v>4247</v>
      </c>
      <c r="B4250" s="360" t="s">
        <v>12994</v>
      </c>
      <c r="C4250" s="360" t="s">
        <v>12971</v>
      </c>
      <c r="D4250" s="406">
        <v>3</v>
      </c>
      <c r="E4250" s="160">
        <f t="shared" si="66"/>
        <v>60</v>
      </c>
    </row>
    <row r="4251" customFormat="1" spans="1:5">
      <c r="A4251" s="160">
        <v>4248</v>
      </c>
      <c r="B4251" s="360" t="s">
        <v>7211</v>
      </c>
      <c r="C4251" s="360" t="s">
        <v>12971</v>
      </c>
      <c r="D4251" s="406">
        <v>3</v>
      </c>
      <c r="E4251" s="160">
        <f t="shared" si="66"/>
        <v>60</v>
      </c>
    </row>
    <row r="4252" customFormat="1" spans="1:5">
      <c r="A4252" s="160">
        <v>4249</v>
      </c>
      <c r="B4252" s="360" t="s">
        <v>12995</v>
      </c>
      <c r="C4252" s="360" t="s">
        <v>12971</v>
      </c>
      <c r="D4252" s="406">
        <v>3.8</v>
      </c>
      <c r="E4252" s="160">
        <f t="shared" si="66"/>
        <v>76</v>
      </c>
    </row>
    <row r="4253" customFormat="1" spans="1:5">
      <c r="A4253" s="160">
        <v>4250</v>
      </c>
      <c r="B4253" s="360" t="s">
        <v>12996</v>
      </c>
      <c r="C4253" s="360" t="s">
        <v>12971</v>
      </c>
      <c r="D4253" s="406">
        <v>5.3</v>
      </c>
      <c r="E4253" s="160">
        <f t="shared" si="66"/>
        <v>106</v>
      </c>
    </row>
    <row r="4254" customFormat="1" spans="1:5">
      <c r="A4254" s="160">
        <v>4251</v>
      </c>
      <c r="B4254" s="360" t="s">
        <v>12997</v>
      </c>
      <c r="C4254" s="360" t="s">
        <v>12971</v>
      </c>
      <c r="D4254" s="406">
        <v>2.3</v>
      </c>
      <c r="E4254" s="160">
        <f t="shared" si="66"/>
        <v>46</v>
      </c>
    </row>
    <row r="4255" customFormat="1" spans="1:5">
      <c r="A4255" s="160">
        <v>4252</v>
      </c>
      <c r="B4255" s="360" t="s">
        <v>12998</v>
      </c>
      <c r="C4255" s="360" t="s">
        <v>12971</v>
      </c>
      <c r="D4255" s="406">
        <v>3</v>
      </c>
      <c r="E4255" s="160">
        <f t="shared" si="66"/>
        <v>60</v>
      </c>
    </row>
    <row r="4256" customFormat="1" spans="1:5">
      <c r="A4256" s="160">
        <v>4253</v>
      </c>
      <c r="B4256" s="360" t="s">
        <v>12999</v>
      </c>
      <c r="C4256" s="360" t="s">
        <v>12971</v>
      </c>
      <c r="D4256" s="406">
        <v>3.4</v>
      </c>
      <c r="E4256" s="160">
        <f t="shared" si="66"/>
        <v>68</v>
      </c>
    </row>
    <row r="4257" customFormat="1" spans="1:5">
      <c r="A4257" s="160">
        <v>4254</v>
      </c>
      <c r="B4257" s="360" t="s">
        <v>13000</v>
      </c>
      <c r="C4257" s="360" t="s">
        <v>12971</v>
      </c>
      <c r="D4257" s="406">
        <v>1.5</v>
      </c>
      <c r="E4257" s="160">
        <f t="shared" si="66"/>
        <v>30</v>
      </c>
    </row>
    <row r="4258" customFormat="1" spans="1:5">
      <c r="A4258" s="160">
        <v>4255</v>
      </c>
      <c r="B4258" s="360" t="s">
        <v>13001</v>
      </c>
      <c r="C4258" s="360" t="s">
        <v>12971</v>
      </c>
      <c r="D4258" s="406">
        <v>2.3</v>
      </c>
      <c r="E4258" s="160">
        <f t="shared" si="66"/>
        <v>46</v>
      </c>
    </row>
    <row r="4259" customFormat="1" spans="1:5">
      <c r="A4259" s="160">
        <v>4256</v>
      </c>
      <c r="B4259" s="360" t="s">
        <v>13002</v>
      </c>
      <c r="C4259" s="360" t="s">
        <v>12971</v>
      </c>
      <c r="D4259" s="406">
        <v>2.3</v>
      </c>
      <c r="E4259" s="160">
        <f t="shared" si="66"/>
        <v>46</v>
      </c>
    </row>
    <row r="4260" customFormat="1" spans="1:5">
      <c r="A4260" s="160">
        <v>4257</v>
      </c>
      <c r="B4260" s="360" t="s">
        <v>13003</v>
      </c>
      <c r="C4260" s="360" t="s">
        <v>12971</v>
      </c>
      <c r="D4260" s="406">
        <v>2.6</v>
      </c>
      <c r="E4260" s="160">
        <f t="shared" si="66"/>
        <v>52</v>
      </c>
    </row>
    <row r="4261" customFormat="1" spans="1:5">
      <c r="A4261" s="160">
        <v>4258</v>
      </c>
      <c r="B4261" s="360" t="s">
        <v>13004</v>
      </c>
      <c r="C4261" s="360" t="s">
        <v>12971</v>
      </c>
      <c r="D4261" s="406">
        <v>2.8</v>
      </c>
      <c r="E4261" s="160">
        <f t="shared" si="66"/>
        <v>56</v>
      </c>
    </row>
    <row r="4262" customFormat="1" spans="1:5">
      <c r="A4262" s="160">
        <v>4259</v>
      </c>
      <c r="B4262" s="360" t="s">
        <v>1843</v>
      </c>
      <c r="C4262" s="360" t="s">
        <v>12971</v>
      </c>
      <c r="D4262" s="406">
        <v>2.8</v>
      </c>
      <c r="E4262" s="160">
        <f t="shared" si="66"/>
        <v>56</v>
      </c>
    </row>
    <row r="4263" customFormat="1" spans="1:5">
      <c r="A4263" s="160">
        <v>4260</v>
      </c>
      <c r="B4263" s="360" t="s">
        <v>1948</v>
      </c>
      <c r="C4263" s="360" t="s">
        <v>12971</v>
      </c>
      <c r="D4263" s="406">
        <v>1.5</v>
      </c>
      <c r="E4263" s="160">
        <f t="shared" si="66"/>
        <v>30</v>
      </c>
    </row>
    <row r="4264" customFormat="1" spans="1:5">
      <c r="A4264" s="160">
        <v>4261</v>
      </c>
      <c r="B4264" s="379" t="s">
        <v>13005</v>
      </c>
      <c r="C4264" s="360" t="s">
        <v>12971</v>
      </c>
      <c r="D4264" s="406">
        <v>3</v>
      </c>
      <c r="E4264" s="160">
        <f t="shared" si="66"/>
        <v>60</v>
      </c>
    </row>
    <row r="4265" customFormat="1" spans="1:5">
      <c r="A4265" s="160">
        <v>4262</v>
      </c>
      <c r="B4265" s="360" t="s">
        <v>13006</v>
      </c>
      <c r="C4265" s="360" t="s">
        <v>12971</v>
      </c>
      <c r="D4265" s="406">
        <v>3.8</v>
      </c>
      <c r="E4265" s="160">
        <f t="shared" si="66"/>
        <v>76</v>
      </c>
    </row>
    <row r="4266" customFormat="1" spans="1:5">
      <c r="A4266" s="160">
        <v>4263</v>
      </c>
      <c r="B4266" s="360" t="s">
        <v>12958</v>
      </c>
      <c r="C4266" s="360" t="s">
        <v>12971</v>
      </c>
      <c r="D4266" s="406">
        <v>2.3</v>
      </c>
      <c r="E4266" s="160">
        <f t="shared" si="66"/>
        <v>46</v>
      </c>
    </row>
    <row r="4267" customFormat="1" spans="1:5">
      <c r="A4267" s="160">
        <v>4264</v>
      </c>
      <c r="B4267" s="360" t="s">
        <v>13000</v>
      </c>
      <c r="C4267" s="360" t="s">
        <v>12971</v>
      </c>
      <c r="D4267" s="406">
        <v>2.3</v>
      </c>
      <c r="E4267" s="160">
        <f t="shared" si="66"/>
        <v>46</v>
      </c>
    </row>
    <row r="4268" customFormat="1" spans="1:5">
      <c r="A4268" s="160">
        <v>4265</v>
      </c>
      <c r="B4268" s="360" t="s">
        <v>13007</v>
      </c>
      <c r="C4268" s="360" t="s">
        <v>12971</v>
      </c>
      <c r="D4268" s="406">
        <v>2.3</v>
      </c>
      <c r="E4268" s="160">
        <f t="shared" si="66"/>
        <v>46</v>
      </c>
    </row>
    <row r="4269" customFormat="1" spans="1:5">
      <c r="A4269" s="160">
        <v>4266</v>
      </c>
      <c r="B4269" s="360" t="s">
        <v>13008</v>
      </c>
      <c r="C4269" s="360" t="s">
        <v>12971</v>
      </c>
      <c r="D4269" s="406">
        <v>3</v>
      </c>
      <c r="E4269" s="160">
        <f t="shared" si="66"/>
        <v>60</v>
      </c>
    </row>
    <row r="4270" customFormat="1" spans="1:5">
      <c r="A4270" s="160">
        <v>4267</v>
      </c>
      <c r="B4270" s="360" t="s">
        <v>13009</v>
      </c>
      <c r="C4270" s="360" t="s">
        <v>12971</v>
      </c>
      <c r="D4270" s="406">
        <v>3</v>
      </c>
      <c r="E4270" s="160">
        <f t="shared" si="66"/>
        <v>60</v>
      </c>
    </row>
    <row r="4271" customFormat="1" spans="1:5">
      <c r="A4271" s="160">
        <v>4268</v>
      </c>
      <c r="B4271" s="360" t="s">
        <v>13010</v>
      </c>
      <c r="C4271" s="360" t="s">
        <v>12971</v>
      </c>
      <c r="D4271" s="406">
        <v>6</v>
      </c>
      <c r="E4271" s="160">
        <f t="shared" si="66"/>
        <v>120</v>
      </c>
    </row>
    <row r="4272" customFormat="1" spans="1:5">
      <c r="A4272" s="160">
        <v>4269</v>
      </c>
      <c r="B4272" s="360" t="s">
        <v>13011</v>
      </c>
      <c r="C4272" s="360" t="s">
        <v>12971</v>
      </c>
      <c r="D4272" s="406">
        <v>3.8</v>
      </c>
      <c r="E4272" s="160">
        <f t="shared" si="66"/>
        <v>76</v>
      </c>
    </row>
    <row r="4273" customFormat="1" spans="1:5">
      <c r="A4273" s="160">
        <v>4270</v>
      </c>
      <c r="B4273" s="360" t="s">
        <v>13012</v>
      </c>
      <c r="C4273" s="360" t="s">
        <v>12971</v>
      </c>
      <c r="D4273" s="406">
        <v>1.5</v>
      </c>
      <c r="E4273" s="160">
        <f t="shared" si="66"/>
        <v>30</v>
      </c>
    </row>
    <row r="4274" customFormat="1" spans="1:5">
      <c r="A4274" s="160">
        <v>4271</v>
      </c>
      <c r="B4274" s="360" t="s">
        <v>13013</v>
      </c>
      <c r="C4274" s="360" t="s">
        <v>12971</v>
      </c>
      <c r="D4274" s="406">
        <v>3.8</v>
      </c>
      <c r="E4274" s="160">
        <f t="shared" si="66"/>
        <v>76</v>
      </c>
    </row>
    <row r="4275" customFormat="1" spans="1:5">
      <c r="A4275" s="160">
        <v>4272</v>
      </c>
      <c r="B4275" s="360" t="s">
        <v>13014</v>
      </c>
      <c r="C4275" s="360" t="s">
        <v>12971</v>
      </c>
      <c r="D4275" s="406">
        <v>3</v>
      </c>
      <c r="E4275" s="160">
        <f t="shared" si="66"/>
        <v>60</v>
      </c>
    </row>
    <row r="4276" customFormat="1" spans="1:5">
      <c r="A4276" s="160">
        <v>4273</v>
      </c>
      <c r="B4276" s="360" t="s">
        <v>13015</v>
      </c>
      <c r="C4276" s="360" t="s">
        <v>12971</v>
      </c>
      <c r="D4276" s="406">
        <v>3.8</v>
      </c>
      <c r="E4276" s="160">
        <f t="shared" si="66"/>
        <v>76</v>
      </c>
    </row>
    <row r="4277" customFormat="1" spans="1:5">
      <c r="A4277" s="160">
        <v>4274</v>
      </c>
      <c r="B4277" s="360" t="s">
        <v>13016</v>
      </c>
      <c r="C4277" s="360" t="s">
        <v>12971</v>
      </c>
      <c r="D4277" s="406">
        <v>2.3</v>
      </c>
      <c r="E4277" s="160">
        <f t="shared" si="66"/>
        <v>46</v>
      </c>
    </row>
    <row r="4278" customFormat="1" spans="1:5">
      <c r="A4278" s="160">
        <v>4275</v>
      </c>
      <c r="B4278" s="360" t="s">
        <v>13017</v>
      </c>
      <c r="C4278" s="360" t="s">
        <v>12971</v>
      </c>
      <c r="D4278" s="406">
        <v>3.8</v>
      </c>
      <c r="E4278" s="160">
        <f t="shared" si="66"/>
        <v>76</v>
      </c>
    </row>
    <row r="4279" customFormat="1" spans="1:5">
      <c r="A4279" s="160">
        <v>4276</v>
      </c>
      <c r="B4279" s="360" t="s">
        <v>13018</v>
      </c>
      <c r="C4279" s="360" t="s">
        <v>12971</v>
      </c>
      <c r="D4279" s="406">
        <v>3</v>
      </c>
      <c r="E4279" s="160">
        <f t="shared" si="66"/>
        <v>60</v>
      </c>
    </row>
    <row r="4280" customFormat="1" spans="1:5">
      <c r="A4280" s="160">
        <v>4277</v>
      </c>
      <c r="B4280" s="360" t="s">
        <v>13019</v>
      </c>
      <c r="C4280" s="360" t="s">
        <v>12971</v>
      </c>
      <c r="D4280" s="406">
        <v>2.3</v>
      </c>
      <c r="E4280" s="160">
        <f t="shared" si="66"/>
        <v>46</v>
      </c>
    </row>
    <row r="4281" customFormat="1" spans="1:5">
      <c r="A4281" s="160">
        <v>4278</v>
      </c>
      <c r="B4281" s="360" t="s">
        <v>13020</v>
      </c>
      <c r="C4281" s="360" t="s">
        <v>12971</v>
      </c>
      <c r="D4281" s="406">
        <v>3</v>
      </c>
      <c r="E4281" s="160">
        <f t="shared" si="66"/>
        <v>60</v>
      </c>
    </row>
    <row r="4282" customFormat="1" spans="1:5">
      <c r="A4282" s="160">
        <v>4279</v>
      </c>
      <c r="B4282" s="360" t="s">
        <v>13021</v>
      </c>
      <c r="C4282" s="360" t="s">
        <v>12971</v>
      </c>
      <c r="D4282" s="406">
        <v>2.3</v>
      </c>
      <c r="E4282" s="160">
        <f t="shared" si="66"/>
        <v>46</v>
      </c>
    </row>
    <row r="4283" customFormat="1" spans="1:5">
      <c r="A4283" s="160">
        <v>4280</v>
      </c>
      <c r="B4283" s="360" t="s">
        <v>1941</v>
      </c>
      <c r="C4283" s="360" t="s">
        <v>12971</v>
      </c>
      <c r="D4283" s="406">
        <v>1.5</v>
      </c>
      <c r="E4283" s="160">
        <f t="shared" si="66"/>
        <v>30</v>
      </c>
    </row>
    <row r="4284" customFormat="1" spans="1:5">
      <c r="A4284" s="160">
        <v>4281</v>
      </c>
      <c r="B4284" s="360" t="s">
        <v>13022</v>
      </c>
      <c r="C4284" s="360" t="s">
        <v>13023</v>
      </c>
      <c r="D4284" s="406">
        <v>3.3</v>
      </c>
      <c r="E4284" s="160">
        <f t="shared" si="66"/>
        <v>66</v>
      </c>
    </row>
    <row r="4285" customFormat="1" spans="1:5">
      <c r="A4285" s="160">
        <v>4282</v>
      </c>
      <c r="B4285" s="360" t="s">
        <v>13024</v>
      </c>
      <c r="C4285" s="360" t="s">
        <v>13023</v>
      </c>
      <c r="D4285" s="406">
        <v>1.7</v>
      </c>
      <c r="E4285" s="160">
        <f t="shared" si="66"/>
        <v>34</v>
      </c>
    </row>
    <row r="4286" customFormat="1" spans="1:5">
      <c r="A4286" s="160">
        <v>4283</v>
      </c>
      <c r="B4286" s="360" t="s">
        <v>13025</v>
      </c>
      <c r="C4286" s="360" t="s">
        <v>13023</v>
      </c>
      <c r="D4286" s="406">
        <v>2.1</v>
      </c>
      <c r="E4286" s="160">
        <f t="shared" si="66"/>
        <v>42</v>
      </c>
    </row>
    <row r="4287" customFormat="1" spans="1:5">
      <c r="A4287" s="160">
        <v>4284</v>
      </c>
      <c r="B4287" s="360" t="s">
        <v>13026</v>
      </c>
      <c r="C4287" s="360" t="s">
        <v>13023</v>
      </c>
      <c r="D4287" s="406">
        <v>7.4</v>
      </c>
      <c r="E4287" s="160">
        <f t="shared" si="66"/>
        <v>148</v>
      </c>
    </row>
    <row r="4288" customFormat="1" spans="1:5">
      <c r="A4288" s="160">
        <v>4285</v>
      </c>
      <c r="B4288" s="360" t="s">
        <v>13027</v>
      </c>
      <c r="C4288" s="360" t="s">
        <v>13028</v>
      </c>
      <c r="D4288" s="406">
        <v>2.85</v>
      </c>
      <c r="E4288" s="160">
        <f t="shared" si="66"/>
        <v>57</v>
      </c>
    </row>
    <row r="4289" customFormat="1" spans="1:5">
      <c r="A4289" s="160">
        <v>4286</v>
      </c>
      <c r="B4289" s="360" t="s">
        <v>13020</v>
      </c>
      <c r="C4289" s="360" t="s">
        <v>13028</v>
      </c>
      <c r="D4289" s="406">
        <v>2</v>
      </c>
      <c r="E4289" s="160">
        <f t="shared" si="66"/>
        <v>40</v>
      </c>
    </row>
    <row r="4290" customFormat="1" spans="1:5">
      <c r="A4290" s="160">
        <v>4287</v>
      </c>
      <c r="B4290" s="360" t="s">
        <v>13029</v>
      </c>
      <c r="C4290" s="360" t="s">
        <v>13028</v>
      </c>
      <c r="D4290" s="406">
        <v>1.3</v>
      </c>
      <c r="E4290" s="160">
        <f t="shared" si="66"/>
        <v>26</v>
      </c>
    </row>
    <row r="4291" customFormat="1" spans="1:5">
      <c r="A4291" s="160">
        <v>4288</v>
      </c>
      <c r="B4291" s="360" t="s">
        <v>13030</v>
      </c>
      <c r="C4291" s="360" t="s">
        <v>13028</v>
      </c>
      <c r="D4291" s="406">
        <v>0.85</v>
      </c>
      <c r="E4291" s="160">
        <f t="shared" si="66"/>
        <v>17</v>
      </c>
    </row>
    <row r="4292" customFormat="1" spans="1:5">
      <c r="A4292" s="160">
        <v>4289</v>
      </c>
      <c r="B4292" s="399" t="s">
        <v>13031</v>
      </c>
      <c r="C4292" s="360" t="s">
        <v>13028</v>
      </c>
      <c r="D4292" s="406">
        <v>0.68</v>
      </c>
      <c r="E4292" s="160">
        <f t="shared" ref="E4292:E4355" si="67">D4292*20</f>
        <v>13.6</v>
      </c>
    </row>
    <row r="4293" customFormat="1" spans="1:5">
      <c r="A4293" s="160">
        <v>4290</v>
      </c>
      <c r="B4293" s="360" t="s">
        <v>13032</v>
      </c>
      <c r="C4293" s="360" t="s">
        <v>13028</v>
      </c>
      <c r="D4293" s="406">
        <v>2</v>
      </c>
      <c r="E4293" s="160">
        <f t="shared" si="67"/>
        <v>40</v>
      </c>
    </row>
    <row r="4294" customFormat="1" spans="1:5">
      <c r="A4294" s="160">
        <v>4291</v>
      </c>
      <c r="B4294" s="360" t="s">
        <v>13033</v>
      </c>
      <c r="C4294" s="360" t="s">
        <v>13028</v>
      </c>
      <c r="D4294" s="406">
        <v>0.66</v>
      </c>
      <c r="E4294" s="160">
        <f t="shared" si="67"/>
        <v>13.2</v>
      </c>
    </row>
    <row r="4295" customFormat="1" spans="1:5">
      <c r="A4295" s="160">
        <v>4292</v>
      </c>
      <c r="B4295" s="360" t="s">
        <v>13034</v>
      </c>
      <c r="C4295" s="360" t="s">
        <v>13028</v>
      </c>
      <c r="D4295" s="406">
        <v>9.98</v>
      </c>
      <c r="E4295" s="160">
        <f t="shared" si="67"/>
        <v>199.6</v>
      </c>
    </row>
    <row r="4296" customFormat="1" spans="1:5">
      <c r="A4296" s="160">
        <v>4293</v>
      </c>
      <c r="B4296" s="360" t="s">
        <v>13035</v>
      </c>
      <c r="C4296" s="360" t="s">
        <v>13028</v>
      </c>
      <c r="D4296" s="406">
        <v>0.75</v>
      </c>
      <c r="E4296" s="160">
        <f t="shared" si="67"/>
        <v>15</v>
      </c>
    </row>
    <row r="4297" customFormat="1" spans="1:5">
      <c r="A4297" s="160">
        <v>4294</v>
      </c>
      <c r="B4297" s="360" t="s">
        <v>1948</v>
      </c>
      <c r="C4297" s="360" t="s">
        <v>13028</v>
      </c>
      <c r="D4297" s="406">
        <v>9.1</v>
      </c>
      <c r="E4297" s="160">
        <f t="shared" si="67"/>
        <v>182</v>
      </c>
    </row>
    <row r="4298" customFormat="1" spans="1:5">
      <c r="A4298" s="160">
        <v>4295</v>
      </c>
      <c r="B4298" s="360" t="s">
        <v>13036</v>
      </c>
      <c r="C4298" s="360" t="s">
        <v>13028</v>
      </c>
      <c r="D4298" s="406">
        <v>1.1</v>
      </c>
      <c r="E4298" s="160">
        <f t="shared" si="67"/>
        <v>22</v>
      </c>
    </row>
    <row r="4299" customFormat="1" spans="1:5">
      <c r="A4299" s="160">
        <v>4296</v>
      </c>
      <c r="B4299" s="360" t="s">
        <v>13037</v>
      </c>
      <c r="C4299" s="360" t="s">
        <v>13028</v>
      </c>
      <c r="D4299" s="406">
        <v>1.8</v>
      </c>
      <c r="E4299" s="160">
        <f t="shared" si="67"/>
        <v>36</v>
      </c>
    </row>
    <row r="4300" customFormat="1" spans="1:5">
      <c r="A4300" s="160">
        <v>4297</v>
      </c>
      <c r="B4300" s="360" t="s">
        <v>13038</v>
      </c>
      <c r="C4300" s="360" t="s">
        <v>13028</v>
      </c>
      <c r="D4300" s="406">
        <v>2.16</v>
      </c>
      <c r="E4300" s="160">
        <f t="shared" si="67"/>
        <v>43.2</v>
      </c>
    </row>
    <row r="4301" customFormat="1" spans="1:5">
      <c r="A4301" s="160">
        <v>4298</v>
      </c>
      <c r="B4301" s="360" t="s">
        <v>12949</v>
      </c>
      <c r="C4301" s="360" t="s">
        <v>13039</v>
      </c>
      <c r="D4301" s="406">
        <v>7</v>
      </c>
      <c r="E4301" s="160">
        <f t="shared" si="67"/>
        <v>140</v>
      </c>
    </row>
    <row r="4302" customFormat="1" spans="1:5">
      <c r="A4302" s="160">
        <v>4299</v>
      </c>
      <c r="B4302" s="360" t="s">
        <v>13040</v>
      </c>
      <c r="C4302" s="360" t="s">
        <v>13039</v>
      </c>
      <c r="D4302" s="406">
        <v>3.3</v>
      </c>
      <c r="E4302" s="160">
        <f t="shared" si="67"/>
        <v>66</v>
      </c>
    </row>
    <row r="4303" customFormat="1" spans="1:5">
      <c r="A4303" s="160">
        <v>4300</v>
      </c>
      <c r="B4303" s="360" t="s">
        <v>3032</v>
      </c>
      <c r="C4303" s="360" t="s">
        <v>13039</v>
      </c>
      <c r="D4303" s="406">
        <v>3.9</v>
      </c>
      <c r="E4303" s="160">
        <f t="shared" si="67"/>
        <v>78</v>
      </c>
    </row>
    <row r="4304" customFormat="1" spans="1:5">
      <c r="A4304" s="160">
        <v>4301</v>
      </c>
      <c r="B4304" s="360" t="s">
        <v>13041</v>
      </c>
      <c r="C4304" s="360" t="s">
        <v>13039</v>
      </c>
      <c r="D4304" s="406">
        <v>9.45</v>
      </c>
      <c r="E4304" s="160">
        <f t="shared" si="67"/>
        <v>189</v>
      </c>
    </row>
    <row r="4305" customFormat="1" spans="1:5">
      <c r="A4305" s="160">
        <v>4302</v>
      </c>
      <c r="B4305" s="360" t="s">
        <v>13042</v>
      </c>
      <c r="C4305" s="360" t="s">
        <v>13039</v>
      </c>
      <c r="D4305" s="406">
        <v>3.47</v>
      </c>
      <c r="E4305" s="160">
        <f t="shared" si="67"/>
        <v>69.4</v>
      </c>
    </row>
    <row r="4306" customFormat="1" spans="1:5">
      <c r="A4306" s="160">
        <v>4303</v>
      </c>
      <c r="B4306" s="360" t="s">
        <v>13043</v>
      </c>
      <c r="C4306" s="360" t="s">
        <v>13039</v>
      </c>
      <c r="D4306" s="406">
        <v>2.8</v>
      </c>
      <c r="E4306" s="160">
        <f t="shared" si="67"/>
        <v>56</v>
      </c>
    </row>
    <row r="4307" customFormat="1" spans="1:5">
      <c r="A4307" s="160">
        <v>4304</v>
      </c>
      <c r="B4307" s="360" t="s">
        <v>13044</v>
      </c>
      <c r="C4307" s="360" t="s">
        <v>13039</v>
      </c>
      <c r="D4307" s="406">
        <v>10.1</v>
      </c>
      <c r="E4307" s="160">
        <f t="shared" si="67"/>
        <v>202</v>
      </c>
    </row>
    <row r="4308" customFormat="1" spans="1:5">
      <c r="A4308" s="160">
        <v>4305</v>
      </c>
      <c r="B4308" s="360" t="s">
        <v>13045</v>
      </c>
      <c r="C4308" s="360" t="s">
        <v>13039</v>
      </c>
      <c r="D4308" s="406">
        <v>4.9</v>
      </c>
      <c r="E4308" s="160">
        <f t="shared" si="67"/>
        <v>98</v>
      </c>
    </row>
    <row r="4309" customFormat="1" spans="1:5">
      <c r="A4309" s="160">
        <v>4306</v>
      </c>
      <c r="B4309" s="360" t="s">
        <v>13046</v>
      </c>
      <c r="C4309" s="360" t="s">
        <v>13039</v>
      </c>
      <c r="D4309" s="406">
        <v>1</v>
      </c>
      <c r="E4309" s="160">
        <f t="shared" si="67"/>
        <v>20</v>
      </c>
    </row>
    <row r="4310" customFormat="1" spans="1:5">
      <c r="A4310" s="160">
        <v>4307</v>
      </c>
      <c r="B4310" s="360" t="s">
        <v>13047</v>
      </c>
      <c r="C4310" s="360" t="s">
        <v>13048</v>
      </c>
      <c r="D4310" s="406">
        <v>1.1</v>
      </c>
      <c r="E4310" s="160">
        <f t="shared" si="67"/>
        <v>22</v>
      </c>
    </row>
    <row r="4311" customFormat="1" spans="1:5">
      <c r="A4311" s="160">
        <v>4308</v>
      </c>
      <c r="B4311" s="360" t="s">
        <v>13049</v>
      </c>
      <c r="C4311" s="360" t="s">
        <v>13048</v>
      </c>
      <c r="D4311" s="406">
        <v>1.14</v>
      </c>
      <c r="E4311" s="160">
        <f t="shared" si="67"/>
        <v>22.8</v>
      </c>
    </row>
    <row r="4312" customFormat="1" spans="1:5">
      <c r="A4312" s="160">
        <v>4309</v>
      </c>
      <c r="B4312" s="360" t="s">
        <v>13050</v>
      </c>
      <c r="C4312" s="360" t="s">
        <v>13048</v>
      </c>
      <c r="D4312" s="406">
        <v>1.4</v>
      </c>
      <c r="E4312" s="160">
        <f t="shared" si="67"/>
        <v>28</v>
      </c>
    </row>
    <row r="4313" customFormat="1" spans="1:5">
      <c r="A4313" s="160">
        <v>4310</v>
      </c>
      <c r="B4313" s="360" t="s">
        <v>13051</v>
      </c>
      <c r="C4313" s="360" t="s">
        <v>13048</v>
      </c>
      <c r="D4313" s="406">
        <v>4.5</v>
      </c>
      <c r="E4313" s="160">
        <f t="shared" si="67"/>
        <v>90</v>
      </c>
    </row>
    <row r="4314" customFormat="1" spans="1:5">
      <c r="A4314" s="160">
        <v>4311</v>
      </c>
      <c r="B4314" s="360" t="s">
        <v>13052</v>
      </c>
      <c r="C4314" s="360" t="s">
        <v>13048</v>
      </c>
      <c r="D4314" s="406">
        <v>3.5</v>
      </c>
      <c r="E4314" s="160">
        <f t="shared" si="67"/>
        <v>70</v>
      </c>
    </row>
    <row r="4315" customFormat="1" spans="1:5">
      <c r="A4315" s="160">
        <v>4312</v>
      </c>
      <c r="B4315" s="360" t="s">
        <v>13053</v>
      </c>
      <c r="C4315" s="360" t="s">
        <v>13048</v>
      </c>
      <c r="D4315" s="406">
        <v>2.5</v>
      </c>
      <c r="E4315" s="160">
        <f t="shared" si="67"/>
        <v>50</v>
      </c>
    </row>
    <row r="4316" customFormat="1" spans="1:5">
      <c r="A4316" s="160">
        <v>4313</v>
      </c>
      <c r="B4316" s="360" t="s">
        <v>13054</v>
      </c>
      <c r="C4316" s="360" t="s">
        <v>13048</v>
      </c>
      <c r="D4316" s="406">
        <v>2</v>
      </c>
      <c r="E4316" s="160">
        <f t="shared" si="67"/>
        <v>40</v>
      </c>
    </row>
    <row r="4317" customFormat="1" spans="1:5">
      <c r="A4317" s="160">
        <v>4314</v>
      </c>
      <c r="B4317" s="360" t="s">
        <v>13055</v>
      </c>
      <c r="C4317" s="360" t="s">
        <v>13056</v>
      </c>
      <c r="D4317" s="406">
        <v>1.2</v>
      </c>
      <c r="E4317" s="160">
        <f t="shared" si="67"/>
        <v>24</v>
      </c>
    </row>
    <row r="4318" customFormat="1" spans="1:5">
      <c r="A4318" s="160">
        <v>4315</v>
      </c>
      <c r="B4318" s="360" t="s">
        <v>12847</v>
      </c>
      <c r="C4318" s="360" t="s">
        <v>13056</v>
      </c>
      <c r="D4318" s="406">
        <v>5.5</v>
      </c>
      <c r="E4318" s="160">
        <f t="shared" si="67"/>
        <v>110</v>
      </c>
    </row>
    <row r="4319" customFormat="1" spans="1:5">
      <c r="A4319" s="160">
        <v>4316</v>
      </c>
      <c r="B4319" s="360" t="s">
        <v>10934</v>
      </c>
      <c r="C4319" s="360" t="s">
        <v>13056</v>
      </c>
      <c r="D4319" s="406">
        <v>3.7</v>
      </c>
      <c r="E4319" s="160">
        <f t="shared" si="67"/>
        <v>74</v>
      </c>
    </row>
    <row r="4320" customFormat="1" spans="1:5">
      <c r="A4320" s="160">
        <v>4317</v>
      </c>
      <c r="B4320" s="360" t="s">
        <v>13057</v>
      </c>
      <c r="C4320" s="360" t="s">
        <v>13056</v>
      </c>
      <c r="D4320" s="406">
        <v>1.4</v>
      </c>
      <c r="E4320" s="160">
        <f t="shared" si="67"/>
        <v>28</v>
      </c>
    </row>
    <row r="4321" customFormat="1" spans="1:5">
      <c r="A4321" s="160">
        <v>4318</v>
      </c>
      <c r="B4321" s="360" t="s">
        <v>13058</v>
      </c>
      <c r="C4321" s="360" t="s">
        <v>13056</v>
      </c>
      <c r="D4321" s="406">
        <v>5.2</v>
      </c>
      <c r="E4321" s="160">
        <f t="shared" si="67"/>
        <v>104</v>
      </c>
    </row>
    <row r="4322" customFormat="1" spans="1:5">
      <c r="A4322" s="160">
        <v>4319</v>
      </c>
      <c r="B4322" s="360" t="s">
        <v>13059</v>
      </c>
      <c r="C4322" s="360" t="s">
        <v>13056</v>
      </c>
      <c r="D4322" s="406">
        <v>1.2</v>
      </c>
      <c r="E4322" s="160">
        <f t="shared" si="67"/>
        <v>24</v>
      </c>
    </row>
    <row r="4323" customFormat="1" spans="1:5">
      <c r="A4323" s="160">
        <v>4320</v>
      </c>
      <c r="B4323" s="360" t="s">
        <v>12678</v>
      </c>
      <c r="C4323" s="360" t="s">
        <v>13056</v>
      </c>
      <c r="D4323" s="406">
        <v>6.05</v>
      </c>
      <c r="E4323" s="160">
        <f t="shared" si="67"/>
        <v>121</v>
      </c>
    </row>
    <row r="4324" customFormat="1" spans="1:5">
      <c r="A4324" s="160">
        <v>4321</v>
      </c>
      <c r="B4324" s="360" t="s">
        <v>13060</v>
      </c>
      <c r="C4324" s="360" t="s">
        <v>13056</v>
      </c>
      <c r="D4324" s="406">
        <v>0.66</v>
      </c>
      <c r="E4324" s="160">
        <f t="shared" si="67"/>
        <v>13.2</v>
      </c>
    </row>
    <row r="4325" customFormat="1" spans="1:5">
      <c r="A4325" s="160">
        <v>4322</v>
      </c>
      <c r="B4325" s="360" t="s">
        <v>13061</v>
      </c>
      <c r="C4325" s="360" t="s">
        <v>13056</v>
      </c>
      <c r="D4325" s="406">
        <v>3.07</v>
      </c>
      <c r="E4325" s="160">
        <f t="shared" si="67"/>
        <v>61.4</v>
      </c>
    </row>
    <row r="4326" customFormat="1" spans="1:5">
      <c r="A4326" s="160">
        <v>4323</v>
      </c>
      <c r="B4326" s="360" t="s">
        <v>13062</v>
      </c>
      <c r="C4326" s="360" t="s">
        <v>13056</v>
      </c>
      <c r="D4326" s="406">
        <v>1.1</v>
      </c>
      <c r="E4326" s="160">
        <f t="shared" si="67"/>
        <v>22</v>
      </c>
    </row>
    <row r="4327" customFormat="1" spans="1:5">
      <c r="A4327" s="160">
        <v>4324</v>
      </c>
      <c r="B4327" s="360" t="s">
        <v>13063</v>
      </c>
      <c r="C4327" s="360" t="s">
        <v>13056</v>
      </c>
      <c r="D4327" s="406">
        <v>1.5</v>
      </c>
      <c r="E4327" s="160">
        <f t="shared" si="67"/>
        <v>30</v>
      </c>
    </row>
    <row r="4328" customFormat="1" spans="1:5">
      <c r="A4328" s="160">
        <v>4325</v>
      </c>
      <c r="B4328" s="360" t="s">
        <v>13064</v>
      </c>
      <c r="C4328" s="360" t="s">
        <v>13056</v>
      </c>
      <c r="D4328" s="406">
        <v>3</v>
      </c>
      <c r="E4328" s="160">
        <f t="shared" si="67"/>
        <v>60</v>
      </c>
    </row>
    <row r="4329" customFormat="1" spans="1:5">
      <c r="A4329" s="160">
        <v>4326</v>
      </c>
      <c r="B4329" s="360" t="s">
        <v>13065</v>
      </c>
      <c r="C4329" s="360" t="s">
        <v>13056</v>
      </c>
      <c r="D4329" s="406">
        <v>7.6</v>
      </c>
      <c r="E4329" s="160">
        <f t="shared" si="67"/>
        <v>152</v>
      </c>
    </row>
    <row r="4330" customFormat="1" spans="1:5">
      <c r="A4330" s="160">
        <v>4327</v>
      </c>
      <c r="B4330" s="360" t="s">
        <v>13066</v>
      </c>
      <c r="C4330" s="360" t="s">
        <v>13056</v>
      </c>
      <c r="D4330" s="406">
        <v>3.3</v>
      </c>
      <c r="E4330" s="160">
        <f t="shared" si="67"/>
        <v>66</v>
      </c>
    </row>
    <row r="4331" customFormat="1" spans="1:5">
      <c r="A4331" s="160">
        <v>4328</v>
      </c>
      <c r="B4331" s="360" t="s">
        <v>13067</v>
      </c>
      <c r="C4331" s="360" t="s">
        <v>13056</v>
      </c>
      <c r="D4331" s="406">
        <v>3.3</v>
      </c>
      <c r="E4331" s="160">
        <f t="shared" si="67"/>
        <v>66</v>
      </c>
    </row>
    <row r="4332" customFormat="1" spans="1:5">
      <c r="A4332" s="160">
        <v>4329</v>
      </c>
      <c r="B4332" s="360" t="s">
        <v>13068</v>
      </c>
      <c r="C4332" s="360" t="s">
        <v>13056</v>
      </c>
      <c r="D4332" s="406">
        <v>3.3</v>
      </c>
      <c r="E4332" s="160">
        <f t="shared" si="67"/>
        <v>66</v>
      </c>
    </row>
    <row r="4333" customFormat="1" spans="1:5">
      <c r="A4333" s="160">
        <v>4330</v>
      </c>
      <c r="B4333" s="360" t="s">
        <v>13069</v>
      </c>
      <c r="C4333" s="360" t="s">
        <v>13056</v>
      </c>
      <c r="D4333" s="406">
        <v>5.6</v>
      </c>
      <c r="E4333" s="160">
        <f t="shared" si="67"/>
        <v>112</v>
      </c>
    </row>
    <row r="4334" customFormat="1" spans="1:5">
      <c r="A4334" s="160">
        <v>4331</v>
      </c>
      <c r="B4334" s="360" t="s">
        <v>13070</v>
      </c>
      <c r="C4334" s="360" t="s">
        <v>13056</v>
      </c>
      <c r="D4334" s="406">
        <v>2.7</v>
      </c>
      <c r="E4334" s="160">
        <f t="shared" si="67"/>
        <v>54</v>
      </c>
    </row>
    <row r="4335" customFormat="1" spans="1:5">
      <c r="A4335" s="160">
        <v>4332</v>
      </c>
      <c r="B4335" s="360" t="s">
        <v>13071</v>
      </c>
      <c r="C4335" s="360" t="s">
        <v>13056</v>
      </c>
      <c r="D4335" s="406">
        <v>4.8</v>
      </c>
      <c r="E4335" s="160">
        <f t="shared" si="67"/>
        <v>96</v>
      </c>
    </row>
    <row r="4336" customFormat="1" spans="1:5">
      <c r="A4336" s="160">
        <v>4333</v>
      </c>
      <c r="B4336" s="360" t="s">
        <v>13072</v>
      </c>
      <c r="C4336" s="360" t="s">
        <v>13056</v>
      </c>
      <c r="D4336" s="406">
        <v>3.9</v>
      </c>
      <c r="E4336" s="160">
        <f t="shared" si="67"/>
        <v>78</v>
      </c>
    </row>
    <row r="4337" customFormat="1" spans="1:5">
      <c r="A4337" s="160">
        <v>4334</v>
      </c>
      <c r="B4337" s="360" t="s">
        <v>13073</v>
      </c>
      <c r="C4337" s="360" t="s">
        <v>13074</v>
      </c>
      <c r="D4337" s="406">
        <v>0.9</v>
      </c>
      <c r="E4337" s="160">
        <f t="shared" si="67"/>
        <v>18</v>
      </c>
    </row>
    <row r="4338" customFormat="1" spans="1:5">
      <c r="A4338" s="160">
        <v>4335</v>
      </c>
      <c r="B4338" s="360" t="s">
        <v>13075</v>
      </c>
      <c r="C4338" s="360" t="s">
        <v>13074</v>
      </c>
      <c r="D4338" s="406">
        <v>1.3</v>
      </c>
      <c r="E4338" s="160">
        <f t="shared" si="67"/>
        <v>26</v>
      </c>
    </row>
    <row r="4339" customFormat="1" spans="1:5">
      <c r="A4339" s="160">
        <v>4336</v>
      </c>
      <c r="B4339" s="360" t="s">
        <v>13076</v>
      </c>
      <c r="C4339" s="360" t="s">
        <v>13074</v>
      </c>
      <c r="D4339" s="406">
        <v>0.9</v>
      </c>
      <c r="E4339" s="160">
        <f t="shared" si="67"/>
        <v>18</v>
      </c>
    </row>
    <row r="4340" customFormat="1" spans="1:5">
      <c r="A4340" s="160">
        <v>4337</v>
      </c>
      <c r="B4340" s="360" t="s">
        <v>13077</v>
      </c>
      <c r="C4340" s="360" t="s">
        <v>13074</v>
      </c>
      <c r="D4340" s="406">
        <v>1.3</v>
      </c>
      <c r="E4340" s="160">
        <f t="shared" si="67"/>
        <v>26</v>
      </c>
    </row>
    <row r="4341" customFormat="1" spans="1:5">
      <c r="A4341" s="160">
        <v>4338</v>
      </c>
      <c r="B4341" s="360" t="s">
        <v>13078</v>
      </c>
      <c r="C4341" s="360" t="s">
        <v>13074</v>
      </c>
      <c r="D4341" s="406">
        <v>1.7</v>
      </c>
      <c r="E4341" s="160">
        <f t="shared" si="67"/>
        <v>34</v>
      </c>
    </row>
    <row r="4342" customFormat="1" spans="1:5">
      <c r="A4342" s="160">
        <v>4339</v>
      </c>
      <c r="B4342" s="360" t="s">
        <v>13079</v>
      </c>
      <c r="C4342" s="360" t="s">
        <v>13074</v>
      </c>
      <c r="D4342" s="406">
        <v>3.3</v>
      </c>
      <c r="E4342" s="160">
        <f t="shared" si="67"/>
        <v>66</v>
      </c>
    </row>
    <row r="4343" customFormat="1" spans="1:5">
      <c r="A4343" s="160">
        <v>4340</v>
      </c>
      <c r="B4343" s="360" t="s">
        <v>9047</v>
      </c>
      <c r="C4343" s="360" t="s">
        <v>13080</v>
      </c>
      <c r="D4343" s="406">
        <v>3.5</v>
      </c>
      <c r="E4343" s="160">
        <f t="shared" si="67"/>
        <v>70</v>
      </c>
    </row>
    <row r="4344" customFormat="1" spans="1:5">
      <c r="A4344" s="160">
        <v>4341</v>
      </c>
      <c r="B4344" s="360" t="s">
        <v>13081</v>
      </c>
      <c r="C4344" s="360" t="s">
        <v>13082</v>
      </c>
      <c r="D4344" s="406">
        <v>4</v>
      </c>
      <c r="E4344" s="160">
        <f t="shared" si="67"/>
        <v>80</v>
      </c>
    </row>
    <row r="4345" customFormat="1" spans="1:5">
      <c r="A4345" s="160">
        <v>4342</v>
      </c>
      <c r="B4345" s="360" t="s">
        <v>9681</v>
      </c>
      <c r="C4345" s="360" t="s">
        <v>13082</v>
      </c>
      <c r="D4345" s="406">
        <v>1.2</v>
      </c>
      <c r="E4345" s="160">
        <f t="shared" si="67"/>
        <v>24</v>
      </c>
    </row>
    <row r="4346" customFormat="1" spans="1:5">
      <c r="A4346" s="160">
        <v>4343</v>
      </c>
      <c r="B4346" s="360" t="s">
        <v>9862</v>
      </c>
      <c r="C4346" s="360" t="s">
        <v>13082</v>
      </c>
      <c r="D4346" s="406">
        <v>0.8</v>
      </c>
      <c r="E4346" s="160">
        <f t="shared" si="67"/>
        <v>16</v>
      </c>
    </row>
    <row r="4347" customFormat="1" spans="1:5">
      <c r="A4347" s="160">
        <v>4344</v>
      </c>
      <c r="B4347" s="360" t="s">
        <v>12573</v>
      </c>
      <c r="C4347" s="360" t="s">
        <v>13083</v>
      </c>
      <c r="D4347" s="406">
        <v>3</v>
      </c>
      <c r="E4347" s="160">
        <f t="shared" si="67"/>
        <v>60</v>
      </c>
    </row>
    <row r="4348" customFormat="1" spans="1:5">
      <c r="A4348" s="160">
        <v>4345</v>
      </c>
      <c r="B4348" s="360" t="s">
        <v>13084</v>
      </c>
      <c r="C4348" s="360" t="s">
        <v>13083</v>
      </c>
      <c r="D4348" s="406">
        <v>1.5</v>
      </c>
      <c r="E4348" s="160">
        <f t="shared" si="67"/>
        <v>30</v>
      </c>
    </row>
    <row r="4349" customFormat="1" spans="1:5">
      <c r="A4349" s="160">
        <v>4346</v>
      </c>
      <c r="B4349" s="360" t="s">
        <v>13085</v>
      </c>
      <c r="C4349" s="360" t="s">
        <v>13083</v>
      </c>
      <c r="D4349" s="406">
        <v>2.7</v>
      </c>
      <c r="E4349" s="160">
        <f t="shared" si="67"/>
        <v>54</v>
      </c>
    </row>
    <row r="4350" customFormat="1" spans="1:5">
      <c r="A4350" s="160">
        <v>4347</v>
      </c>
      <c r="B4350" s="360" t="s">
        <v>13086</v>
      </c>
      <c r="C4350" s="360" t="s">
        <v>13083</v>
      </c>
      <c r="D4350" s="406">
        <v>0.6</v>
      </c>
      <c r="E4350" s="160">
        <f t="shared" si="67"/>
        <v>12</v>
      </c>
    </row>
    <row r="4351" customFormat="1" spans="1:5">
      <c r="A4351" s="160">
        <v>4348</v>
      </c>
      <c r="B4351" s="372" t="s">
        <v>13087</v>
      </c>
      <c r="C4351" s="360" t="s">
        <v>13083</v>
      </c>
      <c r="D4351" s="406">
        <v>3.8</v>
      </c>
      <c r="E4351" s="160">
        <f t="shared" si="67"/>
        <v>76</v>
      </c>
    </row>
    <row r="4352" customFormat="1" spans="1:5">
      <c r="A4352" s="160">
        <v>4349</v>
      </c>
      <c r="B4352" s="360" t="s">
        <v>13088</v>
      </c>
      <c r="C4352" s="360" t="s">
        <v>13083</v>
      </c>
      <c r="D4352" s="406">
        <v>1.15</v>
      </c>
      <c r="E4352" s="160">
        <f t="shared" si="67"/>
        <v>23</v>
      </c>
    </row>
    <row r="4353" customFormat="1" spans="1:5">
      <c r="A4353" s="160">
        <v>4350</v>
      </c>
      <c r="B4353" s="360" t="s">
        <v>13089</v>
      </c>
      <c r="C4353" s="360" t="s">
        <v>13083</v>
      </c>
      <c r="D4353" s="406">
        <v>3</v>
      </c>
      <c r="E4353" s="160">
        <f t="shared" si="67"/>
        <v>60</v>
      </c>
    </row>
    <row r="4354" customFormat="1" spans="1:5">
      <c r="A4354" s="160">
        <v>4351</v>
      </c>
      <c r="B4354" s="360" t="s">
        <v>13090</v>
      </c>
      <c r="C4354" s="360" t="s">
        <v>13083</v>
      </c>
      <c r="D4354" s="406">
        <v>3</v>
      </c>
      <c r="E4354" s="160">
        <f t="shared" si="67"/>
        <v>60</v>
      </c>
    </row>
    <row r="4355" customFormat="1" spans="1:5">
      <c r="A4355" s="160">
        <v>4352</v>
      </c>
      <c r="B4355" s="360" t="s">
        <v>13091</v>
      </c>
      <c r="C4355" s="360" t="s">
        <v>13083</v>
      </c>
      <c r="D4355" s="406">
        <v>1.8</v>
      </c>
      <c r="E4355" s="160">
        <f t="shared" si="67"/>
        <v>36</v>
      </c>
    </row>
    <row r="4356" customFormat="1" spans="1:5">
      <c r="A4356" s="160">
        <v>4353</v>
      </c>
      <c r="B4356" s="372" t="s">
        <v>13092</v>
      </c>
      <c r="C4356" s="360" t="s">
        <v>13083</v>
      </c>
      <c r="D4356" s="406">
        <v>3</v>
      </c>
      <c r="E4356" s="160">
        <f t="shared" ref="E4356:E4419" si="68">D4356*20</f>
        <v>60</v>
      </c>
    </row>
    <row r="4357" customFormat="1" spans="1:5">
      <c r="A4357" s="160">
        <v>4354</v>
      </c>
      <c r="B4357" s="360" t="s">
        <v>13093</v>
      </c>
      <c r="C4357" s="360" t="s">
        <v>13083</v>
      </c>
      <c r="D4357" s="406">
        <v>1.5</v>
      </c>
      <c r="E4357" s="160">
        <f t="shared" si="68"/>
        <v>30</v>
      </c>
    </row>
    <row r="4358" customFormat="1" spans="1:5">
      <c r="A4358" s="160">
        <v>4355</v>
      </c>
      <c r="B4358" s="360" t="s">
        <v>13094</v>
      </c>
      <c r="C4358" s="360" t="s">
        <v>13083</v>
      </c>
      <c r="D4358" s="406">
        <v>2.2</v>
      </c>
      <c r="E4358" s="160">
        <f t="shared" si="68"/>
        <v>44</v>
      </c>
    </row>
    <row r="4359" customFormat="1" spans="1:5">
      <c r="A4359" s="160">
        <v>4356</v>
      </c>
      <c r="B4359" s="360" t="s">
        <v>13095</v>
      </c>
      <c r="C4359" s="360" t="s">
        <v>13083</v>
      </c>
      <c r="D4359" s="406">
        <v>1.5</v>
      </c>
      <c r="E4359" s="160">
        <f t="shared" si="68"/>
        <v>30</v>
      </c>
    </row>
    <row r="4360" customFormat="1" spans="1:5">
      <c r="A4360" s="160">
        <v>4357</v>
      </c>
      <c r="B4360" s="372" t="s">
        <v>2140</v>
      </c>
      <c r="C4360" s="360" t="s">
        <v>13083</v>
      </c>
      <c r="D4360" s="406">
        <v>1.5</v>
      </c>
      <c r="E4360" s="160">
        <f t="shared" si="68"/>
        <v>30</v>
      </c>
    </row>
    <row r="4361" customFormat="1" spans="1:5">
      <c r="A4361" s="160">
        <v>4358</v>
      </c>
      <c r="B4361" s="360" t="s">
        <v>13096</v>
      </c>
      <c r="C4361" s="360" t="s">
        <v>13083</v>
      </c>
      <c r="D4361" s="406">
        <v>1.2</v>
      </c>
      <c r="E4361" s="160">
        <f t="shared" si="68"/>
        <v>24</v>
      </c>
    </row>
    <row r="4362" customFormat="1" spans="1:5">
      <c r="A4362" s="160">
        <v>4359</v>
      </c>
      <c r="B4362" s="360" t="s">
        <v>9613</v>
      </c>
      <c r="C4362" s="360" t="s">
        <v>13083</v>
      </c>
      <c r="D4362" s="406">
        <v>1.2</v>
      </c>
      <c r="E4362" s="160">
        <f t="shared" si="68"/>
        <v>24</v>
      </c>
    </row>
    <row r="4363" customFormat="1" spans="1:5">
      <c r="A4363" s="160">
        <v>4360</v>
      </c>
      <c r="B4363" s="360" t="s">
        <v>13097</v>
      </c>
      <c r="C4363" s="360" t="s">
        <v>13083</v>
      </c>
      <c r="D4363" s="406">
        <v>1.4</v>
      </c>
      <c r="E4363" s="160">
        <f t="shared" si="68"/>
        <v>28</v>
      </c>
    </row>
    <row r="4364" customFormat="1" spans="1:5">
      <c r="A4364" s="160">
        <v>4361</v>
      </c>
      <c r="B4364" s="360" t="s">
        <v>13098</v>
      </c>
      <c r="C4364" s="360" t="s">
        <v>13083</v>
      </c>
      <c r="D4364" s="406">
        <v>2.16</v>
      </c>
      <c r="E4364" s="160">
        <f t="shared" si="68"/>
        <v>43.2</v>
      </c>
    </row>
    <row r="4365" customFormat="1" spans="1:5">
      <c r="A4365" s="160">
        <v>4362</v>
      </c>
      <c r="B4365" s="360" t="s">
        <v>13099</v>
      </c>
      <c r="C4365" s="360" t="s">
        <v>13083</v>
      </c>
      <c r="D4365" s="406">
        <v>1.72</v>
      </c>
      <c r="E4365" s="160">
        <f t="shared" si="68"/>
        <v>34.4</v>
      </c>
    </row>
    <row r="4366" customFormat="1" spans="1:5">
      <c r="A4366" s="160">
        <v>4363</v>
      </c>
      <c r="B4366" s="360" t="s">
        <v>12861</v>
      </c>
      <c r="C4366" s="360" t="s">
        <v>13083</v>
      </c>
      <c r="D4366" s="406">
        <v>1.5</v>
      </c>
      <c r="E4366" s="160">
        <f t="shared" si="68"/>
        <v>30</v>
      </c>
    </row>
    <row r="4367" customFormat="1" spans="1:5">
      <c r="A4367" s="160">
        <v>4364</v>
      </c>
      <c r="B4367" s="360" t="s">
        <v>13100</v>
      </c>
      <c r="C4367" s="360" t="s">
        <v>13083</v>
      </c>
      <c r="D4367" s="406">
        <v>0.9</v>
      </c>
      <c r="E4367" s="160">
        <f t="shared" si="68"/>
        <v>18</v>
      </c>
    </row>
    <row r="4368" customFormat="1" spans="1:5">
      <c r="A4368" s="160">
        <v>4365</v>
      </c>
      <c r="B4368" s="360" t="s">
        <v>13101</v>
      </c>
      <c r="C4368" s="360" t="s">
        <v>13083</v>
      </c>
      <c r="D4368" s="406">
        <v>1.8</v>
      </c>
      <c r="E4368" s="160">
        <f t="shared" si="68"/>
        <v>36</v>
      </c>
    </row>
    <row r="4369" customFormat="1" spans="1:5">
      <c r="A4369" s="160">
        <v>4366</v>
      </c>
      <c r="B4369" s="372" t="s">
        <v>13102</v>
      </c>
      <c r="C4369" s="360" t="s">
        <v>13083</v>
      </c>
      <c r="D4369" s="406">
        <v>0.6</v>
      </c>
      <c r="E4369" s="160">
        <f t="shared" si="68"/>
        <v>12</v>
      </c>
    </row>
    <row r="4370" customFormat="1" spans="1:5">
      <c r="A4370" s="160">
        <v>4367</v>
      </c>
      <c r="B4370" s="360" t="s">
        <v>13103</v>
      </c>
      <c r="C4370" s="360" t="s">
        <v>13083</v>
      </c>
      <c r="D4370" s="406">
        <v>0.9</v>
      </c>
      <c r="E4370" s="160">
        <f t="shared" si="68"/>
        <v>18</v>
      </c>
    </row>
    <row r="4371" customFormat="1" spans="1:5">
      <c r="A4371" s="160">
        <v>4368</v>
      </c>
      <c r="B4371" s="360" t="s">
        <v>13104</v>
      </c>
      <c r="C4371" s="360" t="s">
        <v>13083</v>
      </c>
      <c r="D4371" s="406">
        <v>0.9</v>
      </c>
      <c r="E4371" s="160">
        <f t="shared" si="68"/>
        <v>18</v>
      </c>
    </row>
    <row r="4372" customFormat="1" spans="1:5">
      <c r="A4372" s="160">
        <v>4369</v>
      </c>
      <c r="B4372" s="360" t="s">
        <v>13105</v>
      </c>
      <c r="C4372" s="360" t="s">
        <v>13083</v>
      </c>
      <c r="D4372" s="406">
        <v>1.2</v>
      </c>
      <c r="E4372" s="160">
        <f t="shared" si="68"/>
        <v>24</v>
      </c>
    </row>
    <row r="4373" customFormat="1" spans="1:5">
      <c r="A4373" s="160">
        <v>4370</v>
      </c>
      <c r="B4373" s="360" t="s">
        <v>13106</v>
      </c>
      <c r="C4373" s="360" t="s">
        <v>13083</v>
      </c>
      <c r="D4373" s="406">
        <v>0.7</v>
      </c>
      <c r="E4373" s="160">
        <f t="shared" si="68"/>
        <v>14</v>
      </c>
    </row>
    <row r="4374" customFormat="1" spans="1:5">
      <c r="A4374" s="160">
        <v>4371</v>
      </c>
      <c r="B4374" s="360" t="s">
        <v>13107</v>
      </c>
      <c r="C4374" s="360" t="s">
        <v>13083</v>
      </c>
      <c r="D4374" s="406">
        <v>0.9</v>
      </c>
      <c r="E4374" s="160">
        <f t="shared" si="68"/>
        <v>18</v>
      </c>
    </row>
    <row r="4375" customFormat="1" spans="1:5">
      <c r="A4375" s="160">
        <v>4372</v>
      </c>
      <c r="B4375" s="360" t="s">
        <v>13108</v>
      </c>
      <c r="C4375" s="360" t="s">
        <v>13083</v>
      </c>
      <c r="D4375" s="406">
        <v>0.9</v>
      </c>
      <c r="E4375" s="160">
        <f t="shared" si="68"/>
        <v>18</v>
      </c>
    </row>
    <row r="4376" customFormat="1" spans="1:5">
      <c r="A4376" s="160">
        <v>4373</v>
      </c>
      <c r="B4376" s="360" t="s">
        <v>13109</v>
      </c>
      <c r="C4376" s="360" t="s">
        <v>13083</v>
      </c>
      <c r="D4376" s="406">
        <v>0.6</v>
      </c>
      <c r="E4376" s="160">
        <f t="shared" si="68"/>
        <v>12</v>
      </c>
    </row>
    <row r="4377" customFormat="1" spans="1:5">
      <c r="A4377" s="160">
        <v>4374</v>
      </c>
      <c r="B4377" s="360" t="s">
        <v>13110</v>
      </c>
      <c r="C4377" s="360" t="s">
        <v>13111</v>
      </c>
      <c r="D4377" s="406">
        <v>1</v>
      </c>
      <c r="E4377" s="160">
        <f t="shared" si="68"/>
        <v>20</v>
      </c>
    </row>
    <row r="4378" customFormat="1" spans="1:5">
      <c r="A4378" s="160">
        <v>4375</v>
      </c>
      <c r="B4378" s="360" t="s">
        <v>13112</v>
      </c>
      <c r="C4378" s="360" t="s">
        <v>13111</v>
      </c>
      <c r="D4378" s="406">
        <v>0.8</v>
      </c>
      <c r="E4378" s="160">
        <f t="shared" si="68"/>
        <v>16</v>
      </c>
    </row>
    <row r="4379" customFormat="1" spans="1:5">
      <c r="A4379" s="160">
        <v>4376</v>
      </c>
      <c r="B4379" s="360" t="s">
        <v>13113</v>
      </c>
      <c r="C4379" s="360" t="s">
        <v>13111</v>
      </c>
      <c r="D4379" s="406">
        <v>1.7</v>
      </c>
      <c r="E4379" s="160">
        <f t="shared" si="68"/>
        <v>34</v>
      </c>
    </row>
    <row r="4380" customFormat="1" spans="1:5">
      <c r="A4380" s="160">
        <v>4377</v>
      </c>
      <c r="B4380" s="360" t="s">
        <v>13114</v>
      </c>
      <c r="C4380" s="360" t="s">
        <v>13111</v>
      </c>
      <c r="D4380" s="406">
        <v>0.8</v>
      </c>
      <c r="E4380" s="160">
        <f t="shared" si="68"/>
        <v>16</v>
      </c>
    </row>
    <row r="4381" customFormat="1" spans="1:5">
      <c r="A4381" s="160">
        <v>4378</v>
      </c>
      <c r="B4381" s="360" t="s">
        <v>13115</v>
      </c>
      <c r="C4381" s="360" t="s">
        <v>13111</v>
      </c>
      <c r="D4381" s="406">
        <v>0.9</v>
      </c>
      <c r="E4381" s="160">
        <f t="shared" si="68"/>
        <v>18</v>
      </c>
    </row>
    <row r="4382" customFormat="1" spans="1:5">
      <c r="A4382" s="160">
        <v>4379</v>
      </c>
      <c r="B4382" s="360" t="s">
        <v>13116</v>
      </c>
      <c r="C4382" s="360" t="s">
        <v>13111</v>
      </c>
      <c r="D4382" s="406">
        <v>0.7</v>
      </c>
      <c r="E4382" s="160">
        <f t="shared" si="68"/>
        <v>14</v>
      </c>
    </row>
    <row r="4383" customFormat="1" spans="1:5">
      <c r="A4383" s="160">
        <v>4380</v>
      </c>
      <c r="B4383" s="360" t="s">
        <v>12013</v>
      </c>
      <c r="C4383" s="360" t="s">
        <v>13111</v>
      </c>
      <c r="D4383" s="406">
        <v>0.77</v>
      </c>
      <c r="E4383" s="160">
        <f t="shared" si="68"/>
        <v>15.4</v>
      </c>
    </row>
    <row r="4384" customFormat="1" spans="1:5">
      <c r="A4384" s="160">
        <v>4381</v>
      </c>
      <c r="B4384" s="360" t="s">
        <v>13117</v>
      </c>
      <c r="C4384" s="360" t="s">
        <v>13111</v>
      </c>
      <c r="D4384" s="406">
        <v>0.9</v>
      </c>
      <c r="E4384" s="160">
        <f t="shared" si="68"/>
        <v>18</v>
      </c>
    </row>
    <row r="4385" customFormat="1" spans="1:5">
      <c r="A4385" s="160">
        <v>4382</v>
      </c>
      <c r="B4385" s="360" t="s">
        <v>13118</v>
      </c>
      <c r="C4385" s="360" t="s">
        <v>13111</v>
      </c>
      <c r="D4385" s="406">
        <v>0.6</v>
      </c>
      <c r="E4385" s="160">
        <f t="shared" si="68"/>
        <v>12</v>
      </c>
    </row>
    <row r="4386" customFormat="1" spans="1:5">
      <c r="A4386" s="160">
        <v>4383</v>
      </c>
      <c r="B4386" s="360" t="s">
        <v>13119</v>
      </c>
      <c r="C4386" s="360" t="s">
        <v>13111</v>
      </c>
      <c r="D4386" s="406">
        <v>1.3</v>
      </c>
      <c r="E4386" s="160">
        <f t="shared" si="68"/>
        <v>26</v>
      </c>
    </row>
    <row r="4387" customFormat="1" spans="1:5">
      <c r="A4387" s="160">
        <v>4384</v>
      </c>
      <c r="B4387" s="360" t="s">
        <v>13120</v>
      </c>
      <c r="C4387" s="360" t="s">
        <v>13111</v>
      </c>
      <c r="D4387" s="406">
        <v>1.37</v>
      </c>
      <c r="E4387" s="160">
        <f t="shared" si="68"/>
        <v>27.4</v>
      </c>
    </row>
    <row r="4388" customFormat="1" spans="1:5">
      <c r="A4388" s="160">
        <v>4385</v>
      </c>
      <c r="B4388" s="360" t="s">
        <v>9743</v>
      </c>
      <c r="C4388" s="360" t="s">
        <v>13111</v>
      </c>
      <c r="D4388" s="406">
        <v>2.8</v>
      </c>
      <c r="E4388" s="160">
        <f t="shared" si="68"/>
        <v>56</v>
      </c>
    </row>
    <row r="4389" customFormat="1" spans="1:5">
      <c r="A4389" s="160">
        <v>4386</v>
      </c>
      <c r="B4389" s="360" t="s">
        <v>13121</v>
      </c>
      <c r="C4389" s="360" t="s">
        <v>13111</v>
      </c>
      <c r="D4389" s="406">
        <v>0.8</v>
      </c>
      <c r="E4389" s="160">
        <f t="shared" si="68"/>
        <v>16</v>
      </c>
    </row>
    <row r="4390" customFormat="1" spans="1:5">
      <c r="A4390" s="160">
        <v>4387</v>
      </c>
      <c r="B4390" s="360" t="s">
        <v>13122</v>
      </c>
      <c r="C4390" s="360" t="s">
        <v>13123</v>
      </c>
      <c r="D4390" s="406">
        <v>2.77</v>
      </c>
      <c r="E4390" s="160">
        <f t="shared" si="68"/>
        <v>55.4</v>
      </c>
    </row>
    <row r="4391" customFormat="1" spans="1:5">
      <c r="A4391" s="160">
        <v>4388</v>
      </c>
      <c r="B4391" s="360" t="s">
        <v>13124</v>
      </c>
      <c r="C4391" s="360" t="s">
        <v>13123</v>
      </c>
      <c r="D4391" s="406">
        <v>2.6</v>
      </c>
      <c r="E4391" s="160">
        <f t="shared" si="68"/>
        <v>52</v>
      </c>
    </row>
    <row r="4392" customFormat="1" spans="1:5">
      <c r="A4392" s="160">
        <v>4389</v>
      </c>
      <c r="B4392" s="360" t="s">
        <v>13125</v>
      </c>
      <c r="C4392" s="360" t="s">
        <v>13123</v>
      </c>
      <c r="D4392" s="406">
        <v>0.54</v>
      </c>
      <c r="E4392" s="160">
        <f t="shared" si="68"/>
        <v>10.8</v>
      </c>
    </row>
    <row r="4393" customFormat="1" spans="1:5">
      <c r="A4393" s="160">
        <v>4390</v>
      </c>
      <c r="B4393" s="360" t="s">
        <v>9862</v>
      </c>
      <c r="C4393" s="360" t="s">
        <v>13123</v>
      </c>
      <c r="D4393" s="406">
        <v>3.4</v>
      </c>
      <c r="E4393" s="160">
        <f t="shared" si="68"/>
        <v>68</v>
      </c>
    </row>
    <row r="4394" customFormat="1" spans="1:5">
      <c r="A4394" s="160">
        <v>4391</v>
      </c>
      <c r="B4394" s="360" t="s">
        <v>13126</v>
      </c>
      <c r="C4394" s="360" t="s">
        <v>13123</v>
      </c>
      <c r="D4394" s="406">
        <v>0.9</v>
      </c>
      <c r="E4394" s="160">
        <f t="shared" si="68"/>
        <v>18</v>
      </c>
    </row>
    <row r="4395" customFormat="1" spans="1:5">
      <c r="A4395" s="160">
        <v>4392</v>
      </c>
      <c r="B4395" s="360" t="s">
        <v>13127</v>
      </c>
      <c r="C4395" s="360" t="s">
        <v>13123</v>
      </c>
      <c r="D4395" s="406">
        <v>0.75</v>
      </c>
      <c r="E4395" s="160">
        <f t="shared" si="68"/>
        <v>15</v>
      </c>
    </row>
    <row r="4396" customFormat="1" spans="1:5">
      <c r="A4396" s="160">
        <v>4393</v>
      </c>
      <c r="B4396" s="360" t="s">
        <v>13128</v>
      </c>
      <c r="C4396" s="360" t="s">
        <v>13123</v>
      </c>
      <c r="D4396" s="406">
        <v>10.22</v>
      </c>
      <c r="E4396" s="160">
        <f t="shared" si="68"/>
        <v>204.4</v>
      </c>
    </row>
    <row r="4397" customFormat="1" spans="1:5">
      <c r="A4397" s="160">
        <v>4394</v>
      </c>
      <c r="B4397" s="360" t="s">
        <v>5239</v>
      </c>
      <c r="C4397" s="360" t="s">
        <v>13123</v>
      </c>
      <c r="D4397" s="406">
        <v>3.85</v>
      </c>
      <c r="E4397" s="160">
        <f t="shared" si="68"/>
        <v>77</v>
      </c>
    </row>
    <row r="4398" customFormat="1" spans="1:5">
      <c r="A4398" s="160">
        <v>4395</v>
      </c>
      <c r="B4398" s="360" t="s">
        <v>13129</v>
      </c>
      <c r="C4398" s="360" t="s">
        <v>13123</v>
      </c>
      <c r="D4398" s="406">
        <v>2.95</v>
      </c>
      <c r="E4398" s="160">
        <f t="shared" si="68"/>
        <v>59</v>
      </c>
    </row>
    <row r="4399" customFormat="1" spans="1:5">
      <c r="A4399" s="160">
        <v>4396</v>
      </c>
      <c r="B4399" s="360" t="s">
        <v>13130</v>
      </c>
      <c r="C4399" s="360" t="s">
        <v>13123</v>
      </c>
      <c r="D4399" s="406">
        <v>1.51</v>
      </c>
      <c r="E4399" s="160">
        <f t="shared" si="68"/>
        <v>30.2</v>
      </c>
    </row>
    <row r="4400" customFormat="1" spans="1:5">
      <c r="A4400" s="160">
        <v>4397</v>
      </c>
      <c r="B4400" s="360" t="s">
        <v>13131</v>
      </c>
      <c r="C4400" s="360" t="s">
        <v>13123</v>
      </c>
      <c r="D4400" s="406">
        <v>2.86</v>
      </c>
      <c r="E4400" s="160">
        <f t="shared" si="68"/>
        <v>57.2</v>
      </c>
    </row>
    <row r="4401" customFormat="1" spans="1:5">
      <c r="A4401" s="160">
        <v>4398</v>
      </c>
      <c r="B4401" s="360" t="s">
        <v>11017</v>
      </c>
      <c r="C4401" s="360" t="s">
        <v>13123</v>
      </c>
      <c r="D4401" s="406">
        <v>5.1</v>
      </c>
      <c r="E4401" s="160">
        <f t="shared" si="68"/>
        <v>102</v>
      </c>
    </row>
    <row r="4402" customFormat="1" spans="1:5">
      <c r="A4402" s="160">
        <v>4399</v>
      </c>
      <c r="B4402" s="360" t="s">
        <v>13132</v>
      </c>
      <c r="C4402" s="360" t="s">
        <v>13123</v>
      </c>
      <c r="D4402" s="406">
        <v>3.4</v>
      </c>
      <c r="E4402" s="160">
        <f t="shared" si="68"/>
        <v>68</v>
      </c>
    </row>
    <row r="4403" customFormat="1" spans="1:5">
      <c r="A4403" s="160">
        <v>4400</v>
      </c>
      <c r="B4403" s="360" t="s">
        <v>13133</v>
      </c>
      <c r="C4403" s="360" t="s">
        <v>13123</v>
      </c>
      <c r="D4403" s="406">
        <v>1.7</v>
      </c>
      <c r="E4403" s="160">
        <f t="shared" si="68"/>
        <v>34</v>
      </c>
    </row>
    <row r="4404" customFormat="1" spans="1:5">
      <c r="A4404" s="160">
        <v>4401</v>
      </c>
      <c r="B4404" s="360" t="s">
        <v>13134</v>
      </c>
      <c r="C4404" s="360" t="s">
        <v>13123</v>
      </c>
      <c r="D4404" s="406">
        <v>1.7</v>
      </c>
      <c r="E4404" s="160">
        <f t="shared" si="68"/>
        <v>34</v>
      </c>
    </row>
    <row r="4405" customFormat="1" spans="1:5">
      <c r="A4405" s="160">
        <v>4402</v>
      </c>
      <c r="B4405" s="360" t="s">
        <v>13135</v>
      </c>
      <c r="C4405" s="360" t="s">
        <v>13123</v>
      </c>
      <c r="D4405" s="406">
        <v>2.4</v>
      </c>
      <c r="E4405" s="160">
        <f t="shared" si="68"/>
        <v>48</v>
      </c>
    </row>
    <row r="4406" customFormat="1" spans="1:5">
      <c r="A4406" s="160">
        <v>4403</v>
      </c>
      <c r="B4406" s="360" t="s">
        <v>13136</v>
      </c>
      <c r="C4406" s="360" t="s">
        <v>13123</v>
      </c>
      <c r="D4406" s="406">
        <v>2.95</v>
      </c>
      <c r="E4406" s="160">
        <f t="shared" si="68"/>
        <v>59</v>
      </c>
    </row>
    <row r="4407" customFormat="1" spans="1:5">
      <c r="A4407" s="160">
        <v>4404</v>
      </c>
      <c r="B4407" s="360" t="s">
        <v>13137</v>
      </c>
      <c r="C4407" s="360" t="s">
        <v>13123</v>
      </c>
      <c r="D4407" s="406">
        <v>3.85</v>
      </c>
      <c r="E4407" s="160">
        <f t="shared" si="68"/>
        <v>77</v>
      </c>
    </row>
    <row r="4408" customFormat="1" spans="1:5">
      <c r="A4408" s="160">
        <v>4405</v>
      </c>
      <c r="B4408" s="360" t="s">
        <v>13138</v>
      </c>
      <c r="C4408" s="360" t="s">
        <v>13123</v>
      </c>
      <c r="D4408" s="406">
        <v>3.4</v>
      </c>
      <c r="E4408" s="160">
        <f t="shared" si="68"/>
        <v>68</v>
      </c>
    </row>
    <row r="4409" customFormat="1" spans="1:5">
      <c r="A4409" s="160">
        <v>4406</v>
      </c>
      <c r="B4409" s="360" t="s">
        <v>13139</v>
      </c>
      <c r="C4409" s="360" t="s">
        <v>13123</v>
      </c>
      <c r="D4409" s="406">
        <v>3.1</v>
      </c>
      <c r="E4409" s="160">
        <f t="shared" si="68"/>
        <v>62</v>
      </c>
    </row>
    <row r="4410" customFormat="1" spans="1:5">
      <c r="A4410" s="160">
        <v>4407</v>
      </c>
      <c r="B4410" s="360" t="s">
        <v>13140</v>
      </c>
      <c r="C4410" s="360" t="s">
        <v>13123</v>
      </c>
      <c r="D4410" s="406">
        <v>2.37</v>
      </c>
      <c r="E4410" s="160">
        <f t="shared" si="68"/>
        <v>47.4</v>
      </c>
    </row>
    <row r="4411" customFormat="1" spans="1:5">
      <c r="A4411" s="160">
        <v>4408</v>
      </c>
      <c r="B4411" s="360" t="s">
        <v>13141</v>
      </c>
      <c r="C4411" s="360" t="s">
        <v>13123</v>
      </c>
      <c r="D4411" s="360">
        <v>2.69</v>
      </c>
      <c r="E4411" s="160">
        <f t="shared" si="68"/>
        <v>53.8</v>
      </c>
    </row>
    <row r="4412" customFormat="1" spans="1:5">
      <c r="A4412" s="160">
        <v>4409</v>
      </c>
      <c r="B4412" s="360" t="s">
        <v>13142</v>
      </c>
      <c r="C4412" s="360" t="s">
        <v>13123</v>
      </c>
      <c r="D4412" s="360">
        <v>3.4</v>
      </c>
      <c r="E4412" s="160">
        <f t="shared" si="68"/>
        <v>68</v>
      </c>
    </row>
    <row r="4413" customFormat="1" spans="1:5">
      <c r="A4413" s="160">
        <v>4410</v>
      </c>
      <c r="B4413" s="360" t="s">
        <v>13143</v>
      </c>
      <c r="C4413" s="360" t="s">
        <v>13123</v>
      </c>
      <c r="D4413" s="406">
        <v>1.7</v>
      </c>
      <c r="E4413" s="160">
        <f t="shared" si="68"/>
        <v>34</v>
      </c>
    </row>
    <row r="4414" customFormat="1" spans="1:5">
      <c r="A4414" s="160">
        <v>4411</v>
      </c>
      <c r="B4414" s="360" t="s">
        <v>13144</v>
      </c>
      <c r="C4414" s="360" t="s">
        <v>13123</v>
      </c>
      <c r="D4414" s="406">
        <v>1.88</v>
      </c>
      <c r="E4414" s="160">
        <f t="shared" si="68"/>
        <v>37.6</v>
      </c>
    </row>
    <row r="4415" customFormat="1" spans="1:5">
      <c r="A4415" s="160">
        <v>4412</v>
      </c>
      <c r="B4415" s="360" t="s">
        <v>13145</v>
      </c>
      <c r="C4415" s="360" t="s">
        <v>13123</v>
      </c>
      <c r="D4415" s="406">
        <v>2.6</v>
      </c>
      <c r="E4415" s="160">
        <f t="shared" si="68"/>
        <v>52</v>
      </c>
    </row>
    <row r="4416" customFormat="1" spans="1:5">
      <c r="A4416" s="160">
        <v>4413</v>
      </c>
      <c r="B4416" s="360" t="s">
        <v>13146</v>
      </c>
      <c r="C4416" s="360" t="s">
        <v>13123</v>
      </c>
      <c r="D4416" s="406">
        <v>3.85</v>
      </c>
      <c r="E4416" s="160">
        <f t="shared" si="68"/>
        <v>77</v>
      </c>
    </row>
    <row r="4417" customFormat="1" spans="1:5">
      <c r="A4417" s="160">
        <v>4414</v>
      </c>
      <c r="B4417" s="360" t="s">
        <v>13147</v>
      </c>
      <c r="C4417" s="360" t="s">
        <v>13123</v>
      </c>
      <c r="D4417" s="406">
        <v>3.04</v>
      </c>
      <c r="E4417" s="160">
        <f t="shared" si="68"/>
        <v>60.8</v>
      </c>
    </row>
    <row r="4418" customFormat="1" spans="1:5">
      <c r="A4418" s="160">
        <v>4415</v>
      </c>
      <c r="B4418" s="360" t="s">
        <v>13148</v>
      </c>
      <c r="C4418" s="360" t="s">
        <v>13123</v>
      </c>
      <c r="D4418" s="406">
        <v>1.52</v>
      </c>
      <c r="E4418" s="160">
        <f t="shared" si="68"/>
        <v>30.4</v>
      </c>
    </row>
    <row r="4419" customFormat="1" spans="1:5">
      <c r="A4419" s="160">
        <v>4416</v>
      </c>
      <c r="B4419" s="360" t="s">
        <v>13149</v>
      </c>
      <c r="C4419" s="360" t="s">
        <v>13123</v>
      </c>
      <c r="D4419" s="406">
        <v>0.9</v>
      </c>
      <c r="E4419" s="160">
        <f t="shared" si="68"/>
        <v>18</v>
      </c>
    </row>
    <row r="4420" customFormat="1" spans="1:5">
      <c r="A4420" s="160">
        <v>4417</v>
      </c>
      <c r="B4420" s="360" t="s">
        <v>13150</v>
      </c>
      <c r="C4420" s="360" t="s">
        <v>13123</v>
      </c>
      <c r="D4420" s="406">
        <v>3.04</v>
      </c>
      <c r="E4420" s="160">
        <f t="shared" ref="E4420:E4483" si="69">D4420*20</f>
        <v>60.8</v>
      </c>
    </row>
    <row r="4421" customFormat="1" spans="1:5">
      <c r="A4421" s="160">
        <v>4418</v>
      </c>
      <c r="B4421" s="360" t="s">
        <v>13151</v>
      </c>
      <c r="C4421" s="360" t="s">
        <v>13123</v>
      </c>
      <c r="D4421" s="360">
        <v>1.7</v>
      </c>
      <c r="E4421" s="160">
        <f t="shared" si="69"/>
        <v>34</v>
      </c>
    </row>
    <row r="4422" customFormat="1" spans="1:5">
      <c r="A4422" s="160">
        <v>4419</v>
      </c>
      <c r="B4422" s="360" t="s">
        <v>13152</v>
      </c>
      <c r="C4422" s="360" t="s">
        <v>13123</v>
      </c>
      <c r="D4422" s="406">
        <v>0.75</v>
      </c>
      <c r="E4422" s="160">
        <f t="shared" si="69"/>
        <v>15</v>
      </c>
    </row>
    <row r="4423" customFormat="1" spans="1:5">
      <c r="A4423" s="160">
        <v>4420</v>
      </c>
      <c r="B4423" s="360" t="s">
        <v>13153</v>
      </c>
      <c r="C4423" s="360" t="s">
        <v>13123</v>
      </c>
      <c r="D4423" s="406">
        <v>0.66</v>
      </c>
      <c r="E4423" s="160">
        <f t="shared" si="69"/>
        <v>13.2</v>
      </c>
    </row>
    <row r="4424" customFormat="1" spans="1:5">
      <c r="A4424" s="160">
        <v>4421</v>
      </c>
      <c r="B4424" s="360" t="s">
        <v>9596</v>
      </c>
      <c r="C4424" s="360" t="s">
        <v>13123</v>
      </c>
      <c r="D4424" s="406">
        <v>0.9</v>
      </c>
      <c r="E4424" s="160">
        <f t="shared" si="69"/>
        <v>18</v>
      </c>
    </row>
    <row r="4425" customFormat="1" spans="1:5">
      <c r="A4425" s="160">
        <v>4422</v>
      </c>
      <c r="B4425" s="360" t="s">
        <v>13154</v>
      </c>
      <c r="C4425" s="360" t="s">
        <v>13123</v>
      </c>
      <c r="D4425" s="406">
        <v>0.52</v>
      </c>
      <c r="E4425" s="160">
        <f t="shared" si="69"/>
        <v>10.4</v>
      </c>
    </row>
    <row r="4426" customFormat="1" spans="1:5">
      <c r="A4426" s="160">
        <v>4423</v>
      </c>
      <c r="B4426" s="360" t="s">
        <v>13155</v>
      </c>
      <c r="C4426" s="360" t="s">
        <v>13123</v>
      </c>
      <c r="D4426" s="406">
        <v>0.9</v>
      </c>
      <c r="E4426" s="160">
        <f t="shared" si="69"/>
        <v>18</v>
      </c>
    </row>
    <row r="4427" customFormat="1" spans="1:5">
      <c r="A4427" s="160">
        <v>4424</v>
      </c>
      <c r="B4427" s="360" t="s">
        <v>13156</v>
      </c>
      <c r="C4427" s="360" t="s">
        <v>13157</v>
      </c>
      <c r="D4427" s="406">
        <v>1.79</v>
      </c>
      <c r="E4427" s="160">
        <f t="shared" si="69"/>
        <v>35.8</v>
      </c>
    </row>
    <row r="4428" customFormat="1" spans="1:5">
      <c r="A4428" s="160">
        <v>4425</v>
      </c>
      <c r="B4428" s="360" t="s">
        <v>13158</v>
      </c>
      <c r="C4428" s="360" t="s">
        <v>13157</v>
      </c>
      <c r="D4428" s="406">
        <v>1.9</v>
      </c>
      <c r="E4428" s="160">
        <f t="shared" si="69"/>
        <v>38</v>
      </c>
    </row>
    <row r="4429" customFormat="1" spans="1:5">
      <c r="A4429" s="160">
        <v>4426</v>
      </c>
      <c r="B4429" s="360" t="s">
        <v>10996</v>
      </c>
      <c r="C4429" s="360" t="s">
        <v>13157</v>
      </c>
      <c r="D4429" s="406">
        <v>2.8</v>
      </c>
      <c r="E4429" s="160">
        <f t="shared" si="69"/>
        <v>56</v>
      </c>
    </row>
    <row r="4430" customFormat="1" spans="1:5">
      <c r="A4430" s="160">
        <v>4427</v>
      </c>
      <c r="B4430" s="360" t="s">
        <v>12848</v>
      </c>
      <c r="C4430" s="360" t="s">
        <v>13157</v>
      </c>
      <c r="D4430" s="406">
        <v>4.2</v>
      </c>
      <c r="E4430" s="160">
        <f t="shared" si="69"/>
        <v>84</v>
      </c>
    </row>
    <row r="4431" customFormat="1" spans="1:5">
      <c r="A4431" s="160">
        <v>4428</v>
      </c>
      <c r="B4431" s="360" t="s">
        <v>13159</v>
      </c>
      <c r="C4431" s="360" t="s">
        <v>13157</v>
      </c>
      <c r="D4431" s="406">
        <v>2.8</v>
      </c>
      <c r="E4431" s="160">
        <f t="shared" si="69"/>
        <v>56</v>
      </c>
    </row>
    <row r="4432" customFormat="1" spans="1:5">
      <c r="A4432" s="160">
        <v>4429</v>
      </c>
      <c r="B4432" s="360" t="s">
        <v>13145</v>
      </c>
      <c r="C4432" s="360" t="s">
        <v>13157</v>
      </c>
      <c r="D4432" s="406">
        <v>1.96</v>
      </c>
      <c r="E4432" s="160">
        <f t="shared" si="69"/>
        <v>39.2</v>
      </c>
    </row>
    <row r="4433" customFormat="1" spans="1:5">
      <c r="A4433" s="160">
        <v>4430</v>
      </c>
      <c r="B4433" s="360" t="s">
        <v>13160</v>
      </c>
      <c r="C4433" s="360" t="s">
        <v>13157</v>
      </c>
      <c r="D4433" s="406">
        <v>1.3</v>
      </c>
      <c r="E4433" s="160">
        <f t="shared" si="69"/>
        <v>26</v>
      </c>
    </row>
    <row r="4434" customFormat="1" spans="1:5">
      <c r="A4434" s="160">
        <v>4431</v>
      </c>
      <c r="B4434" s="360" t="s">
        <v>13161</v>
      </c>
      <c r="C4434" s="360" t="s">
        <v>13157</v>
      </c>
      <c r="D4434" s="406">
        <v>2.8</v>
      </c>
      <c r="E4434" s="160">
        <f t="shared" si="69"/>
        <v>56</v>
      </c>
    </row>
    <row r="4435" customFormat="1" spans="1:5">
      <c r="A4435" s="160">
        <v>4432</v>
      </c>
      <c r="B4435" s="360" t="s">
        <v>13162</v>
      </c>
      <c r="C4435" s="360" t="s">
        <v>13157</v>
      </c>
      <c r="D4435" s="406">
        <v>2.8</v>
      </c>
      <c r="E4435" s="160">
        <f t="shared" si="69"/>
        <v>56</v>
      </c>
    </row>
    <row r="4436" customFormat="1" spans="1:5">
      <c r="A4436" s="160">
        <v>4433</v>
      </c>
      <c r="B4436" s="360" t="s">
        <v>13163</v>
      </c>
      <c r="C4436" s="360" t="s">
        <v>13157</v>
      </c>
      <c r="D4436" s="406">
        <v>2.8</v>
      </c>
      <c r="E4436" s="160">
        <f t="shared" si="69"/>
        <v>56</v>
      </c>
    </row>
    <row r="4437" customFormat="1" spans="1:5">
      <c r="A4437" s="160">
        <v>4434</v>
      </c>
      <c r="B4437" s="360" t="s">
        <v>13164</v>
      </c>
      <c r="C4437" s="360" t="s">
        <v>13157</v>
      </c>
      <c r="D4437" s="406">
        <v>1.9</v>
      </c>
      <c r="E4437" s="160">
        <f t="shared" si="69"/>
        <v>38</v>
      </c>
    </row>
    <row r="4438" customFormat="1" spans="1:5">
      <c r="A4438" s="160">
        <v>4435</v>
      </c>
      <c r="B4438" s="360" t="s">
        <v>13165</v>
      </c>
      <c r="C4438" s="360" t="s">
        <v>13157</v>
      </c>
      <c r="D4438" s="406">
        <v>1.9</v>
      </c>
      <c r="E4438" s="160">
        <f t="shared" si="69"/>
        <v>38</v>
      </c>
    </row>
    <row r="4439" customFormat="1" spans="1:5">
      <c r="A4439" s="160">
        <v>4436</v>
      </c>
      <c r="B4439" s="379" t="s">
        <v>13166</v>
      </c>
      <c r="C4439" s="360" t="s">
        <v>13157</v>
      </c>
      <c r="D4439" s="406">
        <v>1.07</v>
      </c>
      <c r="E4439" s="160">
        <f t="shared" si="69"/>
        <v>21.4</v>
      </c>
    </row>
    <row r="4440" customFormat="1" spans="1:5">
      <c r="A4440" s="160">
        <v>4437</v>
      </c>
      <c r="B4440" s="360" t="s">
        <v>13167</v>
      </c>
      <c r="C4440" s="360" t="s">
        <v>13157</v>
      </c>
      <c r="D4440" s="406">
        <v>1.6</v>
      </c>
      <c r="E4440" s="160">
        <f t="shared" si="69"/>
        <v>32</v>
      </c>
    </row>
    <row r="4441" customFormat="1" spans="1:5">
      <c r="A4441" s="160">
        <v>4438</v>
      </c>
      <c r="B4441" s="360" t="s">
        <v>13168</v>
      </c>
      <c r="C4441" s="360" t="s">
        <v>13157</v>
      </c>
      <c r="D4441" s="406">
        <v>1.4</v>
      </c>
      <c r="E4441" s="160">
        <f t="shared" si="69"/>
        <v>28</v>
      </c>
    </row>
    <row r="4442" customFormat="1" spans="1:5">
      <c r="A4442" s="160">
        <v>4439</v>
      </c>
      <c r="B4442" s="360" t="s">
        <v>13169</v>
      </c>
      <c r="C4442" s="360" t="s">
        <v>13157</v>
      </c>
      <c r="D4442" s="406">
        <v>2.8</v>
      </c>
      <c r="E4442" s="160">
        <f t="shared" si="69"/>
        <v>56</v>
      </c>
    </row>
    <row r="4443" customFormat="1" spans="1:5">
      <c r="A4443" s="160">
        <v>4440</v>
      </c>
      <c r="B4443" s="360" t="s">
        <v>13170</v>
      </c>
      <c r="C4443" s="360" t="s">
        <v>13157</v>
      </c>
      <c r="D4443" s="406">
        <v>1.9</v>
      </c>
      <c r="E4443" s="160">
        <f t="shared" si="69"/>
        <v>38</v>
      </c>
    </row>
    <row r="4444" customFormat="1" spans="1:5">
      <c r="A4444" s="160">
        <v>4441</v>
      </c>
      <c r="B4444" s="360" t="s">
        <v>13171</v>
      </c>
      <c r="C4444" s="360" t="s">
        <v>13157</v>
      </c>
      <c r="D4444" s="406">
        <v>2.8</v>
      </c>
      <c r="E4444" s="160">
        <f t="shared" si="69"/>
        <v>56</v>
      </c>
    </row>
    <row r="4445" customFormat="1" spans="1:5">
      <c r="A4445" s="160">
        <v>4442</v>
      </c>
      <c r="B4445" s="360" t="s">
        <v>13172</v>
      </c>
      <c r="C4445" s="360" t="s">
        <v>13157</v>
      </c>
      <c r="D4445" s="406">
        <v>4.1</v>
      </c>
      <c r="E4445" s="160">
        <f t="shared" si="69"/>
        <v>82</v>
      </c>
    </row>
    <row r="4446" customFormat="1" spans="1:5">
      <c r="A4446" s="160">
        <v>4443</v>
      </c>
      <c r="B4446" s="360" t="s">
        <v>13173</v>
      </c>
      <c r="C4446" s="360" t="s">
        <v>13157</v>
      </c>
      <c r="D4446" s="406">
        <v>3.1</v>
      </c>
      <c r="E4446" s="160">
        <f t="shared" si="69"/>
        <v>62</v>
      </c>
    </row>
    <row r="4447" customFormat="1" spans="1:5">
      <c r="A4447" s="160">
        <v>4444</v>
      </c>
      <c r="B4447" s="360" t="s">
        <v>13174</v>
      </c>
      <c r="C4447" s="360" t="s">
        <v>13157</v>
      </c>
      <c r="D4447" s="406">
        <v>1.3</v>
      </c>
      <c r="E4447" s="160">
        <f t="shared" si="69"/>
        <v>26</v>
      </c>
    </row>
    <row r="4448" customFormat="1" spans="1:5">
      <c r="A4448" s="160">
        <v>4445</v>
      </c>
      <c r="B4448" s="360" t="s">
        <v>13175</v>
      </c>
      <c r="C4448" s="360" t="s">
        <v>13157</v>
      </c>
      <c r="D4448" s="406">
        <v>4.7</v>
      </c>
      <c r="E4448" s="160">
        <f t="shared" si="69"/>
        <v>94</v>
      </c>
    </row>
    <row r="4449" customFormat="1" spans="1:5">
      <c r="A4449" s="160">
        <v>4446</v>
      </c>
      <c r="B4449" s="360" t="s">
        <v>10934</v>
      </c>
      <c r="C4449" s="360" t="s">
        <v>13157</v>
      </c>
      <c r="D4449" s="406">
        <v>3.8</v>
      </c>
      <c r="E4449" s="160">
        <f t="shared" si="69"/>
        <v>76</v>
      </c>
    </row>
    <row r="4450" customFormat="1" spans="1:5">
      <c r="A4450" s="160">
        <v>4447</v>
      </c>
      <c r="B4450" s="360" t="s">
        <v>13176</v>
      </c>
      <c r="C4450" s="360" t="s">
        <v>13157</v>
      </c>
      <c r="D4450" s="406">
        <v>0.9</v>
      </c>
      <c r="E4450" s="160">
        <f t="shared" si="69"/>
        <v>18</v>
      </c>
    </row>
    <row r="4451" customFormat="1" spans="1:5">
      <c r="A4451" s="160">
        <v>4448</v>
      </c>
      <c r="B4451" s="360" t="s">
        <v>13177</v>
      </c>
      <c r="C4451" s="360" t="s">
        <v>13157</v>
      </c>
      <c r="D4451" s="406">
        <v>4.7</v>
      </c>
      <c r="E4451" s="160">
        <f t="shared" si="69"/>
        <v>94</v>
      </c>
    </row>
    <row r="4452" customFormat="1" spans="1:5">
      <c r="A4452" s="160">
        <v>4449</v>
      </c>
      <c r="B4452" s="360" t="s">
        <v>13178</v>
      </c>
      <c r="C4452" s="360" t="s">
        <v>13157</v>
      </c>
      <c r="D4452" s="406">
        <v>5.6</v>
      </c>
      <c r="E4452" s="160">
        <f t="shared" si="69"/>
        <v>112</v>
      </c>
    </row>
    <row r="4453" customFormat="1" spans="1:5">
      <c r="A4453" s="160">
        <v>4450</v>
      </c>
      <c r="B4453" s="360" t="s">
        <v>13179</v>
      </c>
      <c r="C4453" s="360" t="s">
        <v>13157</v>
      </c>
      <c r="D4453" s="406">
        <v>1.9</v>
      </c>
      <c r="E4453" s="160">
        <f t="shared" si="69"/>
        <v>38</v>
      </c>
    </row>
    <row r="4454" customFormat="1" spans="1:5">
      <c r="A4454" s="160">
        <v>4451</v>
      </c>
      <c r="B4454" s="379" t="s">
        <v>13180</v>
      </c>
      <c r="C4454" s="360" t="s">
        <v>13157</v>
      </c>
      <c r="D4454" s="406">
        <v>1.9</v>
      </c>
      <c r="E4454" s="160">
        <f t="shared" si="69"/>
        <v>38</v>
      </c>
    </row>
    <row r="4455" customFormat="1" spans="1:5">
      <c r="A4455" s="160">
        <v>4452</v>
      </c>
      <c r="B4455" s="360" t="s">
        <v>13181</v>
      </c>
      <c r="C4455" s="360" t="s">
        <v>13157</v>
      </c>
      <c r="D4455" s="406">
        <v>1.9</v>
      </c>
      <c r="E4455" s="160">
        <f t="shared" si="69"/>
        <v>38</v>
      </c>
    </row>
    <row r="4456" customFormat="1" spans="1:5">
      <c r="A4456" s="160">
        <v>4453</v>
      </c>
      <c r="B4456" s="360" t="s">
        <v>13182</v>
      </c>
      <c r="C4456" s="360" t="s">
        <v>13157</v>
      </c>
      <c r="D4456" s="406">
        <v>2.8</v>
      </c>
      <c r="E4456" s="160">
        <f t="shared" si="69"/>
        <v>56</v>
      </c>
    </row>
    <row r="4457" customFormat="1" spans="1:5">
      <c r="A4457" s="160">
        <v>4454</v>
      </c>
      <c r="B4457" s="360" t="s">
        <v>7130</v>
      </c>
      <c r="C4457" s="360" t="s">
        <v>13157</v>
      </c>
      <c r="D4457" s="406">
        <v>3.8</v>
      </c>
      <c r="E4457" s="160">
        <f t="shared" si="69"/>
        <v>76</v>
      </c>
    </row>
    <row r="4458" customFormat="1" spans="1:5">
      <c r="A4458" s="160">
        <v>4455</v>
      </c>
      <c r="B4458" s="360" t="s">
        <v>13183</v>
      </c>
      <c r="C4458" s="360" t="s">
        <v>13157</v>
      </c>
      <c r="D4458" s="406">
        <v>2.8</v>
      </c>
      <c r="E4458" s="160">
        <f t="shared" si="69"/>
        <v>56</v>
      </c>
    </row>
    <row r="4459" customFormat="1" spans="1:5">
      <c r="A4459" s="160">
        <v>4456</v>
      </c>
      <c r="B4459" s="360" t="s">
        <v>13184</v>
      </c>
      <c r="C4459" s="360" t="s">
        <v>13157</v>
      </c>
      <c r="D4459" s="406">
        <v>1.9</v>
      </c>
      <c r="E4459" s="160">
        <f t="shared" si="69"/>
        <v>38</v>
      </c>
    </row>
    <row r="4460" customFormat="1" spans="1:5">
      <c r="A4460" s="160">
        <v>4457</v>
      </c>
      <c r="B4460" s="360" t="s">
        <v>13185</v>
      </c>
      <c r="C4460" s="360" t="s">
        <v>13157</v>
      </c>
      <c r="D4460" s="406">
        <v>2.8</v>
      </c>
      <c r="E4460" s="160">
        <f t="shared" si="69"/>
        <v>56</v>
      </c>
    </row>
    <row r="4461" customFormat="1" spans="1:5">
      <c r="A4461" s="160">
        <v>4458</v>
      </c>
      <c r="B4461" s="360" t="s">
        <v>13186</v>
      </c>
      <c r="C4461" s="360" t="s">
        <v>13157</v>
      </c>
      <c r="D4461" s="406">
        <v>2.8</v>
      </c>
      <c r="E4461" s="160">
        <f t="shared" si="69"/>
        <v>56</v>
      </c>
    </row>
    <row r="4462" customFormat="1" spans="1:5">
      <c r="A4462" s="160">
        <v>4459</v>
      </c>
      <c r="B4462" s="360" t="s">
        <v>13187</v>
      </c>
      <c r="C4462" s="360" t="s">
        <v>13157</v>
      </c>
      <c r="D4462" s="406">
        <v>2.8</v>
      </c>
      <c r="E4462" s="160">
        <f t="shared" si="69"/>
        <v>56</v>
      </c>
    </row>
    <row r="4463" customFormat="1" spans="1:5">
      <c r="A4463" s="160">
        <v>4460</v>
      </c>
      <c r="B4463" s="360" t="s">
        <v>13188</v>
      </c>
      <c r="C4463" s="360" t="s">
        <v>13157</v>
      </c>
      <c r="D4463" s="406">
        <v>3.7</v>
      </c>
      <c r="E4463" s="160">
        <f t="shared" si="69"/>
        <v>74</v>
      </c>
    </row>
    <row r="4464" customFormat="1" spans="1:5">
      <c r="A4464" s="160">
        <v>4461</v>
      </c>
      <c r="B4464" s="360" t="s">
        <v>13189</v>
      </c>
      <c r="C4464" s="360" t="s">
        <v>13157</v>
      </c>
      <c r="D4464" s="406">
        <v>0.57</v>
      </c>
      <c r="E4464" s="160">
        <f t="shared" si="69"/>
        <v>11.4</v>
      </c>
    </row>
    <row r="4465" customFormat="1" spans="1:5">
      <c r="A4465" s="160">
        <v>4462</v>
      </c>
      <c r="B4465" s="360" t="s">
        <v>13190</v>
      </c>
      <c r="C4465" s="360" t="s">
        <v>13157</v>
      </c>
      <c r="D4465" s="406">
        <v>3.7</v>
      </c>
      <c r="E4465" s="160">
        <f t="shared" si="69"/>
        <v>74</v>
      </c>
    </row>
    <row r="4466" customFormat="1" spans="1:5">
      <c r="A4466" s="160">
        <v>4463</v>
      </c>
      <c r="B4466" s="360" t="s">
        <v>13191</v>
      </c>
      <c r="C4466" s="360" t="s">
        <v>13157</v>
      </c>
      <c r="D4466" s="406">
        <v>1.9</v>
      </c>
      <c r="E4466" s="160">
        <f t="shared" si="69"/>
        <v>38</v>
      </c>
    </row>
    <row r="4467" customFormat="1" spans="1:5">
      <c r="A4467" s="160">
        <v>4464</v>
      </c>
      <c r="B4467" s="360" t="s">
        <v>13192</v>
      </c>
      <c r="C4467" s="360" t="s">
        <v>13157</v>
      </c>
      <c r="D4467" s="406">
        <v>1.02</v>
      </c>
      <c r="E4467" s="160">
        <f t="shared" si="69"/>
        <v>20.4</v>
      </c>
    </row>
    <row r="4468" customFormat="1" spans="1:5">
      <c r="A4468" s="160">
        <v>4465</v>
      </c>
      <c r="B4468" s="360" t="s">
        <v>13193</v>
      </c>
      <c r="C4468" s="360" t="s">
        <v>13157</v>
      </c>
      <c r="D4468" s="406">
        <v>0.66</v>
      </c>
      <c r="E4468" s="160">
        <f t="shared" si="69"/>
        <v>13.2</v>
      </c>
    </row>
    <row r="4469" customFormat="1" spans="1:5">
      <c r="A4469" s="160">
        <v>4466</v>
      </c>
      <c r="B4469" s="360" t="s">
        <v>13194</v>
      </c>
      <c r="C4469" s="360" t="s">
        <v>13157</v>
      </c>
      <c r="D4469" s="406">
        <v>2.1</v>
      </c>
      <c r="E4469" s="160">
        <f t="shared" si="69"/>
        <v>42</v>
      </c>
    </row>
    <row r="4470" customFormat="1" spans="1:5">
      <c r="A4470" s="160">
        <v>4467</v>
      </c>
      <c r="B4470" s="360" t="s">
        <v>13195</v>
      </c>
      <c r="C4470" s="360" t="s">
        <v>13157</v>
      </c>
      <c r="D4470" s="406">
        <v>1</v>
      </c>
      <c r="E4470" s="160">
        <f t="shared" si="69"/>
        <v>20</v>
      </c>
    </row>
    <row r="4471" customFormat="1" spans="1:5">
      <c r="A4471" s="160">
        <v>4468</v>
      </c>
      <c r="B4471" s="360" t="s">
        <v>13192</v>
      </c>
      <c r="C4471" s="360" t="s">
        <v>13157</v>
      </c>
      <c r="D4471" s="406">
        <v>1.8</v>
      </c>
      <c r="E4471" s="160">
        <f t="shared" si="69"/>
        <v>36</v>
      </c>
    </row>
    <row r="4472" customFormat="1" spans="1:5">
      <c r="A4472" s="160">
        <v>4469</v>
      </c>
      <c r="B4472" s="360" t="s">
        <v>13196</v>
      </c>
      <c r="C4472" s="360" t="s">
        <v>13197</v>
      </c>
      <c r="D4472" s="406">
        <v>4</v>
      </c>
      <c r="E4472" s="160">
        <f t="shared" si="69"/>
        <v>80</v>
      </c>
    </row>
    <row r="4473" customFormat="1" spans="1:5">
      <c r="A4473" s="160">
        <v>4470</v>
      </c>
      <c r="B4473" s="360" t="s">
        <v>13198</v>
      </c>
      <c r="C4473" s="360" t="s">
        <v>13197</v>
      </c>
      <c r="D4473" s="406">
        <v>1.2</v>
      </c>
      <c r="E4473" s="160">
        <f t="shared" si="69"/>
        <v>24</v>
      </c>
    </row>
    <row r="4474" customFormat="1" spans="1:5">
      <c r="A4474" s="160">
        <v>4471</v>
      </c>
      <c r="B4474" s="360" t="s">
        <v>13199</v>
      </c>
      <c r="C4474" s="360" t="s">
        <v>13197</v>
      </c>
      <c r="D4474" s="406">
        <v>1.4</v>
      </c>
      <c r="E4474" s="160">
        <f t="shared" si="69"/>
        <v>28</v>
      </c>
    </row>
    <row r="4475" customFormat="1" spans="1:5">
      <c r="A4475" s="160">
        <v>4472</v>
      </c>
      <c r="B4475" s="360" t="s">
        <v>13200</v>
      </c>
      <c r="C4475" s="360" t="s">
        <v>13197</v>
      </c>
      <c r="D4475" s="406">
        <v>4.87</v>
      </c>
      <c r="E4475" s="160">
        <f t="shared" si="69"/>
        <v>97.4</v>
      </c>
    </row>
    <row r="4476" customFormat="1" spans="1:5">
      <c r="A4476" s="160">
        <v>4473</v>
      </c>
      <c r="B4476" s="360" t="s">
        <v>13201</v>
      </c>
      <c r="C4476" s="360" t="s">
        <v>13197</v>
      </c>
      <c r="D4476" s="406">
        <v>1</v>
      </c>
      <c r="E4476" s="160">
        <f t="shared" si="69"/>
        <v>20</v>
      </c>
    </row>
    <row r="4477" customFormat="1" spans="1:5">
      <c r="A4477" s="160">
        <v>4474</v>
      </c>
      <c r="B4477" s="360" t="s">
        <v>13202</v>
      </c>
      <c r="C4477" s="360" t="s">
        <v>13197</v>
      </c>
      <c r="D4477" s="406">
        <v>2</v>
      </c>
      <c r="E4477" s="160">
        <f t="shared" si="69"/>
        <v>40</v>
      </c>
    </row>
    <row r="4478" customFormat="1" spans="1:5">
      <c r="A4478" s="160">
        <v>4475</v>
      </c>
      <c r="B4478" s="360" t="s">
        <v>13203</v>
      </c>
      <c r="C4478" s="360" t="s">
        <v>13197</v>
      </c>
      <c r="D4478" s="406">
        <v>1</v>
      </c>
      <c r="E4478" s="160">
        <f t="shared" si="69"/>
        <v>20</v>
      </c>
    </row>
    <row r="4479" customFormat="1" spans="1:5">
      <c r="A4479" s="160">
        <v>4476</v>
      </c>
      <c r="B4479" s="360" t="s">
        <v>13204</v>
      </c>
      <c r="C4479" s="360" t="s">
        <v>13197</v>
      </c>
      <c r="D4479" s="406">
        <v>1.5</v>
      </c>
      <c r="E4479" s="160">
        <f t="shared" si="69"/>
        <v>30</v>
      </c>
    </row>
    <row r="4480" customFormat="1" spans="1:5">
      <c r="A4480" s="160">
        <v>4477</v>
      </c>
      <c r="B4480" s="360" t="s">
        <v>13205</v>
      </c>
      <c r="C4480" s="360" t="s">
        <v>13197</v>
      </c>
      <c r="D4480" s="406">
        <v>4.8</v>
      </c>
      <c r="E4480" s="160">
        <f t="shared" si="69"/>
        <v>96</v>
      </c>
    </row>
    <row r="4481" customFormat="1" spans="1:5">
      <c r="A4481" s="160">
        <v>4478</v>
      </c>
      <c r="B4481" s="360" t="s">
        <v>13206</v>
      </c>
      <c r="C4481" s="360" t="s">
        <v>13197</v>
      </c>
      <c r="D4481" s="406">
        <v>0.8</v>
      </c>
      <c r="E4481" s="160">
        <f t="shared" si="69"/>
        <v>16</v>
      </c>
    </row>
    <row r="4482" customFormat="1" spans="1:5">
      <c r="A4482" s="160">
        <v>4479</v>
      </c>
      <c r="B4482" s="360" t="s">
        <v>13207</v>
      </c>
      <c r="C4482" s="360" t="s">
        <v>13197</v>
      </c>
      <c r="D4482" s="406">
        <v>2.2</v>
      </c>
      <c r="E4482" s="160">
        <f t="shared" si="69"/>
        <v>44</v>
      </c>
    </row>
    <row r="4483" customFormat="1" spans="1:5">
      <c r="A4483" s="160">
        <v>4480</v>
      </c>
      <c r="B4483" s="360" t="s">
        <v>13208</v>
      </c>
      <c r="C4483" s="360" t="s">
        <v>13197</v>
      </c>
      <c r="D4483" s="406">
        <v>0.7</v>
      </c>
      <c r="E4483" s="160">
        <f t="shared" si="69"/>
        <v>14</v>
      </c>
    </row>
    <row r="4484" customFormat="1" spans="1:5">
      <c r="A4484" s="160">
        <v>4481</v>
      </c>
      <c r="B4484" s="360" t="s">
        <v>13209</v>
      </c>
      <c r="C4484" s="360" t="s">
        <v>13197</v>
      </c>
      <c r="D4484" s="406">
        <v>1.4</v>
      </c>
      <c r="E4484" s="160">
        <f t="shared" ref="E4484:E4547" si="70">D4484*20</f>
        <v>28</v>
      </c>
    </row>
    <row r="4485" customFormat="1" spans="1:5">
      <c r="A4485" s="160">
        <v>4482</v>
      </c>
      <c r="B4485" s="360" t="s">
        <v>13210</v>
      </c>
      <c r="C4485" s="360" t="s">
        <v>13197</v>
      </c>
      <c r="D4485" s="406">
        <v>0.91</v>
      </c>
      <c r="E4485" s="160">
        <f t="shared" si="70"/>
        <v>18.2</v>
      </c>
    </row>
    <row r="4486" customFormat="1" spans="1:5">
      <c r="A4486" s="160">
        <v>4483</v>
      </c>
      <c r="B4486" s="360" t="s">
        <v>13211</v>
      </c>
      <c r="C4486" s="360" t="s">
        <v>13197</v>
      </c>
      <c r="D4486" s="406">
        <v>0.6</v>
      </c>
      <c r="E4486" s="160">
        <f t="shared" si="70"/>
        <v>12</v>
      </c>
    </row>
    <row r="4487" customFormat="1" spans="1:5">
      <c r="A4487" s="160">
        <v>4484</v>
      </c>
      <c r="B4487" s="360" t="s">
        <v>13212</v>
      </c>
      <c r="C4487" s="360" t="s">
        <v>13197</v>
      </c>
      <c r="D4487" s="406">
        <v>1</v>
      </c>
      <c r="E4487" s="160">
        <f t="shared" si="70"/>
        <v>20</v>
      </c>
    </row>
    <row r="4488" customFormat="1" spans="1:5">
      <c r="A4488" s="160">
        <v>4485</v>
      </c>
      <c r="B4488" s="360" t="s">
        <v>13202</v>
      </c>
      <c r="C4488" s="360" t="s">
        <v>13197</v>
      </c>
      <c r="D4488" s="406">
        <v>1.2</v>
      </c>
      <c r="E4488" s="160">
        <f t="shared" si="70"/>
        <v>24</v>
      </c>
    </row>
    <row r="4489" customFormat="1" spans="1:5">
      <c r="A4489" s="160">
        <v>4486</v>
      </c>
      <c r="B4489" s="360" t="s">
        <v>13213</v>
      </c>
      <c r="C4489" s="360" t="s">
        <v>13197</v>
      </c>
      <c r="D4489" s="406">
        <v>0.6</v>
      </c>
      <c r="E4489" s="160">
        <f t="shared" si="70"/>
        <v>12</v>
      </c>
    </row>
    <row r="4490" customFormat="1" spans="1:5">
      <c r="A4490" s="160">
        <v>4487</v>
      </c>
      <c r="B4490" s="360" t="s">
        <v>13214</v>
      </c>
      <c r="C4490" s="360" t="s">
        <v>13197</v>
      </c>
      <c r="D4490" s="406">
        <v>1.3</v>
      </c>
      <c r="E4490" s="160">
        <f t="shared" si="70"/>
        <v>26</v>
      </c>
    </row>
    <row r="4491" customFormat="1" spans="1:5">
      <c r="A4491" s="160">
        <v>4488</v>
      </c>
      <c r="B4491" s="360" t="s">
        <v>13215</v>
      </c>
      <c r="C4491" s="360" t="s">
        <v>13048</v>
      </c>
      <c r="D4491" s="406">
        <v>20.8</v>
      </c>
      <c r="E4491" s="160">
        <f t="shared" si="70"/>
        <v>416</v>
      </c>
    </row>
    <row r="4492" customFormat="1" spans="1:5">
      <c r="A4492" s="160">
        <v>4489</v>
      </c>
      <c r="B4492" s="360" t="s">
        <v>13206</v>
      </c>
      <c r="C4492" s="360" t="s">
        <v>13216</v>
      </c>
      <c r="D4492" s="406">
        <v>145.7</v>
      </c>
      <c r="E4492" s="160">
        <f t="shared" si="70"/>
        <v>2914</v>
      </c>
    </row>
    <row r="4493" customFormat="1" spans="1:5">
      <c r="A4493" s="160">
        <v>4490</v>
      </c>
      <c r="B4493" s="360" t="s">
        <v>12847</v>
      </c>
      <c r="C4493" s="360" t="s">
        <v>13216</v>
      </c>
      <c r="D4493" s="406">
        <v>280.7</v>
      </c>
      <c r="E4493" s="160">
        <f t="shared" si="70"/>
        <v>5614</v>
      </c>
    </row>
    <row r="4494" customFormat="1" spans="1:5">
      <c r="A4494" s="160">
        <v>4491</v>
      </c>
      <c r="B4494" s="426" t="s">
        <v>13217</v>
      </c>
      <c r="C4494" s="426" t="s">
        <v>13218</v>
      </c>
      <c r="D4494" s="406">
        <v>374.7</v>
      </c>
      <c r="E4494" s="160">
        <f t="shared" si="70"/>
        <v>7494</v>
      </c>
    </row>
    <row r="4495" customFormat="1" spans="1:5">
      <c r="A4495" s="160">
        <v>4492</v>
      </c>
      <c r="B4495" s="360" t="s">
        <v>9915</v>
      </c>
      <c r="C4495" s="360" t="s">
        <v>13218</v>
      </c>
      <c r="D4495" s="408">
        <v>222.454</v>
      </c>
      <c r="E4495" s="160">
        <f t="shared" si="70"/>
        <v>4449.08</v>
      </c>
    </row>
    <row r="4496" customFormat="1" spans="1:5">
      <c r="A4496" s="160">
        <v>4493</v>
      </c>
      <c r="B4496" s="360" t="s">
        <v>8837</v>
      </c>
      <c r="C4496" s="360" t="s">
        <v>13218</v>
      </c>
      <c r="D4496" s="406">
        <v>489.9</v>
      </c>
      <c r="E4496" s="160">
        <f t="shared" si="70"/>
        <v>9798</v>
      </c>
    </row>
    <row r="4497" customFormat="1" spans="1:5">
      <c r="A4497" s="160">
        <v>4494</v>
      </c>
      <c r="B4497" s="360" t="s">
        <v>13219</v>
      </c>
      <c r="C4497" s="360" t="s">
        <v>13218</v>
      </c>
      <c r="D4497" s="406">
        <v>96.33</v>
      </c>
      <c r="E4497" s="160">
        <f t="shared" si="70"/>
        <v>1926.6</v>
      </c>
    </row>
    <row r="4498" customFormat="1" spans="1:5">
      <c r="A4498" s="160">
        <v>4495</v>
      </c>
      <c r="B4498" s="360" t="s">
        <v>7885</v>
      </c>
      <c r="C4498" s="360" t="s">
        <v>13218</v>
      </c>
      <c r="D4498" s="406">
        <v>209.14</v>
      </c>
      <c r="E4498" s="160">
        <f t="shared" si="70"/>
        <v>4182.8</v>
      </c>
    </row>
    <row r="4499" customFormat="1" spans="1:5">
      <c r="A4499" s="160">
        <v>4496</v>
      </c>
      <c r="B4499" s="437" t="s">
        <v>13220</v>
      </c>
      <c r="C4499" s="437" t="s">
        <v>13221</v>
      </c>
      <c r="D4499" s="438">
        <v>1</v>
      </c>
      <c r="E4499" s="160">
        <f t="shared" si="70"/>
        <v>20</v>
      </c>
    </row>
    <row r="4500" customFormat="1" spans="1:5">
      <c r="A4500" s="160">
        <v>4497</v>
      </c>
      <c r="B4500" s="437" t="s">
        <v>13222</v>
      </c>
      <c r="C4500" s="437" t="s">
        <v>13221</v>
      </c>
      <c r="D4500" s="438">
        <v>1.6</v>
      </c>
      <c r="E4500" s="160">
        <f t="shared" si="70"/>
        <v>32</v>
      </c>
    </row>
    <row r="4501" customFormat="1" spans="1:5">
      <c r="A4501" s="160">
        <v>4498</v>
      </c>
      <c r="B4501" s="437" t="s">
        <v>13223</v>
      </c>
      <c r="C4501" s="437" t="s">
        <v>13221</v>
      </c>
      <c r="D4501" s="438">
        <v>1.09</v>
      </c>
      <c r="E4501" s="160">
        <f t="shared" si="70"/>
        <v>21.8</v>
      </c>
    </row>
    <row r="4502" customFormat="1" spans="1:5">
      <c r="A4502" s="160">
        <v>4499</v>
      </c>
      <c r="B4502" s="437" t="s">
        <v>13224</v>
      </c>
      <c r="C4502" s="437" t="s">
        <v>13221</v>
      </c>
      <c r="D4502" s="438">
        <v>1.7</v>
      </c>
      <c r="E4502" s="160">
        <f t="shared" si="70"/>
        <v>34</v>
      </c>
    </row>
    <row r="4503" customFormat="1" spans="1:5">
      <c r="A4503" s="160">
        <v>4500</v>
      </c>
      <c r="B4503" s="437" t="s">
        <v>13225</v>
      </c>
      <c r="C4503" s="437" t="s">
        <v>13221</v>
      </c>
      <c r="D4503" s="438">
        <v>5.5</v>
      </c>
      <c r="E4503" s="160">
        <f t="shared" si="70"/>
        <v>110</v>
      </c>
    </row>
    <row r="4504" customFormat="1" spans="1:5">
      <c r="A4504" s="160">
        <v>4501</v>
      </c>
      <c r="B4504" s="437" t="s">
        <v>13226</v>
      </c>
      <c r="C4504" s="437" t="s">
        <v>13221</v>
      </c>
      <c r="D4504" s="438">
        <v>1.3</v>
      </c>
      <c r="E4504" s="160">
        <f t="shared" si="70"/>
        <v>26</v>
      </c>
    </row>
    <row r="4505" customFormat="1" spans="1:5">
      <c r="A4505" s="160">
        <v>4502</v>
      </c>
      <c r="B4505" s="437" t="s">
        <v>13227</v>
      </c>
      <c r="C4505" s="437" t="s">
        <v>13228</v>
      </c>
      <c r="D4505" s="438">
        <v>1.77</v>
      </c>
      <c r="E4505" s="160">
        <f t="shared" si="70"/>
        <v>35.4</v>
      </c>
    </row>
    <row r="4506" customFormat="1" spans="1:5">
      <c r="A4506" s="160">
        <v>4503</v>
      </c>
      <c r="B4506" s="437" t="s">
        <v>13229</v>
      </c>
      <c r="C4506" s="437" t="s">
        <v>13228</v>
      </c>
      <c r="D4506" s="438">
        <v>1.21</v>
      </c>
      <c r="E4506" s="160">
        <f t="shared" si="70"/>
        <v>24.2</v>
      </c>
    </row>
    <row r="4507" customFormat="1" spans="1:5">
      <c r="A4507" s="160">
        <v>4504</v>
      </c>
      <c r="B4507" s="437" t="s">
        <v>5206</v>
      </c>
      <c r="C4507" s="437" t="s">
        <v>13228</v>
      </c>
      <c r="D4507" s="438">
        <v>0.52</v>
      </c>
      <c r="E4507" s="160">
        <f t="shared" si="70"/>
        <v>10.4</v>
      </c>
    </row>
    <row r="4508" customFormat="1" spans="1:5">
      <c r="A4508" s="160">
        <v>4505</v>
      </c>
      <c r="B4508" s="437" t="s">
        <v>5318</v>
      </c>
      <c r="C4508" s="437" t="s">
        <v>13228</v>
      </c>
      <c r="D4508" s="438">
        <v>1.05</v>
      </c>
      <c r="E4508" s="160">
        <f t="shared" si="70"/>
        <v>21</v>
      </c>
    </row>
    <row r="4509" customFormat="1" spans="1:5">
      <c r="A4509" s="160">
        <v>4506</v>
      </c>
      <c r="B4509" s="437" t="s">
        <v>3559</v>
      </c>
      <c r="C4509" s="437" t="s">
        <v>13228</v>
      </c>
      <c r="D4509" s="438">
        <v>1.71</v>
      </c>
      <c r="E4509" s="160">
        <f t="shared" si="70"/>
        <v>34.2</v>
      </c>
    </row>
    <row r="4510" customFormat="1" spans="1:5">
      <c r="A4510" s="160">
        <v>4507</v>
      </c>
      <c r="B4510" s="437" t="s">
        <v>13230</v>
      </c>
      <c r="C4510" s="437" t="s">
        <v>13228</v>
      </c>
      <c r="D4510" s="438">
        <v>2.6</v>
      </c>
      <c r="E4510" s="160">
        <f t="shared" si="70"/>
        <v>52</v>
      </c>
    </row>
    <row r="4511" customFormat="1" spans="1:5">
      <c r="A4511" s="160">
        <v>4508</v>
      </c>
      <c r="B4511" s="437" t="s">
        <v>5298</v>
      </c>
      <c r="C4511" s="437" t="s">
        <v>13228</v>
      </c>
      <c r="D4511" s="438">
        <v>1.92</v>
      </c>
      <c r="E4511" s="160">
        <f t="shared" si="70"/>
        <v>38.4</v>
      </c>
    </row>
    <row r="4512" customFormat="1" spans="1:5">
      <c r="A4512" s="160">
        <v>4509</v>
      </c>
      <c r="B4512" s="437" t="s">
        <v>13231</v>
      </c>
      <c r="C4512" s="437" t="s">
        <v>13228</v>
      </c>
      <c r="D4512" s="438">
        <v>3.69</v>
      </c>
      <c r="E4512" s="160">
        <f t="shared" si="70"/>
        <v>73.8</v>
      </c>
    </row>
    <row r="4513" customFormat="1" spans="1:5">
      <c r="A4513" s="160">
        <v>4510</v>
      </c>
      <c r="B4513" s="437" t="s">
        <v>4906</v>
      </c>
      <c r="C4513" s="437" t="s">
        <v>13228</v>
      </c>
      <c r="D4513" s="438">
        <v>2.73</v>
      </c>
      <c r="E4513" s="160">
        <f t="shared" si="70"/>
        <v>54.6</v>
      </c>
    </row>
    <row r="4514" customFormat="1" spans="1:5">
      <c r="A4514" s="160">
        <v>4511</v>
      </c>
      <c r="B4514" s="437" t="s">
        <v>13232</v>
      </c>
      <c r="C4514" s="437" t="s">
        <v>13228</v>
      </c>
      <c r="D4514" s="438">
        <v>1.24</v>
      </c>
      <c r="E4514" s="160">
        <f t="shared" si="70"/>
        <v>24.8</v>
      </c>
    </row>
    <row r="4515" customFormat="1" spans="1:5">
      <c r="A4515" s="160">
        <v>4512</v>
      </c>
      <c r="B4515" s="437" t="s">
        <v>5180</v>
      </c>
      <c r="C4515" s="437" t="s">
        <v>13228</v>
      </c>
      <c r="D4515" s="438">
        <v>1.1</v>
      </c>
      <c r="E4515" s="160">
        <f t="shared" si="70"/>
        <v>22</v>
      </c>
    </row>
    <row r="4516" customFormat="1" spans="1:5">
      <c r="A4516" s="160">
        <v>4513</v>
      </c>
      <c r="B4516" s="437" t="s">
        <v>4174</v>
      </c>
      <c r="C4516" s="437" t="s">
        <v>13228</v>
      </c>
      <c r="D4516" s="438">
        <v>2</v>
      </c>
      <c r="E4516" s="160">
        <f t="shared" si="70"/>
        <v>40</v>
      </c>
    </row>
    <row r="4517" customFormat="1" spans="1:5">
      <c r="A4517" s="160">
        <v>4514</v>
      </c>
      <c r="B4517" s="437" t="s">
        <v>4906</v>
      </c>
      <c r="C4517" s="437" t="s">
        <v>13228</v>
      </c>
      <c r="D4517" s="438">
        <v>1.06</v>
      </c>
      <c r="E4517" s="160">
        <f t="shared" si="70"/>
        <v>21.2</v>
      </c>
    </row>
    <row r="4518" customFormat="1" spans="1:5">
      <c r="A4518" s="160">
        <v>4515</v>
      </c>
      <c r="B4518" s="437" t="s">
        <v>5045</v>
      </c>
      <c r="C4518" s="437" t="s">
        <v>13228</v>
      </c>
      <c r="D4518" s="438">
        <v>1.24</v>
      </c>
      <c r="E4518" s="160">
        <f t="shared" si="70"/>
        <v>24.8</v>
      </c>
    </row>
    <row r="4519" customFormat="1" spans="1:5">
      <c r="A4519" s="160">
        <v>4516</v>
      </c>
      <c r="B4519" s="437" t="s">
        <v>13233</v>
      </c>
      <c r="C4519" s="437" t="s">
        <v>13228</v>
      </c>
      <c r="D4519" s="438">
        <v>1.86</v>
      </c>
      <c r="E4519" s="160">
        <f t="shared" si="70"/>
        <v>37.2</v>
      </c>
    </row>
    <row r="4520" customFormat="1" spans="1:5">
      <c r="A4520" s="160">
        <v>4517</v>
      </c>
      <c r="B4520" s="437" t="s">
        <v>4933</v>
      </c>
      <c r="C4520" s="437" t="s">
        <v>13228</v>
      </c>
      <c r="D4520" s="438">
        <v>1.5</v>
      </c>
      <c r="E4520" s="160">
        <f t="shared" si="70"/>
        <v>30</v>
      </c>
    </row>
    <row r="4521" customFormat="1" spans="1:5">
      <c r="A4521" s="160">
        <v>4518</v>
      </c>
      <c r="B4521" s="437" t="s">
        <v>13234</v>
      </c>
      <c r="C4521" s="437" t="s">
        <v>13228</v>
      </c>
      <c r="D4521" s="438">
        <v>0.83</v>
      </c>
      <c r="E4521" s="160">
        <f t="shared" si="70"/>
        <v>16.6</v>
      </c>
    </row>
    <row r="4522" customFormat="1" spans="1:5">
      <c r="A4522" s="160">
        <v>4519</v>
      </c>
      <c r="B4522" s="437" t="s">
        <v>5283</v>
      </c>
      <c r="C4522" s="437" t="s">
        <v>13228</v>
      </c>
      <c r="D4522" s="438">
        <v>1.25</v>
      </c>
      <c r="E4522" s="160">
        <f t="shared" si="70"/>
        <v>25</v>
      </c>
    </row>
    <row r="4523" customFormat="1" spans="1:5">
      <c r="A4523" s="160">
        <v>4520</v>
      </c>
      <c r="B4523" s="437" t="s">
        <v>13235</v>
      </c>
      <c r="C4523" s="437" t="s">
        <v>13228</v>
      </c>
      <c r="D4523" s="438">
        <v>1.33</v>
      </c>
      <c r="E4523" s="160">
        <f t="shared" si="70"/>
        <v>26.6</v>
      </c>
    </row>
    <row r="4524" customFormat="1" spans="1:5">
      <c r="A4524" s="160">
        <v>4521</v>
      </c>
      <c r="B4524" s="437" t="s">
        <v>13236</v>
      </c>
      <c r="C4524" s="437" t="s">
        <v>13228</v>
      </c>
      <c r="D4524" s="438">
        <v>1.8</v>
      </c>
      <c r="E4524" s="160">
        <f t="shared" si="70"/>
        <v>36</v>
      </c>
    </row>
    <row r="4525" customFormat="1" spans="1:5">
      <c r="A4525" s="160">
        <v>4522</v>
      </c>
      <c r="B4525" s="437" t="s">
        <v>13237</v>
      </c>
      <c r="C4525" s="437" t="s">
        <v>13228</v>
      </c>
      <c r="D4525" s="438">
        <v>0.5</v>
      </c>
      <c r="E4525" s="160">
        <f t="shared" si="70"/>
        <v>10</v>
      </c>
    </row>
    <row r="4526" customFormat="1" spans="1:5">
      <c r="A4526" s="160">
        <v>4523</v>
      </c>
      <c r="B4526" s="437" t="s">
        <v>13238</v>
      </c>
      <c r="C4526" s="437" t="s">
        <v>13228</v>
      </c>
      <c r="D4526" s="438">
        <v>1.6</v>
      </c>
      <c r="E4526" s="160">
        <f t="shared" si="70"/>
        <v>32</v>
      </c>
    </row>
    <row r="4527" customFormat="1" spans="1:5">
      <c r="A4527" s="160">
        <v>4524</v>
      </c>
      <c r="B4527" s="437" t="s">
        <v>13239</v>
      </c>
      <c r="C4527" s="437" t="s">
        <v>13228</v>
      </c>
      <c r="D4527" s="438">
        <v>0.77</v>
      </c>
      <c r="E4527" s="160">
        <f t="shared" si="70"/>
        <v>15.4</v>
      </c>
    </row>
    <row r="4528" customFormat="1" spans="1:5">
      <c r="A4528" s="160">
        <v>4525</v>
      </c>
      <c r="B4528" s="437" t="s">
        <v>13240</v>
      </c>
      <c r="C4528" s="437" t="s">
        <v>13228</v>
      </c>
      <c r="D4528" s="438">
        <v>1.5</v>
      </c>
      <c r="E4528" s="160">
        <f t="shared" si="70"/>
        <v>30</v>
      </c>
    </row>
    <row r="4529" customFormat="1" spans="1:5">
      <c r="A4529" s="160">
        <v>4526</v>
      </c>
      <c r="B4529" s="437" t="s">
        <v>13241</v>
      </c>
      <c r="C4529" s="437" t="s">
        <v>13228</v>
      </c>
      <c r="D4529" s="438">
        <v>0.52</v>
      </c>
      <c r="E4529" s="160">
        <f t="shared" si="70"/>
        <v>10.4</v>
      </c>
    </row>
    <row r="4530" customFormat="1" spans="1:5">
      <c r="A4530" s="160">
        <v>4527</v>
      </c>
      <c r="B4530" s="437" t="s">
        <v>13242</v>
      </c>
      <c r="C4530" s="437" t="s">
        <v>13228</v>
      </c>
      <c r="D4530" s="438">
        <v>1</v>
      </c>
      <c r="E4530" s="160">
        <f t="shared" si="70"/>
        <v>20</v>
      </c>
    </row>
    <row r="4531" customFormat="1" spans="1:5">
      <c r="A4531" s="160">
        <v>4528</v>
      </c>
      <c r="B4531" s="437" t="s">
        <v>5206</v>
      </c>
      <c r="C4531" s="437" t="s">
        <v>13228</v>
      </c>
      <c r="D4531" s="438">
        <v>2.1</v>
      </c>
      <c r="E4531" s="160">
        <f t="shared" si="70"/>
        <v>42</v>
      </c>
    </row>
    <row r="4532" customFormat="1" spans="1:5">
      <c r="A4532" s="160">
        <v>4529</v>
      </c>
      <c r="B4532" s="437" t="s">
        <v>13243</v>
      </c>
      <c r="C4532" s="437" t="s">
        <v>13228</v>
      </c>
      <c r="D4532" s="438">
        <v>1</v>
      </c>
      <c r="E4532" s="160">
        <f t="shared" si="70"/>
        <v>20</v>
      </c>
    </row>
    <row r="4533" customFormat="1" spans="1:5">
      <c r="A4533" s="160">
        <v>4530</v>
      </c>
      <c r="B4533" s="437" t="s">
        <v>5225</v>
      </c>
      <c r="C4533" s="437" t="s">
        <v>13228</v>
      </c>
      <c r="D4533" s="438">
        <v>1.1</v>
      </c>
      <c r="E4533" s="160">
        <f t="shared" si="70"/>
        <v>22</v>
      </c>
    </row>
    <row r="4534" customFormat="1" spans="1:5">
      <c r="A4534" s="160">
        <v>4531</v>
      </c>
      <c r="B4534" s="437" t="s">
        <v>4896</v>
      </c>
      <c r="C4534" s="437" t="s">
        <v>13244</v>
      </c>
      <c r="D4534" s="438">
        <v>2.2</v>
      </c>
      <c r="E4534" s="160">
        <f t="shared" si="70"/>
        <v>44</v>
      </c>
    </row>
    <row r="4535" customFormat="1" spans="1:5">
      <c r="A4535" s="160">
        <v>4532</v>
      </c>
      <c r="B4535" s="437" t="s">
        <v>13245</v>
      </c>
      <c r="C4535" s="437" t="s">
        <v>13244</v>
      </c>
      <c r="D4535" s="438">
        <v>1.98</v>
      </c>
      <c r="E4535" s="160">
        <f t="shared" si="70"/>
        <v>39.6</v>
      </c>
    </row>
    <row r="4536" customFormat="1" spans="1:5">
      <c r="A4536" s="160">
        <v>4533</v>
      </c>
      <c r="B4536" s="437" t="s">
        <v>13246</v>
      </c>
      <c r="C4536" s="437" t="s">
        <v>13244</v>
      </c>
      <c r="D4536" s="438">
        <v>0.2</v>
      </c>
      <c r="E4536" s="160">
        <f t="shared" si="70"/>
        <v>4</v>
      </c>
    </row>
    <row r="4537" customFormat="1" spans="1:5">
      <c r="A4537" s="160">
        <v>4534</v>
      </c>
      <c r="B4537" s="437" t="s">
        <v>13247</v>
      </c>
      <c r="C4537" s="437" t="s">
        <v>13244</v>
      </c>
      <c r="D4537" s="438">
        <v>5.1</v>
      </c>
      <c r="E4537" s="160">
        <f t="shared" si="70"/>
        <v>102</v>
      </c>
    </row>
    <row r="4538" customFormat="1" spans="1:5">
      <c r="A4538" s="160">
        <v>4535</v>
      </c>
      <c r="B4538" s="437" t="s">
        <v>13248</v>
      </c>
      <c r="C4538" s="437" t="s">
        <v>13244</v>
      </c>
      <c r="D4538" s="438">
        <v>1.66</v>
      </c>
      <c r="E4538" s="160">
        <f t="shared" si="70"/>
        <v>33.2</v>
      </c>
    </row>
    <row r="4539" customFormat="1" spans="1:5">
      <c r="A4539" s="160">
        <v>4536</v>
      </c>
      <c r="B4539" s="437" t="s">
        <v>13249</v>
      </c>
      <c r="C4539" s="437" t="s">
        <v>13244</v>
      </c>
      <c r="D4539" s="438">
        <v>3.17</v>
      </c>
      <c r="E4539" s="160">
        <f t="shared" si="70"/>
        <v>63.4</v>
      </c>
    </row>
    <row r="4540" customFormat="1" spans="1:5">
      <c r="A4540" s="160">
        <v>4537</v>
      </c>
      <c r="B4540" s="437" t="s">
        <v>4907</v>
      </c>
      <c r="C4540" s="437" t="s">
        <v>13244</v>
      </c>
      <c r="D4540" s="438">
        <v>1</v>
      </c>
      <c r="E4540" s="160">
        <f t="shared" si="70"/>
        <v>20</v>
      </c>
    </row>
    <row r="4541" customFormat="1" spans="1:5">
      <c r="A4541" s="160">
        <v>4538</v>
      </c>
      <c r="B4541" s="437" t="s">
        <v>13250</v>
      </c>
      <c r="C4541" s="437" t="s">
        <v>13244</v>
      </c>
      <c r="D4541" s="438">
        <v>0.9</v>
      </c>
      <c r="E4541" s="160">
        <f t="shared" si="70"/>
        <v>18</v>
      </c>
    </row>
    <row r="4542" customFormat="1" spans="1:5">
      <c r="A4542" s="160">
        <v>4539</v>
      </c>
      <c r="B4542" s="437" t="s">
        <v>5182</v>
      </c>
      <c r="C4542" s="437" t="s">
        <v>13244</v>
      </c>
      <c r="D4542" s="438">
        <v>3</v>
      </c>
      <c r="E4542" s="160">
        <f t="shared" si="70"/>
        <v>60</v>
      </c>
    </row>
    <row r="4543" customFormat="1" spans="1:5">
      <c r="A4543" s="160">
        <v>4540</v>
      </c>
      <c r="B4543" s="437" t="s">
        <v>13251</v>
      </c>
      <c r="C4543" s="437" t="s">
        <v>13244</v>
      </c>
      <c r="D4543" s="438">
        <v>2.26</v>
      </c>
      <c r="E4543" s="160">
        <f t="shared" si="70"/>
        <v>45.2</v>
      </c>
    </row>
    <row r="4544" customFormat="1" spans="1:5">
      <c r="A4544" s="160">
        <v>4541</v>
      </c>
      <c r="B4544" s="437" t="s">
        <v>5333</v>
      </c>
      <c r="C4544" s="437" t="s">
        <v>13244</v>
      </c>
      <c r="D4544" s="438">
        <v>2</v>
      </c>
      <c r="E4544" s="160">
        <f t="shared" si="70"/>
        <v>40</v>
      </c>
    </row>
    <row r="4545" customFormat="1" spans="1:5">
      <c r="A4545" s="160">
        <v>4542</v>
      </c>
      <c r="B4545" s="437" t="s">
        <v>5836</v>
      </c>
      <c r="C4545" s="437" t="s">
        <v>13244</v>
      </c>
      <c r="D4545" s="438">
        <v>0.88</v>
      </c>
      <c r="E4545" s="160">
        <f t="shared" si="70"/>
        <v>17.6</v>
      </c>
    </row>
    <row r="4546" customFormat="1" spans="1:5">
      <c r="A4546" s="160">
        <v>4543</v>
      </c>
      <c r="B4546" s="437" t="s">
        <v>13252</v>
      </c>
      <c r="C4546" s="437" t="s">
        <v>13244</v>
      </c>
      <c r="D4546" s="438">
        <v>1</v>
      </c>
      <c r="E4546" s="160">
        <f t="shared" si="70"/>
        <v>20</v>
      </c>
    </row>
    <row r="4547" customFormat="1" spans="1:5">
      <c r="A4547" s="160">
        <v>4544</v>
      </c>
      <c r="B4547" s="437" t="s">
        <v>13253</v>
      </c>
      <c r="C4547" s="437" t="s">
        <v>13244</v>
      </c>
      <c r="D4547" s="438">
        <v>1.67</v>
      </c>
      <c r="E4547" s="160">
        <f t="shared" si="70"/>
        <v>33.4</v>
      </c>
    </row>
    <row r="4548" customFormat="1" spans="1:5">
      <c r="A4548" s="160">
        <v>4545</v>
      </c>
      <c r="B4548" s="437" t="s">
        <v>13254</v>
      </c>
      <c r="C4548" s="437" t="s">
        <v>13244</v>
      </c>
      <c r="D4548" s="438">
        <v>1.8</v>
      </c>
      <c r="E4548" s="160">
        <f t="shared" ref="E4548:E4611" si="71">D4548*20</f>
        <v>36</v>
      </c>
    </row>
    <row r="4549" customFormat="1" spans="1:5">
      <c r="A4549" s="160">
        <v>4546</v>
      </c>
      <c r="B4549" s="437" t="s">
        <v>13255</v>
      </c>
      <c r="C4549" s="437" t="s">
        <v>13244</v>
      </c>
      <c r="D4549" s="438">
        <v>0.74</v>
      </c>
      <c r="E4549" s="160">
        <f t="shared" si="71"/>
        <v>14.8</v>
      </c>
    </row>
    <row r="4550" customFormat="1" spans="1:5">
      <c r="A4550" s="160">
        <v>4547</v>
      </c>
      <c r="B4550" s="437" t="s">
        <v>13256</v>
      </c>
      <c r="C4550" s="437" t="s">
        <v>13244</v>
      </c>
      <c r="D4550" s="438">
        <v>2</v>
      </c>
      <c r="E4550" s="160">
        <f t="shared" si="71"/>
        <v>40</v>
      </c>
    </row>
    <row r="4551" customFormat="1" spans="1:5">
      <c r="A4551" s="160">
        <v>4548</v>
      </c>
      <c r="B4551" s="437" t="s">
        <v>13257</v>
      </c>
      <c r="C4551" s="437" t="s">
        <v>13244</v>
      </c>
      <c r="D4551" s="438">
        <v>3.16</v>
      </c>
      <c r="E4551" s="160">
        <f t="shared" si="71"/>
        <v>63.2</v>
      </c>
    </row>
    <row r="4552" customFormat="1" spans="1:5">
      <c r="A4552" s="160">
        <v>4549</v>
      </c>
      <c r="B4552" s="437" t="s">
        <v>5233</v>
      </c>
      <c r="C4552" s="437" t="s">
        <v>13258</v>
      </c>
      <c r="D4552" s="438">
        <v>1.9</v>
      </c>
      <c r="E4552" s="160">
        <f t="shared" si="71"/>
        <v>38</v>
      </c>
    </row>
    <row r="4553" customFormat="1" spans="1:5">
      <c r="A4553" s="160">
        <v>4550</v>
      </c>
      <c r="B4553" s="437" t="s">
        <v>5233</v>
      </c>
      <c r="C4553" s="437" t="s">
        <v>13258</v>
      </c>
      <c r="D4553" s="438">
        <v>1.3</v>
      </c>
      <c r="E4553" s="160">
        <f t="shared" si="71"/>
        <v>26</v>
      </c>
    </row>
    <row r="4554" customFormat="1" spans="1:5">
      <c r="A4554" s="160">
        <v>4551</v>
      </c>
      <c r="B4554" s="437" t="s">
        <v>3576</v>
      </c>
      <c r="C4554" s="437" t="s">
        <v>13258</v>
      </c>
      <c r="D4554" s="438">
        <v>3.2</v>
      </c>
      <c r="E4554" s="160">
        <f t="shared" si="71"/>
        <v>64</v>
      </c>
    </row>
    <row r="4555" customFormat="1" spans="1:5">
      <c r="A4555" s="160">
        <v>4552</v>
      </c>
      <c r="B4555" s="437" t="s">
        <v>13259</v>
      </c>
      <c r="C4555" s="437" t="s">
        <v>13258</v>
      </c>
      <c r="D4555" s="438">
        <v>2.5</v>
      </c>
      <c r="E4555" s="160">
        <f t="shared" si="71"/>
        <v>50</v>
      </c>
    </row>
    <row r="4556" customFormat="1" spans="1:5">
      <c r="A4556" s="160">
        <v>4553</v>
      </c>
      <c r="B4556" s="437" t="s">
        <v>13246</v>
      </c>
      <c r="C4556" s="437" t="s">
        <v>13258</v>
      </c>
      <c r="D4556" s="438">
        <v>1.9</v>
      </c>
      <c r="E4556" s="160">
        <f t="shared" si="71"/>
        <v>38</v>
      </c>
    </row>
    <row r="4557" customFormat="1" spans="1:5">
      <c r="A4557" s="160">
        <v>4554</v>
      </c>
      <c r="B4557" s="437" t="s">
        <v>13260</v>
      </c>
      <c r="C4557" s="437" t="s">
        <v>13258</v>
      </c>
      <c r="D4557" s="438">
        <v>1.4</v>
      </c>
      <c r="E4557" s="160">
        <f t="shared" si="71"/>
        <v>28</v>
      </c>
    </row>
    <row r="4558" customFormat="1" spans="1:5">
      <c r="A4558" s="160">
        <v>4555</v>
      </c>
      <c r="B4558" s="437" t="s">
        <v>13261</v>
      </c>
      <c r="C4558" s="437" t="s">
        <v>13258</v>
      </c>
      <c r="D4558" s="438">
        <v>3.8</v>
      </c>
      <c r="E4558" s="160">
        <f t="shared" si="71"/>
        <v>76</v>
      </c>
    </row>
    <row r="4559" customFormat="1" spans="1:5">
      <c r="A4559" s="160">
        <v>4556</v>
      </c>
      <c r="B4559" s="437" t="s">
        <v>13262</v>
      </c>
      <c r="C4559" s="437" t="s">
        <v>13258</v>
      </c>
      <c r="D4559" s="438">
        <v>3.6</v>
      </c>
      <c r="E4559" s="160">
        <f t="shared" si="71"/>
        <v>72</v>
      </c>
    </row>
    <row r="4560" customFormat="1" spans="1:5">
      <c r="A4560" s="160">
        <v>4557</v>
      </c>
      <c r="B4560" s="437" t="s">
        <v>13263</v>
      </c>
      <c r="C4560" s="437" t="s">
        <v>13258</v>
      </c>
      <c r="D4560" s="438">
        <v>1.9</v>
      </c>
      <c r="E4560" s="160">
        <f t="shared" si="71"/>
        <v>38</v>
      </c>
    </row>
    <row r="4561" customFormat="1" spans="1:5">
      <c r="A4561" s="160">
        <v>4558</v>
      </c>
      <c r="B4561" s="437" t="s">
        <v>13264</v>
      </c>
      <c r="C4561" s="437" t="s">
        <v>13258</v>
      </c>
      <c r="D4561" s="438">
        <v>2.5</v>
      </c>
      <c r="E4561" s="160">
        <f t="shared" si="71"/>
        <v>50</v>
      </c>
    </row>
    <row r="4562" customFormat="1" spans="1:5">
      <c r="A4562" s="160">
        <v>4559</v>
      </c>
      <c r="B4562" s="437" t="s">
        <v>13265</v>
      </c>
      <c r="C4562" s="437" t="s">
        <v>13258</v>
      </c>
      <c r="D4562" s="438">
        <v>1.9</v>
      </c>
      <c r="E4562" s="160">
        <f t="shared" si="71"/>
        <v>38</v>
      </c>
    </row>
    <row r="4563" customFormat="1" spans="1:5">
      <c r="A4563" s="160">
        <v>4560</v>
      </c>
      <c r="B4563" s="437" t="s">
        <v>13266</v>
      </c>
      <c r="C4563" s="437" t="s">
        <v>13258</v>
      </c>
      <c r="D4563" s="438">
        <v>4.2</v>
      </c>
      <c r="E4563" s="160">
        <f t="shared" si="71"/>
        <v>84</v>
      </c>
    </row>
    <row r="4564" customFormat="1" spans="1:5">
      <c r="A4564" s="160">
        <v>4561</v>
      </c>
      <c r="B4564" s="437" t="s">
        <v>13241</v>
      </c>
      <c r="C4564" s="437" t="s">
        <v>13258</v>
      </c>
      <c r="D4564" s="438">
        <v>1.9</v>
      </c>
      <c r="E4564" s="160">
        <f t="shared" si="71"/>
        <v>38</v>
      </c>
    </row>
    <row r="4565" customFormat="1" spans="1:5">
      <c r="A4565" s="160">
        <v>4562</v>
      </c>
      <c r="B4565" s="437" t="s">
        <v>5051</v>
      </c>
      <c r="C4565" s="437" t="s">
        <v>13258</v>
      </c>
      <c r="D4565" s="438">
        <v>1.9</v>
      </c>
      <c r="E4565" s="160">
        <f t="shared" si="71"/>
        <v>38</v>
      </c>
    </row>
    <row r="4566" customFormat="1" spans="1:5">
      <c r="A4566" s="160">
        <v>4563</v>
      </c>
      <c r="B4566" s="437" t="s">
        <v>13267</v>
      </c>
      <c r="C4566" s="437" t="s">
        <v>13258</v>
      </c>
      <c r="D4566" s="438">
        <v>1.4</v>
      </c>
      <c r="E4566" s="160">
        <f t="shared" si="71"/>
        <v>28</v>
      </c>
    </row>
    <row r="4567" customFormat="1" spans="1:5">
      <c r="A4567" s="160">
        <v>4564</v>
      </c>
      <c r="B4567" s="437" t="s">
        <v>13268</v>
      </c>
      <c r="C4567" s="437" t="s">
        <v>13258</v>
      </c>
      <c r="D4567" s="438">
        <v>1.9</v>
      </c>
      <c r="E4567" s="160">
        <f t="shared" si="71"/>
        <v>38</v>
      </c>
    </row>
    <row r="4568" customFormat="1" spans="1:5">
      <c r="A4568" s="160">
        <v>4565</v>
      </c>
      <c r="B4568" s="437" t="s">
        <v>13269</v>
      </c>
      <c r="C4568" s="437" t="s">
        <v>13258</v>
      </c>
      <c r="D4568" s="438">
        <v>1.4</v>
      </c>
      <c r="E4568" s="160">
        <f t="shared" si="71"/>
        <v>28</v>
      </c>
    </row>
    <row r="4569" customFormat="1" spans="1:5">
      <c r="A4569" s="160">
        <v>4566</v>
      </c>
      <c r="B4569" s="437" t="s">
        <v>13270</v>
      </c>
      <c r="C4569" s="437" t="s">
        <v>13258</v>
      </c>
      <c r="D4569" s="438">
        <v>1.9</v>
      </c>
      <c r="E4569" s="160">
        <f t="shared" si="71"/>
        <v>38</v>
      </c>
    </row>
    <row r="4570" customFormat="1" spans="1:5">
      <c r="A4570" s="160">
        <v>4567</v>
      </c>
      <c r="B4570" s="437" t="s">
        <v>13271</v>
      </c>
      <c r="C4570" s="437" t="s">
        <v>13258</v>
      </c>
      <c r="D4570" s="438">
        <v>1.1</v>
      </c>
      <c r="E4570" s="160">
        <f t="shared" si="71"/>
        <v>22</v>
      </c>
    </row>
    <row r="4571" customFormat="1" spans="1:5">
      <c r="A4571" s="160">
        <v>4568</v>
      </c>
      <c r="B4571" s="437" t="s">
        <v>13272</v>
      </c>
      <c r="C4571" s="437" t="s">
        <v>13258</v>
      </c>
      <c r="D4571" s="438">
        <v>2.5</v>
      </c>
      <c r="E4571" s="160">
        <f t="shared" si="71"/>
        <v>50</v>
      </c>
    </row>
    <row r="4572" customFormat="1" spans="1:5">
      <c r="A4572" s="160">
        <v>4569</v>
      </c>
      <c r="B4572" s="437" t="s">
        <v>13273</v>
      </c>
      <c r="C4572" s="437" t="s">
        <v>13258</v>
      </c>
      <c r="D4572" s="438">
        <v>2.8</v>
      </c>
      <c r="E4572" s="160">
        <f t="shared" si="71"/>
        <v>56</v>
      </c>
    </row>
    <row r="4573" customFormat="1" spans="1:5">
      <c r="A4573" s="160">
        <v>4570</v>
      </c>
      <c r="B4573" s="437" t="s">
        <v>13274</v>
      </c>
      <c r="C4573" s="437" t="s">
        <v>13258</v>
      </c>
      <c r="D4573" s="438">
        <v>1.3</v>
      </c>
      <c r="E4573" s="160">
        <f t="shared" si="71"/>
        <v>26</v>
      </c>
    </row>
    <row r="4574" customFormat="1" spans="1:5">
      <c r="A4574" s="160">
        <v>4571</v>
      </c>
      <c r="B4574" s="437" t="s">
        <v>13275</v>
      </c>
      <c r="C4574" s="437" t="s">
        <v>13258</v>
      </c>
      <c r="D4574" s="438">
        <v>2.8</v>
      </c>
      <c r="E4574" s="160">
        <f t="shared" si="71"/>
        <v>56</v>
      </c>
    </row>
    <row r="4575" customFormat="1" spans="1:5">
      <c r="A4575" s="160">
        <v>4572</v>
      </c>
      <c r="B4575" s="437" t="s">
        <v>13276</v>
      </c>
      <c r="C4575" s="437" t="s">
        <v>13258</v>
      </c>
      <c r="D4575" s="438">
        <v>3.1</v>
      </c>
      <c r="E4575" s="160">
        <f t="shared" si="71"/>
        <v>62</v>
      </c>
    </row>
    <row r="4576" customFormat="1" spans="1:5">
      <c r="A4576" s="160">
        <v>4573</v>
      </c>
      <c r="B4576" s="437" t="s">
        <v>13277</v>
      </c>
      <c r="C4576" s="437" t="s">
        <v>13258</v>
      </c>
      <c r="D4576" s="438">
        <v>1.4</v>
      </c>
      <c r="E4576" s="160">
        <f t="shared" si="71"/>
        <v>28</v>
      </c>
    </row>
    <row r="4577" customFormat="1" spans="1:5">
      <c r="A4577" s="160">
        <v>4574</v>
      </c>
      <c r="B4577" s="437" t="s">
        <v>13278</v>
      </c>
      <c r="C4577" s="437" t="s">
        <v>13258</v>
      </c>
      <c r="D4577" s="438">
        <v>1.4</v>
      </c>
      <c r="E4577" s="160">
        <f t="shared" si="71"/>
        <v>28</v>
      </c>
    </row>
    <row r="4578" customFormat="1" spans="1:5">
      <c r="A4578" s="160">
        <v>4575</v>
      </c>
      <c r="B4578" s="437" t="s">
        <v>13279</v>
      </c>
      <c r="C4578" s="437" t="s">
        <v>13258</v>
      </c>
      <c r="D4578" s="438">
        <v>1.4</v>
      </c>
      <c r="E4578" s="160">
        <f t="shared" si="71"/>
        <v>28</v>
      </c>
    </row>
    <row r="4579" customFormat="1" spans="1:5">
      <c r="A4579" s="160">
        <v>4576</v>
      </c>
      <c r="B4579" s="437" t="s">
        <v>13280</v>
      </c>
      <c r="C4579" s="437" t="s">
        <v>13258</v>
      </c>
      <c r="D4579" s="438">
        <v>3.1</v>
      </c>
      <c r="E4579" s="160">
        <f t="shared" si="71"/>
        <v>62</v>
      </c>
    </row>
    <row r="4580" customFormat="1" spans="1:5">
      <c r="A4580" s="160">
        <v>4577</v>
      </c>
      <c r="B4580" s="437" t="s">
        <v>5305</v>
      </c>
      <c r="C4580" s="437" t="s">
        <v>13258</v>
      </c>
      <c r="D4580" s="438">
        <v>1.9</v>
      </c>
      <c r="E4580" s="160">
        <f t="shared" si="71"/>
        <v>38</v>
      </c>
    </row>
    <row r="4581" customFormat="1" spans="1:5">
      <c r="A4581" s="160">
        <v>4578</v>
      </c>
      <c r="B4581" s="437" t="s">
        <v>13281</v>
      </c>
      <c r="C4581" s="437" t="s">
        <v>13258</v>
      </c>
      <c r="D4581" s="438">
        <v>3.1</v>
      </c>
      <c r="E4581" s="160">
        <f t="shared" si="71"/>
        <v>62</v>
      </c>
    </row>
    <row r="4582" customFormat="1" spans="1:5">
      <c r="A4582" s="160">
        <v>4579</v>
      </c>
      <c r="B4582" s="437" t="s">
        <v>4934</v>
      </c>
      <c r="C4582" s="437" t="s">
        <v>13258</v>
      </c>
      <c r="D4582" s="438">
        <v>2.3</v>
      </c>
      <c r="E4582" s="160">
        <f t="shared" si="71"/>
        <v>46</v>
      </c>
    </row>
    <row r="4583" customFormat="1" spans="1:5">
      <c r="A4583" s="160">
        <v>4580</v>
      </c>
      <c r="B4583" s="437" t="s">
        <v>5179</v>
      </c>
      <c r="C4583" s="437" t="s">
        <v>13258</v>
      </c>
      <c r="D4583" s="438">
        <v>2.3</v>
      </c>
      <c r="E4583" s="160">
        <f t="shared" si="71"/>
        <v>46</v>
      </c>
    </row>
    <row r="4584" customFormat="1" spans="1:5">
      <c r="A4584" s="160">
        <v>4581</v>
      </c>
      <c r="B4584" s="437" t="s">
        <v>13282</v>
      </c>
      <c r="C4584" s="437" t="s">
        <v>13258</v>
      </c>
      <c r="D4584" s="438">
        <v>0.9</v>
      </c>
      <c r="E4584" s="160">
        <f t="shared" si="71"/>
        <v>18</v>
      </c>
    </row>
    <row r="4585" customFormat="1" spans="1:5">
      <c r="A4585" s="160">
        <v>4582</v>
      </c>
      <c r="B4585" s="437" t="s">
        <v>13283</v>
      </c>
      <c r="C4585" s="437" t="s">
        <v>13258</v>
      </c>
      <c r="D4585" s="438">
        <v>2.8</v>
      </c>
      <c r="E4585" s="160">
        <f t="shared" si="71"/>
        <v>56</v>
      </c>
    </row>
    <row r="4586" customFormat="1" spans="1:5">
      <c r="A4586" s="160">
        <v>4583</v>
      </c>
      <c r="B4586" s="437" t="s">
        <v>13284</v>
      </c>
      <c r="C4586" s="437" t="s">
        <v>13258</v>
      </c>
      <c r="D4586" s="438">
        <v>1.9</v>
      </c>
      <c r="E4586" s="160">
        <f t="shared" si="71"/>
        <v>38</v>
      </c>
    </row>
    <row r="4587" customFormat="1" spans="1:5">
      <c r="A4587" s="160">
        <v>4584</v>
      </c>
      <c r="B4587" s="437" t="s">
        <v>13285</v>
      </c>
      <c r="C4587" s="437" t="s">
        <v>13258</v>
      </c>
      <c r="D4587" s="438">
        <v>1.9</v>
      </c>
      <c r="E4587" s="160">
        <f t="shared" si="71"/>
        <v>38</v>
      </c>
    </row>
    <row r="4588" customFormat="1" spans="1:5">
      <c r="A4588" s="160">
        <v>4585</v>
      </c>
      <c r="B4588" s="437" t="s">
        <v>13286</v>
      </c>
      <c r="C4588" s="437" t="s">
        <v>13258</v>
      </c>
      <c r="D4588" s="438">
        <v>1.4</v>
      </c>
      <c r="E4588" s="160">
        <f t="shared" si="71"/>
        <v>28</v>
      </c>
    </row>
    <row r="4589" customFormat="1" spans="1:5">
      <c r="A4589" s="160">
        <v>4586</v>
      </c>
      <c r="B4589" s="437" t="s">
        <v>13287</v>
      </c>
      <c r="C4589" s="437" t="s">
        <v>13258</v>
      </c>
      <c r="D4589" s="438">
        <v>1.9</v>
      </c>
      <c r="E4589" s="160">
        <f t="shared" si="71"/>
        <v>38</v>
      </c>
    </row>
    <row r="4590" customFormat="1" spans="1:5">
      <c r="A4590" s="160">
        <v>4587</v>
      </c>
      <c r="B4590" s="437" t="s">
        <v>13288</v>
      </c>
      <c r="C4590" s="437" t="s">
        <v>13258</v>
      </c>
      <c r="D4590" s="438">
        <v>1.4</v>
      </c>
      <c r="E4590" s="160">
        <f t="shared" si="71"/>
        <v>28</v>
      </c>
    </row>
    <row r="4591" customFormat="1" spans="1:5">
      <c r="A4591" s="160">
        <v>4588</v>
      </c>
      <c r="B4591" s="437" t="s">
        <v>13289</v>
      </c>
      <c r="C4591" s="437" t="s">
        <v>13258</v>
      </c>
      <c r="D4591" s="438">
        <v>0.9</v>
      </c>
      <c r="E4591" s="160">
        <f t="shared" si="71"/>
        <v>18</v>
      </c>
    </row>
    <row r="4592" customFormat="1" spans="1:5">
      <c r="A4592" s="160">
        <v>4589</v>
      </c>
      <c r="B4592" s="437" t="s">
        <v>13290</v>
      </c>
      <c r="C4592" s="437" t="s">
        <v>13258</v>
      </c>
      <c r="D4592" s="438">
        <v>1.4</v>
      </c>
      <c r="E4592" s="160">
        <f t="shared" si="71"/>
        <v>28</v>
      </c>
    </row>
    <row r="4593" customFormat="1" spans="1:5">
      <c r="A4593" s="160">
        <v>4590</v>
      </c>
      <c r="B4593" s="437" t="s">
        <v>13291</v>
      </c>
      <c r="C4593" s="437" t="s">
        <v>13258</v>
      </c>
      <c r="D4593" s="438">
        <v>3.5</v>
      </c>
      <c r="E4593" s="160">
        <f t="shared" si="71"/>
        <v>70</v>
      </c>
    </row>
    <row r="4594" customFormat="1" spans="1:5">
      <c r="A4594" s="160">
        <v>4591</v>
      </c>
      <c r="B4594" s="437" t="s">
        <v>5234</v>
      </c>
      <c r="C4594" s="437" t="s">
        <v>13258</v>
      </c>
      <c r="D4594" s="438">
        <v>2.1</v>
      </c>
      <c r="E4594" s="160">
        <f t="shared" si="71"/>
        <v>42</v>
      </c>
    </row>
    <row r="4595" customFormat="1" spans="1:5">
      <c r="A4595" s="160">
        <v>4592</v>
      </c>
      <c r="B4595" s="437" t="s">
        <v>5213</v>
      </c>
      <c r="C4595" s="437" t="s">
        <v>13258</v>
      </c>
      <c r="D4595" s="438">
        <v>2</v>
      </c>
      <c r="E4595" s="160">
        <f t="shared" si="71"/>
        <v>40</v>
      </c>
    </row>
    <row r="4596" customFormat="1" spans="1:5">
      <c r="A4596" s="160">
        <v>4593</v>
      </c>
      <c r="B4596" s="437" t="s">
        <v>13292</v>
      </c>
      <c r="C4596" s="437" t="s">
        <v>13258</v>
      </c>
      <c r="D4596" s="438">
        <v>1.7</v>
      </c>
      <c r="E4596" s="160">
        <f t="shared" si="71"/>
        <v>34</v>
      </c>
    </row>
    <row r="4597" customFormat="1" spans="1:5">
      <c r="A4597" s="160">
        <v>4594</v>
      </c>
      <c r="B4597" s="437" t="s">
        <v>13293</v>
      </c>
      <c r="C4597" s="437" t="s">
        <v>13258</v>
      </c>
      <c r="D4597" s="438">
        <v>2.3</v>
      </c>
      <c r="E4597" s="160">
        <f t="shared" si="71"/>
        <v>46</v>
      </c>
    </row>
    <row r="4598" customFormat="1" spans="1:5">
      <c r="A4598" s="160">
        <v>4595</v>
      </c>
      <c r="B4598" s="437" t="s">
        <v>9866</v>
      </c>
      <c r="C4598" s="437" t="s">
        <v>13294</v>
      </c>
      <c r="D4598" s="438">
        <v>0.46</v>
      </c>
      <c r="E4598" s="160">
        <f t="shared" si="71"/>
        <v>9.2</v>
      </c>
    </row>
    <row r="4599" customFormat="1" spans="1:5">
      <c r="A4599" s="160">
        <v>4596</v>
      </c>
      <c r="B4599" s="437" t="s">
        <v>13295</v>
      </c>
      <c r="C4599" s="437" t="s">
        <v>13294</v>
      </c>
      <c r="D4599" s="438">
        <v>2.2</v>
      </c>
      <c r="E4599" s="160">
        <f t="shared" si="71"/>
        <v>44</v>
      </c>
    </row>
    <row r="4600" customFormat="1" spans="1:5">
      <c r="A4600" s="160">
        <v>4597</v>
      </c>
      <c r="B4600" s="437" t="s">
        <v>13296</v>
      </c>
      <c r="C4600" s="437" t="s">
        <v>13297</v>
      </c>
      <c r="D4600" s="438">
        <v>1.3</v>
      </c>
      <c r="E4600" s="160">
        <f t="shared" si="71"/>
        <v>26</v>
      </c>
    </row>
    <row r="4601" customFormat="1" spans="1:5">
      <c r="A4601" s="160">
        <v>4598</v>
      </c>
      <c r="B4601" s="437" t="s">
        <v>13298</v>
      </c>
      <c r="C4601" s="437" t="s">
        <v>13297</v>
      </c>
      <c r="D4601" s="438">
        <v>2.7</v>
      </c>
      <c r="E4601" s="160">
        <f t="shared" si="71"/>
        <v>54</v>
      </c>
    </row>
    <row r="4602" customFormat="1" spans="1:5">
      <c r="A4602" s="160">
        <v>4599</v>
      </c>
      <c r="B4602" s="437" t="s">
        <v>13299</v>
      </c>
      <c r="C4602" s="437" t="s">
        <v>13297</v>
      </c>
      <c r="D4602" s="438">
        <v>3</v>
      </c>
      <c r="E4602" s="160">
        <f t="shared" si="71"/>
        <v>60</v>
      </c>
    </row>
    <row r="4603" customFormat="1" spans="1:5">
      <c r="A4603" s="160">
        <v>4600</v>
      </c>
      <c r="B4603" s="437" t="s">
        <v>9759</v>
      </c>
      <c r="C4603" s="437" t="s">
        <v>13297</v>
      </c>
      <c r="D4603" s="438">
        <v>1.2</v>
      </c>
      <c r="E4603" s="160">
        <f t="shared" si="71"/>
        <v>24</v>
      </c>
    </row>
    <row r="4604" customFormat="1" spans="1:5">
      <c r="A4604" s="160">
        <v>4601</v>
      </c>
      <c r="B4604" s="437" t="s">
        <v>13300</v>
      </c>
      <c r="C4604" s="437" t="s">
        <v>13297</v>
      </c>
      <c r="D4604" s="438">
        <v>0.7</v>
      </c>
      <c r="E4604" s="160">
        <f t="shared" si="71"/>
        <v>14</v>
      </c>
    </row>
    <row r="4605" customFormat="1" spans="1:5">
      <c r="A4605" s="160">
        <v>4602</v>
      </c>
      <c r="B4605" s="437" t="s">
        <v>13301</v>
      </c>
      <c r="C4605" s="437" t="s">
        <v>13297</v>
      </c>
      <c r="D4605" s="438">
        <v>1.5</v>
      </c>
      <c r="E4605" s="160">
        <f t="shared" si="71"/>
        <v>30</v>
      </c>
    </row>
    <row r="4606" customFormat="1" spans="1:5">
      <c r="A4606" s="160">
        <v>4603</v>
      </c>
      <c r="B4606" s="437" t="s">
        <v>13302</v>
      </c>
      <c r="C4606" s="437" t="s">
        <v>13297</v>
      </c>
      <c r="D4606" s="438">
        <v>0.81</v>
      </c>
      <c r="E4606" s="160">
        <f t="shared" si="71"/>
        <v>16.2</v>
      </c>
    </row>
    <row r="4607" customFormat="1" spans="1:5">
      <c r="A4607" s="160">
        <v>4604</v>
      </c>
      <c r="B4607" s="437" t="s">
        <v>13303</v>
      </c>
      <c r="C4607" s="437" t="s">
        <v>13297</v>
      </c>
      <c r="D4607" s="438">
        <v>1</v>
      </c>
      <c r="E4607" s="160">
        <f t="shared" si="71"/>
        <v>20</v>
      </c>
    </row>
    <row r="4608" customFormat="1" spans="1:5">
      <c r="A4608" s="160">
        <v>4605</v>
      </c>
      <c r="B4608" s="437" t="s">
        <v>13304</v>
      </c>
      <c r="C4608" s="437" t="s">
        <v>13297</v>
      </c>
      <c r="D4608" s="438">
        <v>1.1</v>
      </c>
      <c r="E4608" s="160">
        <f t="shared" si="71"/>
        <v>22</v>
      </c>
    </row>
    <row r="4609" customFormat="1" spans="1:5">
      <c r="A4609" s="160">
        <v>4606</v>
      </c>
      <c r="B4609" s="437" t="s">
        <v>13305</v>
      </c>
      <c r="C4609" s="437" t="s">
        <v>13297</v>
      </c>
      <c r="D4609" s="438">
        <v>1</v>
      </c>
      <c r="E4609" s="160">
        <f t="shared" si="71"/>
        <v>20</v>
      </c>
    </row>
    <row r="4610" customFormat="1" spans="1:5">
      <c r="A4610" s="160">
        <v>4607</v>
      </c>
      <c r="B4610" s="437" t="s">
        <v>13306</v>
      </c>
      <c r="C4610" s="437" t="s">
        <v>13297</v>
      </c>
      <c r="D4610" s="438">
        <v>1.4</v>
      </c>
      <c r="E4610" s="160">
        <f t="shared" si="71"/>
        <v>28</v>
      </c>
    </row>
    <row r="4611" customFormat="1" spans="1:5">
      <c r="A4611" s="160">
        <v>4608</v>
      </c>
      <c r="B4611" s="437" t="s">
        <v>13307</v>
      </c>
      <c r="C4611" s="437" t="s">
        <v>13297</v>
      </c>
      <c r="D4611" s="438">
        <v>0.5</v>
      </c>
      <c r="E4611" s="160">
        <f t="shared" si="71"/>
        <v>10</v>
      </c>
    </row>
    <row r="4612" customFormat="1" spans="1:5">
      <c r="A4612" s="160">
        <v>4609</v>
      </c>
      <c r="B4612" s="437" t="s">
        <v>13308</v>
      </c>
      <c r="C4612" s="437" t="s">
        <v>13297</v>
      </c>
      <c r="D4612" s="438">
        <v>2.2</v>
      </c>
      <c r="E4612" s="160">
        <f t="shared" ref="E4612:E4675" si="72">D4612*20</f>
        <v>44</v>
      </c>
    </row>
    <row r="4613" customFormat="1" spans="1:5">
      <c r="A4613" s="160">
        <v>4610</v>
      </c>
      <c r="B4613" s="437" t="s">
        <v>13309</v>
      </c>
      <c r="C4613" s="437" t="s">
        <v>13310</v>
      </c>
      <c r="D4613" s="438">
        <v>0.6</v>
      </c>
      <c r="E4613" s="160">
        <f t="shared" si="72"/>
        <v>12</v>
      </c>
    </row>
    <row r="4614" customFormat="1" spans="1:5">
      <c r="A4614" s="160">
        <v>4611</v>
      </c>
      <c r="B4614" s="437" t="s">
        <v>13311</v>
      </c>
      <c r="C4614" s="437" t="s">
        <v>13310</v>
      </c>
      <c r="D4614" s="438">
        <v>0.61</v>
      </c>
      <c r="E4614" s="160">
        <f t="shared" si="72"/>
        <v>12.2</v>
      </c>
    </row>
    <row r="4615" customFormat="1" spans="1:5">
      <c r="A4615" s="160">
        <v>4612</v>
      </c>
      <c r="B4615" s="437" t="s">
        <v>1953</v>
      </c>
      <c r="C4615" s="437" t="s">
        <v>13310</v>
      </c>
      <c r="D4615" s="438">
        <v>3.35</v>
      </c>
      <c r="E4615" s="160">
        <f t="shared" si="72"/>
        <v>67</v>
      </c>
    </row>
    <row r="4616" customFormat="1" spans="1:5">
      <c r="A4616" s="160">
        <v>4613</v>
      </c>
      <c r="B4616" s="437" t="s">
        <v>1794</v>
      </c>
      <c r="C4616" s="437" t="s">
        <v>13310</v>
      </c>
      <c r="D4616" s="438">
        <v>1.35</v>
      </c>
      <c r="E4616" s="160">
        <f t="shared" si="72"/>
        <v>27</v>
      </c>
    </row>
    <row r="4617" customFormat="1" spans="1:5">
      <c r="A4617" s="160">
        <v>4614</v>
      </c>
      <c r="B4617" s="437" t="s">
        <v>13312</v>
      </c>
      <c r="C4617" s="437" t="s">
        <v>13310</v>
      </c>
      <c r="D4617" s="438">
        <v>0.9</v>
      </c>
      <c r="E4617" s="160">
        <f t="shared" si="72"/>
        <v>18</v>
      </c>
    </row>
    <row r="4618" customFormat="1" spans="1:5">
      <c r="A4618" s="160">
        <v>4615</v>
      </c>
      <c r="B4618" s="437" t="s">
        <v>13313</v>
      </c>
      <c r="C4618" s="437" t="s">
        <v>13310</v>
      </c>
      <c r="D4618" s="438">
        <v>2.95</v>
      </c>
      <c r="E4618" s="160">
        <f t="shared" si="72"/>
        <v>59</v>
      </c>
    </row>
    <row r="4619" customFormat="1" spans="1:5">
      <c r="A4619" s="160">
        <v>4616</v>
      </c>
      <c r="B4619" s="437" t="s">
        <v>13314</v>
      </c>
      <c r="C4619" s="437" t="s">
        <v>13310</v>
      </c>
      <c r="D4619" s="438">
        <v>2.88</v>
      </c>
      <c r="E4619" s="160">
        <f t="shared" si="72"/>
        <v>57.6</v>
      </c>
    </row>
    <row r="4620" customFormat="1" spans="1:5">
      <c r="A4620" s="160">
        <v>4617</v>
      </c>
      <c r="B4620" s="437" t="s">
        <v>13315</v>
      </c>
      <c r="C4620" s="437" t="s">
        <v>13310</v>
      </c>
      <c r="D4620" s="438">
        <v>1.2</v>
      </c>
      <c r="E4620" s="160">
        <f t="shared" si="72"/>
        <v>24</v>
      </c>
    </row>
    <row r="4621" customFormat="1" spans="1:5">
      <c r="A4621" s="160">
        <v>4618</v>
      </c>
      <c r="B4621" s="437" t="s">
        <v>13316</v>
      </c>
      <c r="C4621" s="437" t="s">
        <v>13310</v>
      </c>
      <c r="D4621" s="438">
        <v>1.3</v>
      </c>
      <c r="E4621" s="160">
        <f t="shared" si="72"/>
        <v>26</v>
      </c>
    </row>
    <row r="4622" customFormat="1" spans="1:5">
      <c r="A4622" s="160">
        <v>4619</v>
      </c>
      <c r="B4622" s="437" t="s">
        <v>13317</v>
      </c>
      <c r="C4622" s="437" t="s">
        <v>13310</v>
      </c>
      <c r="D4622" s="438">
        <v>2.7</v>
      </c>
      <c r="E4622" s="160">
        <f t="shared" si="72"/>
        <v>54</v>
      </c>
    </row>
    <row r="4623" customFormat="1" spans="1:5">
      <c r="A4623" s="160">
        <v>4620</v>
      </c>
      <c r="B4623" s="437" t="s">
        <v>13318</v>
      </c>
      <c r="C4623" s="437" t="s">
        <v>13310</v>
      </c>
      <c r="D4623" s="438">
        <v>2</v>
      </c>
      <c r="E4623" s="160">
        <f t="shared" si="72"/>
        <v>40</v>
      </c>
    </row>
    <row r="4624" customFormat="1" spans="1:5">
      <c r="A4624" s="160">
        <v>4621</v>
      </c>
      <c r="B4624" s="437" t="s">
        <v>13319</v>
      </c>
      <c r="C4624" s="437" t="s">
        <v>13310</v>
      </c>
      <c r="D4624" s="438">
        <v>1.5</v>
      </c>
      <c r="E4624" s="160">
        <f t="shared" si="72"/>
        <v>30</v>
      </c>
    </row>
    <row r="4625" customFormat="1" spans="1:5">
      <c r="A4625" s="160">
        <v>4622</v>
      </c>
      <c r="B4625" s="437" t="s">
        <v>13320</v>
      </c>
      <c r="C4625" s="437" t="s">
        <v>13310</v>
      </c>
      <c r="D4625" s="438">
        <v>1.2</v>
      </c>
      <c r="E4625" s="160">
        <f t="shared" si="72"/>
        <v>24</v>
      </c>
    </row>
    <row r="4626" customFormat="1" spans="1:5">
      <c r="A4626" s="160">
        <v>4623</v>
      </c>
      <c r="B4626" s="437" t="s">
        <v>13321</v>
      </c>
      <c r="C4626" s="437" t="s">
        <v>13310</v>
      </c>
      <c r="D4626" s="438">
        <v>0.8</v>
      </c>
      <c r="E4626" s="160">
        <f t="shared" si="72"/>
        <v>16</v>
      </c>
    </row>
    <row r="4627" customFormat="1" spans="1:5">
      <c r="A4627" s="160">
        <v>4624</v>
      </c>
      <c r="B4627" s="437" t="s">
        <v>13322</v>
      </c>
      <c r="C4627" s="437" t="s">
        <v>13310</v>
      </c>
      <c r="D4627" s="438">
        <v>1.27</v>
      </c>
      <c r="E4627" s="160">
        <f t="shared" si="72"/>
        <v>25.4</v>
      </c>
    </row>
    <row r="4628" customFormat="1" spans="1:5">
      <c r="A4628" s="160">
        <v>4625</v>
      </c>
      <c r="B4628" s="437" t="s">
        <v>13323</v>
      </c>
      <c r="C4628" s="437" t="s">
        <v>13310</v>
      </c>
      <c r="D4628" s="438">
        <v>2.2</v>
      </c>
      <c r="E4628" s="160">
        <f t="shared" si="72"/>
        <v>44</v>
      </c>
    </row>
    <row r="4629" customFormat="1" spans="1:5">
      <c r="A4629" s="160">
        <v>4626</v>
      </c>
      <c r="B4629" s="437" t="s">
        <v>13324</v>
      </c>
      <c r="C4629" s="437" t="s">
        <v>13310</v>
      </c>
      <c r="D4629" s="438">
        <v>2.2</v>
      </c>
      <c r="E4629" s="160">
        <f t="shared" si="72"/>
        <v>44</v>
      </c>
    </row>
    <row r="4630" customFormat="1" spans="1:5">
      <c r="A4630" s="160">
        <v>4627</v>
      </c>
      <c r="B4630" s="437" t="s">
        <v>13325</v>
      </c>
      <c r="C4630" s="437" t="s">
        <v>13310</v>
      </c>
      <c r="D4630" s="438">
        <v>1.5</v>
      </c>
      <c r="E4630" s="160">
        <f t="shared" si="72"/>
        <v>30</v>
      </c>
    </row>
    <row r="4631" customFormat="1" spans="1:5">
      <c r="A4631" s="160">
        <v>4628</v>
      </c>
      <c r="B4631" s="437" t="s">
        <v>13326</v>
      </c>
      <c r="C4631" s="437" t="s">
        <v>13310</v>
      </c>
      <c r="D4631" s="438">
        <v>2.2</v>
      </c>
      <c r="E4631" s="160">
        <f t="shared" si="72"/>
        <v>44</v>
      </c>
    </row>
    <row r="4632" customFormat="1" spans="1:5">
      <c r="A4632" s="160">
        <v>4629</v>
      </c>
      <c r="B4632" s="437" t="s">
        <v>13327</v>
      </c>
      <c r="C4632" s="437" t="s">
        <v>13310</v>
      </c>
      <c r="D4632" s="438">
        <v>1.1</v>
      </c>
      <c r="E4632" s="160">
        <f t="shared" si="72"/>
        <v>22</v>
      </c>
    </row>
    <row r="4633" customFormat="1" spans="1:5">
      <c r="A4633" s="160">
        <v>4630</v>
      </c>
      <c r="B4633" s="437" t="s">
        <v>13328</v>
      </c>
      <c r="C4633" s="437" t="s">
        <v>13310</v>
      </c>
      <c r="D4633" s="438">
        <v>1.4</v>
      </c>
      <c r="E4633" s="160">
        <f t="shared" si="72"/>
        <v>28</v>
      </c>
    </row>
    <row r="4634" customFormat="1" spans="1:5">
      <c r="A4634" s="160">
        <v>4631</v>
      </c>
      <c r="B4634" s="437" t="s">
        <v>13329</v>
      </c>
      <c r="C4634" s="437" t="s">
        <v>13310</v>
      </c>
      <c r="D4634" s="438">
        <v>3.4</v>
      </c>
      <c r="E4634" s="160">
        <f t="shared" si="72"/>
        <v>68</v>
      </c>
    </row>
    <row r="4635" customFormat="1" spans="1:5">
      <c r="A4635" s="160">
        <v>4632</v>
      </c>
      <c r="B4635" s="437" t="s">
        <v>13330</v>
      </c>
      <c r="C4635" s="437" t="s">
        <v>13310</v>
      </c>
      <c r="D4635" s="438">
        <v>1.4</v>
      </c>
      <c r="E4635" s="160">
        <f t="shared" si="72"/>
        <v>28</v>
      </c>
    </row>
    <row r="4636" customFormat="1" spans="1:5">
      <c r="A4636" s="160">
        <v>4633</v>
      </c>
      <c r="B4636" s="437" t="s">
        <v>13331</v>
      </c>
      <c r="C4636" s="437" t="s">
        <v>13310</v>
      </c>
      <c r="D4636" s="438">
        <v>1</v>
      </c>
      <c r="E4636" s="160">
        <f t="shared" si="72"/>
        <v>20</v>
      </c>
    </row>
    <row r="4637" customFormat="1" spans="1:5">
      <c r="A4637" s="160">
        <v>4634</v>
      </c>
      <c r="B4637" s="437" t="s">
        <v>10727</v>
      </c>
      <c r="C4637" s="437" t="s">
        <v>13310</v>
      </c>
      <c r="D4637" s="438">
        <v>1</v>
      </c>
      <c r="E4637" s="160">
        <f t="shared" si="72"/>
        <v>20</v>
      </c>
    </row>
    <row r="4638" customFormat="1" spans="1:5">
      <c r="A4638" s="160">
        <v>4635</v>
      </c>
      <c r="B4638" s="437" t="s">
        <v>13332</v>
      </c>
      <c r="C4638" s="437" t="s">
        <v>13310</v>
      </c>
      <c r="D4638" s="438">
        <v>2.3</v>
      </c>
      <c r="E4638" s="160">
        <f t="shared" si="72"/>
        <v>46</v>
      </c>
    </row>
    <row r="4639" customFormat="1" spans="1:5">
      <c r="A4639" s="160">
        <v>4636</v>
      </c>
      <c r="B4639" s="437" t="s">
        <v>1780</v>
      </c>
      <c r="C4639" s="437" t="s">
        <v>13310</v>
      </c>
      <c r="D4639" s="438">
        <v>0.5</v>
      </c>
      <c r="E4639" s="160">
        <f t="shared" si="72"/>
        <v>10</v>
      </c>
    </row>
    <row r="4640" customFormat="1" spans="1:5">
      <c r="A4640" s="160">
        <v>4637</v>
      </c>
      <c r="B4640" s="437" t="s">
        <v>13333</v>
      </c>
      <c r="C4640" s="437" t="s">
        <v>13310</v>
      </c>
      <c r="D4640" s="438">
        <v>2</v>
      </c>
      <c r="E4640" s="160">
        <f t="shared" si="72"/>
        <v>40</v>
      </c>
    </row>
    <row r="4641" customFormat="1" spans="1:5">
      <c r="A4641" s="160">
        <v>4638</v>
      </c>
      <c r="B4641" s="437" t="s">
        <v>1111</v>
      </c>
      <c r="C4641" s="437" t="s">
        <v>13310</v>
      </c>
      <c r="D4641" s="438">
        <v>2</v>
      </c>
      <c r="E4641" s="160">
        <f t="shared" si="72"/>
        <v>40</v>
      </c>
    </row>
    <row r="4642" customFormat="1" spans="1:5">
      <c r="A4642" s="160">
        <v>4639</v>
      </c>
      <c r="B4642" s="437" t="s">
        <v>13334</v>
      </c>
      <c r="C4642" s="437" t="s">
        <v>13310</v>
      </c>
      <c r="D4642" s="438">
        <v>1.5</v>
      </c>
      <c r="E4642" s="160">
        <f t="shared" si="72"/>
        <v>30</v>
      </c>
    </row>
    <row r="4643" customFormat="1" spans="1:5">
      <c r="A4643" s="160">
        <v>4640</v>
      </c>
      <c r="B4643" s="437" t="s">
        <v>13335</v>
      </c>
      <c r="C4643" s="437" t="s">
        <v>13336</v>
      </c>
      <c r="D4643" s="438">
        <v>3.2</v>
      </c>
      <c r="E4643" s="160">
        <f t="shared" si="72"/>
        <v>64</v>
      </c>
    </row>
    <row r="4644" customFormat="1" spans="1:5">
      <c r="A4644" s="160">
        <v>4641</v>
      </c>
      <c r="B4644" s="437" t="s">
        <v>13337</v>
      </c>
      <c r="C4644" s="437" t="s">
        <v>13336</v>
      </c>
      <c r="D4644" s="438">
        <v>6.1</v>
      </c>
      <c r="E4644" s="160">
        <f t="shared" si="72"/>
        <v>122</v>
      </c>
    </row>
    <row r="4645" customFormat="1" spans="1:5">
      <c r="A4645" s="160">
        <v>4642</v>
      </c>
      <c r="B4645" s="437" t="s">
        <v>13338</v>
      </c>
      <c r="C4645" s="437" t="s">
        <v>13336</v>
      </c>
      <c r="D4645" s="438">
        <v>2.2</v>
      </c>
      <c r="E4645" s="160">
        <f t="shared" si="72"/>
        <v>44</v>
      </c>
    </row>
    <row r="4646" customFormat="1" spans="1:5">
      <c r="A4646" s="160">
        <v>4643</v>
      </c>
      <c r="B4646" s="437" t="s">
        <v>6486</v>
      </c>
      <c r="C4646" s="437" t="s">
        <v>13336</v>
      </c>
      <c r="D4646" s="438">
        <v>3.3</v>
      </c>
      <c r="E4646" s="160">
        <f t="shared" si="72"/>
        <v>66</v>
      </c>
    </row>
    <row r="4647" customFormat="1" spans="1:5">
      <c r="A4647" s="160">
        <v>4644</v>
      </c>
      <c r="B4647" s="437" t="s">
        <v>13339</v>
      </c>
      <c r="C4647" s="437" t="s">
        <v>13336</v>
      </c>
      <c r="D4647" s="438">
        <v>4.3</v>
      </c>
      <c r="E4647" s="160">
        <f t="shared" si="72"/>
        <v>86</v>
      </c>
    </row>
    <row r="4648" customFormat="1" spans="1:5">
      <c r="A4648" s="160">
        <v>4645</v>
      </c>
      <c r="B4648" s="437" t="s">
        <v>13340</v>
      </c>
      <c r="C4648" s="437" t="s">
        <v>13341</v>
      </c>
      <c r="D4648" s="438">
        <v>1.6</v>
      </c>
      <c r="E4648" s="160">
        <f t="shared" si="72"/>
        <v>32</v>
      </c>
    </row>
    <row r="4649" customFormat="1" spans="1:5">
      <c r="A4649" s="160">
        <v>4646</v>
      </c>
      <c r="B4649" s="437" t="s">
        <v>13342</v>
      </c>
      <c r="C4649" s="437" t="s">
        <v>13341</v>
      </c>
      <c r="D4649" s="438">
        <v>1.9</v>
      </c>
      <c r="E4649" s="160">
        <f t="shared" si="72"/>
        <v>38</v>
      </c>
    </row>
    <row r="4650" customFormat="1" spans="1:5">
      <c r="A4650" s="160">
        <v>4647</v>
      </c>
      <c r="B4650" s="437" t="s">
        <v>13343</v>
      </c>
      <c r="C4650" s="437" t="s">
        <v>13341</v>
      </c>
      <c r="D4650" s="438">
        <v>0.8</v>
      </c>
      <c r="E4650" s="160">
        <f t="shared" si="72"/>
        <v>16</v>
      </c>
    </row>
    <row r="4651" customFormat="1" spans="1:5">
      <c r="A4651" s="160">
        <v>4648</v>
      </c>
      <c r="B4651" s="437" t="s">
        <v>13344</v>
      </c>
      <c r="C4651" s="437" t="s">
        <v>13341</v>
      </c>
      <c r="D4651" s="438">
        <v>0.8</v>
      </c>
      <c r="E4651" s="160">
        <f t="shared" si="72"/>
        <v>16</v>
      </c>
    </row>
    <row r="4652" customFormat="1" spans="1:5">
      <c r="A4652" s="160">
        <v>4649</v>
      </c>
      <c r="B4652" s="437" t="s">
        <v>13345</v>
      </c>
      <c r="C4652" s="437" t="s">
        <v>13346</v>
      </c>
      <c r="D4652" s="438">
        <v>2.82</v>
      </c>
      <c r="E4652" s="160">
        <f t="shared" si="72"/>
        <v>56.4</v>
      </c>
    </row>
    <row r="4653" customFormat="1" spans="1:5">
      <c r="A4653" s="160">
        <v>4650</v>
      </c>
      <c r="B4653" s="437" t="s">
        <v>13347</v>
      </c>
      <c r="C4653" s="437" t="s">
        <v>13346</v>
      </c>
      <c r="D4653" s="438">
        <v>2.37</v>
      </c>
      <c r="E4653" s="160">
        <f t="shared" si="72"/>
        <v>47.4</v>
      </c>
    </row>
    <row r="4654" customFormat="1" spans="1:5">
      <c r="A4654" s="160">
        <v>4651</v>
      </c>
      <c r="B4654" s="437" t="s">
        <v>3558</v>
      </c>
      <c r="C4654" s="437" t="s">
        <v>13346</v>
      </c>
      <c r="D4654" s="438">
        <v>1.47</v>
      </c>
      <c r="E4654" s="160">
        <f t="shared" si="72"/>
        <v>29.4</v>
      </c>
    </row>
    <row r="4655" customFormat="1" spans="1:5">
      <c r="A4655" s="160">
        <v>4652</v>
      </c>
      <c r="B4655" s="437" t="s">
        <v>13348</v>
      </c>
      <c r="C4655" s="437" t="s">
        <v>13346</v>
      </c>
      <c r="D4655" s="438">
        <v>2.35</v>
      </c>
      <c r="E4655" s="160">
        <f t="shared" si="72"/>
        <v>47</v>
      </c>
    </row>
    <row r="4656" customFormat="1" spans="1:5">
      <c r="A4656" s="160">
        <v>4653</v>
      </c>
      <c r="B4656" s="437" t="s">
        <v>13349</v>
      </c>
      <c r="C4656" s="437" t="s">
        <v>13346</v>
      </c>
      <c r="D4656" s="438">
        <v>2.37</v>
      </c>
      <c r="E4656" s="160">
        <f t="shared" si="72"/>
        <v>47.4</v>
      </c>
    </row>
    <row r="4657" customFormat="1" spans="1:5">
      <c r="A4657" s="160">
        <v>4654</v>
      </c>
      <c r="B4657" s="437" t="s">
        <v>13350</v>
      </c>
      <c r="C4657" s="437" t="s">
        <v>13346</v>
      </c>
      <c r="D4657" s="438">
        <v>1.47</v>
      </c>
      <c r="E4657" s="160">
        <f t="shared" si="72"/>
        <v>29.4</v>
      </c>
    </row>
    <row r="4658" customFormat="1" spans="1:5">
      <c r="A4658" s="160">
        <v>4655</v>
      </c>
      <c r="B4658" s="437" t="s">
        <v>13351</v>
      </c>
      <c r="C4658" s="437" t="s">
        <v>13346</v>
      </c>
      <c r="D4658" s="438">
        <v>2.81</v>
      </c>
      <c r="E4658" s="160">
        <f t="shared" si="72"/>
        <v>56.2</v>
      </c>
    </row>
    <row r="4659" customFormat="1" spans="1:5">
      <c r="A4659" s="160">
        <v>4656</v>
      </c>
      <c r="B4659" s="437" t="s">
        <v>13352</v>
      </c>
      <c r="C4659" s="437" t="s">
        <v>13346</v>
      </c>
      <c r="D4659" s="438">
        <v>2.33</v>
      </c>
      <c r="E4659" s="160">
        <f t="shared" si="72"/>
        <v>46.6</v>
      </c>
    </row>
    <row r="4660" customFormat="1" spans="1:5">
      <c r="A4660" s="160">
        <v>4657</v>
      </c>
      <c r="B4660" s="437" t="s">
        <v>5480</v>
      </c>
      <c r="C4660" s="437" t="s">
        <v>13346</v>
      </c>
      <c r="D4660" s="438">
        <v>0.88</v>
      </c>
      <c r="E4660" s="160">
        <f t="shared" si="72"/>
        <v>17.6</v>
      </c>
    </row>
    <row r="4661" customFormat="1" spans="1:5">
      <c r="A4661" s="160">
        <v>4658</v>
      </c>
      <c r="B4661" s="437" t="s">
        <v>2597</v>
      </c>
      <c r="C4661" s="437" t="s">
        <v>13346</v>
      </c>
      <c r="D4661" s="438">
        <v>2.5</v>
      </c>
      <c r="E4661" s="160">
        <f t="shared" si="72"/>
        <v>50</v>
      </c>
    </row>
    <row r="4662" customFormat="1" spans="1:5">
      <c r="A4662" s="160">
        <v>4659</v>
      </c>
      <c r="B4662" s="437" t="s">
        <v>13353</v>
      </c>
      <c r="C4662" s="437" t="s">
        <v>13346</v>
      </c>
      <c r="D4662" s="438">
        <v>2.41</v>
      </c>
      <c r="E4662" s="160">
        <f t="shared" si="72"/>
        <v>48.2</v>
      </c>
    </row>
    <row r="4663" customFormat="1" spans="1:5">
      <c r="A4663" s="160">
        <v>4660</v>
      </c>
      <c r="B4663" s="437" t="s">
        <v>13354</v>
      </c>
      <c r="C4663" s="437" t="s">
        <v>13355</v>
      </c>
      <c r="D4663" s="438">
        <v>2.7</v>
      </c>
      <c r="E4663" s="160">
        <f t="shared" si="72"/>
        <v>54</v>
      </c>
    </row>
    <row r="4664" customFormat="1" spans="1:5">
      <c r="A4664" s="160">
        <v>4661</v>
      </c>
      <c r="B4664" s="437" t="s">
        <v>13356</v>
      </c>
      <c r="C4664" s="437" t="s">
        <v>13355</v>
      </c>
      <c r="D4664" s="438">
        <v>3</v>
      </c>
      <c r="E4664" s="160">
        <f t="shared" si="72"/>
        <v>60</v>
      </c>
    </row>
    <row r="4665" customFormat="1" spans="1:5">
      <c r="A4665" s="160">
        <v>4662</v>
      </c>
      <c r="B4665" s="437" t="s">
        <v>13357</v>
      </c>
      <c r="C4665" s="437" t="s">
        <v>13358</v>
      </c>
      <c r="D4665" s="438">
        <v>1.4</v>
      </c>
      <c r="E4665" s="160">
        <f t="shared" si="72"/>
        <v>28</v>
      </c>
    </row>
    <row r="4666" customFormat="1" spans="1:5">
      <c r="A4666" s="160">
        <v>4663</v>
      </c>
      <c r="B4666" s="437" t="s">
        <v>13359</v>
      </c>
      <c r="C4666" s="437" t="s">
        <v>13358</v>
      </c>
      <c r="D4666" s="438">
        <v>2</v>
      </c>
      <c r="E4666" s="160">
        <f t="shared" si="72"/>
        <v>40</v>
      </c>
    </row>
    <row r="4667" customFormat="1" spans="1:5">
      <c r="A4667" s="160">
        <v>4664</v>
      </c>
      <c r="B4667" s="437" t="s">
        <v>13360</v>
      </c>
      <c r="C4667" s="437" t="s">
        <v>13358</v>
      </c>
      <c r="D4667" s="438">
        <v>1.4</v>
      </c>
      <c r="E4667" s="160">
        <f t="shared" si="72"/>
        <v>28</v>
      </c>
    </row>
    <row r="4668" customFormat="1" spans="1:5">
      <c r="A4668" s="160">
        <v>4665</v>
      </c>
      <c r="B4668" s="437" t="s">
        <v>13361</v>
      </c>
      <c r="C4668" s="437" t="s">
        <v>13358</v>
      </c>
      <c r="D4668" s="438">
        <v>2.2</v>
      </c>
      <c r="E4668" s="160">
        <f t="shared" si="72"/>
        <v>44</v>
      </c>
    </row>
    <row r="4669" customFormat="1" spans="1:5">
      <c r="A4669" s="160">
        <v>4666</v>
      </c>
      <c r="B4669" s="437" t="s">
        <v>13362</v>
      </c>
      <c r="C4669" s="437" t="s">
        <v>13358</v>
      </c>
      <c r="D4669" s="438">
        <v>2.2</v>
      </c>
      <c r="E4669" s="160">
        <f t="shared" si="72"/>
        <v>44</v>
      </c>
    </row>
    <row r="4670" customFormat="1" spans="1:5">
      <c r="A4670" s="160">
        <v>4667</v>
      </c>
      <c r="B4670" s="437" t="s">
        <v>13363</v>
      </c>
      <c r="C4670" s="437" t="s">
        <v>13358</v>
      </c>
      <c r="D4670" s="438">
        <v>2.7</v>
      </c>
      <c r="E4670" s="160">
        <f t="shared" si="72"/>
        <v>54</v>
      </c>
    </row>
    <row r="4671" customFormat="1" spans="1:5">
      <c r="A4671" s="160">
        <v>4668</v>
      </c>
      <c r="B4671" s="437" t="s">
        <v>1155</v>
      </c>
      <c r="C4671" s="437" t="s">
        <v>13358</v>
      </c>
      <c r="D4671" s="438">
        <v>1.7</v>
      </c>
      <c r="E4671" s="160">
        <f t="shared" si="72"/>
        <v>34</v>
      </c>
    </row>
    <row r="4672" customFormat="1" spans="1:5">
      <c r="A4672" s="160">
        <v>4669</v>
      </c>
      <c r="B4672" s="437" t="s">
        <v>13364</v>
      </c>
      <c r="C4672" s="437" t="s">
        <v>13358</v>
      </c>
      <c r="D4672" s="438">
        <v>1.7</v>
      </c>
      <c r="E4672" s="160">
        <f t="shared" si="72"/>
        <v>34</v>
      </c>
    </row>
    <row r="4673" customFormat="1" spans="1:5">
      <c r="A4673" s="160">
        <v>4670</v>
      </c>
      <c r="B4673" s="437" t="s">
        <v>13365</v>
      </c>
      <c r="C4673" s="437" t="s">
        <v>13358</v>
      </c>
      <c r="D4673" s="438">
        <v>4.4</v>
      </c>
      <c r="E4673" s="160">
        <f t="shared" si="72"/>
        <v>88</v>
      </c>
    </row>
    <row r="4674" customFormat="1" spans="1:5">
      <c r="A4674" s="160">
        <v>4671</v>
      </c>
      <c r="B4674" s="437" t="s">
        <v>13366</v>
      </c>
      <c r="C4674" s="437" t="s">
        <v>13358</v>
      </c>
      <c r="D4674" s="438">
        <v>2.2</v>
      </c>
      <c r="E4674" s="160">
        <f t="shared" si="72"/>
        <v>44</v>
      </c>
    </row>
    <row r="4675" customFormat="1" spans="1:5">
      <c r="A4675" s="160">
        <v>4672</v>
      </c>
      <c r="B4675" s="437" t="s">
        <v>13367</v>
      </c>
      <c r="C4675" s="437" t="s">
        <v>13358</v>
      </c>
      <c r="D4675" s="438">
        <v>2</v>
      </c>
      <c r="E4675" s="160">
        <f t="shared" si="72"/>
        <v>40</v>
      </c>
    </row>
    <row r="4676" customFormat="1" spans="1:5">
      <c r="A4676" s="160">
        <v>4673</v>
      </c>
      <c r="B4676" s="437" t="s">
        <v>13368</v>
      </c>
      <c r="C4676" s="437" t="s">
        <v>13358</v>
      </c>
      <c r="D4676" s="438">
        <v>0.7</v>
      </c>
      <c r="E4676" s="160">
        <f t="shared" ref="E4676:E4739" si="73">D4676*20</f>
        <v>14</v>
      </c>
    </row>
    <row r="4677" customFormat="1" spans="1:5">
      <c r="A4677" s="160">
        <v>4674</v>
      </c>
      <c r="B4677" s="437" t="s">
        <v>13369</v>
      </c>
      <c r="C4677" s="437" t="s">
        <v>13358</v>
      </c>
      <c r="D4677" s="438">
        <v>1.5</v>
      </c>
      <c r="E4677" s="160">
        <f t="shared" si="73"/>
        <v>30</v>
      </c>
    </row>
    <row r="4678" customFormat="1" spans="1:5">
      <c r="A4678" s="160">
        <v>4675</v>
      </c>
      <c r="B4678" s="437" t="s">
        <v>13370</v>
      </c>
      <c r="C4678" s="437" t="s">
        <v>13358</v>
      </c>
      <c r="D4678" s="438">
        <v>3.2</v>
      </c>
      <c r="E4678" s="160">
        <f t="shared" si="73"/>
        <v>64</v>
      </c>
    </row>
    <row r="4679" customFormat="1" spans="1:5">
      <c r="A4679" s="160">
        <v>4676</v>
      </c>
      <c r="B4679" s="437" t="s">
        <v>13371</v>
      </c>
      <c r="C4679" s="437" t="s">
        <v>13358</v>
      </c>
      <c r="D4679" s="438">
        <v>1.2</v>
      </c>
      <c r="E4679" s="160">
        <f t="shared" si="73"/>
        <v>24</v>
      </c>
    </row>
    <row r="4680" customFormat="1" spans="1:5">
      <c r="A4680" s="160">
        <v>4677</v>
      </c>
      <c r="B4680" s="437" t="s">
        <v>13372</v>
      </c>
      <c r="C4680" s="437" t="s">
        <v>13358</v>
      </c>
      <c r="D4680" s="438">
        <v>1.7</v>
      </c>
      <c r="E4680" s="160">
        <f t="shared" si="73"/>
        <v>34</v>
      </c>
    </row>
    <row r="4681" customFormat="1" spans="1:5">
      <c r="A4681" s="160">
        <v>4678</v>
      </c>
      <c r="B4681" s="437" t="s">
        <v>13373</v>
      </c>
      <c r="C4681" s="437" t="s">
        <v>13358</v>
      </c>
      <c r="D4681" s="438">
        <v>1.9</v>
      </c>
      <c r="E4681" s="160">
        <f t="shared" si="73"/>
        <v>38</v>
      </c>
    </row>
    <row r="4682" customFormat="1" spans="1:5">
      <c r="A4682" s="160">
        <v>4679</v>
      </c>
      <c r="B4682" s="437" t="s">
        <v>13374</v>
      </c>
      <c r="C4682" s="437" t="s">
        <v>13358</v>
      </c>
      <c r="D4682" s="438">
        <v>2.9</v>
      </c>
      <c r="E4682" s="160">
        <f t="shared" si="73"/>
        <v>58</v>
      </c>
    </row>
    <row r="4683" customFormat="1" spans="1:5">
      <c r="A4683" s="160">
        <v>4680</v>
      </c>
      <c r="B4683" s="437" t="s">
        <v>13375</v>
      </c>
      <c r="C4683" s="437" t="s">
        <v>13358</v>
      </c>
      <c r="D4683" s="438">
        <v>1.5</v>
      </c>
      <c r="E4683" s="160">
        <f t="shared" si="73"/>
        <v>30</v>
      </c>
    </row>
    <row r="4684" customFormat="1" spans="1:5">
      <c r="A4684" s="160">
        <v>4681</v>
      </c>
      <c r="B4684" s="437" t="s">
        <v>2597</v>
      </c>
      <c r="C4684" s="437" t="s">
        <v>13358</v>
      </c>
      <c r="D4684" s="438">
        <v>2.6</v>
      </c>
      <c r="E4684" s="160">
        <f t="shared" si="73"/>
        <v>52</v>
      </c>
    </row>
    <row r="4685" customFormat="1" spans="1:5">
      <c r="A4685" s="160">
        <v>4682</v>
      </c>
      <c r="B4685" s="437" t="s">
        <v>13376</v>
      </c>
      <c r="C4685" s="437" t="s">
        <v>13358</v>
      </c>
      <c r="D4685" s="438">
        <v>1.4</v>
      </c>
      <c r="E4685" s="160">
        <f t="shared" si="73"/>
        <v>28</v>
      </c>
    </row>
    <row r="4686" customFormat="1" spans="1:5">
      <c r="A4686" s="160">
        <v>4683</v>
      </c>
      <c r="B4686" s="437" t="s">
        <v>13377</v>
      </c>
      <c r="C4686" s="437" t="s">
        <v>13358</v>
      </c>
      <c r="D4686" s="438">
        <v>1.7</v>
      </c>
      <c r="E4686" s="160">
        <f t="shared" si="73"/>
        <v>34</v>
      </c>
    </row>
    <row r="4687" customFormat="1" spans="1:5">
      <c r="A4687" s="160">
        <v>4684</v>
      </c>
      <c r="B4687" s="437" t="s">
        <v>13378</v>
      </c>
      <c r="C4687" s="437" t="s">
        <v>13358</v>
      </c>
      <c r="D4687" s="438">
        <v>2.6</v>
      </c>
      <c r="E4687" s="160">
        <f t="shared" si="73"/>
        <v>52</v>
      </c>
    </row>
    <row r="4688" customFormat="1" spans="1:5">
      <c r="A4688" s="160">
        <v>4685</v>
      </c>
      <c r="B4688" s="437" t="s">
        <v>13379</v>
      </c>
      <c r="C4688" s="437" t="s">
        <v>13358</v>
      </c>
      <c r="D4688" s="438">
        <v>2.8</v>
      </c>
      <c r="E4688" s="160">
        <f t="shared" si="73"/>
        <v>56</v>
      </c>
    </row>
    <row r="4689" customFormat="1" spans="1:5">
      <c r="A4689" s="160">
        <v>4686</v>
      </c>
      <c r="B4689" s="437" t="s">
        <v>13380</v>
      </c>
      <c r="C4689" s="437" t="s">
        <v>13358</v>
      </c>
      <c r="D4689" s="438">
        <v>2.8</v>
      </c>
      <c r="E4689" s="160">
        <f t="shared" si="73"/>
        <v>56</v>
      </c>
    </row>
    <row r="4690" customFormat="1" spans="1:5">
      <c r="A4690" s="160">
        <v>4687</v>
      </c>
      <c r="B4690" s="437" t="s">
        <v>13381</v>
      </c>
      <c r="C4690" s="437" t="s">
        <v>13358</v>
      </c>
      <c r="D4690" s="438">
        <v>1.9</v>
      </c>
      <c r="E4690" s="160">
        <f t="shared" si="73"/>
        <v>38</v>
      </c>
    </row>
    <row r="4691" customFormat="1" spans="1:5">
      <c r="A4691" s="160">
        <v>4688</v>
      </c>
      <c r="B4691" s="437" t="s">
        <v>13382</v>
      </c>
      <c r="C4691" s="437" t="s">
        <v>13358</v>
      </c>
      <c r="D4691" s="438">
        <v>1.9</v>
      </c>
      <c r="E4691" s="160">
        <f t="shared" si="73"/>
        <v>38</v>
      </c>
    </row>
    <row r="4692" customFormat="1" spans="1:5">
      <c r="A4692" s="160">
        <v>4689</v>
      </c>
      <c r="B4692" s="437" t="s">
        <v>13383</v>
      </c>
      <c r="C4692" s="437" t="s">
        <v>13358</v>
      </c>
      <c r="D4692" s="438">
        <v>3.2</v>
      </c>
      <c r="E4692" s="160">
        <f t="shared" si="73"/>
        <v>64</v>
      </c>
    </row>
    <row r="4693" customFormat="1" spans="1:5">
      <c r="A4693" s="160">
        <v>4690</v>
      </c>
      <c r="B4693" s="437" t="s">
        <v>9615</v>
      </c>
      <c r="C4693" s="437" t="s">
        <v>13358</v>
      </c>
      <c r="D4693" s="438">
        <v>1.1</v>
      </c>
      <c r="E4693" s="160">
        <f t="shared" si="73"/>
        <v>22</v>
      </c>
    </row>
    <row r="4694" customFormat="1" spans="1:5">
      <c r="A4694" s="160">
        <v>4691</v>
      </c>
      <c r="B4694" s="437" t="s">
        <v>13384</v>
      </c>
      <c r="C4694" s="437" t="s">
        <v>13358</v>
      </c>
      <c r="D4694" s="438">
        <v>3.2</v>
      </c>
      <c r="E4694" s="160">
        <f t="shared" si="73"/>
        <v>64</v>
      </c>
    </row>
    <row r="4695" customFormat="1" spans="1:5">
      <c r="A4695" s="160">
        <v>4692</v>
      </c>
      <c r="B4695" s="437" t="s">
        <v>13385</v>
      </c>
      <c r="C4695" s="437" t="s">
        <v>13358</v>
      </c>
      <c r="D4695" s="438">
        <v>2.7</v>
      </c>
      <c r="E4695" s="160">
        <f t="shared" si="73"/>
        <v>54</v>
      </c>
    </row>
    <row r="4696" customFormat="1" spans="1:5">
      <c r="A4696" s="160">
        <v>4693</v>
      </c>
      <c r="B4696" s="437" t="s">
        <v>11924</v>
      </c>
      <c r="C4696" s="437" t="s">
        <v>13358</v>
      </c>
      <c r="D4696" s="438">
        <v>2.2</v>
      </c>
      <c r="E4696" s="160">
        <f t="shared" si="73"/>
        <v>44</v>
      </c>
    </row>
    <row r="4697" customFormat="1" spans="1:5">
      <c r="A4697" s="160">
        <v>4694</v>
      </c>
      <c r="B4697" s="437" t="s">
        <v>13386</v>
      </c>
      <c r="C4697" s="437" t="s">
        <v>13358</v>
      </c>
      <c r="D4697" s="438">
        <v>3.1</v>
      </c>
      <c r="E4697" s="160">
        <f t="shared" si="73"/>
        <v>62</v>
      </c>
    </row>
    <row r="4698" customFormat="1" spans="1:5">
      <c r="A4698" s="160">
        <v>4695</v>
      </c>
      <c r="B4698" s="437" t="s">
        <v>9882</v>
      </c>
      <c r="C4698" s="437" t="s">
        <v>13358</v>
      </c>
      <c r="D4698" s="438">
        <v>2.2</v>
      </c>
      <c r="E4698" s="160">
        <f t="shared" si="73"/>
        <v>44</v>
      </c>
    </row>
    <row r="4699" customFormat="1" spans="1:5">
      <c r="A4699" s="160">
        <v>4696</v>
      </c>
      <c r="B4699" s="437" t="s">
        <v>9623</v>
      </c>
      <c r="C4699" s="437" t="s">
        <v>13358</v>
      </c>
      <c r="D4699" s="438">
        <v>2.2</v>
      </c>
      <c r="E4699" s="160">
        <f t="shared" si="73"/>
        <v>44</v>
      </c>
    </row>
    <row r="4700" customFormat="1" spans="1:5">
      <c r="A4700" s="160">
        <v>4697</v>
      </c>
      <c r="B4700" s="437" t="s">
        <v>13387</v>
      </c>
      <c r="C4700" s="437" t="s">
        <v>13358</v>
      </c>
      <c r="D4700" s="438">
        <v>2.2</v>
      </c>
      <c r="E4700" s="160">
        <f t="shared" si="73"/>
        <v>44</v>
      </c>
    </row>
    <row r="4701" customFormat="1" spans="1:5">
      <c r="A4701" s="160">
        <v>4698</v>
      </c>
      <c r="B4701" s="437" t="s">
        <v>13388</v>
      </c>
      <c r="C4701" s="437" t="s">
        <v>13358</v>
      </c>
      <c r="D4701" s="438">
        <v>2</v>
      </c>
      <c r="E4701" s="160">
        <f t="shared" si="73"/>
        <v>40</v>
      </c>
    </row>
    <row r="4702" customFormat="1" spans="1:5">
      <c r="A4702" s="160">
        <v>4699</v>
      </c>
      <c r="B4702" s="437" t="s">
        <v>13389</v>
      </c>
      <c r="C4702" s="437" t="s">
        <v>13358</v>
      </c>
      <c r="D4702" s="438">
        <v>3.2</v>
      </c>
      <c r="E4702" s="160">
        <f t="shared" si="73"/>
        <v>64</v>
      </c>
    </row>
    <row r="4703" customFormat="1" spans="1:5">
      <c r="A4703" s="160">
        <v>4700</v>
      </c>
      <c r="B4703" s="437" t="s">
        <v>13390</v>
      </c>
      <c r="C4703" s="437" t="s">
        <v>13358</v>
      </c>
      <c r="D4703" s="438">
        <v>1.2</v>
      </c>
      <c r="E4703" s="160">
        <f t="shared" si="73"/>
        <v>24</v>
      </c>
    </row>
    <row r="4704" customFormat="1" spans="1:5">
      <c r="A4704" s="160">
        <v>4701</v>
      </c>
      <c r="B4704" s="437" t="s">
        <v>13391</v>
      </c>
      <c r="C4704" s="437" t="s">
        <v>13358</v>
      </c>
      <c r="D4704" s="438">
        <v>1.2</v>
      </c>
      <c r="E4704" s="160">
        <f t="shared" si="73"/>
        <v>24</v>
      </c>
    </row>
    <row r="4705" customFormat="1" spans="1:5">
      <c r="A4705" s="160">
        <v>4702</v>
      </c>
      <c r="B4705" s="437" t="s">
        <v>10848</v>
      </c>
      <c r="C4705" s="437" t="s">
        <v>13358</v>
      </c>
      <c r="D4705" s="438">
        <v>2.2</v>
      </c>
      <c r="E4705" s="160">
        <f t="shared" si="73"/>
        <v>44</v>
      </c>
    </row>
    <row r="4706" customFormat="1" spans="1:5">
      <c r="A4706" s="160">
        <v>4703</v>
      </c>
      <c r="B4706" s="437" t="s">
        <v>13392</v>
      </c>
      <c r="C4706" s="437" t="s">
        <v>13358</v>
      </c>
      <c r="D4706" s="438">
        <v>1.5</v>
      </c>
      <c r="E4706" s="160">
        <f t="shared" si="73"/>
        <v>30</v>
      </c>
    </row>
    <row r="4707" customFormat="1" spans="1:5">
      <c r="A4707" s="160">
        <v>4704</v>
      </c>
      <c r="B4707" s="437" t="s">
        <v>13393</v>
      </c>
      <c r="C4707" s="437" t="s">
        <v>13358</v>
      </c>
      <c r="D4707" s="438">
        <v>1.8</v>
      </c>
      <c r="E4707" s="160">
        <f t="shared" si="73"/>
        <v>36</v>
      </c>
    </row>
    <row r="4708" customFormat="1" spans="1:5">
      <c r="A4708" s="160">
        <v>4705</v>
      </c>
      <c r="B4708" s="437" t="s">
        <v>13394</v>
      </c>
      <c r="C4708" s="437" t="s">
        <v>13358</v>
      </c>
      <c r="D4708" s="438">
        <v>2</v>
      </c>
      <c r="E4708" s="160">
        <f t="shared" si="73"/>
        <v>40</v>
      </c>
    </row>
    <row r="4709" customFormat="1" spans="1:5">
      <c r="A4709" s="160">
        <v>4706</v>
      </c>
      <c r="B4709" s="437" t="s">
        <v>2869</v>
      </c>
      <c r="C4709" s="437" t="s">
        <v>13358</v>
      </c>
      <c r="D4709" s="438">
        <v>1.9</v>
      </c>
      <c r="E4709" s="160">
        <f t="shared" si="73"/>
        <v>38</v>
      </c>
    </row>
    <row r="4710" customFormat="1" spans="1:5">
      <c r="A4710" s="160">
        <v>4707</v>
      </c>
      <c r="B4710" s="437" t="s">
        <v>13395</v>
      </c>
      <c r="C4710" s="437" t="s">
        <v>13358</v>
      </c>
      <c r="D4710" s="438">
        <v>2.2</v>
      </c>
      <c r="E4710" s="160">
        <f t="shared" si="73"/>
        <v>44</v>
      </c>
    </row>
    <row r="4711" customFormat="1" spans="1:5">
      <c r="A4711" s="160">
        <v>4708</v>
      </c>
      <c r="B4711" s="437" t="s">
        <v>13396</v>
      </c>
      <c r="C4711" s="437" t="s">
        <v>13358</v>
      </c>
      <c r="D4711" s="438">
        <v>2.2</v>
      </c>
      <c r="E4711" s="160">
        <f t="shared" si="73"/>
        <v>44</v>
      </c>
    </row>
    <row r="4712" customFormat="1" spans="1:5">
      <c r="A4712" s="160">
        <v>4709</v>
      </c>
      <c r="B4712" s="437" t="s">
        <v>13397</v>
      </c>
      <c r="C4712" s="437" t="s">
        <v>13358</v>
      </c>
      <c r="D4712" s="438">
        <v>1.7</v>
      </c>
      <c r="E4712" s="160">
        <f t="shared" si="73"/>
        <v>34</v>
      </c>
    </row>
    <row r="4713" customFormat="1" spans="1:5">
      <c r="A4713" s="160">
        <v>4710</v>
      </c>
      <c r="B4713" s="437" t="s">
        <v>4116</v>
      </c>
      <c r="C4713" s="437" t="s">
        <v>13358</v>
      </c>
      <c r="D4713" s="438">
        <v>2.2</v>
      </c>
      <c r="E4713" s="160">
        <f t="shared" si="73"/>
        <v>44</v>
      </c>
    </row>
    <row r="4714" customFormat="1" spans="1:5">
      <c r="A4714" s="160">
        <v>4711</v>
      </c>
      <c r="B4714" s="437" t="s">
        <v>13398</v>
      </c>
      <c r="C4714" s="437" t="s">
        <v>13358</v>
      </c>
      <c r="D4714" s="438">
        <v>0.6</v>
      </c>
      <c r="E4714" s="160">
        <f t="shared" si="73"/>
        <v>12</v>
      </c>
    </row>
    <row r="4715" customFormat="1" spans="1:5">
      <c r="A4715" s="160">
        <v>4712</v>
      </c>
      <c r="B4715" s="437" t="s">
        <v>13399</v>
      </c>
      <c r="C4715" s="437" t="s">
        <v>13358</v>
      </c>
      <c r="D4715" s="438">
        <v>1.4</v>
      </c>
      <c r="E4715" s="160">
        <f t="shared" si="73"/>
        <v>28</v>
      </c>
    </row>
    <row r="4716" customFormat="1" spans="1:5">
      <c r="A4716" s="160">
        <v>4713</v>
      </c>
      <c r="B4716" s="437" t="s">
        <v>13400</v>
      </c>
      <c r="C4716" s="437" t="s">
        <v>13401</v>
      </c>
      <c r="D4716" s="438">
        <v>6.2</v>
      </c>
      <c r="E4716" s="160">
        <f t="shared" si="73"/>
        <v>124</v>
      </c>
    </row>
    <row r="4717" customFormat="1" spans="1:5">
      <c r="A4717" s="160">
        <v>4714</v>
      </c>
      <c r="B4717" s="437" t="s">
        <v>13402</v>
      </c>
      <c r="C4717" s="437" t="s">
        <v>13401</v>
      </c>
      <c r="D4717" s="438">
        <v>1.7</v>
      </c>
      <c r="E4717" s="160">
        <f t="shared" si="73"/>
        <v>34</v>
      </c>
    </row>
    <row r="4718" customFormat="1" spans="1:5">
      <c r="A4718" s="160">
        <v>4715</v>
      </c>
      <c r="B4718" s="437" t="s">
        <v>13403</v>
      </c>
      <c r="C4718" s="437" t="s">
        <v>13401</v>
      </c>
      <c r="D4718" s="438">
        <v>1.1</v>
      </c>
      <c r="E4718" s="160">
        <f t="shared" si="73"/>
        <v>22</v>
      </c>
    </row>
    <row r="4719" customFormat="1" spans="1:5">
      <c r="A4719" s="160">
        <v>4716</v>
      </c>
      <c r="B4719" s="437" t="s">
        <v>13404</v>
      </c>
      <c r="C4719" s="437" t="s">
        <v>13401</v>
      </c>
      <c r="D4719" s="438">
        <v>1</v>
      </c>
      <c r="E4719" s="160">
        <f t="shared" si="73"/>
        <v>20</v>
      </c>
    </row>
    <row r="4720" customFormat="1" spans="1:5">
      <c r="A4720" s="160">
        <v>4717</v>
      </c>
      <c r="B4720" s="437" t="s">
        <v>13405</v>
      </c>
      <c r="C4720" s="437" t="s">
        <v>13401</v>
      </c>
      <c r="D4720" s="438">
        <v>0.6</v>
      </c>
      <c r="E4720" s="160">
        <f t="shared" si="73"/>
        <v>12</v>
      </c>
    </row>
    <row r="4721" customFormat="1" spans="1:5">
      <c r="A4721" s="160">
        <v>4718</v>
      </c>
      <c r="B4721" s="437" t="s">
        <v>13406</v>
      </c>
      <c r="C4721" s="437" t="s">
        <v>13401</v>
      </c>
      <c r="D4721" s="438">
        <v>0.6</v>
      </c>
      <c r="E4721" s="160">
        <f t="shared" si="73"/>
        <v>12</v>
      </c>
    </row>
    <row r="4722" customFormat="1" spans="1:5">
      <c r="A4722" s="160">
        <v>4719</v>
      </c>
      <c r="B4722" s="437" t="s">
        <v>13407</v>
      </c>
      <c r="C4722" s="437" t="s">
        <v>13401</v>
      </c>
      <c r="D4722" s="438">
        <v>0.8</v>
      </c>
      <c r="E4722" s="160">
        <f t="shared" si="73"/>
        <v>16</v>
      </c>
    </row>
    <row r="4723" customFormat="1" spans="1:5">
      <c r="A4723" s="160">
        <v>4720</v>
      </c>
      <c r="B4723" s="437" t="s">
        <v>10263</v>
      </c>
      <c r="C4723" s="437" t="s">
        <v>13401</v>
      </c>
      <c r="D4723" s="438">
        <v>0.6</v>
      </c>
      <c r="E4723" s="160">
        <f t="shared" si="73"/>
        <v>12</v>
      </c>
    </row>
    <row r="4724" customFormat="1" spans="1:5">
      <c r="A4724" s="160">
        <v>4721</v>
      </c>
      <c r="B4724" s="437" t="s">
        <v>13408</v>
      </c>
      <c r="C4724" s="437" t="s">
        <v>13401</v>
      </c>
      <c r="D4724" s="438">
        <v>0.7</v>
      </c>
      <c r="E4724" s="160">
        <f t="shared" si="73"/>
        <v>14</v>
      </c>
    </row>
    <row r="4725" customFormat="1" spans="1:5">
      <c r="A4725" s="160">
        <v>4722</v>
      </c>
      <c r="B4725" s="437" t="s">
        <v>13409</v>
      </c>
      <c r="C4725" s="437" t="s">
        <v>13401</v>
      </c>
      <c r="D4725" s="438">
        <v>0.7</v>
      </c>
      <c r="E4725" s="160">
        <f t="shared" si="73"/>
        <v>14</v>
      </c>
    </row>
    <row r="4726" customFormat="1" spans="1:5">
      <c r="A4726" s="160">
        <v>4723</v>
      </c>
      <c r="B4726" s="437" t="s">
        <v>13410</v>
      </c>
      <c r="C4726" s="437" t="s">
        <v>13401</v>
      </c>
      <c r="D4726" s="438">
        <v>1.1</v>
      </c>
      <c r="E4726" s="160">
        <f t="shared" si="73"/>
        <v>22</v>
      </c>
    </row>
    <row r="4727" customFormat="1" spans="1:5">
      <c r="A4727" s="160">
        <v>4724</v>
      </c>
      <c r="B4727" s="437" t="s">
        <v>13411</v>
      </c>
      <c r="C4727" s="437" t="s">
        <v>13401</v>
      </c>
      <c r="D4727" s="438">
        <v>0.6</v>
      </c>
      <c r="E4727" s="160">
        <f t="shared" si="73"/>
        <v>12</v>
      </c>
    </row>
    <row r="4728" customFormat="1" spans="1:5">
      <c r="A4728" s="160">
        <v>4725</v>
      </c>
      <c r="B4728" s="437" t="s">
        <v>13412</v>
      </c>
      <c r="C4728" s="437" t="s">
        <v>13401</v>
      </c>
      <c r="D4728" s="438">
        <v>0.6</v>
      </c>
      <c r="E4728" s="160">
        <f t="shared" si="73"/>
        <v>12</v>
      </c>
    </row>
    <row r="4729" customFormat="1" spans="1:5">
      <c r="A4729" s="160">
        <v>4726</v>
      </c>
      <c r="B4729" s="437" t="s">
        <v>1380</v>
      </c>
      <c r="C4729" s="437" t="s">
        <v>13401</v>
      </c>
      <c r="D4729" s="438">
        <v>0.6</v>
      </c>
      <c r="E4729" s="160">
        <f t="shared" si="73"/>
        <v>12</v>
      </c>
    </row>
    <row r="4730" customFormat="1" spans="1:5">
      <c r="A4730" s="160">
        <v>4727</v>
      </c>
      <c r="B4730" s="437" t="s">
        <v>4804</v>
      </c>
      <c r="C4730" s="437" t="s">
        <v>13401</v>
      </c>
      <c r="D4730" s="438">
        <v>0.6</v>
      </c>
      <c r="E4730" s="160">
        <f t="shared" si="73"/>
        <v>12</v>
      </c>
    </row>
    <row r="4731" customFormat="1" spans="1:5">
      <c r="A4731" s="160">
        <v>4728</v>
      </c>
      <c r="B4731" s="437" t="s">
        <v>13413</v>
      </c>
      <c r="C4731" s="437" t="s">
        <v>13401</v>
      </c>
      <c r="D4731" s="438">
        <v>3.2</v>
      </c>
      <c r="E4731" s="160">
        <f t="shared" si="73"/>
        <v>64</v>
      </c>
    </row>
    <row r="4732" customFormat="1" spans="1:5">
      <c r="A4732" s="160">
        <v>4729</v>
      </c>
      <c r="B4732" s="437" t="s">
        <v>13414</v>
      </c>
      <c r="C4732" s="437" t="s">
        <v>13401</v>
      </c>
      <c r="D4732" s="438">
        <v>0.9</v>
      </c>
      <c r="E4732" s="160">
        <f t="shared" si="73"/>
        <v>18</v>
      </c>
    </row>
    <row r="4733" customFormat="1" spans="1:5">
      <c r="A4733" s="160">
        <v>4730</v>
      </c>
      <c r="B4733" s="437" t="s">
        <v>13415</v>
      </c>
      <c r="C4733" s="437" t="s">
        <v>13401</v>
      </c>
      <c r="D4733" s="438">
        <v>0.6</v>
      </c>
      <c r="E4733" s="160">
        <f t="shared" si="73"/>
        <v>12</v>
      </c>
    </row>
    <row r="4734" customFormat="1" spans="1:5">
      <c r="A4734" s="160">
        <v>4731</v>
      </c>
      <c r="B4734" s="437" t="s">
        <v>11775</v>
      </c>
      <c r="C4734" s="437" t="s">
        <v>13401</v>
      </c>
      <c r="D4734" s="438">
        <v>1.7</v>
      </c>
      <c r="E4734" s="160">
        <f t="shared" si="73"/>
        <v>34</v>
      </c>
    </row>
    <row r="4735" customFormat="1" spans="1:5">
      <c r="A4735" s="160">
        <v>4732</v>
      </c>
      <c r="B4735" s="437" t="s">
        <v>2386</v>
      </c>
      <c r="C4735" s="437" t="s">
        <v>13401</v>
      </c>
      <c r="D4735" s="438">
        <v>1</v>
      </c>
      <c r="E4735" s="160">
        <f t="shared" si="73"/>
        <v>20</v>
      </c>
    </row>
    <row r="4736" customFormat="1" spans="1:5">
      <c r="A4736" s="160">
        <v>4733</v>
      </c>
      <c r="B4736" s="437" t="s">
        <v>13416</v>
      </c>
      <c r="C4736" s="437" t="s">
        <v>13401</v>
      </c>
      <c r="D4736" s="438">
        <v>0.6</v>
      </c>
      <c r="E4736" s="160">
        <f t="shared" si="73"/>
        <v>12</v>
      </c>
    </row>
    <row r="4737" customFormat="1" spans="1:5">
      <c r="A4737" s="160">
        <v>4734</v>
      </c>
      <c r="B4737" s="437" t="s">
        <v>13417</v>
      </c>
      <c r="C4737" s="437" t="s">
        <v>13401</v>
      </c>
      <c r="D4737" s="438">
        <v>0.6</v>
      </c>
      <c r="E4737" s="160">
        <f t="shared" si="73"/>
        <v>12</v>
      </c>
    </row>
    <row r="4738" customFormat="1" spans="1:5">
      <c r="A4738" s="160">
        <v>4735</v>
      </c>
      <c r="B4738" s="437" t="s">
        <v>13418</v>
      </c>
      <c r="C4738" s="437" t="s">
        <v>13401</v>
      </c>
      <c r="D4738" s="438">
        <v>0.5</v>
      </c>
      <c r="E4738" s="160">
        <f t="shared" si="73"/>
        <v>10</v>
      </c>
    </row>
    <row r="4739" customFormat="1" spans="1:5">
      <c r="A4739" s="160">
        <v>4736</v>
      </c>
      <c r="B4739" s="437" t="s">
        <v>13419</v>
      </c>
      <c r="C4739" s="437" t="s">
        <v>13401</v>
      </c>
      <c r="D4739" s="438">
        <v>0.5</v>
      </c>
      <c r="E4739" s="160">
        <f t="shared" si="73"/>
        <v>10</v>
      </c>
    </row>
    <row r="4740" customFormat="1" spans="1:5">
      <c r="A4740" s="160">
        <v>4737</v>
      </c>
      <c r="B4740" s="437" t="s">
        <v>10848</v>
      </c>
      <c r="C4740" s="437" t="s">
        <v>13401</v>
      </c>
      <c r="D4740" s="438">
        <v>0.6</v>
      </c>
      <c r="E4740" s="160">
        <f t="shared" ref="E4740:E4803" si="74">D4740*20</f>
        <v>12</v>
      </c>
    </row>
    <row r="4741" customFormat="1" spans="1:5">
      <c r="A4741" s="160">
        <v>4738</v>
      </c>
      <c r="B4741" s="437" t="s">
        <v>11924</v>
      </c>
      <c r="C4741" s="437" t="s">
        <v>13401</v>
      </c>
      <c r="D4741" s="438">
        <v>0.6</v>
      </c>
      <c r="E4741" s="160">
        <f t="shared" si="74"/>
        <v>12</v>
      </c>
    </row>
    <row r="4742" customFormat="1" spans="1:5">
      <c r="A4742" s="160">
        <v>4739</v>
      </c>
      <c r="B4742" s="437" t="s">
        <v>13420</v>
      </c>
      <c r="C4742" s="437" t="s">
        <v>13401</v>
      </c>
      <c r="D4742" s="438">
        <v>0.7</v>
      </c>
      <c r="E4742" s="160">
        <f t="shared" si="74"/>
        <v>14</v>
      </c>
    </row>
    <row r="4743" customFormat="1" spans="1:5">
      <c r="A4743" s="160">
        <v>4740</v>
      </c>
      <c r="B4743" s="437" t="s">
        <v>13421</v>
      </c>
      <c r="C4743" s="437" t="s">
        <v>13401</v>
      </c>
      <c r="D4743" s="438">
        <v>0.6</v>
      </c>
      <c r="E4743" s="160">
        <f t="shared" si="74"/>
        <v>12</v>
      </c>
    </row>
    <row r="4744" customFormat="1" spans="1:5">
      <c r="A4744" s="160">
        <v>4741</v>
      </c>
      <c r="B4744" s="437" t="s">
        <v>13422</v>
      </c>
      <c r="C4744" s="437" t="s">
        <v>13401</v>
      </c>
      <c r="D4744" s="438">
        <v>0.6</v>
      </c>
      <c r="E4744" s="160">
        <f t="shared" si="74"/>
        <v>12</v>
      </c>
    </row>
    <row r="4745" customFormat="1" spans="1:5">
      <c r="A4745" s="160">
        <v>4742</v>
      </c>
      <c r="B4745" s="437" t="s">
        <v>13423</v>
      </c>
      <c r="C4745" s="437" t="s">
        <v>13401</v>
      </c>
      <c r="D4745" s="438">
        <v>0.7</v>
      </c>
      <c r="E4745" s="160">
        <f t="shared" si="74"/>
        <v>14</v>
      </c>
    </row>
    <row r="4746" customFormat="1" spans="1:5">
      <c r="A4746" s="160">
        <v>4743</v>
      </c>
      <c r="B4746" s="437" t="s">
        <v>13424</v>
      </c>
      <c r="C4746" s="437" t="s">
        <v>13401</v>
      </c>
      <c r="D4746" s="438">
        <v>0.5</v>
      </c>
      <c r="E4746" s="160">
        <f t="shared" si="74"/>
        <v>10</v>
      </c>
    </row>
    <row r="4747" customFormat="1" spans="1:5">
      <c r="A4747" s="160">
        <v>4744</v>
      </c>
      <c r="B4747" s="437" t="s">
        <v>13425</v>
      </c>
      <c r="C4747" s="437" t="s">
        <v>13401</v>
      </c>
      <c r="D4747" s="438">
        <v>0.6</v>
      </c>
      <c r="E4747" s="160">
        <f t="shared" si="74"/>
        <v>12</v>
      </c>
    </row>
    <row r="4748" customFormat="1" spans="1:5">
      <c r="A4748" s="160">
        <v>4745</v>
      </c>
      <c r="B4748" s="437" t="s">
        <v>13426</v>
      </c>
      <c r="C4748" s="437" t="s">
        <v>13401</v>
      </c>
      <c r="D4748" s="438">
        <v>2.6</v>
      </c>
      <c r="E4748" s="160">
        <f t="shared" si="74"/>
        <v>52</v>
      </c>
    </row>
    <row r="4749" customFormat="1" spans="1:5">
      <c r="A4749" s="160">
        <v>4746</v>
      </c>
      <c r="B4749" s="437" t="s">
        <v>13427</v>
      </c>
      <c r="C4749" s="437" t="s">
        <v>13401</v>
      </c>
      <c r="D4749" s="438">
        <v>2.2</v>
      </c>
      <c r="E4749" s="160">
        <f t="shared" si="74"/>
        <v>44</v>
      </c>
    </row>
    <row r="4750" customFormat="1" spans="1:5">
      <c r="A4750" s="160">
        <v>4747</v>
      </c>
      <c r="B4750" s="437" t="s">
        <v>13428</v>
      </c>
      <c r="C4750" s="437" t="s">
        <v>13401</v>
      </c>
      <c r="D4750" s="438">
        <v>1.7</v>
      </c>
      <c r="E4750" s="160">
        <f t="shared" si="74"/>
        <v>34</v>
      </c>
    </row>
    <row r="4751" customFormat="1" spans="1:5">
      <c r="A4751" s="160">
        <v>4748</v>
      </c>
      <c r="B4751" s="437" t="s">
        <v>13429</v>
      </c>
      <c r="C4751" s="437" t="s">
        <v>13401</v>
      </c>
      <c r="D4751" s="438">
        <v>2.2</v>
      </c>
      <c r="E4751" s="160">
        <f t="shared" si="74"/>
        <v>44</v>
      </c>
    </row>
    <row r="4752" customFormat="1" spans="1:5">
      <c r="A4752" s="160">
        <v>4749</v>
      </c>
      <c r="B4752" s="437" t="s">
        <v>13430</v>
      </c>
      <c r="C4752" s="437" t="s">
        <v>13401</v>
      </c>
      <c r="D4752" s="438">
        <v>2.2</v>
      </c>
      <c r="E4752" s="160">
        <f t="shared" si="74"/>
        <v>44</v>
      </c>
    </row>
    <row r="4753" customFormat="1" spans="1:5">
      <c r="A4753" s="160">
        <v>4750</v>
      </c>
      <c r="B4753" s="437" t="s">
        <v>13431</v>
      </c>
      <c r="C4753" s="437" t="s">
        <v>13401</v>
      </c>
      <c r="D4753" s="438">
        <v>2.2</v>
      </c>
      <c r="E4753" s="160">
        <f t="shared" si="74"/>
        <v>44</v>
      </c>
    </row>
    <row r="4754" customFormat="1" spans="1:5">
      <c r="A4754" s="160">
        <v>4751</v>
      </c>
      <c r="B4754" s="437" t="s">
        <v>13432</v>
      </c>
      <c r="C4754" s="437" t="s">
        <v>13433</v>
      </c>
      <c r="D4754" s="438">
        <v>1.2</v>
      </c>
      <c r="E4754" s="160">
        <f t="shared" si="74"/>
        <v>24</v>
      </c>
    </row>
    <row r="4755" customFormat="1" spans="1:5">
      <c r="A4755" s="160">
        <v>4752</v>
      </c>
      <c r="B4755" s="437" t="s">
        <v>9040</v>
      </c>
      <c r="C4755" s="437" t="s">
        <v>13433</v>
      </c>
      <c r="D4755" s="438">
        <v>1.2</v>
      </c>
      <c r="E4755" s="160">
        <f t="shared" si="74"/>
        <v>24</v>
      </c>
    </row>
    <row r="4756" customFormat="1" spans="1:5">
      <c r="A4756" s="160">
        <v>4753</v>
      </c>
      <c r="B4756" s="437" t="s">
        <v>13434</v>
      </c>
      <c r="C4756" s="437" t="s">
        <v>13433</v>
      </c>
      <c r="D4756" s="438">
        <v>1.5</v>
      </c>
      <c r="E4756" s="160">
        <f t="shared" si="74"/>
        <v>30</v>
      </c>
    </row>
    <row r="4757" customFormat="1" spans="1:5">
      <c r="A4757" s="160">
        <v>4754</v>
      </c>
      <c r="B4757" s="437" t="s">
        <v>13435</v>
      </c>
      <c r="C4757" s="437" t="s">
        <v>13433</v>
      </c>
      <c r="D4757" s="438">
        <v>1.5</v>
      </c>
      <c r="E4757" s="160">
        <f t="shared" si="74"/>
        <v>30</v>
      </c>
    </row>
    <row r="4758" customFormat="1" spans="1:5">
      <c r="A4758" s="160">
        <v>4755</v>
      </c>
      <c r="B4758" s="437" t="s">
        <v>13436</v>
      </c>
      <c r="C4758" s="437" t="s">
        <v>13433</v>
      </c>
      <c r="D4758" s="438">
        <v>1.2</v>
      </c>
      <c r="E4758" s="160">
        <f t="shared" si="74"/>
        <v>24</v>
      </c>
    </row>
    <row r="4759" customFormat="1" spans="1:5">
      <c r="A4759" s="160">
        <v>4756</v>
      </c>
      <c r="B4759" s="437" t="s">
        <v>13437</v>
      </c>
      <c r="C4759" s="437" t="s">
        <v>13433</v>
      </c>
      <c r="D4759" s="438">
        <v>4.2</v>
      </c>
      <c r="E4759" s="160">
        <f t="shared" si="74"/>
        <v>84</v>
      </c>
    </row>
    <row r="4760" customFormat="1" spans="1:5">
      <c r="A4760" s="160">
        <v>4757</v>
      </c>
      <c r="B4760" s="437" t="s">
        <v>13438</v>
      </c>
      <c r="C4760" s="437" t="s">
        <v>13433</v>
      </c>
      <c r="D4760" s="438">
        <v>4.2</v>
      </c>
      <c r="E4760" s="160">
        <f t="shared" si="74"/>
        <v>84</v>
      </c>
    </row>
    <row r="4761" customFormat="1" spans="1:5">
      <c r="A4761" s="160">
        <v>4758</v>
      </c>
      <c r="B4761" s="437" t="s">
        <v>13439</v>
      </c>
      <c r="C4761" s="437" t="s">
        <v>13433</v>
      </c>
      <c r="D4761" s="438">
        <v>3.8</v>
      </c>
      <c r="E4761" s="160">
        <f t="shared" si="74"/>
        <v>76</v>
      </c>
    </row>
    <row r="4762" customFormat="1" spans="1:5">
      <c r="A4762" s="160">
        <v>4759</v>
      </c>
      <c r="B4762" s="437" t="s">
        <v>13440</v>
      </c>
      <c r="C4762" s="437" t="s">
        <v>13433</v>
      </c>
      <c r="D4762" s="438">
        <v>3.8</v>
      </c>
      <c r="E4762" s="160">
        <f t="shared" si="74"/>
        <v>76</v>
      </c>
    </row>
    <row r="4763" customFormat="1" spans="1:5">
      <c r="A4763" s="160">
        <v>4760</v>
      </c>
      <c r="B4763" s="437" t="s">
        <v>13441</v>
      </c>
      <c r="C4763" s="437" t="s">
        <v>13433</v>
      </c>
      <c r="D4763" s="438">
        <v>3.8</v>
      </c>
      <c r="E4763" s="160">
        <f t="shared" si="74"/>
        <v>76</v>
      </c>
    </row>
    <row r="4764" customFormat="1" spans="1:5">
      <c r="A4764" s="160">
        <v>4761</v>
      </c>
      <c r="B4764" s="437" t="s">
        <v>8972</v>
      </c>
      <c r="C4764" s="437" t="s">
        <v>13433</v>
      </c>
      <c r="D4764" s="438">
        <v>2.5</v>
      </c>
      <c r="E4764" s="160">
        <f t="shared" si="74"/>
        <v>50</v>
      </c>
    </row>
    <row r="4765" customFormat="1" spans="1:5">
      <c r="A4765" s="160">
        <v>4762</v>
      </c>
      <c r="B4765" s="437" t="s">
        <v>11856</v>
      </c>
      <c r="C4765" s="437" t="s">
        <v>13433</v>
      </c>
      <c r="D4765" s="438">
        <v>1.1</v>
      </c>
      <c r="E4765" s="160">
        <f t="shared" si="74"/>
        <v>22</v>
      </c>
    </row>
    <row r="4766" customFormat="1" spans="1:5">
      <c r="A4766" s="160">
        <v>4763</v>
      </c>
      <c r="B4766" s="437" t="s">
        <v>13442</v>
      </c>
      <c r="C4766" s="437" t="s">
        <v>13433</v>
      </c>
      <c r="D4766" s="438">
        <v>1.94</v>
      </c>
      <c r="E4766" s="160">
        <f t="shared" si="74"/>
        <v>38.8</v>
      </c>
    </row>
    <row r="4767" customFormat="1" spans="1:5">
      <c r="A4767" s="160">
        <v>4764</v>
      </c>
      <c r="B4767" s="437" t="s">
        <v>2247</v>
      </c>
      <c r="C4767" s="437" t="s">
        <v>13433</v>
      </c>
      <c r="D4767" s="438">
        <v>1.3</v>
      </c>
      <c r="E4767" s="160">
        <f t="shared" si="74"/>
        <v>26</v>
      </c>
    </row>
    <row r="4768" customFormat="1" spans="1:5">
      <c r="A4768" s="160">
        <v>4765</v>
      </c>
      <c r="B4768" s="437" t="s">
        <v>13443</v>
      </c>
      <c r="C4768" s="437" t="s">
        <v>13433</v>
      </c>
      <c r="D4768" s="438">
        <v>1.07</v>
      </c>
      <c r="E4768" s="160">
        <f t="shared" si="74"/>
        <v>21.4</v>
      </c>
    </row>
    <row r="4769" customFormat="1" spans="1:5">
      <c r="A4769" s="160">
        <v>4766</v>
      </c>
      <c r="B4769" s="437" t="s">
        <v>13444</v>
      </c>
      <c r="C4769" s="437" t="s">
        <v>13433</v>
      </c>
      <c r="D4769" s="438">
        <v>1.5</v>
      </c>
      <c r="E4769" s="160">
        <f t="shared" si="74"/>
        <v>30</v>
      </c>
    </row>
    <row r="4770" customFormat="1" spans="1:5">
      <c r="A4770" s="160">
        <v>4767</v>
      </c>
      <c r="B4770" s="437" t="s">
        <v>13445</v>
      </c>
      <c r="C4770" s="437" t="s">
        <v>13433</v>
      </c>
      <c r="D4770" s="438">
        <v>1.05</v>
      </c>
      <c r="E4770" s="160">
        <f t="shared" si="74"/>
        <v>21</v>
      </c>
    </row>
    <row r="4771" customFormat="1" spans="1:5">
      <c r="A4771" s="160">
        <v>4768</v>
      </c>
      <c r="B4771" s="437" t="s">
        <v>13446</v>
      </c>
      <c r="C4771" s="437" t="s">
        <v>13433</v>
      </c>
      <c r="D4771" s="438">
        <v>1.2</v>
      </c>
      <c r="E4771" s="160">
        <f t="shared" si="74"/>
        <v>24</v>
      </c>
    </row>
    <row r="4772" customFormat="1" spans="1:5">
      <c r="A4772" s="160">
        <v>4769</v>
      </c>
      <c r="B4772" s="437" t="s">
        <v>13447</v>
      </c>
      <c r="C4772" s="437" t="s">
        <v>13433</v>
      </c>
      <c r="D4772" s="438">
        <v>1.2</v>
      </c>
      <c r="E4772" s="160">
        <f t="shared" si="74"/>
        <v>24</v>
      </c>
    </row>
    <row r="4773" customFormat="1" spans="1:5">
      <c r="A4773" s="160">
        <v>4770</v>
      </c>
      <c r="B4773" s="437" t="s">
        <v>13448</v>
      </c>
      <c r="C4773" s="437" t="s">
        <v>13433</v>
      </c>
      <c r="D4773" s="438">
        <v>1.7</v>
      </c>
      <c r="E4773" s="160">
        <f t="shared" si="74"/>
        <v>34</v>
      </c>
    </row>
    <row r="4774" customFormat="1" spans="1:5">
      <c r="A4774" s="160">
        <v>4771</v>
      </c>
      <c r="B4774" s="437" t="s">
        <v>13449</v>
      </c>
      <c r="C4774" s="437" t="s">
        <v>13433</v>
      </c>
      <c r="D4774" s="438">
        <v>2.18</v>
      </c>
      <c r="E4774" s="160">
        <f t="shared" si="74"/>
        <v>43.6</v>
      </c>
    </row>
    <row r="4775" customFormat="1" spans="1:5">
      <c r="A4775" s="160">
        <v>4772</v>
      </c>
      <c r="B4775" s="437" t="s">
        <v>13450</v>
      </c>
      <c r="C4775" s="437" t="s">
        <v>13433</v>
      </c>
      <c r="D4775" s="438">
        <v>1.17</v>
      </c>
      <c r="E4775" s="160">
        <f t="shared" si="74"/>
        <v>23.4</v>
      </c>
    </row>
    <row r="4776" customFormat="1" spans="1:5">
      <c r="A4776" s="160">
        <v>4773</v>
      </c>
      <c r="B4776" s="437" t="s">
        <v>13451</v>
      </c>
      <c r="C4776" s="437" t="s">
        <v>13433</v>
      </c>
      <c r="D4776" s="438">
        <v>3.2</v>
      </c>
      <c r="E4776" s="160">
        <f t="shared" si="74"/>
        <v>64</v>
      </c>
    </row>
    <row r="4777" customFormat="1" spans="1:5">
      <c r="A4777" s="160">
        <v>4774</v>
      </c>
      <c r="B4777" s="437" t="s">
        <v>13452</v>
      </c>
      <c r="C4777" s="437" t="s">
        <v>13433</v>
      </c>
      <c r="D4777" s="438">
        <v>2.9</v>
      </c>
      <c r="E4777" s="160">
        <f t="shared" si="74"/>
        <v>58</v>
      </c>
    </row>
    <row r="4778" customFormat="1" spans="1:5">
      <c r="A4778" s="160">
        <v>4775</v>
      </c>
      <c r="B4778" s="437" t="s">
        <v>13376</v>
      </c>
      <c r="C4778" s="437" t="s">
        <v>13433</v>
      </c>
      <c r="D4778" s="438">
        <v>2.9</v>
      </c>
      <c r="E4778" s="160">
        <f t="shared" si="74"/>
        <v>58</v>
      </c>
    </row>
    <row r="4779" customFormat="1" spans="1:5">
      <c r="A4779" s="160">
        <v>4776</v>
      </c>
      <c r="B4779" s="437" t="s">
        <v>13453</v>
      </c>
      <c r="C4779" s="437" t="s">
        <v>13433</v>
      </c>
      <c r="D4779" s="438">
        <v>2.9</v>
      </c>
      <c r="E4779" s="160">
        <f t="shared" si="74"/>
        <v>58</v>
      </c>
    </row>
    <row r="4780" customFormat="1" spans="1:5">
      <c r="A4780" s="160">
        <v>4777</v>
      </c>
      <c r="B4780" s="437" t="s">
        <v>13454</v>
      </c>
      <c r="C4780" s="437" t="s">
        <v>13433</v>
      </c>
      <c r="D4780" s="438">
        <v>2</v>
      </c>
      <c r="E4780" s="160">
        <f t="shared" si="74"/>
        <v>40</v>
      </c>
    </row>
    <row r="4781" customFormat="1" spans="1:5">
      <c r="A4781" s="160">
        <v>4778</v>
      </c>
      <c r="B4781" s="437" t="s">
        <v>13455</v>
      </c>
      <c r="C4781" s="437" t="s">
        <v>13433</v>
      </c>
      <c r="D4781" s="438">
        <v>1.2</v>
      </c>
      <c r="E4781" s="160">
        <f t="shared" si="74"/>
        <v>24</v>
      </c>
    </row>
    <row r="4782" customFormat="1" spans="1:5">
      <c r="A4782" s="160">
        <v>4779</v>
      </c>
      <c r="B4782" s="437" t="s">
        <v>13456</v>
      </c>
      <c r="C4782" s="437" t="s">
        <v>13433</v>
      </c>
      <c r="D4782" s="438">
        <v>2.2</v>
      </c>
      <c r="E4782" s="160">
        <f t="shared" si="74"/>
        <v>44</v>
      </c>
    </row>
    <row r="4783" customFormat="1" spans="1:5">
      <c r="A4783" s="160">
        <v>4780</v>
      </c>
      <c r="B4783" s="437" t="s">
        <v>1098</v>
      </c>
      <c r="C4783" s="437" t="s">
        <v>13433</v>
      </c>
      <c r="D4783" s="438">
        <v>0.98</v>
      </c>
      <c r="E4783" s="160">
        <f t="shared" si="74"/>
        <v>19.6</v>
      </c>
    </row>
    <row r="4784" customFormat="1" spans="1:5">
      <c r="A4784" s="160">
        <v>4781</v>
      </c>
      <c r="B4784" s="437" t="s">
        <v>2338</v>
      </c>
      <c r="C4784" s="437" t="s">
        <v>13433</v>
      </c>
      <c r="D4784" s="438">
        <v>2.4</v>
      </c>
      <c r="E4784" s="160">
        <f t="shared" si="74"/>
        <v>48</v>
      </c>
    </row>
    <row r="4785" customFormat="1" spans="1:5">
      <c r="A4785" s="160">
        <v>4782</v>
      </c>
      <c r="B4785" s="437" t="s">
        <v>13457</v>
      </c>
      <c r="C4785" s="437" t="s">
        <v>13433</v>
      </c>
      <c r="D4785" s="438">
        <v>1</v>
      </c>
      <c r="E4785" s="160">
        <f t="shared" si="74"/>
        <v>20</v>
      </c>
    </row>
    <row r="4786" customFormat="1" spans="1:5">
      <c r="A4786" s="160">
        <v>4783</v>
      </c>
      <c r="B4786" s="437" t="s">
        <v>13458</v>
      </c>
      <c r="C4786" s="437" t="s">
        <v>13459</v>
      </c>
      <c r="D4786" s="438">
        <v>27</v>
      </c>
      <c r="E4786" s="160">
        <f t="shared" si="74"/>
        <v>540</v>
      </c>
    </row>
    <row r="4787" customFormat="1" spans="1:5">
      <c r="A4787" s="160">
        <v>4784</v>
      </c>
      <c r="B4787" s="437" t="s">
        <v>13460</v>
      </c>
      <c r="C4787" s="437" t="s">
        <v>13459</v>
      </c>
      <c r="D4787" s="438">
        <v>290.02</v>
      </c>
      <c r="E4787" s="160">
        <f t="shared" si="74"/>
        <v>5800.4</v>
      </c>
    </row>
    <row r="4788" customFormat="1" spans="1:5">
      <c r="A4788" s="160">
        <v>4785</v>
      </c>
      <c r="B4788" s="437" t="s">
        <v>7219</v>
      </c>
      <c r="C4788" s="437" t="s">
        <v>13459</v>
      </c>
      <c r="D4788" s="438">
        <v>101.36</v>
      </c>
      <c r="E4788" s="160">
        <f t="shared" si="74"/>
        <v>2027.2</v>
      </c>
    </row>
    <row r="4789" customFormat="1" spans="1:5">
      <c r="A4789" s="160">
        <v>4786</v>
      </c>
      <c r="B4789" s="439" t="s">
        <v>13461</v>
      </c>
      <c r="C4789" s="439" t="s">
        <v>13462</v>
      </c>
      <c r="D4789" s="440">
        <v>1</v>
      </c>
      <c r="E4789" s="160">
        <f t="shared" si="74"/>
        <v>20</v>
      </c>
    </row>
    <row r="4790" customFormat="1" spans="1:5">
      <c r="A4790" s="160">
        <v>4787</v>
      </c>
      <c r="B4790" s="441" t="s">
        <v>13463</v>
      </c>
      <c r="C4790" s="441" t="s">
        <v>13462</v>
      </c>
      <c r="D4790" s="442">
        <v>1.52</v>
      </c>
      <c r="E4790" s="160">
        <f t="shared" si="74"/>
        <v>30.4</v>
      </c>
    </row>
    <row r="4791" customFormat="1" spans="1:5">
      <c r="A4791" s="160">
        <v>4788</v>
      </c>
      <c r="B4791" s="441" t="s">
        <v>13464</v>
      </c>
      <c r="C4791" s="441" t="s">
        <v>13462</v>
      </c>
      <c r="D4791" s="442">
        <v>3.6</v>
      </c>
      <c r="E4791" s="160">
        <f t="shared" si="74"/>
        <v>72</v>
      </c>
    </row>
    <row r="4792" customFormat="1" spans="1:5">
      <c r="A4792" s="160">
        <v>4789</v>
      </c>
      <c r="B4792" s="441" t="s">
        <v>13465</v>
      </c>
      <c r="C4792" s="441" t="s">
        <v>13462</v>
      </c>
      <c r="D4792" s="442">
        <v>0</v>
      </c>
      <c r="E4792" s="160">
        <f t="shared" si="74"/>
        <v>0</v>
      </c>
    </row>
    <row r="4793" customFormat="1" spans="1:5">
      <c r="A4793" s="160">
        <v>4790</v>
      </c>
      <c r="B4793" s="441" t="s">
        <v>13466</v>
      </c>
      <c r="C4793" s="441" t="s">
        <v>13462</v>
      </c>
      <c r="D4793" s="442">
        <v>3</v>
      </c>
      <c r="E4793" s="160">
        <f t="shared" si="74"/>
        <v>60</v>
      </c>
    </row>
    <row r="4794" customFormat="1" spans="1:5">
      <c r="A4794" s="160">
        <v>4791</v>
      </c>
      <c r="B4794" s="441" t="s">
        <v>13467</v>
      </c>
      <c r="C4794" s="441" t="s">
        <v>13462</v>
      </c>
      <c r="D4794" s="442">
        <v>1.75</v>
      </c>
      <c r="E4794" s="160">
        <f t="shared" si="74"/>
        <v>35</v>
      </c>
    </row>
    <row r="4795" customFormat="1" spans="1:5">
      <c r="A4795" s="160">
        <v>4792</v>
      </c>
      <c r="B4795" s="441" t="s">
        <v>10022</v>
      </c>
      <c r="C4795" s="441" t="s">
        <v>13462</v>
      </c>
      <c r="D4795" s="442">
        <v>1</v>
      </c>
      <c r="E4795" s="160">
        <f t="shared" si="74"/>
        <v>20</v>
      </c>
    </row>
    <row r="4796" customFormat="1" spans="1:5">
      <c r="A4796" s="160">
        <v>4793</v>
      </c>
      <c r="B4796" s="441" t="s">
        <v>13468</v>
      </c>
      <c r="C4796" s="441" t="s">
        <v>13462</v>
      </c>
      <c r="D4796" s="442">
        <v>1.2</v>
      </c>
      <c r="E4796" s="160">
        <f t="shared" si="74"/>
        <v>24</v>
      </c>
    </row>
    <row r="4797" customFormat="1" spans="1:5">
      <c r="A4797" s="160">
        <v>4794</v>
      </c>
      <c r="B4797" s="441" t="s">
        <v>13469</v>
      </c>
      <c r="C4797" s="441" t="s">
        <v>13462</v>
      </c>
      <c r="D4797" s="442">
        <v>1.17</v>
      </c>
      <c r="E4797" s="160">
        <f t="shared" si="74"/>
        <v>23.4</v>
      </c>
    </row>
    <row r="4798" customFormat="1" spans="1:5">
      <c r="A4798" s="160">
        <v>4795</v>
      </c>
      <c r="B4798" s="441" t="s">
        <v>13470</v>
      </c>
      <c r="C4798" s="441" t="s">
        <v>13462</v>
      </c>
      <c r="D4798" s="442">
        <v>0.72</v>
      </c>
      <c r="E4798" s="160">
        <f t="shared" si="74"/>
        <v>14.4</v>
      </c>
    </row>
    <row r="4799" customFormat="1" spans="1:5">
      <c r="A4799" s="160">
        <v>4796</v>
      </c>
      <c r="B4799" s="441" t="s">
        <v>13471</v>
      </c>
      <c r="C4799" s="441" t="s">
        <v>13462</v>
      </c>
      <c r="D4799" s="442">
        <v>3.2</v>
      </c>
      <c r="E4799" s="160">
        <f t="shared" si="74"/>
        <v>64</v>
      </c>
    </row>
    <row r="4800" customFormat="1" spans="1:5">
      <c r="A4800" s="160">
        <v>4797</v>
      </c>
      <c r="B4800" s="441" t="s">
        <v>13472</v>
      </c>
      <c r="C4800" s="441" t="s">
        <v>13462</v>
      </c>
      <c r="D4800" s="442">
        <v>1.5</v>
      </c>
      <c r="E4800" s="160">
        <f t="shared" si="74"/>
        <v>30</v>
      </c>
    </row>
    <row r="4801" customFormat="1" spans="1:5">
      <c r="A4801" s="160">
        <v>4798</v>
      </c>
      <c r="B4801" s="441" t="s">
        <v>13473</v>
      </c>
      <c r="C4801" s="441" t="s">
        <v>13462</v>
      </c>
      <c r="D4801" s="442">
        <v>1.4</v>
      </c>
      <c r="E4801" s="160">
        <f t="shared" si="74"/>
        <v>28</v>
      </c>
    </row>
    <row r="4802" customFormat="1" spans="1:5">
      <c r="A4802" s="160">
        <v>4799</v>
      </c>
      <c r="B4802" s="441" t="s">
        <v>13474</v>
      </c>
      <c r="C4802" s="441" t="s">
        <v>13462</v>
      </c>
      <c r="D4802" s="442">
        <v>1.6</v>
      </c>
      <c r="E4802" s="160">
        <f t="shared" si="74"/>
        <v>32</v>
      </c>
    </row>
    <row r="4803" customFormat="1" spans="1:5">
      <c r="A4803" s="160">
        <v>4800</v>
      </c>
      <c r="B4803" s="441" t="s">
        <v>13475</v>
      </c>
      <c r="C4803" s="441" t="s">
        <v>13462</v>
      </c>
      <c r="D4803" s="442">
        <v>4</v>
      </c>
      <c r="E4803" s="160">
        <f t="shared" si="74"/>
        <v>80</v>
      </c>
    </row>
    <row r="4804" customFormat="1" spans="1:5">
      <c r="A4804" s="160">
        <v>4801</v>
      </c>
      <c r="B4804" s="441" t="s">
        <v>13476</v>
      </c>
      <c r="C4804" s="441" t="s">
        <v>13477</v>
      </c>
      <c r="D4804" s="442">
        <v>2</v>
      </c>
      <c r="E4804" s="160">
        <f t="shared" ref="E4804:E4867" si="75">D4804*20</f>
        <v>40</v>
      </c>
    </row>
    <row r="4805" customFormat="1" spans="1:5">
      <c r="A4805" s="160">
        <v>4802</v>
      </c>
      <c r="B4805" s="441" t="s">
        <v>12877</v>
      </c>
      <c r="C4805" s="441" t="s">
        <v>13477</v>
      </c>
      <c r="D4805" s="442">
        <v>1.8</v>
      </c>
      <c r="E4805" s="160">
        <f t="shared" si="75"/>
        <v>36</v>
      </c>
    </row>
    <row r="4806" customFormat="1" spans="1:5">
      <c r="A4806" s="160">
        <v>4803</v>
      </c>
      <c r="B4806" s="441" t="s">
        <v>13478</v>
      </c>
      <c r="C4806" s="441" t="s">
        <v>13477</v>
      </c>
      <c r="D4806" s="442">
        <v>2</v>
      </c>
      <c r="E4806" s="160">
        <f t="shared" si="75"/>
        <v>40</v>
      </c>
    </row>
    <row r="4807" customFormat="1" spans="1:5">
      <c r="A4807" s="160">
        <v>4804</v>
      </c>
      <c r="B4807" s="441" t="s">
        <v>13479</v>
      </c>
      <c r="C4807" s="441" t="s">
        <v>13477</v>
      </c>
      <c r="D4807" s="442">
        <v>1.2</v>
      </c>
      <c r="E4807" s="160">
        <f t="shared" si="75"/>
        <v>24</v>
      </c>
    </row>
    <row r="4808" customFormat="1" spans="1:5">
      <c r="A4808" s="160">
        <v>4805</v>
      </c>
      <c r="B4808" s="441" t="s">
        <v>4571</v>
      </c>
      <c r="C4808" s="441" t="s">
        <v>13477</v>
      </c>
      <c r="D4808" s="442">
        <v>2.3</v>
      </c>
      <c r="E4808" s="160">
        <f t="shared" si="75"/>
        <v>46</v>
      </c>
    </row>
    <row r="4809" customFormat="1" spans="1:5">
      <c r="A4809" s="160">
        <v>4806</v>
      </c>
      <c r="B4809" s="441" t="s">
        <v>13480</v>
      </c>
      <c r="C4809" s="441" t="s">
        <v>13477</v>
      </c>
      <c r="D4809" s="442">
        <v>1.9</v>
      </c>
      <c r="E4809" s="160">
        <f t="shared" si="75"/>
        <v>38</v>
      </c>
    </row>
    <row r="4810" customFormat="1" spans="1:5">
      <c r="A4810" s="160">
        <v>4807</v>
      </c>
      <c r="B4810" s="441" t="s">
        <v>13481</v>
      </c>
      <c r="C4810" s="441" t="s">
        <v>13477</v>
      </c>
      <c r="D4810" s="442">
        <v>5.9</v>
      </c>
      <c r="E4810" s="160">
        <f t="shared" si="75"/>
        <v>118</v>
      </c>
    </row>
    <row r="4811" customFormat="1" spans="1:5">
      <c r="A4811" s="160">
        <v>4808</v>
      </c>
      <c r="B4811" s="441" t="s">
        <v>13482</v>
      </c>
      <c r="C4811" s="441" t="s">
        <v>13477</v>
      </c>
      <c r="D4811" s="442">
        <v>4.4</v>
      </c>
      <c r="E4811" s="160">
        <f t="shared" si="75"/>
        <v>88</v>
      </c>
    </row>
    <row r="4812" customFormat="1" spans="1:5">
      <c r="A4812" s="160">
        <v>4809</v>
      </c>
      <c r="B4812" s="441" t="s">
        <v>13483</v>
      </c>
      <c r="C4812" s="441" t="s">
        <v>13477</v>
      </c>
      <c r="D4812" s="442">
        <v>0.8</v>
      </c>
      <c r="E4812" s="160">
        <f t="shared" si="75"/>
        <v>16</v>
      </c>
    </row>
    <row r="4813" customFormat="1" spans="1:5">
      <c r="A4813" s="160">
        <v>4810</v>
      </c>
      <c r="B4813" s="441" t="s">
        <v>13484</v>
      </c>
      <c r="C4813" s="441" t="s">
        <v>13477</v>
      </c>
      <c r="D4813" s="442">
        <v>3.15</v>
      </c>
      <c r="E4813" s="160">
        <f t="shared" si="75"/>
        <v>63</v>
      </c>
    </row>
    <row r="4814" customFormat="1" spans="1:5">
      <c r="A4814" s="160">
        <v>4811</v>
      </c>
      <c r="B4814" s="441" t="s">
        <v>13485</v>
      </c>
      <c r="C4814" s="441" t="s">
        <v>13477</v>
      </c>
      <c r="D4814" s="442">
        <v>1.3</v>
      </c>
      <c r="E4814" s="160">
        <f t="shared" si="75"/>
        <v>26</v>
      </c>
    </row>
    <row r="4815" customFormat="1" spans="1:5">
      <c r="A4815" s="160">
        <v>4812</v>
      </c>
      <c r="B4815" s="441" t="s">
        <v>13486</v>
      </c>
      <c r="C4815" s="441" t="s">
        <v>13477</v>
      </c>
      <c r="D4815" s="442">
        <v>4.46</v>
      </c>
      <c r="E4815" s="160">
        <f t="shared" si="75"/>
        <v>89.2</v>
      </c>
    </row>
    <row r="4816" customFormat="1" spans="1:5">
      <c r="A4816" s="160">
        <v>4813</v>
      </c>
      <c r="B4816" s="441" t="s">
        <v>13487</v>
      </c>
      <c r="C4816" s="441" t="s">
        <v>13477</v>
      </c>
      <c r="D4816" s="442">
        <v>4.6</v>
      </c>
      <c r="E4816" s="160">
        <f t="shared" si="75"/>
        <v>92</v>
      </c>
    </row>
    <row r="4817" customFormat="1" spans="1:5">
      <c r="A4817" s="160">
        <v>4814</v>
      </c>
      <c r="B4817" s="441" t="s">
        <v>13488</v>
      </c>
      <c r="C4817" s="441" t="s">
        <v>13477</v>
      </c>
      <c r="D4817" s="442">
        <v>2.85</v>
      </c>
      <c r="E4817" s="160">
        <f t="shared" si="75"/>
        <v>57</v>
      </c>
    </row>
    <row r="4818" customFormat="1" spans="1:5">
      <c r="A4818" s="160">
        <v>4815</v>
      </c>
      <c r="B4818" s="441" t="s">
        <v>13489</v>
      </c>
      <c r="C4818" s="441" t="s">
        <v>13477</v>
      </c>
      <c r="D4818" s="442">
        <v>7.2</v>
      </c>
      <c r="E4818" s="160">
        <f t="shared" si="75"/>
        <v>144</v>
      </c>
    </row>
    <row r="4819" customFormat="1" spans="1:5">
      <c r="A4819" s="160">
        <v>4816</v>
      </c>
      <c r="B4819" s="441" t="s">
        <v>13490</v>
      </c>
      <c r="C4819" s="441" t="s">
        <v>13477</v>
      </c>
      <c r="D4819" s="442">
        <v>0.6</v>
      </c>
      <c r="E4819" s="160">
        <f t="shared" si="75"/>
        <v>12</v>
      </c>
    </row>
    <row r="4820" customFormat="1" spans="1:5">
      <c r="A4820" s="160">
        <v>4817</v>
      </c>
      <c r="B4820" s="441" t="s">
        <v>13491</v>
      </c>
      <c r="C4820" s="441" t="s">
        <v>13477</v>
      </c>
      <c r="D4820" s="442">
        <v>1</v>
      </c>
      <c r="E4820" s="160">
        <f t="shared" si="75"/>
        <v>20</v>
      </c>
    </row>
    <row r="4821" customFormat="1" spans="1:5">
      <c r="A4821" s="160">
        <v>4818</v>
      </c>
      <c r="B4821" s="441" t="s">
        <v>13492</v>
      </c>
      <c r="C4821" s="441" t="s">
        <v>13477</v>
      </c>
      <c r="D4821" s="442">
        <v>3.33</v>
      </c>
      <c r="E4821" s="160">
        <f t="shared" si="75"/>
        <v>66.6</v>
      </c>
    </row>
    <row r="4822" customFormat="1" spans="1:5">
      <c r="A4822" s="160">
        <v>4819</v>
      </c>
      <c r="B4822" s="441" t="s">
        <v>13493</v>
      </c>
      <c r="C4822" s="441" t="s">
        <v>13477</v>
      </c>
      <c r="D4822" s="442">
        <v>1.89</v>
      </c>
      <c r="E4822" s="160">
        <f t="shared" si="75"/>
        <v>37.8</v>
      </c>
    </row>
    <row r="4823" customFormat="1" spans="1:5">
      <c r="A4823" s="160">
        <v>4820</v>
      </c>
      <c r="B4823" s="441" t="s">
        <v>13494</v>
      </c>
      <c r="C4823" s="441" t="s">
        <v>13477</v>
      </c>
      <c r="D4823" s="442">
        <v>4.75</v>
      </c>
      <c r="E4823" s="160">
        <f t="shared" si="75"/>
        <v>95</v>
      </c>
    </row>
    <row r="4824" customFormat="1" spans="1:5">
      <c r="A4824" s="160">
        <v>4821</v>
      </c>
      <c r="B4824" s="441" t="s">
        <v>13495</v>
      </c>
      <c r="C4824" s="441" t="s">
        <v>13477</v>
      </c>
      <c r="D4824" s="442">
        <v>3.82</v>
      </c>
      <c r="E4824" s="160">
        <f t="shared" si="75"/>
        <v>76.4</v>
      </c>
    </row>
    <row r="4825" customFormat="1" spans="1:5">
      <c r="A4825" s="160">
        <v>4822</v>
      </c>
      <c r="B4825" s="441" t="s">
        <v>13496</v>
      </c>
      <c r="C4825" s="441" t="s">
        <v>13477</v>
      </c>
      <c r="D4825" s="442">
        <v>2.1</v>
      </c>
      <c r="E4825" s="160">
        <f t="shared" si="75"/>
        <v>42</v>
      </c>
    </row>
    <row r="4826" customFormat="1" spans="1:5">
      <c r="A4826" s="160">
        <v>4823</v>
      </c>
      <c r="B4826" s="441" t="s">
        <v>13497</v>
      </c>
      <c r="C4826" s="441" t="s">
        <v>13477</v>
      </c>
      <c r="D4826" s="442">
        <v>4</v>
      </c>
      <c r="E4826" s="160">
        <f t="shared" si="75"/>
        <v>80</v>
      </c>
    </row>
    <row r="4827" customFormat="1" spans="1:5">
      <c r="A4827" s="160">
        <v>4824</v>
      </c>
      <c r="B4827" s="441" t="s">
        <v>13498</v>
      </c>
      <c r="C4827" s="441" t="s">
        <v>13477</v>
      </c>
      <c r="D4827" s="442">
        <v>2.8</v>
      </c>
      <c r="E4827" s="160">
        <f t="shared" si="75"/>
        <v>56</v>
      </c>
    </row>
    <row r="4828" customFormat="1" spans="1:5">
      <c r="A4828" s="160">
        <v>4825</v>
      </c>
      <c r="B4828" s="441" t="s">
        <v>13499</v>
      </c>
      <c r="C4828" s="441" t="s">
        <v>13477</v>
      </c>
      <c r="D4828" s="442">
        <v>2.4</v>
      </c>
      <c r="E4828" s="160">
        <f t="shared" si="75"/>
        <v>48</v>
      </c>
    </row>
    <row r="4829" customFormat="1" spans="1:5">
      <c r="A4829" s="160">
        <v>4826</v>
      </c>
      <c r="B4829" s="441" t="s">
        <v>13500</v>
      </c>
      <c r="C4829" s="441" t="s">
        <v>13477</v>
      </c>
      <c r="D4829" s="442">
        <v>2.4</v>
      </c>
      <c r="E4829" s="160">
        <f t="shared" si="75"/>
        <v>48</v>
      </c>
    </row>
    <row r="4830" customFormat="1" spans="1:5">
      <c r="A4830" s="160">
        <v>4827</v>
      </c>
      <c r="B4830" s="441" t="s">
        <v>13090</v>
      </c>
      <c r="C4830" s="441" t="s">
        <v>13477</v>
      </c>
      <c r="D4830" s="442">
        <v>4.3</v>
      </c>
      <c r="E4830" s="160">
        <f t="shared" si="75"/>
        <v>86</v>
      </c>
    </row>
    <row r="4831" customFormat="1" spans="1:5">
      <c r="A4831" s="160">
        <v>4828</v>
      </c>
      <c r="B4831" s="441" t="s">
        <v>13501</v>
      </c>
      <c r="C4831" s="441" t="s">
        <v>13477</v>
      </c>
      <c r="D4831" s="442">
        <v>1.8</v>
      </c>
      <c r="E4831" s="160">
        <f t="shared" si="75"/>
        <v>36</v>
      </c>
    </row>
    <row r="4832" customFormat="1" spans="1:5">
      <c r="A4832" s="160">
        <v>4829</v>
      </c>
      <c r="B4832" s="441" t="s">
        <v>13502</v>
      </c>
      <c r="C4832" s="441" t="s">
        <v>13477</v>
      </c>
      <c r="D4832" s="442">
        <v>6.56</v>
      </c>
      <c r="E4832" s="160">
        <f t="shared" si="75"/>
        <v>131.2</v>
      </c>
    </row>
    <row r="4833" customFormat="1" spans="1:5">
      <c r="A4833" s="160">
        <v>4830</v>
      </c>
      <c r="B4833" s="441" t="s">
        <v>13503</v>
      </c>
      <c r="C4833" s="441" t="s">
        <v>13477</v>
      </c>
      <c r="D4833" s="442">
        <v>5.5</v>
      </c>
      <c r="E4833" s="160">
        <f t="shared" si="75"/>
        <v>110</v>
      </c>
    </row>
    <row r="4834" customFormat="1" spans="1:5">
      <c r="A4834" s="160">
        <v>4831</v>
      </c>
      <c r="B4834" s="441" t="s">
        <v>13504</v>
      </c>
      <c r="C4834" s="441" t="s">
        <v>13477</v>
      </c>
      <c r="D4834" s="442">
        <v>2.9</v>
      </c>
      <c r="E4834" s="160">
        <f t="shared" si="75"/>
        <v>58</v>
      </c>
    </row>
    <row r="4835" customFormat="1" spans="1:5">
      <c r="A4835" s="160">
        <v>4832</v>
      </c>
      <c r="B4835" s="441" t="s">
        <v>13505</v>
      </c>
      <c r="C4835" s="441" t="s">
        <v>13477</v>
      </c>
      <c r="D4835" s="442">
        <v>0</v>
      </c>
      <c r="E4835" s="160">
        <f t="shared" si="75"/>
        <v>0</v>
      </c>
    </row>
    <row r="4836" customFormat="1" spans="1:5">
      <c r="A4836" s="160">
        <v>4833</v>
      </c>
      <c r="B4836" s="441" t="s">
        <v>13478</v>
      </c>
      <c r="C4836" s="441" t="s">
        <v>13477</v>
      </c>
      <c r="D4836" s="442">
        <v>2.2</v>
      </c>
      <c r="E4836" s="160">
        <f t="shared" si="75"/>
        <v>44</v>
      </c>
    </row>
    <row r="4837" customFormat="1" spans="1:5">
      <c r="A4837" s="160">
        <v>4834</v>
      </c>
      <c r="B4837" s="441" t="s">
        <v>13506</v>
      </c>
      <c r="C4837" s="441" t="s">
        <v>13477</v>
      </c>
      <c r="D4837" s="442">
        <v>3.3</v>
      </c>
      <c r="E4837" s="160">
        <f t="shared" si="75"/>
        <v>66</v>
      </c>
    </row>
    <row r="4838" customFormat="1" spans="1:5">
      <c r="A4838" s="160">
        <v>4835</v>
      </c>
      <c r="B4838" s="441" t="s">
        <v>13507</v>
      </c>
      <c r="C4838" s="441" t="s">
        <v>13477</v>
      </c>
      <c r="D4838" s="442">
        <v>1.65</v>
      </c>
      <c r="E4838" s="160">
        <f t="shared" si="75"/>
        <v>33</v>
      </c>
    </row>
    <row r="4839" customFormat="1" spans="1:5">
      <c r="A4839" s="160">
        <v>4836</v>
      </c>
      <c r="B4839" s="441" t="s">
        <v>13508</v>
      </c>
      <c r="C4839" s="441" t="s">
        <v>13477</v>
      </c>
      <c r="D4839" s="442">
        <v>2.1</v>
      </c>
      <c r="E4839" s="160">
        <f t="shared" si="75"/>
        <v>42</v>
      </c>
    </row>
    <row r="4840" customFormat="1" spans="1:5">
      <c r="A4840" s="160">
        <v>4837</v>
      </c>
      <c r="B4840" s="441" t="s">
        <v>13498</v>
      </c>
      <c r="C4840" s="441" t="s">
        <v>13509</v>
      </c>
      <c r="D4840" s="442">
        <v>0</v>
      </c>
      <c r="E4840" s="160">
        <f t="shared" si="75"/>
        <v>0</v>
      </c>
    </row>
    <row r="4841" customFormat="1" spans="1:5">
      <c r="A4841" s="160">
        <v>4838</v>
      </c>
      <c r="B4841" s="441" t="s">
        <v>13510</v>
      </c>
      <c r="C4841" s="441" t="s">
        <v>13509</v>
      </c>
      <c r="D4841" s="442">
        <v>0.9</v>
      </c>
      <c r="E4841" s="160">
        <f t="shared" si="75"/>
        <v>18</v>
      </c>
    </row>
    <row r="4842" customFormat="1" spans="1:5">
      <c r="A4842" s="160">
        <v>4839</v>
      </c>
      <c r="B4842" s="441" t="s">
        <v>13511</v>
      </c>
      <c r="C4842" s="441" t="s">
        <v>13509</v>
      </c>
      <c r="D4842" s="442">
        <v>1.54</v>
      </c>
      <c r="E4842" s="160">
        <f t="shared" si="75"/>
        <v>30.8</v>
      </c>
    </row>
    <row r="4843" customFormat="1" spans="1:5">
      <c r="A4843" s="160">
        <v>4840</v>
      </c>
      <c r="B4843" s="441" t="s">
        <v>13512</v>
      </c>
      <c r="C4843" s="441" t="s">
        <v>13509</v>
      </c>
      <c r="D4843" s="442">
        <v>1.8</v>
      </c>
      <c r="E4843" s="160">
        <f t="shared" si="75"/>
        <v>36</v>
      </c>
    </row>
    <row r="4844" customFormat="1" spans="1:5">
      <c r="A4844" s="160">
        <v>4841</v>
      </c>
      <c r="B4844" s="441" t="s">
        <v>13513</v>
      </c>
      <c r="C4844" s="441" t="s">
        <v>13509</v>
      </c>
      <c r="D4844" s="442">
        <v>0.89</v>
      </c>
      <c r="E4844" s="160">
        <f t="shared" si="75"/>
        <v>17.8</v>
      </c>
    </row>
    <row r="4845" customFormat="1" spans="1:5">
      <c r="A4845" s="160">
        <v>4842</v>
      </c>
      <c r="B4845" s="441" t="s">
        <v>13514</v>
      </c>
      <c r="C4845" s="441" t="s">
        <v>13509</v>
      </c>
      <c r="D4845" s="442">
        <v>1.35</v>
      </c>
      <c r="E4845" s="160">
        <f t="shared" si="75"/>
        <v>27</v>
      </c>
    </row>
    <row r="4846" customFormat="1" spans="1:5">
      <c r="A4846" s="160">
        <v>4843</v>
      </c>
      <c r="B4846" s="441" t="s">
        <v>13515</v>
      </c>
      <c r="C4846" s="441" t="s">
        <v>13509</v>
      </c>
      <c r="D4846" s="442">
        <v>1.2</v>
      </c>
      <c r="E4846" s="160">
        <f t="shared" si="75"/>
        <v>24</v>
      </c>
    </row>
    <row r="4847" customFormat="1" spans="1:5">
      <c r="A4847" s="160">
        <v>4844</v>
      </c>
      <c r="B4847" s="441" t="s">
        <v>13516</v>
      </c>
      <c r="C4847" s="441" t="s">
        <v>13509</v>
      </c>
      <c r="D4847" s="442">
        <v>2.7</v>
      </c>
      <c r="E4847" s="160">
        <f t="shared" si="75"/>
        <v>54</v>
      </c>
    </row>
    <row r="4848" customFormat="1" spans="1:5">
      <c r="A4848" s="160">
        <v>4845</v>
      </c>
      <c r="B4848" s="441" t="s">
        <v>13517</v>
      </c>
      <c r="C4848" s="441" t="s">
        <v>13509</v>
      </c>
      <c r="D4848" s="442">
        <v>1.64</v>
      </c>
      <c r="E4848" s="160">
        <f t="shared" si="75"/>
        <v>32.8</v>
      </c>
    </row>
    <row r="4849" customFormat="1" spans="1:5">
      <c r="A4849" s="160">
        <v>4846</v>
      </c>
      <c r="B4849" s="441" t="s">
        <v>13518</v>
      </c>
      <c r="C4849" s="441" t="s">
        <v>13509</v>
      </c>
      <c r="D4849" s="442">
        <v>0.9</v>
      </c>
      <c r="E4849" s="160">
        <f t="shared" si="75"/>
        <v>18</v>
      </c>
    </row>
    <row r="4850" customFormat="1" spans="1:5">
      <c r="A4850" s="160">
        <v>4847</v>
      </c>
      <c r="B4850" s="441" t="s">
        <v>13519</v>
      </c>
      <c r="C4850" s="441" t="s">
        <v>13509</v>
      </c>
      <c r="D4850" s="442">
        <v>1.32</v>
      </c>
      <c r="E4850" s="160">
        <f t="shared" si="75"/>
        <v>26.4</v>
      </c>
    </row>
    <row r="4851" customFormat="1" spans="1:5">
      <c r="A4851" s="160">
        <v>4848</v>
      </c>
      <c r="B4851" s="441" t="s">
        <v>13520</v>
      </c>
      <c r="C4851" s="441" t="s">
        <v>13509</v>
      </c>
      <c r="D4851" s="442">
        <v>2.12</v>
      </c>
      <c r="E4851" s="160">
        <f t="shared" si="75"/>
        <v>42.4</v>
      </c>
    </row>
    <row r="4852" customFormat="1" spans="1:5">
      <c r="A4852" s="160">
        <v>4849</v>
      </c>
      <c r="B4852" s="441" t="s">
        <v>13521</v>
      </c>
      <c r="C4852" s="441" t="s">
        <v>13509</v>
      </c>
      <c r="D4852" s="442">
        <v>3</v>
      </c>
      <c r="E4852" s="160">
        <f t="shared" si="75"/>
        <v>60</v>
      </c>
    </row>
    <row r="4853" customFormat="1" spans="1:5">
      <c r="A4853" s="160">
        <v>4850</v>
      </c>
      <c r="B4853" s="441" t="s">
        <v>13522</v>
      </c>
      <c r="C4853" s="441" t="s">
        <v>13509</v>
      </c>
      <c r="D4853" s="442">
        <v>2.16</v>
      </c>
      <c r="E4853" s="160">
        <f t="shared" si="75"/>
        <v>43.2</v>
      </c>
    </row>
    <row r="4854" customFormat="1" spans="1:5">
      <c r="A4854" s="160">
        <v>4851</v>
      </c>
      <c r="B4854" s="441" t="s">
        <v>13523</v>
      </c>
      <c r="C4854" s="441" t="s">
        <v>13509</v>
      </c>
      <c r="D4854" s="442">
        <v>0</v>
      </c>
      <c r="E4854" s="160">
        <f t="shared" si="75"/>
        <v>0</v>
      </c>
    </row>
    <row r="4855" customFormat="1" spans="1:5">
      <c r="A4855" s="160">
        <v>4852</v>
      </c>
      <c r="B4855" s="441" t="s">
        <v>13524</v>
      </c>
      <c r="C4855" s="441" t="s">
        <v>13509</v>
      </c>
      <c r="D4855" s="442">
        <v>3.5</v>
      </c>
      <c r="E4855" s="160">
        <f t="shared" si="75"/>
        <v>70</v>
      </c>
    </row>
    <row r="4856" customFormat="1" spans="1:5">
      <c r="A4856" s="160">
        <v>4853</v>
      </c>
      <c r="B4856" s="441" t="s">
        <v>13525</v>
      </c>
      <c r="C4856" s="441" t="s">
        <v>13509</v>
      </c>
      <c r="D4856" s="442">
        <v>1.3</v>
      </c>
      <c r="E4856" s="160">
        <f t="shared" si="75"/>
        <v>26</v>
      </c>
    </row>
    <row r="4857" customFormat="1" spans="1:5">
      <c r="A4857" s="160">
        <v>4854</v>
      </c>
      <c r="B4857" s="441" t="s">
        <v>13526</v>
      </c>
      <c r="C4857" s="441" t="s">
        <v>13509</v>
      </c>
      <c r="D4857" s="442">
        <v>1.25</v>
      </c>
      <c r="E4857" s="160">
        <f t="shared" si="75"/>
        <v>25</v>
      </c>
    </row>
    <row r="4858" customFormat="1" spans="1:5">
      <c r="A4858" s="160">
        <v>4855</v>
      </c>
      <c r="B4858" s="441" t="s">
        <v>13527</v>
      </c>
      <c r="C4858" s="441" t="s">
        <v>13509</v>
      </c>
      <c r="D4858" s="442">
        <v>1.76</v>
      </c>
      <c r="E4858" s="160">
        <f t="shared" si="75"/>
        <v>35.2</v>
      </c>
    </row>
    <row r="4859" customFormat="1" spans="1:5">
      <c r="A4859" s="160">
        <v>4856</v>
      </c>
      <c r="B4859" s="441" t="s">
        <v>13528</v>
      </c>
      <c r="C4859" s="441" t="s">
        <v>13509</v>
      </c>
      <c r="D4859" s="442">
        <v>2.4</v>
      </c>
      <c r="E4859" s="160">
        <f t="shared" si="75"/>
        <v>48</v>
      </c>
    </row>
    <row r="4860" customFormat="1" spans="1:5">
      <c r="A4860" s="160">
        <v>4857</v>
      </c>
      <c r="B4860" s="441" t="s">
        <v>13529</v>
      </c>
      <c r="C4860" s="441" t="s">
        <v>13509</v>
      </c>
      <c r="D4860" s="442">
        <v>4.5</v>
      </c>
      <c r="E4860" s="160">
        <f t="shared" si="75"/>
        <v>90</v>
      </c>
    </row>
    <row r="4861" customFormat="1" spans="1:5">
      <c r="A4861" s="160">
        <v>4858</v>
      </c>
      <c r="B4861" s="441" t="s">
        <v>13485</v>
      </c>
      <c r="C4861" s="441" t="s">
        <v>13509</v>
      </c>
      <c r="D4861" s="442">
        <v>3.34</v>
      </c>
      <c r="E4861" s="160">
        <f t="shared" si="75"/>
        <v>66.8</v>
      </c>
    </row>
    <row r="4862" customFormat="1" spans="1:5">
      <c r="A4862" s="160">
        <v>4859</v>
      </c>
      <c r="B4862" s="441" t="s">
        <v>13530</v>
      </c>
      <c r="C4862" s="441" t="s">
        <v>13509</v>
      </c>
      <c r="D4862" s="442">
        <v>0</v>
      </c>
      <c r="E4862" s="160">
        <f t="shared" si="75"/>
        <v>0</v>
      </c>
    </row>
    <row r="4863" customFormat="1" spans="1:5">
      <c r="A4863" s="160">
        <v>4860</v>
      </c>
      <c r="B4863" s="441" t="s">
        <v>13531</v>
      </c>
      <c r="C4863" s="441" t="s">
        <v>13509</v>
      </c>
      <c r="D4863" s="442">
        <v>2</v>
      </c>
      <c r="E4863" s="160">
        <f t="shared" si="75"/>
        <v>40</v>
      </c>
    </row>
    <row r="4864" customFormat="1" spans="1:5">
      <c r="A4864" s="160">
        <v>4861</v>
      </c>
      <c r="B4864" s="441" t="s">
        <v>13532</v>
      </c>
      <c r="C4864" s="441" t="s">
        <v>13509</v>
      </c>
      <c r="D4864" s="442">
        <v>2.2</v>
      </c>
      <c r="E4864" s="160">
        <f t="shared" si="75"/>
        <v>44</v>
      </c>
    </row>
    <row r="4865" customFormat="1" spans="1:5">
      <c r="A4865" s="160">
        <v>4862</v>
      </c>
      <c r="B4865" s="441" t="s">
        <v>13533</v>
      </c>
      <c r="C4865" s="441" t="s">
        <v>13534</v>
      </c>
      <c r="D4865" s="442">
        <v>5</v>
      </c>
      <c r="E4865" s="160">
        <f t="shared" si="75"/>
        <v>100</v>
      </c>
    </row>
    <row r="4866" customFormat="1" spans="1:5">
      <c r="A4866" s="160">
        <v>4863</v>
      </c>
      <c r="B4866" s="441" t="s">
        <v>13535</v>
      </c>
      <c r="C4866" s="441" t="s">
        <v>13534</v>
      </c>
      <c r="D4866" s="442">
        <v>0.4</v>
      </c>
      <c r="E4866" s="160">
        <f t="shared" si="75"/>
        <v>8</v>
      </c>
    </row>
    <row r="4867" customFormat="1" spans="1:5">
      <c r="A4867" s="160">
        <v>4864</v>
      </c>
      <c r="B4867" s="441" t="s">
        <v>13536</v>
      </c>
      <c r="C4867" s="441" t="s">
        <v>13534</v>
      </c>
      <c r="D4867" s="442">
        <v>0.2</v>
      </c>
      <c r="E4867" s="160">
        <f t="shared" si="75"/>
        <v>4</v>
      </c>
    </row>
    <row r="4868" customFormat="1" spans="1:5">
      <c r="A4868" s="160">
        <v>4865</v>
      </c>
      <c r="B4868" s="441" t="s">
        <v>13537</v>
      </c>
      <c r="C4868" s="441" t="s">
        <v>13534</v>
      </c>
      <c r="D4868" s="442">
        <v>1</v>
      </c>
      <c r="E4868" s="160">
        <f t="shared" ref="E4868:E4931" si="76">D4868*20</f>
        <v>20</v>
      </c>
    </row>
    <row r="4869" customFormat="1" spans="1:5">
      <c r="A4869" s="160">
        <v>4866</v>
      </c>
      <c r="B4869" s="441" t="s">
        <v>13538</v>
      </c>
      <c r="C4869" s="441" t="s">
        <v>13534</v>
      </c>
      <c r="D4869" s="442">
        <v>3.8</v>
      </c>
      <c r="E4869" s="160">
        <f t="shared" si="76"/>
        <v>76</v>
      </c>
    </row>
    <row r="4870" customFormat="1" spans="1:5">
      <c r="A4870" s="160">
        <v>4867</v>
      </c>
      <c r="B4870" s="441" t="s">
        <v>13539</v>
      </c>
      <c r="C4870" s="441" t="s">
        <v>13534</v>
      </c>
      <c r="D4870" s="442">
        <v>3.5</v>
      </c>
      <c r="E4870" s="160">
        <f t="shared" si="76"/>
        <v>70</v>
      </c>
    </row>
    <row r="4871" customFormat="1" spans="1:5">
      <c r="A4871" s="160">
        <v>4868</v>
      </c>
      <c r="B4871" s="441" t="s">
        <v>13540</v>
      </c>
      <c r="C4871" s="441" t="s">
        <v>13534</v>
      </c>
      <c r="D4871" s="442">
        <v>1</v>
      </c>
      <c r="E4871" s="160">
        <f t="shared" si="76"/>
        <v>20</v>
      </c>
    </row>
    <row r="4872" customFormat="1" spans="1:5">
      <c r="A4872" s="160">
        <v>4869</v>
      </c>
      <c r="B4872" s="441" t="s">
        <v>13541</v>
      </c>
      <c r="C4872" s="441" t="s">
        <v>13534</v>
      </c>
      <c r="D4872" s="442">
        <v>4.8</v>
      </c>
      <c r="E4872" s="160">
        <f t="shared" si="76"/>
        <v>96</v>
      </c>
    </row>
    <row r="4873" customFormat="1" spans="1:5">
      <c r="A4873" s="160">
        <v>4870</v>
      </c>
      <c r="B4873" s="441" t="s">
        <v>13542</v>
      </c>
      <c r="C4873" s="441" t="s">
        <v>13534</v>
      </c>
      <c r="D4873" s="442">
        <v>0.8</v>
      </c>
      <c r="E4873" s="160">
        <f t="shared" si="76"/>
        <v>16</v>
      </c>
    </row>
    <row r="4874" customFormat="1" spans="1:5">
      <c r="A4874" s="160">
        <v>4871</v>
      </c>
      <c r="B4874" s="441" t="s">
        <v>13543</v>
      </c>
      <c r="C4874" s="441" t="s">
        <v>13544</v>
      </c>
      <c r="D4874" s="442">
        <v>2.8</v>
      </c>
      <c r="E4874" s="160">
        <f t="shared" si="76"/>
        <v>56</v>
      </c>
    </row>
    <row r="4875" customFormat="1" spans="1:5">
      <c r="A4875" s="160">
        <v>4872</v>
      </c>
      <c r="B4875" s="441" t="s">
        <v>4358</v>
      </c>
      <c r="C4875" s="441" t="s">
        <v>13544</v>
      </c>
      <c r="D4875" s="442">
        <v>2.7</v>
      </c>
      <c r="E4875" s="160">
        <f t="shared" si="76"/>
        <v>54</v>
      </c>
    </row>
    <row r="4876" customFormat="1" spans="1:5">
      <c r="A4876" s="160">
        <v>4873</v>
      </c>
      <c r="B4876" s="441" t="s">
        <v>13545</v>
      </c>
      <c r="C4876" s="441" t="s">
        <v>13544</v>
      </c>
      <c r="D4876" s="442">
        <v>0.6</v>
      </c>
      <c r="E4876" s="160">
        <f t="shared" si="76"/>
        <v>12</v>
      </c>
    </row>
    <row r="4877" customFormat="1" spans="1:5">
      <c r="A4877" s="160">
        <v>4874</v>
      </c>
      <c r="B4877" s="441" t="s">
        <v>13546</v>
      </c>
      <c r="C4877" s="441" t="s">
        <v>13544</v>
      </c>
      <c r="D4877" s="442">
        <v>0.6</v>
      </c>
      <c r="E4877" s="160">
        <f t="shared" si="76"/>
        <v>12</v>
      </c>
    </row>
    <row r="4878" customFormat="1" spans="1:5">
      <c r="A4878" s="160">
        <v>4875</v>
      </c>
      <c r="B4878" s="441" t="s">
        <v>13547</v>
      </c>
      <c r="C4878" s="441" t="s">
        <v>13544</v>
      </c>
      <c r="D4878" s="442">
        <v>1.6</v>
      </c>
      <c r="E4878" s="160">
        <f t="shared" si="76"/>
        <v>32</v>
      </c>
    </row>
    <row r="4879" customFormat="1" spans="1:5">
      <c r="A4879" s="160">
        <v>4876</v>
      </c>
      <c r="B4879" s="441" t="s">
        <v>13548</v>
      </c>
      <c r="C4879" s="441" t="s">
        <v>13544</v>
      </c>
      <c r="D4879" s="442">
        <v>3.2</v>
      </c>
      <c r="E4879" s="160">
        <f t="shared" si="76"/>
        <v>64</v>
      </c>
    </row>
    <row r="4880" customFormat="1" spans="1:5">
      <c r="A4880" s="160">
        <v>4877</v>
      </c>
      <c r="B4880" s="441" t="s">
        <v>13510</v>
      </c>
      <c r="C4880" s="441" t="s">
        <v>13544</v>
      </c>
      <c r="D4880" s="442">
        <v>2</v>
      </c>
      <c r="E4880" s="160">
        <f t="shared" si="76"/>
        <v>40</v>
      </c>
    </row>
    <row r="4881" customFormat="1" spans="1:5">
      <c r="A4881" s="160">
        <v>4878</v>
      </c>
      <c r="B4881" s="441" t="s">
        <v>13549</v>
      </c>
      <c r="C4881" s="441" t="s">
        <v>13544</v>
      </c>
      <c r="D4881" s="442">
        <v>2.4</v>
      </c>
      <c r="E4881" s="160">
        <f t="shared" si="76"/>
        <v>48</v>
      </c>
    </row>
    <row r="4882" customFormat="1" spans="1:5">
      <c r="A4882" s="160">
        <v>4879</v>
      </c>
      <c r="B4882" s="441" t="s">
        <v>13550</v>
      </c>
      <c r="C4882" s="441" t="s">
        <v>13544</v>
      </c>
      <c r="D4882" s="442">
        <v>2.1</v>
      </c>
      <c r="E4882" s="160">
        <f t="shared" si="76"/>
        <v>42</v>
      </c>
    </row>
    <row r="4883" customFormat="1" spans="1:5">
      <c r="A4883" s="160">
        <v>4880</v>
      </c>
      <c r="B4883" s="441" t="s">
        <v>13551</v>
      </c>
      <c r="C4883" s="441" t="s">
        <v>13544</v>
      </c>
      <c r="D4883" s="442">
        <v>2.1</v>
      </c>
      <c r="E4883" s="160">
        <f t="shared" si="76"/>
        <v>42</v>
      </c>
    </row>
    <row r="4884" customFormat="1" spans="1:5">
      <c r="A4884" s="160">
        <v>4881</v>
      </c>
      <c r="B4884" s="441" t="s">
        <v>13552</v>
      </c>
      <c r="C4884" s="441" t="s">
        <v>13544</v>
      </c>
      <c r="D4884" s="442">
        <v>1</v>
      </c>
      <c r="E4884" s="160">
        <f t="shared" si="76"/>
        <v>20</v>
      </c>
    </row>
    <row r="4885" customFormat="1" spans="1:5">
      <c r="A4885" s="160">
        <v>4882</v>
      </c>
      <c r="B4885" s="441" t="s">
        <v>13553</v>
      </c>
      <c r="C4885" s="441" t="s">
        <v>13544</v>
      </c>
      <c r="D4885" s="442">
        <v>0.5</v>
      </c>
      <c r="E4885" s="160">
        <f t="shared" si="76"/>
        <v>10</v>
      </c>
    </row>
    <row r="4886" customFormat="1" spans="1:5">
      <c r="A4886" s="160">
        <v>4883</v>
      </c>
      <c r="B4886" s="441" t="s">
        <v>13554</v>
      </c>
      <c r="C4886" s="441" t="s">
        <v>13544</v>
      </c>
      <c r="D4886" s="442">
        <v>1</v>
      </c>
      <c r="E4886" s="160">
        <f t="shared" si="76"/>
        <v>20</v>
      </c>
    </row>
    <row r="4887" customFormat="1" spans="1:5">
      <c r="A4887" s="160">
        <v>4884</v>
      </c>
      <c r="B4887" s="441" t="s">
        <v>13555</v>
      </c>
      <c r="C4887" s="441" t="s">
        <v>13544</v>
      </c>
      <c r="D4887" s="442">
        <v>1.8</v>
      </c>
      <c r="E4887" s="160">
        <f t="shared" si="76"/>
        <v>36</v>
      </c>
    </row>
    <row r="4888" customFormat="1" spans="1:5">
      <c r="A4888" s="160">
        <v>4885</v>
      </c>
      <c r="B4888" s="441" t="s">
        <v>13556</v>
      </c>
      <c r="C4888" s="441" t="s">
        <v>13544</v>
      </c>
      <c r="D4888" s="442">
        <v>3.8</v>
      </c>
      <c r="E4888" s="160">
        <f t="shared" si="76"/>
        <v>76</v>
      </c>
    </row>
    <row r="4889" customFormat="1" spans="1:5">
      <c r="A4889" s="160">
        <v>4886</v>
      </c>
      <c r="B4889" s="441" t="s">
        <v>13557</v>
      </c>
      <c r="C4889" s="441" t="s">
        <v>13544</v>
      </c>
      <c r="D4889" s="442">
        <v>0.5</v>
      </c>
      <c r="E4889" s="160">
        <f t="shared" si="76"/>
        <v>10</v>
      </c>
    </row>
    <row r="4890" customFormat="1" spans="1:5">
      <c r="A4890" s="160">
        <v>4887</v>
      </c>
      <c r="B4890" s="441" t="s">
        <v>13558</v>
      </c>
      <c r="C4890" s="441" t="s">
        <v>13544</v>
      </c>
      <c r="D4890" s="442">
        <v>1.2</v>
      </c>
      <c r="E4890" s="160">
        <f t="shared" si="76"/>
        <v>24</v>
      </c>
    </row>
    <row r="4891" customFormat="1" spans="1:5">
      <c r="A4891" s="160">
        <v>4888</v>
      </c>
      <c r="B4891" s="441" t="s">
        <v>13559</v>
      </c>
      <c r="C4891" s="441" t="s">
        <v>13544</v>
      </c>
      <c r="D4891" s="442">
        <v>3</v>
      </c>
      <c r="E4891" s="160">
        <f t="shared" si="76"/>
        <v>60</v>
      </c>
    </row>
    <row r="4892" customFormat="1" spans="1:5">
      <c r="A4892" s="160">
        <v>4889</v>
      </c>
      <c r="B4892" s="441" t="s">
        <v>13560</v>
      </c>
      <c r="C4892" s="441" t="s">
        <v>13544</v>
      </c>
      <c r="D4892" s="442">
        <v>0.2</v>
      </c>
      <c r="E4892" s="160">
        <f t="shared" si="76"/>
        <v>4</v>
      </c>
    </row>
    <row r="4893" customFormat="1" spans="1:5">
      <c r="A4893" s="160">
        <v>4890</v>
      </c>
      <c r="B4893" s="441" t="s">
        <v>13561</v>
      </c>
      <c r="C4893" s="441" t="s">
        <v>13544</v>
      </c>
      <c r="D4893" s="442">
        <v>1.2</v>
      </c>
      <c r="E4893" s="160">
        <f t="shared" si="76"/>
        <v>24</v>
      </c>
    </row>
    <row r="4894" customFormat="1" spans="1:5">
      <c r="A4894" s="160">
        <v>4891</v>
      </c>
      <c r="B4894" s="441" t="s">
        <v>13562</v>
      </c>
      <c r="C4894" s="441" t="s">
        <v>13544</v>
      </c>
      <c r="D4894" s="442">
        <v>0.6</v>
      </c>
      <c r="E4894" s="160">
        <f t="shared" si="76"/>
        <v>12</v>
      </c>
    </row>
    <row r="4895" customFormat="1" spans="1:5">
      <c r="A4895" s="160">
        <v>4892</v>
      </c>
      <c r="B4895" s="441" t="s">
        <v>13563</v>
      </c>
      <c r="C4895" s="441" t="s">
        <v>13544</v>
      </c>
      <c r="D4895" s="442">
        <v>0.7</v>
      </c>
      <c r="E4895" s="160">
        <f t="shared" si="76"/>
        <v>14</v>
      </c>
    </row>
    <row r="4896" customFormat="1" spans="1:5">
      <c r="A4896" s="160">
        <v>4893</v>
      </c>
      <c r="B4896" s="441" t="s">
        <v>13564</v>
      </c>
      <c r="C4896" s="441" t="s">
        <v>13544</v>
      </c>
      <c r="D4896" s="442">
        <v>0.3</v>
      </c>
      <c r="E4896" s="160">
        <f t="shared" si="76"/>
        <v>6</v>
      </c>
    </row>
    <row r="4897" customFormat="1" spans="1:5">
      <c r="A4897" s="160">
        <v>4894</v>
      </c>
      <c r="B4897" s="441" t="s">
        <v>93</v>
      </c>
      <c r="C4897" s="441" t="s">
        <v>13544</v>
      </c>
      <c r="D4897" s="442">
        <v>1.6</v>
      </c>
      <c r="E4897" s="160">
        <f t="shared" si="76"/>
        <v>32</v>
      </c>
    </row>
    <row r="4898" customFormat="1" spans="1:5">
      <c r="A4898" s="160">
        <v>4895</v>
      </c>
      <c r="B4898" s="441" t="s">
        <v>13524</v>
      </c>
      <c r="C4898" s="441" t="s">
        <v>13544</v>
      </c>
      <c r="D4898" s="442">
        <v>0.4</v>
      </c>
      <c r="E4898" s="160">
        <f t="shared" si="76"/>
        <v>8</v>
      </c>
    </row>
    <row r="4899" customFormat="1" spans="1:5">
      <c r="A4899" s="160">
        <v>4896</v>
      </c>
      <c r="B4899" s="441" t="s">
        <v>13565</v>
      </c>
      <c r="C4899" s="441" t="s">
        <v>13544</v>
      </c>
      <c r="D4899" s="442">
        <v>1</v>
      </c>
      <c r="E4899" s="160">
        <f t="shared" si="76"/>
        <v>20</v>
      </c>
    </row>
    <row r="4900" customFormat="1" spans="1:5">
      <c r="A4900" s="160">
        <v>4897</v>
      </c>
      <c r="B4900" s="441" t="s">
        <v>13566</v>
      </c>
      <c r="C4900" s="441" t="s">
        <v>13544</v>
      </c>
      <c r="D4900" s="442">
        <v>1.4</v>
      </c>
      <c r="E4900" s="160">
        <f t="shared" si="76"/>
        <v>28</v>
      </c>
    </row>
    <row r="4901" customFormat="1" spans="1:5">
      <c r="A4901" s="160">
        <v>4898</v>
      </c>
      <c r="B4901" s="441" t="s">
        <v>13567</v>
      </c>
      <c r="C4901" s="441" t="s">
        <v>13544</v>
      </c>
      <c r="D4901" s="442">
        <v>1.1</v>
      </c>
      <c r="E4901" s="160">
        <f t="shared" si="76"/>
        <v>22</v>
      </c>
    </row>
    <row r="4902" customFormat="1" spans="1:5">
      <c r="A4902" s="160">
        <v>4899</v>
      </c>
      <c r="B4902" s="441" t="s">
        <v>13514</v>
      </c>
      <c r="C4902" s="441" t="s">
        <v>13544</v>
      </c>
      <c r="D4902" s="442">
        <v>0.2</v>
      </c>
      <c r="E4902" s="160">
        <f t="shared" si="76"/>
        <v>4</v>
      </c>
    </row>
    <row r="4903" customFormat="1" spans="1:5">
      <c r="A4903" s="160">
        <v>4900</v>
      </c>
      <c r="B4903" s="441" t="s">
        <v>13568</v>
      </c>
      <c r="C4903" s="441" t="s">
        <v>13544</v>
      </c>
      <c r="D4903" s="442">
        <v>0.5</v>
      </c>
      <c r="E4903" s="160">
        <f t="shared" si="76"/>
        <v>10</v>
      </c>
    </row>
    <row r="4904" customFormat="1" spans="1:5">
      <c r="A4904" s="160">
        <v>4901</v>
      </c>
      <c r="B4904" s="441" t="s">
        <v>13569</v>
      </c>
      <c r="C4904" s="441" t="s">
        <v>13544</v>
      </c>
      <c r="D4904" s="442">
        <v>1.2</v>
      </c>
      <c r="E4904" s="160">
        <f t="shared" si="76"/>
        <v>24</v>
      </c>
    </row>
    <row r="4905" customFormat="1" spans="1:5">
      <c r="A4905" s="160">
        <v>4902</v>
      </c>
      <c r="B4905" s="441" t="s">
        <v>13494</v>
      </c>
      <c r="C4905" s="441" t="s">
        <v>13544</v>
      </c>
      <c r="D4905" s="442">
        <v>1.5</v>
      </c>
      <c r="E4905" s="160">
        <f t="shared" si="76"/>
        <v>30</v>
      </c>
    </row>
    <row r="4906" customFormat="1" spans="1:5">
      <c r="A4906" s="160">
        <v>4903</v>
      </c>
      <c r="B4906" s="441" t="s">
        <v>13570</v>
      </c>
      <c r="C4906" s="441" t="s">
        <v>13544</v>
      </c>
      <c r="D4906" s="442">
        <v>0.8</v>
      </c>
      <c r="E4906" s="160">
        <f t="shared" si="76"/>
        <v>16</v>
      </c>
    </row>
    <row r="4907" customFormat="1" spans="1:5">
      <c r="A4907" s="160">
        <v>4904</v>
      </c>
      <c r="B4907" s="441" t="s">
        <v>13571</v>
      </c>
      <c r="C4907" s="441" t="s">
        <v>13572</v>
      </c>
      <c r="D4907" s="442">
        <v>0</v>
      </c>
      <c r="E4907" s="160">
        <f t="shared" si="76"/>
        <v>0</v>
      </c>
    </row>
    <row r="4908" customFormat="1" spans="1:5">
      <c r="A4908" s="160">
        <v>4905</v>
      </c>
      <c r="B4908" s="441" t="s">
        <v>13573</v>
      </c>
      <c r="C4908" s="441" t="s">
        <v>13572</v>
      </c>
      <c r="D4908" s="442">
        <v>1.4</v>
      </c>
      <c r="E4908" s="160">
        <f t="shared" si="76"/>
        <v>28</v>
      </c>
    </row>
    <row r="4909" customFormat="1" spans="1:5">
      <c r="A4909" s="160">
        <v>4906</v>
      </c>
      <c r="B4909" s="441" t="s">
        <v>13574</v>
      </c>
      <c r="C4909" s="441" t="s">
        <v>13572</v>
      </c>
      <c r="D4909" s="442">
        <v>1.1</v>
      </c>
      <c r="E4909" s="160">
        <f t="shared" si="76"/>
        <v>22</v>
      </c>
    </row>
    <row r="4910" customFormat="1" spans="1:5">
      <c r="A4910" s="160">
        <v>4907</v>
      </c>
      <c r="B4910" s="441" t="s">
        <v>4571</v>
      </c>
      <c r="C4910" s="441" t="s">
        <v>13572</v>
      </c>
      <c r="D4910" s="442">
        <v>0.7</v>
      </c>
      <c r="E4910" s="160">
        <f t="shared" si="76"/>
        <v>14</v>
      </c>
    </row>
    <row r="4911" customFormat="1" spans="1:5">
      <c r="A4911" s="160">
        <v>4908</v>
      </c>
      <c r="B4911" s="441" t="s">
        <v>13575</v>
      </c>
      <c r="C4911" s="441" t="s">
        <v>13572</v>
      </c>
      <c r="D4911" s="442">
        <v>0.6</v>
      </c>
      <c r="E4911" s="160">
        <f t="shared" si="76"/>
        <v>12</v>
      </c>
    </row>
    <row r="4912" customFormat="1" spans="1:5">
      <c r="A4912" s="160">
        <v>4909</v>
      </c>
      <c r="B4912" s="441" t="s">
        <v>13576</v>
      </c>
      <c r="C4912" s="441" t="s">
        <v>13572</v>
      </c>
      <c r="D4912" s="442">
        <v>1.2</v>
      </c>
      <c r="E4912" s="160">
        <f t="shared" si="76"/>
        <v>24</v>
      </c>
    </row>
    <row r="4913" customFormat="1" spans="1:5">
      <c r="A4913" s="160">
        <v>4910</v>
      </c>
      <c r="B4913" s="441" t="s">
        <v>13577</v>
      </c>
      <c r="C4913" s="441" t="s">
        <v>13572</v>
      </c>
      <c r="D4913" s="442">
        <v>0.7</v>
      </c>
      <c r="E4913" s="160">
        <f t="shared" si="76"/>
        <v>14</v>
      </c>
    </row>
    <row r="4914" customFormat="1" spans="1:5">
      <c r="A4914" s="160">
        <v>4911</v>
      </c>
      <c r="B4914" s="441" t="s">
        <v>13578</v>
      </c>
      <c r="C4914" s="441" t="s">
        <v>13572</v>
      </c>
      <c r="D4914" s="442">
        <v>0.7</v>
      </c>
      <c r="E4914" s="160">
        <f t="shared" si="76"/>
        <v>14</v>
      </c>
    </row>
    <row r="4915" customFormat="1" spans="1:5">
      <c r="A4915" s="160">
        <v>4912</v>
      </c>
      <c r="B4915" s="441" t="s">
        <v>13579</v>
      </c>
      <c r="C4915" s="441" t="s">
        <v>13572</v>
      </c>
      <c r="D4915" s="442">
        <v>0.7</v>
      </c>
      <c r="E4915" s="160">
        <f t="shared" si="76"/>
        <v>14</v>
      </c>
    </row>
    <row r="4916" customFormat="1" spans="1:5">
      <c r="A4916" s="160">
        <v>4913</v>
      </c>
      <c r="B4916" s="441" t="s">
        <v>13580</v>
      </c>
      <c r="C4916" s="441" t="s">
        <v>13572</v>
      </c>
      <c r="D4916" s="442">
        <v>0.2</v>
      </c>
      <c r="E4916" s="160">
        <f t="shared" si="76"/>
        <v>4</v>
      </c>
    </row>
    <row r="4917" customFormat="1" spans="1:5">
      <c r="A4917" s="160">
        <v>4914</v>
      </c>
      <c r="B4917" s="441" t="s">
        <v>13581</v>
      </c>
      <c r="C4917" s="441" t="s">
        <v>13572</v>
      </c>
      <c r="D4917" s="442">
        <v>0.5</v>
      </c>
      <c r="E4917" s="160">
        <f t="shared" si="76"/>
        <v>10</v>
      </c>
    </row>
    <row r="4918" customFormat="1" spans="1:5">
      <c r="A4918" s="160">
        <v>4915</v>
      </c>
      <c r="B4918" s="441" t="s">
        <v>13582</v>
      </c>
      <c r="C4918" s="441" t="s">
        <v>13572</v>
      </c>
      <c r="D4918" s="442">
        <v>2.4</v>
      </c>
      <c r="E4918" s="160">
        <f t="shared" si="76"/>
        <v>48</v>
      </c>
    </row>
    <row r="4919" customFormat="1" spans="1:5">
      <c r="A4919" s="160">
        <v>4916</v>
      </c>
      <c r="B4919" s="441" t="s">
        <v>13504</v>
      </c>
      <c r="C4919" s="441" t="s">
        <v>13572</v>
      </c>
      <c r="D4919" s="442">
        <v>2.4</v>
      </c>
      <c r="E4919" s="160">
        <f t="shared" si="76"/>
        <v>48</v>
      </c>
    </row>
    <row r="4920" customFormat="1" spans="1:5">
      <c r="A4920" s="160">
        <v>4917</v>
      </c>
      <c r="B4920" s="441" t="s">
        <v>13583</v>
      </c>
      <c r="C4920" s="441" t="s">
        <v>13572</v>
      </c>
      <c r="D4920" s="442">
        <v>1.6</v>
      </c>
      <c r="E4920" s="160">
        <f t="shared" si="76"/>
        <v>32</v>
      </c>
    </row>
    <row r="4921" customFormat="1" spans="1:5">
      <c r="A4921" s="160">
        <v>4918</v>
      </c>
      <c r="B4921" s="441" t="s">
        <v>13584</v>
      </c>
      <c r="C4921" s="441" t="s">
        <v>13572</v>
      </c>
      <c r="D4921" s="442">
        <v>2</v>
      </c>
      <c r="E4921" s="160">
        <f t="shared" si="76"/>
        <v>40</v>
      </c>
    </row>
    <row r="4922" customFormat="1" spans="1:5">
      <c r="A4922" s="160">
        <v>4919</v>
      </c>
      <c r="B4922" s="441" t="s">
        <v>13585</v>
      </c>
      <c r="C4922" s="441" t="s">
        <v>13572</v>
      </c>
      <c r="D4922" s="442">
        <v>1.6</v>
      </c>
      <c r="E4922" s="160">
        <f t="shared" si="76"/>
        <v>32</v>
      </c>
    </row>
    <row r="4923" customFormat="1" spans="1:5">
      <c r="A4923" s="160">
        <v>4920</v>
      </c>
      <c r="B4923" s="441" t="s">
        <v>13586</v>
      </c>
      <c r="C4923" s="441" t="s">
        <v>13572</v>
      </c>
      <c r="D4923" s="442">
        <v>2.4</v>
      </c>
      <c r="E4923" s="160">
        <f t="shared" si="76"/>
        <v>48</v>
      </c>
    </row>
    <row r="4924" customFormat="1" spans="1:5">
      <c r="A4924" s="160">
        <v>4921</v>
      </c>
      <c r="B4924" s="441" t="s">
        <v>13587</v>
      </c>
      <c r="C4924" s="441" t="s">
        <v>13572</v>
      </c>
      <c r="D4924" s="442">
        <v>1.6</v>
      </c>
      <c r="E4924" s="160">
        <f t="shared" si="76"/>
        <v>32</v>
      </c>
    </row>
    <row r="4925" customFormat="1" spans="1:5">
      <c r="A4925" s="160">
        <v>4922</v>
      </c>
      <c r="B4925" s="441" t="s">
        <v>5094</v>
      </c>
      <c r="C4925" s="441" t="s">
        <v>13572</v>
      </c>
      <c r="D4925" s="442">
        <v>1.2</v>
      </c>
      <c r="E4925" s="160">
        <f t="shared" si="76"/>
        <v>24</v>
      </c>
    </row>
    <row r="4926" customFormat="1" spans="1:5">
      <c r="A4926" s="160">
        <v>4923</v>
      </c>
      <c r="B4926" s="441" t="s">
        <v>13588</v>
      </c>
      <c r="C4926" s="441" t="s">
        <v>13572</v>
      </c>
      <c r="D4926" s="442">
        <v>2</v>
      </c>
      <c r="E4926" s="160">
        <f t="shared" si="76"/>
        <v>40</v>
      </c>
    </row>
    <row r="4927" customFormat="1" spans="1:5">
      <c r="A4927" s="160">
        <v>4924</v>
      </c>
      <c r="B4927" s="441" t="s">
        <v>13589</v>
      </c>
      <c r="C4927" s="441" t="s">
        <v>13572</v>
      </c>
      <c r="D4927" s="442">
        <v>2.5</v>
      </c>
      <c r="E4927" s="160">
        <f t="shared" si="76"/>
        <v>50</v>
      </c>
    </row>
    <row r="4928" customFormat="1" spans="1:5">
      <c r="A4928" s="160">
        <v>4925</v>
      </c>
      <c r="B4928" s="441" t="s">
        <v>13590</v>
      </c>
      <c r="C4928" s="441" t="s">
        <v>13572</v>
      </c>
      <c r="D4928" s="442">
        <v>1</v>
      </c>
      <c r="E4928" s="160">
        <f t="shared" si="76"/>
        <v>20</v>
      </c>
    </row>
    <row r="4929" customFormat="1" spans="1:5">
      <c r="A4929" s="160">
        <v>4926</v>
      </c>
      <c r="B4929" s="441" t="s">
        <v>13591</v>
      </c>
      <c r="C4929" s="441" t="s">
        <v>13572</v>
      </c>
      <c r="D4929" s="442">
        <v>1.6</v>
      </c>
      <c r="E4929" s="160">
        <f t="shared" si="76"/>
        <v>32</v>
      </c>
    </row>
    <row r="4930" customFormat="1" spans="1:5">
      <c r="A4930" s="160">
        <v>4927</v>
      </c>
      <c r="B4930" s="441" t="s">
        <v>13592</v>
      </c>
      <c r="C4930" s="441" t="s">
        <v>13572</v>
      </c>
      <c r="D4930" s="442">
        <v>1.6</v>
      </c>
      <c r="E4930" s="160">
        <f t="shared" si="76"/>
        <v>32</v>
      </c>
    </row>
    <row r="4931" customFormat="1" spans="1:5">
      <c r="A4931" s="160">
        <v>4928</v>
      </c>
      <c r="B4931" s="441" t="s">
        <v>13593</v>
      </c>
      <c r="C4931" s="441" t="s">
        <v>13572</v>
      </c>
      <c r="D4931" s="442">
        <v>1.1</v>
      </c>
      <c r="E4931" s="160">
        <f t="shared" si="76"/>
        <v>22</v>
      </c>
    </row>
    <row r="4932" customFormat="1" spans="1:5">
      <c r="A4932" s="160">
        <v>4929</v>
      </c>
      <c r="B4932" s="441" t="s">
        <v>8347</v>
      </c>
      <c r="C4932" s="441" t="s">
        <v>13572</v>
      </c>
      <c r="D4932" s="442">
        <v>0.8</v>
      </c>
      <c r="E4932" s="160">
        <f t="shared" ref="E4932:E4995" si="77">D4932*20</f>
        <v>16</v>
      </c>
    </row>
    <row r="4933" customFormat="1" spans="1:5">
      <c r="A4933" s="160">
        <v>4930</v>
      </c>
      <c r="B4933" s="441" t="s">
        <v>13594</v>
      </c>
      <c r="C4933" s="441" t="s">
        <v>13572</v>
      </c>
      <c r="D4933" s="442">
        <v>1.2</v>
      </c>
      <c r="E4933" s="160">
        <f t="shared" si="77"/>
        <v>24</v>
      </c>
    </row>
    <row r="4934" customFormat="1" spans="1:5">
      <c r="A4934" s="160">
        <v>4931</v>
      </c>
      <c r="B4934" s="441" t="s">
        <v>13525</v>
      </c>
      <c r="C4934" s="441" t="s">
        <v>13572</v>
      </c>
      <c r="D4934" s="442">
        <v>1.6</v>
      </c>
      <c r="E4934" s="160">
        <f t="shared" si="77"/>
        <v>32</v>
      </c>
    </row>
    <row r="4935" customFormat="1" spans="1:5">
      <c r="A4935" s="160">
        <v>4932</v>
      </c>
      <c r="B4935" s="441" t="s">
        <v>13595</v>
      </c>
      <c r="C4935" s="441" t="s">
        <v>13572</v>
      </c>
      <c r="D4935" s="442">
        <v>2</v>
      </c>
      <c r="E4935" s="160">
        <f t="shared" si="77"/>
        <v>40</v>
      </c>
    </row>
    <row r="4936" customFormat="1" spans="1:5">
      <c r="A4936" s="160">
        <v>4933</v>
      </c>
      <c r="B4936" s="441" t="s">
        <v>13596</v>
      </c>
      <c r="C4936" s="441" t="s">
        <v>13572</v>
      </c>
      <c r="D4936" s="442">
        <v>1.4</v>
      </c>
      <c r="E4936" s="160">
        <f t="shared" si="77"/>
        <v>28</v>
      </c>
    </row>
    <row r="4937" customFormat="1" spans="1:5">
      <c r="A4937" s="160">
        <v>4934</v>
      </c>
      <c r="B4937" s="441" t="s">
        <v>13597</v>
      </c>
      <c r="C4937" s="441" t="s">
        <v>13598</v>
      </c>
      <c r="D4937" s="442">
        <v>2.5</v>
      </c>
      <c r="E4937" s="160">
        <f t="shared" si="77"/>
        <v>50</v>
      </c>
    </row>
    <row r="4938" customFormat="1" spans="1:5">
      <c r="A4938" s="160">
        <v>4935</v>
      </c>
      <c r="B4938" s="441" t="s">
        <v>13599</v>
      </c>
      <c r="C4938" s="441" t="s">
        <v>13598</v>
      </c>
      <c r="D4938" s="442">
        <v>1.8</v>
      </c>
      <c r="E4938" s="160">
        <f t="shared" si="77"/>
        <v>36</v>
      </c>
    </row>
    <row r="4939" customFormat="1" spans="1:5">
      <c r="A4939" s="160">
        <v>4936</v>
      </c>
      <c r="B4939" s="441" t="s">
        <v>13552</v>
      </c>
      <c r="C4939" s="441" t="s">
        <v>13598</v>
      </c>
      <c r="D4939" s="442">
        <v>1.4</v>
      </c>
      <c r="E4939" s="160">
        <f t="shared" si="77"/>
        <v>28</v>
      </c>
    </row>
    <row r="4940" customFormat="1" spans="1:5">
      <c r="A4940" s="160">
        <v>4937</v>
      </c>
      <c r="B4940" s="441" t="s">
        <v>13600</v>
      </c>
      <c r="C4940" s="441" t="s">
        <v>13598</v>
      </c>
      <c r="D4940" s="442">
        <v>1.2</v>
      </c>
      <c r="E4940" s="160">
        <f t="shared" si="77"/>
        <v>24</v>
      </c>
    </row>
    <row r="4941" customFormat="1" spans="1:5">
      <c r="A4941" s="160">
        <v>4938</v>
      </c>
      <c r="B4941" s="441" t="s">
        <v>13549</v>
      </c>
      <c r="C4941" s="441" t="s">
        <v>13598</v>
      </c>
      <c r="D4941" s="442">
        <v>2.3</v>
      </c>
      <c r="E4941" s="160">
        <f t="shared" si="77"/>
        <v>46</v>
      </c>
    </row>
    <row r="4942" customFormat="1" spans="1:5">
      <c r="A4942" s="160">
        <v>4939</v>
      </c>
      <c r="B4942" s="441" t="s">
        <v>13601</v>
      </c>
      <c r="C4942" s="441" t="s">
        <v>13598</v>
      </c>
      <c r="D4942" s="442">
        <v>2.1</v>
      </c>
      <c r="E4942" s="160">
        <f t="shared" si="77"/>
        <v>42</v>
      </c>
    </row>
    <row r="4943" customFormat="1" spans="1:5">
      <c r="A4943" s="160">
        <v>4940</v>
      </c>
      <c r="B4943" s="441" t="s">
        <v>13602</v>
      </c>
      <c r="C4943" s="441" t="s">
        <v>13598</v>
      </c>
      <c r="D4943" s="442">
        <v>1.6</v>
      </c>
      <c r="E4943" s="160">
        <f t="shared" si="77"/>
        <v>32</v>
      </c>
    </row>
    <row r="4944" customFormat="1" spans="1:5">
      <c r="A4944" s="160">
        <v>4941</v>
      </c>
      <c r="B4944" s="441" t="s">
        <v>13603</v>
      </c>
      <c r="C4944" s="441" t="s">
        <v>13598</v>
      </c>
      <c r="D4944" s="442">
        <v>0.6</v>
      </c>
      <c r="E4944" s="160">
        <f t="shared" si="77"/>
        <v>12</v>
      </c>
    </row>
    <row r="4945" customFormat="1" spans="1:5">
      <c r="A4945" s="160">
        <v>4942</v>
      </c>
      <c r="B4945" s="441" t="s">
        <v>13604</v>
      </c>
      <c r="C4945" s="441" t="s">
        <v>13598</v>
      </c>
      <c r="D4945" s="442">
        <v>1.6</v>
      </c>
      <c r="E4945" s="160">
        <f t="shared" si="77"/>
        <v>32</v>
      </c>
    </row>
    <row r="4946" customFormat="1" spans="1:5">
      <c r="A4946" s="160">
        <v>4943</v>
      </c>
      <c r="B4946" s="441" t="s">
        <v>13605</v>
      </c>
      <c r="C4946" s="441" t="s">
        <v>13598</v>
      </c>
      <c r="D4946" s="442">
        <v>4</v>
      </c>
      <c r="E4946" s="160">
        <f t="shared" si="77"/>
        <v>80</v>
      </c>
    </row>
    <row r="4947" customFormat="1" spans="1:5">
      <c r="A4947" s="160">
        <v>4944</v>
      </c>
      <c r="B4947" s="441" t="s">
        <v>13606</v>
      </c>
      <c r="C4947" s="441" t="s">
        <v>13598</v>
      </c>
      <c r="D4947" s="442">
        <v>0.5</v>
      </c>
      <c r="E4947" s="160">
        <f t="shared" si="77"/>
        <v>10</v>
      </c>
    </row>
    <row r="4948" customFormat="1" spans="1:5">
      <c r="A4948" s="160">
        <v>4945</v>
      </c>
      <c r="B4948" s="441" t="s">
        <v>13607</v>
      </c>
      <c r="C4948" s="441" t="s">
        <v>13598</v>
      </c>
      <c r="D4948" s="442">
        <v>1.8</v>
      </c>
      <c r="E4948" s="160">
        <f t="shared" si="77"/>
        <v>36</v>
      </c>
    </row>
    <row r="4949" customFormat="1" spans="1:5">
      <c r="A4949" s="160">
        <v>4946</v>
      </c>
      <c r="B4949" s="441" t="s">
        <v>13608</v>
      </c>
      <c r="C4949" s="441" t="s">
        <v>13598</v>
      </c>
      <c r="D4949" s="442">
        <v>2.7</v>
      </c>
      <c r="E4949" s="160">
        <f t="shared" si="77"/>
        <v>54</v>
      </c>
    </row>
    <row r="4950" customFormat="1" spans="1:5">
      <c r="A4950" s="160">
        <v>4947</v>
      </c>
      <c r="B4950" s="441" t="s">
        <v>13609</v>
      </c>
      <c r="C4950" s="441" t="s">
        <v>13598</v>
      </c>
      <c r="D4950" s="442">
        <v>2.7</v>
      </c>
      <c r="E4950" s="160">
        <f t="shared" si="77"/>
        <v>54</v>
      </c>
    </row>
    <row r="4951" customFormat="1" spans="1:5">
      <c r="A4951" s="160">
        <v>4948</v>
      </c>
      <c r="B4951" s="441" t="s">
        <v>13610</v>
      </c>
      <c r="C4951" s="441" t="s">
        <v>13598</v>
      </c>
      <c r="D4951" s="442">
        <v>4.1</v>
      </c>
      <c r="E4951" s="160">
        <f t="shared" si="77"/>
        <v>82</v>
      </c>
    </row>
    <row r="4952" customFormat="1" spans="1:5">
      <c r="A4952" s="160">
        <v>4949</v>
      </c>
      <c r="B4952" s="441" t="s">
        <v>13611</v>
      </c>
      <c r="C4952" s="441" t="s">
        <v>13598</v>
      </c>
      <c r="D4952" s="442">
        <v>3.9</v>
      </c>
      <c r="E4952" s="160">
        <f t="shared" si="77"/>
        <v>78</v>
      </c>
    </row>
    <row r="4953" customFormat="1" spans="1:5">
      <c r="A4953" s="160">
        <v>4950</v>
      </c>
      <c r="B4953" s="441" t="s">
        <v>13612</v>
      </c>
      <c r="C4953" s="441" t="s">
        <v>13598</v>
      </c>
      <c r="D4953" s="442">
        <v>1.6</v>
      </c>
      <c r="E4953" s="160">
        <f t="shared" si="77"/>
        <v>32</v>
      </c>
    </row>
    <row r="4954" customFormat="1" spans="1:5">
      <c r="A4954" s="160">
        <v>4951</v>
      </c>
      <c r="B4954" s="441" t="s">
        <v>13613</v>
      </c>
      <c r="C4954" s="441" t="s">
        <v>13598</v>
      </c>
      <c r="D4954" s="442">
        <v>1.7</v>
      </c>
      <c r="E4954" s="160">
        <f t="shared" si="77"/>
        <v>34</v>
      </c>
    </row>
    <row r="4955" customFormat="1" spans="1:5">
      <c r="A4955" s="160">
        <v>4952</v>
      </c>
      <c r="B4955" s="441" t="s">
        <v>13614</v>
      </c>
      <c r="C4955" s="441" t="s">
        <v>13598</v>
      </c>
      <c r="D4955" s="442">
        <v>3</v>
      </c>
      <c r="E4955" s="160">
        <f t="shared" si="77"/>
        <v>60</v>
      </c>
    </row>
    <row r="4956" customFormat="1" spans="1:5">
      <c r="A4956" s="160">
        <v>4953</v>
      </c>
      <c r="B4956" s="441" t="s">
        <v>13524</v>
      </c>
      <c r="C4956" s="441" t="s">
        <v>13598</v>
      </c>
      <c r="D4956" s="442">
        <v>1.8</v>
      </c>
      <c r="E4956" s="160">
        <f t="shared" si="77"/>
        <v>36</v>
      </c>
    </row>
    <row r="4957" customFormat="1" spans="1:5">
      <c r="A4957" s="160">
        <v>4954</v>
      </c>
      <c r="B4957" s="441" t="s">
        <v>13615</v>
      </c>
      <c r="C4957" s="441" t="s">
        <v>13598</v>
      </c>
      <c r="D4957" s="442">
        <v>1.2</v>
      </c>
      <c r="E4957" s="160">
        <f t="shared" si="77"/>
        <v>24</v>
      </c>
    </row>
    <row r="4958" customFormat="1" spans="1:5">
      <c r="A4958" s="160">
        <v>4955</v>
      </c>
      <c r="B4958" s="441" t="s">
        <v>13616</v>
      </c>
      <c r="C4958" s="441" t="s">
        <v>13598</v>
      </c>
      <c r="D4958" s="442">
        <v>1.5</v>
      </c>
      <c r="E4958" s="160">
        <f t="shared" si="77"/>
        <v>30</v>
      </c>
    </row>
    <row r="4959" customFormat="1" spans="1:5">
      <c r="A4959" s="160">
        <v>4956</v>
      </c>
      <c r="B4959" s="441" t="s">
        <v>13617</v>
      </c>
      <c r="C4959" s="441" t="s">
        <v>13598</v>
      </c>
      <c r="D4959" s="442">
        <v>1.4</v>
      </c>
      <c r="E4959" s="160">
        <f t="shared" si="77"/>
        <v>28</v>
      </c>
    </row>
    <row r="4960" customFormat="1" spans="1:5">
      <c r="A4960" s="160">
        <v>4957</v>
      </c>
      <c r="B4960" s="441" t="s">
        <v>13618</v>
      </c>
      <c r="C4960" s="441" t="s">
        <v>13598</v>
      </c>
      <c r="D4960" s="442">
        <v>3.1</v>
      </c>
      <c r="E4960" s="160">
        <f t="shared" si="77"/>
        <v>62</v>
      </c>
    </row>
    <row r="4961" customFormat="1" spans="1:5">
      <c r="A4961" s="160">
        <v>4958</v>
      </c>
      <c r="B4961" s="441" t="s">
        <v>13531</v>
      </c>
      <c r="C4961" s="441" t="s">
        <v>13598</v>
      </c>
      <c r="D4961" s="442">
        <v>2.5</v>
      </c>
      <c r="E4961" s="160">
        <f t="shared" si="77"/>
        <v>50</v>
      </c>
    </row>
    <row r="4962" customFormat="1" spans="1:5">
      <c r="A4962" s="160">
        <v>4959</v>
      </c>
      <c r="B4962" s="441" t="s">
        <v>13619</v>
      </c>
      <c r="C4962" s="441" t="s">
        <v>13598</v>
      </c>
      <c r="D4962" s="442">
        <v>1.3</v>
      </c>
      <c r="E4962" s="160">
        <f t="shared" si="77"/>
        <v>26</v>
      </c>
    </row>
    <row r="4963" customFormat="1" spans="1:5">
      <c r="A4963" s="160">
        <v>4960</v>
      </c>
      <c r="B4963" s="441" t="s">
        <v>13553</v>
      </c>
      <c r="C4963" s="441" t="s">
        <v>13598</v>
      </c>
      <c r="D4963" s="442">
        <v>2.2</v>
      </c>
      <c r="E4963" s="160">
        <f t="shared" si="77"/>
        <v>44</v>
      </c>
    </row>
    <row r="4964" customFormat="1" spans="1:5">
      <c r="A4964" s="160">
        <v>4961</v>
      </c>
      <c r="B4964" s="441" t="s">
        <v>13620</v>
      </c>
      <c r="C4964" s="441" t="s">
        <v>13598</v>
      </c>
      <c r="D4964" s="442">
        <v>0.5</v>
      </c>
      <c r="E4964" s="160">
        <f t="shared" si="77"/>
        <v>10</v>
      </c>
    </row>
    <row r="4965" customFormat="1" spans="1:5">
      <c r="A4965" s="160">
        <v>4962</v>
      </c>
      <c r="B4965" s="441" t="s">
        <v>13621</v>
      </c>
      <c r="C4965" s="441" t="s">
        <v>13598</v>
      </c>
      <c r="D4965" s="442">
        <v>0</v>
      </c>
      <c r="E4965" s="160">
        <f t="shared" si="77"/>
        <v>0</v>
      </c>
    </row>
    <row r="4966" customFormat="1" spans="1:5">
      <c r="A4966" s="160">
        <v>4963</v>
      </c>
      <c r="B4966" s="441" t="s">
        <v>13622</v>
      </c>
      <c r="C4966" s="441" t="s">
        <v>13598</v>
      </c>
      <c r="D4966" s="442">
        <v>3.4</v>
      </c>
      <c r="E4966" s="160">
        <f t="shared" si="77"/>
        <v>68</v>
      </c>
    </row>
    <row r="4967" customFormat="1" spans="1:5">
      <c r="A4967" s="160">
        <v>4964</v>
      </c>
      <c r="B4967" s="441" t="s">
        <v>13623</v>
      </c>
      <c r="C4967" s="441" t="s">
        <v>13598</v>
      </c>
      <c r="D4967" s="442">
        <v>2.8</v>
      </c>
      <c r="E4967" s="160">
        <f t="shared" si="77"/>
        <v>56</v>
      </c>
    </row>
    <row r="4968" customFormat="1" spans="1:5">
      <c r="A4968" s="160">
        <v>4965</v>
      </c>
      <c r="B4968" s="441" t="s">
        <v>13483</v>
      </c>
      <c r="C4968" s="441" t="s">
        <v>13598</v>
      </c>
      <c r="D4968" s="442">
        <v>2.3</v>
      </c>
      <c r="E4968" s="160">
        <f t="shared" si="77"/>
        <v>46</v>
      </c>
    </row>
    <row r="4969" customFormat="1" spans="1:5">
      <c r="A4969" s="160">
        <v>4966</v>
      </c>
      <c r="B4969" s="441" t="s">
        <v>13624</v>
      </c>
      <c r="C4969" s="441" t="s">
        <v>13598</v>
      </c>
      <c r="D4969" s="442">
        <v>0.7</v>
      </c>
      <c r="E4969" s="160">
        <f t="shared" si="77"/>
        <v>14</v>
      </c>
    </row>
    <row r="4970" customFormat="1" spans="1:5">
      <c r="A4970" s="160">
        <v>4967</v>
      </c>
      <c r="B4970" s="441" t="s">
        <v>13592</v>
      </c>
      <c r="C4970" s="441" t="s">
        <v>13598</v>
      </c>
      <c r="D4970" s="442">
        <v>1.4</v>
      </c>
      <c r="E4970" s="160">
        <f t="shared" si="77"/>
        <v>28</v>
      </c>
    </row>
    <row r="4971" customFormat="1" spans="1:5">
      <c r="A4971" s="160">
        <v>4968</v>
      </c>
      <c r="B4971" s="441" t="s">
        <v>13625</v>
      </c>
      <c r="C4971" s="441" t="s">
        <v>13598</v>
      </c>
      <c r="D4971" s="442">
        <v>1.9</v>
      </c>
      <c r="E4971" s="160">
        <f t="shared" si="77"/>
        <v>38</v>
      </c>
    </row>
    <row r="4972" customFormat="1" spans="1:5">
      <c r="A4972" s="160">
        <v>4969</v>
      </c>
      <c r="B4972" s="441" t="s">
        <v>13495</v>
      </c>
      <c r="C4972" s="441" t="s">
        <v>13598</v>
      </c>
      <c r="D4972" s="442">
        <v>1.4</v>
      </c>
      <c r="E4972" s="160">
        <f t="shared" si="77"/>
        <v>28</v>
      </c>
    </row>
    <row r="4973" customFormat="1" spans="1:5">
      <c r="A4973" s="160">
        <v>4970</v>
      </c>
      <c r="B4973" s="441" t="s">
        <v>13626</v>
      </c>
      <c r="C4973" s="441" t="s">
        <v>13598</v>
      </c>
      <c r="D4973" s="442">
        <v>1</v>
      </c>
      <c r="E4973" s="160">
        <f t="shared" si="77"/>
        <v>20</v>
      </c>
    </row>
    <row r="4974" customFormat="1" spans="1:5">
      <c r="A4974" s="160">
        <v>4971</v>
      </c>
      <c r="B4974" s="441" t="s">
        <v>13627</v>
      </c>
      <c r="C4974" s="441" t="s">
        <v>13598</v>
      </c>
      <c r="D4974" s="442">
        <v>1.2</v>
      </c>
      <c r="E4974" s="160">
        <f t="shared" si="77"/>
        <v>24</v>
      </c>
    </row>
    <row r="4975" customFormat="1" spans="1:5">
      <c r="A4975" s="160">
        <v>4972</v>
      </c>
      <c r="B4975" s="441" t="s">
        <v>13628</v>
      </c>
      <c r="C4975" s="441" t="s">
        <v>13598</v>
      </c>
      <c r="D4975" s="442">
        <v>2.1</v>
      </c>
      <c r="E4975" s="160">
        <f t="shared" si="77"/>
        <v>42</v>
      </c>
    </row>
    <row r="4976" customFormat="1" spans="1:5">
      <c r="A4976" s="160">
        <v>4973</v>
      </c>
      <c r="B4976" s="441" t="s">
        <v>13629</v>
      </c>
      <c r="C4976" s="441" t="s">
        <v>13598</v>
      </c>
      <c r="D4976" s="442">
        <v>1.7</v>
      </c>
      <c r="E4976" s="160">
        <f t="shared" si="77"/>
        <v>34</v>
      </c>
    </row>
    <row r="4977" customFormat="1" spans="1:5">
      <c r="A4977" s="160">
        <v>4974</v>
      </c>
      <c r="B4977" s="441" t="s">
        <v>13580</v>
      </c>
      <c r="C4977" s="441" t="s">
        <v>13630</v>
      </c>
      <c r="D4977" s="442">
        <v>2.86</v>
      </c>
      <c r="E4977" s="160">
        <f t="shared" si="77"/>
        <v>57.2</v>
      </c>
    </row>
    <row r="4978" customFormat="1" spans="1:5">
      <c r="A4978" s="160">
        <v>4975</v>
      </c>
      <c r="B4978" s="441" t="s">
        <v>13631</v>
      </c>
      <c r="C4978" s="441" t="s">
        <v>13632</v>
      </c>
      <c r="D4978" s="442">
        <v>3.06</v>
      </c>
      <c r="E4978" s="160">
        <f t="shared" si="77"/>
        <v>61.2</v>
      </c>
    </row>
    <row r="4979" customFormat="1" spans="1:5">
      <c r="A4979" s="160">
        <v>4976</v>
      </c>
      <c r="B4979" s="441" t="s">
        <v>13633</v>
      </c>
      <c r="C4979" s="441" t="s">
        <v>13632</v>
      </c>
      <c r="D4979" s="442">
        <v>2.38</v>
      </c>
      <c r="E4979" s="160">
        <f t="shared" si="77"/>
        <v>47.6</v>
      </c>
    </row>
    <row r="4980" customFormat="1" spans="1:5">
      <c r="A4980" s="160">
        <v>4977</v>
      </c>
      <c r="B4980" s="441" t="s">
        <v>13634</v>
      </c>
      <c r="C4980" s="441" t="s">
        <v>13632</v>
      </c>
      <c r="D4980" s="442">
        <v>3.87</v>
      </c>
      <c r="E4980" s="160">
        <f t="shared" si="77"/>
        <v>77.4</v>
      </c>
    </row>
    <row r="4981" customFormat="1" spans="1:5">
      <c r="A4981" s="160">
        <v>4978</v>
      </c>
      <c r="B4981" s="441" t="s">
        <v>13635</v>
      </c>
      <c r="C4981" s="441" t="s">
        <v>13632</v>
      </c>
      <c r="D4981" s="442">
        <v>2.32</v>
      </c>
      <c r="E4981" s="160">
        <f t="shared" si="77"/>
        <v>46.4</v>
      </c>
    </row>
    <row r="4982" customFormat="1" spans="1:5">
      <c r="A4982" s="160">
        <v>4979</v>
      </c>
      <c r="B4982" s="441" t="s">
        <v>13636</v>
      </c>
      <c r="C4982" s="441" t="s">
        <v>13632</v>
      </c>
      <c r="D4982" s="442">
        <v>2.32</v>
      </c>
      <c r="E4982" s="160">
        <f t="shared" si="77"/>
        <v>46.4</v>
      </c>
    </row>
    <row r="4983" customFormat="1" spans="1:5">
      <c r="A4983" s="160">
        <v>4980</v>
      </c>
      <c r="B4983" s="441" t="s">
        <v>13637</v>
      </c>
      <c r="C4983" s="441" t="s">
        <v>13632</v>
      </c>
      <c r="D4983" s="442">
        <v>2.32</v>
      </c>
      <c r="E4983" s="160">
        <f t="shared" si="77"/>
        <v>46.4</v>
      </c>
    </row>
    <row r="4984" customFormat="1" spans="1:5">
      <c r="A4984" s="160">
        <v>4981</v>
      </c>
      <c r="B4984" s="441" t="s">
        <v>13638</v>
      </c>
      <c r="C4984" s="441" t="s">
        <v>13632</v>
      </c>
      <c r="D4984" s="442">
        <v>2.38</v>
      </c>
      <c r="E4984" s="160">
        <f t="shared" si="77"/>
        <v>47.6</v>
      </c>
    </row>
    <row r="4985" customFormat="1" spans="1:5">
      <c r="A4985" s="160">
        <v>4982</v>
      </c>
      <c r="B4985" s="441" t="s">
        <v>13639</v>
      </c>
      <c r="C4985" s="441" t="s">
        <v>13632</v>
      </c>
      <c r="D4985" s="442">
        <v>3.06</v>
      </c>
      <c r="E4985" s="160">
        <f t="shared" si="77"/>
        <v>61.2</v>
      </c>
    </row>
    <row r="4986" customFormat="1" spans="1:5">
      <c r="A4986" s="160">
        <v>4983</v>
      </c>
      <c r="B4986" s="441" t="s">
        <v>13601</v>
      </c>
      <c r="C4986" s="441" t="s">
        <v>13632</v>
      </c>
      <c r="D4986" s="442">
        <v>3.06</v>
      </c>
      <c r="E4986" s="160">
        <f t="shared" si="77"/>
        <v>61.2</v>
      </c>
    </row>
    <row r="4987" customFormat="1" spans="1:5">
      <c r="A4987" s="160">
        <v>4984</v>
      </c>
      <c r="B4987" s="441" t="s">
        <v>13640</v>
      </c>
      <c r="C4987" s="441" t="s">
        <v>13632</v>
      </c>
      <c r="D4987" s="442">
        <v>3.1</v>
      </c>
      <c r="E4987" s="160">
        <f t="shared" si="77"/>
        <v>62</v>
      </c>
    </row>
    <row r="4988" customFormat="1" spans="1:5">
      <c r="A4988" s="160">
        <v>4985</v>
      </c>
      <c r="B4988" s="441" t="s">
        <v>13641</v>
      </c>
      <c r="C4988" s="441" t="s">
        <v>13632</v>
      </c>
      <c r="D4988" s="442">
        <v>3.1</v>
      </c>
      <c r="E4988" s="160">
        <f t="shared" si="77"/>
        <v>62</v>
      </c>
    </row>
    <row r="4989" customFormat="1" spans="1:5">
      <c r="A4989" s="160">
        <v>4986</v>
      </c>
      <c r="B4989" s="441" t="s">
        <v>13642</v>
      </c>
      <c r="C4989" s="441" t="s">
        <v>13632</v>
      </c>
      <c r="D4989" s="442">
        <v>1.35</v>
      </c>
      <c r="E4989" s="160">
        <f t="shared" si="77"/>
        <v>27</v>
      </c>
    </row>
    <row r="4990" customFormat="1" spans="1:5">
      <c r="A4990" s="160">
        <v>4987</v>
      </c>
      <c r="B4990" s="441" t="s">
        <v>13580</v>
      </c>
      <c r="C4990" s="441" t="s">
        <v>13632</v>
      </c>
      <c r="D4990" s="442">
        <v>2.5</v>
      </c>
      <c r="E4990" s="160">
        <f t="shared" si="77"/>
        <v>50</v>
      </c>
    </row>
    <row r="4991" customFormat="1" spans="1:5">
      <c r="A4991" s="160">
        <v>4988</v>
      </c>
      <c r="B4991" s="441" t="s">
        <v>13553</v>
      </c>
      <c r="C4991" s="441" t="s">
        <v>13632</v>
      </c>
      <c r="D4991" s="442">
        <v>2.5</v>
      </c>
      <c r="E4991" s="160">
        <f t="shared" si="77"/>
        <v>50</v>
      </c>
    </row>
    <row r="4992" customFormat="1" spans="1:5">
      <c r="A4992" s="160">
        <v>4989</v>
      </c>
      <c r="B4992" s="441" t="s">
        <v>13643</v>
      </c>
      <c r="C4992" s="441" t="s">
        <v>13632</v>
      </c>
      <c r="D4992" s="442">
        <v>3.1</v>
      </c>
      <c r="E4992" s="160">
        <f t="shared" si="77"/>
        <v>62</v>
      </c>
    </row>
    <row r="4993" customFormat="1" spans="1:5">
      <c r="A4993" s="160">
        <v>4990</v>
      </c>
      <c r="B4993" s="441" t="s">
        <v>13624</v>
      </c>
      <c r="C4993" s="441" t="s">
        <v>13632</v>
      </c>
      <c r="D4993" s="442">
        <v>3.87</v>
      </c>
      <c r="E4993" s="160">
        <f t="shared" si="77"/>
        <v>77.4</v>
      </c>
    </row>
    <row r="4994" customFormat="1" spans="1:5">
      <c r="A4994" s="160">
        <v>4991</v>
      </c>
      <c r="B4994" s="441" t="s">
        <v>13644</v>
      </c>
      <c r="C4994" s="441" t="s">
        <v>13632</v>
      </c>
      <c r="D4994" s="442">
        <v>2.32</v>
      </c>
      <c r="E4994" s="160">
        <f t="shared" si="77"/>
        <v>46.4</v>
      </c>
    </row>
    <row r="4995" customFormat="1" spans="1:5">
      <c r="A4995" s="160">
        <v>4992</v>
      </c>
      <c r="B4995" s="441" t="s">
        <v>13645</v>
      </c>
      <c r="C4995" s="441" t="s">
        <v>13632</v>
      </c>
      <c r="D4995" s="442">
        <v>2.38</v>
      </c>
      <c r="E4995" s="160">
        <f t="shared" si="77"/>
        <v>47.6</v>
      </c>
    </row>
    <row r="4996" customFormat="1" spans="1:5">
      <c r="A4996" s="160">
        <v>4993</v>
      </c>
      <c r="B4996" s="441" t="s">
        <v>13646</v>
      </c>
      <c r="C4996" s="441" t="s">
        <v>13632</v>
      </c>
      <c r="D4996" s="442">
        <v>2.38</v>
      </c>
      <c r="E4996" s="160">
        <f t="shared" ref="E4996:E5059" si="78">D4996*20</f>
        <v>47.6</v>
      </c>
    </row>
    <row r="4997" customFormat="1" spans="1:5">
      <c r="A4997" s="160">
        <v>4994</v>
      </c>
      <c r="B4997" s="441" t="s">
        <v>13647</v>
      </c>
      <c r="C4997" s="441" t="s">
        <v>13632</v>
      </c>
      <c r="D4997" s="442">
        <v>1.35</v>
      </c>
      <c r="E4997" s="160">
        <f t="shared" si="78"/>
        <v>27</v>
      </c>
    </row>
    <row r="4998" customFormat="1" spans="1:5">
      <c r="A4998" s="160">
        <v>4995</v>
      </c>
      <c r="B4998" s="441" t="s">
        <v>13648</v>
      </c>
      <c r="C4998" s="441" t="s">
        <v>13632</v>
      </c>
      <c r="D4998" s="442">
        <v>2.32</v>
      </c>
      <c r="E4998" s="160">
        <f t="shared" si="78"/>
        <v>46.4</v>
      </c>
    </row>
    <row r="4999" customFormat="1" spans="1:5">
      <c r="A4999" s="160">
        <v>4996</v>
      </c>
      <c r="B4999" s="441" t="s">
        <v>13649</v>
      </c>
      <c r="C4999" s="441" t="s">
        <v>13632</v>
      </c>
      <c r="D4999" s="442">
        <v>2.05</v>
      </c>
      <c r="E4999" s="160">
        <f t="shared" si="78"/>
        <v>41</v>
      </c>
    </row>
    <row r="5000" customFormat="1" spans="1:5">
      <c r="A5000" s="160">
        <v>4997</v>
      </c>
      <c r="B5000" s="441" t="s">
        <v>13650</v>
      </c>
      <c r="C5000" s="441" t="s">
        <v>13632</v>
      </c>
      <c r="D5000" s="442">
        <v>3.06</v>
      </c>
      <c r="E5000" s="160">
        <f t="shared" si="78"/>
        <v>61.2</v>
      </c>
    </row>
    <row r="5001" customFormat="1" spans="1:5">
      <c r="A5001" s="160">
        <v>4998</v>
      </c>
      <c r="B5001" s="441" t="s">
        <v>4571</v>
      </c>
      <c r="C5001" s="441" t="s">
        <v>13632</v>
      </c>
      <c r="D5001" s="442">
        <v>3.37</v>
      </c>
      <c r="E5001" s="160">
        <f t="shared" si="78"/>
        <v>67.4</v>
      </c>
    </row>
    <row r="5002" customFormat="1" spans="1:5">
      <c r="A5002" s="160">
        <v>4999</v>
      </c>
      <c r="B5002" s="441" t="s">
        <v>13651</v>
      </c>
      <c r="C5002" s="441" t="s">
        <v>13632</v>
      </c>
      <c r="D5002" s="442">
        <v>0.67</v>
      </c>
      <c r="E5002" s="160">
        <f t="shared" si="78"/>
        <v>13.4</v>
      </c>
    </row>
    <row r="5003" customFormat="1" spans="1:5">
      <c r="A5003" s="160">
        <v>5000</v>
      </c>
      <c r="B5003" s="441" t="s">
        <v>13652</v>
      </c>
      <c r="C5003" s="441" t="s">
        <v>13632</v>
      </c>
      <c r="D5003" s="442">
        <v>3.87</v>
      </c>
      <c r="E5003" s="160">
        <f t="shared" si="78"/>
        <v>77.4</v>
      </c>
    </row>
    <row r="5004" customFormat="1" spans="1:5">
      <c r="A5004" s="160">
        <v>5001</v>
      </c>
      <c r="B5004" s="441" t="s">
        <v>13653</v>
      </c>
      <c r="C5004" s="441" t="s">
        <v>13632</v>
      </c>
      <c r="D5004" s="442">
        <v>2.38</v>
      </c>
      <c r="E5004" s="160">
        <f t="shared" si="78"/>
        <v>47.6</v>
      </c>
    </row>
    <row r="5005" customFormat="1" spans="1:5">
      <c r="A5005" s="160">
        <v>5002</v>
      </c>
      <c r="B5005" s="441" t="s">
        <v>13654</v>
      </c>
      <c r="C5005" s="441" t="s">
        <v>13632</v>
      </c>
      <c r="D5005" s="442">
        <v>2.32</v>
      </c>
      <c r="E5005" s="160">
        <f t="shared" si="78"/>
        <v>46.4</v>
      </c>
    </row>
    <row r="5006" customFormat="1" spans="1:5">
      <c r="A5006" s="160">
        <v>5003</v>
      </c>
      <c r="B5006" s="441" t="s">
        <v>13655</v>
      </c>
      <c r="C5006" s="441" t="s">
        <v>13632</v>
      </c>
      <c r="D5006" s="442">
        <v>3.87</v>
      </c>
      <c r="E5006" s="160">
        <f t="shared" si="78"/>
        <v>77.4</v>
      </c>
    </row>
    <row r="5007" customFormat="1" spans="1:5">
      <c r="A5007" s="160">
        <v>5004</v>
      </c>
      <c r="B5007" s="441" t="s">
        <v>13531</v>
      </c>
      <c r="C5007" s="441" t="s">
        <v>13632</v>
      </c>
      <c r="D5007" s="442">
        <v>2.56</v>
      </c>
      <c r="E5007" s="160">
        <f t="shared" si="78"/>
        <v>51.2</v>
      </c>
    </row>
    <row r="5008" customFormat="1" spans="1:5">
      <c r="A5008" s="160">
        <v>5005</v>
      </c>
      <c r="B5008" s="441" t="s">
        <v>13656</v>
      </c>
      <c r="C5008" s="441" t="s">
        <v>13632</v>
      </c>
      <c r="D5008" s="442">
        <v>2.53</v>
      </c>
      <c r="E5008" s="160">
        <f t="shared" si="78"/>
        <v>50.6</v>
      </c>
    </row>
    <row r="5009" customFormat="1" spans="1:5">
      <c r="A5009" s="160">
        <v>5006</v>
      </c>
      <c r="B5009" s="441" t="s">
        <v>13657</v>
      </c>
      <c r="C5009" s="441" t="s">
        <v>13632</v>
      </c>
      <c r="D5009" s="442">
        <v>2.56</v>
      </c>
      <c r="E5009" s="160">
        <f t="shared" si="78"/>
        <v>51.2</v>
      </c>
    </row>
    <row r="5010" customFormat="1" spans="1:5">
      <c r="A5010" s="160">
        <v>5007</v>
      </c>
      <c r="B5010" s="441" t="s">
        <v>13658</v>
      </c>
      <c r="C5010" s="441" t="s">
        <v>13659</v>
      </c>
      <c r="D5010" s="442">
        <v>2.48</v>
      </c>
      <c r="E5010" s="160">
        <f t="shared" si="78"/>
        <v>49.6</v>
      </c>
    </row>
    <row r="5011" customFormat="1" spans="1:5">
      <c r="A5011" s="160">
        <v>5008</v>
      </c>
      <c r="B5011" s="441" t="s">
        <v>8788</v>
      </c>
      <c r="C5011" s="441" t="s">
        <v>13659</v>
      </c>
      <c r="D5011" s="442">
        <v>4.82</v>
      </c>
      <c r="E5011" s="160">
        <f t="shared" si="78"/>
        <v>96.4</v>
      </c>
    </row>
    <row r="5012" customFormat="1" spans="1:5">
      <c r="A5012" s="160">
        <v>5009</v>
      </c>
      <c r="B5012" s="441" t="s">
        <v>13660</v>
      </c>
      <c r="C5012" s="441" t="s">
        <v>13659</v>
      </c>
      <c r="D5012" s="442">
        <v>1.17</v>
      </c>
      <c r="E5012" s="160">
        <f t="shared" si="78"/>
        <v>23.4</v>
      </c>
    </row>
    <row r="5013" customFormat="1" spans="1:5">
      <c r="A5013" s="160">
        <v>5010</v>
      </c>
      <c r="B5013" s="441" t="s">
        <v>13661</v>
      </c>
      <c r="C5013" s="441" t="s">
        <v>13659</v>
      </c>
      <c r="D5013" s="442">
        <v>0.7</v>
      </c>
      <c r="E5013" s="160">
        <f t="shared" si="78"/>
        <v>14</v>
      </c>
    </row>
    <row r="5014" customFormat="1" spans="1:5">
      <c r="A5014" s="160">
        <v>5011</v>
      </c>
      <c r="B5014" s="441" t="s">
        <v>13662</v>
      </c>
      <c r="C5014" s="441" t="s">
        <v>13659</v>
      </c>
      <c r="D5014" s="442">
        <v>3.03</v>
      </c>
      <c r="E5014" s="160">
        <f t="shared" si="78"/>
        <v>60.6</v>
      </c>
    </row>
    <row r="5015" customFormat="1" spans="1:5">
      <c r="A5015" s="160">
        <v>5012</v>
      </c>
      <c r="B5015" s="441" t="s">
        <v>13663</v>
      </c>
      <c r="C5015" s="441" t="s">
        <v>13659</v>
      </c>
      <c r="D5015" s="442">
        <v>2.82</v>
      </c>
      <c r="E5015" s="160">
        <f t="shared" si="78"/>
        <v>56.4</v>
      </c>
    </row>
    <row r="5016" customFormat="1" spans="1:5">
      <c r="A5016" s="160">
        <v>5013</v>
      </c>
      <c r="B5016" s="441" t="s">
        <v>13658</v>
      </c>
      <c r="C5016" s="441" t="s">
        <v>13659</v>
      </c>
      <c r="D5016" s="442">
        <v>1.01</v>
      </c>
      <c r="E5016" s="160">
        <f t="shared" si="78"/>
        <v>20.2</v>
      </c>
    </row>
    <row r="5017" customFormat="1" spans="1:5">
      <c r="A5017" s="160">
        <v>5014</v>
      </c>
      <c r="B5017" s="441" t="s">
        <v>4070</v>
      </c>
      <c r="C5017" s="441" t="s">
        <v>13659</v>
      </c>
      <c r="D5017" s="442">
        <v>0.65</v>
      </c>
      <c r="E5017" s="160">
        <f t="shared" si="78"/>
        <v>13</v>
      </c>
    </row>
    <row r="5018" customFormat="1" spans="1:5">
      <c r="A5018" s="160">
        <v>5015</v>
      </c>
      <c r="B5018" s="441" t="s">
        <v>13664</v>
      </c>
      <c r="C5018" s="441" t="s">
        <v>13659</v>
      </c>
      <c r="D5018" s="442">
        <v>1.04</v>
      </c>
      <c r="E5018" s="160">
        <f t="shared" si="78"/>
        <v>20.8</v>
      </c>
    </row>
    <row r="5019" customFormat="1" spans="1:5">
      <c r="A5019" s="160">
        <v>5016</v>
      </c>
      <c r="B5019" s="441" t="s">
        <v>13665</v>
      </c>
      <c r="C5019" s="441" t="s">
        <v>13659</v>
      </c>
      <c r="D5019" s="442">
        <v>1.73</v>
      </c>
      <c r="E5019" s="160">
        <f t="shared" si="78"/>
        <v>34.6</v>
      </c>
    </row>
    <row r="5020" customFormat="1" spans="1:5">
      <c r="A5020" s="160">
        <v>5017</v>
      </c>
      <c r="B5020" s="441" t="s">
        <v>374</v>
      </c>
      <c r="C5020" s="441" t="s">
        <v>13659</v>
      </c>
      <c r="D5020" s="442">
        <v>1.67</v>
      </c>
      <c r="E5020" s="160">
        <f t="shared" si="78"/>
        <v>33.4</v>
      </c>
    </row>
    <row r="5021" customFormat="1" spans="1:5">
      <c r="A5021" s="160">
        <v>5018</v>
      </c>
      <c r="B5021" s="441" t="s">
        <v>13666</v>
      </c>
      <c r="C5021" s="441" t="s">
        <v>13659</v>
      </c>
      <c r="D5021" s="442">
        <v>3.08</v>
      </c>
      <c r="E5021" s="160">
        <f t="shared" si="78"/>
        <v>61.6</v>
      </c>
    </row>
    <row r="5022" customFormat="1" spans="1:5">
      <c r="A5022" s="160">
        <v>5019</v>
      </c>
      <c r="B5022" s="441" t="s">
        <v>13667</v>
      </c>
      <c r="C5022" s="441" t="s">
        <v>13659</v>
      </c>
      <c r="D5022" s="442">
        <v>0.61</v>
      </c>
      <c r="E5022" s="160">
        <f t="shared" si="78"/>
        <v>12.2</v>
      </c>
    </row>
    <row r="5023" customFormat="1" spans="1:5">
      <c r="A5023" s="160">
        <v>5020</v>
      </c>
      <c r="B5023" s="441" t="s">
        <v>13668</v>
      </c>
      <c r="C5023" s="441" t="s">
        <v>13659</v>
      </c>
      <c r="D5023" s="442">
        <v>1.54</v>
      </c>
      <c r="E5023" s="160">
        <f t="shared" si="78"/>
        <v>30.8</v>
      </c>
    </row>
    <row r="5024" customFormat="1" spans="1:5">
      <c r="A5024" s="160">
        <v>5021</v>
      </c>
      <c r="B5024" s="441" t="s">
        <v>13669</v>
      </c>
      <c r="C5024" s="441" t="s">
        <v>13659</v>
      </c>
      <c r="D5024" s="442">
        <v>1.43</v>
      </c>
      <c r="E5024" s="160">
        <f t="shared" si="78"/>
        <v>28.6</v>
      </c>
    </row>
    <row r="5025" customFormat="1" spans="1:5">
      <c r="A5025" s="160">
        <v>5022</v>
      </c>
      <c r="B5025" s="441" t="s">
        <v>13670</v>
      </c>
      <c r="C5025" s="441" t="s">
        <v>13659</v>
      </c>
      <c r="D5025" s="442">
        <v>0.72</v>
      </c>
      <c r="E5025" s="160">
        <f t="shared" si="78"/>
        <v>14.4</v>
      </c>
    </row>
    <row r="5026" customFormat="1" spans="1:5">
      <c r="A5026" s="160">
        <v>5023</v>
      </c>
      <c r="B5026" s="441" t="s">
        <v>13671</v>
      </c>
      <c r="C5026" s="441" t="s">
        <v>13659</v>
      </c>
      <c r="D5026" s="442">
        <v>3.5</v>
      </c>
      <c r="E5026" s="160">
        <f t="shared" si="78"/>
        <v>70</v>
      </c>
    </row>
    <row r="5027" customFormat="1" spans="1:5">
      <c r="A5027" s="160">
        <v>5024</v>
      </c>
      <c r="B5027" s="441" t="s">
        <v>13672</v>
      </c>
      <c r="C5027" s="441" t="s">
        <v>13673</v>
      </c>
      <c r="D5027" s="442">
        <v>2.43</v>
      </c>
      <c r="E5027" s="160">
        <f t="shared" si="78"/>
        <v>48.6</v>
      </c>
    </row>
    <row r="5028" customFormat="1" spans="1:5">
      <c r="A5028" s="160">
        <v>5025</v>
      </c>
      <c r="B5028" s="441" t="s">
        <v>13674</v>
      </c>
      <c r="C5028" s="441" t="s">
        <v>13673</v>
      </c>
      <c r="D5028" s="442">
        <v>1.2</v>
      </c>
      <c r="E5028" s="160">
        <f t="shared" si="78"/>
        <v>24</v>
      </c>
    </row>
    <row r="5029" customFormat="1" spans="1:5">
      <c r="A5029" s="160">
        <v>5026</v>
      </c>
      <c r="B5029" s="441" t="s">
        <v>13675</v>
      </c>
      <c r="C5029" s="441" t="s">
        <v>13673</v>
      </c>
      <c r="D5029" s="442">
        <v>4.1</v>
      </c>
      <c r="E5029" s="160">
        <f t="shared" si="78"/>
        <v>82</v>
      </c>
    </row>
    <row r="5030" customFormat="1" spans="1:5">
      <c r="A5030" s="160">
        <v>5027</v>
      </c>
      <c r="B5030" s="441" t="s">
        <v>13676</v>
      </c>
      <c r="C5030" s="441" t="s">
        <v>13673</v>
      </c>
      <c r="D5030" s="442">
        <v>1.5</v>
      </c>
      <c r="E5030" s="160">
        <f t="shared" si="78"/>
        <v>30</v>
      </c>
    </row>
    <row r="5031" customFormat="1" spans="1:5">
      <c r="A5031" s="160">
        <v>5028</v>
      </c>
      <c r="B5031" s="441" t="s">
        <v>13677</v>
      </c>
      <c r="C5031" s="441" t="s">
        <v>13673</v>
      </c>
      <c r="D5031" s="442">
        <v>1.5</v>
      </c>
      <c r="E5031" s="160">
        <f t="shared" si="78"/>
        <v>30</v>
      </c>
    </row>
    <row r="5032" customFormat="1" spans="1:5">
      <c r="A5032" s="160">
        <v>5029</v>
      </c>
      <c r="B5032" s="441" t="s">
        <v>13678</v>
      </c>
      <c r="C5032" s="441" t="s">
        <v>13673</v>
      </c>
      <c r="D5032" s="442">
        <v>2.1</v>
      </c>
      <c r="E5032" s="160">
        <f t="shared" si="78"/>
        <v>42</v>
      </c>
    </row>
    <row r="5033" customFormat="1" spans="1:5">
      <c r="A5033" s="160">
        <v>5030</v>
      </c>
      <c r="B5033" s="441" t="s">
        <v>13679</v>
      </c>
      <c r="C5033" s="441" t="s">
        <v>13673</v>
      </c>
      <c r="D5033" s="442">
        <v>1.7</v>
      </c>
      <c r="E5033" s="160">
        <f t="shared" si="78"/>
        <v>34</v>
      </c>
    </row>
    <row r="5034" customFormat="1" spans="1:5">
      <c r="A5034" s="160">
        <v>5031</v>
      </c>
      <c r="B5034" s="441" t="s">
        <v>13680</v>
      </c>
      <c r="C5034" s="441" t="s">
        <v>13673</v>
      </c>
      <c r="D5034" s="442">
        <v>2.2</v>
      </c>
      <c r="E5034" s="160">
        <f t="shared" si="78"/>
        <v>44</v>
      </c>
    </row>
    <row r="5035" customFormat="1" spans="1:5">
      <c r="A5035" s="160">
        <v>5032</v>
      </c>
      <c r="B5035" s="441" t="s">
        <v>13681</v>
      </c>
      <c r="C5035" s="441" t="s">
        <v>13673</v>
      </c>
      <c r="D5035" s="442">
        <v>2.3</v>
      </c>
      <c r="E5035" s="160">
        <f t="shared" si="78"/>
        <v>46</v>
      </c>
    </row>
    <row r="5036" customFormat="1" spans="1:5">
      <c r="A5036" s="160">
        <v>5033</v>
      </c>
      <c r="B5036" s="441" t="s">
        <v>13682</v>
      </c>
      <c r="C5036" s="441" t="s">
        <v>13673</v>
      </c>
      <c r="D5036" s="442">
        <v>0.6</v>
      </c>
      <c r="E5036" s="160">
        <f t="shared" si="78"/>
        <v>12</v>
      </c>
    </row>
    <row r="5037" customFormat="1" spans="1:5">
      <c r="A5037" s="160">
        <v>5034</v>
      </c>
      <c r="B5037" s="441" t="s">
        <v>13683</v>
      </c>
      <c r="C5037" s="441" t="s">
        <v>13673</v>
      </c>
      <c r="D5037" s="442">
        <v>4.5</v>
      </c>
      <c r="E5037" s="160">
        <f t="shared" si="78"/>
        <v>90</v>
      </c>
    </row>
    <row r="5038" customFormat="1" spans="1:5">
      <c r="A5038" s="160">
        <v>5035</v>
      </c>
      <c r="B5038" s="441" t="s">
        <v>13684</v>
      </c>
      <c r="C5038" s="441" t="s">
        <v>13673</v>
      </c>
      <c r="D5038" s="442">
        <v>1.5</v>
      </c>
      <c r="E5038" s="160">
        <f t="shared" si="78"/>
        <v>30</v>
      </c>
    </row>
    <row r="5039" customFormat="1" spans="1:5">
      <c r="A5039" s="160">
        <v>5036</v>
      </c>
      <c r="B5039" s="441" t="s">
        <v>13685</v>
      </c>
      <c r="C5039" s="441" t="s">
        <v>13673</v>
      </c>
      <c r="D5039" s="442">
        <v>2.1</v>
      </c>
      <c r="E5039" s="160">
        <f t="shared" si="78"/>
        <v>42</v>
      </c>
    </row>
    <row r="5040" customFormat="1" spans="1:5">
      <c r="A5040" s="160">
        <v>5037</v>
      </c>
      <c r="B5040" s="441" t="s">
        <v>13686</v>
      </c>
      <c r="C5040" s="441" t="s">
        <v>13673</v>
      </c>
      <c r="D5040" s="442">
        <v>1.2</v>
      </c>
      <c r="E5040" s="160">
        <f t="shared" si="78"/>
        <v>24</v>
      </c>
    </row>
    <row r="5041" customFormat="1" spans="1:5">
      <c r="A5041" s="160">
        <v>5038</v>
      </c>
      <c r="B5041" s="441" t="s">
        <v>13687</v>
      </c>
      <c r="C5041" s="441" t="s">
        <v>13688</v>
      </c>
      <c r="D5041" s="442">
        <v>0.6</v>
      </c>
      <c r="E5041" s="160">
        <f t="shared" si="78"/>
        <v>12</v>
      </c>
    </row>
    <row r="5042" customFormat="1" spans="1:5">
      <c r="A5042" s="160">
        <v>5039</v>
      </c>
      <c r="B5042" s="441" t="s">
        <v>13689</v>
      </c>
      <c r="C5042" s="441" t="s">
        <v>13688</v>
      </c>
      <c r="D5042" s="442">
        <v>0.5</v>
      </c>
      <c r="E5042" s="160">
        <f t="shared" si="78"/>
        <v>10</v>
      </c>
    </row>
    <row r="5043" customFormat="1" spans="1:5">
      <c r="A5043" s="160">
        <v>5040</v>
      </c>
      <c r="B5043" s="441" t="s">
        <v>13690</v>
      </c>
      <c r="C5043" s="441" t="s">
        <v>13688</v>
      </c>
      <c r="D5043" s="442">
        <v>0</v>
      </c>
      <c r="E5043" s="160">
        <f t="shared" si="78"/>
        <v>0</v>
      </c>
    </row>
    <row r="5044" customFormat="1" spans="1:5">
      <c r="A5044" s="160">
        <v>5041</v>
      </c>
      <c r="B5044" s="441" t="s">
        <v>13691</v>
      </c>
      <c r="C5044" s="441" t="s">
        <v>13688</v>
      </c>
      <c r="D5044" s="442">
        <v>0.6</v>
      </c>
      <c r="E5044" s="160">
        <f t="shared" si="78"/>
        <v>12</v>
      </c>
    </row>
    <row r="5045" customFormat="1" spans="1:5">
      <c r="A5045" s="160">
        <v>5042</v>
      </c>
      <c r="B5045" s="441" t="s">
        <v>13692</v>
      </c>
      <c r="C5045" s="441" t="s">
        <v>13688</v>
      </c>
      <c r="D5045" s="442">
        <v>0</v>
      </c>
      <c r="E5045" s="160">
        <f t="shared" si="78"/>
        <v>0</v>
      </c>
    </row>
    <row r="5046" customFormat="1" spans="1:5">
      <c r="A5046" s="160">
        <v>5043</v>
      </c>
      <c r="B5046" s="441" t="s">
        <v>13693</v>
      </c>
      <c r="C5046" s="441" t="s">
        <v>13688</v>
      </c>
      <c r="D5046" s="442">
        <v>0.5</v>
      </c>
      <c r="E5046" s="160">
        <f t="shared" si="78"/>
        <v>10</v>
      </c>
    </row>
    <row r="5047" customFormat="1" spans="1:5">
      <c r="A5047" s="160">
        <v>5044</v>
      </c>
      <c r="B5047" s="441" t="s">
        <v>13694</v>
      </c>
      <c r="C5047" s="441" t="s">
        <v>13688</v>
      </c>
      <c r="D5047" s="442">
        <v>0.6</v>
      </c>
      <c r="E5047" s="160">
        <f t="shared" si="78"/>
        <v>12</v>
      </c>
    </row>
    <row r="5048" customFormat="1" spans="1:5">
      <c r="A5048" s="160">
        <v>5045</v>
      </c>
      <c r="B5048" s="441" t="s">
        <v>13695</v>
      </c>
      <c r="C5048" s="441" t="s">
        <v>13688</v>
      </c>
      <c r="D5048" s="442">
        <v>0.6</v>
      </c>
      <c r="E5048" s="160">
        <f t="shared" si="78"/>
        <v>12</v>
      </c>
    </row>
    <row r="5049" customFormat="1" spans="1:5">
      <c r="A5049" s="160">
        <v>5046</v>
      </c>
      <c r="B5049" s="441" t="s">
        <v>11526</v>
      </c>
      <c r="C5049" s="441" t="s">
        <v>13688</v>
      </c>
      <c r="D5049" s="442">
        <v>0.6</v>
      </c>
      <c r="E5049" s="160">
        <f t="shared" si="78"/>
        <v>12</v>
      </c>
    </row>
    <row r="5050" customFormat="1" spans="1:5">
      <c r="A5050" s="160">
        <v>5047</v>
      </c>
      <c r="B5050" s="441" t="s">
        <v>13696</v>
      </c>
      <c r="C5050" s="441" t="s">
        <v>13688</v>
      </c>
      <c r="D5050" s="442">
        <v>0</v>
      </c>
      <c r="E5050" s="160">
        <f t="shared" si="78"/>
        <v>0</v>
      </c>
    </row>
    <row r="5051" customFormat="1" spans="1:5">
      <c r="A5051" s="160">
        <v>5048</v>
      </c>
      <c r="B5051" s="441" t="s">
        <v>13697</v>
      </c>
      <c r="C5051" s="441" t="s">
        <v>13688</v>
      </c>
      <c r="D5051" s="442">
        <v>0.6</v>
      </c>
      <c r="E5051" s="160">
        <f t="shared" si="78"/>
        <v>12</v>
      </c>
    </row>
    <row r="5052" customFormat="1" spans="1:5">
      <c r="A5052" s="160">
        <v>5049</v>
      </c>
      <c r="B5052" s="441" t="s">
        <v>13698</v>
      </c>
      <c r="C5052" s="441" t="s">
        <v>13688</v>
      </c>
      <c r="D5052" s="442">
        <v>3.4</v>
      </c>
      <c r="E5052" s="160">
        <f t="shared" si="78"/>
        <v>68</v>
      </c>
    </row>
    <row r="5053" customFormat="1" spans="1:5">
      <c r="A5053" s="160">
        <v>5050</v>
      </c>
      <c r="B5053" s="441" t="s">
        <v>13699</v>
      </c>
      <c r="C5053" s="441" t="s">
        <v>13688</v>
      </c>
      <c r="D5053" s="442">
        <v>0.6</v>
      </c>
      <c r="E5053" s="160">
        <f t="shared" si="78"/>
        <v>12</v>
      </c>
    </row>
    <row r="5054" customFormat="1" spans="1:5">
      <c r="A5054" s="160">
        <v>5051</v>
      </c>
      <c r="B5054" s="441" t="s">
        <v>13700</v>
      </c>
      <c r="C5054" s="441" t="s">
        <v>13688</v>
      </c>
      <c r="D5054" s="442">
        <v>0.5</v>
      </c>
      <c r="E5054" s="160">
        <f t="shared" si="78"/>
        <v>10</v>
      </c>
    </row>
    <row r="5055" customFormat="1" spans="1:5">
      <c r="A5055" s="160">
        <v>5052</v>
      </c>
      <c r="B5055" s="441" t="s">
        <v>13701</v>
      </c>
      <c r="C5055" s="441" t="s">
        <v>13688</v>
      </c>
      <c r="D5055" s="442">
        <v>0</v>
      </c>
      <c r="E5055" s="160">
        <f t="shared" si="78"/>
        <v>0</v>
      </c>
    </row>
    <row r="5056" customFormat="1" spans="1:5">
      <c r="A5056" s="160">
        <v>5053</v>
      </c>
      <c r="B5056" s="441" t="s">
        <v>13702</v>
      </c>
      <c r="C5056" s="441" t="s">
        <v>13688</v>
      </c>
      <c r="D5056" s="442">
        <v>0.7</v>
      </c>
      <c r="E5056" s="160">
        <f t="shared" si="78"/>
        <v>14</v>
      </c>
    </row>
    <row r="5057" customFormat="1" spans="1:5">
      <c r="A5057" s="160">
        <v>5054</v>
      </c>
      <c r="B5057" s="441" t="s">
        <v>8890</v>
      </c>
      <c r="C5057" s="441" t="s">
        <v>13688</v>
      </c>
      <c r="D5057" s="442">
        <v>0.5</v>
      </c>
      <c r="E5057" s="160">
        <f t="shared" si="78"/>
        <v>10</v>
      </c>
    </row>
    <row r="5058" customFormat="1" spans="1:5">
      <c r="A5058" s="160">
        <v>5055</v>
      </c>
      <c r="B5058" s="441" t="s">
        <v>13703</v>
      </c>
      <c r="C5058" s="441" t="s">
        <v>13688</v>
      </c>
      <c r="D5058" s="442">
        <v>0.6</v>
      </c>
      <c r="E5058" s="160">
        <f t="shared" si="78"/>
        <v>12</v>
      </c>
    </row>
    <row r="5059" customFormat="1" spans="1:5">
      <c r="A5059" s="160">
        <v>5056</v>
      </c>
      <c r="B5059" s="441" t="s">
        <v>13704</v>
      </c>
      <c r="C5059" s="441" t="s">
        <v>13688</v>
      </c>
      <c r="D5059" s="442">
        <v>0.7</v>
      </c>
      <c r="E5059" s="160">
        <f t="shared" si="78"/>
        <v>14</v>
      </c>
    </row>
    <row r="5060" customFormat="1" spans="1:5">
      <c r="A5060" s="160">
        <v>5057</v>
      </c>
      <c r="B5060" s="441" t="s">
        <v>355</v>
      </c>
      <c r="C5060" s="441" t="s">
        <v>13688</v>
      </c>
      <c r="D5060" s="442">
        <v>0</v>
      </c>
      <c r="E5060" s="160">
        <f t="shared" ref="E5060:E5123" si="79">D5060*20</f>
        <v>0</v>
      </c>
    </row>
    <row r="5061" customFormat="1" spans="1:5">
      <c r="A5061" s="160">
        <v>5058</v>
      </c>
      <c r="B5061" s="441" t="s">
        <v>13705</v>
      </c>
      <c r="C5061" s="441" t="s">
        <v>13688</v>
      </c>
      <c r="D5061" s="442">
        <v>0.6</v>
      </c>
      <c r="E5061" s="160">
        <f t="shared" si="79"/>
        <v>12</v>
      </c>
    </row>
    <row r="5062" customFormat="1" spans="1:5">
      <c r="A5062" s="160">
        <v>5059</v>
      </c>
      <c r="B5062" s="441" t="s">
        <v>13706</v>
      </c>
      <c r="C5062" s="441" t="s">
        <v>13688</v>
      </c>
      <c r="D5062" s="442">
        <v>0.6</v>
      </c>
      <c r="E5062" s="160">
        <f t="shared" si="79"/>
        <v>12</v>
      </c>
    </row>
    <row r="5063" customFormat="1" spans="1:5">
      <c r="A5063" s="160">
        <v>5060</v>
      </c>
      <c r="B5063" s="441" t="s">
        <v>13707</v>
      </c>
      <c r="C5063" s="441" t="s">
        <v>13688</v>
      </c>
      <c r="D5063" s="442">
        <v>1.2</v>
      </c>
      <c r="E5063" s="160">
        <f t="shared" si="79"/>
        <v>24</v>
      </c>
    </row>
    <row r="5064" customFormat="1" spans="1:5">
      <c r="A5064" s="160">
        <v>5061</v>
      </c>
      <c r="B5064" s="441" t="s">
        <v>13708</v>
      </c>
      <c r="C5064" s="441" t="s">
        <v>13688</v>
      </c>
      <c r="D5064" s="442">
        <v>0</v>
      </c>
      <c r="E5064" s="160">
        <f t="shared" si="79"/>
        <v>0</v>
      </c>
    </row>
    <row r="5065" customFormat="1" spans="1:5">
      <c r="A5065" s="160">
        <v>5062</v>
      </c>
      <c r="B5065" s="441" t="s">
        <v>13709</v>
      </c>
      <c r="C5065" s="441" t="s">
        <v>13688</v>
      </c>
      <c r="D5065" s="442">
        <v>1.2</v>
      </c>
      <c r="E5065" s="160">
        <f t="shared" si="79"/>
        <v>24</v>
      </c>
    </row>
    <row r="5066" customFormat="1" spans="1:5">
      <c r="A5066" s="160">
        <v>5063</v>
      </c>
      <c r="B5066" s="441" t="s">
        <v>13710</v>
      </c>
      <c r="C5066" s="441" t="s">
        <v>13688</v>
      </c>
      <c r="D5066" s="442">
        <v>0.6</v>
      </c>
      <c r="E5066" s="160">
        <f t="shared" si="79"/>
        <v>12</v>
      </c>
    </row>
    <row r="5067" customFormat="1" spans="1:5">
      <c r="A5067" s="160">
        <v>5064</v>
      </c>
      <c r="B5067" s="441" t="s">
        <v>13711</v>
      </c>
      <c r="C5067" s="441" t="s">
        <v>13688</v>
      </c>
      <c r="D5067" s="442">
        <v>1.2</v>
      </c>
      <c r="E5067" s="160">
        <f t="shared" si="79"/>
        <v>24</v>
      </c>
    </row>
    <row r="5068" customFormat="1" spans="1:5">
      <c r="A5068" s="160">
        <v>5065</v>
      </c>
      <c r="B5068" s="441" t="s">
        <v>13712</v>
      </c>
      <c r="C5068" s="441" t="s">
        <v>13688</v>
      </c>
      <c r="D5068" s="442">
        <v>1.5</v>
      </c>
      <c r="E5068" s="160">
        <f t="shared" si="79"/>
        <v>30</v>
      </c>
    </row>
    <row r="5069" customFormat="1" spans="1:5">
      <c r="A5069" s="160">
        <v>5066</v>
      </c>
      <c r="B5069" s="441" t="s">
        <v>11527</v>
      </c>
      <c r="C5069" s="441" t="s">
        <v>13713</v>
      </c>
      <c r="D5069" s="442">
        <v>2.5</v>
      </c>
      <c r="E5069" s="160">
        <f t="shared" si="79"/>
        <v>50</v>
      </c>
    </row>
    <row r="5070" customFormat="1" spans="1:5">
      <c r="A5070" s="160">
        <v>5067</v>
      </c>
      <c r="B5070" s="441" t="s">
        <v>13714</v>
      </c>
      <c r="C5070" s="441" t="s">
        <v>13713</v>
      </c>
      <c r="D5070" s="442">
        <v>0.5</v>
      </c>
      <c r="E5070" s="160">
        <f t="shared" si="79"/>
        <v>10</v>
      </c>
    </row>
    <row r="5071" customFormat="1" spans="1:5">
      <c r="A5071" s="160">
        <v>5068</v>
      </c>
      <c r="B5071" s="441" t="s">
        <v>13715</v>
      </c>
      <c r="C5071" s="441" t="s">
        <v>13713</v>
      </c>
      <c r="D5071" s="442">
        <v>0.5</v>
      </c>
      <c r="E5071" s="160">
        <f t="shared" si="79"/>
        <v>10</v>
      </c>
    </row>
    <row r="5072" customFormat="1" spans="1:5">
      <c r="A5072" s="160">
        <v>5069</v>
      </c>
      <c r="B5072" s="441" t="s">
        <v>13716</v>
      </c>
      <c r="C5072" s="441" t="s">
        <v>13713</v>
      </c>
      <c r="D5072" s="442">
        <v>0.5</v>
      </c>
      <c r="E5072" s="160">
        <f t="shared" si="79"/>
        <v>10</v>
      </c>
    </row>
    <row r="5073" customFormat="1" spans="1:5">
      <c r="A5073" s="160">
        <v>5070</v>
      </c>
      <c r="B5073" s="441" t="s">
        <v>13717</v>
      </c>
      <c r="C5073" s="441" t="s">
        <v>13713</v>
      </c>
      <c r="D5073" s="442">
        <v>0.5</v>
      </c>
      <c r="E5073" s="160">
        <f t="shared" si="79"/>
        <v>10</v>
      </c>
    </row>
    <row r="5074" customFormat="1" spans="1:5">
      <c r="A5074" s="160">
        <v>5071</v>
      </c>
      <c r="B5074" s="441" t="s">
        <v>2357</v>
      </c>
      <c r="C5074" s="441" t="s">
        <v>13713</v>
      </c>
      <c r="D5074" s="442">
        <v>1.5</v>
      </c>
      <c r="E5074" s="160">
        <f t="shared" si="79"/>
        <v>30</v>
      </c>
    </row>
    <row r="5075" customFormat="1" spans="1:5">
      <c r="A5075" s="160">
        <v>5072</v>
      </c>
      <c r="B5075" s="441" t="s">
        <v>5177</v>
      </c>
      <c r="C5075" s="441" t="s">
        <v>13713</v>
      </c>
      <c r="D5075" s="442">
        <v>0</v>
      </c>
      <c r="E5075" s="160">
        <f t="shared" si="79"/>
        <v>0</v>
      </c>
    </row>
    <row r="5076" customFormat="1" spans="1:5">
      <c r="A5076" s="160">
        <v>5073</v>
      </c>
      <c r="B5076" s="441" t="s">
        <v>13718</v>
      </c>
      <c r="C5076" s="441" t="s">
        <v>13713</v>
      </c>
      <c r="D5076" s="442">
        <v>0.6</v>
      </c>
      <c r="E5076" s="160">
        <f t="shared" si="79"/>
        <v>12</v>
      </c>
    </row>
    <row r="5077" customFormat="1" spans="1:5">
      <c r="A5077" s="160">
        <v>5074</v>
      </c>
      <c r="B5077" s="441" t="s">
        <v>13719</v>
      </c>
      <c r="C5077" s="441" t="s">
        <v>13713</v>
      </c>
      <c r="D5077" s="442">
        <v>0.7</v>
      </c>
      <c r="E5077" s="160">
        <f t="shared" si="79"/>
        <v>14</v>
      </c>
    </row>
    <row r="5078" customFormat="1" spans="1:5">
      <c r="A5078" s="160">
        <v>5075</v>
      </c>
      <c r="B5078" s="441" t="s">
        <v>13720</v>
      </c>
      <c r="C5078" s="441" t="s">
        <v>13713</v>
      </c>
      <c r="D5078" s="442">
        <v>3.2</v>
      </c>
      <c r="E5078" s="160">
        <f t="shared" si="79"/>
        <v>64</v>
      </c>
    </row>
    <row r="5079" customFormat="1" spans="1:5">
      <c r="A5079" s="160">
        <v>5076</v>
      </c>
      <c r="B5079" s="441" t="s">
        <v>13721</v>
      </c>
      <c r="C5079" s="441" t="s">
        <v>13713</v>
      </c>
      <c r="D5079" s="442">
        <v>0.7</v>
      </c>
      <c r="E5079" s="160">
        <f t="shared" si="79"/>
        <v>14</v>
      </c>
    </row>
    <row r="5080" customFormat="1" spans="1:5">
      <c r="A5080" s="160">
        <v>5077</v>
      </c>
      <c r="B5080" s="441" t="s">
        <v>13722</v>
      </c>
      <c r="C5080" s="441" t="s">
        <v>13713</v>
      </c>
      <c r="D5080" s="442">
        <v>0</v>
      </c>
      <c r="E5080" s="160">
        <f t="shared" si="79"/>
        <v>0</v>
      </c>
    </row>
    <row r="5081" customFormat="1" spans="1:5">
      <c r="A5081" s="160">
        <v>5078</v>
      </c>
      <c r="B5081" s="441" t="s">
        <v>12817</v>
      </c>
      <c r="C5081" s="441" t="s">
        <v>13713</v>
      </c>
      <c r="D5081" s="442">
        <v>0.6</v>
      </c>
      <c r="E5081" s="160">
        <f t="shared" si="79"/>
        <v>12</v>
      </c>
    </row>
    <row r="5082" customFormat="1" spans="1:5">
      <c r="A5082" s="160">
        <v>5079</v>
      </c>
      <c r="B5082" s="441" t="s">
        <v>13723</v>
      </c>
      <c r="C5082" s="441" t="s">
        <v>13713</v>
      </c>
      <c r="D5082" s="442">
        <v>1.2</v>
      </c>
      <c r="E5082" s="160">
        <f t="shared" si="79"/>
        <v>24</v>
      </c>
    </row>
    <row r="5083" customFormat="1" spans="1:5">
      <c r="A5083" s="160">
        <v>5080</v>
      </c>
      <c r="B5083" s="441" t="s">
        <v>13724</v>
      </c>
      <c r="C5083" s="441" t="s">
        <v>13713</v>
      </c>
      <c r="D5083" s="442">
        <v>0.6</v>
      </c>
      <c r="E5083" s="160">
        <f t="shared" si="79"/>
        <v>12</v>
      </c>
    </row>
    <row r="5084" customFormat="1" spans="1:5">
      <c r="A5084" s="160">
        <v>5081</v>
      </c>
      <c r="B5084" s="441" t="s">
        <v>13725</v>
      </c>
      <c r="C5084" s="441" t="s">
        <v>13713</v>
      </c>
      <c r="D5084" s="442">
        <v>1.5</v>
      </c>
      <c r="E5084" s="160">
        <f t="shared" si="79"/>
        <v>30</v>
      </c>
    </row>
    <row r="5085" customFormat="1" spans="1:5">
      <c r="A5085" s="160">
        <v>5082</v>
      </c>
      <c r="B5085" s="441" t="s">
        <v>13726</v>
      </c>
      <c r="C5085" s="441" t="s">
        <v>13713</v>
      </c>
      <c r="D5085" s="442">
        <v>0.5</v>
      </c>
      <c r="E5085" s="160">
        <f t="shared" si="79"/>
        <v>10</v>
      </c>
    </row>
    <row r="5086" customFormat="1" spans="1:5">
      <c r="A5086" s="160">
        <v>5083</v>
      </c>
      <c r="B5086" s="441" t="s">
        <v>13727</v>
      </c>
      <c r="C5086" s="441" t="s">
        <v>13713</v>
      </c>
      <c r="D5086" s="442">
        <v>0</v>
      </c>
      <c r="E5086" s="160">
        <f t="shared" si="79"/>
        <v>0</v>
      </c>
    </row>
    <row r="5087" customFormat="1" spans="1:5">
      <c r="A5087" s="160">
        <v>5084</v>
      </c>
      <c r="B5087" s="441" t="s">
        <v>13728</v>
      </c>
      <c r="C5087" s="441" t="s">
        <v>13713</v>
      </c>
      <c r="D5087" s="442">
        <v>0.5</v>
      </c>
      <c r="E5087" s="160">
        <f t="shared" si="79"/>
        <v>10</v>
      </c>
    </row>
    <row r="5088" customFormat="1" spans="1:5">
      <c r="A5088" s="160">
        <v>5085</v>
      </c>
      <c r="B5088" s="441" t="s">
        <v>13729</v>
      </c>
      <c r="C5088" s="441" t="s">
        <v>13713</v>
      </c>
      <c r="D5088" s="442">
        <v>0.5</v>
      </c>
      <c r="E5088" s="160">
        <f t="shared" si="79"/>
        <v>10</v>
      </c>
    </row>
    <row r="5089" customFormat="1" spans="1:5">
      <c r="A5089" s="160">
        <v>5086</v>
      </c>
      <c r="B5089" s="441" t="s">
        <v>13730</v>
      </c>
      <c r="C5089" s="441" t="s">
        <v>13713</v>
      </c>
      <c r="D5089" s="442">
        <v>0.5</v>
      </c>
      <c r="E5089" s="160">
        <f t="shared" si="79"/>
        <v>10</v>
      </c>
    </row>
    <row r="5090" customFormat="1" spans="1:5">
      <c r="A5090" s="160">
        <v>5087</v>
      </c>
      <c r="B5090" s="441" t="s">
        <v>13731</v>
      </c>
      <c r="C5090" s="441" t="s">
        <v>13713</v>
      </c>
      <c r="D5090" s="442">
        <v>1.35</v>
      </c>
      <c r="E5090" s="160">
        <f t="shared" si="79"/>
        <v>27</v>
      </c>
    </row>
    <row r="5091" customFormat="1" spans="1:5">
      <c r="A5091" s="160">
        <v>5088</v>
      </c>
      <c r="B5091" s="441" t="s">
        <v>13732</v>
      </c>
      <c r="C5091" s="441" t="s">
        <v>13733</v>
      </c>
      <c r="D5091" s="442">
        <v>1.8</v>
      </c>
      <c r="E5091" s="160">
        <f t="shared" si="79"/>
        <v>36</v>
      </c>
    </row>
    <row r="5092" customFormat="1" spans="1:5">
      <c r="A5092" s="160">
        <v>5089</v>
      </c>
      <c r="B5092" s="441" t="s">
        <v>9751</v>
      </c>
      <c r="C5092" s="441" t="s">
        <v>13733</v>
      </c>
      <c r="D5092" s="442">
        <v>1</v>
      </c>
      <c r="E5092" s="160">
        <f t="shared" si="79"/>
        <v>20</v>
      </c>
    </row>
    <row r="5093" customFormat="1" spans="1:5">
      <c r="A5093" s="160">
        <v>5090</v>
      </c>
      <c r="B5093" s="441" t="s">
        <v>13734</v>
      </c>
      <c r="C5093" s="441" t="s">
        <v>13733</v>
      </c>
      <c r="D5093" s="442">
        <v>1.5</v>
      </c>
      <c r="E5093" s="160">
        <f t="shared" si="79"/>
        <v>30</v>
      </c>
    </row>
    <row r="5094" customFormat="1" spans="1:5">
      <c r="A5094" s="160">
        <v>5091</v>
      </c>
      <c r="B5094" s="441" t="s">
        <v>13735</v>
      </c>
      <c r="C5094" s="441" t="s">
        <v>13733</v>
      </c>
      <c r="D5094" s="442">
        <v>0.4</v>
      </c>
      <c r="E5094" s="160">
        <f t="shared" si="79"/>
        <v>8</v>
      </c>
    </row>
    <row r="5095" customFormat="1" spans="1:5">
      <c r="A5095" s="160">
        <v>5092</v>
      </c>
      <c r="B5095" s="441" t="s">
        <v>13736</v>
      </c>
      <c r="C5095" s="441" t="s">
        <v>13733</v>
      </c>
      <c r="D5095" s="442">
        <v>1</v>
      </c>
      <c r="E5095" s="160">
        <f t="shared" si="79"/>
        <v>20</v>
      </c>
    </row>
    <row r="5096" customFormat="1" spans="1:5">
      <c r="A5096" s="160">
        <v>5093</v>
      </c>
      <c r="B5096" s="441" t="s">
        <v>12864</v>
      </c>
      <c r="C5096" s="441" t="s">
        <v>13733</v>
      </c>
      <c r="D5096" s="442">
        <v>1</v>
      </c>
      <c r="E5096" s="160">
        <f t="shared" si="79"/>
        <v>20</v>
      </c>
    </row>
    <row r="5097" customFormat="1" spans="1:5">
      <c r="A5097" s="160">
        <v>5094</v>
      </c>
      <c r="B5097" s="441" t="s">
        <v>13737</v>
      </c>
      <c r="C5097" s="441" t="s">
        <v>13733</v>
      </c>
      <c r="D5097" s="442">
        <v>5</v>
      </c>
      <c r="E5097" s="160">
        <f t="shared" si="79"/>
        <v>100</v>
      </c>
    </row>
    <row r="5098" customFormat="1" spans="1:5">
      <c r="A5098" s="160">
        <v>5095</v>
      </c>
      <c r="B5098" s="441" t="s">
        <v>13738</v>
      </c>
      <c r="C5098" s="441" t="s">
        <v>13733</v>
      </c>
      <c r="D5098" s="442">
        <v>2.13</v>
      </c>
      <c r="E5098" s="160">
        <f t="shared" si="79"/>
        <v>42.6</v>
      </c>
    </row>
    <row r="5099" customFormat="1" spans="1:5">
      <c r="A5099" s="160">
        <v>5096</v>
      </c>
      <c r="B5099" s="441" t="s">
        <v>9597</v>
      </c>
      <c r="C5099" s="441" t="s">
        <v>13733</v>
      </c>
      <c r="D5099" s="442">
        <v>0.5</v>
      </c>
      <c r="E5099" s="160">
        <f t="shared" si="79"/>
        <v>10</v>
      </c>
    </row>
    <row r="5100" customFormat="1" spans="1:5">
      <c r="A5100" s="160">
        <v>5097</v>
      </c>
      <c r="B5100" s="441" t="s">
        <v>13739</v>
      </c>
      <c r="C5100" s="441" t="s">
        <v>13733</v>
      </c>
      <c r="D5100" s="442">
        <v>1.2</v>
      </c>
      <c r="E5100" s="160">
        <f t="shared" si="79"/>
        <v>24</v>
      </c>
    </row>
    <row r="5101" customFormat="1" spans="1:5">
      <c r="A5101" s="160">
        <v>5098</v>
      </c>
      <c r="B5101" s="441" t="s">
        <v>13740</v>
      </c>
      <c r="C5101" s="441" t="s">
        <v>13733</v>
      </c>
      <c r="D5101" s="442">
        <v>1.2</v>
      </c>
      <c r="E5101" s="160">
        <f t="shared" si="79"/>
        <v>24</v>
      </c>
    </row>
    <row r="5102" customFormat="1" spans="1:5">
      <c r="A5102" s="160">
        <v>5099</v>
      </c>
      <c r="B5102" s="441" t="s">
        <v>13741</v>
      </c>
      <c r="C5102" s="441" t="s">
        <v>13733</v>
      </c>
      <c r="D5102" s="442">
        <v>1.5</v>
      </c>
      <c r="E5102" s="160">
        <f t="shared" si="79"/>
        <v>30</v>
      </c>
    </row>
    <row r="5103" customFormat="1" spans="1:5">
      <c r="A5103" s="160">
        <v>5100</v>
      </c>
      <c r="B5103" s="441" t="s">
        <v>13742</v>
      </c>
      <c r="C5103" s="441" t="s">
        <v>13733</v>
      </c>
      <c r="D5103" s="442">
        <v>2.1</v>
      </c>
      <c r="E5103" s="160">
        <f t="shared" si="79"/>
        <v>42</v>
      </c>
    </row>
    <row r="5104" customFormat="1" spans="1:5">
      <c r="A5104" s="160">
        <v>5101</v>
      </c>
      <c r="B5104" s="441" t="s">
        <v>13743</v>
      </c>
      <c r="C5104" s="441" t="s">
        <v>13744</v>
      </c>
      <c r="D5104" s="442">
        <v>0.7</v>
      </c>
      <c r="E5104" s="160">
        <f t="shared" si="79"/>
        <v>14</v>
      </c>
    </row>
    <row r="5105" customFormat="1" spans="1:5">
      <c r="A5105" s="160">
        <v>5102</v>
      </c>
      <c r="B5105" s="441" t="s">
        <v>13745</v>
      </c>
      <c r="C5105" s="441" t="s">
        <v>13744</v>
      </c>
      <c r="D5105" s="442">
        <v>1.5</v>
      </c>
      <c r="E5105" s="160">
        <f t="shared" si="79"/>
        <v>30</v>
      </c>
    </row>
    <row r="5106" customFormat="1" spans="1:5">
      <c r="A5106" s="160">
        <v>5103</v>
      </c>
      <c r="B5106" s="441" t="s">
        <v>13746</v>
      </c>
      <c r="C5106" s="441" t="s">
        <v>13744</v>
      </c>
      <c r="D5106" s="442">
        <v>1.59</v>
      </c>
      <c r="E5106" s="160">
        <f t="shared" si="79"/>
        <v>31.8</v>
      </c>
    </row>
    <row r="5107" customFormat="1" spans="1:5">
      <c r="A5107" s="160">
        <v>5104</v>
      </c>
      <c r="B5107" s="441" t="s">
        <v>13747</v>
      </c>
      <c r="C5107" s="441" t="s">
        <v>13744</v>
      </c>
      <c r="D5107" s="442">
        <v>2</v>
      </c>
      <c r="E5107" s="160">
        <f t="shared" si="79"/>
        <v>40</v>
      </c>
    </row>
    <row r="5108" customFormat="1" spans="1:5">
      <c r="A5108" s="160">
        <v>5105</v>
      </c>
      <c r="B5108" s="441" t="s">
        <v>8950</v>
      </c>
      <c r="C5108" s="441" t="s">
        <v>13744</v>
      </c>
      <c r="D5108" s="442">
        <v>2</v>
      </c>
      <c r="E5108" s="160">
        <f t="shared" si="79"/>
        <v>40</v>
      </c>
    </row>
    <row r="5109" customFormat="1" spans="1:5">
      <c r="A5109" s="160">
        <v>5106</v>
      </c>
      <c r="B5109" s="441" t="s">
        <v>13748</v>
      </c>
      <c r="C5109" s="441" t="s">
        <v>13744</v>
      </c>
      <c r="D5109" s="442">
        <v>2.5</v>
      </c>
      <c r="E5109" s="160">
        <f t="shared" si="79"/>
        <v>50</v>
      </c>
    </row>
    <row r="5110" customFormat="1" spans="1:5">
      <c r="A5110" s="160">
        <v>5107</v>
      </c>
      <c r="B5110" s="441" t="s">
        <v>11516</v>
      </c>
      <c r="C5110" s="441" t="s">
        <v>13744</v>
      </c>
      <c r="D5110" s="442">
        <v>1.59</v>
      </c>
      <c r="E5110" s="160">
        <f t="shared" si="79"/>
        <v>31.8</v>
      </c>
    </row>
    <row r="5111" customFormat="1" spans="1:5">
      <c r="A5111" s="160">
        <v>5108</v>
      </c>
      <c r="B5111" s="441" t="s">
        <v>13749</v>
      </c>
      <c r="C5111" s="441" t="s">
        <v>13744</v>
      </c>
      <c r="D5111" s="442">
        <v>1.5</v>
      </c>
      <c r="E5111" s="160">
        <f t="shared" si="79"/>
        <v>30</v>
      </c>
    </row>
    <row r="5112" customFormat="1" spans="1:5">
      <c r="A5112" s="160">
        <v>5109</v>
      </c>
      <c r="B5112" s="441" t="s">
        <v>13750</v>
      </c>
      <c r="C5112" s="441" t="s">
        <v>13744</v>
      </c>
      <c r="D5112" s="442">
        <v>1.8</v>
      </c>
      <c r="E5112" s="160">
        <f t="shared" si="79"/>
        <v>36</v>
      </c>
    </row>
    <row r="5113" customFormat="1" spans="1:5">
      <c r="A5113" s="160">
        <v>5110</v>
      </c>
      <c r="B5113" s="441" t="s">
        <v>13751</v>
      </c>
      <c r="C5113" s="441" t="s">
        <v>13744</v>
      </c>
      <c r="D5113" s="442">
        <v>1.8</v>
      </c>
      <c r="E5113" s="160">
        <f t="shared" si="79"/>
        <v>36</v>
      </c>
    </row>
    <row r="5114" customFormat="1" spans="1:5">
      <c r="A5114" s="160">
        <v>5111</v>
      </c>
      <c r="B5114" s="441" t="s">
        <v>13752</v>
      </c>
      <c r="C5114" s="441" t="s">
        <v>13744</v>
      </c>
      <c r="D5114" s="442">
        <v>2.5</v>
      </c>
      <c r="E5114" s="160">
        <f t="shared" si="79"/>
        <v>50</v>
      </c>
    </row>
    <row r="5115" customFormat="1" spans="1:5">
      <c r="A5115" s="160">
        <v>5112</v>
      </c>
      <c r="B5115" s="441" t="s">
        <v>13753</v>
      </c>
      <c r="C5115" s="441" t="s">
        <v>13744</v>
      </c>
      <c r="D5115" s="442">
        <v>2</v>
      </c>
      <c r="E5115" s="160">
        <f t="shared" si="79"/>
        <v>40</v>
      </c>
    </row>
    <row r="5116" customFormat="1" spans="1:5">
      <c r="A5116" s="160">
        <v>5113</v>
      </c>
      <c r="B5116" s="441" t="s">
        <v>13754</v>
      </c>
      <c r="C5116" s="441" t="s">
        <v>13744</v>
      </c>
      <c r="D5116" s="442">
        <v>2.2</v>
      </c>
      <c r="E5116" s="160">
        <f t="shared" si="79"/>
        <v>44</v>
      </c>
    </row>
    <row r="5117" customFormat="1" spans="1:5">
      <c r="A5117" s="160">
        <v>5114</v>
      </c>
      <c r="B5117" s="441" t="s">
        <v>13755</v>
      </c>
      <c r="C5117" s="441" t="s">
        <v>13744</v>
      </c>
      <c r="D5117" s="442">
        <v>1.8</v>
      </c>
      <c r="E5117" s="160">
        <f t="shared" si="79"/>
        <v>36</v>
      </c>
    </row>
    <row r="5118" customFormat="1" spans="1:5">
      <c r="A5118" s="160">
        <v>5115</v>
      </c>
      <c r="B5118" s="441" t="s">
        <v>13756</v>
      </c>
      <c r="C5118" s="441" t="s">
        <v>13744</v>
      </c>
      <c r="D5118" s="442">
        <v>1.5</v>
      </c>
      <c r="E5118" s="160">
        <f t="shared" si="79"/>
        <v>30</v>
      </c>
    </row>
    <row r="5119" customFormat="1" spans="1:5">
      <c r="A5119" s="160">
        <v>5116</v>
      </c>
      <c r="B5119" s="441" t="s">
        <v>13757</v>
      </c>
      <c r="C5119" s="441" t="s">
        <v>13744</v>
      </c>
      <c r="D5119" s="442">
        <v>2.8</v>
      </c>
      <c r="E5119" s="160">
        <f t="shared" si="79"/>
        <v>56</v>
      </c>
    </row>
    <row r="5120" customFormat="1" spans="1:5">
      <c r="A5120" s="160">
        <v>5117</v>
      </c>
      <c r="B5120" s="441" t="s">
        <v>11531</v>
      </c>
      <c r="C5120" s="441" t="s">
        <v>13744</v>
      </c>
      <c r="D5120" s="442">
        <v>2</v>
      </c>
      <c r="E5120" s="160">
        <f t="shared" si="79"/>
        <v>40</v>
      </c>
    </row>
    <row r="5121" customFormat="1" spans="1:5">
      <c r="A5121" s="160">
        <v>5118</v>
      </c>
      <c r="B5121" s="441" t="s">
        <v>12868</v>
      </c>
      <c r="C5121" s="441" t="s">
        <v>13744</v>
      </c>
      <c r="D5121" s="442">
        <v>1.59</v>
      </c>
      <c r="E5121" s="160">
        <f t="shared" si="79"/>
        <v>31.8</v>
      </c>
    </row>
    <row r="5122" customFormat="1" spans="1:5">
      <c r="A5122" s="160">
        <v>5119</v>
      </c>
      <c r="B5122" s="441" t="s">
        <v>13758</v>
      </c>
      <c r="C5122" s="441" t="s">
        <v>13744</v>
      </c>
      <c r="D5122" s="442">
        <v>3.7</v>
      </c>
      <c r="E5122" s="160">
        <f t="shared" si="79"/>
        <v>74</v>
      </c>
    </row>
    <row r="5123" customFormat="1" spans="1:5">
      <c r="A5123" s="160">
        <v>5120</v>
      </c>
      <c r="B5123" s="441" t="s">
        <v>13759</v>
      </c>
      <c r="C5123" s="441" t="s">
        <v>13744</v>
      </c>
      <c r="D5123" s="442">
        <v>2</v>
      </c>
      <c r="E5123" s="160">
        <f t="shared" si="79"/>
        <v>40</v>
      </c>
    </row>
    <row r="5124" customFormat="1" spans="1:5">
      <c r="A5124" s="160">
        <v>5121</v>
      </c>
      <c r="B5124" s="441" t="s">
        <v>12847</v>
      </c>
      <c r="C5124" s="441" t="s">
        <v>13744</v>
      </c>
      <c r="D5124" s="442">
        <v>1.8</v>
      </c>
      <c r="E5124" s="160">
        <f t="shared" ref="E5124:E5185" si="80">D5124*20</f>
        <v>36</v>
      </c>
    </row>
    <row r="5125" customFormat="1" spans="1:5">
      <c r="A5125" s="160">
        <v>5122</v>
      </c>
      <c r="B5125" s="441" t="s">
        <v>13760</v>
      </c>
      <c r="C5125" s="441" t="s">
        <v>13744</v>
      </c>
      <c r="D5125" s="442">
        <v>1.8</v>
      </c>
      <c r="E5125" s="160">
        <f t="shared" si="80"/>
        <v>36</v>
      </c>
    </row>
    <row r="5126" customFormat="1" spans="1:5">
      <c r="A5126" s="160">
        <v>5123</v>
      </c>
      <c r="B5126" s="441" t="s">
        <v>13761</v>
      </c>
      <c r="C5126" s="441" t="s">
        <v>13744</v>
      </c>
      <c r="D5126" s="442">
        <v>2.8</v>
      </c>
      <c r="E5126" s="160">
        <f t="shared" si="80"/>
        <v>56</v>
      </c>
    </row>
    <row r="5127" customFormat="1" spans="1:5">
      <c r="A5127" s="160">
        <v>5124</v>
      </c>
      <c r="B5127" s="441" t="s">
        <v>13762</v>
      </c>
      <c r="C5127" s="441" t="s">
        <v>13744</v>
      </c>
      <c r="D5127" s="442">
        <v>2.5</v>
      </c>
      <c r="E5127" s="160">
        <f t="shared" si="80"/>
        <v>50</v>
      </c>
    </row>
    <row r="5128" customFormat="1" spans="1:5">
      <c r="A5128" s="160">
        <v>5125</v>
      </c>
      <c r="B5128" s="441" t="s">
        <v>13763</v>
      </c>
      <c r="C5128" s="441" t="s">
        <v>13744</v>
      </c>
      <c r="D5128" s="442">
        <v>1.7</v>
      </c>
      <c r="E5128" s="160">
        <f t="shared" si="80"/>
        <v>34</v>
      </c>
    </row>
    <row r="5129" customFormat="1" spans="1:5">
      <c r="A5129" s="160">
        <v>5126</v>
      </c>
      <c r="B5129" s="441" t="s">
        <v>13764</v>
      </c>
      <c r="C5129" s="441" t="s">
        <v>13744</v>
      </c>
      <c r="D5129" s="442">
        <v>2.12</v>
      </c>
      <c r="E5129" s="160">
        <f t="shared" si="80"/>
        <v>42.4</v>
      </c>
    </row>
    <row r="5130" customFormat="1" spans="1:5">
      <c r="A5130" s="160">
        <v>5127</v>
      </c>
      <c r="B5130" s="441" t="s">
        <v>13765</v>
      </c>
      <c r="C5130" s="441" t="s">
        <v>13744</v>
      </c>
      <c r="D5130" s="442">
        <v>12</v>
      </c>
      <c r="E5130" s="160">
        <f t="shared" si="80"/>
        <v>240</v>
      </c>
    </row>
    <row r="5131" customFormat="1" spans="1:5">
      <c r="A5131" s="160">
        <v>5128</v>
      </c>
      <c r="B5131" s="441" t="s">
        <v>13766</v>
      </c>
      <c r="C5131" s="441" t="s">
        <v>13744</v>
      </c>
      <c r="D5131" s="442">
        <v>2.5</v>
      </c>
      <c r="E5131" s="160">
        <f t="shared" si="80"/>
        <v>50</v>
      </c>
    </row>
    <row r="5132" customFormat="1" spans="1:5">
      <c r="A5132" s="160">
        <v>5129</v>
      </c>
      <c r="B5132" s="441" t="s">
        <v>13767</v>
      </c>
      <c r="C5132" s="441" t="s">
        <v>13744</v>
      </c>
      <c r="D5132" s="442">
        <v>1.5</v>
      </c>
      <c r="E5132" s="160">
        <f t="shared" si="80"/>
        <v>30</v>
      </c>
    </row>
    <row r="5133" customFormat="1" spans="1:5">
      <c r="A5133" s="160">
        <v>5130</v>
      </c>
      <c r="B5133" s="441" t="s">
        <v>13768</v>
      </c>
      <c r="C5133" s="441" t="s">
        <v>13744</v>
      </c>
      <c r="D5133" s="442">
        <v>1.8</v>
      </c>
      <c r="E5133" s="160">
        <f t="shared" si="80"/>
        <v>36</v>
      </c>
    </row>
    <row r="5134" customFormat="1" spans="1:5">
      <c r="A5134" s="160">
        <v>5131</v>
      </c>
      <c r="B5134" s="441" t="s">
        <v>13769</v>
      </c>
      <c r="C5134" s="441" t="s">
        <v>13744</v>
      </c>
      <c r="D5134" s="442">
        <v>1.8</v>
      </c>
      <c r="E5134" s="160">
        <f t="shared" si="80"/>
        <v>36</v>
      </c>
    </row>
    <row r="5135" customFormat="1" spans="1:5">
      <c r="A5135" s="160">
        <v>5132</v>
      </c>
      <c r="B5135" s="441" t="s">
        <v>13770</v>
      </c>
      <c r="C5135" s="441" t="s">
        <v>13744</v>
      </c>
      <c r="D5135" s="442">
        <v>2.4</v>
      </c>
      <c r="E5135" s="160">
        <f t="shared" si="80"/>
        <v>48</v>
      </c>
    </row>
    <row r="5136" customFormat="1" spans="1:5">
      <c r="A5136" s="160">
        <v>5133</v>
      </c>
      <c r="B5136" s="441" t="s">
        <v>13771</v>
      </c>
      <c r="C5136" s="441" t="s">
        <v>13744</v>
      </c>
      <c r="D5136" s="442">
        <v>1.8</v>
      </c>
      <c r="E5136" s="160">
        <f t="shared" si="80"/>
        <v>36</v>
      </c>
    </row>
    <row r="5137" customFormat="1" spans="1:5">
      <c r="A5137" s="160">
        <v>5134</v>
      </c>
      <c r="B5137" s="441" t="s">
        <v>13772</v>
      </c>
      <c r="C5137" s="441" t="s">
        <v>13744</v>
      </c>
      <c r="D5137" s="442">
        <v>1.5</v>
      </c>
      <c r="E5137" s="160">
        <f t="shared" si="80"/>
        <v>30</v>
      </c>
    </row>
    <row r="5138" customFormat="1" spans="1:5">
      <c r="A5138" s="160">
        <v>5135</v>
      </c>
      <c r="B5138" s="441" t="s">
        <v>13773</v>
      </c>
      <c r="C5138" s="441" t="s">
        <v>13774</v>
      </c>
      <c r="D5138" s="442">
        <v>4</v>
      </c>
      <c r="E5138" s="160">
        <f t="shared" si="80"/>
        <v>80</v>
      </c>
    </row>
    <row r="5139" customFormat="1" spans="1:5">
      <c r="A5139" s="160">
        <v>5136</v>
      </c>
      <c r="B5139" s="441" t="s">
        <v>13775</v>
      </c>
      <c r="C5139" s="441" t="s">
        <v>13774</v>
      </c>
      <c r="D5139" s="442">
        <v>4</v>
      </c>
      <c r="E5139" s="160">
        <f t="shared" si="80"/>
        <v>80</v>
      </c>
    </row>
    <row r="5140" customFormat="1" spans="1:5">
      <c r="A5140" s="160">
        <v>5137</v>
      </c>
      <c r="B5140" s="441" t="s">
        <v>13776</v>
      </c>
      <c r="C5140" s="441" t="s">
        <v>13774</v>
      </c>
      <c r="D5140" s="442">
        <v>1.2</v>
      </c>
      <c r="E5140" s="160">
        <f t="shared" si="80"/>
        <v>24</v>
      </c>
    </row>
    <row r="5141" customFormat="1" spans="1:5">
      <c r="A5141" s="160">
        <v>5138</v>
      </c>
      <c r="B5141" s="441" t="s">
        <v>13777</v>
      </c>
      <c r="C5141" s="441" t="s">
        <v>13774</v>
      </c>
      <c r="D5141" s="442">
        <v>0</v>
      </c>
      <c r="E5141" s="160">
        <f t="shared" si="80"/>
        <v>0</v>
      </c>
    </row>
    <row r="5142" customFormat="1" spans="1:5">
      <c r="A5142" s="160">
        <v>5139</v>
      </c>
      <c r="B5142" s="441" t="s">
        <v>13778</v>
      </c>
      <c r="C5142" s="441" t="s">
        <v>13779</v>
      </c>
      <c r="D5142" s="442">
        <v>3.48</v>
      </c>
      <c r="E5142" s="160">
        <f t="shared" si="80"/>
        <v>69.6</v>
      </c>
    </row>
    <row r="5143" customFormat="1" spans="1:5">
      <c r="A5143" s="160">
        <v>5140</v>
      </c>
      <c r="B5143" s="441" t="s">
        <v>13780</v>
      </c>
      <c r="C5143" s="441" t="s">
        <v>13779</v>
      </c>
      <c r="D5143" s="442">
        <v>2.61</v>
      </c>
      <c r="E5143" s="160">
        <f t="shared" si="80"/>
        <v>52.2</v>
      </c>
    </row>
    <row r="5144" customFormat="1" spans="1:5">
      <c r="A5144" s="160">
        <v>5141</v>
      </c>
      <c r="B5144" s="441" t="s">
        <v>13781</v>
      </c>
      <c r="C5144" s="441" t="s">
        <v>13779</v>
      </c>
      <c r="D5144" s="442">
        <v>2.61</v>
      </c>
      <c r="E5144" s="160">
        <f t="shared" si="80"/>
        <v>52.2</v>
      </c>
    </row>
    <row r="5145" customFormat="1" spans="1:5">
      <c r="A5145" s="160">
        <v>5142</v>
      </c>
      <c r="B5145" s="441" t="s">
        <v>13782</v>
      </c>
      <c r="C5145" s="441" t="s">
        <v>13779</v>
      </c>
      <c r="D5145" s="442">
        <v>0.61</v>
      </c>
      <c r="E5145" s="160">
        <f t="shared" si="80"/>
        <v>12.2</v>
      </c>
    </row>
    <row r="5146" customFormat="1" spans="1:5">
      <c r="A5146" s="160">
        <v>5143</v>
      </c>
      <c r="B5146" s="441" t="s">
        <v>13783</v>
      </c>
      <c r="C5146" s="441" t="s">
        <v>13779</v>
      </c>
      <c r="D5146" s="442">
        <v>1.62</v>
      </c>
      <c r="E5146" s="160">
        <f t="shared" si="80"/>
        <v>32.4</v>
      </c>
    </row>
    <row r="5147" customFormat="1" spans="1:5">
      <c r="A5147" s="160">
        <v>5144</v>
      </c>
      <c r="B5147" s="441" t="s">
        <v>13784</v>
      </c>
      <c r="C5147" s="441" t="s">
        <v>13779</v>
      </c>
      <c r="D5147" s="442">
        <v>2.1</v>
      </c>
      <c r="E5147" s="160">
        <f t="shared" si="80"/>
        <v>42</v>
      </c>
    </row>
    <row r="5148" customFormat="1" spans="1:5">
      <c r="A5148" s="160">
        <v>5145</v>
      </c>
      <c r="B5148" s="441" t="s">
        <v>13785</v>
      </c>
      <c r="C5148" s="441" t="s">
        <v>13779</v>
      </c>
      <c r="D5148" s="442">
        <v>1.62</v>
      </c>
      <c r="E5148" s="160">
        <f t="shared" si="80"/>
        <v>32.4</v>
      </c>
    </row>
    <row r="5149" customFormat="1" spans="1:5">
      <c r="A5149" s="160">
        <v>5146</v>
      </c>
      <c r="B5149" s="441" t="s">
        <v>12482</v>
      </c>
      <c r="C5149" s="441" t="s">
        <v>13779</v>
      </c>
      <c r="D5149" s="442">
        <v>0.97</v>
      </c>
      <c r="E5149" s="160">
        <f t="shared" si="80"/>
        <v>19.4</v>
      </c>
    </row>
    <row r="5150" customFormat="1" spans="1:5">
      <c r="A5150" s="160">
        <v>5147</v>
      </c>
      <c r="B5150" s="441" t="s">
        <v>13786</v>
      </c>
      <c r="C5150" s="441" t="s">
        <v>13779</v>
      </c>
      <c r="D5150" s="442">
        <v>0.67</v>
      </c>
      <c r="E5150" s="160">
        <f t="shared" si="80"/>
        <v>13.4</v>
      </c>
    </row>
    <row r="5151" customFormat="1" spans="1:5">
      <c r="A5151" s="160">
        <v>5148</v>
      </c>
      <c r="B5151" s="441" t="s">
        <v>13787</v>
      </c>
      <c r="C5151" s="441" t="s">
        <v>13779</v>
      </c>
      <c r="D5151" s="442">
        <v>4.6</v>
      </c>
      <c r="E5151" s="160">
        <f t="shared" si="80"/>
        <v>92</v>
      </c>
    </row>
    <row r="5152" customFormat="1" spans="1:5">
      <c r="A5152" s="160">
        <v>5149</v>
      </c>
      <c r="B5152" s="441" t="s">
        <v>13788</v>
      </c>
      <c r="C5152" s="441" t="s">
        <v>13779</v>
      </c>
      <c r="D5152" s="442">
        <v>0.6</v>
      </c>
      <c r="E5152" s="160">
        <f t="shared" si="80"/>
        <v>12</v>
      </c>
    </row>
    <row r="5153" customFormat="1" spans="1:5">
      <c r="A5153" s="160">
        <v>5150</v>
      </c>
      <c r="B5153" s="441" t="s">
        <v>13789</v>
      </c>
      <c r="C5153" s="441" t="s">
        <v>13779</v>
      </c>
      <c r="D5153" s="442">
        <v>4.13</v>
      </c>
      <c r="E5153" s="160">
        <f t="shared" si="80"/>
        <v>82.6</v>
      </c>
    </row>
    <row r="5154" customFormat="1" spans="1:5">
      <c r="A5154" s="160">
        <v>5151</v>
      </c>
      <c r="B5154" s="441" t="s">
        <v>9038</v>
      </c>
      <c r="C5154" s="441" t="s">
        <v>13779</v>
      </c>
      <c r="D5154" s="442">
        <v>0.49</v>
      </c>
      <c r="E5154" s="160">
        <f t="shared" si="80"/>
        <v>9.8</v>
      </c>
    </row>
    <row r="5155" customFormat="1" spans="1:5">
      <c r="A5155" s="160">
        <v>5152</v>
      </c>
      <c r="B5155" s="441" t="s">
        <v>13175</v>
      </c>
      <c r="C5155" s="441" t="s">
        <v>13779</v>
      </c>
      <c r="D5155" s="442">
        <v>1.38</v>
      </c>
      <c r="E5155" s="160">
        <f t="shared" si="80"/>
        <v>27.6</v>
      </c>
    </row>
    <row r="5156" customFormat="1" spans="1:5">
      <c r="A5156" s="160">
        <v>5153</v>
      </c>
      <c r="B5156" s="441" t="s">
        <v>13790</v>
      </c>
      <c r="C5156" s="441" t="s">
        <v>13779</v>
      </c>
      <c r="D5156" s="442">
        <v>1.15</v>
      </c>
      <c r="E5156" s="160">
        <f t="shared" si="80"/>
        <v>23</v>
      </c>
    </row>
    <row r="5157" customFormat="1" spans="1:5">
      <c r="A5157" s="160">
        <v>5154</v>
      </c>
      <c r="B5157" s="441" t="s">
        <v>423</v>
      </c>
      <c r="C5157" s="441" t="s">
        <v>13779</v>
      </c>
      <c r="D5157" s="442">
        <v>5.2</v>
      </c>
      <c r="E5157" s="160">
        <f t="shared" si="80"/>
        <v>104</v>
      </c>
    </row>
    <row r="5158" customFormat="1" spans="1:5">
      <c r="A5158" s="160">
        <v>5155</v>
      </c>
      <c r="B5158" s="441" t="s">
        <v>13791</v>
      </c>
      <c r="C5158" s="441" t="s">
        <v>13779</v>
      </c>
      <c r="D5158" s="442">
        <v>2.61</v>
      </c>
      <c r="E5158" s="160">
        <f t="shared" si="80"/>
        <v>52.2</v>
      </c>
    </row>
    <row r="5159" customFormat="1" spans="1:5">
      <c r="A5159" s="160">
        <v>5156</v>
      </c>
      <c r="B5159" s="441" t="s">
        <v>7109</v>
      </c>
      <c r="C5159" s="441" t="s">
        <v>13792</v>
      </c>
      <c r="D5159" s="442">
        <v>2.9</v>
      </c>
      <c r="E5159" s="160">
        <f t="shared" si="80"/>
        <v>58</v>
      </c>
    </row>
    <row r="5160" customFormat="1" spans="1:5">
      <c r="A5160" s="160">
        <v>5157</v>
      </c>
      <c r="B5160" s="441" t="s">
        <v>13793</v>
      </c>
      <c r="C5160" s="441" t="s">
        <v>13792</v>
      </c>
      <c r="D5160" s="442">
        <v>1.9</v>
      </c>
      <c r="E5160" s="160">
        <f t="shared" si="80"/>
        <v>38</v>
      </c>
    </row>
    <row r="5161" customFormat="1" spans="1:5">
      <c r="A5161" s="160">
        <v>5158</v>
      </c>
      <c r="B5161" s="441" t="s">
        <v>13794</v>
      </c>
      <c r="C5161" s="441" t="s">
        <v>13792</v>
      </c>
      <c r="D5161" s="442">
        <v>2.3</v>
      </c>
      <c r="E5161" s="160">
        <f t="shared" si="80"/>
        <v>46</v>
      </c>
    </row>
    <row r="5162" customFormat="1" spans="1:5">
      <c r="A5162" s="160">
        <v>5159</v>
      </c>
      <c r="B5162" s="441" t="s">
        <v>586</v>
      </c>
      <c r="C5162" s="441" t="s">
        <v>13792</v>
      </c>
      <c r="D5162" s="442">
        <v>3.8</v>
      </c>
      <c r="E5162" s="160">
        <f t="shared" si="80"/>
        <v>76</v>
      </c>
    </row>
    <row r="5163" customFormat="1" spans="1:5">
      <c r="A5163" s="160">
        <v>5160</v>
      </c>
      <c r="B5163" s="441" t="s">
        <v>13795</v>
      </c>
      <c r="C5163" s="441" t="s">
        <v>13792</v>
      </c>
      <c r="D5163" s="442">
        <v>4.6</v>
      </c>
      <c r="E5163" s="160">
        <f t="shared" si="80"/>
        <v>92</v>
      </c>
    </row>
    <row r="5164" customFormat="1" spans="1:5">
      <c r="A5164" s="160">
        <v>5161</v>
      </c>
      <c r="B5164" s="441" t="s">
        <v>13796</v>
      </c>
      <c r="C5164" s="441" t="s">
        <v>13792</v>
      </c>
      <c r="D5164" s="442">
        <v>4.5</v>
      </c>
      <c r="E5164" s="160">
        <f t="shared" si="80"/>
        <v>90</v>
      </c>
    </row>
    <row r="5165" customFormat="1" spans="1:5">
      <c r="A5165" s="160">
        <v>5162</v>
      </c>
      <c r="B5165" s="441" t="s">
        <v>13797</v>
      </c>
      <c r="C5165" s="441" t="s">
        <v>13792</v>
      </c>
      <c r="D5165" s="442">
        <v>0.9</v>
      </c>
      <c r="E5165" s="160">
        <f t="shared" si="80"/>
        <v>18</v>
      </c>
    </row>
    <row r="5166" customFormat="1" spans="1:5">
      <c r="A5166" s="160">
        <v>5163</v>
      </c>
      <c r="B5166" s="441" t="s">
        <v>13747</v>
      </c>
      <c r="C5166" s="441" t="s">
        <v>13792</v>
      </c>
      <c r="D5166" s="442">
        <v>5.6</v>
      </c>
      <c r="E5166" s="160">
        <f t="shared" si="80"/>
        <v>112</v>
      </c>
    </row>
    <row r="5167" customFormat="1" spans="1:5">
      <c r="A5167" s="160">
        <v>5164</v>
      </c>
      <c r="B5167" s="441" t="s">
        <v>13798</v>
      </c>
      <c r="C5167" s="441" t="s">
        <v>13792</v>
      </c>
      <c r="D5167" s="442">
        <v>4.1</v>
      </c>
      <c r="E5167" s="160">
        <f t="shared" si="80"/>
        <v>82</v>
      </c>
    </row>
    <row r="5168" customFormat="1" spans="1:5">
      <c r="A5168" s="160">
        <v>5165</v>
      </c>
      <c r="B5168" s="441" t="s">
        <v>13799</v>
      </c>
      <c r="C5168" s="441" t="s">
        <v>13792</v>
      </c>
      <c r="D5168" s="442">
        <v>3.9</v>
      </c>
      <c r="E5168" s="160">
        <f t="shared" si="80"/>
        <v>78</v>
      </c>
    </row>
    <row r="5169" customFormat="1" spans="1:5">
      <c r="A5169" s="160">
        <v>5166</v>
      </c>
      <c r="B5169" s="441" t="s">
        <v>13800</v>
      </c>
      <c r="C5169" s="441" t="s">
        <v>13792</v>
      </c>
      <c r="D5169" s="442">
        <v>3.9</v>
      </c>
      <c r="E5169" s="160">
        <f t="shared" si="80"/>
        <v>78</v>
      </c>
    </row>
    <row r="5170" customFormat="1" spans="1:5">
      <c r="A5170" s="160">
        <v>5167</v>
      </c>
      <c r="B5170" s="441" t="s">
        <v>2883</v>
      </c>
      <c r="C5170" s="441" t="s">
        <v>13792</v>
      </c>
      <c r="D5170" s="442">
        <v>3.4</v>
      </c>
      <c r="E5170" s="160">
        <f t="shared" si="80"/>
        <v>68</v>
      </c>
    </row>
    <row r="5171" customFormat="1" spans="1:5">
      <c r="A5171" s="160">
        <v>5168</v>
      </c>
      <c r="B5171" s="441" t="s">
        <v>13801</v>
      </c>
      <c r="C5171" s="441" t="s">
        <v>13792</v>
      </c>
      <c r="D5171" s="442">
        <v>2.55</v>
      </c>
      <c r="E5171" s="160">
        <f t="shared" si="80"/>
        <v>51</v>
      </c>
    </row>
    <row r="5172" customFormat="1" spans="1:5">
      <c r="A5172" s="160">
        <v>5169</v>
      </c>
      <c r="B5172" s="441" t="s">
        <v>7841</v>
      </c>
      <c r="C5172" s="441" t="s">
        <v>13792</v>
      </c>
      <c r="D5172" s="442">
        <v>5.4</v>
      </c>
      <c r="E5172" s="160">
        <f t="shared" si="80"/>
        <v>108</v>
      </c>
    </row>
    <row r="5173" customFormat="1" spans="1:5">
      <c r="A5173" s="160">
        <v>5170</v>
      </c>
      <c r="B5173" s="441" t="s">
        <v>13802</v>
      </c>
      <c r="C5173" s="441" t="s">
        <v>13792</v>
      </c>
      <c r="D5173" s="442">
        <v>4.8</v>
      </c>
      <c r="E5173" s="160">
        <f t="shared" si="80"/>
        <v>96</v>
      </c>
    </row>
    <row r="5174" customFormat="1" spans="1:5">
      <c r="A5174" s="160">
        <v>5171</v>
      </c>
      <c r="B5174" s="441" t="s">
        <v>13803</v>
      </c>
      <c r="C5174" s="441" t="s">
        <v>13792</v>
      </c>
      <c r="D5174" s="442">
        <v>0.85</v>
      </c>
      <c r="E5174" s="160">
        <f t="shared" si="80"/>
        <v>17</v>
      </c>
    </row>
    <row r="5175" customFormat="1" spans="1:5">
      <c r="A5175" s="160">
        <v>5172</v>
      </c>
      <c r="B5175" s="441" t="s">
        <v>13420</v>
      </c>
      <c r="C5175" s="441" t="s">
        <v>13804</v>
      </c>
      <c r="D5175" s="442">
        <v>357.54</v>
      </c>
      <c r="E5175" s="160">
        <f t="shared" si="80"/>
        <v>7150.8</v>
      </c>
    </row>
    <row r="5176" customFormat="1" spans="1:5">
      <c r="A5176" s="160">
        <v>5173</v>
      </c>
      <c r="B5176" s="441" t="s">
        <v>9504</v>
      </c>
      <c r="C5176" s="441" t="s">
        <v>13805</v>
      </c>
      <c r="D5176" s="442">
        <v>143.76</v>
      </c>
      <c r="E5176" s="160">
        <f t="shared" si="80"/>
        <v>2875.2</v>
      </c>
    </row>
    <row r="5177" customFormat="1" spans="1:5">
      <c r="A5177" s="160">
        <v>5174</v>
      </c>
      <c r="B5177" s="441" t="s">
        <v>13619</v>
      </c>
      <c r="C5177" s="441" t="s">
        <v>13806</v>
      </c>
      <c r="D5177" s="442">
        <v>273.37</v>
      </c>
      <c r="E5177" s="160">
        <f t="shared" si="80"/>
        <v>5467.4</v>
      </c>
    </row>
    <row r="5178" customFormat="1" spans="1:5">
      <c r="A5178" s="160">
        <v>5175</v>
      </c>
      <c r="B5178" s="441" t="s">
        <v>9070</v>
      </c>
      <c r="C5178" s="441" t="s">
        <v>13807</v>
      </c>
      <c r="D5178" s="442">
        <v>236.7</v>
      </c>
      <c r="E5178" s="160">
        <f t="shared" si="80"/>
        <v>4734</v>
      </c>
    </row>
    <row r="5179" customFormat="1" spans="1:5">
      <c r="A5179" s="160">
        <v>5176</v>
      </c>
      <c r="B5179" s="441" t="s">
        <v>13808</v>
      </c>
      <c r="C5179" s="441" t="s">
        <v>13572</v>
      </c>
      <c r="D5179" s="442">
        <v>13</v>
      </c>
      <c r="E5179" s="160">
        <f t="shared" si="80"/>
        <v>260</v>
      </c>
    </row>
    <row r="5180" customFormat="1" spans="1:5">
      <c r="A5180" s="160">
        <v>5177</v>
      </c>
      <c r="B5180" s="441" t="s">
        <v>9069</v>
      </c>
      <c r="C5180" s="441" t="s">
        <v>13630</v>
      </c>
      <c r="D5180" s="442">
        <v>113.41</v>
      </c>
      <c r="E5180" s="160">
        <f t="shared" si="80"/>
        <v>2268.2</v>
      </c>
    </row>
    <row r="5181" customFormat="1" spans="1:5">
      <c r="A5181" s="160">
        <v>5178</v>
      </c>
      <c r="B5181" s="441" t="s">
        <v>13808</v>
      </c>
      <c r="C5181" s="441" t="s">
        <v>13630</v>
      </c>
      <c r="D5181" s="442">
        <v>7.073</v>
      </c>
      <c r="E5181" s="160">
        <f t="shared" si="80"/>
        <v>141.46</v>
      </c>
    </row>
    <row r="5182" customFormat="1" spans="1:5">
      <c r="A5182" s="160">
        <v>5179</v>
      </c>
      <c r="B5182" s="441" t="s">
        <v>13809</v>
      </c>
      <c r="C5182" s="441" t="s">
        <v>13810</v>
      </c>
      <c r="D5182" s="442">
        <v>55.4</v>
      </c>
      <c r="E5182" s="160">
        <f t="shared" si="80"/>
        <v>1108</v>
      </c>
    </row>
    <row r="5183" customFormat="1" spans="1:5">
      <c r="A5183" s="160">
        <v>5180</v>
      </c>
      <c r="B5183" s="441" t="s">
        <v>13811</v>
      </c>
      <c r="C5183" s="441" t="s">
        <v>13812</v>
      </c>
      <c r="D5183" s="442">
        <v>202.033</v>
      </c>
      <c r="E5183" s="160">
        <f t="shared" si="80"/>
        <v>4040.66</v>
      </c>
    </row>
    <row r="5184" customFormat="1" spans="1:5">
      <c r="A5184" s="160">
        <v>5181</v>
      </c>
      <c r="B5184" s="443" t="s">
        <v>13219</v>
      </c>
      <c r="C5184" s="443" t="s">
        <v>13813</v>
      </c>
      <c r="D5184" s="444">
        <v>98.74</v>
      </c>
      <c r="E5184" s="160">
        <f t="shared" si="80"/>
        <v>1974.8</v>
      </c>
    </row>
    <row r="5185" customFormat="1" spans="1:5">
      <c r="A5185" s="445" t="s">
        <v>20</v>
      </c>
      <c r="B5185" s="446"/>
      <c r="C5185" s="180"/>
      <c r="D5185" s="160">
        <v>35686.32</v>
      </c>
      <c r="E5185">
        <f t="shared" si="80"/>
        <v>713726.4</v>
      </c>
    </row>
  </sheetData>
  <mergeCells count="1">
    <mergeCell ref="A5185:C5185"/>
  </mergeCells>
  <conditionalFormatting sqref="B2221">
    <cfRule type="duplicateValues" dxfId="2" priority="9"/>
  </conditionalFormatting>
  <conditionalFormatting sqref="B2239:B2258">
    <cfRule type="duplicateValues" dxfId="2" priority="8"/>
  </conditionalFormatting>
  <conditionalFormatting sqref="B2259:B2283">
    <cfRule type="duplicateValues" dxfId="2" priority="7"/>
  </conditionalFormatting>
  <conditionalFormatting sqref="B2284:B2338">
    <cfRule type="duplicateValues" dxfId="2" priority="6"/>
  </conditionalFormatting>
  <conditionalFormatting sqref="B2339:B2368">
    <cfRule type="duplicateValues" dxfId="2" priority="5"/>
  </conditionalFormatting>
  <conditionalFormatting sqref="B2369:B2458">
    <cfRule type="duplicateValues" dxfId="2" priority="4"/>
  </conditionalFormatting>
  <conditionalFormatting sqref="B2459:B2708">
    <cfRule type="duplicateValues" dxfId="2" priority="3"/>
  </conditionalFormatting>
  <conditionalFormatting sqref="B2709:B2808">
    <cfRule type="duplicateValues" dxfId="2" priority="2"/>
  </conditionalFormatting>
  <conditionalFormatting sqref="B2809:B2891">
    <cfRule type="duplicateValues" dxfId="2" priority="1"/>
  </conditionalFormatting>
  <conditionalFormatting sqref="B2209:B2220 B2222:B2238">
    <cfRule type="duplicateValues" dxfId="2" priority="10"/>
  </conditionalFormatting>
  <dataValidations count="1">
    <dataValidation type="decimal" operator="greaterThanOrEqual" allowBlank="1" showInputMessage="1" showErrorMessage="1" sqref="D488 D489 D485:D486">
      <formula1>0</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5167"/>
  <sheetViews>
    <sheetView workbookViewId="0">
      <selection activeCell="G4892" sqref="G4892"/>
    </sheetView>
  </sheetViews>
  <sheetFormatPr defaultColWidth="9" defaultRowHeight="13.5" outlineLevelCol="4"/>
  <cols>
    <col min="1" max="2" width="9" style="159"/>
    <col min="3" max="3" width="16.625" style="159" customWidth="1"/>
    <col min="4" max="5" width="9.375" style="159"/>
  </cols>
  <sheetData>
    <row r="2" spans="3:3">
      <c r="C2" s="159" t="s">
        <v>13814</v>
      </c>
    </row>
    <row r="3" ht="40.5" spans="1:5">
      <c r="A3" s="160" t="s">
        <v>2</v>
      </c>
      <c r="B3" s="265" t="s">
        <v>21</v>
      </c>
      <c r="C3" s="161" t="s">
        <v>22</v>
      </c>
      <c r="D3" s="161" t="s">
        <v>23</v>
      </c>
      <c r="E3" s="162" t="s">
        <v>5</v>
      </c>
    </row>
    <row r="4" spans="1:5">
      <c r="A4" s="160">
        <v>1</v>
      </c>
      <c r="B4" s="189" t="s">
        <v>13815</v>
      </c>
      <c r="C4" s="170" t="s">
        <v>13816</v>
      </c>
      <c r="D4" s="201">
        <v>2</v>
      </c>
      <c r="E4" s="160">
        <f>D4*20</f>
        <v>40</v>
      </c>
    </row>
    <row r="5" spans="1:5">
      <c r="A5" s="160">
        <v>2</v>
      </c>
      <c r="B5" s="189" t="s">
        <v>13817</v>
      </c>
      <c r="C5" s="170" t="s">
        <v>3640</v>
      </c>
      <c r="D5" s="201">
        <v>4.2</v>
      </c>
      <c r="E5" s="160">
        <f t="shared" ref="E5:E68" si="0">D5*20</f>
        <v>84</v>
      </c>
    </row>
    <row r="6" spans="1:5">
      <c r="A6" s="160">
        <v>3</v>
      </c>
      <c r="B6" s="189" t="s">
        <v>13818</v>
      </c>
      <c r="C6" s="170" t="s">
        <v>3640</v>
      </c>
      <c r="D6" s="201">
        <v>0.9</v>
      </c>
      <c r="E6" s="160">
        <f t="shared" si="0"/>
        <v>18</v>
      </c>
    </row>
    <row r="7" spans="1:5">
      <c r="A7" s="160">
        <v>4</v>
      </c>
      <c r="B7" s="189" t="s">
        <v>13819</v>
      </c>
      <c r="C7" s="170" t="s">
        <v>3640</v>
      </c>
      <c r="D7" s="201">
        <v>1.9</v>
      </c>
      <c r="E7" s="160">
        <f t="shared" si="0"/>
        <v>38</v>
      </c>
    </row>
    <row r="8" spans="1:5">
      <c r="A8" s="160">
        <v>5</v>
      </c>
      <c r="B8" s="189" t="s">
        <v>13820</v>
      </c>
      <c r="C8" s="170" t="s">
        <v>3640</v>
      </c>
      <c r="D8" s="201">
        <v>1.2</v>
      </c>
      <c r="E8" s="160">
        <f t="shared" si="0"/>
        <v>24</v>
      </c>
    </row>
    <row r="9" spans="1:5">
      <c r="A9" s="160">
        <v>6</v>
      </c>
      <c r="B9" s="189" t="s">
        <v>13821</v>
      </c>
      <c r="C9" s="170" t="s">
        <v>3640</v>
      </c>
      <c r="D9" s="201">
        <v>1.2</v>
      </c>
      <c r="E9" s="160">
        <f t="shared" si="0"/>
        <v>24</v>
      </c>
    </row>
    <row r="10" spans="1:5">
      <c r="A10" s="160">
        <v>7</v>
      </c>
      <c r="B10" s="189" t="s">
        <v>13822</v>
      </c>
      <c r="C10" s="170" t="s">
        <v>3640</v>
      </c>
      <c r="D10" s="201">
        <v>0.4</v>
      </c>
      <c r="E10" s="160">
        <f t="shared" si="0"/>
        <v>8</v>
      </c>
    </row>
    <row r="11" spans="1:5">
      <c r="A11" s="160">
        <v>8</v>
      </c>
      <c r="B11" s="189" t="s">
        <v>13823</v>
      </c>
      <c r="C11" s="170" t="s">
        <v>3640</v>
      </c>
      <c r="D11" s="201">
        <v>2.1</v>
      </c>
      <c r="E11" s="160">
        <f t="shared" si="0"/>
        <v>42</v>
      </c>
    </row>
    <row r="12" spans="1:5">
      <c r="A12" s="160">
        <v>9</v>
      </c>
      <c r="B12" s="189" t="s">
        <v>13824</v>
      </c>
      <c r="C12" s="170" t="s">
        <v>3640</v>
      </c>
      <c r="D12" s="201">
        <v>1.6</v>
      </c>
      <c r="E12" s="160">
        <f t="shared" si="0"/>
        <v>32</v>
      </c>
    </row>
    <row r="13" spans="1:5">
      <c r="A13" s="160">
        <v>10</v>
      </c>
      <c r="B13" s="189" t="s">
        <v>13825</v>
      </c>
      <c r="C13" s="170" t="s">
        <v>3640</v>
      </c>
      <c r="D13" s="201">
        <v>3.5</v>
      </c>
      <c r="E13" s="160">
        <f t="shared" si="0"/>
        <v>70</v>
      </c>
    </row>
    <row r="14" spans="1:5">
      <c r="A14" s="160">
        <v>11</v>
      </c>
      <c r="B14" s="189" t="s">
        <v>13826</v>
      </c>
      <c r="C14" s="170" t="s">
        <v>3640</v>
      </c>
      <c r="D14" s="201">
        <v>2.6</v>
      </c>
      <c r="E14" s="160">
        <f t="shared" si="0"/>
        <v>52</v>
      </c>
    </row>
    <row r="15" spans="1:5">
      <c r="A15" s="160">
        <v>12</v>
      </c>
      <c r="B15" s="189" t="s">
        <v>13827</v>
      </c>
      <c r="C15" s="170" t="s">
        <v>3640</v>
      </c>
      <c r="D15" s="201">
        <v>4.5</v>
      </c>
      <c r="E15" s="160">
        <f t="shared" si="0"/>
        <v>90</v>
      </c>
    </row>
    <row r="16" spans="1:5">
      <c r="A16" s="160">
        <v>13</v>
      </c>
      <c r="B16" s="189" t="s">
        <v>13828</v>
      </c>
      <c r="C16" s="170" t="s">
        <v>3640</v>
      </c>
      <c r="D16" s="201">
        <v>1.2</v>
      </c>
      <c r="E16" s="160">
        <f t="shared" si="0"/>
        <v>24</v>
      </c>
    </row>
    <row r="17" spans="1:5">
      <c r="A17" s="160">
        <v>14</v>
      </c>
      <c r="B17" s="189" t="s">
        <v>13829</v>
      </c>
      <c r="C17" s="170" t="s">
        <v>3640</v>
      </c>
      <c r="D17" s="201">
        <v>4.5</v>
      </c>
      <c r="E17" s="160">
        <f t="shared" si="0"/>
        <v>90</v>
      </c>
    </row>
    <row r="18" spans="1:5">
      <c r="A18" s="160">
        <v>15</v>
      </c>
      <c r="B18" s="189" t="s">
        <v>13830</v>
      </c>
      <c r="C18" s="170" t="s">
        <v>3640</v>
      </c>
      <c r="D18" s="201">
        <v>0.8</v>
      </c>
      <c r="E18" s="160">
        <f t="shared" si="0"/>
        <v>16</v>
      </c>
    </row>
    <row r="19" spans="1:5">
      <c r="A19" s="160">
        <v>16</v>
      </c>
      <c r="B19" s="189" t="s">
        <v>13831</v>
      </c>
      <c r="C19" s="170" t="s">
        <v>3640</v>
      </c>
      <c r="D19" s="201">
        <v>1.6</v>
      </c>
      <c r="E19" s="160">
        <f t="shared" si="0"/>
        <v>32</v>
      </c>
    </row>
    <row r="20" spans="1:5">
      <c r="A20" s="160">
        <v>17</v>
      </c>
      <c r="B20" s="189" t="s">
        <v>13832</v>
      </c>
      <c r="C20" s="170" t="s">
        <v>3640</v>
      </c>
      <c r="D20" s="201">
        <v>3.4</v>
      </c>
      <c r="E20" s="160">
        <f t="shared" si="0"/>
        <v>68</v>
      </c>
    </row>
    <row r="21" spans="1:5">
      <c r="A21" s="160">
        <v>18</v>
      </c>
      <c r="B21" s="189" t="s">
        <v>13833</v>
      </c>
      <c r="C21" s="170" t="s">
        <v>3640</v>
      </c>
      <c r="D21" s="201">
        <v>1.5</v>
      </c>
      <c r="E21" s="160">
        <f t="shared" si="0"/>
        <v>30</v>
      </c>
    </row>
    <row r="22" spans="1:5">
      <c r="A22" s="160">
        <v>19</v>
      </c>
      <c r="B22" s="189" t="s">
        <v>13834</v>
      </c>
      <c r="C22" s="170" t="s">
        <v>3640</v>
      </c>
      <c r="D22" s="201">
        <v>1.2</v>
      </c>
      <c r="E22" s="160">
        <f t="shared" si="0"/>
        <v>24</v>
      </c>
    </row>
    <row r="23" spans="1:5">
      <c r="A23" s="160">
        <v>20</v>
      </c>
      <c r="B23" s="189" t="s">
        <v>13835</v>
      </c>
      <c r="C23" s="170" t="s">
        <v>3640</v>
      </c>
      <c r="D23" s="201">
        <v>1</v>
      </c>
      <c r="E23" s="160">
        <f t="shared" si="0"/>
        <v>20</v>
      </c>
    </row>
    <row r="24" spans="1:5">
      <c r="A24" s="160">
        <v>21</v>
      </c>
      <c r="B24" s="189" t="s">
        <v>13836</v>
      </c>
      <c r="C24" s="170" t="s">
        <v>3640</v>
      </c>
      <c r="D24" s="201">
        <v>2.6</v>
      </c>
      <c r="E24" s="160">
        <f t="shared" si="0"/>
        <v>52</v>
      </c>
    </row>
    <row r="25" spans="1:5">
      <c r="A25" s="160">
        <v>22</v>
      </c>
      <c r="B25" s="189" t="s">
        <v>13837</v>
      </c>
      <c r="C25" s="170" t="s">
        <v>3640</v>
      </c>
      <c r="D25" s="201">
        <v>1.6</v>
      </c>
      <c r="E25" s="160">
        <f t="shared" si="0"/>
        <v>32</v>
      </c>
    </row>
    <row r="26" spans="1:5">
      <c r="A26" s="160">
        <v>23</v>
      </c>
      <c r="B26" s="189" t="s">
        <v>13838</v>
      </c>
      <c r="C26" s="170" t="s">
        <v>3640</v>
      </c>
      <c r="D26" s="201">
        <v>2.4</v>
      </c>
      <c r="E26" s="160">
        <f t="shared" si="0"/>
        <v>48</v>
      </c>
    </row>
    <row r="27" spans="1:5">
      <c r="A27" s="160">
        <v>24</v>
      </c>
      <c r="B27" s="189" t="s">
        <v>13839</v>
      </c>
      <c r="C27" s="170" t="s">
        <v>3640</v>
      </c>
      <c r="D27" s="201">
        <v>1</v>
      </c>
      <c r="E27" s="160">
        <f t="shared" si="0"/>
        <v>20</v>
      </c>
    </row>
    <row r="28" spans="1:5">
      <c r="A28" s="160">
        <v>25</v>
      </c>
      <c r="B28" s="189" t="s">
        <v>13840</v>
      </c>
      <c r="C28" s="170" t="s">
        <v>3640</v>
      </c>
      <c r="D28" s="201">
        <v>1.2</v>
      </c>
      <c r="E28" s="160">
        <f t="shared" si="0"/>
        <v>24</v>
      </c>
    </row>
    <row r="29" spans="1:5">
      <c r="A29" s="160">
        <v>26</v>
      </c>
      <c r="B29" s="189" t="s">
        <v>13841</v>
      </c>
      <c r="C29" s="170" t="s">
        <v>3640</v>
      </c>
      <c r="D29" s="201">
        <v>0.6</v>
      </c>
      <c r="E29" s="160">
        <f t="shared" si="0"/>
        <v>12</v>
      </c>
    </row>
    <row r="30" spans="1:5">
      <c r="A30" s="160">
        <v>27</v>
      </c>
      <c r="B30" s="189" t="s">
        <v>13842</v>
      </c>
      <c r="C30" s="170" t="s">
        <v>3640</v>
      </c>
      <c r="D30" s="201">
        <v>3.4</v>
      </c>
      <c r="E30" s="160">
        <f t="shared" si="0"/>
        <v>68</v>
      </c>
    </row>
    <row r="31" spans="1:5">
      <c r="A31" s="160">
        <v>28</v>
      </c>
      <c r="B31" s="189" t="s">
        <v>13843</v>
      </c>
      <c r="C31" s="170" t="s">
        <v>3640</v>
      </c>
      <c r="D31" s="201">
        <v>1.5</v>
      </c>
      <c r="E31" s="160">
        <f t="shared" si="0"/>
        <v>30</v>
      </c>
    </row>
    <row r="32" spans="1:5">
      <c r="A32" s="160">
        <v>29</v>
      </c>
      <c r="B32" s="189" t="s">
        <v>13844</v>
      </c>
      <c r="C32" s="170" t="s">
        <v>3640</v>
      </c>
      <c r="D32" s="266" t="s">
        <v>13845</v>
      </c>
      <c r="E32" s="160">
        <f t="shared" si="0"/>
        <v>20</v>
      </c>
    </row>
    <row r="33" spans="1:5">
      <c r="A33" s="160">
        <v>30</v>
      </c>
      <c r="B33" s="189" t="s">
        <v>13846</v>
      </c>
      <c r="C33" s="170" t="s">
        <v>3640</v>
      </c>
      <c r="D33" s="201">
        <v>3.4</v>
      </c>
      <c r="E33" s="160">
        <f t="shared" si="0"/>
        <v>68</v>
      </c>
    </row>
    <row r="34" spans="1:5">
      <c r="A34" s="160">
        <v>31</v>
      </c>
      <c r="B34" s="169" t="s">
        <v>13847</v>
      </c>
      <c r="C34" s="170" t="s">
        <v>3640</v>
      </c>
      <c r="D34" s="201">
        <v>2.4</v>
      </c>
      <c r="E34" s="160">
        <f t="shared" si="0"/>
        <v>48</v>
      </c>
    </row>
    <row r="35" spans="1:5">
      <c r="A35" s="160">
        <v>32</v>
      </c>
      <c r="B35" s="189" t="s">
        <v>13848</v>
      </c>
      <c r="C35" s="170" t="s">
        <v>3640</v>
      </c>
      <c r="D35" s="201">
        <v>2.4</v>
      </c>
      <c r="E35" s="160">
        <f t="shared" si="0"/>
        <v>48</v>
      </c>
    </row>
    <row r="36" spans="1:5">
      <c r="A36" s="160">
        <v>33</v>
      </c>
      <c r="B36" s="189" t="s">
        <v>13849</v>
      </c>
      <c r="C36" s="170" t="s">
        <v>3640</v>
      </c>
      <c r="D36" s="201">
        <v>1.3</v>
      </c>
      <c r="E36" s="160">
        <f t="shared" si="0"/>
        <v>26</v>
      </c>
    </row>
    <row r="37" spans="1:5">
      <c r="A37" s="160">
        <v>34</v>
      </c>
      <c r="B37" s="189" t="s">
        <v>13850</v>
      </c>
      <c r="C37" s="170" t="s">
        <v>3640</v>
      </c>
      <c r="D37" s="201">
        <v>1.5</v>
      </c>
      <c r="E37" s="160">
        <f t="shared" si="0"/>
        <v>30</v>
      </c>
    </row>
    <row r="38" spans="1:5">
      <c r="A38" s="160">
        <v>35</v>
      </c>
      <c r="B38" s="169" t="s">
        <v>13851</v>
      </c>
      <c r="C38" s="170" t="s">
        <v>5010</v>
      </c>
      <c r="D38" s="201">
        <v>0.5</v>
      </c>
      <c r="E38" s="160">
        <f t="shared" si="0"/>
        <v>10</v>
      </c>
    </row>
    <row r="39" spans="1:5">
      <c r="A39" s="160">
        <v>36</v>
      </c>
      <c r="B39" s="169" t="s">
        <v>10926</v>
      </c>
      <c r="C39" s="170" t="s">
        <v>5010</v>
      </c>
      <c r="D39" s="201">
        <v>5.9</v>
      </c>
      <c r="E39" s="160">
        <f t="shared" si="0"/>
        <v>118</v>
      </c>
    </row>
    <row r="40" spans="1:5">
      <c r="A40" s="160">
        <v>37</v>
      </c>
      <c r="B40" s="169" t="s">
        <v>13852</v>
      </c>
      <c r="C40" s="170" t="s">
        <v>5010</v>
      </c>
      <c r="D40" s="201">
        <v>2.8</v>
      </c>
      <c r="E40" s="160">
        <f t="shared" si="0"/>
        <v>56</v>
      </c>
    </row>
    <row r="41" spans="1:5">
      <c r="A41" s="160">
        <v>38</v>
      </c>
      <c r="B41" s="169" t="s">
        <v>13853</v>
      </c>
      <c r="C41" s="170" t="s">
        <v>5010</v>
      </c>
      <c r="D41" s="201">
        <v>2</v>
      </c>
      <c r="E41" s="160">
        <f t="shared" si="0"/>
        <v>40</v>
      </c>
    </row>
    <row r="42" spans="1:5">
      <c r="A42" s="160">
        <v>39</v>
      </c>
      <c r="B42" s="169" t="s">
        <v>13854</v>
      </c>
      <c r="C42" s="170" t="s">
        <v>5010</v>
      </c>
      <c r="D42" s="201">
        <v>1.35</v>
      </c>
      <c r="E42" s="160">
        <f t="shared" si="0"/>
        <v>27</v>
      </c>
    </row>
    <row r="43" spans="1:5">
      <c r="A43" s="160">
        <v>40</v>
      </c>
      <c r="B43" s="169" t="s">
        <v>13855</v>
      </c>
      <c r="C43" s="170" t="s">
        <v>5010</v>
      </c>
      <c r="D43" s="201">
        <v>0.96</v>
      </c>
      <c r="E43" s="160">
        <f t="shared" si="0"/>
        <v>19.2</v>
      </c>
    </row>
    <row r="44" spans="1:5">
      <c r="A44" s="160">
        <v>41</v>
      </c>
      <c r="B44" s="169" t="s">
        <v>13856</v>
      </c>
      <c r="C44" s="170" t="s">
        <v>5010</v>
      </c>
      <c r="D44" s="201">
        <v>1.6</v>
      </c>
      <c r="E44" s="160">
        <f t="shared" si="0"/>
        <v>32</v>
      </c>
    </row>
    <row r="45" spans="1:5">
      <c r="A45" s="160">
        <v>42</v>
      </c>
      <c r="B45" s="169" t="s">
        <v>13857</v>
      </c>
      <c r="C45" s="170" t="s">
        <v>5010</v>
      </c>
      <c r="D45" s="201">
        <v>1.4</v>
      </c>
      <c r="E45" s="160">
        <f t="shared" si="0"/>
        <v>28</v>
      </c>
    </row>
    <row r="46" spans="1:5">
      <c r="A46" s="160">
        <v>43</v>
      </c>
      <c r="B46" s="169" t="s">
        <v>13858</v>
      </c>
      <c r="C46" s="170" t="s">
        <v>5010</v>
      </c>
      <c r="D46" s="201">
        <v>0.85</v>
      </c>
      <c r="E46" s="160">
        <f t="shared" si="0"/>
        <v>17</v>
      </c>
    </row>
    <row r="47" spans="1:5">
      <c r="A47" s="160">
        <v>44</v>
      </c>
      <c r="B47" s="169" t="s">
        <v>13859</v>
      </c>
      <c r="C47" s="170" t="s">
        <v>5010</v>
      </c>
      <c r="D47" s="201">
        <v>1.5</v>
      </c>
      <c r="E47" s="160">
        <f t="shared" si="0"/>
        <v>30</v>
      </c>
    </row>
    <row r="48" spans="1:5">
      <c r="A48" s="160">
        <v>45</v>
      </c>
      <c r="B48" s="169" t="s">
        <v>13860</v>
      </c>
      <c r="C48" s="170" t="s">
        <v>5010</v>
      </c>
      <c r="D48" s="201">
        <v>1.6</v>
      </c>
      <c r="E48" s="160">
        <f t="shared" si="0"/>
        <v>32</v>
      </c>
    </row>
    <row r="49" spans="1:5">
      <c r="A49" s="160">
        <v>46</v>
      </c>
      <c r="B49" s="169" t="s">
        <v>13861</v>
      </c>
      <c r="C49" s="170" t="s">
        <v>5010</v>
      </c>
      <c r="D49" s="201">
        <v>0.5</v>
      </c>
      <c r="E49" s="160">
        <f t="shared" si="0"/>
        <v>10</v>
      </c>
    </row>
    <row r="50" spans="1:5">
      <c r="A50" s="160">
        <v>47</v>
      </c>
      <c r="B50" s="169" t="s">
        <v>13862</v>
      </c>
      <c r="C50" s="170" t="s">
        <v>5010</v>
      </c>
      <c r="D50" s="201">
        <v>1.2</v>
      </c>
      <c r="E50" s="160">
        <f t="shared" si="0"/>
        <v>24</v>
      </c>
    </row>
    <row r="51" spans="1:5">
      <c r="A51" s="160">
        <v>48</v>
      </c>
      <c r="B51" s="169" t="s">
        <v>13863</v>
      </c>
      <c r="C51" s="170" t="s">
        <v>5010</v>
      </c>
      <c r="D51" s="201">
        <v>0.3</v>
      </c>
      <c r="E51" s="160">
        <f t="shared" si="0"/>
        <v>6</v>
      </c>
    </row>
    <row r="52" spans="1:5">
      <c r="A52" s="160">
        <v>49</v>
      </c>
      <c r="B52" s="169" t="s">
        <v>13864</v>
      </c>
      <c r="C52" s="170" t="s">
        <v>5010</v>
      </c>
      <c r="D52" s="201">
        <v>2.4</v>
      </c>
      <c r="E52" s="160">
        <f t="shared" si="0"/>
        <v>48</v>
      </c>
    </row>
    <row r="53" spans="1:5">
      <c r="A53" s="160">
        <v>50</v>
      </c>
      <c r="B53" s="169" t="s">
        <v>13865</v>
      </c>
      <c r="C53" s="170" t="s">
        <v>5010</v>
      </c>
      <c r="D53" s="201">
        <v>4.76</v>
      </c>
      <c r="E53" s="160">
        <f t="shared" si="0"/>
        <v>95.2</v>
      </c>
    </row>
    <row r="54" spans="1:5">
      <c r="A54" s="160">
        <v>51</v>
      </c>
      <c r="B54" s="169" t="s">
        <v>13866</v>
      </c>
      <c r="C54" s="170" t="s">
        <v>5010</v>
      </c>
      <c r="D54" s="201">
        <v>0.3</v>
      </c>
      <c r="E54" s="160">
        <f t="shared" si="0"/>
        <v>6</v>
      </c>
    </row>
    <row r="55" spans="1:5">
      <c r="A55" s="160">
        <v>52</v>
      </c>
      <c r="B55" s="169" t="s">
        <v>13867</v>
      </c>
      <c r="C55" s="170" t="s">
        <v>5010</v>
      </c>
      <c r="D55" s="201">
        <v>2</v>
      </c>
      <c r="E55" s="160">
        <f t="shared" si="0"/>
        <v>40</v>
      </c>
    </row>
    <row r="56" spans="1:5">
      <c r="A56" s="160">
        <v>53</v>
      </c>
      <c r="B56" s="169" t="s">
        <v>13868</v>
      </c>
      <c r="C56" s="170" t="s">
        <v>5010</v>
      </c>
      <c r="D56" s="201">
        <v>3.1</v>
      </c>
      <c r="E56" s="160">
        <f t="shared" si="0"/>
        <v>62</v>
      </c>
    </row>
    <row r="57" spans="1:5">
      <c r="A57" s="160">
        <v>54</v>
      </c>
      <c r="B57" s="169" t="s">
        <v>13869</v>
      </c>
      <c r="C57" s="170" t="s">
        <v>5010</v>
      </c>
      <c r="D57" s="201">
        <v>0.7</v>
      </c>
      <c r="E57" s="160">
        <f t="shared" si="0"/>
        <v>14</v>
      </c>
    </row>
    <row r="58" spans="1:5">
      <c r="A58" s="160">
        <v>55</v>
      </c>
      <c r="B58" s="169" t="s">
        <v>13870</v>
      </c>
      <c r="C58" s="170" t="s">
        <v>5010</v>
      </c>
      <c r="D58" s="201">
        <v>1</v>
      </c>
      <c r="E58" s="160">
        <f t="shared" si="0"/>
        <v>20</v>
      </c>
    </row>
    <row r="59" spans="1:5">
      <c r="A59" s="160">
        <v>56</v>
      </c>
      <c r="B59" s="169" t="s">
        <v>13871</v>
      </c>
      <c r="C59" s="170" t="s">
        <v>5010</v>
      </c>
      <c r="D59" s="201">
        <v>0.7</v>
      </c>
      <c r="E59" s="160">
        <f t="shared" si="0"/>
        <v>14</v>
      </c>
    </row>
    <row r="60" spans="1:5">
      <c r="A60" s="160">
        <v>57</v>
      </c>
      <c r="B60" s="169" t="s">
        <v>7756</v>
      </c>
      <c r="C60" s="170" t="s">
        <v>5010</v>
      </c>
      <c r="D60" s="201">
        <v>0.4</v>
      </c>
      <c r="E60" s="160">
        <f t="shared" si="0"/>
        <v>8</v>
      </c>
    </row>
    <row r="61" spans="1:5">
      <c r="A61" s="160">
        <v>58</v>
      </c>
      <c r="B61" s="169" t="s">
        <v>13872</v>
      </c>
      <c r="C61" s="170" t="s">
        <v>5010</v>
      </c>
      <c r="D61" s="201">
        <v>0.2</v>
      </c>
      <c r="E61" s="160">
        <f t="shared" si="0"/>
        <v>4</v>
      </c>
    </row>
    <row r="62" spans="1:5">
      <c r="A62" s="160">
        <v>59</v>
      </c>
      <c r="B62" s="169" t="s">
        <v>13873</v>
      </c>
      <c r="C62" s="170" t="s">
        <v>5010</v>
      </c>
      <c r="D62" s="201">
        <v>0.8</v>
      </c>
      <c r="E62" s="160">
        <f t="shared" si="0"/>
        <v>16</v>
      </c>
    </row>
    <row r="63" spans="1:5">
      <c r="A63" s="160">
        <v>60</v>
      </c>
      <c r="B63" s="169" t="s">
        <v>13874</v>
      </c>
      <c r="C63" s="170" t="s">
        <v>5010</v>
      </c>
      <c r="D63" s="201">
        <v>0.2</v>
      </c>
      <c r="E63" s="160">
        <f t="shared" si="0"/>
        <v>4</v>
      </c>
    </row>
    <row r="64" spans="1:5">
      <c r="A64" s="160">
        <v>61</v>
      </c>
      <c r="B64" s="169" t="s">
        <v>13875</v>
      </c>
      <c r="C64" s="170" t="s">
        <v>5010</v>
      </c>
      <c r="D64" s="201">
        <v>2.2</v>
      </c>
      <c r="E64" s="160">
        <f t="shared" si="0"/>
        <v>44</v>
      </c>
    </row>
    <row r="65" spans="1:5">
      <c r="A65" s="160">
        <v>62</v>
      </c>
      <c r="B65" s="169" t="s">
        <v>13876</v>
      </c>
      <c r="C65" s="170" t="s">
        <v>5010</v>
      </c>
      <c r="D65" s="201">
        <v>0.8</v>
      </c>
      <c r="E65" s="160">
        <f t="shared" si="0"/>
        <v>16</v>
      </c>
    </row>
    <row r="66" spans="1:5">
      <c r="A66" s="160">
        <v>63</v>
      </c>
      <c r="B66" s="189" t="s">
        <v>13877</v>
      </c>
      <c r="C66" s="170" t="s">
        <v>3707</v>
      </c>
      <c r="D66" s="201">
        <v>1.5</v>
      </c>
      <c r="E66" s="160">
        <f t="shared" si="0"/>
        <v>30</v>
      </c>
    </row>
    <row r="67" spans="1:5">
      <c r="A67" s="160">
        <v>64</v>
      </c>
      <c r="B67" s="267" t="s">
        <v>13878</v>
      </c>
      <c r="C67" s="170" t="s">
        <v>3707</v>
      </c>
      <c r="D67" s="201">
        <v>1.5</v>
      </c>
      <c r="E67" s="160">
        <f t="shared" si="0"/>
        <v>30</v>
      </c>
    </row>
    <row r="68" spans="1:5">
      <c r="A68" s="160">
        <v>65</v>
      </c>
      <c r="B68" s="268" t="s">
        <v>13879</v>
      </c>
      <c r="C68" s="170" t="s">
        <v>3707</v>
      </c>
      <c r="D68" s="201">
        <v>1.6</v>
      </c>
      <c r="E68" s="160">
        <f t="shared" si="0"/>
        <v>32</v>
      </c>
    </row>
    <row r="69" spans="1:5">
      <c r="A69" s="160">
        <v>66</v>
      </c>
      <c r="B69" s="268" t="s">
        <v>13880</v>
      </c>
      <c r="C69" s="170" t="s">
        <v>3707</v>
      </c>
      <c r="D69" s="201">
        <v>3.6</v>
      </c>
      <c r="E69" s="160">
        <f t="shared" ref="E69:E132" si="1">D69*20</f>
        <v>72</v>
      </c>
    </row>
    <row r="70" spans="1:5">
      <c r="A70" s="160">
        <v>67</v>
      </c>
      <c r="B70" s="269" t="s">
        <v>13881</v>
      </c>
      <c r="C70" s="170" t="s">
        <v>3707</v>
      </c>
      <c r="D70" s="201">
        <v>1.5</v>
      </c>
      <c r="E70" s="160">
        <f t="shared" si="1"/>
        <v>30</v>
      </c>
    </row>
    <row r="71" spans="1:5">
      <c r="A71" s="160">
        <v>68</v>
      </c>
      <c r="B71" s="189" t="s">
        <v>13882</v>
      </c>
      <c r="C71" s="170" t="s">
        <v>3707</v>
      </c>
      <c r="D71" s="201">
        <v>4.2</v>
      </c>
      <c r="E71" s="160">
        <f t="shared" si="1"/>
        <v>84</v>
      </c>
    </row>
    <row r="72" spans="1:5">
      <c r="A72" s="160">
        <v>69</v>
      </c>
      <c r="B72" s="189" t="s">
        <v>13883</v>
      </c>
      <c r="C72" s="170" t="s">
        <v>3707</v>
      </c>
      <c r="D72" s="201">
        <v>1</v>
      </c>
      <c r="E72" s="160">
        <f t="shared" si="1"/>
        <v>20</v>
      </c>
    </row>
    <row r="73" spans="1:5">
      <c r="A73" s="160">
        <v>70</v>
      </c>
      <c r="B73" s="189" t="s">
        <v>13884</v>
      </c>
      <c r="C73" s="170" t="s">
        <v>3707</v>
      </c>
      <c r="D73" s="201">
        <v>2.5</v>
      </c>
      <c r="E73" s="160">
        <f t="shared" si="1"/>
        <v>50</v>
      </c>
    </row>
    <row r="74" spans="1:5">
      <c r="A74" s="160">
        <v>71</v>
      </c>
      <c r="B74" s="189" t="s">
        <v>13885</v>
      </c>
      <c r="C74" s="170" t="s">
        <v>3707</v>
      </c>
      <c r="D74" s="201">
        <v>1.5</v>
      </c>
      <c r="E74" s="160">
        <f t="shared" si="1"/>
        <v>30</v>
      </c>
    </row>
    <row r="75" spans="1:5">
      <c r="A75" s="160">
        <v>72</v>
      </c>
      <c r="B75" s="189" t="s">
        <v>13886</v>
      </c>
      <c r="C75" s="170" t="s">
        <v>3707</v>
      </c>
      <c r="D75" s="201">
        <v>4.5</v>
      </c>
      <c r="E75" s="160">
        <f t="shared" si="1"/>
        <v>90</v>
      </c>
    </row>
    <row r="76" spans="1:5">
      <c r="A76" s="160">
        <v>73</v>
      </c>
      <c r="B76" s="189" t="s">
        <v>13887</v>
      </c>
      <c r="C76" s="170" t="s">
        <v>3707</v>
      </c>
      <c r="D76" s="201">
        <v>1.5</v>
      </c>
      <c r="E76" s="160">
        <f t="shared" si="1"/>
        <v>30</v>
      </c>
    </row>
    <row r="77" spans="1:5">
      <c r="A77" s="160">
        <v>74</v>
      </c>
      <c r="B77" s="189" t="s">
        <v>13888</v>
      </c>
      <c r="C77" s="170" t="s">
        <v>3707</v>
      </c>
      <c r="D77" s="201">
        <v>1.5</v>
      </c>
      <c r="E77" s="160">
        <f t="shared" si="1"/>
        <v>30</v>
      </c>
    </row>
    <row r="78" spans="1:5">
      <c r="A78" s="160">
        <v>75</v>
      </c>
      <c r="B78" s="189" t="s">
        <v>13889</v>
      </c>
      <c r="C78" s="170" t="s">
        <v>3707</v>
      </c>
      <c r="D78" s="201">
        <v>1.6</v>
      </c>
      <c r="E78" s="160">
        <f t="shared" si="1"/>
        <v>32</v>
      </c>
    </row>
    <row r="79" spans="1:5">
      <c r="A79" s="160">
        <v>76</v>
      </c>
      <c r="B79" s="189" t="s">
        <v>13890</v>
      </c>
      <c r="C79" s="170" t="s">
        <v>3707</v>
      </c>
      <c r="D79" s="201">
        <v>1.6</v>
      </c>
      <c r="E79" s="160">
        <f t="shared" si="1"/>
        <v>32</v>
      </c>
    </row>
    <row r="80" spans="1:5">
      <c r="A80" s="160">
        <v>77</v>
      </c>
      <c r="B80" s="189" t="s">
        <v>13891</v>
      </c>
      <c r="C80" s="170" t="s">
        <v>3707</v>
      </c>
      <c r="D80" s="266" t="s">
        <v>13892</v>
      </c>
      <c r="E80" s="160">
        <f t="shared" si="1"/>
        <v>30</v>
      </c>
    </row>
    <row r="81" spans="1:5">
      <c r="A81" s="160">
        <v>78</v>
      </c>
      <c r="B81" s="189" t="s">
        <v>13893</v>
      </c>
      <c r="C81" s="170" t="s">
        <v>3707</v>
      </c>
      <c r="D81" s="201">
        <v>1.8</v>
      </c>
      <c r="E81" s="160">
        <f t="shared" si="1"/>
        <v>36</v>
      </c>
    </row>
    <row r="82" spans="1:5">
      <c r="A82" s="160">
        <v>79</v>
      </c>
      <c r="B82" s="189" t="s">
        <v>13894</v>
      </c>
      <c r="C82" s="170" t="s">
        <v>3707</v>
      </c>
      <c r="D82" s="201">
        <v>1.6</v>
      </c>
      <c r="E82" s="160">
        <f t="shared" si="1"/>
        <v>32</v>
      </c>
    </row>
    <row r="83" spans="1:5">
      <c r="A83" s="160">
        <v>80</v>
      </c>
      <c r="B83" s="189" t="s">
        <v>13895</v>
      </c>
      <c r="C83" s="170" t="s">
        <v>3707</v>
      </c>
      <c r="D83" s="201">
        <v>1.6</v>
      </c>
      <c r="E83" s="160">
        <f t="shared" si="1"/>
        <v>32</v>
      </c>
    </row>
    <row r="84" spans="1:5">
      <c r="A84" s="160">
        <v>81</v>
      </c>
      <c r="B84" s="189" t="s">
        <v>13896</v>
      </c>
      <c r="C84" s="170" t="s">
        <v>3707</v>
      </c>
      <c r="D84" s="201">
        <v>2.2</v>
      </c>
      <c r="E84" s="160">
        <f t="shared" si="1"/>
        <v>44</v>
      </c>
    </row>
    <row r="85" spans="1:5">
      <c r="A85" s="160">
        <v>82</v>
      </c>
      <c r="B85" s="189" t="s">
        <v>13897</v>
      </c>
      <c r="C85" s="170" t="s">
        <v>3707</v>
      </c>
      <c r="D85" s="201">
        <v>2.6</v>
      </c>
      <c r="E85" s="160">
        <f t="shared" si="1"/>
        <v>52</v>
      </c>
    </row>
    <row r="86" spans="1:5">
      <c r="A86" s="160">
        <v>83</v>
      </c>
      <c r="B86" s="189" t="s">
        <v>2254</v>
      </c>
      <c r="C86" s="170" t="s">
        <v>3707</v>
      </c>
      <c r="D86" s="201">
        <v>2.6</v>
      </c>
      <c r="E86" s="160">
        <f t="shared" si="1"/>
        <v>52</v>
      </c>
    </row>
    <row r="87" spans="1:5">
      <c r="A87" s="160">
        <v>84</v>
      </c>
      <c r="B87" s="189" t="s">
        <v>13898</v>
      </c>
      <c r="C87" s="170" t="s">
        <v>3707</v>
      </c>
      <c r="D87" s="201">
        <v>3.6</v>
      </c>
      <c r="E87" s="160">
        <f t="shared" si="1"/>
        <v>72</v>
      </c>
    </row>
    <row r="88" spans="1:5">
      <c r="A88" s="160">
        <v>85</v>
      </c>
      <c r="B88" s="169" t="s">
        <v>13899</v>
      </c>
      <c r="C88" s="170" t="s">
        <v>2227</v>
      </c>
      <c r="D88" s="201">
        <v>2.2</v>
      </c>
      <c r="E88" s="160">
        <f t="shared" si="1"/>
        <v>44</v>
      </c>
    </row>
    <row r="89" spans="1:5">
      <c r="A89" s="160">
        <v>86</v>
      </c>
      <c r="B89" s="169" t="s">
        <v>13900</v>
      </c>
      <c r="C89" s="170" t="s">
        <v>2227</v>
      </c>
      <c r="D89" s="201">
        <v>2.7</v>
      </c>
      <c r="E89" s="160">
        <f t="shared" si="1"/>
        <v>54</v>
      </c>
    </row>
    <row r="90" spans="1:5">
      <c r="A90" s="160">
        <v>87</v>
      </c>
      <c r="B90" s="169" t="s">
        <v>13901</v>
      </c>
      <c r="C90" s="170" t="s">
        <v>2227</v>
      </c>
      <c r="D90" s="201">
        <v>0.3</v>
      </c>
      <c r="E90" s="160">
        <f t="shared" si="1"/>
        <v>6</v>
      </c>
    </row>
    <row r="91" spans="1:5">
      <c r="A91" s="160">
        <v>88</v>
      </c>
      <c r="B91" s="169" t="s">
        <v>13902</v>
      </c>
      <c r="C91" s="170" t="s">
        <v>2227</v>
      </c>
      <c r="D91" s="201">
        <v>0.9</v>
      </c>
      <c r="E91" s="160">
        <f t="shared" si="1"/>
        <v>18</v>
      </c>
    </row>
    <row r="92" spans="1:5">
      <c r="A92" s="160">
        <v>89</v>
      </c>
      <c r="B92" s="169" t="s">
        <v>13903</v>
      </c>
      <c r="C92" s="170" t="s">
        <v>2227</v>
      </c>
      <c r="D92" s="201">
        <v>2.5</v>
      </c>
      <c r="E92" s="160">
        <f t="shared" si="1"/>
        <v>50</v>
      </c>
    </row>
    <row r="93" spans="1:5">
      <c r="A93" s="160">
        <v>90</v>
      </c>
      <c r="B93" s="169" t="s">
        <v>13904</v>
      </c>
      <c r="C93" s="170" t="s">
        <v>2227</v>
      </c>
      <c r="D93" s="201">
        <v>8</v>
      </c>
      <c r="E93" s="160">
        <f t="shared" si="1"/>
        <v>160</v>
      </c>
    </row>
    <row r="94" spans="1:5">
      <c r="A94" s="160">
        <v>91</v>
      </c>
      <c r="B94" s="169" t="s">
        <v>13905</v>
      </c>
      <c r="C94" s="170" t="s">
        <v>2227</v>
      </c>
      <c r="D94" s="201">
        <v>0.6</v>
      </c>
      <c r="E94" s="160">
        <f t="shared" si="1"/>
        <v>12</v>
      </c>
    </row>
    <row r="95" spans="1:5">
      <c r="A95" s="160">
        <v>92</v>
      </c>
      <c r="B95" s="169" t="s">
        <v>13906</v>
      </c>
      <c r="C95" s="170" t="s">
        <v>2227</v>
      </c>
      <c r="D95" s="201">
        <v>2.2</v>
      </c>
      <c r="E95" s="160">
        <f t="shared" si="1"/>
        <v>44</v>
      </c>
    </row>
    <row r="96" spans="1:5">
      <c r="A96" s="160">
        <v>93</v>
      </c>
      <c r="B96" s="169" t="s">
        <v>13907</v>
      </c>
      <c r="C96" s="170" t="s">
        <v>2227</v>
      </c>
      <c r="D96" s="201">
        <v>1.5</v>
      </c>
      <c r="E96" s="160">
        <f t="shared" si="1"/>
        <v>30</v>
      </c>
    </row>
    <row r="97" spans="1:5">
      <c r="A97" s="160">
        <v>94</v>
      </c>
      <c r="B97" s="169" t="s">
        <v>13908</v>
      </c>
      <c r="C97" s="170" t="s">
        <v>2227</v>
      </c>
      <c r="D97" s="201">
        <v>1.4</v>
      </c>
      <c r="E97" s="160">
        <f t="shared" si="1"/>
        <v>28</v>
      </c>
    </row>
    <row r="98" spans="1:5">
      <c r="A98" s="160">
        <v>95</v>
      </c>
      <c r="B98" s="169" t="s">
        <v>13909</v>
      </c>
      <c r="C98" s="170" t="s">
        <v>2227</v>
      </c>
      <c r="D98" s="201">
        <v>1</v>
      </c>
      <c r="E98" s="160">
        <f t="shared" si="1"/>
        <v>20</v>
      </c>
    </row>
    <row r="99" spans="1:5">
      <c r="A99" s="160">
        <v>96</v>
      </c>
      <c r="B99" s="169" t="s">
        <v>13910</v>
      </c>
      <c r="C99" s="170" t="s">
        <v>2227</v>
      </c>
      <c r="D99" s="201">
        <v>1</v>
      </c>
      <c r="E99" s="160">
        <f t="shared" si="1"/>
        <v>20</v>
      </c>
    </row>
    <row r="100" spans="1:5">
      <c r="A100" s="160">
        <v>97</v>
      </c>
      <c r="B100" s="169" t="s">
        <v>13911</v>
      </c>
      <c r="C100" s="170" t="s">
        <v>2227</v>
      </c>
      <c r="D100" s="201">
        <v>0.7</v>
      </c>
      <c r="E100" s="160">
        <f t="shared" si="1"/>
        <v>14</v>
      </c>
    </row>
    <row r="101" spans="1:5">
      <c r="A101" s="160">
        <v>98</v>
      </c>
      <c r="B101" s="169" t="s">
        <v>13912</v>
      </c>
      <c r="C101" s="170" t="s">
        <v>2227</v>
      </c>
      <c r="D101" s="201">
        <v>0.7</v>
      </c>
      <c r="E101" s="160">
        <f t="shared" si="1"/>
        <v>14</v>
      </c>
    </row>
    <row r="102" spans="1:5">
      <c r="A102" s="160">
        <v>99</v>
      </c>
      <c r="B102" s="189" t="s">
        <v>13913</v>
      </c>
      <c r="C102" s="170" t="s">
        <v>2227</v>
      </c>
      <c r="D102" s="201">
        <v>1.3</v>
      </c>
      <c r="E102" s="160">
        <f t="shared" si="1"/>
        <v>26</v>
      </c>
    </row>
    <row r="103" spans="1:5">
      <c r="A103" s="160">
        <v>100</v>
      </c>
      <c r="B103" s="169" t="s">
        <v>13914</v>
      </c>
      <c r="C103" s="170" t="s">
        <v>2227</v>
      </c>
      <c r="D103" s="201">
        <v>4.7</v>
      </c>
      <c r="E103" s="160">
        <f t="shared" si="1"/>
        <v>94</v>
      </c>
    </row>
    <row r="104" spans="1:5">
      <c r="A104" s="160">
        <v>101</v>
      </c>
      <c r="B104" s="169" t="s">
        <v>13915</v>
      </c>
      <c r="C104" s="194" t="s">
        <v>2231</v>
      </c>
      <c r="D104" s="270">
        <v>2</v>
      </c>
      <c r="E104" s="160">
        <f t="shared" si="1"/>
        <v>40</v>
      </c>
    </row>
    <row r="105" spans="1:5">
      <c r="A105" s="160">
        <v>102</v>
      </c>
      <c r="B105" s="169" t="s">
        <v>13916</v>
      </c>
      <c r="C105" s="194" t="s">
        <v>2231</v>
      </c>
      <c r="D105" s="270">
        <v>1.4</v>
      </c>
      <c r="E105" s="160">
        <f t="shared" si="1"/>
        <v>28</v>
      </c>
    </row>
    <row r="106" spans="1:5">
      <c r="A106" s="160">
        <v>103</v>
      </c>
      <c r="B106" s="169" t="s">
        <v>13917</v>
      </c>
      <c r="C106" s="194" t="s">
        <v>2231</v>
      </c>
      <c r="D106" s="270">
        <v>0.9</v>
      </c>
      <c r="E106" s="160">
        <f t="shared" si="1"/>
        <v>18</v>
      </c>
    </row>
    <row r="107" spans="1:5">
      <c r="A107" s="160">
        <v>104</v>
      </c>
      <c r="B107" s="169" t="s">
        <v>13918</v>
      </c>
      <c r="C107" s="194" t="s">
        <v>2231</v>
      </c>
      <c r="D107" s="270">
        <v>3.1</v>
      </c>
      <c r="E107" s="160">
        <f t="shared" si="1"/>
        <v>62</v>
      </c>
    </row>
    <row r="108" spans="1:5">
      <c r="A108" s="160">
        <v>105</v>
      </c>
      <c r="B108" s="169" t="s">
        <v>13919</v>
      </c>
      <c r="C108" s="194" t="s">
        <v>2231</v>
      </c>
      <c r="D108" s="270">
        <v>1.5</v>
      </c>
      <c r="E108" s="160">
        <f t="shared" si="1"/>
        <v>30</v>
      </c>
    </row>
    <row r="109" spans="1:5">
      <c r="A109" s="160">
        <v>106</v>
      </c>
      <c r="B109" s="169" t="s">
        <v>13920</v>
      </c>
      <c r="C109" s="194" t="s">
        <v>2231</v>
      </c>
      <c r="D109" s="270">
        <v>0.6</v>
      </c>
      <c r="E109" s="160">
        <f t="shared" si="1"/>
        <v>12</v>
      </c>
    </row>
    <row r="110" spans="1:5">
      <c r="A110" s="160">
        <v>107</v>
      </c>
      <c r="B110" s="169" t="s">
        <v>13921</v>
      </c>
      <c r="C110" s="194" t="s">
        <v>2231</v>
      </c>
      <c r="D110" s="270">
        <v>1</v>
      </c>
      <c r="E110" s="160">
        <f t="shared" si="1"/>
        <v>20</v>
      </c>
    </row>
    <row r="111" spans="1:5">
      <c r="A111" s="160">
        <v>108</v>
      </c>
      <c r="B111" s="169" t="s">
        <v>244</v>
      </c>
      <c r="C111" s="194" t="s">
        <v>2231</v>
      </c>
      <c r="D111" s="201">
        <v>0.6</v>
      </c>
      <c r="E111" s="160">
        <f t="shared" si="1"/>
        <v>12</v>
      </c>
    </row>
    <row r="112" spans="1:5">
      <c r="A112" s="160">
        <v>109</v>
      </c>
      <c r="B112" s="169" t="s">
        <v>13922</v>
      </c>
      <c r="C112" s="194" t="s">
        <v>2231</v>
      </c>
      <c r="D112" s="201">
        <v>0.6</v>
      </c>
      <c r="E112" s="160">
        <f t="shared" si="1"/>
        <v>12</v>
      </c>
    </row>
    <row r="113" spans="1:5">
      <c r="A113" s="160">
        <v>110</v>
      </c>
      <c r="B113" s="189" t="s">
        <v>13923</v>
      </c>
      <c r="C113" s="194" t="s">
        <v>2231</v>
      </c>
      <c r="D113" s="201">
        <v>0.6</v>
      </c>
      <c r="E113" s="160">
        <f t="shared" si="1"/>
        <v>12</v>
      </c>
    </row>
    <row r="114" spans="1:5">
      <c r="A114" s="160">
        <v>111</v>
      </c>
      <c r="B114" s="189" t="s">
        <v>13924</v>
      </c>
      <c r="C114" s="194" t="s">
        <v>2231</v>
      </c>
      <c r="D114" s="201">
        <v>0.4</v>
      </c>
      <c r="E114" s="160">
        <f t="shared" si="1"/>
        <v>8</v>
      </c>
    </row>
    <row r="115" spans="1:5">
      <c r="A115" s="160">
        <v>112</v>
      </c>
      <c r="B115" s="269" t="s">
        <v>13925</v>
      </c>
      <c r="C115" s="170" t="s">
        <v>13926</v>
      </c>
      <c r="D115" s="270">
        <v>2.7</v>
      </c>
      <c r="E115" s="160">
        <f t="shared" si="1"/>
        <v>54</v>
      </c>
    </row>
    <row r="116" spans="1:5">
      <c r="A116" s="160">
        <v>113</v>
      </c>
      <c r="B116" s="269" t="s">
        <v>13927</v>
      </c>
      <c r="C116" s="170" t="s">
        <v>13926</v>
      </c>
      <c r="D116" s="270">
        <v>1.9</v>
      </c>
      <c r="E116" s="160">
        <f t="shared" si="1"/>
        <v>38</v>
      </c>
    </row>
    <row r="117" spans="1:5">
      <c r="A117" s="160">
        <v>114</v>
      </c>
      <c r="B117" s="268" t="s">
        <v>13928</v>
      </c>
      <c r="C117" s="170" t="s">
        <v>13926</v>
      </c>
      <c r="D117" s="270">
        <v>1.5</v>
      </c>
      <c r="E117" s="160">
        <f t="shared" si="1"/>
        <v>30</v>
      </c>
    </row>
    <row r="118" spans="1:5">
      <c r="A118" s="160">
        <v>115</v>
      </c>
      <c r="B118" s="269" t="s">
        <v>13929</v>
      </c>
      <c r="C118" s="170" t="s">
        <v>13926</v>
      </c>
      <c r="D118" s="270">
        <v>0.5</v>
      </c>
      <c r="E118" s="160">
        <f t="shared" si="1"/>
        <v>10</v>
      </c>
    </row>
    <row r="119" spans="1:5">
      <c r="A119" s="160">
        <v>116</v>
      </c>
      <c r="B119" s="189" t="s">
        <v>13930</v>
      </c>
      <c r="C119" s="170" t="s">
        <v>13926</v>
      </c>
      <c r="D119" s="201">
        <v>3.8</v>
      </c>
      <c r="E119" s="160">
        <f t="shared" si="1"/>
        <v>76</v>
      </c>
    </row>
    <row r="120" spans="1:5">
      <c r="A120" s="160">
        <v>117</v>
      </c>
      <c r="B120" s="189" t="s">
        <v>13931</v>
      </c>
      <c r="C120" s="170" t="s">
        <v>13926</v>
      </c>
      <c r="D120" s="201">
        <v>1.9</v>
      </c>
      <c r="E120" s="160">
        <f t="shared" si="1"/>
        <v>38</v>
      </c>
    </row>
    <row r="121" spans="1:5">
      <c r="A121" s="160">
        <v>118</v>
      </c>
      <c r="B121" s="189" t="s">
        <v>13932</v>
      </c>
      <c r="C121" s="170" t="s">
        <v>13926</v>
      </c>
      <c r="D121" s="201">
        <v>1.8</v>
      </c>
      <c r="E121" s="160">
        <f t="shared" si="1"/>
        <v>36</v>
      </c>
    </row>
    <row r="122" spans="1:5">
      <c r="A122" s="160">
        <v>119</v>
      </c>
      <c r="B122" s="189" t="s">
        <v>13933</v>
      </c>
      <c r="C122" s="170" t="s">
        <v>13926</v>
      </c>
      <c r="D122" s="201">
        <v>2.5</v>
      </c>
      <c r="E122" s="160">
        <f t="shared" si="1"/>
        <v>50</v>
      </c>
    </row>
    <row r="123" spans="1:5">
      <c r="A123" s="160">
        <v>120</v>
      </c>
      <c r="B123" s="189" t="s">
        <v>13934</v>
      </c>
      <c r="C123" s="170" t="s">
        <v>13926</v>
      </c>
      <c r="D123" s="201">
        <v>0.8</v>
      </c>
      <c r="E123" s="160">
        <f t="shared" si="1"/>
        <v>16</v>
      </c>
    </row>
    <row r="124" spans="1:5">
      <c r="A124" s="160">
        <v>121</v>
      </c>
      <c r="B124" s="189" t="s">
        <v>13935</v>
      </c>
      <c r="C124" s="170" t="s">
        <v>13926</v>
      </c>
      <c r="D124" s="201">
        <v>1.6</v>
      </c>
      <c r="E124" s="160">
        <f t="shared" si="1"/>
        <v>32</v>
      </c>
    </row>
    <row r="125" spans="1:5">
      <c r="A125" s="160">
        <v>122</v>
      </c>
      <c r="B125" s="189" t="s">
        <v>13936</v>
      </c>
      <c r="C125" s="170" t="s">
        <v>13926</v>
      </c>
      <c r="D125" s="201">
        <v>0.7</v>
      </c>
      <c r="E125" s="160">
        <f t="shared" si="1"/>
        <v>14</v>
      </c>
    </row>
    <row r="126" spans="1:5">
      <c r="A126" s="160">
        <v>123</v>
      </c>
      <c r="B126" s="189" t="s">
        <v>13937</v>
      </c>
      <c r="C126" s="170" t="s">
        <v>13926</v>
      </c>
      <c r="D126" s="201">
        <v>0.8</v>
      </c>
      <c r="E126" s="160">
        <f t="shared" si="1"/>
        <v>16</v>
      </c>
    </row>
    <row r="127" spans="1:5">
      <c r="A127" s="160">
        <v>124</v>
      </c>
      <c r="B127" s="189" t="s">
        <v>13938</v>
      </c>
      <c r="C127" s="170" t="s">
        <v>13926</v>
      </c>
      <c r="D127" s="201">
        <v>0.7</v>
      </c>
      <c r="E127" s="160">
        <f t="shared" si="1"/>
        <v>14</v>
      </c>
    </row>
    <row r="128" spans="1:5">
      <c r="A128" s="160">
        <v>125</v>
      </c>
      <c r="B128" s="189" t="s">
        <v>13939</v>
      </c>
      <c r="C128" s="170" t="s">
        <v>13926</v>
      </c>
      <c r="D128" s="201">
        <v>1.2</v>
      </c>
      <c r="E128" s="160">
        <f t="shared" si="1"/>
        <v>24</v>
      </c>
    </row>
    <row r="129" spans="1:5">
      <c r="A129" s="160">
        <v>126</v>
      </c>
      <c r="B129" s="189" t="s">
        <v>13940</v>
      </c>
      <c r="C129" s="170" t="s">
        <v>13926</v>
      </c>
      <c r="D129" s="201">
        <v>0.5</v>
      </c>
      <c r="E129" s="160">
        <f t="shared" si="1"/>
        <v>10</v>
      </c>
    </row>
    <row r="130" spans="1:5">
      <c r="A130" s="160">
        <v>127</v>
      </c>
      <c r="B130" s="189" t="s">
        <v>13941</v>
      </c>
      <c r="C130" s="170" t="s">
        <v>13926</v>
      </c>
      <c r="D130" s="201">
        <v>0.3</v>
      </c>
      <c r="E130" s="160">
        <f t="shared" si="1"/>
        <v>6</v>
      </c>
    </row>
    <row r="131" spans="1:5">
      <c r="A131" s="160">
        <v>128</v>
      </c>
      <c r="B131" s="189" t="s">
        <v>13942</v>
      </c>
      <c r="C131" s="170" t="s">
        <v>13926</v>
      </c>
      <c r="D131" s="201">
        <v>1.9</v>
      </c>
      <c r="E131" s="160">
        <f t="shared" si="1"/>
        <v>38</v>
      </c>
    </row>
    <row r="132" spans="1:5">
      <c r="A132" s="160">
        <v>129</v>
      </c>
      <c r="B132" s="189" t="s">
        <v>13943</v>
      </c>
      <c r="C132" s="170" t="s">
        <v>13926</v>
      </c>
      <c r="D132" s="201">
        <v>1.35</v>
      </c>
      <c r="E132" s="160">
        <f t="shared" si="1"/>
        <v>27</v>
      </c>
    </row>
    <row r="133" spans="1:5">
      <c r="A133" s="160">
        <v>130</v>
      </c>
      <c r="B133" s="189" t="s">
        <v>13944</v>
      </c>
      <c r="C133" s="170" t="s">
        <v>13926</v>
      </c>
      <c r="D133" s="201">
        <v>1.5</v>
      </c>
      <c r="E133" s="160">
        <f t="shared" ref="E133:E196" si="2">D133*20</f>
        <v>30</v>
      </c>
    </row>
    <row r="134" spans="1:5">
      <c r="A134" s="160">
        <v>131</v>
      </c>
      <c r="B134" s="189" t="s">
        <v>13945</v>
      </c>
      <c r="C134" s="170" t="s">
        <v>13926</v>
      </c>
      <c r="D134" s="201">
        <v>1.65</v>
      </c>
      <c r="E134" s="160">
        <f t="shared" si="2"/>
        <v>33</v>
      </c>
    </row>
    <row r="135" spans="1:5">
      <c r="A135" s="160">
        <v>132</v>
      </c>
      <c r="B135" s="189" t="s">
        <v>13946</v>
      </c>
      <c r="C135" s="170" t="s">
        <v>13926</v>
      </c>
      <c r="D135" s="201">
        <v>1</v>
      </c>
      <c r="E135" s="160">
        <f t="shared" si="2"/>
        <v>20</v>
      </c>
    </row>
    <row r="136" spans="1:5">
      <c r="A136" s="160">
        <v>133</v>
      </c>
      <c r="B136" s="189" t="s">
        <v>13947</v>
      </c>
      <c r="C136" s="170" t="s">
        <v>13926</v>
      </c>
      <c r="D136" s="201">
        <v>2.1</v>
      </c>
      <c r="E136" s="160">
        <f t="shared" si="2"/>
        <v>42</v>
      </c>
    </row>
    <row r="137" spans="1:5">
      <c r="A137" s="160">
        <v>134</v>
      </c>
      <c r="B137" s="189" t="s">
        <v>2737</v>
      </c>
      <c r="C137" s="170" t="s">
        <v>13926</v>
      </c>
      <c r="D137" s="201">
        <v>1.6</v>
      </c>
      <c r="E137" s="160">
        <f t="shared" si="2"/>
        <v>32</v>
      </c>
    </row>
    <row r="138" spans="1:5">
      <c r="A138" s="160">
        <v>135</v>
      </c>
      <c r="B138" s="192" t="s">
        <v>13948</v>
      </c>
      <c r="C138" s="183" t="s">
        <v>3305</v>
      </c>
      <c r="D138" s="263">
        <v>1.5</v>
      </c>
      <c r="E138" s="160">
        <f t="shared" si="2"/>
        <v>30</v>
      </c>
    </row>
    <row r="139" spans="1:5">
      <c r="A139" s="160">
        <v>136</v>
      </c>
      <c r="B139" s="192" t="s">
        <v>13949</v>
      </c>
      <c r="C139" s="183" t="s">
        <v>3305</v>
      </c>
      <c r="D139" s="263">
        <v>2.8</v>
      </c>
      <c r="E139" s="160">
        <f t="shared" si="2"/>
        <v>56</v>
      </c>
    </row>
    <row r="140" spans="1:5">
      <c r="A140" s="160">
        <v>137</v>
      </c>
      <c r="B140" s="192" t="s">
        <v>13950</v>
      </c>
      <c r="C140" s="183" t="s">
        <v>3305</v>
      </c>
      <c r="D140" s="263">
        <v>3.1</v>
      </c>
      <c r="E140" s="160">
        <f t="shared" si="2"/>
        <v>62</v>
      </c>
    </row>
    <row r="141" spans="1:5">
      <c r="A141" s="160">
        <v>138</v>
      </c>
      <c r="B141" s="192" t="s">
        <v>13951</v>
      </c>
      <c r="C141" s="183" t="s">
        <v>3305</v>
      </c>
      <c r="D141" s="263">
        <v>1.5</v>
      </c>
      <c r="E141" s="160">
        <f t="shared" si="2"/>
        <v>30</v>
      </c>
    </row>
    <row r="142" spans="1:5">
      <c r="A142" s="160">
        <v>139</v>
      </c>
      <c r="B142" s="192" t="s">
        <v>13952</v>
      </c>
      <c r="C142" s="183" t="s">
        <v>3305</v>
      </c>
      <c r="D142" s="263">
        <v>1.5</v>
      </c>
      <c r="E142" s="160">
        <f t="shared" si="2"/>
        <v>30</v>
      </c>
    </row>
    <row r="143" spans="1:5">
      <c r="A143" s="160">
        <v>140</v>
      </c>
      <c r="B143" s="192" t="s">
        <v>13953</v>
      </c>
      <c r="C143" s="183" t="s">
        <v>3305</v>
      </c>
      <c r="D143" s="263">
        <v>1.2</v>
      </c>
      <c r="E143" s="160">
        <f t="shared" si="2"/>
        <v>24</v>
      </c>
    </row>
    <row r="144" spans="1:5">
      <c r="A144" s="160">
        <v>141</v>
      </c>
      <c r="B144" s="189" t="s">
        <v>13954</v>
      </c>
      <c r="C144" s="183" t="s">
        <v>3305</v>
      </c>
      <c r="D144" s="263">
        <v>2</v>
      </c>
      <c r="E144" s="160">
        <f t="shared" si="2"/>
        <v>40</v>
      </c>
    </row>
    <row r="145" spans="1:5">
      <c r="A145" s="160">
        <v>142</v>
      </c>
      <c r="B145" s="189" t="s">
        <v>13955</v>
      </c>
      <c r="C145" s="183" t="s">
        <v>3305</v>
      </c>
      <c r="D145" s="263">
        <v>1.5</v>
      </c>
      <c r="E145" s="160">
        <f t="shared" si="2"/>
        <v>30</v>
      </c>
    </row>
    <row r="146" spans="1:5">
      <c r="A146" s="160">
        <v>143</v>
      </c>
      <c r="B146" s="189" t="s">
        <v>13956</v>
      </c>
      <c r="C146" s="183" t="s">
        <v>3305</v>
      </c>
      <c r="D146" s="263">
        <v>1.2</v>
      </c>
      <c r="E146" s="160">
        <f t="shared" si="2"/>
        <v>24</v>
      </c>
    </row>
    <row r="147" spans="1:5">
      <c r="A147" s="160">
        <v>144</v>
      </c>
      <c r="B147" s="189" t="s">
        <v>13957</v>
      </c>
      <c r="C147" s="183" t="s">
        <v>3305</v>
      </c>
      <c r="D147" s="263">
        <v>1.5</v>
      </c>
      <c r="E147" s="160">
        <f t="shared" si="2"/>
        <v>30</v>
      </c>
    </row>
    <row r="148" spans="1:5">
      <c r="A148" s="160">
        <v>145</v>
      </c>
      <c r="B148" s="189" t="s">
        <v>13958</v>
      </c>
      <c r="C148" s="183" t="s">
        <v>3305</v>
      </c>
      <c r="D148" s="263">
        <v>1.2</v>
      </c>
      <c r="E148" s="160">
        <f t="shared" si="2"/>
        <v>24</v>
      </c>
    </row>
    <row r="149" spans="1:5">
      <c r="A149" s="160">
        <v>146</v>
      </c>
      <c r="B149" s="192" t="s">
        <v>13959</v>
      </c>
      <c r="C149" s="183" t="s">
        <v>3305</v>
      </c>
      <c r="D149" s="263">
        <v>1.5</v>
      </c>
      <c r="E149" s="160">
        <f t="shared" si="2"/>
        <v>30</v>
      </c>
    </row>
    <row r="150" spans="1:5">
      <c r="A150" s="160">
        <v>147</v>
      </c>
      <c r="B150" s="192" t="s">
        <v>8220</v>
      </c>
      <c r="C150" s="183" t="s">
        <v>3305</v>
      </c>
      <c r="D150" s="263">
        <v>2.5</v>
      </c>
      <c r="E150" s="160">
        <f t="shared" si="2"/>
        <v>50</v>
      </c>
    </row>
    <row r="151" spans="1:5">
      <c r="A151" s="160">
        <v>148</v>
      </c>
      <c r="B151" s="192" t="s">
        <v>13960</v>
      </c>
      <c r="C151" s="183" t="s">
        <v>3305</v>
      </c>
      <c r="D151" s="263">
        <v>0.8</v>
      </c>
      <c r="E151" s="160">
        <f t="shared" si="2"/>
        <v>16</v>
      </c>
    </row>
    <row r="152" spans="1:5">
      <c r="A152" s="160">
        <v>149</v>
      </c>
      <c r="B152" s="192" t="s">
        <v>13961</v>
      </c>
      <c r="C152" s="183" t="s">
        <v>3305</v>
      </c>
      <c r="D152" s="263">
        <v>1.8</v>
      </c>
      <c r="E152" s="160">
        <f t="shared" si="2"/>
        <v>36</v>
      </c>
    </row>
    <row r="153" spans="1:5">
      <c r="A153" s="160">
        <v>150</v>
      </c>
      <c r="B153" s="192" t="s">
        <v>13962</v>
      </c>
      <c r="C153" s="183" t="s">
        <v>3305</v>
      </c>
      <c r="D153" s="263">
        <v>1.2</v>
      </c>
      <c r="E153" s="160">
        <f t="shared" si="2"/>
        <v>24</v>
      </c>
    </row>
    <row r="154" spans="1:5">
      <c r="A154" s="160">
        <v>151</v>
      </c>
      <c r="B154" s="192" t="s">
        <v>13962</v>
      </c>
      <c r="C154" s="183" t="s">
        <v>3305</v>
      </c>
      <c r="D154" s="263">
        <v>0.5</v>
      </c>
      <c r="E154" s="160">
        <f t="shared" si="2"/>
        <v>10</v>
      </c>
    </row>
    <row r="155" spans="1:5">
      <c r="A155" s="160">
        <v>152</v>
      </c>
      <c r="B155" s="192" t="s">
        <v>13963</v>
      </c>
      <c r="C155" s="183" t="s">
        <v>3305</v>
      </c>
      <c r="D155" s="263">
        <v>3.05</v>
      </c>
      <c r="E155" s="160">
        <f t="shared" si="2"/>
        <v>61</v>
      </c>
    </row>
    <row r="156" spans="1:5">
      <c r="A156" s="160">
        <v>153</v>
      </c>
      <c r="B156" s="192" t="s">
        <v>13964</v>
      </c>
      <c r="C156" s="183" t="s">
        <v>3305</v>
      </c>
      <c r="D156" s="263">
        <v>0.5</v>
      </c>
      <c r="E156" s="160">
        <f t="shared" si="2"/>
        <v>10</v>
      </c>
    </row>
    <row r="157" spans="1:5">
      <c r="A157" s="160">
        <v>154</v>
      </c>
      <c r="B157" s="192" t="s">
        <v>13965</v>
      </c>
      <c r="C157" s="183" t="s">
        <v>3305</v>
      </c>
      <c r="D157" s="263">
        <v>0.8</v>
      </c>
      <c r="E157" s="160">
        <f t="shared" si="2"/>
        <v>16</v>
      </c>
    </row>
    <row r="158" spans="1:5">
      <c r="A158" s="160">
        <v>155</v>
      </c>
      <c r="B158" s="192" t="s">
        <v>13966</v>
      </c>
      <c r="C158" s="183" t="s">
        <v>3305</v>
      </c>
      <c r="D158" s="263">
        <v>1.2</v>
      </c>
      <c r="E158" s="160">
        <f t="shared" si="2"/>
        <v>24</v>
      </c>
    </row>
    <row r="159" spans="1:5">
      <c r="A159" s="160">
        <v>156</v>
      </c>
      <c r="B159" s="192" t="s">
        <v>13967</v>
      </c>
      <c r="C159" s="183" t="s">
        <v>3305</v>
      </c>
      <c r="D159" s="263">
        <v>1</v>
      </c>
      <c r="E159" s="160">
        <f t="shared" si="2"/>
        <v>20</v>
      </c>
    </row>
    <row r="160" spans="1:5">
      <c r="A160" s="160">
        <v>157</v>
      </c>
      <c r="B160" s="192" t="s">
        <v>13968</v>
      </c>
      <c r="C160" s="183" t="s">
        <v>3305</v>
      </c>
      <c r="D160" s="263">
        <v>1.5</v>
      </c>
      <c r="E160" s="160">
        <f t="shared" si="2"/>
        <v>30</v>
      </c>
    </row>
    <row r="161" spans="1:5">
      <c r="A161" s="160">
        <v>158</v>
      </c>
      <c r="B161" s="192" t="s">
        <v>13969</v>
      </c>
      <c r="C161" s="183" t="s">
        <v>3305</v>
      </c>
      <c r="D161" s="263">
        <v>0.8</v>
      </c>
      <c r="E161" s="160">
        <f t="shared" si="2"/>
        <v>16</v>
      </c>
    </row>
    <row r="162" spans="1:5">
      <c r="A162" s="160">
        <v>159</v>
      </c>
      <c r="B162" s="192" t="s">
        <v>13970</v>
      </c>
      <c r="C162" s="183" t="s">
        <v>3305</v>
      </c>
      <c r="D162" s="263">
        <v>0.8</v>
      </c>
      <c r="E162" s="160">
        <f t="shared" si="2"/>
        <v>16</v>
      </c>
    </row>
    <row r="163" spans="1:5">
      <c r="A163" s="160">
        <v>160</v>
      </c>
      <c r="B163" s="192" t="s">
        <v>13971</v>
      </c>
      <c r="C163" s="183" t="s">
        <v>393</v>
      </c>
      <c r="D163" s="263">
        <v>2.65</v>
      </c>
      <c r="E163" s="160">
        <f t="shared" si="2"/>
        <v>53</v>
      </c>
    </row>
    <row r="164" spans="1:5">
      <c r="A164" s="160">
        <v>161</v>
      </c>
      <c r="B164" s="192" t="s">
        <v>13972</v>
      </c>
      <c r="C164" s="183" t="s">
        <v>393</v>
      </c>
      <c r="D164" s="263">
        <v>0.8</v>
      </c>
      <c r="E164" s="160">
        <f t="shared" si="2"/>
        <v>16</v>
      </c>
    </row>
    <row r="165" spans="1:5">
      <c r="A165" s="160">
        <v>162</v>
      </c>
      <c r="B165" s="192" t="s">
        <v>13973</v>
      </c>
      <c r="C165" s="183" t="s">
        <v>393</v>
      </c>
      <c r="D165" s="263">
        <v>1.85</v>
      </c>
      <c r="E165" s="160">
        <f t="shared" si="2"/>
        <v>37</v>
      </c>
    </row>
    <row r="166" spans="1:5">
      <c r="A166" s="160">
        <v>163</v>
      </c>
      <c r="B166" s="192" t="s">
        <v>13967</v>
      </c>
      <c r="C166" s="183" t="s">
        <v>393</v>
      </c>
      <c r="D166" s="263">
        <v>2.26</v>
      </c>
      <c r="E166" s="160">
        <f t="shared" si="2"/>
        <v>45.2</v>
      </c>
    </row>
    <row r="167" spans="1:5">
      <c r="A167" s="160">
        <v>164</v>
      </c>
      <c r="B167" s="192" t="s">
        <v>13974</v>
      </c>
      <c r="C167" s="183" t="s">
        <v>393</v>
      </c>
      <c r="D167" s="263">
        <v>1.6</v>
      </c>
      <c r="E167" s="160">
        <f t="shared" si="2"/>
        <v>32</v>
      </c>
    </row>
    <row r="168" spans="1:5">
      <c r="A168" s="160">
        <v>165</v>
      </c>
      <c r="B168" s="192" t="s">
        <v>13975</v>
      </c>
      <c r="C168" s="183" t="s">
        <v>393</v>
      </c>
      <c r="D168" s="263">
        <v>1.25</v>
      </c>
      <c r="E168" s="160">
        <f t="shared" si="2"/>
        <v>25</v>
      </c>
    </row>
    <row r="169" spans="1:5">
      <c r="A169" s="160">
        <v>166</v>
      </c>
      <c r="B169" s="192" t="s">
        <v>13976</v>
      </c>
      <c r="C169" s="183" t="s">
        <v>393</v>
      </c>
      <c r="D169" s="263">
        <v>1.3</v>
      </c>
      <c r="E169" s="160">
        <f t="shared" si="2"/>
        <v>26</v>
      </c>
    </row>
    <row r="170" spans="1:5">
      <c r="A170" s="160">
        <v>167</v>
      </c>
      <c r="B170" s="192" t="s">
        <v>13977</v>
      </c>
      <c r="C170" s="183" t="s">
        <v>393</v>
      </c>
      <c r="D170" s="263">
        <v>1.5</v>
      </c>
      <c r="E170" s="160">
        <f t="shared" si="2"/>
        <v>30</v>
      </c>
    </row>
    <row r="171" spans="1:5">
      <c r="A171" s="160">
        <v>168</v>
      </c>
      <c r="B171" s="192" t="s">
        <v>13978</v>
      </c>
      <c r="C171" s="183" t="s">
        <v>393</v>
      </c>
      <c r="D171" s="263">
        <v>0.7</v>
      </c>
      <c r="E171" s="160">
        <f t="shared" si="2"/>
        <v>14</v>
      </c>
    </row>
    <row r="172" spans="1:5">
      <c r="A172" s="160">
        <v>169</v>
      </c>
      <c r="B172" s="192" t="s">
        <v>7690</v>
      </c>
      <c r="C172" s="183" t="s">
        <v>393</v>
      </c>
      <c r="D172" s="263">
        <v>0.9</v>
      </c>
      <c r="E172" s="160">
        <f t="shared" si="2"/>
        <v>18</v>
      </c>
    </row>
    <row r="173" spans="1:5">
      <c r="A173" s="160">
        <v>170</v>
      </c>
      <c r="B173" s="192" t="s">
        <v>13979</v>
      </c>
      <c r="C173" s="183" t="s">
        <v>393</v>
      </c>
      <c r="D173" s="263">
        <v>0.8</v>
      </c>
      <c r="E173" s="160">
        <f t="shared" si="2"/>
        <v>16</v>
      </c>
    </row>
    <row r="174" spans="1:5">
      <c r="A174" s="160">
        <v>171</v>
      </c>
      <c r="B174" s="192" t="s">
        <v>13980</v>
      </c>
      <c r="C174" s="183" t="s">
        <v>393</v>
      </c>
      <c r="D174" s="263">
        <v>2.1</v>
      </c>
      <c r="E174" s="160">
        <f t="shared" si="2"/>
        <v>42</v>
      </c>
    </row>
    <row r="175" spans="1:5">
      <c r="A175" s="160">
        <v>172</v>
      </c>
      <c r="B175" s="192" t="s">
        <v>13981</v>
      </c>
      <c r="C175" s="183" t="s">
        <v>393</v>
      </c>
      <c r="D175" s="263">
        <v>2.02</v>
      </c>
      <c r="E175" s="160">
        <f t="shared" si="2"/>
        <v>40.4</v>
      </c>
    </row>
    <row r="176" spans="1:5">
      <c r="A176" s="160">
        <v>173</v>
      </c>
      <c r="B176" s="192" t="s">
        <v>346</v>
      </c>
      <c r="C176" s="183" t="s">
        <v>393</v>
      </c>
      <c r="D176" s="263">
        <v>1.4</v>
      </c>
      <c r="E176" s="160">
        <f t="shared" si="2"/>
        <v>28</v>
      </c>
    </row>
    <row r="177" spans="1:5">
      <c r="A177" s="160">
        <v>174</v>
      </c>
      <c r="B177" s="192" t="s">
        <v>13982</v>
      </c>
      <c r="C177" s="183" t="s">
        <v>393</v>
      </c>
      <c r="D177" s="263">
        <v>1.2</v>
      </c>
      <c r="E177" s="160">
        <f t="shared" si="2"/>
        <v>24</v>
      </c>
    </row>
    <row r="178" spans="1:5">
      <c r="A178" s="160">
        <v>175</v>
      </c>
      <c r="B178" s="192" t="s">
        <v>13983</v>
      </c>
      <c r="C178" s="183" t="s">
        <v>393</v>
      </c>
      <c r="D178" s="263">
        <v>0.8</v>
      </c>
      <c r="E178" s="160">
        <f t="shared" si="2"/>
        <v>16</v>
      </c>
    </row>
    <row r="179" spans="1:5">
      <c r="A179" s="160">
        <v>176</v>
      </c>
      <c r="B179" s="192" t="s">
        <v>13984</v>
      </c>
      <c r="C179" s="183" t="s">
        <v>393</v>
      </c>
      <c r="D179" s="263">
        <v>1.2</v>
      </c>
      <c r="E179" s="160">
        <f t="shared" si="2"/>
        <v>24</v>
      </c>
    </row>
    <row r="180" spans="1:5">
      <c r="A180" s="160">
        <v>177</v>
      </c>
      <c r="B180" s="192" t="s">
        <v>13985</v>
      </c>
      <c r="C180" s="183" t="s">
        <v>393</v>
      </c>
      <c r="D180" s="263">
        <v>0.5</v>
      </c>
      <c r="E180" s="160">
        <f t="shared" si="2"/>
        <v>10</v>
      </c>
    </row>
    <row r="181" spans="1:5">
      <c r="A181" s="160">
        <v>178</v>
      </c>
      <c r="B181" s="192" t="s">
        <v>13986</v>
      </c>
      <c r="C181" s="183" t="s">
        <v>393</v>
      </c>
      <c r="D181" s="263">
        <v>0.6</v>
      </c>
      <c r="E181" s="160">
        <f t="shared" si="2"/>
        <v>12</v>
      </c>
    </row>
    <row r="182" spans="1:5">
      <c r="A182" s="160">
        <v>179</v>
      </c>
      <c r="B182" s="192" t="s">
        <v>13987</v>
      </c>
      <c r="C182" s="183" t="s">
        <v>393</v>
      </c>
      <c r="D182" s="263">
        <v>0.5</v>
      </c>
      <c r="E182" s="160">
        <f t="shared" si="2"/>
        <v>10</v>
      </c>
    </row>
    <row r="183" spans="1:5">
      <c r="A183" s="160">
        <v>180</v>
      </c>
      <c r="B183" s="192" t="s">
        <v>13988</v>
      </c>
      <c r="C183" s="183" t="s">
        <v>393</v>
      </c>
      <c r="D183" s="263">
        <v>1.7</v>
      </c>
      <c r="E183" s="160">
        <f t="shared" si="2"/>
        <v>34</v>
      </c>
    </row>
    <row r="184" spans="1:5">
      <c r="A184" s="160">
        <v>181</v>
      </c>
      <c r="B184" s="192" t="s">
        <v>13989</v>
      </c>
      <c r="C184" s="183" t="s">
        <v>393</v>
      </c>
      <c r="D184" s="263">
        <v>0.8</v>
      </c>
      <c r="E184" s="160">
        <f t="shared" si="2"/>
        <v>16</v>
      </c>
    </row>
    <row r="185" spans="1:5">
      <c r="A185" s="160">
        <v>182</v>
      </c>
      <c r="B185" s="192" t="s">
        <v>13990</v>
      </c>
      <c r="C185" s="183" t="s">
        <v>393</v>
      </c>
      <c r="D185" s="263">
        <v>1.5</v>
      </c>
      <c r="E185" s="160">
        <f t="shared" si="2"/>
        <v>30</v>
      </c>
    </row>
    <row r="186" spans="1:5">
      <c r="A186" s="160">
        <v>183</v>
      </c>
      <c r="B186" s="192" t="s">
        <v>13991</v>
      </c>
      <c r="C186" s="183" t="s">
        <v>393</v>
      </c>
      <c r="D186" s="263">
        <v>1.2</v>
      </c>
      <c r="E186" s="160">
        <f t="shared" si="2"/>
        <v>24</v>
      </c>
    </row>
    <row r="187" spans="1:5">
      <c r="A187" s="160">
        <v>184</v>
      </c>
      <c r="B187" s="192" t="s">
        <v>13992</v>
      </c>
      <c r="C187" s="183" t="s">
        <v>393</v>
      </c>
      <c r="D187" s="263">
        <v>2.5</v>
      </c>
      <c r="E187" s="160">
        <f t="shared" si="2"/>
        <v>50</v>
      </c>
    </row>
    <row r="188" spans="1:5">
      <c r="A188" s="160">
        <v>185</v>
      </c>
      <c r="B188" s="192" t="s">
        <v>13993</v>
      </c>
      <c r="C188" s="183" t="s">
        <v>393</v>
      </c>
      <c r="D188" s="263">
        <v>1.1</v>
      </c>
      <c r="E188" s="160">
        <f t="shared" si="2"/>
        <v>22</v>
      </c>
    </row>
    <row r="189" spans="1:5">
      <c r="A189" s="160">
        <v>186</v>
      </c>
      <c r="B189" s="192" t="s">
        <v>13994</v>
      </c>
      <c r="C189" s="183" t="s">
        <v>393</v>
      </c>
      <c r="D189" s="263">
        <v>1.8</v>
      </c>
      <c r="E189" s="160">
        <f t="shared" si="2"/>
        <v>36</v>
      </c>
    </row>
    <row r="190" spans="1:5">
      <c r="A190" s="160">
        <v>187</v>
      </c>
      <c r="B190" s="192" t="s">
        <v>13995</v>
      </c>
      <c r="C190" s="183" t="s">
        <v>393</v>
      </c>
      <c r="D190" s="263">
        <v>1.2</v>
      </c>
      <c r="E190" s="160">
        <f t="shared" si="2"/>
        <v>24</v>
      </c>
    </row>
    <row r="191" spans="1:5">
      <c r="A191" s="160">
        <v>188</v>
      </c>
      <c r="B191" s="192" t="s">
        <v>13996</v>
      </c>
      <c r="C191" s="183" t="s">
        <v>393</v>
      </c>
      <c r="D191" s="263">
        <v>1.4</v>
      </c>
      <c r="E191" s="160">
        <f t="shared" si="2"/>
        <v>28</v>
      </c>
    </row>
    <row r="192" spans="1:5">
      <c r="A192" s="160">
        <v>189</v>
      </c>
      <c r="B192" s="192" t="s">
        <v>13997</v>
      </c>
      <c r="C192" s="183" t="s">
        <v>393</v>
      </c>
      <c r="D192" s="263">
        <v>1.5</v>
      </c>
      <c r="E192" s="160">
        <f t="shared" si="2"/>
        <v>30</v>
      </c>
    </row>
    <row r="193" spans="1:5">
      <c r="A193" s="160">
        <v>190</v>
      </c>
      <c r="B193" s="192" t="s">
        <v>13998</v>
      </c>
      <c r="C193" s="183" t="s">
        <v>393</v>
      </c>
      <c r="D193" s="263">
        <v>1.5</v>
      </c>
      <c r="E193" s="160">
        <f t="shared" si="2"/>
        <v>30</v>
      </c>
    </row>
    <row r="194" spans="1:5">
      <c r="A194" s="160">
        <v>191</v>
      </c>
      <c r="B194" s="264" t="s">
        <v>13999</v>
      </c>
      <c r="C194" s="170" t="s">
        <v>3862</v>
      </c>
      <c r="D194" s="201">
        <v>1.6</v>
      </c>
      <c r="E194" s="160">
        <f t="shared" si="2"/>
        <v>32</v>
      </c>
    </row>
    <row r="195" spans="1:5">
      <c r="A195" s="160">
        <v>192</v>
      </c>
      <c r="B195" s="264" t="s">
        <v>9949</v>
      </c>
      <c r="C195" s="170" t="s">
        <v>3862</v>
      </c>
      <c r="D195" s="201">
        <v>4.2</v>
      </c>
      <c r="E195" s="160">
        <f t="shared" si="2"/>
        <v>84</v>
      </c>
    </row>
    <row r="196" spans="1:5">
      <c r="A196" s="160">
        <v>193</v>
      </c>
      <c r="B196" s="264" t="s">
        <v>2883</v>
      </c>
      <c r="C196" s="170" t="s">
        <v>3862</v>
      </c>
      <c r="D196" s="201">
        <v>1.5</v>
      </c>
      <c r="E196" s="160">
        <f t="shared" si="2"/>
        <v>30</v>
      </c>
    </row>
    <row r="197" spans="1:5">
      <c r="A197" s="160">
        <v>194</v>
      </c>
      <c r="B197" s="264" t="s">
        <v>14000</v>
      </c>
      <c r="C197" s="170" t="s">
        <v>3862</v>
      </c>
      <c r="D197" s="201">
        <v>1.5</v>
      </c>
      <c r="E197" s="160">
        <f t="shared" ref="E197:E260" si="3">D197*20</f>
        <v>30</v>
      </c>
    </row>
    <row r="198" spans="1:5">
      <c r="A198" s="160">
        <v>195</v>
      </c>
      <c r="B198" s="264" t="s">
        <v>14001</v>
      </c>
      <c r="C198" s="170" t="s">
        <v>3862</v>
      </c>
      <c r="D198" s="201">
        <v>0.8</v>
      </c>
      <c r="E198" s="160">
        <f t="shared" si="3"/>
        <v>16</v>
      </c>
    </row>
    <row r="199" spans="1:5">
      <c r="A199" s="160">
        <v>196</v>
      </c>
      <c r="B199" s="264" t="s">
        <v>14002</v>
      </c>
      <c r="C199" s="170" t="s">
        <v>3862</v>
      </c>
      <c r="D199" s="201">
        <v>2.8</v>
      </c>
      <c r="E199" s="160">
        <f t="shared" si="3"/>
        <v>56</v>
      </c>
    </row>
    <row r="200" spans="1:5">
      <c r="A200" s="160">
        <v>197</v>
      </c>
      <c r="B200" s="268" t="s">
        <v>14003</v>
      </c>
      <c r="C200" s="170" t="s">
        <v>3862</v>
      </c>
      <c r="D200" s="201">
        <v>1.2</v>
      </c>
      <c r="E200" s="160">
        <f t="shared" si="3"/>
        <v>24</v>
      </c>
    </row>
    <row r="201" spans="1:5">
      <c r="A201" s="160">
        <v>198</v>
      </c>
      <c r="B201" s="268" t="s">
        <v>2445</v>
      </c>
      <c r="C201" s="170" t="s">
        <v>3862</v>
      </c>
      <c r="D201" s="201">
        <v>0.8</v>
      </c>
      <c r="E201" s="160">
        <f t="shared" si="3"/>
        <v>16</v>
      </c>
    </row>
    <row r="202" spans="1:5">
      <c r="A202" s="160">
        <v>199</v>
      </c>
      <c r="B202" s="268" t="s">
        <v>14004</v>
      </c>
      <c r="C202" s="170" t="s">
        <v>3862</v>
      </c>
      <c r="D202" s="201">
        <v>0.5</v>
      </c>
      <c r="E202" s="160">
        <f t="shared" si="3"/>
        <v>10</v>
      </c>
    </row>
    <row r="203" spans="1:5">
      <c r="A203" s="160">
        <v>200</v>
      </c>
      <c r="B203" s="268" t="s">
        <v>14005</v>
      </c>
      <c r="C203" s="170" t="s">
        <v>3862</v>
      </c>
      <c r="D203" s="201">
        <v>1.5</v>
      </c>
      <c r="E203" s="160">
        <f t="shared" si="3"/>
        <v>30</v>
      </c>
    </row>
    <row r="204" spans="1:5">
      <c r="A204" s="160">
        <v>201</v>
      </c>
      <c r="B204" s="268" t="s">
        <v>14006</v>
      </c>
      <c r="C204" s="170" t="s">
        <v>3862</v>
      </c>
      <c r="D204" s="201">
        <v>0.9</v>
      </c>
      <c r="E204" s="160">
        <f t="shared" si="3"/>
        <v>18</v>
      </c>
    </row>
    <row r="205" spans="1:5">
      <c r="A205" s="160">
        <v>202</v>
      </c>
      <c r="B205" s="264" t="s">
        <v>14007</v>
      </c>
      <c r="C205" s="170" t="s">
        <v>3862</v>
      </c>
      <c r="D205" s="201">
        <v>0.7</v>
      </c>
      <c r="E205" s="160">
        <f t="shared" si="3"/>
        <v>14</v>
      </c>
    </row>
    <row r="206" spans="1:5">
      <c r="A206" s="160">
        <v>203</v>
      </c>
      <c r="B206" s="264" t="s">
        <v>14008</v>
      </c>
      <c r="C206" s="170" t="s">
        <v>3862</v>
      </c>
      <c r="D206" s="201">
        <v>1.6</v>
      </c>
      <c r="E206" s="160">
        <f t="shared" si="3"/>
        <v>32</v>
      </c>
    </row>
    <row r="207" spans="1:5">
      <c r="A207" s="160">
        <v>204</v>
      </c>
      <c r="B207" s="264" t="s">
        <v>14009</v>
      </c>
      <c r="C207" s="170" t="s">
        <v>3862</v>
      </c>
      <c r="D207" s="201">
        <v>0.5</v>
      </c>
      <c r="E207" s="160">
        <f t="shared" si="3"/>
        <v>10</v>
      </c>
    </row>
    <row r="208" spans="1:5">
      <c r="A208" s="160">
        <v>205</v>
      </c>
      <c r="B208" s="264" t="s">
        <v>14010</v>
      </c>
      <c r="C208" s="170" t="s">
        <v>3862</v>
      </c>
      <c r="D208" s="201">
        <v>0.4</v>
      </c>
      <c r="E208" s="160">
        <f t="shared" si="3"/>
        <v>8</v>
      </c>
    </row>
    <row r="209" spans="1:5">
      <c r="A209" s="160">
        <v>206</v>
      </c>
      <c r="B209" s="264" t="s">
        <v>14011</v>
      </c>
      <c r="C209" s="170" t="s">
        <v>3862</v>
      </c>
      <c r="D209" s="201">
        <v>1.4</v>
      </c>
      <c r="E209" s="160">
        <f t="shared" si="3"/>
        <v>28</v>
      </c>
    </row>
    <row r="210" spans="1:5">
      <c r="A210" s="160">
        <v>207</v>
      </c>
      <c r="B210" s="264" t="s">
        <v>14012</v>
      </c>
      <c r="C210" s="170" t="s">
        <v>3862</v>
      </c>
      <c r="D210" s="201">
        <v>0.8</v>
      </c>
      <c r="E210" s="160">
        <f t="shared" si="3"/>
        <v>16</v>
      </c>
    </row>
    <row r="211" spans="1:5">
      <c r="A211" s="160">
        <v>208</v>
      </c>
      <c r="B211" s="264" t="s">
        <v>13927</v>
      </c>
      <c r="C211" s="170" t="s">
        <v>3862</v>
      </c>
      <c r="D211" s="201">
        <v>1.5</v>
      </c>
      <c r="E211" s="160">
        <f t="shared" si="3"/>
        <v>30</v>
      </c>
    </row>
    <row r="212" spans="1:5">
      <c r="A212" s="160">
        <v>209</v>
      </c>
      <c r="B212" s="264" t="s">
        <v>14013</v>
      </c>
      <c r="C212" s="170" t="s">
        <v>3862</v>
      </c>
      <c r="D212" s="201">
        <v>1.8</v>
      </c>
      <c r="E212" s="160">
        <f t="shared" si="3"/>
        <v>36</v>
      </c>
    </row>
    <row r="213" spans="1:5">
      <c r="A213" s="160">
        <v>210</v>
      </c>
      <c r="B213" s="264" t="s">
        <v>14014</v>
      </c>
      <c r="C213" s="170" t="s">
        <v>3862</v>
      </c>
      <c r="D213" s="201">
        <v>1.2</v>
      </c>
      <c r="E213" s="160">
        <f t="shared" si="3"/>
        <v>24</v>
      </c>
    </row>
    <row r="214" spans="1:5">
      <c r="A214" s="160">
        <v>211</v>
      </c>
      <c r="B214" s="264" t="s">
        <v>14015</v>
      </c>
      <c r="C214" s="170" t="s">
        <v>3862</v>
      </c>
      <c r="D214" s="201">
        <v>0.6</v>
      </c>
      <c r="E214" s="160">
        <f t="shared" si="3"/>
        <v>12</v>
      </c>
    </row>
    <row r="215" spans="1:5">
      <c r="A215" s="160">
        <v>212</v>
      </c>
      <c r="B215" s="264" t="s">
        <v>14016</v>
      </c>
      <c r="C215" s="170" t="s">
        <v>3862</v>
      </c>
      <c r="D215" s="201">
        <v>0.8</v>
      </c>
      <c r="E215" s="160">
        <f t="shared" si="3"/>
        <v>16</v>
      </c>
    </row>
    <row r="216" spans="1:5">
      <c r="A216" s="160">
        <v>213</v>
      </c>
      <c r="B216" s="264" t="s">
        <v>14017</v>
      </c>
      <c r="C216" s="170" t="s">
        <v>3862</v>
      </c>
      <c r="D216" s="201">
        <v>0.9</v>
      </c>
      <c r="E216" s="160">
        <f t="shared" si="3"/>
        <v>18</v>
      </c>
    </row>
    <row r="217" spans="1:5">
      <c r="A217" s="160">
        <v>214</v>
      </c>
      <c r="B217" s="192" t="s">
        <v>14018</v>
      </c>
      <c r="C217" s="183" t="s">
        <v>4744</v>
      </c>
      <c r="D217" s="263">
        <v>1.9</v>
      </c>
      <c r="E217" s="160">
        <f t="shared" si="3"/>
        <v>38</v>
      </c>
    </row>
    <row r="218" spans="1:5">
      <c r="A218" s="160">
        <v>215</v>
      </c>
      <c r="B218" s="192" t="s">
        <v>14019</v>
      </c>
      <c r="C218" s="183" t="s">
        <v>4744</v>
      </c>
      <c r="D218" s="263">
        <v>2.8</v>
      </c>
      <c r="E218" s="160">
        <f t="shared" si="3"/>
        <v>56</v>
      </c>
    </row>
    <row r="219" spans="1:5">
      <c r="A219" s="160">
        <v>216</v>
      </c>
      <c r="B219" s="192" t="s">
        <v>14020</v>
      </c>
      <c r="C219" s="183" t="s">
        <v>4744</v>
      </c>
      <c r="D219" s="263">
        <v>0.89</v>
      </c>
      <c r="E219" s="160">
        <f t="shared" si="3"/>
        <v>17.8</v>
      </c>
    </row>
    <row r="220" spans="1:5">
      <c r="A220" s="160">
        <v>217</v>
      </c>
      <c r="B220" s="192" t="s">
        <v>14021</v>
      </c>
      <c r="C220" s="183" t="s">
        <v>4744</v>
      </c>
      <c r="D220" s="263">
        <v>1.3</v>
      </c>
      <c r="E220" s="160">
        <f t="shared" si="3"/>
        <v>26</v>
      </c>
    </row>
    <row r="221" spans="1:5">
      <c r="A221" s="160">
        <v>218</v>
      </c>
      <c r="B221" s="192" t="s">
        <v>13888</v>
      </c>
      <c r="C221" s="183" t="s">
        <v>4744</v>
      </c>
      <c r="D221" s="263">
        <v>0.6</v>
      </c>
      <c r="E221" s="160">
        <f t="shared" si="3"/>
        <v>12</v>
      </c>
    </row>
    <row r="222" spans="1:5">
      <c r="A222" s="160">
        <v>219</v>
      </c>
      <c r="B222" s="192" t="s">
        <v>14022</v>
      </c>
      <c r="C222" s="183" t="s">
        <v>4744</v>
      </c>
      <c r="D222" s="263">
        <v>3.75</v>
      </c>
      <c r="E222" s="160">
        <f t="shared" si="3"/>
        <v>75</v>
      </c>
    </row>
    <row r="223" spans="1:5">
      <c r="A223" s="160">
        <v>220</v>
      </c>
      <c r="B223" s="189" t="s">
        <v>14023</v>
      </c>
      <c r="C223" s="183" t="s">
        <v>4744</v>
      </c>
      <c r="D223" s="263">
        <v>1.2</v>
      </c>
      <c r="E223" s="160">
        <f t="shared" si="3"/>
        <v>24</v>
      </c>
    </row>
    <row r="224" spans="1:5">
      <c r="A224" s="160">
        <v>221</v>
      </c>
      <c r="B224" s="189" t="s">
        <v>14012</v>
      </c>
      <c r="C224" s="183" t="s">
        <v>4744</v>
      </c>
      <c r="D224" s="263">
        <v>2.4</v>
      </c>
      <c r="E224" s="160">
        <f t="shared" si="3"/>
        <v>48</v>
      </c>
    </row>
    <row r="225" spans="1:5">
      <c r="A225" s="160">
        <v>222</v>
      </c>
      <c r="B225" s="189" t="s">
        <v>14024</v>
      </c>
      <c r="C225" s="183" t="s">
        <v>4744</v>
      </c>
      <c r="D225" s="263">
        <v>1.4</v>
      </c>
      <c r="E225" s="160">
        <f t="shared" si="3"/>
        <v>28</v>
      </c>
    </row>
    <row r="226" spans="1:5">
      <c r="A226" s="160">
        <v>223</v>
      </c>
      <c r="B226" s="189" t="s">
        <v>14025</v>
      </c>
      <c r="C226" s="183" t="s">
        <v>4744</v>
      </c>
      <c r="D226" s="263">
        <v>2.25</v>
      </c>
      <c r="E226" s="160">
        <f t="shared" si="3"/>
        <v>45</v>
      </c>
    </row>
    <row r="227" spans="1:5">
      <c r="A227" s="160">
        <v>224</v>
      </c>
      <c r="B227" s="189" t="s">
        <v>14026</v>
      </c>
      <c r="C227" s="183" t="s">
        <v>4744</v>
      </c>
      <c r="D227" s="263">
        <v>1.8</v>
      </c>
      <c r="E227" s="160">
        <f t="shared" si="3"/>
        <v>36</v>
      </c>
    </row>
    <row r="228" spans="1:5">
      <c r="A228" s="160">
        <v>225</v>
      </c>
      <c r="B228" s="192" t="s">
        <v>5661</v>
      </c>
      <c r="C228" s="183" t="s">
        <v>4744</v>
      </c>
      <c r="D228" s="263">
        <v>1.5</v>
      </c>
      <c r="E228" s="160">
        <f t="shared" si="3"/>
        <v>30</v>
      </c>
    </row>
    <row r="229" spans="1:5">
      <c r="A229" s="160">
        <v>226</v>
      </c>
      <c r="B229" s="192" t="s">
        <v>14027</v>
      </c>
      <c r="C229" s="183" t="s">
        <v>4744</v>
      </c>
      <c r="D229" s="263">
        <v>1.4</v>
      </c>
      <c r="E229" s="160">
        <f t="shared" si="3"/>
        <v>28</v>
      </c>
    </row>
    <row r="230" spans="1:5">
      <c r="A230" s="160">
        <v>227</v>
      </c>
      <c r="B230" s="192" t="s">
        <v>14028</v>
      </c>
      <c r="C230" s="183" t="s">
        <v>4744</v>
      </c>
      <c r="D230" s="263">
        <v>1.2</v>
      </c>
      <c r="E230" s="160">
        <f t="shared" si="3"/>
        <v>24</v>
      </c>
    </row>
    <row r="231" spans="1:5">
      <c r="A231" s="160">
        <v>228</v>
      </c>
      <c r="B231" s="192" t="s">
        <v>14029</v>
      </c>
      <c r="C231" s="183" t="s">
        <v>4744</v>
      </c>
      <c r="D231" s="263">
        <v>0.5</v>
      </c>
      <c r="E231" s="160">
        <f t="shared" si="3"/>
        <v>10</v>
      </c>
    </row>
    <row r="232" spans="1:5">
      <c r="A232" s="160">
        <v>229</v>
      </c>
      <c r="B232" s="192" t="s">
        <v>14030</v>
      </c>
      <c r="C232" s="183" t="s">
        <v>4744</v>
      </c>
      <c r="D232" s="263">
        <v>1.2</v>
      </c>
      <c r="E232" s="160">
        <f t="shared" si="3"/>
        <v>24</v>
      </c>
    </row>
    <row r="233" spans="1:5">
      <c r="A233" s="160">
        <v>230</v>
      </c>
      <c r="B233" s="192" t="s">
        <v>14031</v>
      </c>
      <c r="C233" s="183" t="s">
        <v>4744</v>
      </c>
      <c r="D233" s="263">
        <v>0.85</v>
      </c>
      <c r="E233" s="160">
        <f t="shared" si="3"/>
        <v>17</v>
      </c>
    </row>
    <row r="234" spans="1:5">
      <c r="A234" s="160">
        <v>231</v>
      </c>
      <c r="B234" s="192" t="s">
        <v>640</v>
      </c>
      <c r="C234" s="183" t="s">
        <v>4744</v>
      </c>
      <c r="D234" s="263">
        <v>2.85</v>
      </c>
      <c r="E234" s="160">
        <f t="shared" si="3"/>
        <v>57</v>
      </c>
    </row>
    <row r="235" spans="1:5">
      <c r="A235" s="160">
        <v>232</v>
      </c>
      <c r="B235" s="192" t="s">
        <v>14032</v>
      </c>
      <c r="C235" s="183" t="s">
        <v>4744</v>
      </c>
      <c r="D235" s="263">
        <v>1.2</v>
      </c>
      <c r="E235" s="160">
        <f t="shared" si="3"/>
        <v>24</v>
      </c>
    </row>
    <row r="236" spans="1:5">
      <c r="A236" s="160">
        <v>233</v>
      </c>
      <c r="B236" s="192" t="s">
        <v>14033</v>
      </c>
      <c r="C236" s="183" t="s">
        <v>4744</v>
      </c>
      <c r="D236" s="263">
        <v>1.7</v>
      </c>
      <c r="E236" s="160">
        <f t="shared" si="3"/>
        <v>34</v>
      </c>
    </row>
    <row r="237" spans="1:5">
      <c r="A237" s="160">
        <v>234</v>
      </c>
      <c r="B237" s="192" t="s">
        <v>14034</v>
      </c>
      <c r="C237" s="183" t="s">
        <v>4744</v>
      </c>
      <c r="D237" s="263">
        <v>1.1</v>
      </c>
      <c r="E237" s="160">
        <f t="shared" si="3"/>
        <v>22</v>
      </c>
    </row>
    <row r="238" spans="1:5">
      <c r="A238" s="160">
        <v>235</v>
      </c>
      <c r="B238" s="192" t="s">
        <v>14035</v>
      </c>
      <c r="C238" s="183" t="s">
        <v>4744</v>
      </c>
      <c r="D238" s="263">
        <v>0.3</v>
      </c>
      <c r="E238" s="160">
        <f t="shared" si="3"/>
        <v>6</v>
      </c>
    </row>
    <row r="239" spans="1:5">
      <c r="A239" s="160">
        <v>236</v>
      </c>
      <c r="B239" s="192" t="s">
        <v>14036</v>
      </c>
      <c r="C239" s="183" t="s">
        <v>4744</v>
      </c>
      <c r="D239" s="263">
        <v>0.65</v>
      </c>
      <c r="E239" s="160">
        <f t="shared" si="3"/>
        <v>13</v>
      </c>
    </row>
    <row r="240" spans="1:5">
      <c r="A240" s="160">
        <v>237</v>
      </c>
      <c r="B240" s="192" t="s">
        <v>14037</v>
      </c>
      <c r="C240" s="183" t="s">
        <v>4744</v>
      </c>
      <c r="D240" s="263">
        <v>0.85</v>
      </c>
      <c r="E240" s="160">
        <f t="shared" si="3"/>
        <v>17</v>
      </c>
    </row>
    <row r="241" spans="1:5">
      <c r="A241" s="160">
        <v>238</v>
      </c>
      <c r="B241" s="192" t="s">
        <v>14038</v>
      </c>
      <c r="C241" s="183" t="s">
        <v>4744</v>
      </c>
      <c r="D241" s="263">
        <v>0.55</v>
      </c>
      <c r="E241" s="160">
        <f t="shared" si="3"/>
        <v>11</v>
      </c>
    </row>
    <row r="242" spans="1:5">
      <c r="A242" s="160">
        <v>239</v>
      </c>
      <c r="B242" s="189" t="s">
        <v>14039</v>
      </c>
      <c r="C242" s="170" t="s">
        <v>395</v>
      </c>
      <c r="D242" s="201">
        <v>1</v>
      </c>
      <c r="E242" s="160">
        <f t="shared" si="3"/>
        <v>20</v>
      </c>
    </row>
    <row r="243" spans="1:5">
      <c r="A243" s="160">
        <v>240</v>
      </c>
      <c r="B243" s="189" t="s">
        <v>14040</v>
      </c>
      <c r="C243" s="170" t="s">
        <v>395</v>
      </c>
      <c r="D243" s="201">
        <v>1</v>
      </c>
      <c r="E243" s="160">
        <f t="shared" si="3"/>
        <v>20</v>
      </c>
    </row>
    <row r="244" spans="1:5">
      <c r="A244" s="160">
        <v>241</v>
      </c>
      <c r="B244" s="189" t="s">
        <v>14041</v>
      </c>
      <c r="C244" s="170" t="s">
        <v>395</v>
      </c>
      <c r="D244" s="201">
        <v>1</v>
      </c>
      <c r="E244" s="160">
        <f t="shared" si="3"/>
        <v>20</v>
      </c>
    </row>
    <row r="245" spans="1:5">
      <c r="A245" s="160">
        <v>242</v>
      </c>
      <c r="B245" s="189" t="s">
        <v>14042</v>
      </c>
      <c r="C245" s="170" t="s">
        <v>395</v>
      </c>
      <c r="D245" s="201">
        <v>0.9</v>
      </c>
      <c r="E245" s="160">
        <f t="shared" si="3"/>
        <v>18</v>
      </c>
    </row>
    <row r="246" spans="1:5">
      <c r="A246" s="160">
        <v>243</v>
      </c>
      <c r="B246" s="189" t="s">
        <v>14043</v>
      </c>
      <c r="C246" s="170" t="s">
        <v>395</v>
      </c>
      <c r="D246" s="201">
        <v>5</v>
      </c>
      <c r="E246" s="160">
        <f t="shared" si="3"/>
        <v>100</v>
      </c>
    </row>
    <row r="247" spans="1:5">
      <c r="A247" s="160">
        <v>244</v>
      </c>
      <c r="B247" s="189" t="s">
        <v>14044</v>
      </c>
      <c r="C247" s="170" t="s">
        <v>395</v>
      </c>
      <c r="D247" s="201">
        <v>0.8</v>
      </c>
      <c r="E247" s="160">
        <f t="shared" si="3"/>
        <v>16</v>
      </c>
    </row>
    <row r="248" spans="1:5">
      <c r="A248" s="160">
        <v>245</v>
      </c>
      <c r="B248" s="189" t="s">
        <v>14045</v>
      </c>
      <c r="C248" s="170" t="s">
        <v>395</v>
      </c>
      <c r="D248" s="201">
        <v>3.6</v>
      </c>
      <c r="E248" s="160">
        <f t="shared" si="3"/>
        <v>72</v>
      </c>
    </row>
    <row r="249" spans="1:5">
      <c r="A249" s="160">
        <v>246</v>
      </c>
      <c r="B249" s="189" t="s">
        <v>14046</v>
      </c>
      <c r="C249" s="170" t="s">
        <v>395</v>
      </c>
      <c r="D249" s="201">
        <v>0.6</v>
      </c>
      <c r="E249" s="160">
        <f t="shared" si="3"/>
        <v>12</v>
      </c>
    </row>
    <row r="250" spans="1:5">
      <c r="A250" s="160">
        <v>247</v>
      </c>
      <c r="B250" s="189" t="s">
        <v>14047</v>
      </c>
      <c r="C250" s="170" t="s">
        <v>395</v>
      </c>
      <c r="D250" s="201">
        <v>3.5</v>
      </c>
      <c r="E250" s="160">
        <f t="shared" si="3"/>
        <v>70</v>
      </c>
    </row>
    <row r="251" spans="1:5">
      <c r="A251" s="160">
        <v>248</v>
      </c>
      <c r="B251" s="189" t="s">
        <v>14048</v>
      </c>
      <c r="C251" s="170" t="s">
        <v>395</v>
      </c>
      <c r="D251" s="201">
        <v>2.1</v>
      </c>
      <c r="E251" s="160">
        <f t="shared" si="3"/>
        <v>42</v>
      </c>
    </row>
    <row r="252" spans="1:5">
      <c r="A252" s="160">
        <v>249</v>
      </c>
      <c r="B252" s="189" t="s">
        <v>13886</v>
      </c>
      <c r="C252" s="170" t="s">
        <v>395</v>
      </c>
      <c r="D252" s="201">
        <v>1.5</v>
      </c>
      <c r="E252" s="160">
        <f t="shared" si="3"/>
        <v>30</v>
      </c>
    </row>
    <row r="253" spans="1:5">
      <c r="A253" s="160">
        <v>250</v>
      </c>
      <c r="B253" s="189" t="s">
        <v>14049</v>
      </c>
      <c r="C253" s="170" t="s">
        <v>395</v>
      </c>
      <c r="D253" s="201">
        <v>1</v>
      </c>
      <c r="E253" s="160">
        <f t="shared" si="3"/>
        <v>20</v>
      </c>
    </row>
    <row r="254" spans="1:5">
      <c r="A254" s="160">
        <v>251</v>
      </c>
      <c r="B254" s="189" t="s">
        <v>14050</v>
      </c>
      <c r="C254" s="170" t="s">
        <v>395</v>
      </c>
      <c r="D254" s="201">
        <v>1.6</v>
      </c>
      <c r="E254" s="160">
        <f t="shared" si="3"/>
        <v>32</v>
      </c>
    </row>
    <row r="255" spans="1:5">
      <c r="A255" s="160">
        <v>252</v>
      </c>
      <c r="B255" s="189" t="s">
        <v>14051</v>
      </c>
      <c r="C255" s="170" t="s">
        <v>395</v>
      </c>
      <c r="D255" s="201">
        <v>0.5</v>
      </c>
      <c r="E255" s="160">
        <f t="shared" si="3"/>
        <v>10</v>
      </c>
    </row>
    <row r="256" spans="1:5">
      <c r="A256" s="160">
        <v>253</v>
      </c>
      <c r="B256" s="189" t="s">
        <v>14052</v>
      </c>
      <c r="C256" s="170" t="s">
        <v>395</v>
      </c>
      <c r="D256" s="201">
        <v>1</v>
      </c>
      <c r="E256" s="160">
        <f t="shared" si="3"/>
        <v>20</v>
      </c>
    </row>
    <row r="257" spans="1:5">
      <c r="A257" s="160">
        <v>254</v>
      </c>
      <c r="B257" s="189" t="s">
        <v>14053</v>
      </c>
      <c r="C257" s="170" t="s">
        <v>395</v>
      </c>
      <c r="D257" s="201">
        <v>1.6</v>
      </c>
      <c r="E257" s="160">
        <f t="shared" si="3"/>
        <v>32</v>
      </c>
    </row>
    <row r="258" spans="1:5">
      <c r="A258" s="160">
        <v>255</v>
      </c>
      <c r="B258" s="189" t="s">
        <v>14054</v>
      </c>
      <c r="C258" s="170" t="s">
        <v>395</v>
      </c>
      <c r="D258" s="201">
        <v>1.4</v>
      </c>
      <c r="E258" s="160">
        <f t="shared" si="3"/>
        <v>28</v>
      </c>
    </row>
    <row r="259" spans="1:5">
      <c r="A259" s="160">
        <v>256</v>
      </c>
      <c r="B259" s="189" t="s">
        <v>14055</v>
      </c>
      <c r="C259" s="170" t="s">
        <v>395</v>
      </c>
      <c r="D259" s="201">
        <v>2.5</v>
      </c>
      <c r="E259" s="160">
        <f t="shared" si="3"/>
        <v>50</v>
      </c>
    </row>
    <row r="260" spans="1:5">
      <c r="A260" s="160">
        <v>257</v>
      </c>
      <c r="B260" s="189" t="s">
        <v>14056</v>
      </c>
      <c r="C260" s="170" t="s">
        <v>395</v>
      </c>
      <c r="D260" s="201">
        <v>2</v>
      </c>
      <c r="E260" s="160">
        <f t="shared" si="3"/>
        <v>40</v>
      </c>
    </row>
    <row r="261" spans="1:5">
      <c r="A261" s="160">
        <v>258</v>
      </c>
      <c r="B261" s="169" t="s">
        <v>14057</v>
      </c>
      <c r="C261" s="170" t="s">
        <v>395</v>
      </c>
      <c r="D261" s="201">
        <v>0.5</v>
      </c>
      <c r="E261" s="160">
        <f t="shared" ref="E261:E324" si="4">D261*20</f>
        <v>10</v>
      </c>
    </row>
    <row r="262" spans="1:5">
      <c r="A262" s="160">
        <v>259</v>
      </c>
      <c r="B262" s="169" t="s">
        <v>14058</v>
      </c>
      <c r="C262" s="170" t="s">
        <v>395</v>
      </c>
      <c r="D262" s="201">
        <v>0.8</v>
      </c>
      <c r="E262" s="160">
        <f t="shared" si="4"/>
        <v>16</v>
      </c>
    </row>
    <row r="263" spans="1:5">
      <c r="A263" s="160">
        <v>260</v>
      </c>
      <c r="B263" s="192" t="s">
        <v>14059</v>
      </c>
      <c r="C263" s="183" t="s">
        <v>4761</v>
      </c>
      <c r="D263" s="263">
        <v>0.96</v>
      </c>
      <c r="E263" s="160">
        <f t="shared" si="4"/>
        <v>19.2</v>
      </c>
    </row>
    <row r="264" spans="1:5">
      <c r="A264" s="160">
        <v>261</v>
      </c>
      <c r="B264" s="192" t="s">
        <v>14060</v>
      </c>
      <c r="C264" s="183" t="s">
        <v>4761</v>
      </c>
      <c r="D264" s="263">
        <v>0.72</v>
      </c>
      <c r="E264" s="160">
        <f t="shared" si="4"/>
        <v>14.4</v>
      </c>
    </row>
    <row r="265" spans="1:5">
      <c r="A265" s="160">
        <v>262</v>
      </c>
      <c r="B265" s="192" t="s">
        <v>14061</v>
      </c>
      <c r="C265" s="183" t="s">
        <v>4761</v>
      </c>
      <c r="D265" s="263">
        <v>0.98</v>
      </c>
      <c r="E265" s="160">
        <f t="shared" si="4"/>
        <v>19.6</v>
      </c>
    </row>
    <row r="266" spans="1:5">
      <c r="A266" s="160">
        <v>263</v>
      </c>
      <c r="B266" s="192" t="s">
        <v>14062</v>
      </c>
      <c r="C266" s="183" t="s">
        <v>4761</v>
      </c>
      <c r="D266" s="263">
        <v>0.96</v>
      </c>
      <c r="E266" s="160">
        <f t="shared" si="4"/>
        <v>19.2</v>
      </c>
    </row>
    <row r="267" spans="1:5">
      <c r="A267" s="160">
        <v>264</v>
      </c>
      <c r="B267" s="192" t="s">
        <v>7690</v>
      </c>
      <c r="C267" s="183" t="s">
        <v>4761</v>
      </c>
      <c r="D267" s="263">
        <v>0.9</v>
      </c>
      <c r="E267" s="160">
        <f t="shared" si="4"/>
        <v>18</v>
      </c>
    </row>
    <row r="268" spans="1:5">
      <c r="A268" s="160">
        <v>265</v>
      </c>
      <c r="B268" s="192" t="s">
        <v>14063</v>
      </c>
      <c r="C268" s="183" t="s">
        <v>4761</v>
      </c>
      <c r="D268" s="263">
        <v>1.2</v>
      </c>
      <c r="E268" s="160">
        <f t="shared" si="4"/>
        <v>24</v>
      </c>
    </row>
    <row r="269" spans="1:5">
      <c r="A269" s="160">
        <v>266</v>
      </c>
      <c r="B269" s="192" t="s">
        <v>14064</v>
      </c>
      <c r="C269" s="183" t="s">
        <v>4761</v>
      </c>
      <c r="D269" s="263">
        <v>0.96</v>
      </c>
      <c r="E269" s="160">
        <f t="shared" si="4"/>
        <v>19.2</v>
      </c>
    </row>
    <row r="270" spans="1:5">
      <c r="A270" s="160">
        <v>267</v>
      </c>
      <c r="B270" s="192" t="s">
        <v>14065</v>
      </c>
      <c r="C270" s="183" t="s">
        <v>4761</v>
      </c>
      <c r="D270" s="263">
        <v>4.2</v>
      </c>
      <c r="E270" s="160">
        <f t="shared" si="4"/>
        <v>84</v>
      </c>
    </row>
    <row r="271" spans="1:5">
      <c r="A271" s="160">
        <v>268</v>
      </c>
      <c r="B271" s="192" t="s">
        <v>14066</v>
      </c>
      <c r="C271" s="183" t="s">
        <v>4761</v>
      </c>
      <c r="D271" s="263">
        <v>1.32</v>
      </c>
      <c r="E271" s="160">
        <f t="shared" si="4"/>
        <v>26.4</v>
      </c>
    </row>
    <row r="272" spans="1:5">
      <c r="A272" s="160">
        <v>269</v>
      </c>
      <c r="B272" s="192" t="s">
        <v>14067</v>
      </c>
      <c r="C272" s="183" t="s">
        <v>4761</v>
      </c>
      <c r="D272" s="263">
        <v>1.68</v>
      </c>
      <c r="E272" s="160">
        <f t="shared" si="4"/>
        <v>33.6</v>
      </c>
    </row>
    <row r="273" spans="1:5">
      <c r="A273" s="160">
        <v>270</v>
      </c>
      <c r="B273" s="192" t="s">
        <v>14068</v>
      </c>
      <c r="C273" s="183" t="s">
        <v>4761</v>
      </c>
      <c r="D273" s="263">
        <v>1.32</v>
      </c>
      <c r="E273" s="160">
        <f t="shared" si="4"/>
        <v>26.4</v>
      </c>
    </row>
    <row r="274" spans="1:5">
      <c r="A274" s="160">
        <v>271</v>
      </c>
      <c r="B274" s="192" t="s">
        <v>14069</v>
      </c>
      <c r="C274" s="183" t="s">
        <v>4761</v>
      </c>
      <c r="D274" s="263">
        <v>1.32</v>
      </c>
      <c r="E274" s="160">
        <f t="shared" si="4"/>
        <v>26.4</v>
      </c>
    </row>
    <row r="275" spans="1:5">
      <c r="A275" s="160">
        <v>272</v>
      </c>
      <c r="B275" s="192" t="s">
        <v>14070</v>
      </c>
      <c r="C275" s="183" t="s">
        <v>4761</v>
      </c>
      <c r="D275" s="263">
        <v>0.72</v>
      </c>
      <c r="E275" s="160">
        <f t="shared" si="4"/>
        <v>14.4</v>
      </c>
    </row>
    <row r="276" spans="1:5">
      <c r="A276" s="160">
        <v>273</v>
      </c>
      <c r="B276" s="192" t="s">
        <v>14071</v>
      </c>
      <c r="C276" s="183" t="s">
        <v>4761</v>
      </c>
      <c r="D276" s="263">
        <v>1.2</v>
      </c>
      <c r="E276" s="160">
        <f t="shared" si="4"/>
        <v>24</v>
      </c>
    </row>
    <row r="277" spans="1:5">
      <c r="A277" s="160">
        <v>274</v>
      </c>
      <c r="B277" s="192" t="s">
        <v>8983</v>
      </c>
      <c r="C277" s="183" t="s">
        <v>4761</v>
      </c>
      <c r="D277" s="263">
        <v>0.72</v>
      </c>
      <c r="E277" s="160">
        <f t="shared" si="4"/>
        <v>14.4</v>
      </c>
    </row>
    <row r="278" spans="1:5">
      <c r="A278" s="160">
        <v>275</v>
      </c>
      <c r="B278" s="192" t="s">
        <v>14072</v>
      </c>
      <c r="C278" s="183" t="s">
        <v>4761</v>
      </c>
      <c r="D278" s="263">
        <v>1.96</v>
      </c>
      <c r="E278" s="160">
        <f t="shared" si="4"/>
        <v>39.2</v>
      </c>
    </row>
    <row r="279" spans="1:5">
      <c r="A279" s="160">
        <v>276</v>
      </c>
      <c r="B279" s="192" t="s">
        <v>14073</v>
      </c>
      <c r="C279" s="183" t="s">
        <v>4761</v>
      </c>
      <c r="D279" s="263">
        <v>1.8</v>
      </c>
      <c r="E279" s="160">
        <f t="shared" si="4"/>
        <v>36</v>
      </c>
    </row>
    <row r="280" spans="1:5">
      <c r="A280" s="160">
        <v>277</v>
      </c>
      <c r="B280" s="192" t="s">
        <v>14074</v>
      </c>
      <c r="C280" s="183" t="s">
        <v>4761</v>
      </c>
      <c r="D280" s="263">
        <v>1</v>
      </c>
      <c r="E280" s="160">
        <f t="shared" si="4"/>
        <v>20</v>
      </c>
    </row>
    <row r="281" spans="1:5">
      <c r="A281" s="160">
        <v>278</v>
      </c>
      <c r="B281" s="192" t="s">
        <v>14075</v>
      </c>
      <c r="C281" s="183" t="s">
        <v>4761</v>
      </c>
      <c r="D281" s="263">
        <v>2.8</v>
      </c>
      <c r="E281" s="160">
        <f t="shared" si="4"/>
        <v>56</v>
      </c>
    </row>
    <row r="282" spans="1:5">
      <c r="A282" s="160">
        <v>279</v>
      </c>
      <c r="B282" s="192" t="s">
        <v>14076</v>
      </c>
      <c r="C282" s="183" t="s">
        <v>4761</v>
      </c>
      <c r="D282" s="263">
        <v>2.2</v>
      </c>
      <c r="E282" s="160">
        <f t="shared" si="4"/>
        <v>44</v>
      </c>
    </row>
    <row r="283" spans="1:5">
      <c r="A283" s="160">
        <v>280</v>
      </c>
      <c r="B283" s="192" t="s">
        <v>14077</v>
      </c>
      <c r="C283" s="183" t="s">
        <v>4761</v>
      </c>
      <c r="D283" s="263">
        <v>0.72</v>
      </c>
      <c r="E283" s="160">
        <f t="shared" si="4"/>
        <v>14.4</v>
      </c>
    </row>
    <row r="284" spans="1:5">
      <c r="A284" s="160">
        <v>281</v>
      </c>
      <c r="B284" s="192" t="s">
        <v>14078</v>
      </c>
      <c r="C284" s="183" t="s">
        <v>4761</v>
      </c>
      <c r="D284" s="263">
        <v>1.8</v>
      </c>
      <c r="E284" s="160">
        <f t="shared" si="4"/>
        <v>36</v>
      </c>
    </row>
    <row r="285" spans="1:5">
      <c r="A285" s="160">
        <v>282</v>
      </c>
      <c r="B285" s="192" t="s">
        <v>14079</v>
      </c>
      <c r="C285" s="183" t="s">
        <v>4761</v>
      </c>
      <c r="D285" s="263">
        <v>0.96</v>
      </c>
      <c r="E285" s="160">
        <f t="shared" si="4"/>
        <v>19.2</v>
      </c>
    </row>
    <row r="286" spans="1:5">
      <c r="A286" s="160">
        <v>283</v>
      </c>
      <c r="B286" s="192" t="s">
        <v>14080</v>
      </c>
      <c r="C286" s="183" t="s">
        <v>4761</v>
      </c>
      <c r="D286" s="263">
        <v>1.8</v>
      </c>
      <c r="E286" s="160">
        <f t="shared" si="4"/>
        <v>36</v>
      </c>
    </row>
    <row r="287" spans="1:5">
      <c r="A287" s="160">
        <v>284</v>
      </c>
      <c r="B287" s="192" t="s">
        <v>14081</v>
      </c>
      <c r="C287" s="183" t="s">
        <v>4761</v>
      </c>
      <c r="D287" s="263">
        <v>0.96</v>
      </c>
      <c r="E287" s="160">
        <f t="shared" si="4"/>
        <v>19.2</v>
      </c>
    </row>
    <row r="288" spans="1:5">
      <c r="A288" s="160">
        <v>285</v>
      </c>
      <c r="B288" s="192" t="s">
        <v>8956</v>
      </c>
      <c r="C288" s="183" t="s">
        <v>4761</v>
      </c>
      <c r="D288" s="263">
        <v>0.96</v>
      </c>
      <c r="E288" s="160">
        <f t="shared" si="4"/>
        <v>19.2</v>
      </c>
    </row>
    <row r="289" spans="1:5">
      <c r="A289" s="160">
        <v>286</v>
      </c>
      <c r="B289" s="192" t="s">
        <v>289</v>
      </c>
      <c r="C289" s="183" t="s">
        <v>4761</v>
      </c>
      <c r="D289" s="263">
        <v>0.72</v>
      </c>
      <c r="E289" s="160">
        <f t="shared" si="4"/>
        <v>14.4</v>
      </c>
    </row>
    <row r="290" spans="1:5">
      <c r="A290" s="160">
        <v>287</v>
      </c>
      <c r="B290" s="192" t="s">
        <v>14082</v>
      </c>
      <c r="C290" s="183" t="s">
        <v>4761</v>
      </c>
      <c r="D290" s="263">
        <v>0.72</v>
      </c>
      <c r="E290" s="160">
        <f t="shared" si="4"/>
        <v>14.4</v>
      </c>
    </row>
    <row r="291" spans="1:5">
      <c r="A291" s="160">
        <v>288</v>
      </c>
      <c r="B291" s="192" t="s">
        <v>14083</v>
      </c>
      <c r="C291" s="183" t="s">
        <v>4761</v>
      </c>
      <c r="D291" s="263">
        <v>0.96</v>
      </c>
      <c r="E291" s="160">
        <f t="shared" si="4"/>
        <v>19.2</v>
      </c>
    </row>
    <row r="292" spans="1:5">
      <c r="A292" s="160">
        <v>289</v>
      </c>
      <c r="B292" s="192" t="s">
        <v>14084</v>
      </c>
      <c r="C292" s="183" t="s">
        <v>4761</v>
      </c>
      <c r="D292" s="263">
        <v>1.46</v>
      </c>
      <c r="E292" s="160">
        <f t="shared" si="4"/>
        <v>29.2</v>
      </c>
    </row>
    <row r="293" spans="1:5">
      <c r="A293" s="160">
        <v>290</v>
      </c>
      <c r="B293" s="192" t="s">
        <v>14085</v>
      </c>
      <c r="C293" s="183" t="s">
        <v>4761</v>
      </c>
      <c r="D293" s="263">
        <v>0.96</v>
      </c>
      <c r="E293" s="160">
        <f t="shared" si="4"/>
        <v>19.2</v>
      </c>
    </row>
    <row r="294" spans="1:5">
      <c r="A294" s="160">
        <v>291</v>
      </c>
      <c r="B294" s="192" t="s">
        <v>14086</v>
      </c>
      <c r="C294" s="183" t="s">
        <v>4761</v>
      </c>
      <c r="D294" s="263">
        <v>2.2</v>
      </c>
      <c r="E294" s="160">
        <f t="shared" si="4"/>
        <v>44</v>
      </c>
    </row>
    <row r="295" spans="1:5">
      <c r="A295" s="160">
        <v>292</v>
      </c>
      <c r="B295" s="192" t="s">
        <v>14087</v>
      </c>
      <c r="C295" s="183" t="s">
        <v>4761</v>
      </c>
      <c r="D295" s="263">
        <v>0.72</v>
      </c>
      <c r="E295" s="160">
        <f t="shared" si="4"/>
        <v>14.4</v>
      </c>
    </row>
    <row r="296" spans="1:5">
      <c r="A296" s="160">
        <v>293</v>
      </c>
      <c r="B296" s="192" t="s">
        <v>14088</v>
      </c>
      <c r="C296" s="183" t="s">
        <v>4761</v>
      </c>
      <c r="D296" s="263">
        <v>1.62</v>
      </c>
      <c r="E296" s="160">
        <f t="shared" si="4"/>
        <v>32.4</v>
      </c>
    </row>
    <row r="297" spans="1:5">
      <c r="A297" s="160">
        <v>294</v>
      </c>
      <c r="B297" s="192" t="s">
        <v>8998</v>
      </c>
      <c r="C297" s="183" t="s">
        <v>4761</v>
      </c>
      <c r="D297" s="263">
        <v>1.6</v>
      </c>
      <c r="E297" s="160">
        <f t="shared" si="4"/>
        <v>32</v>
      </c>
    </row>
    <row r="298" spans="1:5">
      <c r="A298" s="160">
        <v>295</v>
      </c>
      <c r="B298" s="192" t="s">
        <v>14089</v>
      </c>
      <c r="C298" s="183" t="s">
        <v>4761</v>
      </c>
      <c r="D298" s="263">
        <v>0.72</v>
      </c>
      <c r="E298" s="160">
        <f t="shared" si="4"/>
        <v>14.4</v>
      </c>
    </row>
    <row r="299" spans="1:5">
      <c r="A299" s="160">
        <v>296</v>
      </c>
      <c r="B299" s="192" t="s">
        <v>14090</v>
      </c>
      <c r="C299" s="183" t="s">
        <v>4761</v>
      </c>
      <c r="D299" s="263">
        <v>0.72</v>
      </c>
      <c r="E299" s="160">
        <f t="shared" si="4"/>
        <v>14.4</v>
      </c>
    </row>
    <row r="300" spans="1:5">
      <c r="A300" s="160">
        <v>297</v>
      </c>
      <c r="B300" s="192" t="s">
        <v>14091</v>
      </c>
      <c r="C300" s="183" t="s">
        <v>4761</v>
      </c>
      <c r="D300" s="263">
        <v>0.24</v>
      </c>
      <c r="E300" s="160">
        <f t="shared" si="4"/>
        <v>4.8</v>
      </c>
    </row>
    <row r="301" spans="1:5">
      <c r="A301" s="160">
        <v>298</v>
      </c>
      <c r="B301" s="192" t="s">
        <v>14092</v>
      </c>
      <c r="C301" s="183" t="s">
        <v>4761</v>
      </c>
      <c r="D301" s="263">
        <v>0.72</v>
      </c>
      <c r="E301" s="160">
        <f t="shared" si="4"/>
        <v>14.4</v>
      </c>
    </row>
    <row r="302" spans="1:5">
      <c r="A302" s="160">
        <v>299</v>
      </c>
      <c r="B302" s="192" t="s">
        <v>14093</v>
      </c>
      <c r="C302" s="183" t="s">
        <v>4761</v>
      </c>
      <c r="D302" s="263">
        <v>0.96</v>
      </c>
      <c r="E302" s="160">
        <f t="shared" si="4"/>
        <v>19.2</v>
      </c>
    </row>
    <row r="303" spans="1:5">
      <c r="A303" s="160">
        <v>300</v>
      </c>
      <c r="B303" s="192" t="s">
        <v>537</v>
      </c>
      <c r="C303" s="183" t="s">
        <v>4761</v>
      </c>
      <c r="D303" s="263">
        <v>2.8</v>
      </c>
      <c r="E303" s="160">
        <f t="shared" si="4"/>
        <v>56</v>
      </c>
    </row>
    <row r="304" spans="1:5">
      <c r="A304" s="160">
        <v>301</v>
      </c>
      <c r="B304" s="192" t="s">
        <v>14094</v>
      </c>
      <c r="C304" s="183" t="s">
        <v>4761</v>
      </c>
      <c r="D304" s="263">
        <v>1.8</v>
      </c>
      <c r="E304" s="160">
        <f t="shared" si="4"/>
        <v>36</v>
      </c>
    </row>
    <row r="305" spans="1:5">
      <c r="A305" s="160">
        <v>302</v>
      </c>
      <c r="B305" s="192" t="s">
        <v>14095</v>
      </c>
      <c r="C305" s="183" t="s">
        <v>4761</v>
      </c>
      <c r="D305" s="263">
        <v>2.2</v>
      </c>
      <c r="E305" s="160">
        <f t="shared" si="4"/>
        <v>44</v>
      </c>
    </row>
    <row r="306" spans="1:5">
      <c r="A306" s="160">
        <v>303</v>
      </c>
      <c r="B306" s="192" t="s">
        <v>14096</v>
      </c>
      <c r="C306" s="183" t="s">
        <v>4773</v>
      </c>
      <c r="D306" s="263">
        <v>1</v>
      </c>
      <c r="E306" s="160">
        <f t="shared" si="4"/>
        <v>20</v>
      </c>
    </row>
    <row r="307" spans="1:5">
      <c r="A307" s="160">
        <v>304</v>
      </c>
      <c r="B307" s="192" t="s">
        <v>14097</v>
      </c>
      <c r="C307" s="183" t="s">
        <v>4773</v>
      </c>
      <c r="D307" s="263">
        <v>0.41</v>
      </c>
      <c r="E307" s="160">
        <f t="shared" si="4"/>
        <v>8.2</v>
      </c>
    </row>
    <row r="308" spans="1:5">
      <c r="A308" s="160">
        <v>305</v>
      </c>
      <c r="B308" s="192" t="s">
        <v>14098</v>
      </c>
      <c r="C308" s="183" t="s">
        <v>4773</v>
      </c>
      <c r="D308" s="263">
        <v>3</v>
      </c>
      <c r="E308" s="160">
        <f t="shared" si="4"/>
        <v>60</v>
      </c>
    </row>
    <row r="309" spans="1:5">
      <c r="A309" s="160">
        <v>306</v>
      </c>
      <c r="B309" s="192" t="s">
        <v>14099</v>
      </c>
      <c r="C309" s="183" t="s">
        <v>4773</v>
      </c>
      <c r="D309" s="263">
        <v>4.6</v>
      </c>
      <c r="E309" s="160">
        <f t="shared" si="4"/>
        <v>92</v>
      </c>
    </row>
    <row r="310" spans="1:5">
      <c r="A310" s="160">
        <v>307</v>
      </c>
      <c r="B310" s="192" t="s">
        <v>14100</v>
      </c>
      <c r="C310" s="183" t="s">
        <v>4773</v>
      </c>
      <c r="D310" s="263">
        <v>6.5</v>
      </c>
      <c r="E310" s="160">
        <f t="shared" si="4"/>
        <v>130</v>
      </c>
    </row>
    <row r="311" spans="1:5">
      <c r="A311" s="160">
        <v>308</v>
      </c>
      <c r="B311" s="192" t="s">
        <v>14101</v>
      </c>
      <c r="C311" s="183" t="s">
        <v>4773</v>
      </c>
      <c r="D311" s="263">
        <v>0.5</v>
      </c>
      <c r="E311" s="160">
        <f t="shared" si="4"/>
        <v>10</v>
      </c>
    </row>
    <row r="312" spans="1:5">
      <c r="A312" s="160">
        <v>309</v>
      </c>
      <c r="B312" s="192" t="s">
        <v>14102</v>
      </c>
      <c r="C312" s="183" t="s">
        <v>4773</v>
      </c>
      <c r="D312" s="263">
        <v>5.6</v>
      </c>
      <c r="E312" s="160">
        <f t="shared" si="4"/>
        <v>112</v>
      </c>
    </row>
    <row r="313" spans="1:5">
      <c r="A313" s="160">
        <v>310</v>
      </c>
      <c r="B313" s="192" t="s">
        <v>14103</v>
      </c>
      <c r="C313" s="183" t="s">
        <v>4773</v>
      </c>
      <c r="D313" s="263">
        <v>0.9</v>
      </c>
      <c r="E313" s="160">
        <f t="shared" si="4"/>
        <v>18</v>
      </c>
    </row>
    <row r="314" spans="1:5">
      <c r="A314" s="160">
        <v>311</v>
      </c>
      <c r="B314" s="192" t="s">
        <v>14104</v>
      </c>
      <c r="C314" s="183" t="s">
        <v>4773</v>
      </c>
      <c r="D314" s="263">
        <v>2.2</v>
      </c>
      <c r="E314" s="160">
        <f t="shared" si="4"/>
        <v>44</v>
      </c>
    </row>
    <row r="315" spans="1:5">
      <c r="A315" s="160">
        <v>312</v>
      </c>
      <c r="B315" s="192" t="s">
        <v>14105</v>
      </c>
      <c r="C315" s="183" t="s">
        <v>4773</v>
      </c>
      <c r="D315" s="263">
        <v>7.1</v>
      </c>
      <c r="E315" s="160">
        <f t="shared" si="4"/>
        <v>142</v>
      </c>
    </row>
    <row r="316" spans="1:5">
      <c r="A316" s="160">
        <v>313</v>
      </c>
      <c r="B316" s="192" t="s">
        <v>14106</v>
      </c>
      <c r="C316" s="183" t="s">
        <v>4773</v>
      </c>
      <c r="D316" s="263">
        <v>2.4</v>
      </c>
      <c r="E316" s="160">
        <f t="shared" si="4"/>
        <v>48</v>
      </c>
    </row>
    <row r="317" spans="1:5">
      <c r="A317" s="160">
        <v>314</v>
      </c>
      <c r="B317" s="192" t="s">
        <v>14107</v>
      </c>
      <c r="C317" s="183" t="s">
        <v>4773</v>
      </c>
      <c r="D317" s="263">
        <v>1.3</v>
      </c>
      <c r="E317" s="160">
        <f t="shared" si="4"/>
        <v>26</v>
      </c>
    </row>
    <row r="318" spans="1:5">
      <c r="A318" s="160">
        <v>315</v>
      </c>
      <c r="B318" s="192" t="s">
        <v>14108</v>
      </c>
      <c r="C318" s="183" t="s">
        <v>4773</v>
      </c>
      <c r="D318" s="263">
        <v>3.6</v>
      </c>
      <c r="E318" s="160">
        <f t="shared" si="4"/>
        <v>72</v>
      </c>
    </row>
    <row r="319" spans="1:5">
      <c r="A319" s="160">
        <v>316</v>
      </c>
      <c r="B319" s="192" t="s">
        <v>13994</v>
      </c>
      <c r="C319" s="183" t="s">
        <v>4773</v>
      </c>
      <c r="D319" s="263">
        <v>1</v>
      </c>
      <c r="E319" s="160">
        <f t="shared" si="4"/>
        <v>20</v>
      </c>
    </row>
    <row r="320" spans="1:5">
      <c r="A320" s="160">
        <v>317</v>
      </c>
      <c r="B320" s="192" t="s">
        <v>14109</v>
      </c>
      <c r="C320" s="183" t="s">
        <v>4773</v>
      </c>
      <c r="D320" s="263">
        <v>0.7</v>
      </c>
      <c r="E320" s="160">
        <f t="shared" si="4"/>
        <v>14</v>
      </c>
    </row>
    <row r="321" spans="1:5">
      <c r="A321" s="160">
        <v>318</v>
      </c>
      <c r="B321" s="192" t="s">
        <v>14110</v>
      </c>
      <c r="C321" s="183" t="s">
        <v>4773</v>
      </c>
      <c r="D321" s="263">
        <v>1.5</v>
      </c>
      <c r="E321" s="160">
        <f t="shared" si="4"/>
        <v>30</v>
      </c>
    </row>
    <row r="322" spans="1:5">
      <c r="A322" s="160">
        <v>319</v>
      </c>
      <c r="B322" s="192" t="s">
        <v>14111</v>
      </c>
      <c r="C322" s="183" t="s">
        <v>4773</v>
      </c>
      <c r="D322" s="263">
        <v>1.65</v>
      </c>
      <c r="E322" s="160">
        <f t="shared" si="4"/>
        <v>33</v>
      </c>
    </row>
    <row r="323" spans="1:5">
      <c r="A323" s="160">
        <v>320</v>
      </c>
      <c r="B323" s="192" t="s">
        <v>14112</v>
      </c>
      <c r="C323" s="183" t="s">
        <v>4773</v>
      </c>
      <c r="D323" s="263">
        <v>1.3</v>
      </c>
      <c r="E323" s="160">
        <f t="shared" si="4"/>
        <v>26</v>
      </c>
    </row>
    <row r="324" spans="1:5">
      <c r="A324" s="160">
        <v>321</v>
      </c>
      <c r="B324" s="192" t="s">
        <v>14113</v>
      </c>
      <c r="C324" s="183" t="s">
        <v>4773</v>
      </c>
      <c r="D324" s="263">
        <v>2.9</v>
      </c>
      <c r="E324" s="160">
        <f t="shared" si="4"/>
        <v>58</v>
      </c>
    </row>
    <row r="325" spans="1:5">
      <c r="A325" s="160">
        <v>322</v>
      </c>
      <c r="B325" s="192" t="s">
        <v>14114</v>
      </c>
      <c r="C325" s="183" t="s">
        <v>4773</v>
      </c>
      <c r="D325" s="263">
        <v>0.5</v>
      </c>
      <c r="E325" s="160">
        <f t="shared" ref="E325:E345" si="5">D325*20</f>
        <v>10</v>
      </c>
    </row>
    <row r="326" spans="1:5">
      <c r="A326" s="160">
        <v>323</v>
      </c>
      <c r="B326" s="192" t="s">
        <v>14115</v>
      </c>
      <c r="C326" s="183" t="s">
        <v>4773</v>
      </c>
      <c r="D326" s="263">
        <v>3</v>
      </c>
      <c r="E326" s="160">
        <f t="shared" si="5"/>
        <v>60</v>
      </c>
    </row>
    <row r="327" spans="1:5">
      <c r="A327" s="160">
        <v>324</v>
      </c>
      <c r="B327" s="192" t="s">
        <v>14116</v>
      </c>
      <c r="C327" s="183" t="s">
        <v>4773</v>
      </c>
      <c r="D327" s="263">
        <v>0.7</v>
      </c>
      <c r="E327" s="160">
        <f t="shared" si="5"/>
        <v>14</v>
      </c>
    </row>
    <row r="328" spans="1:5">
      <c r="A328" s="160">
        <v>325</v>
      </c>
      <c r="B328" s="192" t="s">
        <v>4459</v>
      </c>
      <c r="C328" s="183" t="s">
        <v>4773</v>
      </c>
      <c r="D328" s="263">
        <v>1.7</v>
      </c>
      <c r="E328" s="160">
        <f t="shared" si="5"/>
        <v>34</v>
      </c>
    </row>
    <row r="329" spans="1:5">
      <c r="A329" s="160">
        <v>326</v>
      </c>
      <c r="B329" s="192" t="s">
        <v>14117</v>
      </c>
      <c r="C329" s="183" t="s">
        <v>4773</v>
      </c>
      <c r="D329" s="263">
        <v>0.43</v>
      </c>
      <c r="E329" s="160">
        <f t="shared" si="5"/>
        <v>8.6</v>
      </c>
    </row>
    <row r="330" spans="1:5">
      <c r="A330" s="160">
        <v>327</v>
      </c>
      <c r="B330" s="192" t="s">
        <v>14118</v>
      </c>
      <c r="C330" s="268" t="s">
        <v>14119</v>
      </c>
      <c r="D330" s="201">
        <v>328</v>
      </c>
      <c r="E330" s="160">
        <f t="shared" si="5"/>
        <v>6560</v>
      </c>
    </row>
    <row r="331" spans="1:5">
      <c r="A331" s="160">
        <v>328</v>
      </c>
      <c r="B331" s="191" t="s">
        <v>14120</v>
      </c>
      <c r="C331" s="271" t="s">
        <v>14121</v>
      </c>
      <c r="D331" s="272">
        <v>252</v>
      </c>
      <c r="E331" s="160">
        <f t="shared" si="5"/>
        <v>5040</v>
      </c>
    </row>
    <row r="332" spans="1:5">
      <c r="A332" s="160">
        <v>329</v>
      </c>
      <c r="B332" s="169" t="s">
        <v>14122</v>
      </c>
      <c r="C332" s="170" t="s">
        <v>14123</v>
      </c>
      <c r="D332" s="201">
        <v>132</v>
      </c>
      <c r="E332" s="160">
        <f t="shared" si="5"/>
        <v>2640</v>
      </c>
    </row>
    <row r="333" spans="1:5">
      <c r="A333" s="160">
        <v>330</v>
      </c>
      <c r="B333" s="192" t="s">
        <v>14124</v>
      </c>
      <c r="C333" s="268" t="s">
        <v>14119</v>
      </c>
      <c r="D333" s="201">
        <v>600</v>
      </c>
      <c r="E333" s="160">
        <f t="shared" si="5"/>
        <v>12000</v>
      </c>
    </row>
    <row r="334" spans="1:5">
      <c r="A334" s="160">
        <v>331</v>
      </c>
      <c r="B334" s="169" t="s">
        <v>14125</v>
      </c>
      <c r="C334" s="170" t="s">
        <v>14126</v>
      </c>
      <c r="D334" s="201">
        <v>36</v>
      </c>
      <c r="E334" s="160">
        <f t="shared" si="5"/>
        <v>720</v>
      </c>
    </row>
    <row r="335" spans="1:5">
      <c r="A335" s="160">
        <v>332</v>
      </c>
      <c r="B335" s="169" t="s">
        <v>14127</v>
      </c>
      <c r="C335" s="170" t="s">
        <v>14128</v>
      </c>
      <c r="D335" s="201">
        <v>8.7</v>
      </c>
      <c r="E335" s="160">
        <f t="shared" si="5"/>
        <v>174</v>
      </c>
    </row>
    <row r="336" spans="1:5">
      <c r="A336" s="160">
        <v>333</v>
      </c>
      <c r="B336" s="169" t="s">
        <v>14129</v>
      </c>
      <c r="C336" s="170" t="s">
        <v>14130</v>
      </c>
      <c r="D336" s="201">
        <v>280</v>
      </c>
      <c r="E336" s="160">
        <f t="shared" si="5"/>
        <v>5600</v>
      </c>
    </row>
    <row r="337" spans="1:5">
      <c r="A337" s="160">
        <v>334</v>
      </c>
      <c r="B337" s="191" t="s">
        <v>14131</v>
      </c>
      <c r="C337" s="271" t="s">
        <v>14132</v>
      </c>
      <c r="D337" s="272">
        <v>443</v>
      </c>
      <c r="E337" s="160">
        <f t="shared" si="5"/>
        <v>8860</v>
      </c>
    </row>
    <row r="338" spans="1:5">
      <c r="A338" s="160">
        <v>335</v>
      </c>
      <c r="B338" s="191" t="s">
        <v>14133</v>
      </c>
      <c r="C338" s="271" t="s">
        <v>14134</v>
      </c>
      <c r="D338" s="272">
        <v>229</v>
      </c>
      <c r="E338" s="160">
        <f t="shared" si="5"/>
        <v>4580</v>
      </c>
    </row>
    <row r="339" spans="1:5">
      <c r="A339" s="160">
        <v>336</v>
      </c>
      <c r="B339" s="191" t="s">
        <v>14135</v>
      </c>
      <c r="C339" s="271" t="s">
        <v>14136</v>
      </c>
      <c r="D339" s="272">
        <v>237</v>
      </c>
      <c r="E339" s="160">
        <f t="shared" si="5"/>
        <v>4740</v>
      </c>
    </row>
    <row r="340" spans="1:5">
      <c r="A340" s="160">
        <v>337</v>
      </c>
      <c r="B340" s="191" t="s">
        <v>14137</v>
      </c>
      <c r="C340" s="271" t="s">
        <v>14138</v>
      </c>
      <c r="D340" s="272">
        <v>200</v>
      </c>
      <c r="E340" s="160">
        <f t="shared" si="5"/>
        <v>4000</v>
      </c>
    </row>
    <row r="341" spans="1:5">
      <c r="A341" s="160">
        <v>338</v>
      </c>
      <c r="B341" s="191" t="s">
        <v>2780</v>
      </c>
      <c r="C341" s="271" t="s">
        <v>14139</v>
      </c>
      <c r="D341" s="272">
        <v>334</v>
      </c>
      <c r="E341" s="160">
        <f t="shared" si="5"/>
        <v>6680</v>
      </c>
    </row>
    <row r="342" spans="1:5">
      <c r="A342" s="160">
        <v>339</v>
      </c>
      <c r="B342" s="169" t="s">
        <v>14140</v>
      </c>
      <c r="C342" s="170" t="s">
        <v>14130</v>
      </c>
      <c r="D342" s="201">
        <v>59.5</v>
      </c>
      <c r="E342" s="160">
        <f t="shared" si="5"/>
        <v>1190</v>
      </c>
    </row>
    <row r="343" spans="1:5">
      <c r="A343" s="160">
        <v>340</v>
      </c>
      <c r="B343" s="169" t="s">
        <v>2702</v>
      </c>
      <c r="C343" s="170" t="s">
        <v>14141</v>
      </c>
      <c r="D343" s="201">
        <v>322</v>
      </c>
      <c r="E343" s="160">
        <f t="shared" si="5"/>
        <v>6440</v>
      </c>
    </row>
    <row r="344" spans="1:5">
      <c r="A344" s="160">
        <v>341</v>
      </c>
      <c r="B344" s="169" t="s">
        <v>14142</v>
      </c>
      <c r="C344" s="170" t="s">
        <v>14143</v>
      </c>
      <c r="D344" s="201">
        <v>138</v>
      </c>
      <c r="E344" s="160">
        <f t="shared" si="5"/>
        <v>2760</v>
      </c>
    </row>
    <row r="345" spans="1:5">
      <c r="A345" s="160">
        <v>342</v>
      </c>
      <c r="B345" s="169" t="s">
        <v>14144</v>
      </c>
      <c r="C345" s="170" t="s">
        <v>14130</v>
      </c>
      <c r="D345" s="201">
        <v>66</v>
      </c>
      <c r="E345" s="160">
        <f t="shared" si="5"/>
        <v>1320</v>
      </c>
    </row>
    <row r="346" spans="1:5">
      <c r="A346" s="160">
        <v>343</v>
      </c>
      <c r="B346" s="191" t="s">
        <v>14145</v>
      </c>
      <c r="C346" s="271" t="s">
        <v>14146</v>
      </c>
      <c r="D346" s="273">
        <v>2.8</v>
      </c>
      <c r="E346" s="160">
        <f t="shared" ref="E346:E386" si="6">D346*20</f>
        <v>56</v>
      </c>
    </row>
    <row r="347" spans="1:5">
      <c r="A347" s="160">
        <v>344</v>
      </c>
      <c r="B347" s="191" t="s">
        <v>9785</v>
      </c>
      <c r="C347" s="271" t="s">
        <v>14146</v>
      </c>
      <c r="D347" s="273">
        <v>1</v>
      </c>
      <c r="E347" s="160">
        <f t="shared" si="6"/>
        <v>20</v>
      </c>
    </row>
    <row r="348" spans="1:5">
      <c r="A348" s="160">
        <v>345</v>
      </c>
      <c r="B348" s="191" t="s">
        <v>14147</v>
      </c>
      <c r="C348" s="271" t="s">
        <v>14146</v>
      </c>
      <c r="D348" s="273">
        <v>2.56</v>
      </c>
      <c r="E348" s="160">
        <f t="shared" si="6"/>
        <v>51.2</v>
      </c>
    </row>
    <row r="349" spans="1:5">
      <c r="A349" s="160">
        <v>346</v>
      </c>
      <c r="B349" s="191" t="s">
        <v>14148</v>
      </c>
      <c r="C349" s="271" t="s">
        <v>14146</v>
      </c>
      <c r="D349" s="273">
        <v>2.93</v>
      </c>
      <c r="E349" s="160">
        <f t="shared" si="6"/>
        <v>58.6</v>
      </c>
    </row>
    <row r="350" spans="1:5">
      <c r="A350" s="160">
        <v>347</v>
      </c>
      <c r="B350" s="191" t="s">
        <v>14149</v>
      </c>
      <c r="C350" s="271" t="s">
        <v>14146</v>
      </c>
      <c r="D350" s="273">
        <v>1.24</v>
      </c>
      <c r="E350" s="160">
        <f t="shared" si="6"/>
        <v>24.8</v>
      </c>
    </row>
    <row r="351" spans="1:5">
      <c r="A351" s="160">
        <v>348</v>
      </c>
      <c r="B351" s="191" t="s">
        <v>14150</v>
      </c>
      <c r="C351" s="271" t="s">
        <v>14146</v>
      </c>
      <c r="D351" s="273">
        <v>1.1</v>
      </c>
      <c r="E351" s="160">
        <f t="shared" si="6"/>
        <v>22</v>
      </c>
    </row>
    <row r="352" spans="1:5">
      <c r="A352" s="160">
        <v>349</v>
      </c>
      <c r="B352" s="191" t="s">
        <v>14151</v>
      </c>
      <c r="C352" s="271" t="s">
        <v>14146</v>
      </c>
      <c r="D352" s="273">
        <v>2.18</v>
      </c>
      <c r="E352" s="160">
        <f t="shared" si="6"/>
        <v>43.6</v>
      </c>
    </row>
    <row r="353" spans="1:5">
      <c r="A353" s="160">
        <v>350</v>
      </c>
      <c r="B353" s="191" t="s">
        <v>14152</v>
      </c>
      <c r="C353" s="271" t="s">
        <v>14146</v>
      </c>
      <c r="D353" s="273">
        <v>4.26</v>
      </c>
      <c r="E353" s="160">
        <f t="shared" si="6"/>
        <v>85.2</v>
      </c>
    </row>
    <row r="354" spans="1:5">
      <c r="A354" s="160">
        <v>351</v>
      </c>
      <c r="B354" s="191" t="s">
        <v>14153</v>
      </c>
      <c r="C354" s="271" t="s">
        <v>14146</v>
      </c>
      <c r="D354" s="273">
        <v>5</v>
      </c>
      <c r="E354" s="160">
        <f t="shared" si="6"/>
        <v>100</v>
      </c>
    </row>
    <row r="355" spans="1:5">
      <c r="A355" s="160">
        <v>352</v>
      </c>
      <c r="B355" s="274" t="s">
        <v>14154</v>
      </c>
      <c r="C355" s="275" t="s">
        <v>14155</v>
      </c>
      <c r="D355" s="276">
        <v>2.34</v>
      </c>
      <c r="E355" s="160">
        <f t="shared" si="6"/>
        <v>46.8</v>
      </c>
    </row>
    <row r="356" spans="1:5">
      <c r="A356" s="160">
        <v>353</v>
      </c>
      <c r="B356" s="274" t="s">
        <v>14156</v>
      </c>
      <c r="C356" s="275" t="s">
        <v>14155</v>
      </c>
      <c r="D356" s="276">
        <v>2</v>
      </c>
      <c r="E356" s="160">
        <f t="shared" si="6"/>
        <v>40</v>
      </c>
    </row>
    <row r="357" spans="1:5">
      <c r="A357" s="160">
        <v>354</v>
      </c>
      <c r="B357" s="274" t="s">
        <v>14157</v>
      </c>
      <c r="C357" s="275" t="s">
        <v>14158</v>
      </c>
      <c r="D357" s="276">
        <v>2.4</v>
      </c>
      <c r="E357" s="160">
        <f t="shared" si="6"/>
        <v>48</v>
      </c>
    </row>
    <row r="358" spans="1:5">
      <c r="A358" s="160">
        <v>355</v>
      </c>
      <c r="B358" s="274" t="s">
        <v>14159</v>
      </c>
      <c r="C358" s="275" t="s">
        <v>14158</v>
      </c>
      <c r="D358" s="276">
        <v>1.2</v>
      </c>
      <c r="E358" s="160">
        <f t="shared" si="6"/>
        <v>24</v>
      </c>
    </row>
    <row r="359" spans="1:5">
      <c r="A359" s="160">
        <v>356</v>
      </c>
      <c r="B359" s="274" t="s">
        <v>14160</v>
      </c>
      <c r="C359" s="275" t="s">
        <v>14158</v>
      </c>
      <c r="D359" s="276">
        <v>1.8</v>
      </c>
      <c r="E359" s="160">
        <f t="shared" si="6"/>
        <v>36</v>
      </c>
    </row>
    <row r="360" spans="1:5">
      <c r="A360" s="160">
        <v>357</v>
      </c>
      <c r="B360" s="274" t="s">
        <v>14161</v>
      </c>
      <c r="C360" s="275" t="s">
        <v>14158</v>
      </c>
      <c r="D360" s="276">
        <v>3.6</v>
      </c>
      <c r="E360" s="160">
        <f t="shared" si="6"/>
        <v>72</v>
      </c>
    </row>
    <row r="361" spans="1:5">
      <c r="A361" s="160">
        <v>358</v>
      </c>
      <c r="B361" s="274" t="s">
        <v>14162</v>
      </c>
      <c r="C361" s="275" t="s">
        <v>14158</v>
      </c>
      <c r="D361" s="276">
        <v>1.5</v>
      </c>
      <c r="E361" s="160">
        <f t="shared" si="6"/>
        <v>30</v>
      </c>
    </row>
    <row r="362" spans="1:5">
      <c r="A362" s="160">
        <v>359</v>
      </c>
      <c r="B362" s="274" t="s">
        <v>14163</v>
      </c>
      <c r="C362" s="275" t="s">
        <v>14158</v>
      </c>
      <c r="D362" s="276">
        <v>1</v>
      </c>
      <c r="E362" s="160">
        <f t="shared" si="6"/>
        <v>20</v>
      </c>
    </row>
    <row r="363" spans="1:5">
      <c r="A363" s="160">
        <v>360</v>
      </c>
      <c r="B363" s="274" t="s">
        <v>14164</v>
      </c>
      <c r="C363" s="275" t="s">
        <v>14158</v>
      </c>
      <c r="D363" s="276">
        <v>1.6</v>
      </c>
      <c r="E363" s="160">
        <f t="shared" si="6"/>
        <v>32</v>
      </c>
    </row>
    <row r="364" spans="1:5">
      <c r="A364" s="160">
        <v>361</v>
      </c>
      <c r="B364" s="274" t="s">
        <v>14165</v>
      </c>
      <c r="C364" s="275" t="s">
        <v>14158</v>
      </c>
      <c r="D364" s="276">
        <v>1.2</v>
      </c>
      <c r="E364" s="160">
        <f t="shared" si="6"/>
        <v>24</v>
      </c>
    </row>
    <row r="365" spans="1:5">
      <c r="A365" s="160">
        <v>362</v>
      </c>
      <c r="B365" s="274" t="s">
        <v>14166</v>
      </c>
      <c r="C365" s="275" t="s">
        <v>14158</v>
      </c>
      <c r="D365" s="276">
        <v>2.15</v>
      </c>
      <c r="E365" s="160">
        <f t="shared" si="6"/>
        <v>43</v>
      </c>
    </row>
    <row r="366" spans="1:5">
      <c r="A366" s="160">
        <v>363</v>
      </c>
      <c r="B366" s="274" t="s">
        <v>14167</v>
      </c>
      <c r="C366" s="275" t="s">
        <v>14158</v>
      </c>
      <c r="D366" s="276">
        <v>1.5</v>
      </c>
      <c r="E366" s="160">
        <f t="shared" si="6"/>
        <v>30</v>
      </c>
    </row>
    <row r="367" spans="1:5">
      <c r="A367" s="160">
        <v>364</v>
      </c>
      <c r="B367" s="277" t="s">
        <v>299</v>
      </c>
      <c r="C367" s="275" t="s">
        <v>14158</v>
      </c>
      <c r="D367" s="276">
        <v>1.85</v>
      </c>
      <c r="E367" s="160">
        <f t="shared" si="6"/>
        <v>37</v>
      </c>
    </row>
    <row r="368" spans="1:5">
      <c r="A368" s="160">
        <v>365</v>
      </c>
      <c r="B368" s="277" t="s">
        <v>14168</v>
      </c>
      <c r="C368" s="275" t="s">
        <v>14169</v>
      </c>
      <c r="D368" s="276">
        <v>2</v>
      </c>
      <c r="E368" s="160">
        <f t="shared" si="6"/>
        <v>40</v>
      </c>
    </row>
    <row r="369" spans="1:5">
      <c r="A369" s="160">
        <v>366</v>
      </c>
      <c r="B369" s="278" t="s">
        <v>14170</v>
      </c>
      <c r="C369" s="279" t="s">
        <v>14171</v>
      </c>
      <c r="D369" s="280">
        <v>1.7</v>
      </c>
      <c r="E369" s="160">
        <f t="shared" si="6"/>
        <v>34</v>
      </c>
    </row>
    <row r="370" spans="1:5">
      <c r="A370" s="160">
        <v>367</v>
      </c>
      <c r="B370" s="278" t="s">
        <v>14172</v>
      </c>
      <c r="C370" s="279" t="s">
        <v>14171</v>
      </c>
      <c r="D370" s="280">
        <v>4.8</v>
      </c>
      <c r="E370" s="160">
        <f t="shared" si="6"/>
        <v>96</v>
      </c>
    </row>
    <row r="371" spans="1:5">
      <c r="A371" s="160">
        <v>368</v>
      </c>
      <c r="B371" s="278" t="s">
        <v>14173</v>
      </c>
      <c r="C371" s="279" t="s">
        <v>14171</v>
      </c>
      <c r="D371" s="280">
        <v>2.4</v>
      </c>
      <c r="E371" s="160">
        <f t="shared" si="6"/>
        <v>48</v>
      </c>
    </row>
    <row r="372" spans="1:5">
      <c r="A372" s="160">
        <v>369</v>
      </c>
      <c r="B372" s="278" t="s">
        <v>14174</v>
      </c>
      <c r="C372" s="279" t="s">
        <v>14171</v>
      </c>
      <c r="D372" s="280">
        <v>3.5</v>
      </c>
      <c r="E372" s="160">
        <f t="shared" si="6"/>
        <v>70</v>
      </c>
    </row>
    <row r="373" spans="1:5">
      <c r="A373" s="160">
        <v>370</v>
      </c>
      <c r="B373" s="278" t="s">
        <v>14175</v>
      </c>
      <c r="C373" s="279" t="s">
        <v>14171</v>
      </c>
      <c r="D373" s="280">
        <v>9</v>
      </c>
      <c r="E373" s="160">
        <f t="shared" si="6"/>
        <v>180</v>
      </c>
    </row>
    <row r="374" spans="1:5">
      <c r="A374" s="160">
        <v>371</v>
      </c>
      <c r="B374" s="191" t="s">
        <v>14176</v>
      </c>
      <c r="C374" s="281" t="s">
        <v>14177</v>
      </c>
      <c r="D374" s="273">
        <v>3.5</v>
      </c>
      <c r="E374" s="160">
        <f t="shared" si="6"/>
        <v>70</v>
      </c>
    </row>
    <row r="375" spans="1:5">
      <c r="A375" s="160">
        <v>372</v>
      </c>
      <c r="B375" s="191" t="s">
        <v>14178</v>
      </c>
      <c r="C375" s="281" t="s">
        <v>14177</v>
      </c>
      <c r="D375" s="273">
        <v>1.65</v>
      </c>
      <c r="E375" s="160">
        <f t="shared" si="6"/>
        <v>33</v>
      </c>
    </row>
    <row r="376" spans="1:5">
      <c r="A376" s="160">
        <v>373</v>
      </c>
      <c r="B376" s="191" t="s">
        <v>14179</v>
      </c>
      <c r="C376" s="281" t="s">
        <v>14177</v>
      </c>
      <c r="D376" s="273">
        <v>1</v>
      </c>
      <c r="E376" s="160">
        <f t="shared" si="6"/>
        <v>20</v>
      </c>
    </row>
    <row r="377" spans="1:5">
      <c r="A377" s="160">
        <v>374</v>
      </c>
      <c r="B377" s="191" t="s">
        <v>14180</v>
      </c>
      <c r="C377" s="281" t="s">
        <v>14177</v>
      </c>
      <c r="D377" s="273">
        <v>1.8</v>
      </c>
      <c r="E377" s="160">
        <f t="shared" si="6"/>
        <v>36</v>
      </c>
    </row>
    <row r="378" spans="1:5">
      <c r="A378" s="160">
        <v>375</v>
      </c>
      <c r="B378" s="191" t="s">
        <v>14181</v>
      </c>
      <c r="C378" s="281" t="s">
        <v>14177</v>
      </c>
      <c r="D378" s="273">
        <v>2.7</v>
      </c>
      <c r="E378" s="160">
        <f t="shared" si="6"/>
        <v>54</v>
      </c>
    </row>
    <row r="379" spans="1:5">
      <c r="A379" s="160">
        <v>376</v>
      </c>
      <c r="B379" s="191" t="s">
        <v>14182</v>
      </c>
      <c r="C379" s="281" t="s">
        <v>14177</v>
      </c>
      <c r="D379" s="273">
        <v>1.65</v>
      </c>
      <c r="E379" s="160">
        <f t="shared" si="6"/>
        <v>33</v>
      </c>
    </row>
    <row r="380" spans="1:5">
      <c r="A380" s="160">
        <v>377</v>
      </c>
      <c r="B380" s="191" t="s">
        <v>14183</v>
      </c>
      <c r="C380" s="281" t="s">
        <v>14177</v>
      </c>
      <c r="D380" s="273">
        <v>1.1</v>
      </c>
      <c r="E380" s="160">
        <f t="shared" si="6"/>
        <v>22</v>
      </c>
    </row>
    <row r="381" spans="1:5">
      <c r="A381" s="160">
        <v>378</v>
      </c>
      <c r="B381" s="191" t="s">
        <v>14184</v>
      </c>
      <c r="C381" s="281" t="s">
        <v>14177</v>
      </c>
      <c r="D381" s="273">
        <v>3.15</v>
      </c>
      <c r="E381" s="160">
        <f t="shared" si="6"/>
        <v>63</v>
      </c>
    </row>
    <row r="382" spans="1:5">
      <c r="A382" s="160">
        <v>379</v>
      </c>
      <c r="B382" s="191" t="s">
        <v>14185</v>
      </c>
      <c r="C382" s="281" t="s">
        <v>14177</v>
      </c>
      <c r="D382" s="273">
        <v>1.2</v>
      </c>
      <c r="E382" s="160">
        <f t="shared" si="6"/>
        <v>24</v>
      </c>
    </row>
    <row r="383" spans="1:5">
      <c r="A383" s="160">
        <v>380</v>
      </c>
      <c r="B383" s="191" t="s">
        <v>14186</v>
      </c>
      <c r="C383" s="281" t="s">
        <v>14177</v>
      </c>
      <c r="D383" s="273">
        <v>3.51</v>
      </c>
      <c r="E383" s="160">
        <f t="shared" si="6"/>
        <v>70.2</v>
      </c>
    </row>
    <row r="384" spans="1:5">
      <c r="A384" s="160">
        <v>381</v>
      </c>
      <c r="B384" s="191" t="s">
        <v>14187</v>
      </c>
      <c r="C384" s="281" t="s">
        <v>14177</v>
      </c>
      <c r="D384" s="273">
        <v>3.75</v>
      </c>
      <c r="E384" s="160">
        <f t="shared" si="6"/>
        <v>75</v>
      </c>
    </row>
    <row r="385" spans="1:5">
      <c r="A385" s="160">
        <v>382</v>
      </c>
      <c r="B385" s="191" t="s">
        <v>14188</v>
      </c>
      <c r="C385" s="281" t="s">
        <v>14177</v>
      </c>
      <c r="D385" s="273">
        <v>1.65</v>
      </c>
      <c r="E385" s="160">
        <f t="shared" si="6"/>
        <v>33</v>
      </c>
    </row>
    <row r="386" spans="1:5">
      <c r="A386" s="160">
        <v>383</v>
      </c>
      <c r="B386" s="191" t="s">
        <v>14189</v>
      </c>
      <c r="C386" s="281" t="s">
        <v>14177</v>
      </c>
      <c r="D386" s="273">
        <v>2.4</v>
      </c>
      <c r="E386" s="160">
        <f t="shared" si="6"/>
        <v>48</v>
      </c>
    </row>
    <row r="387" spans="1:5">
      <c r="A387" s="160">
        <v>384</v>
      </c>
      <c r="B387" s="191" t="s">
        <v>14190</v>
      </c>
      <c r="C387" s="281" t="s">
        <v>14177</v>
      </c>
      <c r="D387" s="273">
        <v>1.9</v>
      </c>
      <c r="E387" s="160">
        <f t="shared" ref="E387:E450" si="7">D387*20</f>
        <v>38</v>
      </c>
    </row>
    <row r="388" spans="1:5">
      <c r="A388" s="160">
        <v>385</v>
      </c>
      <c r="B388" s="191" t="s">
        <v>14191</v>
      </c>
      <c r="C388" s="281" t="s">
        <v>14177</v>
      </c>
      <c r="D388" s="273">
        <v>3</v>
      </c>
      <c r="E388" s="160">
        <f t="shared" si="7"/>
        <v>60</v>
      </c>
    </row>
    <row r="389" spans="1:5">
      <c r="A389" s="160">
        <v>386</v>
      </c>
      <c r="B389" s="191" t="s">
        <v>14192</v>
      </c>
      <c r="C389" s="281" t="s">
        <v>14177</v>
      </c>
      <c r="D389" s="273">
        <v>1.1</v>
      </c>
      <c r="E389" s="160">
        <f t="shared" si="7"/>
        <v>22</v>
      </c>
    </row>
    <row r="390" spans="1:5">
      <c r="A390" s="160">
        <v>387</v>
      </c>
      <c r="B390" s="191" t="s">
        <v>14193</v>
      </c>
      <c r="C390" s="281" t="s">
        <v>14177</v>
      </c>
      <c r="D390" s="273">
        <v>2</v>
      </c>
      <c r="E390" s="160">
        <f t="shared" si="7"/>
        <v>40</v>
      </c>
    </row>
    <row r="391" spans="1:5">
      <c r="A391" s="160">
        <v>388</v>
      </c>
      <c r="B391" s="191" t="s">
        <v>14194</v>
      </c>
      <c r="C391" s="281" t="s">
        <v>14177</v>
      </c>
      <c r="D391" s="273">
        <v>2.3</v>
      </c>
      <c r="E391" s="160">
        <f t="shared" si="7"/>
        <v>46</v>
      </c>
    </row>
    <row r="392" spans="1:5">
      <c r="A392" s="160">
        <v>389</v>
      </c>
      <c r="B392" s="191" t="s">
        <v>14195</v>
      </c>
      <c r="C392" s="281" t="s">
        <v>14177</v>
      </c>
      <c r="D392" s="273">
        <v>3.15</v>
      </c>
      <c r="E392" s="160">
        <f t="shared" si="7"/>
        <v>63</v>
      </c>
    </row>
    <row r="393" spans="1:5">
      <c r="A393" s="160">
        <v>390</v>
      </c>
      <c r="B393" s="191" t="s">
        <v>14196</v>
      </c>
      <c r="C393" s="281" t="s">
        <v>14177</v>
      </c>
      <c r="D393" s="273">
        <v>1.35</v>
      </c>
      <c r="E393" s="160">
        <f t="shared" si="7"/>
        <v>27</v>
      </c>
    </row>
    <row r="394" spans="1:5">
      <c r="A394" s="160">
        <v>391</v>
      </c>
      <c r="B394" s="191" t="s">
        <v>14197</v>
      </c>
      <c r="C394" s="281" t="s">
        <v>14177</v>
      </c>
      <c r="D394" s="273">
        <v>6.7</v>
      </c>
      <c r="E394" s="160">
        <f t="shared" si="7"/>
        <v>134</v>
      </c>
    </row>
    <row r="395" spans="1:5">
      <c r="A395" s="160">
        <v>392</v>
      </c>
      <c r="B395" s="191" t="s">
        <v>14198</v>
      </c>
      <c r="C395" s="281" t="s">
        <v>14177</v>
      </c>
      <c r="D395" s="273">
        <v>3.2</v>
      </c>
      <c r="E395" s="160">
        <f t="shared" si="7"/>
        <v>64</v>
      </c>
    </row>
    <row r="396" spans="1:5">
      <c r="A396" s="160">
        <v>393</v>
      </c>
      <c r="B396" s="282" t="s">
        <v>14199</v>
      </c>
      <c r="C396" s="283" t="s">
        <v>14200</v>
      </c>
      <c r="D396" s="284">
        <v>1.6</v>
      </c>
      <c r="E396" s="160">
        <f t="shared" si="7"/>
        <v>32</v>
      </c>
    </row>
    <row r="397" spans="1:5">
      <c r="A397" s="160">
        <v>394</v>
      </c>
      <c r="B397" s="282" t="s">
        <v>14201</v>
      </c>
      <c r="C397" s="283" t="s">
        <v>14200</v>
      </c>
      <c r="D397" s="284">
        <v>2.7</v>
      </c>
      <c r="E397" s="160">
        <f t="shared" si="7"/>
        <v>54</v>
      </c>
    </row>
    <row r="398" spans="1:5">
      <c r="A398" s="160">
        <v>395</v>
      </c>
      <c r="B398" s="282" t="s">
        <v>14148</v>
      </c>
      <c r="C398" s="283" t="s">
        <v>14200</v>
      </c>
      <c r="D398" s="284">
        <v>1.2</v>
      </c>
      <c r="E398" s="160">
        <f t="shared" si="7"/>
        <v>24</v>
      </c>
    </row>
    <row r="399" spans="1:5">
      <c r="A399" s="160">
        <v>396</v>
      </c>
      <c r="B399" s="282" t="s">
        <v>14202</v>
      </c>
      <c r="C399" s="283" t="s">
        <v>14200</v>
      </c>
      <c r="D399" s="284">
        <v>1</v>
      </c>
      <c r="E399" s="160">
        <f t="shared" si="7"/>
        <v>20</v>
      </c>
    </row>
    <row r="400" spans="1:5">
      <c r="A400" s="160">
        <v>397</v>
      </c>
      <c r="B400" s="282" t="s">
        <v>14203</v>
      </c>
      <c r="C400" s="283" t="s">
        <v>14200</v>
      </c>
      <c r="D400" s="284">
        <v>1</v>
      </c>
      <c r="E400" s="160">
        <f t="shared" si="7"/>
        <v>20</v>
      </c>
    </row>
    <row r="401" spans="1:5">
      <c r="A401" s="160">
        <v>398</v>
      </c>
      <c r="B401" s="282" t="s">
        <v>14204</v>
      </c>
      <c r="C401" s="283" t="s">
        <v>14200</v>
      </c>
      <c r="D401" s="284">
        <v>1.2</v>
      </c>
      <c r="E401" s="160">
        <f t="shared" si="7"/>
        <v>24</v>
      </c>
    </row>
    <row r="402" spans="1:5">
      <c r="A402" s="160">
        <v>399</v>
      </c>
      <c r="B402" s="282" t="s">
        <v>14205</v>
      </c>
      <c r="C402" s="283" t="s">
        <v>14200</v>
      </c>
      <c r="D402" s="284">
        <v>1</v>
      </c>
      <c r="E402" s="160">
        <f t="shared" si="7"/>
        <v>20</v>
      </c>
    </row>
    <row r="403" spans="1:5">
      <c r="A403" s="160">
        <v>400</v>
      </c>
      <c r="B403" s="282" t="s">
        <v>14206</v>
      </c>
      <c r="C403" s="283" t="s">
        <v>14200</v>
      </c>
      <c r="D403" s="284">
        <v>2.2</v>
      </c>
      <c r="E403" s="160">
        <f t="shared" si="7"/>
        <v>44</v>
      </c>
    </row>
    <row r="404" spans="1:5">
      <c r="A404" s="160">
        <v>401</v>
      </c>
      <c r="B404" s="282" t="s">
        <v>14207</v>
      </c>
      <c r="C404" s="283" t="s">
        <v>14200</v>
      </c>
      <c r="D404" s="284">
        <v>3.7</v>
      </c>
      <c r="E404" s="160">
        <f t="shared" si="7"/>
        <v>74</v>
      </c>
    </row>
    <row r="405" spans="1:5">
      <c r="A405" s="160">
        <v>402</v>
      </c>
      <c r="B405" s="282" t="s">
        <v>14208</v>
      </c>
      <c r="C405" s="283" t="s">
        <v>14200</v>
      </c>
      <c r="D405" s="284">
        <v>1</v>
      </c>
      <c r="E405" s="160">
        <f t="shared" si="7"/>
        <v>20</v>
      </c>
    </row>
    <row r="406" spans="1:5">
      <c r="A406" s="160">
        <v>403</v>
      </c>
      <c r="B406" s="282" t="s">
        <v>14209</v>
      </c>
      <c r="C406" s="283" t="s">
        <v>14200</v>
      </c>
      <c r="D406" s="284">
        <v>9.8</v>
      </c>
      <c r="E406" s="160">
        <f t="shared" si="7"/>
        <v>196</v>
      </c>
    </row>
    <row r="407" spans="1:5">
      <c r="A407" s="160">
        <v>404</v>
      </c>
      <c r="B407" s="282" t="s">
        <v>14210</v>
      </c>
      <c r="C407" s="283" t="s">
        <v>14200</v>
      </c>
      <c r="D407" s="284">
        <v>1</v>
      </c>
      <c r="E407" s="160">
        <f t="shared" si="7"/>
        <v>20</v>
      </c>
    </row>
    <row r="408" spans="1:5">
      <c r="A408" s="160">
        <v>405</v>
      </c>
      <c r="B408" s="282" t="s">
        <v>14211</v>
      </c>
      <c r="C408" s="283" t="s">
        <v>14200</v>
      </c>
      <c r="D408" s="284">
        <v>1</v>
      </c>
      <c r="E408" s="160">
        <f t="shared" si="7"/>
        <v>20</v>
      </c>
    </row>
    <row r="409" spans="1:5">
      <c r="A409" s="160">
        <v>406</v>
      </c>
      <c r="B409" s="282" t="s">
        <v>14212</v>
      </c>
      <c r="C409" s="283" t="s">
        <v>14200</v>
      </c>
      <c r="D409" s="284">
        <v>2.5</v>
      </c>
      <c r="E409" s="160">
        <f t="shared" si="7"/>
        <v>50</v>
      </c>
    </row>
    <row r="410" spans="1:5">
      <c r="A410" s="160">
        <v>407</v>
      </c>
      <c r="B410" s="282" t="s">
        <v>14213</v>
      </c>
      <c r="C410" s="283" t="s">
        <v>14200</v>
      </c>
      <c r="D410" s="284">
        <v>1.5</v>
      </c>
      <c r="E410" s="160">
        <f t="shared" si="7"/>
        <v>30</v>
      </c>
    </row>
    <row r="411" spans="1:5">
      <c r="A411" s="160">
        <v>408</v>
      </c>
      <c r="B411" s="282" t="s">
        <v>14214</v>
      </c>
      <c r="C411" s="283" t="s">
        <v>14200</v>
      </c>
      <c r="D411" s="284">
        <v>1.8</v>
      </c>
      <c r="E411" s="160">
        <f t="shared" si="7"/>
        <v>36</v>
      </c>
    </row>
    <row r="412" spans="1:5">
      <c r="A412" s="160">
        <v>409</v>
      </c>
      <c r="B412" s="282" t="s">
        <v>14215</v>
      </c>
      <c r="C412" s="283" t="s">
        <v>14200</v>
      </c>
      <c r="D412" s="284">
        <v>3.9</v>
      </c>
      <c r="E412" s="160">
        <f t="shared" si="7"/>
        <v>78</v>
      </c>
    </row>
    <row r="413" spans="1:5">
      <c r="A413" s="160">
        <v>410</v>
      </c>
      <c r="B413" s="282" t="s">
        <v>14216</v>
      </c>
      <c r="C413" s="283" t="s">
        <v>14200</v>
      </c>
      <c r="D413" s="284">
        <v>4.4</v>
      </c>
      <c r="E413" s="160">
        <f t="shared" si="7"/>
        <v>88</v>
      </c>
    </row>
    <row r="414" spans="1:5">
      <c r="A414" s="160">
        <v>411</v>
      </c>
      <c r="B414" s="282" t="s">
        <v>14217</v>
      </c>
      <c r="C414" s="283" t="s">
        <v>14200</v>
      </c>
      <c r="D414" s="284">
        <v>1.8</v>
      </c>
      <c r="E414" s="160">
        <f t="shared" si="7"/>
        <v>36</v>
      </c>
    </row>
    <row r="415" spans="1:5">
      <c r="A415" s="160">
        <v>412</v>
      </c>
      <c r="B415" s="282" t="s">
        <v>14218</v>
      </c>
      <c r="C415" s="283" t="s">
        <v>14200</v>
      </c>
      <c r="D415" s="284">
        <v>1</v>
      </c>
      <c r="E415" s="160">
        <f t="shared" si="7"/>
        <v>20</v>
      </c>
    </row>
    <row r="416" spans="1:5">
      <c r="A416" s="160">
        <v>413</v>
      </c>
      <c r="B416" s="282" t="s">
        <v>14196</v>
      </c>
      <c r="C416" s="283" t="s">
        <v>14200</v>
      </c>
      <c r="D416" s="284">
        <v>1.8</v>
      </c>
      <c r="E416" s="160">
        <f t="shared" si="7"/>
        <v>36</v>
      </c>
    </row>
    <row r="417" spans="1:5">
      <c r="A417" s="160">
        <v>414</v>
      </c>
      <c r="B417" s="285" t="s">
        <v>14219</v>
      </c>
      <c r="C417" s="286" t="s">
        <v>14220</v>
      </c>
      <c r="D417" s="284">
        <v>2</v>
      </c>
      <c r="E417" s="160">
        <f t="shared" si="7"/>
        <v>40</v>
      </c>
    </row>
    <row r="418" spans="1:5">
      <c r="A418" s="160">
        <v>415</v>
      </c>
      <c r="B418" s="285" t="s">
        <v>14221</v>
      </c>
      <c r="C418" s="286" t="s">
        <v>14220</v>
      </c>
      <c r="D418" s="284">
        <v>1</v>
      </c>
      <c r="E418" s="160">
        <f t="shared" si="7"/>
        <v>20</v>
      </c>
    </row>
    <row r="419" spans="1:5">
      <c r="A419" s="160">
        <v>416</v>
      </c>
      <c r="B419" s="285" t="s">
        <v>14222</v>
      </c>
      <c r="C419" s="286" t="s">
        <v>14220</v>
      </c>
      <c r="D419" s="284">
        <v>2.4</v>
      </c>
      <c r="E419" s="160">
        <f t="shared" si="7"/>
        <v>48</v>
      </c>
    </row>
    <row r="420" spans="1:5">
      <c r="A420" s="160">
        <v>417</v>
      </c>
      <c r="B420" s="285" t="s">
        <v>14223</v>
      </c>
      <c r="C420" s="286" t="s">
        <v>14220</v>
      </c>
      <c r="D420" s="284">
        <v>1</v>
      </c>
      <c r="E420" s="160">
        <f t="shared" si="7"/>
        <v>20</v>
      </c>
    </row>
    <row r="421" spans="1:5">
      <c r="A421" s="160">
        <v>418</v>
      </c>
      <c r="B421" s="285" t="s">
        <v>14224</v>
      </c>
      <c r="C421" s="286" t="s">
        <v>14220</v>
      </c>
      <c r="D421" s="284">
        <v>1</v>
      </c>
      <c r="E421" s="160">
        <f t="shared" si="7"/>
        <v>20</v>
      </c>
    </row>
    <row r="422" spans="1:5">
      <c r="A422" s="160">
        <v>419</v>
      </c>
      <c r="B422" s="285" t="s">
        <v>14225</v>
      </c>
      <c r="C422" s="286" t="s">
        <v>14220</v>
      </c>
      <c r="D422" s="284">
        <v>1.2</v>
      </c>
      <c r="E422" s="160">
        <f t="shared" si="7"/>
        <v>24</v>
      </c>
    </row>
    <row r="423" spans="1:5">
      <c r="A423" s="160">
        <v>420</v>
      </c>
      <c r="B423" s="287" t="s">
        <v>14226</v>
      </c>
      <c r="C423" s="288" t="s">
        <v>14227</v>
      </c>
      <c r="D423" s="284">
        <v>8.1</v>
      </c>
      <c r="E423" s="160">
        <f t="shared" si="7"/>
        <v>162</v>
      </c>
    </row>
    <row r="424" spans="1:5">
      <c r="A424" s="160">
        <v>421</v>
      </c>
      <c r="B424" s="287" t="s">
        <v>14228</v>
      </c>
      <c r="C424" s="288" t="s">
        <v>14227</v>
      </c>
      <c r="D424" s="284">
        <v>2</v>
      </c>
      <c r="E424" s="160">
        <f t="shared" si="7"/>
        <v>40</v>
      </c>
    </row>
    <row r="425" spans="1:5">
      <c r="A425" s="160">
        <v>422</v>
      </c>
      <c r="B425" s="287" t="s">
        <v>14229</v>
      </c>
      <c r="C425" s="288" t="s">
        <v>14227</v>
      </c>
      <c r="D425" s="284">
        <v>1</v>
      </c>
      <c r="E425" s="160">
        <f t="shared" si="7"/>
        <v>20</v>
      </c>
    </row>
    <row r="426" spans="1:5">
      <c r="A426" s="160">
        <v>423</v>
      </c>
      <c r="B426" s="287" t="s">
        <v>14230</v>
      </c>
      <c r="C426" s="288" t="s">
        <v>14227</v>
      </c>
      <c r="D426" s="284">
        <v>1</v>
      </c>
      <c r="E426" s="160">
        <f t="shared" si="7"/>
        <v>20</v>
      </c>
    </row>
    <row r="427" spans="1:5">
      <c r="A427" s="160">
        <v>424</v>
      </c>
      <c r="B427" s="287" t="s">
        <v>14231</v>
      </c>
      <c r="C427" s="288" t="s">
        <v>14227</v>
      </c>
      <c r="D427" s="284">
        <v>1</v>
      </c>
      <c r="E427" s="160">
        <f t="shared" si="7"/>
        <v>20</v>
      </c>
    </row>
    <row r="428" spans="1:5">
      <c r="A428" s="160">
        <v>425</v>
      </c>
      <c r="B428" s="287" t="s">
        <v>14232</v>
      </c>
      <c r="C428" s="288" t="s">
        <v>14227</v>
      </c>
      <c r="D428" s="284">
        <v>1</v>
      </c>
      <c r="E428" s="160">
        <f t="shared" si="7"/>
        <v>20</v>
      </c>
    </row>
    <row r="429" spans="1:5">
      <c r="A429" s="160">
        <v>426</v>
      </c>
      <c r="B429" s="287" t="s">
        <v>14233</v>
      </c>
      <c r="C429" s="288" t="s">
        <v>14227</v>
      </c>
      <c r="D429" s="284">
        <v>1</v>
      </c>
      <c r="E429" s="160">
        <f t="shared" si="7"/>
        <v>20</v>
      </c>
    </row>
    <row r="430" spans="1:5">
      <c r="A430" s="160">
        <v>427</v>
      </c>
      <c r="B430" s="287" t="s">
        <v>14234</v>
      </c>
      <c r="C430" s="288" t="s">
        <v>14227</v>
      </c>
      <c r="D430" s="284">
        <v>1</v>
      </c>
      <c r="E430" s="160">
        <f t="shared" si="7"/>
        <v>20</v>
      </c>
    </row>
    <row r="431" spans="1:5">
      <c r="A431" s="160">
        <v>428</v>
      </c>
      <c r="B431" s="287" t="s">
        <v>14235</v>
      </c>
      <c r="C431" s="288" t="s">
        <v>14227</v>
      </c>
      <c r="D431" s="284">
        <v>1</v>
      </c>
      <c r="E431" s="160">
        <f t="shared" si="7"/>
        <v>20</v>
      </c>
    </row>
    <row r="432" spans="1:5">
      <c r="A432" s="160">
        <v>429</v>
      </c>
      <c r="B432" s="287" t="s">
        <v>14236</v>
      </c>
      <c r="C432" s="288" t="s">
        <v>14227</v>
      </c>
      <c r="D432" s="284">
        <v>1.8</v>
      </c>
      <c r="E432" s="160">
        <f t="shared" si="7"/>
        <v>36</v>
      </c>
    </row>
    <row r="433" spans="1:5">
      <c r="A433" s="160">
        <v>430</v>
      </c>
      <c r="B433" s="287" t="s">
        <v>14237</v>
      </c>
      <c r="C433" s="288" t="s">
        <v>14227</v>
      </c>
      <c r="D433" s="284">
        <v>1</v>
      </c>
      <c r="E433" s="160">
        <f t="shared" si="7"/>
        <v>20</v>
      </c>
    </row>
    <row r="434" spans="1:5">
      <c r="A434" s="160">
        <v>431</v>
      </c>
      <c r="B434" s="287" t="s">
        <v>14238</v>
      </c>
      <c r="C434" s="288" t="s">
        <v>14227</v>
      </c>
      <c r="D434" s="284">
        <v>1</v>
      </c>
      <c r="E434" s="160">
        <f t="shared" si="7"/>
        <v>20</v>
      </c>
    </row>
    <row r="435" spans="1:5">
      <c r="A435" s="160">
        <v>432</v>
      </c>
      <c r="B435" s="287" t="s">
        <v>14239</v>
      </c>
      <c r="C435" s="288" t="s">
        <v>14227</v>
      </c>
      <c r="D435" s="284">
        <v>1.1</v>
      </c>
      <c r="E435" s="160">
        <f t="shared" si="7"/>
        <v>22</v>
      </c>
    </row>
    <row r="436" spans="1:5">
      <c r="A436" s="160">
        <v>433</v>
      </c>
      <c r="B436" s="287" t="s">
        <v>14240</v>
      </c>
      <c r="C436" s="288" t="s">
        <v>14227</v>
      </c>
      <c r="D436" s="284">
        <v>1.3</v>
      </c>
      <c r="E436" s="160">
        <f t="shared" si="7"/>
        <v>26</v>
      </c>
    </row>
    <row r="437" spans="1:5">
      <c r="A437" s="160">
        <v>434</v>
      </c>
      <c r="B437" s="287" t="s">
        <v>974</v>
      </c>
      <c r="C437" s="289" t="s">
        <v>14241</v>
      </c>
      <c r="D437" s="290">
        <v>1.7</v>
      </c>
      <c r="E437" s="160">
        <f t="shared" si="7"/>
        <v>34</v>
      </c>
    </row>
    <row r="438" spans="1:5">
      <c r="A438" s="160">
        <v>435</v>
      </c>
      <c r="B438" s="287" t="s">
        <v>14242</v>
      </c>
      <c r="C438" s="289" t="s">
        <v>14241</v>
      </c>
      <c r="D438" s="290">
        <v>1</v>
      </c>
      <c r="E438" s="160">
        <f t="shared" si="7"/>
        <v>20</v>
      </c>
    </row>
    <row r="439" spans="1:5">
      <c r="A439" s="160">
        <v>436</v>
      </c>
      <c r="B439" s="287" t="s">
        <v>14243</v>
      </c>
      <c r="C439" s="289" t="s">
        <v>14241</v>
      </c>
      <c r="D439" s="290">
        <v>1</v>
      </c>
      <c r="E439" s="160">
        <f t="shared" si="7"/>
        <v>20</v>
      </c>
    </row>
    <row r="440" spans="1:5">
      <c r="A440" s="160">
        <v>437</v>
      </c>
      <c r="B440" s="287" t="s">
        <v>14244</v>
      </c>
      <c r="C440" s="289" t="s">
        <v>14241</v>
      </c>
      <c r="D440" s="290">
        <v>3.8</v>
      </c>
      <c r="E440" s="160">
        <f t="shared" si="7"/>
        <v>76</v>
      </c>
    </row>
    <row r="441" spans="1:5">
      <c r="A441" s="160">
        <v>438</v>
      </c>
      <c r="B441" s="287" t="s">
        <v>14245</v>
      </c>
      <c r="C441" s="289" t="s">
        <v>14241</v>
      </c>
      <c r="D441" s="290">
        <v>2.4</v>
      </c>
      <c r="E441" s="160">
        <f t="shared" si="7"/>
        <v>48</v>
      </c>
    </row>
    <row r="442" spans="1:5">
      <c r="A442" s="160">
        <v>439</v>
      </c>
      <c r="B442" s="287" t="s">
        <v>14246</v>
      </c>
      <c r="C442" s="289" t="s">
        <v>14241</v>
      </c>
      <c r="D442" s="290">
        <v>1.6</v>
      </c>
      <c r="E442" s="160">
        <f t="shared" si="7"/>
        <v>32</v>
      </c>
    </row>
    <row r="443" spans="1:5">
      <c r="A443" s="160">
        <v>440</v>
      </c>
      <c r="B443" s="282" t="s">
        <v>14247</v>
      </c>
      <c r="C443" s="283" t="s">
        <v>14248</v>
      </c>
      <c r="D443" s="290">
        <v>3.3</v>
      </c>
      <c r="E443" s="160">
        <f t="shared" si="7"/>
        <v>66</v>
      </c>
    </row>
    <row r="444" spans="1:5">
      <c r="A444" s="160">
        <v>441</v>
      </c>
      <c r="B444" s="282" t="s">
        <v>14249</v>
      </c>
      <c r="C444" s="283" t="s">
        <v>14248</v>
      </c>
      <c r="D444" s="290">
        <v>2.5</v>
      </c>
      <c r="E444" s="160">
        <f t="shared" si="7"/>
        <v>50</v>
      </c>
    </row>
    <row r="445" spans="1:5">
      <c r="A445" s="160">
        <v>442</v>
      </c>
      <c r="B445" s="282" t="s">
        <v>14250</v>
      </c>
      <c r="C445" s="283" t="s">
        <v>14248</v>
      </c>
      <c r="D445" s="290">
        <v>2.2</v>
      </c>
      <c r="E445" s="160">
        <f t="shared" si="7"/>
        <v>44</v>
      </c>
    </row>
    <row r="446" spans="1:5">
      <c r="A446" s="160">
        <v>443</v>
      </c>
      <c r="B446" s="282" t="s">
        <v>14251</v>
      </c>
      <c r="C446" s="283" t="s">
        <v>14248</v>
      </c>
      <c r="D446" s="290">
        <v>3.4</v>
      </c>
      <c r="E446" s="160">
        <f t="shared" si="7"/>
        <v>68</v>
      </c>
    </row>
    <row r="447" spans="1:5">
      <c r="A447" s="160">
        <v>444</v>
      </c>
      <c r="B447" s="282" t="s">
        <v>14252</v>
      </c>
      <c r="C447" s="283" t="s">
        <v>14248</v>
      </c>
      <c r="D447" s="290">
        <v>4.27</v>
      </c>
      <c r="E447" s="160">
        <f t="shared" si="7"/>
        <v>85.4</v>
      </c>
    </row>
    <row r="448" spans="1:5">
      <c r="A448" s="160">
        <v>445</v>
      </c>
      <c r="B448" s="282" t="s">
        <v>12414</v>
      </c>
      <c r="C448" s="283" t="s">
        <v>14248</v>
      </c>
      <c r="D448" s="290">
        <v>3.22</v>
      </c>
      <c r="E448" s="160">
        <f t="shared" si="7"/>
        <v>64.4</v>
      </c>
    </row>
    <row r="449" spans="1:5">
      <c r="A449" s="160">
        <v>446</v>
      </c>
      <c r="B449" s="282" t="s">
        <v>14253</v>
      </c>
      <c r="C449" s="283" t="s">
        <v>14248</v>
      </c>
      <c r="D449" s="290">
        <v>5.4</v>
      </c>
      <c r="E449" s="160">
        <f t="shared" si="7"/>
        <v>108</v>
      </c>
    </row>
    <row r="450" spans="1:5">
      <c r="A450" s="160">
        <v>447</v>
      </c>
      <c r="B450" s="282" t="s">
        <v>14254</v>
      </c>
      <c r="C450" s="283" t="s">
        <v>14248</v>
      </c>
      <c r="D450" s="290">
        <v>3</v>
      </c>
      <c r="E450" s="160">
        <f t="shared" si="7"/>
        <v>60</v>
      </c>
    </row>
    <row r="451" spans="1:5">
      <c r="A451" s="160">
        <v>448</v>
      </c>
      <c r="B451" s="282" t="s">
        <v>14255</v>
      </c>
      <c r="C451" s="283" t="s">
        <v>14248</v>
      </c>
      <c r="D451" s="290">
        <v>4.9</v>
      </c>
      <c r="E451" s="160">
        <f t="shared" ref="E451:E514" si="8">D451*20</f>
        <v>98</v>
      </c>
    </row>
    <row r="452" spans="1:5">
      <c r="A452" s="160">
        <v>449</v>
      </c>
      <c r="B452" s="282" t="s">
        <v>14256</v>
      </c>
      <c r="C452" s="283" t="s">
        <v>14248</v>
      </c>
      <c r="D452" s="290">
        <v>5.2</v>
      </c>
      <c r="E452" s="160">
        <f t="shared" si="8"/>
        <v>104</v>
      </c>
    </row>
    <row r="453" spans="1:5">
      <c r="A453" s="160">
        <v>450</v>
      </c>
      <c r="B453" s="282" t="s">
        <v>14257</v>
      </c>
      <c r="C453" s="283" t="s">
        <v>14248</v>
      </c>
      <c r="D453" s="290">
        <v>3.2</v>
      </c>
      <c r="E453" s="160">
        <f t="shared" si="8"/>
        <v>64</v>
      </c>
    </row>
    <row r="454" spans="1:5">
      <c r="A454" s="160">
        <v>451</v>
      </c>
      <c r="B454" s="282" t="s">
        <v>11460</v>
      </c>
      <c r="C454" s="283" t="s">
        <v>14248</v>
      </c>
      <c r="D454" s="290">
        <v>2.8</v>
      </c>
      <c r="E454" s="160">
        <f t="shared" si="8"/>
        <v>56</v>
      </c>
    </row>
    <row r="455" spans="1:5">
      <c r="A455" s="160">
        <v>452</v>
      </c>
      <c r="B455" s="282" t="s">
        <v>14258</v>
      </c>
      <c r="C455" s="283" t="s">
        <v>14248</v>
      </c>
      <c r="D455" s="290">
        <v>3.5</v>
      </c>
      <c r="E455" s="160">
        <f t="shared" si="8"/>
        <v>70</v>
      </c>
    </row>
    <row r="456" spans="1:5">
      <c r="A456" s="160">
        <v>453</v>
      </c>
      <c r="B456" s="282" t="s">
        <v>14259</v>
      </c>
      <c r="C456" s="283" t="s">
        <v>14248</v>
      </c>
      <c r="D456" s="290">
        <v>2.77</v>
      </c>
      <c r="E456" s="160">
        <f t="shared" si="8"/>
        <v>55.4</v>
      </c>
    </row>
    <row r="457" spans="1:5">
      <c r="A457" s="160">
        <v>454</v>
      </c>
      <c r="B457" s="282" t="s">
        <v>14260</v>
      </c>
      <c r="C457" s="283" t="s">
        <v>14248</v>
      </c>
      <c r="D457" s="290">
        <v>1.7</v>
      </c>
      <c r="E457" s="160">
        <f t="shared" si="8"/>
        <v>34</v>
      </c>
    </row>
    <row r="458" spans="1:5">
      <c r="A458" s="160">
        <v>455</v>
      </c>
      <c r="B458" s="282" t="s">
        <v>14261</v>
      </c>
      <c r="C458" s="283" t="s">
        <v>14248</v>
      </c>
      <c r="D458" s="290">
        <v>5.5</v>
      </c>
      <c r="E458" s="160">
        <f t="shared" si="8"/>
        <v>110</v>
      </c>
    </row>
    <row r="459" spans="1:5">
      <c r="A459" s="160">
        <v>456</v>
      </c>
      <c r="B459" s="282" t="s">
        <v>2505</v>
      </c>
      <c r="C459" s="283" t="s">
        <v>14248</v>
      </c>
      <c r="D459" s="290">
        <v>3.4</v>
      </c>
      <c r="E459" s="160">
        <f t="shared" si="8"/>
        <v>68</v>
      </c>
    </row>
    <row r="460" spans="1:5">
      <c r="A460" s="160">
        <v>457</v>
      </c>
      <c r="B460" s="282" t="s">
        <v>14262</v>
      </c>
      <c r="C460" s="283" t="s">
        <v>14248</v>
      </c>
      <c r="D460" s="290">
        <v>2.9</v>
      </c>
      <c r="E460" s="160">
        <f t="shared" si="8"/>
        <v>58</v>
      </c>
    </row>
    <row r="461" spans="1:5">
      <c r="A461" s="160">
        <v>458</v>
      </c>
      <c r="B461" s="282" t="s">
        <v>14263</v>
      </c>
      <c r="C461" s="283" t="s">
        <v>14248</v>
      </c>
      <c r="D461" s="290">
        <v>3.5</v>
      </c>
      <c r="E461" s="160">
        <f t="shared" si="8"/>
        <v>70</v>
      </c>
    </row>
    <row r="462" spans="1:5">
      <c r="A462" s="160">
        <v>459</v>
      </c>
      <c r="B462" s="282" t="s">
        <v>14264</v>
      </c>
      <c r="C462" s="283" t="s">
        <v>14248</v>
      </c>
      <c r="D462" s="290">
        <v>5.7</v>
      </c>
      <c r="E462" s="160">
        <f t="shared" si="8"/>
        <v>114</v>
      </c>
    </row>
    <row r="463" spans="1:5">
      <c r="A463" s="160">
        <v>460</v>
      </c>
      <c r="B463" s="282" t="s">
        <v>14265</v>
      </c>
      <c r="C463" s="283" t="s">
        <v>14248</v>
      </c>
      <c r="D463" s="290">
        <v>5.7</v>
      </c>
      <c r="E463" s="160">
        <f t="shared" si="8"/>
        <v>114</v>
      </c>
    </row>
    <row r="464" spans="1:5">
      <c r="A464" s="160">
        <v>461</v>
      </c>
      <c r="B464" s="282" t="s">
        <v>14266</v>
      </c>
      <c r="C464" s="283" t="s">
        <v>14248</v>
      </c>
      <c r="D464" s="290">
        <v>1.5</v>
      </c>
      <c r="E464" s="160">
        <f t="shared" si="8"/>
        <v>30</v>
      </c>
    </row>
    <row r="465" spans="1:5">
      <c r="A465" s="160">
        <v>462</v>
      </c>
      <c r="B465" s="282" t="s">
        <v>14267</v>
      </c>
      <c r="C465" s="283" t="s">
        <v>14248</v>
      </c>
      <c r="D465" s="290">
        <v>4.8</v>
      </c>
      <c r="E465" s="160">
        <f t="shared" si="8"/>
        <v>96</v>
      </c>
    </row>
    <row r="466" spans="1:5">
      <c r="A466" s="160">
        <v>463</v>
      </c>
      <c r="B466" s="282" t="s">
        <v>14268</v>
      </c>
      <c r="C466" s="283" t="s">
        <v>14248</v>
      </c>
      <c r="D466" s="290">
        <v>5.7</v>
      </c>
      <c r="E466" s="160">
        <f t="shared" si="8"/>
        <v>114</v>
      </c>
    </row>
    <row r="467" spans="1:5">
      <c r="A467" s="160">
        <v>464</v>
      </c>
      <c r="B467" s="282" t="s">
        <v>14269</v>
      </c>
      <c r="C467" s="283" t="s">
        <v>14248</v>
      </c>
      <c r="D467" s="290">
        <v>1</v>
      </c>
      <c r="E467" s="160">
        <f t="shared" si="8"/>
        <v>20</v>
      </c>
    </row>
    <row r="468" spans="1:5">
      <c r="A468" s="160">
        <v>465</v>
      </c>
      <c r="B468" s="282" t="s">
        <v>14270</v>
      </c>
      <c r="C468" s="283" t="s">
        <v>14248</v>
      </c>
      <c r="D468" s="290">
        <v>3</v>
      </c>
      <c r="E468" s="160">
        <f t="shared" si="8"/>
        <v>60</v>
      </c>
    </row>
    <row r="469" spans="1:5">
      <c r="A469" s="160">
        <v>466</v>
      </c>
      <c r="B469" s="282" t="s">
        <v>14271</v>
      </c>
      <c r="C469" s="283" t="s">
        <v>14248</v>
      </c>
      <c r="D469" s="290">
        <v>2.5</v>
      </c>
      <c r="E469" s="160">
        <f t="shared" si="8"/>
        <v>50</v>
      </c>
    </row>
    <row r="470" spans="1:5">
      <c r="A470" s="160">
        <v>467</v>
      </c>
      <c r="B470" s="282" t="s">
        <v>14272</v>
      </c>
      <c r="C470" s="283" t="s">
        <v>14248</v>
      </c>
      <c r="D470" s="290">
        <v>3.2</v>
      </c>
      <c r="E470" s="160">
        <f t="shared" si="8"/>
        <v>64</v>
      </c>
    </row>
    <row r="471" spans="1:5">
      <c r="A471" s="160">
        <v>468</v>
      </c>
      <c r="B471" s="282" t="s">
        <v>14273</v>
      </c>
      <c r="C471" s="283" t="s">
        <v>14248</v>
      </c>
      <c r="D471" s="290">
        <v>2.98</v>
      </c>
      <c r="E471" s="160">
        <f t="shared" si="8"/>
        <v>59.6</v>
      </c>
    </row>
    <row r="472" spans="1:5">
      <c r="A472" s="160">
        <v>469</v>
      </c>
      <c r="B472" s="282" t="s">
        <v>14274</v>
      </c>
      <c r="C472" s="283" t="s">
        <v>14248</v>
      </c>
      <c r="D472" s="290">
        <v>5</v>
      </c>
      <c r="E472" s="160">
        <f t="shared" si="8"/>
        <v>100</v>
      </c>
    </row>
    <row r="473" spans="1:5">
      <c r="A473" s="160">
        <v>470</v>
      </c>
      <c r="B473" s="282" t="s">
        <v>14275</v>
      </c>
      <c r="C473" s="283" t="s">
        <v>14248</v>
      </c>
      <c r="D473" s="290">
        <v>1.2</v>
      </c>
      <c r="E473" s="160">
        <f t="shared" si="8"/>
        <v>24</v>
      </c>
    </row>
    <row r="474" spans="1:5">
      <c r="A474" s="160">
        <v>471</v>
      </c>
      <c r="B474" s="285" t="s">
        <v>14276</v>
      </c>
      <c r="C474" s="283" t="s">
        <v>14248</v>
      </c>
      <c r="D474" s="290">
        <v>1.5</v>
      </c>
      <c r="E474" s="160">
        <f t="shared" si="8"/>
        <v>30</v>
      </c>
    </row>
    <row r="475" spans="1:5">
      <c r="A475" s="160">
        <v>472</v>
      </c>
      <c r="B475" s="282" t="s">
        <v>2504</v>
      </c>
      <c r="C475" s="283" t="s">
        <v>14248</v>
      </c>
      <c r="D475" s="290">
        <v>1.8</v>
      </c>
      <c r="E475" s="160">
        <f t="shared" si="8"/>
        <v>36</v>
      </c>
    </row>
    <row r="476" spans="1:5">
      <c r="A476" s="160">
        <v>473</v>
      </c>
      <c r="B476" s="282" t="s">
        <v>14277</v>
      </c>
      <c r="C476" s="283" t="s">
        <v>14248</v>
      </c>
      <c r="D476" s="290">
        <v>4.3</v>
      </c>
      <c r="E476" s="160">
        <f t="shared" si="8"/>
        <v>86</v>
      </c>
    </row>
    <row r="477" spans="1:5">
      <c r="A477" s="160">
        <v>474</v>
      </c>
      <c r="B477" s="282" t="s">
        <v>14278</v>
      </c>
      <c r="C477" s="283" t="s">
        <v>14279</v>
      </c>
      <c r="D477" s="284">
        <v>2</v>
      </c>
      <c r="E477" s="160">
        <f t="shared" si="8"/>
        <v>40</v>
      </c>
    </row>
    <row r="478" spans="1:5">
      <c r="A478" s="160">
        <v>475</v>
      </c>
      <c r="B478" s="282" t="s">
        <v>14280</v>
      </c>
      <c r="C478" s="283" t="s">
        <v>14279</v>
      </c>
      <c r="D478" s="284">
        <v>1</v>
      </c>
      <c r="E478" s="160">
        <f t="shared" si="8"/>
        <v>20</v>
      </c>
    </row>
    <row r="479" spans="1:5">
      <c r="A479" s="160">
        <v>476</v>
      </c>
      <c r="B479" s="282" t="s">
        <v>14281</v>
      </c>
      <c r="C479" s="283" t="s">
        <v>14279</v>
      </c>
      <c r="D479" s="284">
        <v>1.4</v>
      </c>
      <c r="E479" s="160">
        <f t="shared" si="8"/>
        <v>28</v>
      </c>
    </row>
    <row r="480" spans="1:5">
      <c r="A480" s="160">
        <v>477</v>
      </c>
      <c r="B480" s="282" t="s">
        <v>14282</v>
      </c>
      <c r="C480" s="283" t="s">
        <v>14279</v>
      </c>
      <c r="D480" s="284">
        <v>1</v>
      </c>
      <c r="E480" s="160">
        <f t="shared" si="8"/>
        <v>20</v>
      </c>
    </row>
    <row r="481" spans="1:5">
      <c r="A481" s="160">
        <v>478</v>
      </c>
      <c r="B481" s="282" t="s">
        <v>14283</v>
      </c>
      <c r="C481" s="283" t="s">
        <v>14279</v>
      </c>
      <c r="D481" s="284">
        <v>1.2</v>
      </c>
      <c r="E481" s="160">
        <f t="shared" si="8"/>
        <v>24</v>
      </c>
    </row>
    <row r="482" spans="1:5">
      <c r="A482" s="160">
        <v>479</v>
      </c>
      <c r="B482" s="282" t="s">
        <v>14284</v>
      </c>
      <c r="C482" s="283" t="s">
        <v>14279</v>
      </c>
      <c r="D482" s="284">
        <v>3.6</v>
      </c>
      <c r="E482" s="160">
        <f t="shared" si="8"/>
        <v>72</v>
      </c>
    </row>
    <row r="483" spans="1:5">
      <c r="A483" s="160">
        <v>480</v>
      </c>
      <c r="B483" s="282" t="s">
        <v>14285</v>
      </c>
      <c r="C483" s="283" t="s">
        <v>14279</v>
      </c>
      <c r="D483" s="284">
        <v>5.1</v>
      </c>
      <c r="E483" s="160">
        <f t="shared" si="8"/>
        <v>102</v>
      </c>
    </row>
    <row r="484" spans="1:5">
      <c r="A484" s="160">
        <v>481</v>
      </c>
      <c r="B484" s="282" t="s">
        <v>14286</v>
      </c>
      <c r="C484" s="283" t="s">
        <v>14279</v>
      </c>
      <c r="D484" s="284">
        <v>8.8</v>
      </c>
      <c r="E484" s="160">
        <f t="shared" si="8"/>
        <v>176</v>
      </c>
    </row>
    <row r="485" spans="1:5">
      <c r="A485" s="160">
        <v>482</v>
      </c>
      <c r="B485" s="282" t="s">
        <v>14287</v>
      </c>
      <c r="C485" s="283" t="s">
        <v>14279</v>
      </c>
      <c r="D485" s="284">
        <v>6.5</v>
      </c>
      <c r="E485" s="160">
        <f t="shared" si="8"/>
        <v>130</v>
      </c>
    </row>
    <row r="486" spans="1:5">
      <c r="A486" s="160">
        <v>483</v>
      </c>
      <c r="B486" s="282" t="s">
        <v>14288</v>
      </c>
      <c r="C486" s="283" t="s">
        <v>14279</v>
      </c>
      <c r="D486" s="284">
        <v>1</v>
      </c>
      <c r="E486" s="160">
        <f t="shared" si="8"/>
        <v>20</v>
      </c>
    </row>
    <row r="487" spans="1:5">
      <c r="A487" s="160">
        <v>484</v>
      </c>
      <c r="B487" s="282" t="s">
        <v>14289</v>
      </c>
      <c r="C487" s="283" t="s">
        <v>14279</v>
      </c>
      <c r="D487" s="284">
        <v>5.5</v>
      </c>
      <c r="E487" s="160">
        <f t="shared" si="8"/>
        <v>110</v>
      </c>
    </row>
    <row r="488" spans="1:5">
      <c r="A488" s="160">
        <v>485</v>
      </c>
      <c r="B488" s="282" t="s">
        <v>14289</v>
      </c>
      <c r="C488" s="283" t="s">
        <v>14279</v>
      </c>
      <c r="D488" s="284">
        <v>7.7</v>
      </c>
      <c r="E488" s="160">
        <f t="shared" si="8"/>
        <v>154</v>
      </c>
    </row>
    <row r="489" spans="1:5">
      <c r="A489" s="160">
        <v>486</v>
      </c>
      <c r="B489" s="282" t="s">
        <v>14290</v>
      </c>
      <c r="C489" s="283" t="s">
        <v>14279</v>
      </c>
      <c r="D489" s="284">
        <v>8</v>
      </c>
      <c r="E489" s="160">
        <f t="shared" si="8"/>
        <v>160</v>
      </c>
    </row>
    <row r="490" spans="1:5">
      <c r="A490" s="160">
        <v>487</v>
      </c>
      <c r="B490" s="282" t="s">
        <v>14291</v>
      </c>
      <c r="C490" s="283" t="s">
        <v>14279</v>
      </c>
      <c r="D490" s="284">
        <v>2.8</v>
      </c>
      <c r="E490" s="160">
        <f t="shared" si="8"/>
        <v>56</v>
      </c>
    </row>
    <row r="491" spans="1:5">
      <c r="A491" s="160">
        <v>488</v>
      </c>
      <c r="B491" s="282" t="s">
        <v>14154</v>
      </c>
      <c r="C491" s="283" t="s">
        <v>14279</v>
      </c>
      <c r="D491" s="284">
        <v>2.8</v>
      </c>
      <c r="E491" s="160">
        <f t="shared" si="8"/>
        <v>56</v>
      </c>
    </row>
    <row r="492" spans="1:5">
      <c r="A492" s="160">
        <v>489</v>
      </c>
      <c r="B492" s="282" t="s">
        <v>14292</v>
      </c>
      <c r="C492" s="283" t="s">
        <v>14279</v>
      </c>
      <c r="D492" s="284">
        <v>1.2</v>
      </c>
      <c r="E492" s="160">
        <f t="shared" si="8"/>
        <v>24</v>
      </c>
    </row>
    <row r="493" spans="1:5">
      <c r="A493" s="160">
        <v>490</v>
      </c>
      <c r="B493" s="282" t="s">
        <v>14293</v>
      </c>
      <c r="C493" s="283" t="s">
        <v>14279</v>
      </c>
      <c r="D493" s="284">
        <v>1.2</v>
      </c>
      <c r="E493" s="160">
        <f t="shared" si="8"/>
        <v>24</v>
      </c>
    </row>
    <row r="494" spans="1:5">
      <c r="A494" s="160">
        <v>491</v>
      </c>
      <c r="B494" s="282" t="s">
        <v>14294</v>
      </c>
      <c r="C494" s="283" t="s">
        <v>14279</v>
      </c>
      <c r="D494" s="284">
        <v>1.7</v>
      </c>
      <c r="E494" s="160">
        <f t="shared" si="8"/>
        <v>34</v>
      </c>
    </row>
    <row r="495" spans="1:5">
      <c r="A495" s="160">
        <v>492</v>
      </c>
      <c r="B495" s="282" t="s">
        <v>12214</v>
      </c>
      <c r="C495" s="283" t="s">
        <v>14279</v>
      </c>
      <c r="D495" s="284">
        <v>5.6</v>
      </c>
      <c r="E495" s="160">
        <f t="shared" si="8"/>
        <v>112</v>
      </c>
    </row>
    <row r="496" spans="1:5">
      <c r="A496" s="160">
        <v>493</v>
      </c>
      <c r="B496" s="282" t="s">
        <v>14295</v>
      </c>
      <c r="C496" s="283" t="s">
        <v>14279</v>
      </c>
      <c r="D496" s="284">
        <v>1.1</v>
      </c>
      <c r="E496" s="160">
        <f t="shared" si="8"/>
        <v>22</v>
      </c>
    </row>
    <row r="497" spans="1:5">
      <c r="A497" s="160">
        <v>494</v>
      </c>
      <c r="B497" s="282" t="s">
        <v>14296</v>
      </c>
      <c r="C497" s="283" t="s">
        <v>14279</v>
      </c>
      <c r="D497" s="284">
        <v>2</v>
      </c>
      <c r="E497" s="160">
        <f t="shared" si="8"/>
        <v>40</v>
      </c>
    </row>
    <row r="498" spans="1:5">
      <c r="A498" s="160">
        <v>495</v>
      </c>
      <c r="B498" s="291" t="s">
        <v>14297</v>
      </c>
      <c r="C498" s="292" t="s">
        <v>14298</v>
      </c>
      <c r="D498" s="293">
        <v>1.1</v>
      </c>
      <c r="E498" s="160">
        <f t="shared" si="8"/>
        <v>22</v>
      </c>
    </row>
    <row r="499" spans="1:5">
      <c r="A499" s="160">
        <v>496</v>
      </c>
      <c r="B499" s="291" t="s">
        <v>14299</v>
      </c>
      <c r="C499" s="292" t="s">
        <v>14298</v>
      </c>
      <c r="D499" s="293">
        <v>1</v>
      </c>
      <c r="E499" s="160">
        <f t="shared" si="8"/>
        <v>20</v>
      </c>
    </row>
    <row r="500" spans="1:5">
      <c r="A500" s="160">
        <v>497</v>
      </c>
      <c r="B500" s="291" t="s">
        <v>14300</v>
      </c>
      <c r="C500" s="292" t="s">
        <v>14298</v>
      </c>
      <c r="D500" s="293">
        <v>1.4</v>
      </c>
      <c r="E500" s="160">
        <f t="shared" si="8"/>
        <v>28</v>
      </c>
    </row>
    <row r="501" spans="1:5">
      <c r="A501" s="160">
        <v>498</v>
      </c>
      <c r="B501" s="291" t="s">
        <v>14301</v>
      </c>
      <c r="C501" s="292" t="s">
        <v>14298</v>
      </c>
      <c r="D501" s="293">
        <v>3.2</v>
      </c>
      <c r="E501" s="160">
        <f t="shared" si="8"/>
        <v>64</v>
      </c>
    </row>
    <row r="502" spans="1:5">
      <c r="A502" s="160">
        <v>499</v>
      </c>
      <c r="B502" s="291" t="s">
        <v>14302</v>
      </c>
      <c r="C502" s="292" t="s">
        <v>14298</v>
      </c>
      <c r="D502" s="293">
        <v>1</v>
      </c>
      <c r="E502" s="160">
        <f t="shared" si="8"/>
        <v>20</v>
      </c>
    </row>
    <row r="503" spans="1:5">
      <c r="A503" s="160">
        <v>500</v>
      </c>
      <c r="B503" s="291" t="s">
        <v>14303</v>
      </c>
      <c r="C503" s="292" t="s">
        <v>14298</v>
      </c>
      <c r="D503" s="293">
        <v>1.5</v>
      </c>
      <c r="E503" s="160">
        <f t="shared" si="8"/>
        <v>30</v>
      </c>
    </row>
    <row r="504" spans="1:5">
      <c r="A504" s="160">
        <v>501</v>
      </c>
      <c r="B504" s="291" t="s">
        <v>14304</v>
      </c>
      <c r="C504" s="292" t="s">
        <v>14298</v>
      </c>
      <c r="D504" s="293">
        <v>1</v>
      </c>
      <c r="E504" s="160">
        <f t="shared" si="8"/>
        <v>20</v>
      </c>
    </row>
    <row r="505" spans="1:5">
      <c r="A505" s="160">
        <v>502</v>
      </c>
      <c r="B505" s="291" t="s">
        <v>14299</v>
      </c>
      <c r="C505" s="292" t="s">
        <v>14305</v>
      </c>
      <c r="D505" s="293">
        <v>1</v>
      </c>
      <c r="E505" s="160">
        <f t="shared" si="8"/>
        <v>20</v>
      </c>
    </row>
    <row r="506" spans="1:5">
      <c r="A506" s="160">
        <v>503</v>
      </c>
      <c r="B506" s="291" t="s">
        <v>14306</v>
      </c>
      <c r="C506" s="292" t="s">
        <v>14305</v>
      </c>
      <c r="D506" s="293">
        <v>3.9</v>
      </c>
      <c r="E506" s="160">
        <f t="shared" si="8"/>
        <v>78</v>
      </c>
    </row>
    <row r="507" spans="1:5">
      <c r="A507" s="160">
        <v>504</v>
      </c>
      <c r="B507" s="291" t="s">
        <v>14307</v>
      </c>
      <c r="C507" s="292" t="s">
        <v>14305</v>
      </c>
      <c r="D507" s="293">
        <v>1.3</v>
      </c>
      <c r="E507" s="160">
        <f t="shared" si="8"/>
        <v>26</v>
      </c>
    </row>
    <row r="508" spans="1:5">
      <c r="A508" s="160">
        <v>505</v>
      </c>
      <c r="B508" s="291" t="s">
        <v>14308</v>
      </c>
      <c r="C508" s="292" t="s">
        <v>14305</v>
      </c>
      <c r="D508" s="293">
        <v>1.4</v>
      </c>
      <c r="E508" s="160">
        <f t="shared" si="8"/>
        <v>28</v>
      </c>
    </row>
    <row r="509" spans="1:5">
      <c r="A509" s="160">
        <v>506</v>
      </c>
      <c r="B509" s="291" t="s">
        <v>14309</v>
      </c>
      <c r="C509" s="292" t="s">
        <v>14305</v>
      </c>
      <c r="D509" s="293">
        <v>1</v>
      </c>
      <c r="E509" s="160">
        <f t="shared" si="8"/>
        <v>20</v>
      </c>
    </row>
    <row r="510" spans="1:5">
      <c r="A510" s="160">
        <v>507</v>
      </c>
      <c r="B510" s="291" t="s">
        <v>14310</v>
      </c>
      <c r="C510" s="292" t="s">
        <v>14305</v>
      </c>
      <c r="D510" s="293">
        <v>1.5</v>
      </c>
      <c r="E510" s="160">
        <f t="shared" si="8"/>
        <v>30</v>
      </c>
    </row>
    <row r="511" spans="1:5">
      <c r="A511" s="160">
        <v>508</v>
      </c>
      <c r="B511" s="291" t="s">
        <v>14311</v>
      </c>
      <c r="C511" s="292" t="s">
        <v>14305</v>
      </c>
      <c r="D511" s="293">
        <v>2.8</v>
      </c>
      <c r="E511" s="160">
        <f t="shared" si="8"/>
        <v>56</v>
      </c>
    </row>
    <row r="512" spans="1:5">
      <c r="A512" s="160">
        <v>509</v>
      </c>
      <c r="B512" s="291" t="s">
        <v>14312</v>
      </c>
      <c r="C512" s="292" t="s">
        <v>14305</v>
      </c>
      <c r="D512" s="293">
        <v>1</v>
      </c>
      <c r="E512" s="160">
        <f t="shared" si="8"/>
        <v>20</v>
      </c>
    </row>
    <row r="513" spans="1:5">
      <c r="A513" s="160">
        <v>510</v>
      </c>
      <c r="B513" s="291" t="s">
        <v>14291</v>
      </c>
      <c r="C513" s="292" t="s">
        <v>14305</v>
      </c>
      <c r="D513" s="293">
        <v>1.4</v>
      </c>
      <c r="E513" s="160">
        <f t="shared" si="8"/>
        <v>28</v>
      </c>
    </row>
    <row r="514" spans="1:5">
      <c r="A514" s="160">
        <v>511</v>
      </c>
      <c r="B514" s="291" t="s">
        <v>14313</v>
      </c>
      <c r="C514" s="292" t="s">
        <v>14314</v>
      </c>
      <c r="D514" s="293">
        <v>1</v>
      </c>
      <c r="E514" s="160">
        <f t="shared" si="8"/>
        <v>20</v>
      </c>
    </row>
    <row r="515" spans="1:5">
      <c r="A515" s="160">
        <v>512</v>
      </c>
      <c r="B515" s="291" t="s">
        <v>14315</v>
      </c>
      <c r="C515" s="292" t="s">
        <v>14314</v>
      </c>
      <c r="D515" s="293">
        <v>1.6</v>
      </c>
      <c r="E515" s="160">
        <f t="shared" ref="E515:E578" si="9">D515*20</f>
        <v>32</v>
      </c>
    </row>
    <row r="516" spans="1:5">
      <c r="A516" s="160">
        <v>513</v>
      </c>
      <c r="B516" s="291" t="s">
        <v>14316</v>
      </c>
      <c r="C516" s="292" t="s">
        <v>14314</v>
      </c>
      <c r="D516" s="293">
        <v>1</v>
      </c>
      <c r="E516" s="160">
        <f t="shared" si="9"/>
        <v>20</v>
      </c>
    </row>
    <row r="517" spans="1:5">
      <c r="A517" s="160">
        <v>514</v>
      </c>
      <c r="B517" s="291" t="s">
        <v>12216</v>
      </c>
      <c r="C517" s="292" t="s">
        <v>14314</v>
      </c>
      <c r="D517" s="293">
        <v>2.4</v>
      </c>
      <c r="E517" s="160">
        <f t="shared" si="9"/>
        <v>48</v>
      </c>
    </row>
    <row r="518" spans="1:5">
      <c r="A518" s="160">
        <v>515</v>
      </c>
      <c r="B518" s="291" t="s">
        <v>14317</v>
      </c>
      <c r="C518" s="292" t="s">
        <v>14314</v>
      </c>
      <c r="D518" s="293">
        <v>2</v>
      </c>
      <c r="E518" s="160">
        <f t="shared" si="9"/>
        <v>40</v>
      </c>
    </row>
    <row r="519" spans="1:5">
      <c r="A519" s="160">
        <v>516</v>
      </c>
      <c r="B519" s="291" t="s">
        <v>14318</v>
      </c>
      <c r="C519" s="292" t="s">
        <v>14314</v>
      </c>
      <c r="D519" s="293">
        <v>1.3</v>
      </c>
      <c r="E519" s="160">
        <f t="shared" si="9"/>
        <v>26</v>
      </c>
    </row>
    <row r="520" spans="1:5">
      <c r="A520" s="160">
        <v>517</v>
      </c>
      <c r="B520" s="291" t="s">
        <v>14319</v>
      </c>
      <c r="C520" s="292" t="s">
        <v>14320</v>
      </c>
      <c r="D520" s="293">
        <v>1.9</v>
      </c>
      <c r="E520" s="160">
        <f t="shared" si="9"/>
        <v>38</v>
      </c>
    </row>
    <row r="521" spans="1:5">
      <c r="A521" s="160">
        <v>518</v>
      </c>
      <c r="B521" s="291" t="s">
        <v>14321</v>
      </c>
      <c r="C521" s="292" t="s">
        <v>14320</v>
      </c>
      <c r="D521" s="293">
        <v>2.5</v>
      </c>
      <c r="E521" s="160">
        <f t="shared" si="9"/>
        <v>50</v>
      </c>
    </row>
    <row r="522" spans="1:5">
      <c r="A522" s="160">
        <v>519</v>
      </c>
      <c r="B522" s="291" t="s">
        <v>14322</v>
      </c>
      <c r="C522" s="292" t="s">
        <v>14320</v>
      </c>
      <c r="D522" s="293">
        <v>1.7</v>
      </c>
      <c r="E522" s="160">
        <f t="shared" si="9"/>
        <v>34</v>
      </c>
    </row>
    <row r="523" spans="1:5">
      <c r="A523" s="160">
        <v>520</v>
      </c>
      <c r="B523" s="291" t="s">
        <v>14295</v>
      </c>
      <c r="C523" s="292" t="s">
        <v>14320</v>
      </c>
      <c r="D523" s="293">
        <v>2.1</v>
      </c>
      <c r="E523" s="160">
        <f t="shared" si="9"/>
        <v>42</v>
      </c>
    </row>
    <row r="524" spans="1:5">
      <c r="A524" s="160">
        <v>521</v>
      </c>
      <c r="B524" s="282" t="s">
        <v>14323</v>
      </c>
      <c r="C524" s="283" t="s">
        <v>14279</v>
      </c>
      <c r="D524" s="284">
        <v>6.5</v>
      </c>
      <c r="E524" s="160">
        <f t="shared" si="9"/>
        <v>130</v>
      </c>
    </row>
    <row r="525" spans="1:5">
      <c r="A525" s="160">
        <v>522</v>
      </c>
      <c r="B525" s="294" t="s">
        <v>14324</v>
      </c>
      <c r="C525" s="281" t="s">
        <v>14325</v>
      </c>
      <c r="D525" s="273">
        <v>169</v>
      </c>
      <c r="E525" s="160">
        <f t="shared" si="9"/>
        <v>3380</v>
      </c>
    </row>
    <row r="526" spans="1:5">
      <c r="A526" s="160">
        <v>523</v>
      </c>
      <c r="B526" s="277" t="s">
        <v>14326</v>
      </c>
      <c r="C526" s="275" t="s">
        <v>14327</v>
      </c>
      <c r="D526" s="276">
        <v>100</v>
      </c>
      <c r="E526" s="160">
        <f t="shared" si="9"/>
        <v>2000</v>
      </c>
    </row>
    <row r="527" spans="1:5">
      <c r="A527" s="160">
        <v>524</v>
      </c>
      <c r="B527" s="295" t="s">
        <v>14328</v>
      </c>
      <c r="C527" s="271" t="s">
        <v>14329</v>
      </c>
      <c r="D527" s="273">
        <v>88</v>
      </c>
      <c r="E527" s="160">
        <f t="shared" si="9"/>
        <v>1760</v>
      </c>
    </row>
    <row r="528" spans="1:5">
      <c r="A528" s="160">
        <v>525</v>
      </c>
      <c r="B528" s="191" t="s">
        <v>14330</v>
      </c>
      <c r="C528" s="279" t="s">
        <v>14331</v>
      </c>
      <c r="D528" s="293">
        <v>521</v>
      </c>
      <c r="E528" s="160">
        <f t="shared" si="9"/>
        <v>10420</v>
      </c>
    </row>
    <row r="529" spans="1:5">
      <c r="A529" s="160">
        <v>526</v>
      </c>
      <c r="B529" s="295" t="s">
        <v>14332</v>
      </c>
      <c r="C529" s="296" t="s">
        <v>14333</v>
      </c>
      <c r="D529" s="293">
        <v>179</v>
      </c>
      <c r="E529" s="160">
        <f t="shared" si="9"/>
        <v>3580</v>
      </c>
    </row>
    <row r="530" spans="1:5">
      <c r="A530" s="160">
        <v>527</v>
      </c>
      <c r="B530" s="192" t="s">
        <v>14334</v>
      </c>
      <c r="C530" s="271" t="s">
        <v>14335</v>
      </c>
      <c r="D530" s="297">
        <v>0.1</v>
      </c>
      <c r="E530" s="160">
        <f t="shared" si="9"/>
        <v>2</v>
      </c>
    </row>
    <row r="531" spans="1:5">
      <c r="A531" s="160">
        <v>528</v>
      </c>
      <c r="B531" s="192" t="s">
        <v>14336</v>
      </c>
      <c r="C531" s="271" t="s">
        <v>14335</v>
      </c>
      <c r="D531" s="297">
        <v>2</v>
      </c>
      <c r="E531" s="160">
        <f t="shared" si="9"/>
        <v>40</v>
      </c>
    </row>
    <row r="532" spans="1:5">
      <c r="A532" s="160">
        <v>529</v>
      </c>
      <c r="B532" s="192" t="s">
        <v>14337</v>
      </c>
      <c r="C532" s="271" t="s">
        <v>14335</v>
      </c>
      <c r="D532" s="297">
        <v>1.4</v>
      </c>
      <c r="E532" s="160">
        <f t="shared" si="9"/>
        <v>28</v>
      </c>
    </row>
    <row r="533" spans="1:5">
      <c r="A533" s="160">
        <v>530</v>
      </c>
      <c r="B533" s="192" t="s">
        <v>14338</v>
      </c>
      <c r="C533" s="271" t="s">
        <v>14335</v>
      </c>
      <c r="D533" s="297">
        <v>0.5</v>
      </c>
      <c r="E533" s="160">
        <f t="shared" si="9"/>
        <v>10</v>
      </c>
    </row>
    <row r="534" spans="1:5">
      <c r="A534" s="160">
        <v>531</v>
      </c>
      <c r="B534" s="192" t="s">
        <v>14339</v>
      </c>
      <c r="C534" s="271" t="s">
        <v>14335</v>
      </c>
      <c r="D534" s="297">
        <v>2.2</v>
      </c>
      <c r="E534" s="160">
        <f t="shared" si="9"/>
        <v>44</v>
      </c>
    </row>
    <row r="535" spans="1:5">
      <c r="A535" s="160">
        <v>532</v>
      </c>
      <c r="B535" s="192" t="s">
        <v>14340</v>
      </c>
      <c r="C535" s="271" t="s">
        <v>14335</v>
      </c>
      <c r="D535" s="297">
        <v>2.1</v>
      </c>
      <c r="E535" s="160">
        <f t="shared" si="9"/>
        <v>42</v>
      </c>
    </row>
    <row r="536" spans="1:5">
      <c r="A536" s="160">
        <v>533</v>
      </c>
      <c r="B536" s="192" t="s">
        <v>14341</v>
      </c>
      <c r="C536" s="271" t="s">
        <v>14335</v>
      </c>
      <c r="D536" s="297">
        <v>1.5</v>
      </c>
      <c r="E536" s="160">
        <f t="shared" si="9"/>
        <v>30</v>
      </c>
    </row>
    <row r="537" spans="1:5">
      <c r="A537" s="160">
        <v>534</v>
      </c>
      <c r="B537" s="192" t="s">
        <v>14342</v>
      </c>
      <c r="C537" s="271" t="s">
        <v>14335</v>
      </c>
      <c r="D537" s="297">
        <v>0.9</v>
      </c>
      <c r="E537" s="160">
        <f t="shared" si="9"/>
        <v>18</v>
      </c>
    </row>
    <row r="538" spans="1:5">
      <c r="A538" s="160">
        <v>535</v>
      </c>
      <c r="B538" s="192" t="s">
        <v>14343</v>
      </c>
      <c r="C538" s="271" t="s">
        <v>14335</v>
      </c>
      <c r="D538" s="297">
        <v>0.8</v>
      </c>
      <c r="E538" s="160">
        <f t="shared" si="9"/>
        <v>16</v>
      </c>
    </row>
    <row r="539" spans="1:5">
      <c r="A539" s="160">
        <v>536</v>
      </c>
      <c r="B539" s="192" t="s">
        <v>14344</v>
      </c>
      <c r="C539" s="271" t="s">
        <v>14335</v>
      </c>
      <c r="D539" s="297">
        <v>0.6</v>
      </c>
      <c r="E539" s="160">
        <f t="shared" si="9"/>
        <v>12</v>
      </c>
    </row>
    <row r="540" spans="1:5">
      <c r="A540" s="160">
        <v>537</v>
      </c>
      <c r="B540" s="192" t="s">
        <v>14345</v>
      </c>
      <c r="C540" s="271" t="s">
        <v>14335</v>
      </c>
      <c r="D540" s="297">
        <v>0.6</v>
      </c>
      <c r="E540" s="160">
        <f t="shared" si="9"/>
        <v>12</v>
      </c>
    </row>
    <row r="541" spans="1:5">
      <c r="A541" s="160">
        <v>538</v>
      </c>
      <c r="B541" s="192" t="s">
        <v>14346</v>
      </c>
      <c r="C541" s="271" t="s">
        <v>14335</v>
      </c>
      <c r="D541" s="297">
        <v>0.3</v>
      </c>
      <c r="E541" s="160">
        <f t="shared" si="9"/>
        <v>6</v>
      </c>
    </row>
    <row r="542" spans="1:5">
      <c r="A542" s="160">
        <v>539</v>
      </c>
      <c r="B542" s="192" t="s">
        <v>14347</v>
      </c>
      <c r="C542" s="271" t="s">
        <v>14335</v>
      </c>
      <c r="D542" s="297">
        <v>0.4</v>
      </c>
      <c r="E542" s="160">
        <f t="shared" si="9"/>
        <v>8</v>
      </c>
    </row>
    <row r="543" spans="1:5">
      <c r="A543" s="160">
        <v>540</v>
      </c>
      <c r="B543" s="192" t="s">
        <v>14348</v>
      </c>
      <c r="C543" s="271" t="s">
        <v>14335</v>
      </c>
      <c r="D543" s="297">
        <v>4.8</v>
      </c>
      <c r="E543" s="160">
        <f t="shared" si="9"/>
        <v>96</v>
      </c>
    </row>
    <row r="544" spans="1:5">
      <c r="A544" s="160">
        <v>541</v>
      </c>
      <c r="B544" s="192" t="s">
        <v>14349</v>
      </c>
      <c r="C544" s="271" t="s">
        <v>14335</v>
      </c>
      <c r="D544" s="297">
        <v>1</v>
      </c>
      <c r="E544" s="160">
        <f t="shared" si="9"/>
        <v>20</v>
      </c>
    </row>
    <row r="545" spans="1:5">
      <c r="A545" s="160">
        <v>542</v>
      </c>
      <c r="B545" s="192" t="s">
        <v>14350</v>
      </c>
      <c r="C545" s="271" t="s">
        <v>14335</v>
      </c>
      <c r="D545" s="297">
        <v>1.1</v>
      </c>
      <c r="E545" s="160">
        <f t="shared" si="9"/>
        <v>22</v>
      </c>
    </row>
    <row r="546" spans="1:5">
      <c r="A546" s="160">
        <v>543</v>
      </c>
      <c r="B546" s="192" t="s">
        <v>14351</v>
      </c>
      <c r="C546" s="271" t="s">
        <v>14335</v>
      </c>
      <c r="D546" s="297">
        <v>0.7</v>
      </c>
      <c r="E546" s="160">
        <f t="shared" si="9"/>
        <v>14</v>
      </c>
    </row>
    <row r="547" spans="1:5">
      <c r="A547" s="160">
        <v>544</v>
      </c>
      <c r="B547" s="192" t="s">
        <v>1555</v>
      </c>
      <c r="C547" s="271" t="s">
        <v>14335</v>
      </c>
      <c r="D547" s="297">
        <v>0.7</v>
      </c>
      <c r="E547" s="160">
        <f t="shared" si="9"/>
        <v>14</v>
      </c>
    </row>
    <row r="548" spans="1:5">
      <c r="A548" s="160">
        <v>545</v>
      </c>
      <c r="B548" s="192" t="s">
        <v>14352</v>
      </c>
      <c r="C548" s="271" t="s">
        <v>14335</v>
      </c>
      <c r="D548" s="297">
        <v>0.5</v>
      </c>
      <c r="E548" s="160">
        <f t="shared" si="9"/>
        <v>10</v>
      </c>
    </row>
    <row r="549" spans="1:5">
      <c r="A549" s="160">
        <v>546</v>
      </c>
      <c r="B549" s="192" t="s">
        <v>14353</v>
      </c>
      <c r="C549" s="271" t="s">
        <v>14335</v>
      </c>
      <c r="D549" s="297">
        <v>1.5</v>
      </c>
      <c r="E549" s="160">
        <f t="shared" si="9"/>
        <v>30</v>
      </c>
    </row>
    <row r="550" spans="1:5">
      <c r="A550" s="160">
        <v>547</v>
      </c>
      <c r="B550" s="192" t="s">
        <v>14354</v>
      </c>
      <c r="C550" s="271" t="s">
        <v>14335</v>
      </c>
      <c r="D550" s="297">
        <v>1.4</v>
      </c>
      <c r="E550" s="160">
        <f t="shared" si="9"/>
        <v>28</v>
      </c>
    </row>
    <row r="551" spans="1:5">
      <c r="A551" s="160">
        <v>548</v>
      </c>
      <c r="B551" s="192" t="s">
        <v>14355</v>
      </c>
      <c r="C551" s="271" t="s">
        <v>14335</v>
      </c>
      <c r="D551" s="297">
        <v>0.9</v>
      </c>
      <c r="E551" s="160">
        <f t="shared" si="9"/>
        <v>18</v>
      </c>
    </row>
    <row r="552" spans="1:5">
      <c r="A552" s="160">
        <v>549</v>
      </c>
      <c r="B552" s="192" t="s">
        <v>14356</v>
      </c>
      <c r="C552" s="271" t="s">
        <v>14335</v>
      </c>
      <c r="D552" s="297">
        <v>0.4</v>
      </c>
      <c r="E552" s="160">
        <f t="shared" si="9"/>
        <v>8</v>
      </c>
    </row>
    <row r="553" spans="1:5">
      <c r="A553" s="160">
        <v>550</v>
      </c>
      <c r="B553" s="192" t="s">
        <v>14357</v>
      </c>
      <c r="C553" s="271" t="s">
        <v>14335</v>
      </c>
      <c r="D553" s="297">
        <v>2</v>
      </c>
      <c r="E553" s="160">
        <f t="shared" si="9"/>
        <v>40</v>
      </c>
    </row>
    <row r="554" spans="1:5">
      <c r="A554" s="160">
        <v>551</v>
      </c>
      <c r="B554" s="192" t="s">
        <v>14358</v>
      </c>
      <c r="C554" s="271" t="s">
        <v>14359</v>
      </c>
      <c r="D554" s="297">
        <v>1.4</v>
      </c>
      <c r="E554" s="160">
        <f t="shared" si="9"/>
        <v>28</v>
      </c>
    </row>
    <row r="555" spans="1:5">
      <c r="A555" s="160">
        <v>552</v>
      </c>
      <c r="B555" s="192" t="s">
        <v>14360</v>
      </c>
      <c r="C555" s="271" t="s">
        <v>14359</v>
      </c>
      <c r="D555" s="297">
        <v>0.4</v>
      </c>
      <c r="E555" s="160">
        <f t="shared" si="9"/>
        <v>8</v>
      </c>
    </row>
    <row r="556" spans="1:5">
      <c r="A556" s="160">
        <v>553</v>
      </c>
      <c r="B556" s="192" t="s">
        <v>14361</v>
      </c>
      <c r="C556" s="271" t="s">
        <v>14359</v>
      </c>
      <c r="D556" s="297">
        <v>0.8</v>
      </c>
      <c r="E556" s="160">
        <f t="shared" si="9"/>
        <v>16</v>
      </c>
    </row>
    <row r="557" spans="1:5">
      <c r="A557" s="160">
        <v>554</v>
      </c>
      <c r="B557" s="192" t="s">
        <v>14362</v>
      </c>
      <c r="C557" s="271" t="s">
        <v>14359</v>
      </c>
      <c r="D557" s="297">
        <v>3.2</v>
      </c>
      <c r="E557" s="160">
        <f t="shared" si="9"/>
        <v>64</v>
      </c>
    </row>
    <row r="558" spans="1:5">
      <c r="A558" s="160">
        <v>555</v>
      </c>
      <c r="B558" s="192" t="s">
        <v>14363</v>
      </c>
      <c r="C558" s="271" t="s">
        <v>14359</v>
      </c>
      <c r="D558" s="297">
        <v>2.5</v>
      </c>
      <c r="E558" s="160">
        <f t="shared" si="9"/>
        <v>50</v>
      </c>
    </row>
    <row r="559" spans="1:5">
      <c r="A559" s="160">
        <v>556</v>
      </c>
      <c r="B559" s="192" t="s">
        <v>14364</v>
      </c>
      <c r="C559" s="271" t="s">
        <v>14359</v>
      </c>
      <c r="D559" s="297">
        <v>0.3</v>
      </c>
      <c r="E559" s="160">
        <f t="shared" si="9"/>
        <v>6</v>
      </c>
    </row>
    <row r="560" spans="1:5">
      <c r="A560" s="160">
        <v>557</v>
      </c>
      <c r="B560" s="192" t="s">
        <v>14365</v>
      </c>
      <c r="C560" s="271" t="s">
        <v>14359</v>
      </c>
      <c r="D560" s="297">
        <v>1.4</v>
      </c>
      <c r="E560" s="160">
        <f t="shared" si="9"/>
        <v>28</v>
      </c>
    </row>
    <row r="561" spans="1:5">
      <c r="A561" s="160">
        <v>558</v>
      </c>
      <c r="B561" s="192" t="s">
        <v>14366</v>
      </c>
      <c r="C561" s="271" t="s">
        <v>14359</v>
      </c>
      <c r="D561" s="297">
        <v>0.6</v>
      </c>
      <c r="E561" s="160">
        <f t="shared" si="9"/>
        <v>12</v>
      </c>
    </row>
    <row r="562" spans="1:5">
      <c r="A562" s="160">
        <v>559</v>
      </c>
      <c r="B562" s="192" t="s">
        <v>14367</v>
      </c>
      <c r="C562" s="271" t="s">
        <v>14359</v>
      </c>
      <c r="D562" s="297">
        <v>1</v>
      </c>
      <c r="E562" s="160">
        <f t="shared" si="9"/>
        <v>20</v>
      </c>
    </row>
    <row r="563" spans="1:5">
      <c r="A563" s="160">
        <v>560</v>
      </c>
      <c r="B563" s="192" t="s">
        <v>14368</v>
      </c>
      <c r="C563" s="271" t="s">
        <v>14359</v>
      </c>
      <c r="D563" s="297">
        <v>2.45</v>
      </c>
      <c r="E563" s="160">
        <f t="shared" si="9"/>
        <v>49</v>
      </c>
    </row>
    <row r="564" spans="1:5">
      <c r="A564" s="160">
        <v>561</v>
      </c>
      <c r="B564" s="192" t="s">
        <v>14369</v>
      </c>
      <c r="C564" s="271" t="s">
        <v>14359</v>
      </c>
      <c r="D564" s="297">
        <v>3</v>
      </c>
      <c r="E564" s="160">
        <f t="shared" si="9"/>
        <v>60</v>
      </c>
    </row>
    <row r="565" spans="1:5">
      <c r="A565" s="160">
        <v>562</v>
      </c>
      <c r="B565" s="192" t="s">
        <v>14370</v>
      </c>
      <c r="C565" s="271" t="s">
        <v>14359</v>
      </c>
      <c r="D565" s="297">
        <v>0.4</v>
      </c>
      <c r="E565" s="160">
        <f t="shared" si="9"/>
        <v>8</v>
      </c>
    </row>
    <row r="566" spans="1:5">
      <c r="A566" s="160">
        <v>563</v>
      </c>
      <c r="B566" s="192" t="s">
        <v>14371</v>
      </c>
      <c r="C566" s="271" t="s">
        <v>14359</v>
      </c>
      <c r="D566" s="297">
        <v>0.5</v>
      </c>
      <c r="E566" s="160">
        <f t="shared" si="9"/>
        <v>10</v>
      </c>
    </row>
    <row r="567" spans="1:5">
      <c r="A567" s="160">
        <v>564</v>
      </c>
      <c r="B567" s="192" t="s">
        <v>14372</v>
      </c>
      <c r="C567" s="271" t="s">
        <v>14359</v>
      </c>
      <c r="D567" s="297">
        <v>0.4</v>
      </c>
      <c r="E567" s="160">
        <f t="shared" si="9"/>
        <v>8</v>
      </c>
    </row>
    <row r="568" spans="1:5">
      <c r="A568" s="160">
        <v>565</v>
      </c>
      <c r="B568" s="192" t="s">
        <v>14373</v>
      </c>
      <c r="C568" s="271" t="s">
        <v>14359</v>
      </c>
      <c r="D568" s="297">
        <v>0.4</v>
      </c>
      <c r="E568" s="160">
        <f t="shared" si="9"/>
        <v>8</v>
      </c>
    </row>
    <row r="569" spans="1:5">
      <c r="A569" s="160">
        <v>566</v>
      </c>
      <c r="B569" s="192" t="s">
        <v>14374</v>
      </c>
      <c r="C569" s="271" t="s">
        <v>14359</v>
      </c>
      <c r="D569" s="297">
        <v>0.82</v>
      </c>
      <c r="E569" s="160">
        <f t="shared" si="9"/>
        <v>16.4</v>
      </c>
    </row>
    <row r="570" spans="1:5">
      <c r="A570" s="160">
        <v>567</v>
      </c>
      <c r="B570" s="192" t="s">
        <v>14375</v>
      </c>
      <c r="C570" s="271" t="s">
        <v>14359</v>
      </c>
      <c r="D570" s="297">
        <v>0.82</v>
      </c>
      <c r="E570" s="160">
        <f t="shared" si="9"/>
        <v>16.4</v>
      </c>
    </row>
    <row r="571" spans="1:5">
      <c r="A571" s="160">
        <v>568</v>
      </c>
      <c r="B571" s="192" t="s">
        <v>14376</v>
      </c>
      <c r="C571" s="271" t="s">
        <v>14359</v>
      </c>
      <c r="D571" s="297">
        <v>0.18</v>
      </c>
      <c r="E571" s="160">
        <f t="shared" si="9"/>
        <v>3.6</v>
      </c>
    </row>
    <row r="572" spans="1:5">
      <c r="A572" s="160">
        <v>569</v>
      </c>
      <c r="B572" s="192" t="s">
        <v>14377</v>
      </c>
      <c r="C572" s="271" t="s">
        <v>14359</v>
      </c>
      <c r="D572" s="297">
        <v>1.7</v>
      </c>
      <c r="E572" s="160">
        <f t="shared" si="9"/>
        <v>34</v>
      </c>
    </row>
    <row r="573" spans="1:5">
      <c r="A573" s="160">
        <v>570</v>
      </c>
      <c r="B573" s="192" t="s">
        <v>14378</v>
      </c>
      <c r="C573" s="271" t="s">
        <v>14359</v>
      </c>
      <c r="D573" s="297">
        <v>2.5</v>
      </c>
      <c r="E573" s="160">
        <f t="shared" si="9"/>
        <v>50</v>
      </c>
    </row>
    <row r="574" spans="1:5">
      <c r="A574" s="160">
        <v>571</v>
      </c>
      <c r="B574" s="192" t="s">
        <v>14379</v>
      </c>
      <c r="C574" s="271" t="s">
        <v>14359</v>
      </c>
      <c r="D574" s="297">
        <v>2</v>
      </c>
      <c r="E574" s="160">
        <f t="shared" si="9"/>
        <v>40</v>
      </c>
    </row>
    <row r="575" spans="1:5">
      <c r="A575" s="160">
        <v>572</v>
      </c>
      <c r="B575" s="192" t="s">
        <v>14380</v>
      </c>
      <c r="C575" s="271" t="s">
        <v>14359</v>
      </c>
      <c r="D575" s="297">
        <v>2.2</v>
      </c>
      <c r="E575" s="160">
        <f t="shared" si="9"/>
        <v>44</v>
      </c>
    </row>
    <row r="576" spans="1:5">
      <c r="A576" s="160">
        <v>573</v>
      </c>
      <c r="B576" s="192" t="s">
        <v>14381</v>
      </c>
      <c r="C576" s="271" t="s">
        <v>14359</v>
      </c>
      <c r="D576" s="297">
        <v>1.5</v>
      </c>
      <c r="E576" s="160">
        <f t="shared" si="9"/>
        <v>30</v>
      </c>
    </row>
    <row r="577" spans="1:5">
      <c r="A577" s="160">
        <v>574</v>
      </c>
      <c r="B577" s="192" t="s">
        <v>5402</v>
      </c>
      <c r="C577" s="271" t="s">
        <v>14359</v>
      </c>
      <c r="D577" s="297">
        <v>1.2</v>
      </c>
      <c r="E577" s="160">
        <f t="shared" si="9"/>
        <v>24</v>
      </c>
    </row>
    <row r="578" spans="1:5">
      <c r="A578" s="160">
        <v>575</v>
      </c>
      <c r="B578" s="192" t="s">
        <v>14382</v>
      </c>
      <c r="C578" s="271" t="s">
        <v>14359</v>
      </c>
      <c r="D578" s="297">
        <v>1</v>
      </c>
      <c r="E578" s="160">
        <f t="shared" si="9"/>
        <v>20</v>
      </c>
    </row>
    <row r="579" spans="1:5">
      <c r="A579" s="160">
        <v>576</v>
      </c>
      <c r="B579" s="192" t="s">
        <v>14383</v>
      </c>
      <c r="C579" s="271" t="s">
        <v>14359</v>
      </c>
      <c r="D579" s="297">
        <v>1</v>
      </c>
      <c r="E579" s="160">
        <f t="shared" ref="E579:E642" si="10">D579*20</f>
        <v>20</v>
      </c>
    </row>
    <row r="580" spans="1:5">
      <c r="A580" s="160">
        <v>577</v>
      </c>
      <c r="B580" s="192" t="s">
        <v>14384</v>
      </c>
      <c r="C580" s="271" t="s">
        <v>14359</v>
      </c>
      <c r="D580" s="297">
        <v>0.4</v>
      </c>
      <c r="E580" s="160">
        <f t="shared" si="10"/>
        <v>8</v>
      </c>
    </row>
    <row r="581" spans="1:5">
      <c r="A581" s="160">
        <v>578</v>
      </c>
      <c r="B581" s="192" t="s">
        <v>14385</v>
      </c>
      <c r="C581" s="271" t="s">
        <v>14359</v>
      </c>
      <c r="D581" s="297">
        <v>1.4</v>
      </c>
      <c r="E581" s="160">
        <f t="shared" si="10"/>
        <v>28</v>
      </c>
    </row>
    <row r="582" spans="1:5">
      <c r="A582" s="160">
        <v>579</v>
      </c>
      <c r="B582" s="192" t="s">
        <v>14386</v>
      </c>
      <c r="C582" s="271" t="s">
        <v>14359</v>
      </c>
      <c r="D582" s="297">
        <v>1</v>
      </c>
      <c r="E582" s="160">
        <f t="shared" si="10"/>
        <v>20</v>
      </c>
    </row>
    <row r="583" spans="1:5">
      <c r="A583" s="160">
        <v>580</v>
      </c>
      <c r="B583" s="192" t="s">
        <v>14387</v>
      </c>
      <c r="C583" s="271" t="s">
        <v>14359</v>
      </c>
      <c r="D583" s="297">
        <v>4</v>
      </c>
      <c r="E583" s="160">
        <f t="shared" si="10"/>
        <v>80</v>
      </c>
    </row>
    <row r="584" spans="1:5">
      <c r="A584" s="160">
        <v>581</v>
      </c>
      <c r="B584" s="192" t="s">
        <v>14388</v>
      </c>
      <c r="C584" s="271" t="s">
        <v>14359</v>
      </c>
      <c r="D584" s="297">
        <v>0.7</v>
      </c>
      <c r="E584" s="160">
        <f t="shared" si="10"/>
        <v>14</v>
      </c>
    </row>
    <row r="585" spans="1:5">
      <c r="A585" s="160">
        <v>582</v>
      </c>
      <c r="B585" s="192" t="s">
        <v>14389</v>
      </c>
      <c r="C585" s="271" t="s">
        <v>14359</v>
      </c>
      <c r="D585" s="297">
        <v>2</v>
      </c>
      <c r="E585" s="160">
        <f t="shared" si="10"/>
        <v>40</v>
      </c>
    </row>
    <row r="586" spans="1:5">
      <c r="A586" s="160">
        <v>583</v>
      </c>
      <c r="B586" s="192" t="s">
        <v>14390</v>
      </c>
      <c r="C586" s="271" t="s">
        <v>14359</v>
      </c>
      <c r="D586" s="297">
        <v>4.9</v>
      </c>
      <c r="E586" s="160">
        <f t="shared" si="10"/>
        <v>98</v>
      </c>
    </row>
    <row r="587" spans="1:5">
      <c r="A587" s="160">
        <v>584</v>
      </c>
      <c r="B587" s="192" t="s">
        <v>14391</v>
      </c>
      <c r="C587" s="271" t="s">
        <v>14359</v>
      </c>
      <c r="D587" s="297">
        <v>1.8</v>
      </c>
      <c r="E587" s="160">
        <f t="shared" si="10"/>
        <v>36</v>
      </c>
    </row>
    <row r="588" spans="1:5">
      <c r="A588" s="160">
        <v>585</v>
      </c>
      <c r="B588" s="192" t="s">
        <v>5078</v>
      </c>
      <c r="C588" s="271" t="s">
        <v>14359</v>
      </c>
      <c r="D588" s="297">
        <v>0.5</v>
      </c>
      <c r="E588" s="160">
        <f t="shared" si="10"/>
        <v>10</v>
      </c>
    </row>
    <row r="589" spans="1:5">
      <c r="A589" s="160">
        <v>586</v>
      </c>
      <c r="B589" s="192" t="s">
        <v>14392</v>
      </c>
      <c r="C589" s="271" t="s">
        <v>14359</v>
      </c>
      <c r="D589" s="297">
        <v>1.6</v>
      </c>
      <c r="E589" s="160">
        <f t="shared" si="10"/>
        <v>32</v>
      </c>
    </row>
    <row r="590" spans="1:5">
      <c r="A590" s="160">
        <v>587</v>
      </c>
      <c r="B590" s="192" t="s">
        <v>14393</v>
      </c>
      <c r="C590" s="271" t="s">
        <v>14359</v>
      </c>
      <c r="D590" s="297">
        <v>3.1</v>
      </c>
      <c r="E590" s="160">
        <f t="shared" si="10"/>
        <v>62</v>
      </c>
    </row>
    <row r="591" spans="1:5">
      <c r="A591" s="160">
        <v>588</v>
      </c>
      <c r="B591" s="192" t="s">
        <v>14394</v>
      </c>
      <c r="C591" s="271" t="s">
        <v>14359</v>
      </c>
      <c r="D591" s="297">
        <v>1.6</v>
      </c>
      <c r="E591" s="160">
        <f t="shared" si="10"/>
        <v>32</v>
      </c>
    </row>
    <row r="592" spans="1:5">
      <c r="A592" s="160">
        <v>589</v>
      </c>
      <c r="B592" s="192" t="s">
        <v>14395</v>
      </c>
      <c r="C592" s="271" t="s">
        <v>14359</v>
      </c>
      <c r="D592" s="297">
        <v>1</v>
      </c>
      <c r="E592" s="160">
        <f t="shared" si="10"/>
        <v>20</v>
      </c>
    </row>
    <row r="593" spans="1:5">
      <c r="A593" s="160">
        <v>590</v>
      </c>
      <c r="B593" s="192" t="s">
        <v>14396</v>
      </c>
      <c r="C593" s="271" t="s">
        <v>14359</v>
      </c>
      <c r="D593" s="297">
        <v>0.8</v>
      </c>
      <c r="E593" s="160">
        <f t="shared" si="10"/>
        <v>16</v>
      </c>
    </row>
    <row r="594" spans="1:5">
      <c r="A594" s="160">
        <v>591</v>
      </c>
      <c r="B594" s="192" t="s">
        <v>14397</v>
      </c>
      <c r="C594" s="271" t="s">
        <v>14359</v>
      </c>
      <c r="D594" s="297">
        <v>1.4</v>
      </c>
      <c r="E594" s="160">
        <f t="shared" si="10"/>
        <v>28</v>
      </c>
    </row>
    <row r="595" spans="1:5">
      <c r="A595" s="160">
        <v>592</v>
      </c>
      <c r="B595" s="192" t="s">
        <v>14398</v>
      </c>
      <c r="C595" s="271" t="s">
        <v>14359</v>
      </c>
      <c r="D595" s="297">
        <v>2.4</v>
      </c>
      <c r="E595" s="160">
        <f t="shared" si="10"/>
        <v>48</v>
      </c>
    </row>
    <row r="596" spans="1:5">
      <c r="A596" s="160">
        <v>593</v>
      </c>
      <c r="B596" s="192" t="s">
        <v>14399</v>
      </c>
      <c r="C596" s="271" t="s">
        <v>14359</v>
      </c>
      <c r="D596" s="297">
        <v>2.4</v>
      </c>
      <c r="E596" s="160">
        <f t="shared" si="10"/>
        <v>48</v>
      </c>
    </row>
    <row r="597" spans="1:5">
      <c r="A597" s="160">
        <v>594</v>
      </c>
      <c r="B597" s="192" t="s">
        <v>14400</v>
      </c>
      <c r="C597" s="271" t="s">
        <v>14359</v>
      </c>
      <c r="D597" s="297">
        <v>2</v>
      </c>
      <c r="E597" s="160">
        <f t="shared" si="10"/>
        <v>40</v>
      </c>
    </row>
    <row r="598" spans="1:5">
      <c r="A598" s="160">
        <v>595</v>
      </c>
      <c r="B598" s="192" t="s">
        <v>14401</v>
      </c>
      <c r="C598" s="271" t="s">
        <v>14359</v>
      </c>
      <c r="D598" s="297">
        <v>1.7</v>
      </c>
      <c r="E598" s="160">
        <f t="shared" si="10"/>
        <v>34</v>
      </c>
    </row>
    <row r="599" spans="1:5">
      <c r="A599" s="160">
        <v>596</v>
      </c>
      <c r="B599" s="192" t="s">
        <v>14402</v>
      </c>
      <c r="C599" s="271" t="s">
        <v>14403</v>
      </c>
      <c r="D599" s="297">
        <v>1</v>
      </c>
      <c r="E599" s="160">
        <f t="shared" si="10"/>
        <v>20</v>
      </c>
    </row>
    <row r="600" spans="1:5">
      <c r="A600" s="160">
        <v>597</v>
      </c>
      <c r="B600" s="192" t="s">
        <v>14404</v>
      </c>
      <c r="C600" s="271" t="s">
        <v>14403</v>
      </c>
      <c r="D600" s="297">
        <v>0.5</v>
      </c>
      <c r="E600" s="160">
        <f t="shared" si="10"/>
        <v>10</v>
      </c>
    </row>
    <row r="601" spans="1:5">
      <c r="A601" s="160">
        <v>598</v>
      </c>
      <c r="B601" s="192" t="s">
        <v>14392</v>
      </c>
      <c r="C601" s="271" t="s">
        <v>14403</v>
      </c>
      <c r="D601" s="297">
        <v>0.7</v>
      </c>
      <c r="E601" s="160">
        <f t="shared" si="10"/>
        <v>14</v>
      </c>
    </row>
    <row r="602" spans="1:5">
      <c r="A602" s="160">
        <v>599</v>
      </c>
      <c r="B602" s="192" t="s">
        <v>14405</v>
      </c>
      <c r="C602" s="271" t="s">
        <v>14403</v>
      </c>
      <c r="D602" s="297">
        <v>1.3</v>
      </c>
      <c r="E602" s="160">
        <f t="shared" si="10"/>
        <v>26</v>
      </c>
    </row>
    <row r="603" spans="1:5">
      <c r="A603" s="160">
        <v>600</v>
      </c>
      <c r="B603" s="192" t="s">
        <v>14406</v>
      </c>
      <c r="C603" s="271" t="s">
        <v>14403</v>
      </c>
      <c r="D603" s="297">
        <v>2.9</v>
      </c>
      <c r="E603" s="160">
        <f t="shared" si="10"/>
        <v>58</v>
      </c>
    </row>
    <row r="604" spans="1:5">
      <c r="A604" s="160">
        <v>601</v>
      </c>
      <c r="B604" s="192" t="s">
        <v>14379</v>
      </c>
      <c r="C604" s="271" t="s">
        <v>14403</v>
      </c>
      <c r="D604" s="297">
        <v>0.7</v>
      </c>
      <c r="E604" s="160">
        <f t="shared" si="10"/>
        <v>14</v>
      </c>
    </row>
    <row r="605" spans="1:5">
      <c r="A605" s="160">
        <v>602</v>
      </c>
      <c r="B605" s="192" t="s">
        <v>14407</v>
      </c>
      <c r="C605" s="271" t="s">
        <v>14403</v>
      </c>
      <c r="D605" s="297">
        <v>0.7</v>
      </c>
      <c r="E605" s="160">
        <f t="shared" si="10"/>
        <v>14</v>
      </c>
    </row>
    <row r="606" spans="1:5">
      <c r="A606" s="160">
        <v>603</v>
      </c>
      <c r="B606" s="192" t="s">
        <v>14408</v>
      </c>
      <c r="C606" s="271" t="s">
        <v>14403</v>
      </c>
      <c r="D606" s="297">
        <v>0.8</v>
      </c>
      <c r="E606" s="160">
        <f t="shared" si="10"/>
        <v>16</v>
      </c>
    </row>
    <row r="607" spans="1:5">
      <c r="A607" s="160">
        <v>604</v>
      </c>
      <c r="B607" s="192" t="s">
        <v>14409</v>
      </c>
      <c r="C607" s="271" t="s">
        <v>14403</v>
      </c>
      <c r="D607" s="297">
        <v>0.6</v>
      </c>
      <c r="E607" s="160">
        <f t="shared" si="10"/>
        <v>12</v>
      </c>
    </row>
    <row r="608" spans="1:5">
      <c r="A608" s="160">
        <v>605</v>
      </c>
      <c r="B608" s="192" t="s">
        <v>14410</v>
      </c>
      <c r="C608" s="271" t="s">
        <v>14403</v>
      </c>
      <c r="D608" s="297">
        <v>1.5</v>
      </c>
      <c r="E608" s="160">
        <f t="shared" si="10"/>
        <v>30</v>
      </c>
    </row>
    <row r="609" spans="1:5">
      <c r="A609" s="160">
        <v>606</v>
      </c>
      <c r="B609" s="192" t="s">
        <v>14411</v>
      </c>
      <c r="C609" s="271" t="s">
        <v>14403</v>
      </c>
      <c r="D609" s="297">
        <v>1.6</v>
      </c>
      <c r="E609" s="160">
        <f t="shared" si="10"/>
        <v>32</v>
      </c>
    </row>
    <row r="610" spans="1:5">
      <c r="A610" s="160">
        <v>607</v>
      </c>
      <c r="B610" s="192" t="s">
        <v>14412</v>
      </c>
      <c r="C610" s="271" t="s">
        <v>14403</v>
      </c>
      <c r="D610" s="297">
        <v>1.5</v>
      </c>
      <c r="E610" s="160">
        <f t="shared" si="10"/>
        <v>30</v>
      </c>
    </row>
    <row r="611" spans="1:5">
      <c r="A611" s="160">
        <v>608</v>
      </c>
      <c r="B611" s="192" t="s">
        <v>14413</v>
      </c>
      <c r="C611" s="271" t="s">
        <v>14403</v>
      </c>
      <c r="D611" s="297">
        <v>0.3</v>
      </c>
      <c r="E611" s="160">
        <f t="shared" si="10"/>
        <v>6</v>
      </c>
    </row>
    <row r="612" spans="1:5">
      <c r="A612" s="160">
        <v>609</v>
      </c>
      <c r="B612" s="192" t="s">
        <v>14414</v>
      </c>
      <c r="C612" s="271" t="s">
        <v>14403</v>
      </c>
      <c r="D612" s="297">
        <v>0.6</v>
      </c>
      <c r="E612" s="160">
        <f t="shared" si="10"/>
        <v>12</v>
      </c>
    </row>
    <row r="613" spans="1:5">
      <c r="A613" s="160">
        <v>610</v>
      </c>
      <c r="B613" s="192" t="s">
        <v>14415</v>
      </c>
      <c r="C613" s="271" t="s">
        <v>14403</v>
      </c>
      <c r="D613" s="297">
        <v>1.1</v>
      </c>
      <c r="E613" s="160">
        <f t="shared" si="10"/>
        <v>22</v>
      </c>
    </row>
    <row r="614" spans="1:5">
      <c r="A614" s="160">
        <v>611</v>
      </c>
      <c r="B614" s="192" t="s">
        <v>14416</v>
      </c>
      <c r="C614" s="271" t="s">
        <v>14403</v>
      </c>
      <c r="D614" s="297">
        <v>1.1</v>
      </c>
      <c r="E614" s="160">
        <f t="shared" si="10"/>
        <v>22</v>
      </c>
    </row>
    <row r="615" spans="1:5">
      <c r="A615" s="160">
        <v>612</v>
      </c>
      <c r="B615" s="192" t="s">
        <v>14417</v>
      </c>
      <c r="C615" s="271" t="s">
        <v>14403</v>
      </c>
      <c r="D615" s="297">
        <v>1.4</v>
      </c>
      <c r="E615" s="160">
        <f t="shared" si="10"/>
        <v>28</v>
      </c>
    </row>
    <row r="616" spans="1:5">
      <c r="A616" s="160">
        <v>613</v>
      </c>
      <c r="B616" s="192" t="s">
        <v>14418</v>
      </c>
      <c r="C616" s="271" t="s">
        <v>14403</v>
      </c>
      <c r="D616" s="297">
        <v>0.3</v>
      </c>
      <c r="E616" s="160">
        <f t="shared" si="10"/>
        <v>6</v>
      </c>
    </row>
    <row r="617" spans="1:5">
      <c r="A617" s="160">
        <v>614</v>
      </c>
      <c r="B617" s="192" t="s">
        <v>14419</v>
      </c>
      <c r="C617" s="271" t="s">
        <v>14403</v>
      </c>
      <c r="D617" s="297">
        <v>1.5</v>
      </c>
      <c r="E617" s="160">
        <f t="shared" si="10"/>
        <v>30</v>
      </c>
    </row>
    <row r="618" spans="1:5">
      <c r="A618" s="160">
        <v>615</v>
      </c>
      <c r="B618" s="192" t="s">
        <v>14420</v>
      </c>
      <c r="C618" s="271" t="s">
        <v>14403</v>
      </c>
      <c r="D618" s="297">
        <v>0.5</v>
      </c>
      <c r="E618" s="160">
        <f t="shared" si="10"/>
        <v>10</v>
      </c>
    </row>
    <row r="619" spans="1:5">
      <c r="A619" s="160">
        <v>616</v>
      </c>
      <c r="B619" s="192" t="s">
        <v>14421</v>
      </c>
      <c r="C619" s="271" t="s">
        <v>14403</v>
      </c>
      <c r="D619" s="297">
        <v>0.4</v>
      </c>
      <c r="E619" s="160">
        <f t="shared" si="10"/>
        <v>8</v>
      </c>
    </row>
    <row r="620" spans="1:5">
      <c r="A620" s="160">
        <v>617</v>
      </c>
      <c r="B620" s="192" t="s">
        <v>2507</v>
      </c>
      <c r="C620" s="271" t="s">
        <v>14403</v>
      </c>
      <c r="D620" s="297">
        <v>0.7</v>
      </c>
      <c r="E620" s="160">
        <f t="shared" si="10"/>
        <v>14</v>
      </c>
    </row>
    <row r="621" spans="1:5">
      <c r="A621" s="160">
        <v>618</v>
      </c>
      <c r="B621" s="192" t="s">
        <v>14422</v>
      </c>
      <c r="C621" s="271" t="s">
        <v>14403</v>
      </c>
      <c r="D621" s="297">
        <v>0.7</v>
      </c>
      <c r="E621" s="160">
        <f t="shared" si="10"/>
        <v>14</v>
      </c>
    </row>
    <row r="622" spans="1:5">
      <c r="A622" s="160">
        <v>619</v>
      </c>
      <c r="B622" s="192" t="s">
        <v>14423</v>
      </c>
      <c r="C622" s="271" t="s">
        <v>14403</v>
      </c>
      <c r="D622" s="297">
        <v>1.5</v>
      </c>
      <c r="E622" s="160">
        <f t="shared" si="10"/>
        <v>30</v>
      </c>
    </row>
    <row r="623" spans="1:5">
      <c r="A623" s="160">
        <v>620</v>
      </c>
      <c r="B623" s="192" t="s">
        <v>14424</v>
      </c>
      <c r="C623" s="271" t="s">
        <v>14403</v>
      </c>
      <c r="D623" s="297">
        <v>1</v>
      </c>
      <c r="E623" s="160">
        <f t="shared" si="10"/>
        <v>20</v>
      </c>
    </row>
    <row r="624" spans="1:5">
      <c r="A624" s="160">
        <v>621</v>
      </c>
      <c r="B624" s="192" t="s">
        <v>14425</v>
      </c>
      <c r="C624" s="271" t="s">
        <v>14403</v>
      </c>
      <c r="D624" s="297">
        <v>1.6</v>
      </c>
      <c r="E624" s="160">
        <f t="shared" si="10"/>
        <v>32</v>
      </c>
    </row>
    <row r="625" spans="1:5">
      <c r="A625" s="160">
        <v>622</v>
      </c>
      <c r="B625" s="192" t="s">
        <v>14426</v>
      </c>
      <c r="C625" s="271" t="s">
        <v>14403</v>
      </c>
      <c r="D625" s="297">
        <v>1</v>
      </c>
      <c r="E625" s="160">
        <f t="shared" si="10"/>
        <v>20</v>
      </c>
    </row>
    <row r="626" spans="1:5">
      <c r="A626" s="160">
        <v>623</v>
      </c>
      <c r="B626" s="192" t="s">
        <v>2505</v>
      </c>
      <c r="C626" s="271" t="s">
        <v>14403</v>
      </c>
      <c r="D626" s="297">
        <v>1.2</v>
      </c>
      <c r="E626" s="160">
        <f t="shared" si="10"/>
        <v>24</v>
      </c>
    </row>
    <row r="627" spans="1:5">
      <c r="A627" s="160">
        <v>624</v>
      </c>
      <c r="B627" s="192" t="s">
        <v>14427</v>
      </c>
      <c r="C627" s="271" t="s">
        <v>14403</v>
      </c>
      <c r="D627" s="297">
        <v>1</v>
      </c>
      <c r="E627" s="160">
        <f t="shared" si="10"/>
        <v>20</v>
      </c>
    </row>
    <row r="628" spans="1:5">
      <c r="A628" s="160">
        <v>625</v>
      </c>
      <c r="B628" s="192" t="s">
        <v>14428</v>
      </c>
      <c r="C628" s="271" t="s">
        <v>14403</v>
      </c>
      <c r="D628" s="297">
        <v>1</v>
      </c>
      <c r="E628" s="160">
        <f t="shared" si="10"/>
        <v>20</v>
      </c>
    </row>
    <row r="629" spans="1:5">
      <c r="A629" s="160">
        <v>626</v>
      </c>
      <c r="B629" s="192" t="s">
        <v>14429</v>
      </c>
      <c r="C629" s="271" t="s">
        <v>14403</v>
      </c>
      <c r="D629" s="297">
        <v>1</v>
      </c>
      <c r="E629" s="160">
        <f t="shared" si="10"/>
        <v>20</v>
      </c>
    </row>
    <row r="630" spans="1:5">
      <c r="A630" s="160">
        <v>627</v>
      </c>
      <c r="B630" s="192" t="s">
        <v>14430</v>
      </c>
      <c r="C630" s="271" t="s">
        <v>14403</v>
      </c>
      <c r="D630" s="297">
        <v>1.6</v>
      </c>
      <c r="E630" s="160">
        <f t="shared" si="10"/>
        <v>32</v>
      </c>
    </row>
    <row r="631" spans="1:5">
      <c r="A631" s="160">
        <v>628</v>
      </c>
      <c r="B631" s="192" t="s">
        <v>14431</v>
      </c>
      <c r="C631" s="271" t="s">
        <v>14403</v>
      </c>
      <c r="D631" s="297">
        <v>0.4</v>
      </c>
      <c r="E631" s="160">
        <f t="shared" si="10"/>
        <v>8</v>
      </c>
    </row>
    <row r="632" spans="1:5">
      <c r="A632" s="160">
        <v>629</v>
      </c>
      <c r="B632" s="192" t="s">
        <v>14432</v>
      </c>
      <c r="C632" s="271" t="s">
        <v>14403</v>
      </c>
      <c r="D632" s="297">
        <v>0.3</v>
      </c>
      <c r="E632" s="160">
        <f t="shared" si="10"/>
        <v>6</v>
      </c>
    </row>
    <row r="633" spans="1:5">
      <c r="A633" s="160">
        <v>630</v>
      </c>
      <c r="B633" s="192" t="s">
        <v>14433</v>
      </c>
      <c r="C633" s="271" t="s">
        <v>14403</v>
      </c>
      <c r="D633" s="297">
        <v>0.6</v>
      </c>
      <c r="E633" s="160">
        <f t="shared" si="10"/>
        <v>12</v>
      </c>
    </row>
    <row r="634" spans="1:5">
      <c r="A634" s="160">
        <v>631</v>
      </c>
      <c r="B634" s="192" t="s">
        <v>14434</v>
      </c>
      <c r="C634" s="271" t="s">
        <v>14403</v>
      </c>
      <c r="D634" s="297">
        <v>0.3</v>
      </c>
      <c r="E634" s="160">
        <f t="shared" si="10"/>
        <v>6</v>
      </c>
    </row>
    <row r="635" spans="1:5">
      <c r="A635" s="160">
        <v>632</v>
      </c>
      <c r="B635" s="192" t="s">
        <v>14435</v>
      </c>
      <c r="C635" s="271" t="s">
        <v>14403</v>
      </c>
      <c r="D635" s="297">
        <v>2.4</v>
      </c>
      <c r="E635" s="160">
        <f t="shared" si="10"/>
        <v>48</v>
      </c>
    </row>
    <row r="636" spans="1:5">
      <c r="A636" s="160">
        <v>633</v>
      </c>
      <c r="B636" s="192" t="s">
        <v>14436</v>
      </c>
      <c r="C636" s="271" t="s">
        <v>14403</v>
      </c>
      <c r="D636" s="297">
        <v>1.3</v>
      </c>
      <c r="E636" s="160">
        <f t="shared" si="10"/>
        <v>26</v>
      </c>
    </row>
    <row r="637" spans="1:5">
      <c r="A637" s="160">
        <v>634</v>
      </c>
      <c r="B637" s="192" t="s">
        <v>14437</v>
      </c>
      <c r="C637" s="271" t="s">
        <v>14438</v>
      </c>
      <c r="D637" s="297">
        <v>1.8</v>
      </c>
      <c r="E637" s="160">
        <f t="shared" si="10"/>
        <v>36</v>
      </c>
    </row>
    <row r="638" spans="1:5">
      <c r="A638" s="160">
        <v>635</v>
      </c>
      <c r="B638" s="192" t="s">
        <v>14439</v>
      </c>
      <c r="C638" s="271" t="s">
        <v>14438</v>
      </c>
      <c r="D638" s="297">
        <v>2.6</v>
      </c>
      <c r="E638" s="160">
        <f t="shared" si="10"/>
        <v>52</v>
      </c>
    </row>
    <row r="639" spans="1:5">
      <c r="A639" s="160">
        <v>636</v>
      </c>
      <c r="B639" s="192" t="s">
        <v>14440</v>
      </c>
      <c r="C639" s="271" t="s">
        <v>14438</v>
      </c>
      <c r="D639" s="297">
        <v>2.04</v>
      </c>
      <c r="E639" s="160">
        <f t="shared" si="10"/>
        <v>40.8</v>
      </c>
    </row>
    <row r="640" spans="1:5">
      <c r="A640" s="160">
        <v>637</v>
      </c>
      <c r="B640" s="192" t="s">
        <v>14441</v>
      </c>
      <c r="C640" s="271" t="s">
        <v>14438</v>
      </c>
      <c r="D640" s="297">
        <v>2.4</v>
      </c>
      <c r="E640" s="160">
        <f t="shared" si="10"/>
        <v>48</v>
      </c>
    </row>
    <row r="641" spans="1:5">
      <c r="A641" s="160">
        <v>638</v>
      </c>
      <c r="B641" s="192" t="s">
        <v>14442</v>
      </c>
      <c r="C641" s="271" t="s">
        <v>14443</v>
      </c>
      <c r="D641" s="263">
        <v>2.41</v>
      </c>
      <c r="E641" s="160">
        <f t="shared" si="10"/>
        <v>48.2</v>
      </c>
    </row>
    <row r="642" spans="1:5">
      <c r="A642" s="160">
        <v>639</v>
      </c>
      <c r="B642" s="192" t="s">
        <v>14444</v>
      </c>
      <c r="C642" s="271" t="s">
        <v>14443</v>
      </c>
      <c r="D642" s="298">
        <v>0.67</v>
      </c>
      <c r="E642" s="160">
        <f t="shared" si="10"/>
        <v>13.4</v>
      </c>
    </row>
    <row r="643" spans="1:5">
      <c r="A643" s="160">
        <v>640</v>
      </c>
      <c r="B643" s="192" t="s">
        <v>14445</v>
      </c>
      <c r="C643" s="271" t="s">
        <v>14443</v>
      </c>
      <c r="D643" s="298">
        <v>0.17</v>
      </c>
      <c r="E643" s="160">
        <f t="shared" ref="E643:E706" si="11">D643*20</f>
        <v>3.4</v>
      </c>
    </row>
    <row r="644" spans="1:5">
      <c r="A644" s="160">
        <v>641</v>
      </c>
      <c r="B644" s="192" t="s">
        <v>14446</v>
      </c>
      <c r="C644" s="271" t="s">
        <v>14443</v>
      </c>
      <c r="D644" s="298">
        <v>0.74</v>
      </c>
      <c r="E644" s="160">
        <f t="shared" si="11"/>
        <v>14.8</v>
      </c>
    </row>
    <row r="645" spans="1:5">
      <c r="A645" s="160">
        <v>642</v>
      </c>
      <c r="B645" s="192" t="s">
        <v>14447</v>
      </c>
      <c r="C645" s="271" t="s">
        <v>14443</v>
      </c>
      <c r="D645" s="298">
        <v>1.29</v>
      </c>
      <c r="E645" s="160">
        <f t="shared" si="11"/>
        <v>25.8</v>
      </c>
    </row>
    <row r="646" spans="1:5">
      <c r="A646" s="160">
        <v>643</v>
      </c>
      <c r="B646" s="192" t="s">
        <v>14448</v>
      </c>
      <c r="C646" s="271" t="s">
        <v>14443</v>
      </c>
      <c r="D646" s="298">
        <v>0.2</v>
      </c>
      <c r="E646" s="160">
        <f t="shared" si="11"/>
        <v>4</v>
      </c>
    </row>
    <row r="647" spans="1:5">
      <c r="A647" s="160">
        <v>644</v>
      </c>
      <c r="B647" s="192" t="s">
        <v>14449</v>
      </c>
      <c r="C647" s="271" t="s">
        <v>14443</v>
      </c>
      <c r="D647" s="298">
        <v>0.51</v>
      </c>
      <c r="E647" s="160">
        <f t="shared" si="11"/>
        <v>10.2</v>
      </c>
    </row>
    <row r="648" spans="1:5">
      <c r="A648" s="160">
        <v>645</v>
      </c>
      <c r="B648" s="192" t="s">
        <v>14450</v>
      </c>
      <c r="C648" s="271" t="s">
        <v>14443</v>
      </c>
      <c r="D648" s="298">
        <v>0.75</v>
      </c>
      <c r="E648" s="160">
        <f t="shared" si="11"/>
        <v>15</v>
      </c>
    </row>
    <row r="649" spans="1:5">
      <c r="A649" s="160">
        <v>646</v>
      </c>
      <c r="B649" s="192" t="s">
        <v>14451</v>
      </c>
      <c r="C649" s="271" t="s">
        <v>14443</v>
      </c>
      <c r="D649" s="298">
        <v>0.87</v>
      </c>
      <c r="E649" s="160">
        <f t="shared" si="11"/>
        <v>17.4</v>
      </c>
    </row>
    <row r="650" spans="1:5">
      <c r="A650" s="160">
        <v>647</v>
      </c>
      <c r="B650" s="192" t="s">
        <v>14452</v>
      </c>
      <c r="C650" s="271" t="s">
        <v>14443</v>
      </c>
      <c r="D650" s="298">
        <v>1.67</v>
      </c>
      <c r="E650" s="160">
        <f t="shared" si="11"/>
        <v>33.4</v>
      </c>
    </row>
    <row r="651" spans="1:5">
      <c r="A651" s="160">
        <v>648</v>
      </c>
      <c r="B651" s="192" t="s">
        <v>14453</v>
      </c>
      <c r="C651" s="271" t="s">
        <v>14443</v>
      </c>
      <c r="D651" s="263">
        <v>3.87</v>
      </c>
      <c r="E651" s="160">
        <f t="shared" si="11"/>
        <v>77.4</v>
      </c>
    </row>
    <row r="652" spans="1:5">
      <c r="A652" s="160">
        <v>649</v>
      </c>
      <c r="B652" s="192" t="s">
        <v>14454</v>
      </c>
      <c r="C652" s="271" t="s">
        <v>14443</v>
      </c>
      <c r="D652" s="298">
        <v>0.27</v>
      </c>
      <c r="E652" s="160">
        <f t="shared" si="11"/>
        <v>5.4</v>
      </c>
    </row>
    <row r="653" spans="1:5">
      <c r="A653" s="160">
        <v>650</v>
      </c>
      <c r="B653" s="192" t="s">
        <v>14455</v>
      </c>
      <c r="C653" s="271" t="s">
        <v>14443</v>
      </c>
      <c r="D653" s="298">
        <v>1.3</v>
      </c>
      <c r="E653" s="160">
        <f t="shared" si="11"/>
        <v>26</v>
      </c>
    </row>
    <row r="654" spans="1:5">
      <c r="A654" s="160">
        <v>651</v>
      </c>
      <c r="B654" s="192" t="s">
        <v>14456</v>
      </c>
      <c r="C654" s="271" t="s">
        <v>14457</v>
      </c>
      <c r="D654" s="297">
        <v>1.67</v>
      </c>
      <c r="E654" s="160">
        <f t="shared" si="11"/>
        <v>33.4</v>
      </c>
    </row>
    <row r="655" spans="1:5">
      <c r="A655" s="160">
        <v>652</v>
      </c>
      <c r="B655" s="192" t="s">
        <v>14437</v>
      </c>
      <c r="C655" s="271" t="s">
        <v>14457</v>
      </c>
      <c r="D655" s="297">
        <v>0.2</v>
      </c>
      <c r="E655" s="160">
        <f t="shared" si="11"/>
        <v>4</v>
      </c>
    </row>
    <row r="656" spans="1:5">
      <c r="A656" s="160">
        <v>653</v>
      </c>
      <c r="B656" s="192" t="s">
        <v>14458</v>
      </c>
      <c r="C656" s="271" t="s">
        <v>14457</v>
      </c>
      <c r="D656" s="297">
        <v>0.8</v>
      </c>
      <c r="E656" s="160">
        <f t="shared" si="11"/>
        <v>16</v>
      </c>
    </row>
    <row r="657" spans="1:5">
      <c r="A657" s="160">
        <v>654</v>
      </c>
      <c r="B657" s="192" t="s">
        <v>14459</v>
      </c>
      <c r="C657" s="271" t="s">
        <v>14457</v>
      </c>
      <c r="D657" s="297">
        <v>2</v>
      </c>
      <c r="E657" s="160">
        <f t="shared" si="11"/>
        <v>40</v>
      </c>
    </row>
    <row r="658" spans="1:5">
      <c r="A658" s="160">
        <v>655</v>
      </c>
      <c r="B658" s="192" t="s">
        <v>14460</v>
      </c>
      <c r="C658" s="271" t="s">
        <v>14457</v>
      </c>
      <c r="D658" s="297">
        <v>3.1</v>
      </c>
      <c r="E658" s="160">
        <f t="shared" si="11"/>
        <v>62</v>
      </c>
    </row>
    <row r="659" spans="1:5">
      <c r="A659" s="160">
        <v>656</v>
      </c>
      <c r="B659" s="192" t="s">
        <v>14461</v>
      </c>
      <c r="C659" s="271" t="s">
        <v>14457</v>
      </c>
      <c r="D659" s="297">
        <v>0.2</v>
      </c>
      <c r="E659" s="160">
        <f t="shared" si="11"/>
        <v>4</v>
      </c>
    </row>
    <row r="660" spans="1:5">
      <c r="A660" s="160">
        <v>657</v>
      </c>
      <c r="B660" s="192" t="s">
        <v>14462</v>
      </c>
      <c r="C660" s="271" t="s">
        <v>14457</v>
      </c>
      <c r="D660" s="297">
        <v>0.3</v>
      </c>
      <c r="E660" s="160">
        <f t="shared" si="11"/>
        <v>6</v>
      </c>
    </row>
    <row r="661" spans="1:5">
      <c r="A661" s="160">
        <v>658</v>
      </c>
      <c r="B661" s="192" t="s">
        <v>14463</v>
      </c>
      <c r="C661" s="271" t="s">
        <v>14457</v>
      </c>
      <c r="D661" s="297">
        <v>0.2</v>
      </c>
      <c r="E661" s="160">
        <f t="shared" si="11"/>
        <v>4</v>
      </c>
    </row>
    <row r="662" spans="1:5">
      <c r="A662" s="160">
        <v>659</v>
      </c>
      <c r="B662" s="192" t="s">
        <v>14464</v>
      </c>
      <c r="C662" s="271" t="s">
        <v>14457</v>
      </c>
      <c r="D662" s="297">
        <v>1.4</v>
      </c>
      <c r="E662" s="160">
        <f t="shared" si="11"/>
        <v>28</v>
      </c>
    </row>
    <row r="663" spans="1:5">
      <c r="A663" s="160">
        <v>660</v>
      </c>
      <c r="B663" s="192" t="s">
        <v>14465</v>
      </c>
      <c r="C663" s="271" t="s">
        <v>14457</v>
      </c>
      <c r="D663" s="297">
        <v>2</v>
      </c>
      <c r="E663" s="160">
        <f t="shared" si="11"/>
        <v>40</v>
      </c>
    </row>
    <row r="664" spans="1:5">
      <c r="A664" s="160">
        <v>661</v>
      </c>
      <c r="B664" s="192" t="s">
        <v>14466</v>
      </c>
      <c r="C664" s="271" t="s">
        <v>14457</v>
      </c>
      <c r="D664" s="297">
        <v>1</v>
      </c>
      <c r="E664" s="160">
        <f t="shared" si="11"/>
        <v>20</v>
      </c>
    </row>
    <row r="665" spans="1:5">
      <c r="A665" s="160">
        <v>662</v>
      </c>
      <c r="B665" s="192" t="s">
        <v>14467</v>
      </c>
      <c r="C665" s="271" t="s">
        <v>14457</v>
      </c>
      <c r="D665" s="297">
        <v>1</v>
      </c>
      <c r="E665" s="160">
        <f t="shared" si="11"/>
        <v>20</v>
      </c>
    </row>
    <row r="666" spans="1:5">
      <c r="A666" s="160">
        <v>663</v>
      </c>
      <c r="B666" s="192" t="s">
        <v>14468</v>
      </c>
      <c r="C666" s="271" t="s">
        <v>14457</v>
      </c>
      <c r="D666" s="297">
        <v>0.8</v>
      </c>
      <c r="E666" s="160">
        <f t="shared" si="11"/>
        <v>16</v>
      </c>
    </row>
    <row r="667" spans="1:5">
      <c r="A667" s="160">
        <v>664</v>
      </c>
      <c r="B667" s="192" t="s">
        <v>14469</v>
      </c>
      <c r="C667" s="271" t="s">
        <v>14457</v>
      </c>
      <c r="D667" s="297">
        <v>1.1</v>
      </c>
      <c r="E667" s="160">
        <f t="shared" si="11"/>
        <v>22</v>
      </c>
    </row>
    <row r="668" spans="1:5">
      <c r="A668" s="160">
        <v>665</v>
      </c>
      <c r="B668" s="192" t="s">
        <v>14470</v>
      </c>
      <c r="C668" s="271" t="s">
        <v>14457</v>
      </c>
      <c r="D668" s="297">
        <v>0.3</v>
      </c>
      <c r="E668" s="160">
        <f t="shared" si="11"/>
        <v>6</v>
      </c>
    </row>
    <row r="669" spans="1:5">
      <c r="A669" s="160">
        <v>666</v>
      </c>
      <c r="B669" s="192" t="s">
        <v>14445</v>
      </c>
      <c r="C669" s="271" t="s">
        <v>14457</v>
      </c>
      <c r="D669" s="297">
        <v>0.51</v>
      </c>
      <c r="E669" s="160">
        <f t="shared" si="11"/>
        <v>10.2</v>
      </c>
    </row>
    <row r="670" spans="1:5">
      <c r="A670" s="160">
        <v>667</v>
      </c>
      <c r="B670" s="192" t="s">
        <v>14471</v>
      </c>
      <c r="C670" s="271" t="s">
        <v>14457</v>
      </c>
      <c r="D670" s="297">
        <v>1</v>
      </c>
      <c r="E670" s="160">
        <f t="shared" si="11"/>
        <v>20</v>
      </c>
    </row>
    <row r="671" spans="1:5">
      <c r="A671" s="160">
        <v>668</v>
      </c>
      <c r="B671" s="192" t="s">
        <v>14472</v>
      </c>
      <c r="C671" s="271" t="s">
        <v>14457</v>
      </c>
      <c r="D671" s="297">
        <v>0.4</v>
      </c>
      <c r="E671" s="160">
        <f t="shared" si="11"/>
        <v>8</v>
      </c>
    </row>
    <row r="672" spans="1:5">
      <c r="A672" s="160">
        <v>669</v>
      </c>
      <c r="B672" s="192" t="s">
        <v>14473</v>
      </c>
      <c r="C672" s="271" t="s">
        <v>14457</v>
      </c>
      <c r="D672" s="297">
        <v>0.4</v>
      </c>
      <c r="E672" s="160">
        <f t="shared" si="11"/>
        <v>8</v>
      </c>
    </row>
    <row r="673" spans="1:5">
      <c r="A673" s="160">
        <v>670</v>
      </c>
      <c r="B673" s="192" t="s">
        <v>14474</v>
      </c>
      <c r="C673" s="271" t="s">
        <v>14457</v>
      </c>
      <c r="D673" s="297">
        <v>0.4</v>
      </c>
      <c r="E673" s="160">
        <f t="shared" si="11"/>
        <v>8</v>
      </c>
    </row>
    <row r="674" spans="1:5">
      <c r="A674" s="160">
        <v>671</v>
      </c>
      <c r="B674" s="192" t="s">
        <v>14475</v>
      </c>
      <c r="C674" s="271" t="s">
        <v>14457</v>
      </c>
      <c r="D674" s="297">
        <v>1.5</v>
      </c>
      <c r="E674" s="160">
        <f t="shared" si="11"/>
        <v>30</v>
      </c>
    </row>
    <row r="675" spans="1:5">
      <c r="A675" s="160">
        <v>672</v>
      </c>
      <c r="B675" s="192" t="s">
        <v>14476</v>
      </c>
      <c r="C675" s="271" t="s">
        <v>14457</v>
      </c>
      <c r="D675" s="297">
        <v>1.5</v>
      </c>
      <c r="E675" s="160">
        <f t="shared" si="11"/>
        <v>30</v>
      </c>
    </row>
    <row r="676" spans="1:5">
      <c r="A676" s="160">
        <v>673</v>
      </c>
      <c r="B676" s="192" t="s">
        <v>14477</v>
      </c>
      <c r="C676" s="271" t="s">
        <v>14457</v>
      </c>
      <c r="D676" s="297">
        <v>0.7</v>
      </c>
      <c r="E676" s="160">
        <f t="shared" si="11"/>
        <v>14</v>
      </c>
    </row>
    <row r="677" spans="1:5">
      <c r="A677" s="160">
        <v>674</v>
      </c>
      <c r="B677" s="192" t="s">
        <v>14478</v>
      </c>
      <c r="C677" s="271" t="s">
        <v>14457</v>
      </c>
      <c r="D677" s="297">
        <v>1</v>
      </c>
      <c r="E677" s="160">
        <f t="shared" si="11"/>
        <v>20</v>
      </c>
    </row>
    <row r="678" spans="1:5">
      <c r="A678" s="160">
        <v>675</v>
      </c>
      <c r="B678" s="192" t="s">
        <v>14479</v>
      </c>
      <c r="C678" s="271" t="s">
        <v>14480</v>
      </c>
      <c r="D678" s="297">
        <v>1.2</v>
      </c>
      <c r="E678" s="160">
        <f t="shared" si="11"/>
        <v>24</v>
      </c>
    </row>
    <row r="679" spans="1:5">
      <c r="A679" s="160">
        <v>676</v>
      </c>
      <c r="B679" s="192" t="s">
        <v>14481</v>
      </c>
      <c r="C679" s="271" t="s">
        <v>14480</v>
      </c>
      <c r="D679" s="297">
        <v>1.6</v>
      </c>
      <c r="E679" s="160">
        <f t="shared" si="11"/>
        <v>32</v>
      </c>
    </row>
    <row r="680" spans="1:5">
      <c r="A680" s="160">
        <v>677</v>
      </c>
      <c r="B680" s="192" t="s">
        <v>14482</v>
      </c>
      <c r="C680" s="271" t="s">
        <v>14480</v>
      </c>
      <c r="D680" s="297">
        <v>2.5</v>
      </c>
      <c r="E680" s="160">
        <f t="shared" si="11"/>
        <v>50</v>
      </c>
    </row>
    <row r="681" spans="1:5">
      <c r="A681" s="160">
        <v>678</v>
      </c>
      <c r="B681" s="192" t="s">
        <v>14483</v>
      </c>
      <c r="C681" s="271" t="s">
        <v>14480</v>
      </c>
      <c r="D681" s="297">
        <v>2.9</v>
      </c>
      <c r="E681" s="160">
        <f t="shared" si="11"/>
        <v>58</v>
      </c>
    </row>
    <row r="682" spans="1:5">
      <c r="A682" s="160">
        <v>679</v>
      </c>
      <c r="B682" s="192" t="s">
        <v>14484</v>
      </c>
      <c r="C682" s="271" t="s">
        <v>14480</v>
      </c>
      <c r="D682" s="297">
        <v>1.39</v>
      </c>
      <c r="E682" s="160">
        <f t="shared" si="11"/>
        <v>27.8</v>
      </c>
    </row>
    <row r="683" spans="1:5">
      <c r="A683" s="160">
        <v>680</v>
      </c>
      <c r="B683" s="192" t="s">
        <v>14485</v>
      </c>
      <c r="C683" s="271" t="s">
        <v>14480</v>
      </c>
      <c r="D683" s="297">
        <v>2</v>
      </c>
      <c r="E683" s="160">
        <f t="shared" si="11"/>
        <v>40</v>
      </c>
    </row>
    <row r="684" spans="1:5">
      <c r="A684" s="160">
        <v>681</v>
      </c>
      <c r="B684" s="192" t="s">
        <v>14486</v>
      </c>
      <c r="C684" s="271" t="s">
        <v>14480</v>
      </c>
      <c r="D684" s="297">
        <v>1.25</v>
      </c>
      <c r="E684" s="160">
        <f t="shared" si="11"/>
        <v>25</v>
      </c>
    </row>
    <row r="685" spans="1:5">
      <c r="A685" s="160">
        <v>682</v>
      </c>
      <c r="B685" s="192" t="s">
        <v>14487</v>
      </c>
      <c r="C685" s="271" t="s">
        <v>14480</v>
      </c>
      <c r="D685" s="297">
        <v>0.15</v>
      </c>
      <c r="E685" s="160">
        <f t="shared" si="11"/>
        <v>3</v>
      </c>
    </row>
    <row r="686" spans="1:5">
      <c r="A686" s="160">
        <v>683</v>
      </c>
      <c r="B686" s="192" t="s">
        <v>14488</v>
      </c>
      <c r="C686" s="271" t="s">
        <v>14480</v>
      </c>
      <c r="D686" s="297">
        <v>0.25</v>
      </c>
      <c r="E686" s="160">
        <f t="shared" si="11"/>
        <v>5</v>
      </c>
    </row>
    <row r="687" spans="1:5">
      <c r="A687" s="160">
        <v>684</v>
      </c>
      <c r="B687" s="192" t="s">
        <v>14489</v>
      </c>
      <c r="C687" s="271" t="s">
        <v>14480</v>
      </c>
      <c r="D687" s="297">
        <v>1.28</v>
      </c>
      <c r="E687" s="160">
        <f t="shared" si="11"/>
        <v>25.6</v>
      </c>
    </row>
    <row r="688" spans="1:5">
      <c r="A688" s="160">
        <v>685</v>
      </c>
      <c r="B688" s="192" t="s">
        <v>14490</v>
      </c>
      <c r="C688" s="271" t="s">
        <v>14480</v>
      </c>
      <c r="D688" s="297">
        <v>0.9</v>
      </c>
      <c r="E688" s="160">
        <f t="shared" si="11"/>
        <v>18</v>
      </c>
    </row>
    <row r="689" spans="1:5">
      <c r="A689" s="160">
        <v>686</v>
      </c>
      <c r="B689" s="192" t="s">
        <v>14491</v>
      </c>
      <c r="C689" s="271" t="s">
        <v>14480</v>
      </c>
      <c r="D689" s="297">
        <v>1.2</v>
      </c>
      <c r="E689" s="160">
        <f t="shared" si="11"/>
        <v>24</v>
      </c>
    </row>
    <row r="690" spans="1:5">
      <c r="A690" s="160">
        <v>687</v>
      </c>
      <c r="B690" s="192" t="s">
        <v>14492</v>
      </c>
      <c r="C690" s="271" t="s">
        <v>14480</v>
      </c>
      <c r="D690" s="297">
        <v>0.6</v>
      </c>
      <c r="E690" s="160">
        <f t="shared" si="11"/>
        <v>12</v>
      </c>
    </row>
    <row r="691" spans="1:5">
      <c r="A691" s="160">
        <v>688</v>
      </c>
      <c r="B691" s="192" t="s">
        <v>14493</v>
      </c>
      <c r="C691" s="271" t="s">
        <v>14480</v>
      </c>
      <c r="D691" s="297">
        <v>0.3</v>
      </c>
      <c r="E691" s="160">
        <f t="shared" si="11"/>
        <v>6</v>
      </c>
    </row>
    <row r="692" spans="1:5">
      <c r="A692" s="160">
        <v>689</v>
      </c>
      <c r="B692" s="192" t="s">
        <v>14494</v>
      </c>
      <c r="C692" s="271" t="s">
        <v>14480</v>
      </c>
      <c r="D692" s="297">
        <v>0.16</v>
      </c>
      <c r="E692" s="160">
        <f t="shared" si="11"/>
        <v>3.2</v>
      </c>
    </row>
    <row r="693" spans="1:5">
      <c r="A693" s="160">
        <v>690</v>
      </c>
      <c r="B693" s="192" t="s">
        <v>14495</v>
      </c>
      <c r="C693" s="271" t="s">
        <v>14480</v>
      </c>
      <c r="D693" s="297">
        <v>0.8</v>
      </c>
      <c r="E693" s="160">
        <f t="shared" si="11"/>
        <v>16</v>
      </c>
    </row>
    <row r="694" spans="1:5">
      <c r="A694" s="160">
        <v>691</v>
      </c>
      <c r="B694" s="192" t="s">
        <v>14496</v>
      </c>
      <c r="C694" s="271" t="s">
        <v>14480</v>
      </c>
      <c r="D694" s="297">
        <v>0.43</v>
      </c>
      <c r="E694" s="160">
        <f t="shared" si="11"/>
        <v>8.6</v>
      </c>
    </row>
    <row r="695" spans="1:5">
      <c r="A695" s="160">
        <v>692</v>
      </c>
      <c r="B695" s="192" t="s">
        <v>14497</v>
      </c>
      <c r="C695" s="271" t="s">
        <v>14480</v>
      </c>
      <c r="D695" s="297">
        <v>0.9</v>
      </c>
      <c r="E695" s="160">
        <f t="shared" si="11"/>
        <v>18</v>
      </c>
    </row>
    <row r="696" spans="1:5">
      <c r="A696" s="160">
        <v>693</v>
      </c>
      <c r="B696" s="192" t="s">
        <v>14498</v>
      </c>
      <c r="C696" s="271" t="s">
        <v>14499</v>
      </c>
      <c r="D696" s="297">
        <v>0.8</v>
      </c>
      <c r="E696" s="160">
        <f t="shared" si="11"/>
        <v>16</v>
      </c>
    </row>
    <row r="697" spans="1:5">
      <c r="A697" s="160">
        <v>694</v>
      </c>
      <c r="B697" s="192" t="s">
        <v>14500</v>
      </c>
      <c r="C697" s="271" t="s">
        <v>14499</v>
      </c>
      <c r="D697" s="297">
        <v>2.6</v>
      </c>
      <c r="E697" s="160">
        <f t="shared" si="11"/>
        <v>52</v>
      </c>
    </row>
    <row r="698" spans="1:5">
      <c r="A698" s="160">
        <v>695</v>
      </c>
      <c r="B698" s="192" t="s">
        <v>14501</v>
      </c>
      <c r="C698" s="271" t="s">
        <v>14499</v>
      </c>
      <c r="D698" s="297">
        <v>4.08</v>
      </c>
      <c r="E698" s="160">
        <f t="shared" si="11"/>
        <v>81.6</v>
      </c>
    </row>
    <row r="699" spans="1:5">
      <c r="A699" s="160">
        <v>696</v>
      </c>
      <c r="B699" s="192" t="s">
        <v>14502</v>
      </c>
      <c r="C699" s="271" t="s">
        <v>14499</v>
      </c>
      <c r="D699" s="297">
        <v>3.6</v>
      </c>
      <c r="E699" s="160">
        <f t="shared" si="11"/>
        <v>72</v>
      </c>
    </row>
    <row r="700" spans="1:5">
      <c r="A700" s="160">
        <v>697</v>
      </c>
      <c r="B700" s="192" t="s">
        <v>14503</v>
      </c>
      <c r="C700" s="271" t="s">
        <v>14499</v>
      </c>
      <c r="D700" s="297">
        <v>2.16</v>
      </c>
      <c r="E700" s="160">
        <f t="shared" si="11"/>
        <v>43.2</v>
      </c>
    </row>
    <row r="701" spans="1:5">
      <c r="A701" s="160">
        <v>698</v>
      </c>
      <c r="B701" s="192" t="s">
        <v>14504</v>
      </c>
      <c r="C701" s="271" t="s">
        <v>14505</v>
      </c>
      <c r="D701" s="297">
        <v>0.8</v>
      </c>
      <c r="E701" s="160">
        <f t="shared" si="11"/>
        <v>16</v>
      </c>
    </row>
    <row r="702" spans="1:5">
      <c r="A702" s="160">
        <v>699</v>
      </c>
      <c r="B702" s="192" t="s">
        <v>14506</v>
      </c>
      <c r="C702" s="271" t="s">
        <v>14505</v>
      </c>
      <c r="D702" s="297">
        <v>0.5</v>
      </c>
      <c r="E702" s="160">
        <f t="shared" si="11"/>
        <v>10</v>
      </c>
    </row>
    <row r="703" spans="1:5">
      <c r="A703" s="160">
        <v>700</v>
      </c>
      <c r="B703" s="192" t="s">
        <v>14507</v>
      </c>
      <c r="C703" s="271" t="s">
        <v>14505</v>
      </c>
      <c r="D703" s="297">
        <v>1.5</v>
      </c>
      <c r="E703" s="160">
        <f t="shared" si="11"/>
        <v>30</v>
      </c>
    </row>
    <row r="704" spans="1:5">
      <c r="A704" s="160">
        <v>701</v>
      </c>
      <c r="B704" s="192" t="s">
        <v>14508</v>
      </c>
      <c r="C704" s="271" t="s">
        <v>14505</v>
      </c>
      <c r="D704" s="297">
        <v>1.2</v>
      </c>
      <c r="E704" s="160">
        <f t="shared" si="11"/>
        <v>24</v>
      </c>
    </row>
    <row r="705" spans="1:5">
      <c r="A705" s="160">
        <v>702</v>
      </c>
      <c r="B705" s="192" t="s">
        <v>14509</v>
      </c>
      <c r="C705" s="271" t="s">
        <v>14505</v>
      </c>
      <c r="D705" s="297">
        <v>0.7</v>
      </c>
      <c r="E705" s="160">
        <f t="shared" si="11"/>
        <v>14</v>
      </c>
    </row>
    <row r="706" spans="1:5">
      <c r="A706" s="160">
        <v>703</v>
      </c>
      <c r="B706" s="192" t="s">
        <v>14510</v>
      </c>
      <c r="C706" s="271" t="s">
        <v>14505</v>
      </c>
      <c r="D706" s="297">
        <v>0.8</v>
      </c>
      <c r="E706" s="160">
        <f t="shared" si="11"/>
        <v>16</v>
      </c>
    </row>
    <row r="707" spans="1:5">
      <c r="A707" s="160">
        <v>704</v>
      </c>
      <c r="B707" s="192" t="s">
        <v>14511</v>
      </c>
      <c r="C707" s="271" t="s">
        <v>14505</v>
      </c>
      <c r="D707" s="297">
        <v>1</v>
      </c>
      <c r="E707" s="160">
        <f t="shared" ref="E707:E770" si="12">D707*20</f>
        <v>20</v>
      </c>
    </row>
    <row r="708" spans="1:5">
      <c r="A708" s="160">
        <v>705</v>
      </c>
      <c r="B708" s="192" t="s">
        <v>14512</v>
      </c>
      <c r="C708" s="271" t="s">
        <v>14505</v>
      </c>
      <c r="D708" s="297">
        <v>1.2</v>
      </c>
      <c r="E708" s="160">
        <f t="shared" si="12"/>
        <v>24</v>
      </c>
    </row>
    <row r="709" spans="1:5">
      <c r="A709" s="160">
        <v>706</v>
      </c>
      <c r="B709" s="192" t="s">
        <v>14513</v>
      </c>
      <c r="C709" s="271" t="s">
        <v>14505</v>
      </c>
      <c r="D709" s="297">
        <v>1.6</v>
      </c>
      <c r="E709" s="160">
        <f t="shared" si="12"/>
        <v>32</v>
      </c>
    </row>
    <row r="710" spans="1:5">
      <c r="A710" s="160">
        <v>707</v>
      </c>
      <c r="B710" s="192" t="s">
        <v>3131</v>
      </c>
      <c r="C710" s="271" t="s">
        <v>14514</v>
      </c>
      <c r="D710" s="297">
        <v>0.3</v>
      </c>
      <c r="E710" s="160">
        <f t="shared" si="12"/>
        <v>6</v>
      </c>
    </row>
    <row r="711" spans="1:5">
      <c r="A711" s="160">
        <v>708</v>
      </c>
      <c r="B711" s="192" t="s">
        <v>14515</v>
      </c>
      <c r="C711" s="271" t="s">
        <v>14514</v>
      </c>
      <c r="D711" s="297">
        <v>0.34</v>
      </c>
      <c r="E711" s="160">
        <f t="shared" si="12"/>
        <v>6.8</v>
      </c>
    </row>
    <row r="712" spans="1:5">
      <c r="A712" s="160">
        <v>709</v>
      </c>
      <c r="B712" s="192" t="s">
        <v>14516</v>
      </c>
      <c r="C712" s="271" t="s">
        <v>14514</v>
      </c>
      <c r="D712" s="297">
        <v>3.12</v>
      </c>
      <c r="E712" s="160">
        <f t="shared" si="12"/>
        <v>62.4</v>
      </c>
    </row>
    <row r="713" spans="1:5">
      <c r="A713" s="160">
        <v>710</v>
      </c>
      <c r="B713" s="192" t="s">
        <v>14517</v>
      </c>
      <c r="C713" s="271" t="s">
        <v>14514</v>
      </c>
      <c r="D713" s="297">
        <v>1</v>
      </c>
      <c r="E713" s="160">
        <f t="shared" si="12"/>
        <v>20</v>
      </c>
    </row>
    <row r="714" spans="1:5">
      <c r="A714" s="160">
        <v>711</v>
      </c>
      <c r="B714" s="192" t="s">
        <v>14518</v>
      </c>
      <c r="C714" s="271" t="s">
        <v>14514</v>
      </c>
      <c r="D714" s="297">
        <v>1</v>
      </c>
      <c r="E714" s="160">
        <f t="shared" si="12"/>
        <v>20</v>
      </c>
    </row>
    <row r="715" spans="1:5">
      <c r="A715" s="160">
        <v>712</v>
      </c>
      <c r="B715" s="192" t="s">
        <v>14500</v>
      </c>
      <c r="C715" s="271" t="s">
        <v>14514</v>
      </c>
      <c r="D715" s="297">
        <v>1</v>
      </c>
      <c r="E715" s="160">
        <f t="shared" si="12"/>
        <v>20</v>
      </c>
    </row>
    <row r="716" spans="1:5">
      <c r="A716" s="160">
        <v>713</v>
      </c>
      <c r="B716" s="192" t="s">
        <v>14519</v>
      </c>
      <c r="C716" s="271" t="s">
        <v>14514</v>
      </c>
      <c r="D716" s="297">
        <v>1</v>
      </c>
      <c r="E716" s="160">
        <f t="shared" si="12"/>
        <v>20</v>
      </c>
    </row>
    <row r="717" spans="1:5">
      <c r="A717" s="160">
        <v>714</v>
      </c>
      <c r="B717" s="192" t="s">
        <v>13640</v>
      </c>
      <c r="C717" s="271" t="s">
        <v>14514</v>
      </c>
      <c r="D717" s="297">
        <v>1.5</v>
      </c>
      <c r="E717" s="160">
        <f t="shared" si="12"/>
        <v>30</v>
      </c>
    </row>
    <row r="718" spans="1:5">
      <c r="A718" s="160">
        <v>715</v>
      </c>
      <c r="B718" s="192" t="s">
        <v>14520</v>
      </c>
      <c r="C718" s="271" t="s">
        <v>14514</v>
      </c>
      <c r="D718" s="297">
        <v>0.51</v>
      </c>
      <c r="E718" s="160">
        <f t="shared" si="12"/>
        <v>10.2</v>
      </c>
    </row>
    <row r="719" spans="1:5">
      <c r="A719" s="160">
        <v>716</v>
      </c>
      <c r="B719" s="192" t="s">
        <v>10654</v>
      </c>
      <c r="C719" s="271" t="s">
        <v>14521</v>
      </c>
      <c r="D719" s="297">
        <v>0.6</v>
      </c>
      <c r="E719" s="160">
        <f t="shared" si="12"/>
        <v>12</v>
      </c>
    </row>
    <row r="720" spans="1:5">
      <c r="A720" s="160">
        <v>717</v>
      </c>
      <c r="B720" s="192" t="s">
        <v>14522</v>
      </c>
      <c r="C720" s="271" t="s">
        <v>14521</v>
      </c>
      <c r="D720" s="297">
        <v>0.8</v>
      </c>
      <c r="E720" s="160">
        <f t="shared" si="12"/>
        <v>16</v>
      </c>
    </row>
    <row r="721" spans="1:5">
      <c r="A721" s="160">
        <v>718</v>
      </c>
      <c r="B721" s="192" t="s">
        <v>14523</v>
      </c>
      <c r="C721" s="271" t="s">
        <v>14521</v>
      </c>
      <c r="D721" s="297">
        <v>0.5</v>
      </c>
      <c r="E721" s="160">
        <f t="shared" si="12"/>
        <v>10</v>
      </c>
    </row>
    <row r="722" spans="1:5">
      <c r="A722" s="160">
        <v>719</v>
      </c>
      <c r="B722" s="192" t="s">
        <v>14524</v>
      </c>
      <c r="C722" s="271" t="s">
        <v>14521</v>
      </c>
      <c r="D722" s="297">
        <v>1</v>
      </c>
      <c r="E722" s="160">
        <f t="shared" si="12"/>
        <v>20</v>
      </c>
    </row>
    <row r="723" spans="1:5">
      <c r="A723" s="160">
        <v>720</v>
      </c>
      <c r="B723" s="192" t="s">
        <v>240</v>
      </c>
      <c r="C723" s="271" t="s">
        <v>14521</v>
      </c>
      <c r="D723" s="297">
        <v>0.9</v>
      </c>
      <c r="E723" s="160">
        <f t="shared" si="12"/>
        <v>18</v>
      </c>
    </row>
    <row r="724" spans="1:5">
      <c r="A724" s="160">
        <v>721</v>
      </c>
      <c r="B724" s="192" t="s">
        <v>14525</v>
      </c>
      <c r="C724" s="271" t="s">
        <v>14521</v>
      </c>
      <c r="D724" s="297">
        <v>0.6</v>
      </c>
      <c r="E724" s="160">
        <f t="shared" si="12"/>
        <v>12</v>
      </c>
    </row>
    <row r="725" spans="1:5">
      <c r="A725" s="160">
        <v>722</v>
      </c>
      <c r="B725" s="192" t="s">
        <v>14526</v>
      </c>
      <c r="C725" s="271" t="s">
        <v>14527</v>
      </c>
      <c r="D725" s="297">
        <v>1</v>
      </c>
      <c r="E725" s="160">
        <f t="shared" si="12"/>
        <v>20</v>
      </c>
    </row>
    <row r="726" spans="1:5">
      <c r="A726" s="160">
        <v>723</v>
      </c>
      <c r="B726" s="192" t="s">
        <v>14528</v>
      </c>
      <c r="C726" s="271" t="s">
        <v>14527</v>
      </c>
      <c r="D726" s="297">
        <v>0.5</v>
      </c>
      <c r="E726" s="160">
        <f t="shared" si="12"/>
        <v>10</v>
      </c>
    </row>
    <row r="727" spans="1:5">
      <c r="A727" s="160">
        <v>724</v>
      </c>
      <c r="B727" s="192" t="s">
        <v>14529</v>
      </c>
      <c r="C727" s="271" t="s">
        <v>14527</v>
      </c>
      <c r="D727" s="297">
        <v>0.5</v>
      </c>
      <c r="E727" s="160">
        <f t="shared" si="12"/>
        <v>10</v>
      </c>
    </row>
    <row r="728" spans="1:5">
      <c r="A728" s="160">
        <v>725</v>
      </c>
      <c r="B728" s="192" t="s">
        <v>14530</v>
      </c>
      <c r="C728" s="271" t="s">
        <v>14527</v>
      </c>
      <c r="D728" s="297">
        <v>0.6</v>
      </c>
      <c r="E728" s="160">
        <f t="shared" si="12"/>
        <v>12</v>
      </c>
    </row>
    <row r="729" spans="1:5">
      <c r="A729" s="160">
        <v>726</v>
      </c>
      <c r="B729" s="192" t="s">
        <v>14531</v>
      </c>
      <c r="C729" s="271" t="s">
        <v>14527</v>
      </c>
      <c r="D729" s="297">
        <v>0.8</v>
      </c>
      <c r="E729" s="160">
        <f t="shared" si="12"/>
        <v>16</v>
      </c>
    </row>
    <row r="730" spans="1:5">
      <c r="A730" s="160">
        <v>727</v>
      </c>
      <c r="B730" s="192" t="s">
        <v>14532</v>
      </c>
      <c r="C730" s="271" t="s">
        <v>14527</v>
      </c>
      <c r="D730" s="297">
        <v>1</v>
      </c>
      <c r="E730" s="160">
        <f t="shared" si="12"/>
        <v>20</v>
      </c>
    </row>
    <row r="731" spans="1:5">
      <c r="A731" s="160">
        <v>728</v>
      </c>
      <c r="B731" s="192" t="s">
        <v>14533</v>
      </c>
      <c r="C731" s="271" t="s">
        <v>14527</v>
      </c>
      <c r="D731" s="297">
        <v>0.5</v>
      </c>
      <c r="E731" s="160">
        <f t="shared" si="12"/>
        <v>10</v>
      </c>
    </row>
    <row r="732" spans="1:5">
      <c r="A732" s="160">
        <v>729</v>
      </c>
      <c r="B732" s="192" t="s">
        <v>14534</v>
      </c>
      <c r="C732" s="271" t="s">
        <v>14535</v>
      </c>
      <c r="D732" s="297">
        <v>1.6</v>
      </c>
      <c r="E732" s="160">
        <f t="shared" si="12"/>
        <v>32</v>
      </c>
    </row>
    <row r="733" spans="1:5">
      <c r="A733" s="160">
        <v>730</v>
      </c>
      <c r="B733" s="192" t="s">
        <v>14536</v>
      </c>
      <c r="C733" s="271" t="s">
        <v>14535</v>
      </c>
      <c r="D733" s="297">
        <v>1.5</v>
      </c>
      <c r="E733" s="160">
        <f t="shared" si="12"/>
        <v>30</v>
      </c>
    </row>
    <row r="734" spans="1:5">
      <c r="A734" s="160">
        <v>731</v>
      </c>
      <c r="B734" s="192" t="s">
        <v>14537</v>
      </c>
      <c r="C734" s="271" t="s">
        <v>14535</v>
      </c>
      <c r="D734" s="297">
        <v>1</v>
      </c>
      <c r="E734" s="160">
        <f t="shared" si="12"/>
        <v>20</v>
      </c>
    </row>
    <row r="735" spans="1:5">
      <c r="A735" s="160">
        <v>732</v>
      </c>
      <c r="B735" s="192" t="s">
        <v>14538</v>
      </c>
      <c r="C735" s="271" t="s">
        <v>14535</v>
      </c>
      <c r="D735" s="297">
        <v>0.6</v>
      </c>
      <c r="E735" s="160">
        <f t="shared" si="12"/>
        <v>12</v>
      </c>
    </row>
    <row r="736" spans="1:5">
      <c r="A736" s="160">
        <v>733</v>
      </c>
      <c r="B736" s="192" t="s">
        <v>14539</v>
      </c>
      <c r="C736" s="271" t="s">
        <v>14535</v>
      </c>
      <c r="D736" s="297">
        <v>0.8</v>
      </c>
      <c r="E736" s="160">
        <f t="shared" si="12"/>
        <v>16</v>
      </c>
    </row>
    <row r="737" spans="1:5">
      <c r="A737" s="160">
        <v>734</v>
      </c>
      <c r="B737" s="192" t="s">
        <v>14540</v>
      </c>
      <c r="C737" s="271" t="s">
        <v>14535</v>
      </c>
      <c r="D737" s="297">
        <v>2</v>
      </c>
      <c r="E737" s="160">
        <f t="shared" si="12"/>
        <v>40</v>
      </c>
    </row>
    <row r="738" spans="1:5">
      <c r="A738" s="160">
        <v>735</v>
      </c>
      <c r="B738" s="192" t="s">
        <v>14541</v>
      </c>
      <c r="C738" s="271" t="s">
        <v>14535</v>
      </c>
      <c r="D738" s="297">
        <v>1.6</v>
      </c>
      <c r="E738" s="160">
        <f t="shared" si="12"/>
        <v>32</v>
      </c>
    </row>
    <row r="739" spans="1:5">
      <c r="A739" s="160">
        <v>736</v>
      </c>
      <c r="B739" s="192" t="s">
        <v>14542</v>
      </c>
      <c r="C739" s="271" t="s">
        <v>14535</v>
      </c>
      <c r="D739" s="297">
        <v>1.1</v>
      </c>
      <c r="E739" s="160">
        <f t="shared" si="12"/>
        <v>22</v>
      </c>
    </row>
    <row r="740" spans="1:5">
      <c r="A740" s="160">
        <v>737</v>
      </c>
      <c r="B740" s="192" t="s">
        <v>14543</v>
      </c>
      <c r="C740" s="271" t="s">
        <v>14535</v>
      </c>
      <c r="D740" s="297">
        <v>2.3</v>
      </c>
      <c r="E740" s="160">
        <f t="shared" si="12"/>
        <v>46</v>
      </c>
    </row>
    <row r="741" spans="1:5">
      <c r="A741" s="160">
        <v>738</v>
      </c>
      <c r="B741" s="192" t="s">
        <v>14544</v>
      </c>
      <c r="C741" s="271" t="s">
        <v>14535</v>
      </c>
      <c r="D741" s="297">
        <v>3</v>
      </c>
      <c r="E741" s="160">
        <f t="shared" si="12"/>
        <v>60</v>
      </c>
    </row>
    <row r="742" spans="1:5">
      <c r="A742" s="160">
        <v>739</v>
      </c>
      <c r="B742" s="192" t="s">
        <v>14545</v>
      </c>
      <c r="C742" s="271" t="s">
        <v>14535</v>
      </c>
      <c r="D742" s="297">
        <v>3.2</v>
      </c>
      <c r="E742" s="160">
        <f t="shared" si="12"/>
        <v>64</v>
      </c>
    </row>
    <row r="743" spans="1:5">
      <c r="A743" s="160">
        <v>740</v>
      </c>
      <c r="B743" s="192" t="s">
        <v>14546</v>
      </c>
      <c r="C743" s="271" t="s">
        <v>14535</v>
      </c>
      <c r="D743" s="297">
        <v>1.3</v>
      </c>
      <c r="E743" s="160">
        <f t="shared" si="12"/>
        <v>26</v>
      </c>
    </row>
    <row r="744" spans="1:5">
      <c r="A744" s="160">
        <v>741</v>
      </c>
      <c r="B744" s="192" t="s">
        <v>14547</v>
      </c>
      <c r="C744" s="271" t="s">
        <v>14535</v>
      </c>
      <c r="D744" s="297">
        <v>2.5</v>
      </c>
      <c r="E744" s="160">
        <f t="shared" si="12"/>
        <v>50</v>
      </c>
    </row>
    <row r="745" spans="1:5">
      <c r="A745" s="160">
        <v>742</v>
      </c>
      <c r="B745" s="192" t="s">
        <v>14548</v>
      </c>
      <c r="C745" s="271" t="s">
        <v>14535</v>
      </c>
      <c r="D745" s="297">
        <v>0.6</v>
      </c>
      <c r="E745" s="160">
        <f t="shared" si="12"/>
        <v>12</v>
      </c>
    </row>
    <row r="746" spans="1:5">
      <c r="A746" s="160">
        <v>743</v>
      </c>
      <c r="B746" s="192" t="s">
        <v>14549</v>
      </c>
      <c r="C746" s="271" t="s">
        <v>14535</v>
      </c>
      <c r="D746" s="297">
        <v>1</v>
      </c>
      <c r="E746" s="160">
        <f t="shared" si="12"/>
        <v>20</v>
      </c>
    </row>
    <row r="747" spans="1:5">
      <c r="A747" s="160">
        <v>744</v>
      </c>
      <c r="B747" s="192" t="s">
        <v>14550</v>
      </c>
      <c r="C747" s="271" t="s">
        <v>14535</v>
      </c>
      <c r="D747" s="297">
        <v>1</v>
      </c>
      <c r="E747" s="160">
        <f t="shared" si="12"/>
        <v>20</v>
      </c>
    </row>
    <row r="748" spans="1:5">
      <c r="A748" s="160">
        <v>745</v>
      </c>
      <c r="B748" s="192" t="s">
        <v>14551</v>
      </c>
      <c r="C748" s="271" t="s">
        <v>14535</v>
      </c>
      <c r="D748" s="297">
        <v>2</v>
      </c>
      <c r="E748" s="160">
        <f t="shared" si="12"/>
        <v>40</v>
      </c>
    </row>
    <row r="749" spans="1:5">
      <c r="A749" s="160">
        <v>746</v>
      </c>
      <c r="B749" s="192" t="s">
        <v>14552</v>
      </c>
      <c r="C749" s="271" t="s">
        <v>14535</v>
      </c>
      <c r="D749" s="297">
        <v>1.5</v>
      </c>
      <c r="E749" s="160">
        <f t="shared" si="12"/>
        <v>30</v>
      </c>
    </row>
    <row r="750" spans="1:5">
      <c r="A750" s="160">
        <v>747</v>
      </c>
      <c r="B750" s="192" t="s">
        <v>14553</v>
      </c>
      <c r="C750" s="271" t="s">
        <v>14535</v>
      </c>
      <c r="D750" s="297">
        <v>2</v>
      </c>
      <c r="E750" s="160">
        <f t="shared" si="12"/>
        <v>40</v>
      </c>
    </row>
    <row r="751" spans="1:5">
      <c r="A751" s="160">
        <v>748</v>
      </c>
      <c r="B751" s="192" t="s">
        <v>14554</v>
      </c>
      <c r="C751" s="271" t="s">
        <v>14535</v>
      </c>
      <c r="D751" s="297">
        <v>1</v>
      </c>
      <c r="E751" s="160">
        <f t="shared" si="12"/>
        <v>20</v>
      </c>
    </row>
    <row r="752" spans="1:5">
      <c r="A752" s="160">
        <v>749</v>
      </c>
      <c r="B752" s="192" t="s">
        <v>14555</v>
      </c>
      <c r="C752" s="271" t="s">
        <v>14535</v>
      </c>
      <c r="D752" s="297">
        <v>3.4</v>
      </c>
      <c r="E752" s="160">
        <f t="shared" si="12"/>
        <v>68</v>
      </c>
    </row>
    <row r="753" spans="1:5">
      <c r="A753" s="160">
        <v>750</v>
      </c>
      <c r="B753" s="192" t="s">
        <v>14556</v>
      </c>
      <c r="C753" s="271" t="s">
        <v>14535</v>
      </c>
      <c r="D753" s="297">
        <v>0.5</v>
      </c>
      <c r="E753" s="160">
        <f t="shared" si="12"/>
        <v>10</v>
      </c>
    </row>
    <row r="754" spans="1:5">
      <c r="A754" s="160">
        <v>751</v>
      </c>
      <c r="B754" s="192" t="s">
        <v>14557</v>
      </c>
      <c r="C754" s="271" t="s">
        <v>14535</v>
      </c>
      <c r="D754" s="297">
        <v>1</v>
      </c>
      <c r="E754" s="160">
        <f t="shared" si="12"/>
        <v>20</v>
      </c>
    </row>
    <row r="755" spans="1:5">
      <c r="A755" s="160">
        <v>752</v>
      </c>
      <c r="B755" s="192" t="s">
        <v>14558</v>
      </c>
      <c r="C755" s="271" t="s">
        <v>14535</v>
      </c>
      <c r="D755" s="297">
        <v>2</v>
      </c>
      <c r="E755" s="160">
        <f t="shared" si="12"/>
        <v>40</v>
      </c>
    </row>
    <row r="756" spans="1:5">
      <c r="A756" s="160">
        <v>753</v>
      </c>
      <c r="B756" s="192" t="s">
        <v>14559</v>
      </c>
      <c r="C756" s="271" t="s">
        <v>14535</v>
      </c>
      <c r="D756" s="297">
        <v>1</v>
      </c>
      <c r="E756" s="160">
        <f t="shared" si="12"/>
        <v>20</v>
      </c>
    </row>
    <row r="757" spans="1:5">
      <c r="A757" s="160">
        <v>754</v>
      </c>
      <c r="B757" s="192" t="s">
        <v>14560</v>
      </c>
      <c r="C757" s="271" t="s">
        <v>14535</v>
      </c>
      <c r="D757" s="297">
        <v>1</v>
      </c>
      <c r="E757" s="160">
        <f t="shared" si="12"/>
        <v>20</v>
      </c>
    </row>
    <row r="758" spans="1:5">
      <c r="A758" s="160">
        <v>755</v>
      </c>
      <c r="B758" s="192" t="s">
        <v>14561</v>
      </c>
      <c r="C758" s="271" t="s">
        <v>14535</v>
      </c>
      <c r="D758" s="297">
        <v>0.8</v>
      </c>
      <c r="E758" s="160">
        <f t="shared" si="12"/>
        <v>16</v>
      </c>
    </row>
    <row r="759" spans="1:5">
      <c r="A759" s="160">
        <v>756</v>
      </c>
      <c r="B759" s="192" t="s">
        <v>14562</v>
      </c>
      <c r="C759" s="271" t="s">
        <v>14563</v>
      </c>
      <c r="D759" s="297">
        <v>1.35</v>
      </c>
      <c r="E759" s="160">
        <f t="shared" si="12"/>
        <v>27</v>
      </c>
    </row>
    <row r="760" spans="1:5">
      <c r="A760" s="160">
        <v>757</v>
      </c>
      <c r="B760" s="192" t="s">
        <v>14564</v>
      </c>
      <c r="C760" s="271" t="s">
        <v>14563</v>
      </c>
      <c r="D760" s="297">
        <v>1.35</v>
      </c>
      <c r="E760" s="160">
        <f t="shared" si="12"/>
        <v>27</v>
      </c>
    </row>
    <row r="761" spans="1:5">
      <c r="A761" s="160">
        <v>758</v>
      </c>
      <c r="B761" s="192" t="s">
        <v>14565</v>
      </c>
      <c r="C761" s="271" t="s">
        <v>14563</v>
      </c>
      <c r="D761" s="297">
        <v>0.9</v>
      </c>
      <c r="E761" s="160">
        <f t="shared" si="12"/>
        <v>18</v>
      </c>
    </row>
    <row r="762" spans="1:5">
      <c r="A762" s="160">
        <v>759</v>
      </c>
      <c r="B762" s="192" t="s">
        <v>14566</v>
      </c>
      <c r="C762" s="271" t="s">
        <v>14563</v>
      </c>
      <c r="D762" s="297">
        <v>0.45</v>
      </c>
      <c r="E762" s="160">
        <f t="shared" si="12"/>
        <v>9</v>
      </c>
    </row>
    <row r="763" spans="1:5">
      <c r="A763" s="160">
        <v>760</v>
      </c>
      <c r="B763" s="192" t="s">
        <v>14567</v>
      </c>
      <c r="C763" s="271" t="s">
        <v>14563</v>
      </c>
      <c r="D763" s="297">
        <v>1.35</v>
      </c>
      <c r="E763" s="160">
        <f t="shared" si="12"/>
        <v>27</v>
      </c>
    </row>
    <row r="764" spans="1:5">
      <c r="A764" s="160">
        <v>761</v>
      </c>
      <c r="B764" s="192" t="s">
        <v>14568</v>
      </c>
      <c r="C764" s="271" t="s">
        <v>14563</v>
      </c>
      <c r="D764" s="297">
        <v>1.35</v>
      </c>
      <c r="E764" s="160">
        <f t="shared" si="12"/>
        <v>27</v>
      </c>
    </row>
    <row r="765" spans="1:5">
      <c r="A765" s="160">
        <v>762</v>
      </c>
      <c r="B765" s="192" t="s">
        <v>14569</v>
      </c>
      <c r="C765" s="271" t="s">
        <v>14570</v>
      </c>
      <c r="D765" s="297">
        <v>0.3</v>
      </c>
      <c r="E765" s="160">
        <f t="shared" si="12"/>
        <v>6</v>
      </c>
    </row>
    <row r="766" spans="1:5">
      <c r="A766" s="160">
        <v>763</v>
      </c>
      <c r="B766" s="192" t="s">
        <v>14571</v>
      </c>
      <c r="C766" s="271" t="s">
        <v>14570</v>
      </c>
      <c r="D766" s="297">
        <v>0.8</v>
      </c>
      <c r="E766" s="160">
        <f t="shared" si="12"/>
        <v>16</v>
      </c>
    </row>
    <row r="767" spans="1:5">
      <c r="A767" s="160">
        <v>764</v>
      </c>
      <c r="B767" s="192" t="s">
        <v>14572</v>
      </c>
      <c r="C767" s="271" t="s">
        <v>14570</v>
      </c>
      <c r="D767" s="297">
        <v>2.6</v>
      </c>
      <c r="E767" s="160">
        <f t="shared" si="12"/>
        <v>52</v>
      </c>
    </row>
    <row r="768" spans="1:5">
      <c r="A768" s="160">
        <v>765</v>
      </c>
      <c r="B768" s="192" t="s">
        <v>14573</v>
      </c>
      <c r="C768" s="271" t="s">
        <v>14570</v>
      </c>
      <c r="D768" s="297">
        <v>1.8</v>
      </c>
      <c r="E768" s="160">
        <f t="shared" si="12"/>
        <v>36</v>
      </c>
    </row>
    <row r="769" spans="1:5">
      <c r="A769" s="160">
        <v>766</v>
      </c>
      <c r="B769" s="192" t="s">
        <v>14574</v>
      </c>
      <c r="C769" s="271" t="s">
        <v>14570</v>
      </c>
      <c r="D769" s="297">
        <v>1</v>
      </c>
      <c r="E769" s="160">
        <f t="shared" si="12"/>
        <v>20</v>
      </c>
    </row>
    <row r="770" spans="1:5">
      <c r="A770" s="160">
        <v>767</v>
      </c>
      <c r="B770" s="192" t="s">
        <v>14575</v>
      </c>
      <c r="C770" s="271" t="s">
        <v>14576</v>
      </c>
      <c r="D770" s="297">
        <v>0.6</v>
      </c>
      <c r="E770" s="160">
        <f t="shared" si="12"/>
        <v>12</v>
      </c>
    </row>
    <row r="771" spans="1:5">
      <c r="A771" s="160">
        <v>768</v>
      </c>
      <c r="B771" s="192" t="s">
        <v>14577</v>
      </c>
      <c r="C771" s="271" t="s">
        <v>14576</v>
      </c>
      <c r="D771" s="297">
        <v>1.2</v>
      </c>
      <c r="E771" s="160">
        <f t="shared" ref="E771:E834" si="13">D771*20</f>
        <v>24</v>
      </c>
    </row>
    <row r="772" spans="1:5">
      <c r="A772" s="160">
        <v>769</v>
      </c>
      <c r="B772" s="192" t="s">
        <v>14578</v>
      </c>
      <c r="C772" s="271" t="s">
        <v>14576</v>
      </c>
      <c r="D772" s="297">
        <v>1</v>
      </c>
      <c r="E772" s="160">
        <f t="shared" si="13"/>
        <v>20</v>
      </c>
    </row>
    <row r="773" spans="1:5">
      <c r="A773" s="160">
        <v>770</v>
      </c>
      <c r="B773" s="192" t="s">
        <v>14579</v>
      </c>
      <c r="C773" s="271" t="s">
        <v>14576</v>
      </c>
      <c r="D773" s="297">
        <v>1.2</v>
      </c>
      <c r="E773" s="160">
        <f t="shared" si="13"/>
        <v>24</v>
      </c>
    </row>
    <row r="774" spans="1:5">
      <c r="A774" s="160">
        <v>771</v>
      </c>
      <c r="B774" s="192" t="s">
        <v>14580</v>
      </c>
      <c r="C774" s="271" t="s">
        <v>14576</v>
      </c>
      <c r="D774" s="297">
        <v>0.6</v>
      </c>
      <c r="E774" s="160">
        <f t="shared" si="13"/>
        <v>12</v>
      </c>
    </row>
    <row r="775" spans="1:5">
      <c r="A775" s="160">
        <v>772</v>
      </c>
      <c r="B775" s="192" t="s">
        <v>14581</v>
      </c>
      <c r="C775" s="271" t="s">
        <v>14576</v>
      </c>
      <c r="D775" s="297">
        <v>1.5</v>
      </c>
      <c r="E775" s="160">
        <f t="shared" si="13"/>
        <v>30</v>
      </c>
    </row>
    <row r="776" spans="1:5">
      <c r="A776" s="160">
        <v>773</v>
      </c>
      <c r="B776" s="192" t="s">
        <v>14582</v>
      </c>
      <c r="C776" s="271" t="s">
        <v>14576</v>
      </c>
      <c r="D776" s="297">
        <v>1</v>
      </c>
      <c r="E776" s="160">
        <f t="shared" si="13"/>
        <v>20</v>
      </c>
    </row>
    <row r="777" spans="1:5">
      <c r="A777" s="160">
        <v>774</v>
      </c>
      <c r="B777" s="192" t="s">
        <v>14583</v>
      </c>
      <c r="C777" s="271" t="s">
        <v>14576</v>
      </c>
      <c r="D777" s="297">
        <v>1</v>
      </c>
      <c r="E777" s="160">
        <f t="shared" si="13"/>
        <v>20</v>
      </c>
    </row>
    <row r="778" spans="1:5">
      <c r="A778" s="160">
        <v>775</v>
      </c>
      <c r="B778" s="192" t="s">
        <v>14584</v>
      </c>
      <c r="C778" s="271" t="s">
        <v>14576</v>
      </c>
      <c r="D778" s="297">
        <v>1</v>
      </c>
      <c r="E778" s="160">
        <f t="shared" si="13"/>
        <v>20</v>
      </c>
    </row>
    <row r="779" spans="1:5">
      <c r="A779" s="160">
        <v>776</v>
      </c>
      <c r="B779" s="192" t="s">
        <v>14585</v>
      </c>
      <c r="C779" s="271" t="s">
        <v>14586</v>
      </c>
      <c r="D779" s="297">
        <v>0.5</v>
      </c>
      <c r="E779" s="160">
        <f t="shared" si="13"/>
        <v>10</v>
      </c>
    </row>
    <row r="780" spans="1:5">
      <c r="A780" s="160">
        <v>777</v>
      </c>
      <c r="B780" s="192" t="s">
        <v>14152</v>
      </c>
      <c r="C780" s="271" t="s">
        <v>14586</v>
      </c>
      <c r="D780" s="297">
        <v>1</v>
      </c>
      <c r="E780" s="160">
        <f t="shared" si="13"/>
        <v>20</v>
      </c>
    </row>
    <row r="781" spans="1:5">
      <c r="A781" s="160">
        <v>778</v>
      </c>
      <c r="B781" s="192" t="s">
        <v>14587</v>
      </c>
      <c r="C781" s="271" t="s">
        <v>14586</v>
      </c>
      <c r="D781" s="297">
        <v>0.4</v>
      </c>
      <c r="E781" s="160">
        <f t="shared" si="13"/>
        <v>8</v>
      </c>
    </row>
    <row r="782" spans="1:5">
      <c r="A782" s="160">
        <v>779</v>
      </c>
      <c r="B782" s="192" t="s">
        <v>14588</v>
      </c>
      <c r="C782" s="271" t="s">
        <v>14586</v>
      </c>
      <c r="D782" s="297">
        <v>1</v>
      </c>
      <c r="E782" s="160">
        <f t="shared" si="13"/>
        <v>20</v>
      </c>
    </row>
    <row r="783" spans="1:5">
      <c r="A783" s="160">
        <v>780</v>
      </c>
      <c r="B783" s="192" t="s">
        <v>14589</v>
      </c>
      <c r="C783" s="271" t="s">
        <v>14586</v>
      </c>
      <c r="D783" s="297">
        <v>1</v>
      </c>
      <c r="E783" s="160">
        <f t="shared" si="13"/>
        <v>20</v>
      </c>
    </row>
    <row r="784" spans="1:5">
      <c r="A784" s="160">
        <v>781</v>
      </c>
      <c r="B784" s="192" t="s">
        <v>14590</v>
      </c>
      <c r="C784" s="271" t="s">
        <v>14586</v>
      </c>
      <c r="D784" s="297">
        <v>0.8</v>
      </c>
      <c r="E784" s="160">
        <f t="shared" si="13"/>
        <v>16</v>
      </c>
    </row>
    <row r="785" spans="1:5">
      <c r="A785" s="160">
        <v>782</v>
      </c>
      <c r="B785" s="192" t="s">
        <v>14164</v>
      </c>
      <c r="C785" s="271" t="s">
        <v>14586</v>
      </c>
      <c r="D785" s="297">
        <v>3</v>
      </c>
      <c r="E785" s="160">
        <f t="shared" si="13"/>
        <v>60</v>
      </c>
    </row>
    <row r="786" spans="1:5">
      <c r="A786" s="160">
        <v>783</v>
      </c>
      <c r="B786" s="192" t="s">
        <v>14591</v>
      </c>
      <c r="C786" s="271" t="s">
        <v>14592</v>
      </c>
      <c r="D786" s="297">
        <v>0.6</v>
      </c>
      <c r="E786" s="160">
        <f t="shared" si="13"/>
        <v>12</v>
      </c>
    </row>
    <row r="787" spans="1:5">
      <c r="A787" s="160">
        <v>784</v>
      </c>
      <c r="B787" s="192" t="s">
        <v>14593</v>
      </c>
      <c r="C787" s="271" t="s">
        <v>14592</v>
      </c>
      <c r="D787" s="297">
        <v>0.8</v>
      </c>
      <c r="E787" s="160">
        <f t="shared" si="13"/>
        <v>16</v>
      </c>
    </row>
    <row r="788" spans="1:5">
      <c r="A788" s="160">
        <v>785</v>
      </c>
      <c r="B788" s="192" t="s">
        <v>14594</v>
      </c>
      <c r="C788" s="271" t="s">
        <v>14592</v>
      </c>
      <c r="D788" s="297">
        <v>0.4</v>
      </c>
      <c r="E788" s="160">
        <f t="shared" si="13"/>
        <v>8</v>
      </c>
    </row>
    <row r="789" spans="1:5">
      <c r="A789" s="160">
        <v>786</v>
      </c>
      <c r="B789" s="192" t="s">
        <v>14595</v>
      </c>
      <c r="C789" s="271" t="s">
        <v>14592</v>
      </c>
      <c r="D789" s="297">
        <v>1</v>
      </c>
      <c r="E789" s="160">
        <f t="shared" si="13"/>
        <v>20</v>
      </c>
    </row>
    <row r="790" spans="1:5">
      <c r="A790" s="160">
        <v>787</v>
      </c>
      <c r="B790" s="192" t="s">
        <v>14596</v>
      </c>
      <c r="C790" s="271" t="s">
        <v>14592</v>
      </c>
      <c r="D790" s="297">
        <v>1</v>
      </c>
      <c r="E790" s="160">
        <f t="shared" si="13"/>
        <v>20</v>
      </c>
    </row>
    <row r="791" spans="1:5">
      <c r="A791" s="160">
        <v>788</v>
      </c>
      <c r="B791" s="192" t="s">
        <v>14597</v>
      </c>
      <c r="C791" s="271" t="s">
        <v>14592</v>
      </c>
      <c r="D791" s="297">
        <v>1.5</v>
      </c>
      <c r="E791" s="160">
        <f t="shared" si="13"/>
        <v>30</v>
      </c>
    </row>
    <row r="792" spans="1:5">
      <c r="A792" s="160">
        <v>789</v>
      </c>
      <c r="B792" s="192" t="s">
        <v>14598</v>
      </c>
      <c r="C792" s="271" t="s">
        <v>14592</v>
      </c>
      <c r="D792" s="297">
        <v>0.4</v>
      </c>
      <c r="E792" s="160">
        <f t="shared" si="13"/>
        <v>8</v>
      </c>
    </row>
    <row r="793" spans="1:5">
      <c r="A793" s="160">
        <v>790</v>
      </c>
      <c r="B793" s="192" t="s">
        <v>14599</v>
      </c>
      <c r="C793" s="271" t="s">
        <v>14600</v>
      </c>
      <c r="D793" s="297">
        <v>1.8</v>
      </c>
      <c r="E793" s="160">
        <f t="shared" si="13"/>
        <v>36</v>
      </c>
    </row>
    <row r="794" spans="1:5">
      <c r="A794" s="160">
        <v>791</v>
      </c>
      <c r="B794" s="192" t="s">
        <v>14601</v>
      </c>
      <c r="C794" s="271" t="s">
        <v>14600</v>
      </c>
      <c r="D794" s="297">
        <v>1.1</v>
      </c>
      <c r="E794" s="160">
        <f t="shared" si="13"/>
        <v>22</v>
      </c>
    </row>
    <row r="795" spans="1:5">
      <c r="A795" s="160">
        <v>792</v>
      </c>
      <c r="B795" s="192" t="s">
        <v>14602</v>
      </c>
      <c r="C795" s="271" t="s">
        <v>14603</v>
      </c>
      <c r="D795" s="297">
        <v>1.2</v>
      </c>
      <c r="E795" s="160">
        <f t="shared" si="13"/>
        <v>24</v>
      </c>
    </row>
    <row r="796" spans="1:5">
      <c r="A796" s="160">
        <v>793</v>
      </c>
      <c r="B796" s="192" t="s">
        <v>14604</v>
      </c>
      <c r="C796" s="271" t="s">
        <v>14603</v>
      </c>
      <c r="D796" s="297">
        <v>1.1</v>
      </c>
      <c r="E796" s="160">
        <f t="shared" si="13"/>
        <v>22</v>
      </c>
    </row>
    <row r="797" spans="1:5">
      <c r="A797" s="160">
        <v>794</v>
      </c>
      <c r="B797" s="192" t="s">
        <v>14605</v>
      </c>
      <c r="C797" s="271" t="s">
        <v>14603</v>
      </c>
      <c r="D797" s="297">
        <v>0.9</v>
      </c>
      <c r="E797" s="160">
        <f t="shared" si="13"/>
        <v>18</v>
      </c>
    </row>
    <row r="798" spans="1:5">
      <c r="A798" s="160">
        <v>795</v>
      </c>
      <c r="B798" s="192" t="s">
        <v>14606</v>
      </c>
      <c r="C798" s="271" t="s">
        <v>14603</v>
      </c>
      <c r="D798" s="297">
        <v>0.4</v>
      </c>
      <c r="E798" s="160">
        <f t="shared" si="13"/>
        <v>8</v>
      </c>
    </row>
    <row r="799" spans="1:5">
      <c r="A799" s="160">
        <v>796</v>
      </c>
      <c r="B799" s="192" t="s">
        <v>14607</v>
      </c>
      <c r="C799" s="271" t="s">
        <v>14603</v>
      </c>
      <c r="D799" s="297">
        <v>1.4</v>
      </c>
      <c r="E799" s="160">
        <f t="shared" si="13"/>
        <v>28</v>
      </c>
    </row>
    <row r="800" spans="1:5">
      <c r="A800" s="160">
        <v>797</v>
      </c>
      <c r="B800" s="192" t="s">
        <v>14608</v>
      </c>
      <c r="C800" s="271" t="s">
        <v>14603</v>
      </c>
      <c r="D800" s="297">
        <v>1.4</v>
      </c>
      <c r="E800" s="160">
        <f t="shared" si="13"/>
        <v>28</v>
      </c>
    </row>
    <row r="801" spans="1:5">
      <c r="A801" s="160">
        <v>798</v>
      </c>
      <c r="B801" s="192" t="s">
        <v>14609</v>
      </c>
      <c r="C801" s="271" t="s">
        <v>14610</v>
      </c>
      <c r="D801" s="297">
        <v>0.3</v>
      </c>
      <c r="E801" s="160">
        <f t="shared" si="13"/>
        <v>6</v>
      </c>
    </row>
    <row r="802" spans="1:5">
      <c r="A802" s="160">
        <v>799</v>
      </c>
      <c r="B802" s="192" t="s">
        <v>14611</v>
      </c>
      <c r="C802" s="271" t="s">
        <v>14610</v>
      </c>
      <c r="D802" s="297">
        <v>0.1</v>
      </c>
      <c r="E802" s="160">
        <f t="shared" si="13"/>
        <v>2</v>
      </c>
    </row>
    <row r="803" spans="1:5">
      <c r="A803" s="160">
        <v>800</v>
      </c>
      <c r="B803" s="192" t="s">
        <v>14612</v>
      </c>
      <c r="C803" s="271" t="s">
        <v>14610</v>
      </c>
      <c r="D803" s="297">
        <v>0.2</v>
      </c>
      <c r="E803" s="160">
        <f t="shared" si="13"/>
        <v>4</v>
      </c>
    </row>
    <row r="804" spans="1:5">
      <c r="A804" s="160">
        <v>801</v>
      </c>
      <c r="B804" s="192" t="s">
        <v>14613</v>
      </c>
      <c r="C804" s="271" t="s">
        <v>14610</v>
      </c>
      <c r="D804" s="297">
        <v>0.2</v>
      </c>
      <c r="E804" s="160">
        <f t="shared" si="13"/>
        <v>4</v>
      </c>
    </row>
    <row r="805" spans="1:5">
      <c r="A805" s="160">
        <v>802</v>
      </c>
      <c r="B805" s="192" t="s">
        <v>14614</v>
      </c>
      <c r="C805" s="271" t="s">
        <v>14610</v>
      </c>
      <c r="D805" s="297">
        <v>0.2</v>
      </c>
      <c r="E805" s="160">
        <f t="shared" si="13"/>
        <v>4</v>
      </c>
    </row>
    <row r="806" spans="1:5">
      <c r="A806" s="160">
        <v>803</v>
      </c>
      <c r="B806" s="192" t="s">
        <v>14615</v>
      </c>
      <c r="C806" s="271" t="s">
        <v>14610</v>
      </c>
      <c r="D806" s="297">
        <v>0.2</v>
      </c>
      <c r="E806" s="160">
        <f t="shared" si="13"/>
        <v>4</v>
      </c>
    </row>
    <row r="807" spans="1:5">
      <c r="A807" s="160">
        <v>804</v>
      </c>
      <c r="B807" s="192" t="s">
        <v>14616</v>
      </c>
      <c r="C807" s="271" t="s">
        <v>14610</v>
      </c>
      <c r="D807" s="297">
        <v>0.2</v>
      </c>
      <c r="E807" s="160">
        <f t="shared" si="13"/>
        <v>4</v>
      </c>
    </row>
    <row r="808" spans="1:5">
      <c r="A808" s="160">
        <v>805</v>
      </c>
      <c r="B808" s="192" t="s">
        <v>14617</v>
      </c>
      <c r="C808" s="271" t="s">
        <v>14610</v>
      </c>
      <c r="D808" s="297">
        <v>0.1</v>
      </c>
      <c r="E808" s="160">
        <f t="shared" si="13"/>
        <v>2</v>
      </c>
    </row>
    <row r="809" spans="1:5">
      <c r="A809" s="160">
        <v>806</v>
      </c>
      <c r="B809" s="192" t="s">
        <v>14618</v>
      </c>
      <c r="C809" s="271" t="s">
        <v>14610</v>
      </c>
      <c r="D809" s="297">
        <v>0.1</v>
      </c>
      <c r="E809" s="160">
        <f t="shared" si="13"/>
        <v>2</v>
      </c>
    </row>
    <row r="810" spans="1:5">
      <c r="A810" s="160">
        <v>807</v>
      </c>
      <c r="B810" s="192" t="s">
        <v>14619</v>
      </c>
      <c r="C810" s="271" t="s">
        <v>14610</v>
      </c>
      <c r="D810" s="297">
        <v>0.1</v>
      </c>
      <c r="E810" s="160">
        <f t="shared" si="13"/>
        <v>2</v>
      </c>
    </row>
    <row r="811" spans="1:5">
      <c r="A811" s="160">
        <v>808</v>
      </c>
      <c r="B811" s="192" t="s">
        <v>14620</v>
      </c>
      <c r="C811" s="271" t="s">
        <v>14621</v>
      </c>
      <c r="D811" s="297">
        <v>1.6</v>
      </c>
      <c r="E811" s="160">
        <f t="shared" si="13"/>
        <v>32</v>
      </c>
    </row>
    <row r="812" spans="1:5">
      <c r="A812" s="160">
        <v>809</v>
      </c>
      <c r="B812" s="192" t="s">
        <v>14622</v>
      </c>
      <c r="C812" s="271" t="s">
        <v>14621</v>
      </c>
      <c r="D812" s="297">
        <v>2.04</v>
      </c>
      <c r="E812" s="160">
        <f t="shared" si="13"/>
        <v>40.8</v>
      </c>
    </row>
    <row r="813" spans="1:5">
      <c r="A813" s="160">
        <v>810</v>
      </c>
      <c r="B813" s="192" t="s">
        <v>14623</v>
      </c>
      <c r="C813" s="271" t="s">
        <v>14621</v>
      </c>
      <c r="D813" s="297">
        <v>2.04</v>
      </c>
      <c r="E813" s="160">
        <f t="shared" si="13"/>
        <v>40.8</v>
      </c>
    </row>
    <row r="814" spans="1:5">
      <c r="A814" s="160">
        <v>811</v>
      </c>
      <c r="B814" s="169" t="s">
        <v>14624</v>
      </c>
      <c r="C814" s="170" t="s">
        <v>14625</v>
      </c>
      <c r="D814" s="201">
        <v>568</v>
      </c>
      <c r="E814" s="160">
        <f t="shared" si="13"/>
        <v>11360</v>
      </c>
    </row>
    <row r="815" spans="1:5">
      <c r="A815" s="160">
        <v>812</v>
      </c>
      <c r="B815" s="169" t="s">
        <v>14626</v>
      </c>
      <c r="C815" s="170" t="s">
        <v>14625</v>
      </c>
      <c r="D815" s="201">
        <v>67</v>
      </c>
      <c r="E815" s="160">
        <f t="shared" si="13"/>
        <v>1340</v>
      </c>
    </row>
    <row r="816" spans="1:5">
      <c r="A816" s="160">
        <v>813</v>
      </c>
      <c r="B816" s="191" t="s">
        <v>14627</v>
      </c>
      <c r="C816" s="194" t="s">
        <v>14625</v>
      </c>
      <c r="D816" s="270">
        <v>399</v>
      </c>
      <c r="E816" s="160">
        <f t="shared" si="13"/>
        <v>7980</v>
      </c>
    </row>
    <row r="817" spans="1:5">
      <c r="A817" s="160">
        <v>814</v>
      </c>
      <c r="B817" s="191" t="s">
        <v>14628</v>
      </c>
      <c r="C817" s="194" t="s">
        <v>14625</v>
      </c>
      <c r="D817" s="270">
        <v>224</v>
      </c>
      <c r="E817" s="160">
        <f t="shared" si="13"/>
        <v>4480</v>
      </c>
    </row>
    <row r="818" spans="1:5">
      <c r="A818" s="160">
        <v>815</v>
      </c>
      <c r="B818" s="191" t="s">
        <v>14395</v>
      </c>
      <c r="C818" s="194" t="s">
        <v>14625</v>
      </c>
      <c r="D818" s="270">
        <v>399</v>
      </c>
      <c r="E818" s="160">
        <f t="shared" si="13"/>
        <v>7980</v>
      </c>
    </row>
    <row r="819" spans="1:5">
      <c r="A819" s="160">
        <v>816</v>
      </c>
      <c r="B819" s="191" t="s">
        <v>14629</v>
      </c>
      <c r="C819" s="194" t="s">
        <v>14625</v>
      </c>
      <c r="D819" s="270">
        <v>943</v>
      </c>
      <c r="E819" s="160">
        <f t="shared" si="13"/>
        <v>18860</v>
      </c>
    </row>
    <row r="820" spans="1:5">
      <c r="A820" s="160">
        <v>817</v>
      </c>
      <c r="B820" s="191" t="s">
        <v>14630</v>
      </c>
      <c r="C820" s="194" t="s">
        <v>14625</v>
      </c>
      <c r="D820" s="270">
        <v>99</v>
      </c>
      <c r="E820" s="160">
        <f t="shared" si="13"/>
        <v>1980</v>
      </c>
    </row>
    <row r="821" spans="1:5">
      <c r="A821" s="160">
        <v>818</v>
      </c>
      <c r="B821" s="183" t="s">
        <v>14631</v>
      </c>
      <c r="C821" s="189" t="s">
        <v>14632</v>
      </c>
      <c r="D821" s="299">
        <v>2.69</v>
      </c>
      <c r="E821" s="160">
        <f t="shared" si="13"/>
        <v>53.8</v>
      </c>
    </row>
    <row r="822" spans="1:5">
      <c r="A822" s="160">
        <v>819</v>
      </c>
      <c r="B822" s="183" t="s">
        <v>14633</v>
      </c>
      <c r="C822" s="189" t="s">
        <v>2216</v>
      </c>
      <c r="D822" s="299">
        <v>1.84</v>
      </c>
      <c r="E822" s="160">
        <f t="shared" si="13"/>
        <v>36.8</v>
      </c>
    </row>
    <row r="823" spans="1:5">
      <c r="A823" s="160">
        <v>820</v>
      </c>
      <c r="B823" s="183" t="s">
        <v>14634</v>
      </c>
      <c r="C823" s="189" t="s">
        <v>2216</v>
      </c>
      <c r="D823" s="299">
        <v>2.96</v>
      </c>
      <c r="E823" s="160">
        <f t="shared" si="13"/>
        <v>59.2</v>
      </c>
    </row>
    <row r="824" spans="1:5">
      <c r="A824" s="160">
        <v>821</v>
      </c>
      <c r="B824" s="183" t="s">
        <v>14635</v>
      </c>
      <c r="C824" s="189" t="s">
        <v>2216</v>
      </c>
      <c r="D824" s="299">
        <v>2.35</v>
      </c>
      <c r="E824" s="160">
        <f t="shared" si="13"/>
        <v>47</v>
      </c>
    </row>
    <row r="825" spans="1:5">
      <c r="A825" s="160">
        <v>822</v>
      </c>
      <c r="B825" s="183" t="s">
        <v>14636</v>
      </c>
      <c r="C825" s="189" t="s">
        <v>2216</v>
      </c>
      <c r="D825" s="299">
        <v>1.98</v>
      </c>
      <c r="E825" s="160">
        <f t="shared" si="13"/>
        <v>39.6</v>
      </c>
    </row>
    <row r="826" spans="1:5">
      <c r="A826" s="160">
        <v>823</v>
      </c>
      <c r="B826" s="183" t="s">
        <v>1123</v>
      </c>
      <c r="C826" s="189" t="s">
        <v>2216</v>
      </c>
      <c r="D826" s="299">
        <v>2.9</v>
      </c>
      <c r="E826" s="160">
        <f t="shared" si="13"/>
        <v>58</v>
      </c>
    </row>
    <row r="827" spans="1:5">
      <c r="A827" s="160">
        <v>824</v>
      </c>
      <c r="B827" s="183" t="s">
        <v>14637</v>
      </c>
      <c r="C827" s="189" t="s">
        <v>2216</v>
      </c>
      <c r="D827" s="299">
        <v>2.59</v>
      </c>
      <c r="E827" s="160">
        <f t="shared" si="13"/>
        <v>51.8</v>
      </c>
    </row>
    <row r="828" spans="1:5">
      <c r="A828" s="160">
        <v>825</v>
      </c>
      <c r="B828" s="183" t="s">
        <v>14638</v>
      </c>
      <c r="C828" s="189" t="s">
        <v>2216</v>
      </c>
      <c r="D828" s="299">
        <v>3.74</v>
      </c>
      <c r="E828" s="160">
        <f t="shared" si="13"/>
        <v>74.8</v>
      </c>
    </row>
    <row r="829" spans="1:5">
      <c r="A829" s="160">
        <v>826</v>
      </c>
      <c r="B829" s="183" t="s">
        <v>14639</v>
      </c>
      <c r="C829" s="189" t="s">
        <v>2216</v>
      </c>
      <c r="D829" s="299">
        <v>6.83</v>
      </c>
      <c r="E829" s="160">
        <f t="shared" si="13"/>
        <v>136.6</v>
      </c>
    </row>
    <row r="830" spans="1:5">
      <c r="A830" s="160">
        <v>827</v>
      </c>
      <c r="B830" s="183" t="s">
        <v>14640</v>
      </c>
      <c r="C830" s="189" t="s">
        <v>2216</v>
      </c>
      <c r="D830" s="299">
        <v>2.42</v>
      </c>
      <c r="E830" s="160">
        <f t="shared" si="13"/>
        <v>48.4</v>
      </c>
    </row>
    <row r="831" spans="1:5">
      <c r="A831" s="160">
        <v>828</v>
      </c>
      <c r="B831" s="183" t="s">
        <v>14641</v>
      </c>
      <c r="C831" s="189" t="s">
        <v>2216</v>
      </c>
      <c r="D831" s="299">
        <v>3.78</v>
      </c>
      <c r="E831" s="160">
        <f t="shared" si="13"/>
        <v>75.6</v>
      </c>
    </row>
    <row r="832" spans="1:5">
      <c r="A832" s="160">
        <v>829</v>
      </c>
      <c r="B832" s="183" t="s">
        <v>14642</v>
      </c>
      <c r="C832" s="189" t="s">
        <v>2216</v>
      </c>
      <c r="D832" s="299">
        <v>3.36</v>
      </c>
      <c r="E832" s="160">
        <f t="shared" si="13"/>
        <v>67.2</v>
      </c>
    </row>
    <row r="833" spans="1:5">
      <c r="A833" s="160">
        <v>830</v>
      </c>
      <c r="B833" s="183" t="s">
        <v>14643</v>
      </c>
      <c r="C833" s="189" t="s">
        <v>2216</v>
      </c>
      <c r="D833" s="299">
        <v>3.28</v>
      </c>
      <c r="E833" s="160">
        <f t="shared" si="13"/>
        <v>65.6</v>
      </c>
    </row>
    <row r="834" spans="1:5">
      <c r="A834" s="160">
        <v>831</v>
      </c>
      <c r="B834" s="183" t="s">
        <v>14644</v>
      </c>
      <c r="C834" s="189" t="s">
        <v>2216</v>
      </c>
      <c r="D834" s="299">
        <v>3.25</v>
      </c>
      <c r="E834" s="160">
        <f t="shared" ref="E834:E897" si="14">D834*20</f>
        <v>65</v>
      </c>
    </row>
    <row r="835" spans="1:5">
      <c r="A835" s="160">
        <v>832</v>
      </c>
      <c r="B835" s="183" t="s">
        <v>14645</v>
      </c>
      <c r="C835" s="189" t="s">
        <v>2216</v>
      </c>
      <c r="D835" s="299">
        <v>2.45</v>
      </c>
      <c r="E835" s="160">
        <f t="shared" si="14"/>
        <v>49</v>
      </c>
    </row>
    <row r="836" spans="1:5">
      <c r="A836" s="160">
        <v>833</v>
      </c>
      <c r="B836" s="183" t="s">
        <v>14646</v>
      </c>
      <c r="C836" s="189" t="s">
        <v>2216</v>
      </c>
      <c r="D836" s="299">
        <v>3.6</v>
      </c>
      <c r="E836" s="160">
        <f t="shared" si="14"/>
        <v>72</v>
      </c>
    </row>
    <row r="837" spans="1:5">
      <c r="A837" s="160">
        <v>834</v>
      </c>
      <c r="B837" s="183" t="s">
        <v>14647</v>
      </c>
      <c r="C837" s="189" t="s">
        <v>2216</v>
      </c>
      <c r="D837" s="299">
        <v>2.24</v>
      </c>
      <c r="E837" s="160">
        <f t="shared" si="14"/>
        <v>44.8</v>
      </c>
    </row>
    <row r="838" spans="1:5">
      <c r="A838" s="160">
        <v>835</v>
      </c>
      <c r="B838" s="183" t="s">
        <v>14648</v>
      </c>
      <c r="C838" s="189" t="s">
        <v>2216</v>
      </c>
      <c r="D838" s="299">
        <v>2.82</v>
      </c>
      <c r="E838" s="160">
        <f t="shared" si="14"/>
        <v>56.4</v>
      </c>
    </row>
    <row r="839" spans="1:5">
      <c r="A839" s="160">
        <v>836</v>
      </c>
      <c r="B839" s="183" t="s">
        <v>14649</v>
      </c>
      <c r="C839" s="189" t="s">
        <v>2216</v>
      </c>
      <c r="D839" s="299">
        <v>6.83</v>
      </c>
      <c r="E839" s="160">
        <f t="shared" si="14"/>
        <v>136.6</v>
      </c>
    </row>
    <row r="840" spans="1:5">
      <c r="A840" s="160">
        <v>837</v>
      </c>
      <c r="B840" s="183" t="s">
        <v>14650</v>
      </c>
      <c r="C840" s="189" t="s">
        <v>2216</v>
      </c>
      <c r="D840" s="299">
        <v>0.58</v>
      </c>
      <c r="E840" s="160">
        <f t="shared" si="14"/>
        <v>11.6</v>
      </c>
    </row>
    <row r="841" spans="1:5">
      <c r="A841" s="160">
        <v>838</v>
      </c>
      <c r="B841" s="183" t="s">
        <v>14651</v>
      </c>
      <c r="C841" s="189" t="s">
        <v>2216</v>
      </c>
      <c r="D841" s="299">
        <v>2.03</v>
      </c>
      <c r="E841" s="160">
        <f t="shared" si="14"/>
        <v>40.6</v>
      </c>
    </row>
    <row r="842" spans="1:5">
      <c r="A842" s="160">
        <v>839</v>
      </c>
      <c r="B842" s="183" t="s">
        <v>14652</v>
      </c>
      <c r="C842" s="189" t="s">
        <v>2216</v>
      </c>
      <c r="D842" s="299">
        <v>3.09</v>
      </c>
      <c r="E842" s="160">
        <f t="shared" si="14"/>
        <v>61.8</v>
      </c>
    </row>
    <row r="843" spans="1:5">
      <c r="A843" s="160">
        <v>840</v>
      </c>
      <c r="B843" s="183" t="s">
        <v>14653</v>
      </c>
      <c r="C843" s="189" t="s">
        <v>2216</v>
      </c>
      <c r="D843" s="299">
        <v>2.54</v>
      </c>
      <c r="E843" s="160">
        <f t="shared" si="14"/>
        <v>50.8</v>
      </c>
    </row>
    <row r="844" spans="1:5">
      <c r="A844" s="160">
        <v>841</v>
      </c>
      <c r="B844" s="183" t="s">
        <v>14654</v>
      </c>
      <c r="C844" s="189" t="s">
        <v>2216</v>
      </c>
      <c r="D844" s="299">
        <v>3.25</v>
      </c>
      <c r="E844" s="160">
        <f t="shared" si="14"/>
        <v>65</v>
      </c>
    </row>
    <row r="845" spans="1:5">
      <c r="A845" s="160">
        <v>842</v>
      </c>
      <c r="B845" s="183" t="s">
        <v>14655</v>
      </c>
      <c r="C845" s="189" t="s">
        <v>2216</v>
      </c>
      <c r="D845" s="299">
        <v>4.8</v>
      </c>
      <c r="E845" s="160">
        <f t="shared" si="14"/>
        <v>96</v>
      </c>
    </row>
    <row r="846" spans="1:5">
      <c r="A846" s="160">
        <v>843</v>
      </c>
      <c r="B846" s="183" t="s">
        <v>14656</v>
      </c>
      <c r="C846" s="189" t="s">
        <v>2216</v>
      </c>
      <c r="D846" s="299">
        <v>4.38</v>
      </c>
      <c r="E846" s="160">
        <f t="shared" si="14"/>
        <v>87.6</v>
      </c>
    </row>
    <row r="847" spans="1:5">
      <c r="A847" s="160">
        <v>844</v>
      </c>
      <c r="B847" s="183" t="s">
        <v>14657</v>
      </c>
      <c r="C847" s="189" t="s">
        <v>2216</v>
      </c>
      <c r="D847" s="299">
        <v>4.69</v>
      </c>
      <c r="E847" s="160">
        <f t="shared" si="14"/>
        <v>93.8</v>
      </c>
    </row>
    <row r="848" spans="1:5">
      <c r="A848" s="160">
        <v>845</v>
      </c>
      <c r="B848" s="183" t="s">
        <v>14658</v>
      </c>
      <c r="C848" s="189" t="s">
        <v>2216</v>
      </c>
      <c r="D848" s="299">
        <v>2.91</v>
      </c>
      <c r="E848" s="160">
        <f t="shared" si="14"/>
        <v>58.2</v>
      </c>
    </row>
    <row r="849" spans="1:5">
      <c r="A849" s="160">
        <v>846</v>
      </c>
      <c r="B849" s="183" t="s">
        <v>14659</v>
      </c>
      <c r="C849" s="189" t="s">
        <v>2216</v>
      </c>
      <c r="D849" s="299">
        <v>3.17</v>
      </c>
      <c r="E849" s="160">
        <f t="shared" si="14"/>
        <v>63.4</v>
      </c>
    </row>
    <row r="850" spans="1:5">
      <c r="A850" s="160">
        <v>847</v>
      </c>
      <c r="B850" s="183" t="s">
        <v>14660</v>
      </c>
      <c r="C850" s="189" t="s">
        <v>2216</v>
      </c>
      <c r="D850" s="299">
        <v>3.2</v>
      </c>
      <c r="E850" s="160">
        <f t="shared" si="14"/>
        <v>64</v>
      </c>
    </row>
    <row r="851" spans="1:5">
      <c r="A851" s="160">
        <v>848</v>
      </c>
      <c r="B851" s="183" t="s">
        <v>14661</v>
      </c>
      <c r="C851" s="189" t="s">
        <v>2216</v>
      </c>
      <c r="D851" s="299">
        <v>2.9</v>
      </c>
      <c r="E851" s="160">
        <f t="shared" si="14"/>
        <v>58</v>
      </c>
    </row>
    <row r="852" spans="1:5">
      <c r="A852" s="160">
        <v>849</v>
      </c>
      <c r="B852" s="183" t="s">
        <v>14662</v>
      </c>
      <c r="C852" s="189" t="s">
        <v>2216</v>
      </c>
      <c r="D852" s="299">
        <v>3.15</v>
      </c>
      <c r="E852" s="160">
        <f t="shared" si="14"/>
        <v>63</v>
      </c>
    </row>
    <row r="853" spans="1:5">
      <c r="A853" s="160">
        <v>850</v>
      </c>
      <c r="B853" s="183" t="s">
        <v>14663</v>
      </c>
      <c r="C853" s="189" t="s">
        <v>2216</v>
      </c>
      <c r="D853" s="299">
        <v>1.04</v>
      </c>
      <c r="E853" s="160">
        <f t="shared" si="14"/>
        <v>20.8</v>
      </c>
    </row>
    <row r="854" spans="1:5">
      <c r="A854" s="160">
        <v>851</v>
      </c>
      <c r="B854" s="183" t="s">
        <v>14664</v>
      </c>
      <c r="C854" s="189" t="s">
        <v>2216</v>
      </c>
      <c r="D854" s="299">
        <v>4.29</v>
      </c>
      <c r="E854" s="160">
        <f t="shared" si="14"/>
        <v>85.8</v>
      </c>
    </row>
    <row r="855" spans="1:5">
      <c r="A855" s="160">
        <v>852</v>
      </c>
      <c r="B855" s="183" t="s">
        <v>14665</v>
      </c>
      <c r="C855" s="189" t="s">
        <v>2216</v>
      </c>
      <c r="D855" s="299">
        <v>5.73</v>
      </c>
      <c r="E855" s="160">
        <f t="shared" si="14"/>
        <v>114.6</v>
      </c>
    </row>
    <row r="856" spans="1:5">
      <c r="A856" s="160">
        <v>853</v>
      </c>
      <c r="B856" s="183" t="s">
        <v>14666</v>
      </c>
      <c r="C856" s="189" t="s">
        <v>2216</v>
      </c>
      <c r="D856" s="299">
        <v>2.53</v>
      </c>
      <c r="E856" s="160">
        <f t="shared" si="14"/>
        <v>50.6</v>
      </c>
    </row>
    <row r="857" spans="1:5">
      <c r="A857" s="160">
        <v>854</v>
      </c>
      <c r="B857" s="183" t="s">
        <v>14667</v>
      </c>
      <c r="C857" s="189" t="s">
        <v>2216</v>
      </c>
      <c r="D857" s="299">
        <v>3.54</v>
      </c>
      <c r="E857" s="160">
        <f t="shared" si="14"/>
        <v>70.8</v>
      </c>
    </row>
    <row r="858" spans="1:5">
      <c r="A858" s="160">
        <v>855</v>
      </c>
      <c r="B858" s="183" t="s">
        <v>14668</v>
      </c>
      <c r="C858" s="189" t="s">
        <v>2216</v>
      </c>
      <c r="D858" s="299">
        <v>4.16</v>
      </c>
      <c r="E858" s="160">
        <f t="shared" si="14"/>
        <v>83.2</v>
      </c>
    </row>
    <row r="859" spans="1:5">
      <c r="A859" s="160">
        <v>856</v>
      </c>
      <c r="B859" s="183" t="s">
        <v>14669</v>
      </c>
      <c r="C859" s="189" t="s">
        <v>2216</v>
      </c>
      <c r="D859" s="299">
        <v>0.78</v>
      </c>
      <c r="E859" s="160">
        <f t="shared" si="14"/>
        <v>15.6</v>
      </c>
    </row>
    <row r="860" spans="1:5">
      <c r="A860" s="160">
        <v>857</v>
      </c>
      <c r="B860" s="183" t="s">
        <v>14670</v>
      </c>
      <c r="C860" s="189" t="s">
        <v>2216</v>
      </c>
      <c r="D860" s="299">
        <v>3.07</v>
      </c>
      <c r="E860" s="160">
        <f t="shared" si="14"/>
        <v>61.4</v>
      </c>
    </row>
    <row r="861" spans="1:5">
      <c r="A861" s="160">
        <v>858</v>
      </c>
      <c r="B861" s="183" t="s">
        <v>14671</v>
      </c>
      <c r="C861" s="189" t="s">
        <v>2216</v>
      </c>
      <c r="D861" s="299">
        <v>1.07</v>
      </c>
      <c r="E861" s="160">
        <f t="shared" si="14"/>
        <v>21.4</v>
      </c>
    </row>
    <row r="862" spans="1:5">
      <c r="A862" s="160">
        <v>859</v>
      </c>
      <c r="B862" s="183" t="s">
        <v>14672</v>
      </c>
      <c r="C862" s="189" t="s">
        <v>2216</v>
      </c>
      <c r="D862" s="299">
        <v>2.34</v>
      </c>
      <c r="E862" s="160">
        <f t="shared" si="14"/>
        <v>46.8</v>
      </c>
    </row>
    <row r="863" spans="1:5">
      <c r="A863" s="160">
        <v>860</v>
      </c>
      <c r="B863" s="183" t="s">
        <v>10080</v>
      </c>
      <c r="C863" s="189" t="s">
        <v>2216</v>
      </c>
      <c r="D863" s="299">
        <v>1.25</v>
      </c>
      <c r="E863" s="160">
        <f t="shared" si="14"/>
        <v>25</v>
      </c>
    </row>
    <row r="864" spans="1:5">
      <c r="A864" s="160">
        <v>861</v>
      </c>
      <c r="B864" s="183" t="s">
        <v>14673</v>
      </c>
      <c r="C864" s="189" t="s">
        <v>2216</v>
      </c>
      <c r="D864" s="299">
        <v>3.09</v>
      </c>
      <c r="E864" s="160">
        <f t="shared" si="14"/>
        <v>61.8</v>
      </c>
    </row>
    <row r="865" spans="1:5">
      <c r="A865" s="160">
        <v>862</v>
      </c>
      <c r="B865" s="183" t="s">
        <v>14674</v>
      </c>
      <c r="C865" s="189" t="s">
        <v>2216</v>
      </c>
      <c r="D865" s="299">
        <v>1.31</v>
      </c>
      <c r="E865" s="160">
        <f t="shared" si="14"/>
        <v>26.2</v>
      </c>
    </row>
    <row r="866" spans="1:5">
      <c r="A866" s="160">
        <v>863</v>
      </c>
      <c r="B866" s="183" t="s">
        <v>14675</v>
      </c>
      <c r="C866" s="189" t="s">
        <v>2216</v>
      </c>
      <c r="D866" s="299">
        <v>2.69</v>
      </c>
      <c r="E866" s="160">
        <f t="shared" si="14"/>
        <v>53.8</v>
      </c>
    </row>
    <row r="867" spans="1:5">
      <c r="A867" s="160">
        <v>864</v>
      </c>
      <c r="B867" s="183" t="s">
        <v>14676</v>
      </c>
      <c r="C867" s="189" t="s">
        <v>2216</v>
      </c>
      <c r="D867" s="299">
        <v>3.5</v>
      </c>
      <c r="E867" s="160">
        <f t="shared" si="14"/>
        <v>70</v>
      </c>
    </row>
    <row r="868" spans="1:5">
      <c r="A868" s="160">
        <v>865</v>
      </c>
      <c r="B868" s="183" t="s">
        <v>14677</v>
      </c>
      <c r="C868" s="189" t="s">
        <v>2216</v>
      </c>
      <c r="D868" s="299">
        <v>3.94</v>
      </c>
      <c r="E868" s="160">
        <f t="shared" si="14"/>
        <v>78.8</v>
      </c>
    </row>
    <row r="869" spans="1:5">
      <c r="A869" s="160">
        <v>866</v>
      </c>
      <c r="B869" s="183" t="s">
        <v>14678</v>
      </c>
      <c r="C869" s="189" t="s">
        <v>2216</v>
      </c>
      <c r="D869" s="299">
        <v>2.5</v>
      </c>
      <c r="E869" s="160">
        <f t="shared" si="14"/>
        <v>50</v>
      </c>
    </row>
    <row r="870" spans="1:5">
      <c r="A870" s="160">
        <v>867</v>
      </c>
      <c r="B870" s="183" t="s">
        <v>14679</v>
      </c>
      <c r="C870" s="189" t="s">
        <v>2216</v>
      </c>
      <c r="D870" s="299">
        <v>2.9</v>
      </c>
      <c r="E870" s="160">
        <f t="shared" si="14"/>
        <v>58</v>
      </c>
    </row>
    <row r="871" spans="1:5">
      <c r="A871" s="160">
        <v>868</v>
      </c>
      <c r="B871" s="183" t="s">
        <v>14680</v>
      </c>
      <c r="C871" s="189" t="s">
        <v>2216</v>
      </c>
      <c r="D871" s="299">
        <v>4.24</v>
      </c>
      <c r="E871" s="160">
        <f t="shared" si="14"/>
        <v>84.8</v>
      </c>
    </row>
    <row r="872" spans="1:5">
      <c r="A872" s="160">
        <v>869</v>
      </c>
      <c r="B872" s="183" t="s">
        <v>14681</v>
      </c>
      <c r="C872" s="189" t="s">
        <v>2216</v>
      </c>
      <c r="D872" s="299">
        <v>4.46</v>
      </c>
      <c r="E872" s="160">
        <f t="shared" si="14"/>
        <v>89.2</v>
      </c>
    </row>
    <row r="873" spans="1:5">
      <c r="A873" s="160">
        <v>870</v>
      </c>
      <c r="B873" s="183" t="s">
        <v>14682</v>
      </c>
      <c r="C873" s="189" t="s">
        <v>2216</v>
      </c>
      <c r="D873" s="299">
        <v>5.7</v>
      </c>
      <c r="E873" s="160">
        <f t="shared" si="14"/>
        <v>114</v>
      </c>
    </row>
    <row r="874" spans="1:5">
      <c r="A874" s="160">
        <v>871</v>
      </c>
      <c r="B874" s="183" t="s">
        <v>14683</v>
      </c>
      <c r="C874" s="189" t="s">
        <v>2216</v>
      </c>
      <c r="D874" s="299">
        <v>2.8</v>
      </c>
      <c r="E874" s="160">
        <f t="shared" si="14"/>
        <v>56</v>
      </c>
    </row>
    <row r="875" spans="1:5">
      <c r="A875" s="160">
        <v>872</v>
      </c>
      <c r="B875" s="183" t="s">
        <v>14684</v>
      </c>
      <c r="C875" s="189" t="s">
        <v>2216</v>
      </c>
      <c r="D875" s="299">
        <v>4.94</v>
      </c>
      <c r="E875" s="160">
        <f t="shared" si="14"/>
        <v>98.8</v>
      </c>
    </row>
    <row r="876" spans="1:5">
      <c r="A876" s="160">
        <v>873</v>
      </c>
      <c r="B876" s="183" t="s">
        <v>14685</v>
      </c>
      <c r="C876" s="189" t="s">
        <v>2216</v>
      </c>
      <c r="D876" s="299">
        <v>2.13</v>
      </c>
      <c r="E876" s="160">
        <f t="shared" si="14"/>
        <v>42.6</v>
      </c>
    </row>
    <row r="877" spans="1:5">
      <c r="A877" s="160">
        <v>874</v>
      </c>
      <c r="B877" s="183" t="s">
        <v>14686</v>
      </c>
      <c r="C877" s="189" t="s">
        <v>2216</v>
      </c>
      <c r="D877" s="299">
        <v>3.63</v>
      </c>
      <c r="E877" s="160">
        <f t="shared" si="14"/>
        <v>72.6</v>
      </c>
    </row>
    <row r="878" spans="1:5">
      <c r="A878" s="160">
        <v>875</v>
      </c>
      <c r="B878" s="183" t="s">
        <v>14687</v>
      </c>
      <c r="C878" s="189" t="s">
        <v>2216</v>
      </c>
      <c r="D878" s="299">
        <v>3.02</v>
      </c>
      <c r="E878" s="160">
        <f t="shared" si="14"/>
        <v>60.4</v>
      </c>
    </row>
    <row r="879" spans="1:5">
      <c r="A879" s="160">
        <v>876</v>
      </c>
      <c r="B879" s="183" t="s">
        <v>14688</v>
      </c>
      <c r="C879" s="189" t="s">
        <v>2216</v>
      </c>
      <c r="D879" s="299">
        <v>3.17</v>
      </c>
      <c r="E879" s="160">
        <f t="shared" si="14"/>
        <v>63.4</v>
      </c>
    </row>
    <row r="880" spans="1:5">
      <c r="A880" s="160">
        <v>877</v>
      </c>
      <c r="B880" s="183" t="s">
        <v>14689</v>
      </c>
      <c r="C880" s="189" t="s">
        <v>2216</v>
      </c>
      <c r="D880" s="299">
        <v>3.71</v>
      </c>
      <c r="E880" s="160">
        <f t="shared" si="14"/>
        <v>74.2</v>
      </c>
    </row>
    <row r="881" spans="1:5">
      <c r="A881" s="160">
        <v>878</v>
      </c>
      <c r="B881" s="183" t="s">
        <v>14690</v>
      </c>
      <c r="C881" s="189" t="s">
        <v>2216</v>
      </c>
      <c r="D881" s="299">
        <v>2.67</v>
      </c>
      <c r="E881" s="160">
        <f t="shared" si="14"/>
        <v>53.4</v>
      </c>
    </row>
    <row r="882" spans="1:5">
      <c r="A882" s="160">
        <v>879</v>
      </c>
      <c r="B882" s="183" t="s">
        <v>14691</v>
      </c>
      <c r="C882" s="189" t="s">
        <v>2216</v>
      </c>
      <c r="D882" s="299">
        <v>5.47</v>
      </c>
      <c r="E882" s="160">
        <f t="shared" si="14"/>
        <v>109.4</v>
      </c>
    </row>
    <row r="883" spans="1:5">
      <c r="A883" s="160">
        <v>880</v>
      </c>
      <c r="B883" s="183" t="s">
        <v>14692</v>
      </c>
      <c r="C883" s="189" t="s">
        <v>2216</v>
      </c>
      <c r="D883" s="299">
        <v>4.54</v>
      </c>
      <c r="E883" s="160">
        <f t="shared" si="14"/>
        <v>90.8</v>
      </c>
    </row>
    <row r="884" spans="1:5">
      <c r="A884" s="160">
        <v>881</v>
      </c>
      <c r="B884" s="183" t="s">
        <v>14693</v>
      </c>
      <c r="C884" s="189" t="s">
        <v>2216</v>
      </c>
      <c r="D884" s="299">
        <v>3.49</v>
      </c>
      <c r="E884" s="160">
        <f t="shared" si="14"/>
        <v>69.8</v>
      </c>
    </row>
    <row r="885" spans="1:5">
      <c r="A885" s="160">
        <v>882</v>
      </c>
      <c r="B885" s="183" t="s">
        <v>14694</v>
      </c>
      <c r="C885" s="189" t="s">
        <v>2216</v>
      </c>
      <c r="D885" s="299">
        <v>3.3</v>
      </c>
      <c r="E885" s="160">
        <f t="shared" si="14"/>
        <v>66</v>
      </c>
    </row>
    <row r="886" spans="1:5">
      <c r="A886" s="160">
        <v>883</v>
      </c>
      <c r="B886" s="183" t="s">
        <v>14695</v>
      </c>
      <c r="C886" s="189" t="s">
        <v>2216</v>
      </c>
      <c r="D886" s="299">
        <v>7.47</v>
      </c>
      <c r="E886" s="160">
        <f t="shared" si="14"/>
        <v>149.4</v>
      </c>
    </row>
    <row r="887" spans="1:5">
      <c r="A887" s="160">
        <v>884</v>
      </c>
      <c r="B887" s="183" t="s">
        <v>14696</v>
      </c>
      <c r="C887" s="189" t="s">
        <v>2216</v>
      </c>
      <c r="D887" s="299">
        <v>3.2</v>
      </c>
      <c r="E887" s="160">
        <f t="shared" si="14"/>
        <v>64</v>
      </c>
    </row>
    <row r="888" spans="1:5">
      <c r="A888" s="160">
        <v>885</v>
      </c>
      <c r="B888" s="183" t="s">
        <v>14697</v>
      </c>
      <c r="C888" s="189" t="s">
        <v>2216</v>
      </c>
      <c r="D888" s="299">
        <v>2.9</v>
      </c>
      <c r="E888" s="160">
        <f t="shared" si="14"/>
        <v>58</v>
      </c>
    </row>
    <row r="889" spans="1:5">
      <c r="A889" s="160">
        <v>886</v>
      </c>
      <c r="B889" s="183" t="s">
        <v>14698</v>
      </c>
      <c r="C889" s="189" t="s">
        <v>2216</v>
      </c>
      <c r="D889" s="299">
        <v>4.08</v>
      </c>
      <c r="E889" s="160">
        <f t="shared" si="14"/>
        <v>81.6</v>
      </c>
    </row>
    <row r="890" spans="1:5">
      <c r="A890" s="160">
        <v>887</v>
      </c>
      <c r="B890" s="183" t="s">
        <v>14699</v>
      </c>
      <c r="C890" s="189" t="s">
        <v>2216</v>
      </c>
      <c r="D890" s="299">
        <v>3.68</v>
      </c>
      <c r="E890" s="160">
        <f t="shared" si="14"/>
        <v>73.6</v>
      </c>
    </row>
    <row r="891" spans="1:5">
      <c r="A891" s="160">
        <v>888</v>
      </c>
      <c r="B891" s="183" t="s">
        <v>14700</v>
      </c>
      <c r="C891" s="189" t="s">
        <v>2216</v>
      </c>
      <c r="D891" s="299">
        <v>1.6</v>
      </c>
      <c r="E891" s="160">
        <f t="shared" si="14"/>
        <v>32</v>
      </c>
    </row>
    <row r="892" spans="1:5">
      <c r="A892" s="160">
        <v>889</v>
      </c>
      <c r="B892" s="183" t="s">
        <v>14701</v>
      </c>
      <c r="C892" s="189" t="s">
        <v>2216</v>
      </c>
      <c r="D892" s="299">
        <v>1.87</v>
      </c>
      <c r="E892" s="160">
        <f t="shared" si="14"/>
        <v>37.4</v>
      </c>
    </row>
    <row r="893" spans="1:5">
      <c r="A893" s="160">
        <v>890</v>
      </c>
      <c r="B893" s="183" t="s">
        <v>14702</v>
      </c>
      <c r="C893" s="189" t="s">
        <v>2216</v>
      </c>
      <c r="D893" s="299">
        <v>4.8</v>
      </c>
      <c r="E893" s="160">
        <f t="shared" si="14"/>
        <v>96</v>
      </c>
    </row>
    <row r="894" spans="1:5">
      <c r="A894" s="160">
        <v>891</v>
      </c>
      <c r="B894" s="183" t="s">
        <v>14703</v>
      </c>
      <c r="C894" s="189" t="s">
        <v>2216</v>
      </c>
      <c r="D894" s="299">
        <v>4.32</v>
      </c>
      <c r="E894" s="160">
        <f t="shared" si="14"/>
        <v>86.4</v>
      </c>
    </row>
    <row r="895" spans="1:5">
      <c r="A895" s="160">
        <v>892</v>
      </c>
      <c r="B895" s="183" t="s">
        <v>14704</v>
      </c>
      <c r="C895" s="189" t="s">
        <v>2216</v>
      </c>
      <c r="D895" s="299">
        <v>3.74</v>
      </c>
      <c r="E895" s="160">
        <f t="shared" si="14"/>
        <v>74.8</v>
      </c>
    </row>
    <row r="896" spans="1:5">
      <c r="A896" s="160">
        <v>893</v>
      </c>
      <c r="B896" s="183" t="s">
        <v>14705</v>
      </c>
      <c r="C896" s="189" t="s">
        <v>2216</v>
      </c>
      <c r="D896" s="299">
        <v>1.89</v>
      </c>
      <c r="E896" s="160">
        <f t="shared" si="14"/>
        <v>37.8</v>
      </c>
    </row>
    <row r="897" spans="1:5">
      <c r="A897" s="160">
        <v>894</v>
      </c>
      <c r="B897" s="183" t="s">
        <v>14706</v>
      </c>
      <c r="C897" s="189" t="s">
        <v>2216</v>
      </c>
      <c r="D897" s="299">
        <v>3.82</v>
      </c>
      <c r="E897" s="160">
        <f t="shared" si="14"/>
        <v>76.4</v>
      </c>
    </row>
    <row r="898" spans="1:5">
      <c r="A898" s="160">
        <v>895</v>
      </c>
      <c r="B898" s="183" t="s">
        <v>14707</v>
      </c>
      <c r="C898" s="189" t="s">
        <v>2216</v>
      </c>
      <c r="D898" s="299">
        <v>4.7</v>
      </c>
      <c r="E898" s="160">
        <f t="shared" ref="E898:E961" si="15">D898*20</f>
        <v>94</v>
      </c>
    </row>
    <row r="899" spans="1:5">
      <c r="A899" s="160">
        <v>896</v>
      </c>
      <c r="B899" s="183" t="s">
        <v>14708</v>
      </c>
      <c r="C899" s="189" t="s">
        <v>2216</v>
      </c>
      <c r="D899" s="299">
        <v>0.56</v>
      </c>
      <c r="E899" s="160">
        <f t="shared" si="15"/>
        <v>11.2</v>
      </c>
    </row>
    <row r="900" spans="1:5">
      <c r="A900" s="160">
        <v>897</v>
      </c>
      <c r="B900" s="183" t="s">
        <v>14709</v>
      </c>
      <c r="C900" s="189" t="s">
        <v>2216</v>
      </c>
      <c r="D900" s="299">
        <v>8.29</v>
      </c>
      <c r="E900" s="160">
        <f t="shared" si="15"/>
        <v>165.8</v>
      </c>
    </row>
    <row r="901" spans="1:5">
      <c r="A901" s="160">
        <v>898</v>
      </c>
      <c r="B901" s="183" t="s">
        <v>14710</v>
      </c>
      <c r="C901" s="189" t="s">
        <v>2216</v>
      </c>
      <c r="D901" s="299">
        <v>4.82</v>
      </c>
      <c r="E901" s="160">
        <f t="shared" si="15"/>
        <v>96.4</v>
      </c>
    </row>
    <row r="902" spans="1:5">
      <c r="A902" s="160">
        <v>899</v>
      </c>
      <c r="B902" s="183" t="s">
        <v>14711</v>
      </c>
      <c r="C902" s="189" t="s">
        <v>2216</v>
      </c>
      <c r="D902" s="299">
        <v>2.27</v>
      </c>
      <c r="E902" s="160">
        <f t="shared" si="15"/>
        <v>45.4</v>
      </c>
    </row>
    <row r="903" spans="1:5">
      <c r="A903" s="160">
        <v>900</v>
      </c>
      <c r="B903" s="183" t="s">
        <v>14712</v>
      </c>
      <c r="C903" s="189" t="s">
        <v>2216</v>
      </c>
      <c r="D903" s="299">
        <v>5.17</v>
      </c>
      <c r="E903" s="160">
        <f t="shared" si="15"/>
        <v>103.4</v>
      </c>
    </row>
    <row r="904" spans="1:5">
      <c r="A904" s="160">
        <v>901</v>
      </c>
      <c r="B904" s="183" t="s">
        <v>14713</v>
      </c>
      <c r="C904" s="189" t="s">
        <v>2216</v>
      </c>
      <c r="D904" s="299">
        <v>1.55</v>
      </c>
      <c r="E904" s="160">
        <f t="shared" si="15"/>
        <v>31</v>
      </c>
    </row>
    <row r="905" spans="1:5">
      <c r="A905" s="160">
        <v>902</v>
      </c>
      <c r="B905" s="183" t="s">
        <v>14714</v>
      </c>
      <c r="C905" s="189" t="s">
        <v>2216</v>
      </c>
      <c r="D905" s="299">
        <v>1.58</v>
      </c>
      <c r="E905" s="160">
        <f t="shared" si="15"/>
        <v>31.6</v>
      </c>
    </row>
    <row r="906" spans="1:5">
      <c r="A906" s="160">
        <v>903</v>
      </c>
      <c r="B906" s="183" t="s">
        <v>14715</v>
      </c>
      <c r="C906" s="189" t="s">
        <v>2216</v>
      </c>
      <c r="D906" s="299">
        <v>2.13</v>
      </c>
      <c r="E906" s="160">
        <f t="shared" si="15"/>
        <v>42.6</v>
      </c>
    </row>
    <row r="907" spans="1:5">
      <c r="A907" s="160">
        <v>904</v>
      </c>
      <c r="B907" s="183" t="s">
        <v>14716</v>
      </c>
      <c r="C907" s="189" t="s">
        <v>2216</v>
      </c>
      <c r="D907" s="299">
        <v>1.78</v>
      </c>
      <c r="E907" s="160">
        <f t="shared" si="15"/>
        <v>35.6</v>
      </c>
    </row>
    <row r="908" spans="1:5">
      <c r="A908" s="160">
        <v>905</v>
      </c>
      <c r="B908" s="183" t="s">
        <v>499</v>
      </c>
      <c r="C908" s="189" t="s">
        <v>2216</v>
      </c>
      <c r="D908" s="299">
        <v>2.62</v>
      </c>
      <c r="E908" s="160">
        <f t="shared" si="15"/>
        <v>52.4</v>
      </c>
    </row>
    <row r="909" spans="1:5">
      <c r="A909" s="160">
        <v>906</v>
      </c>
      <c r="B909" s="183" t="s">
        <v>4766</v>
      </c>
      <c r="C909" s="189" t="s">
        <v>2216</v>
      </c>
      <c r="D909" s="299">
        <v>3.82</v>
      </c>
      <c r="E909" s="160">
        <f t="shared" si="15"/>
        <v>76.4</v>
      </c>
    </row>
    <row r="910" spans="1:5">
      <c r="A910" s="160">
        <v>907</v>
      </c>
      <c r="B910" s="183" t="s">
        <v>14717</v>
      </c>
      <c r="C910" s="189" t="s">
        <v>2216</v>
      </c>
      <c r="D910" s="299">
        <v>4.83</v>
      </c>
      <c r="E910" s="160">
        <f t="shared" si="15"/>
        <v>96.6</v>
      </c>
    </row>
    <row r="911" spans="1:5">
      <c r="A911" s="160">
        <v>908</v>
      </c>
      <c r="B911" s="183" t="s">
        <v>14718</v>
      </c>
      <c r="C911" s="189" t="s">
        <v>2216</v>
      </c>
      <c r="D911" s="299">
        <v>4.54</v>
      </c>
      <c r="E911" s="160">
        <f t="shared" si="15"/>
        <v>90.8</v>
      </c>
    </row>
    <row r="912" spans="1:5">
      <c r="A912" s="160">
        <v>909</v>
      </c>
      <c r="B912" s="183" t="s">
        <v>14704</v>
      </c>
      <c r="C912" s="189" t="s">
        <v>2227</v>
      </c>
      <c r="D912" s="299">
        <v>1.14</v>
      </c>
      <c r="E912" s="160">
        <f t="shared" si="15"/>
        <v>22.8</v>
      </c>
    </row>
    <row r="913" spans="1:5">
      <c r="A913" s="160">
        <v>910</v>
      </c>
      <c r="B913" s="183" t="s">
        <v>14719</v>
      </c>
      <c r="C913" s="189" t="s">
        <v>2227</v>
      </c>
      <c r="D913" s="299">
        <v>0.53</v>
      </c>
      <c r="E913" s="160">
        <f t="shared" si="15"/>
        <v>10.6</v>
      </c>
    </row>
    <row r="914" spans="1:5">
      <c r="A914" s="160">
        <v>911</v>
      </c>
      <c r="B914" s="183" t="s">
        <v>14720</v>
      </c>
      <c r="C914" s="189" t="s">
        <v>2227</v>
      </c>
      <c r="D914" s="299">
        <v>0.8</v>
      </c>
      <c r="E914" s="160">
        <f t="shared" si="15"/>
        <v>16</v>
      </c>
    </row>
    <row r="915" spans="1:5">
      <c r="A915" s="160">
        <v>912</v>
      </c>
      <c r="B915" s="183" t="s">
        <v>14721</v>
      </c>
      <c r="C915" s="189" t="s">
        <v>2227</v>
      </c>
      <c r="D915" s="299">
        <v>2.03</v>
      </c>
      <c r="E915" s="160">
        <f t="shared" si="15"/>
        <v>40.6</v>
      </c>
    </row>
    <row r="916" spans="1:5">
      <c r="A916" s="160">
        <v>913</v>
      </c>
      <c r="B916" s="183" t="s">
        <v>14722</v>
      </c>
      <c r="C916" s="189" t="s">
        <v>2227</v>
      </c>
      <c r="D916" s="299">
        <v>2</v>
      </c>
      <c r="E916" s="160">
        <f t="shared" si="15"/>
        <v>40</v>
      </c>
    </row>
    <row r="917" spans="1:5">
      <c r="A917" s="160">
        <v>914</v>
      </c>
      <c r="B917" s="183" t="s">
        <v>536</v>
      </c>
      <c r="C917" s="189" t="s">
        <v>2227</v>
      </c>
      <c r="D917" s="299">
        <v>6.38</v>
      </c>
      <c r="E917" s="160">
        <f t="shared" si="15"/>
        <v>127.6</v>
      </c>
    </row>
    <row r="918" spans="1:5">
      <c r="A918" s="160">
        <v>915</v>
      </c>
      <c r="B918" s="183" t="s">
        <v>14723</v>
      </c>
      <c r="C918" s="189" t="s">
        <v>2227</v>
      </c>
      <c r="D918" s="299">
        <v>0.64</v>
      </c>
      <c r="E918" s="160">
        <f t="shared" si="15"/>
        <v>12.8</v>
      </c>
    </row>
    <row r="919" spans="1:5">
      <c r="A919" s="160">
        <v>916</v>
      </c>
      <c r="B919" s="183" t="s">
        <v>14724</v>
      </c>
      <c r="C919" s="189" t="s">
        <v>2227</v>
      </c>
      <c r="D919" s="299">
        <v>2.02</v>
      </c>
      <c r="E919" s="160">
        <f t="shared" si="15"/>
        <v>40.4</v>
      </c>
    </row>
    <row r="920" spans="1:5">
      <c r="A920" s="160">
        <v>917</v>
      </c>
      <c r="B920" s="183" t="s">
        <v>14725</v>
      </c>
      <c r="C920" s="189" t="s">
        <v>2227</v>
      </c>
      <c r="D920" s="299">
        <v>3.12</v>
      </c>
      <c r="E920" s="160">
        <f t="shared" si="15"/>
        <v>62.4</v>
      </c>
    </row>
    <row r="921" spans="1:5">
      <c r="A921" s="160">
        <v>918</v>
      </c>
      <c r="B921" s="183" t="s">
        <v>14726</v>
      </c>
      <c r="C921" s="189" t="s">
        <v>2227</v>
      </c>
      <c r="D921" s="299">
        <v>1.02</v>
      </c>
      <c r="E921" s="160">
        <f t="shared" si="15"/>
        <v>20.4</v>
      </c>
    </row>
    <row r="922" spans="1:5">
      <c r="A922" s="160">
        <v>919</v>
      </c>
      <c r="B922" s="183" t="s">
        <v>14727</v>
      </c>
      <c r="C922" s="189" t="s">
        <v>2227</v>
      </c>
      <c r="D922" s="299">
        <v>2.91</v>
      </c>
      <c r="E922" s="160">
        <f t="shared" si="15"/>
        <v>58.2</v>
      </c>
    </row>
    <row r="923" spans="1:5">
      <c r="A923" s="160">
        <v>920</v>
      </c>
      <c r="B923" s="183" t="s">
        <v>14728</v>
      </c>
      <c r="C923" s="189" t="s">
        <v>2227</v>
      </c>
      <c r="D923" s="299">
        <v>3.55</v>
      </c>
      <c r="E923" s="160">
        <f t="shared" si="15"/>
        <v>71</v>
      </c>
    </row>
    <row r="924" spans="1:5">
      <c r="A924" s="160">
        <v>921</v>
      </c>
      <c r="B924" s="183" t="s">
        <v>14729</v>
      </c>
      <c r="C924" s="189" t="s">
        <v>2227</v>
      </c>
      <c r="D924" s="299">
        <v>1.52</v>
      </c>
      <c r="E924" s="160">
        <f t="shared" si="15"/>
        <v>30.4</v>
      </c>
    </row>
    <row r="925" spans="1:5">
      <c r="A925" s="160">
        <v>922</v>
      </c>
      <c r="B925" s="183" t="s">
        <v>14730</v>
      </c>
      <c r="C925" s="189" t="s">
        <v>2227</v>
      </c>
      <c r="D925" s="299">
        <v>1.62</v>
      </c>
      <c r="E925" s="160">
        <f t="shared" si="15"/>
        <v>32.4</v>
      </c>
    </row>
    <row r="926" spans="1:5">
      <c r="A926" s="160">
        <v>923</v>
      </c>
      <c r="B926" s="183" t="s">
        <v>14731</v>
      </c>
      <c r="C926" s="189" t="s">
        <v>2227</v>
      </c>
      <c r="D926" s="299">
        <v>1.01</v>
      </c>
      <c r="E926" s="160">
        <f t="shared" si="15"/>
        <v>20.2</v>
      </c>
    </row>
    <row r="927" spans="1:5">
      <c r="A927" s="160">
        <v>924</v>
      </c>
      <c r="B927" s="183" t="s">
        <v>14732</v>
      </c>
      <c r="C927" s="189" t="s">
        <v>2227</v>
      </c>
      <c r="D927" s="299">
        <v>0.66</v>
      </c>
      <c r="E927" s="160">
        <f t="shared" si="15"/>
        <v>13.2</v>
      </c>
    </row>
    <row r="928" spans="1:5">
      <c r="A928" s="160">
        <v>925</v>
      </c>
      <c r="B928" s="183" t="s">
        <v>14733</v>
      </c>
      <c r="C928" s="189" t="s">
        <v>2227</v>
      </c>
      <c r="D928" s="299">
        <v>3.38</v>
      </c>
      <c r="E928" s="160">
        <f t="shared" si="15"/>
        <v>67.6</v>
      </c>
    </row>
    <row r="929" spans="1:5">
      <c r="A929" s="160">
        <v>926</v>
      </c>
      <c r="B929" s="183" t="s">
        <v>14734</v>
      </c>
      <c r="C929" s="189" t="s">
        <v>2227</v>
      </c>
      <c r="D929" s="299">
        <v>3.36</v>
      </c>
      <c r="E929" s="160">
        <f t="shared" si="15"/>
        <v>67.2</v>
      </c>
    </row>
    <row r="930" spans="1:5">
      <c r="A930" s="160">
        <v>927</v>
      </c>
      <c r="B930" s="183" t="s">
        <v>14735</v>
      </c>
      <c r="C930" s="189" t="s">
        <v>2227</v>
      </c>
      <c r="D930" s="299">
        <v>1.62</v>
      </c>
      <c r="E930" s="160">
        <f t="shared" si="15"/>
        <v>32.4</v>
      </c>
    </row>
    <row r="931" spans="1:5">
      <c r="A931" s="160">
        <v>928</v>
      </c>
      <c r="B931" s="183" t="s">
        <v>14736</v>
      </c>
      <c r="C931" s="189" t="s">
        <v>2227</v>
      </c>
      <c r="D931" s="299">
        <v>1.18</v>
      </c>
      <c r="E931" s="160">
        <f t="shared" si="15"/>
        <v>23.6</v>
      </c>
    </row>
    <row r="932" spans="1:5">
      <c r="A932" s="160">
        <v>929</v>
      </c>
      <c r="B932" s="183" t="s">
        <v>14737</v>
      </c>
      <c r="C932" s="189" t="s">
        <v>2227</v>
      </c>
      <c r="D932" s="299">
        <v>6.67</v>
      </c>
      <c r="E932" s="160">
        <f t="shared" si="15"/>
        <v>133.4</v>
      </c>
    </row>
    <row r="933" spans="1:5">
      <c r="A933" s="160">
        <v>930</v>
      </c>
      <c r="B933" s="183" t="s">
        <v>14738</v>
      </c>
      <c r="C933" s="189" t="s">
        <v>2227</v>
      </c>
      <c r="D933" s="299">
        <v>5.95</v>
      </c>
      <c r="E933" s="160">
        <f t="shared" si="15"/>
        <v>119</v>
      </c>
    </row>
    <row r="934" spans="1:5">
      <c r="A934" s="160">
        <v>931</v>
      </c>
      <c r="B934" s="183" t="s">
        <v>14739</v>
      </c>
      <c r="C934" s="189" t="s">
        <v>2227</v>
      </c>
      <c r="D934" s="299">
        <v>3.84</v>
      </c>
      <c r="E934" s="160">
        <f t="shared" si="15"/>
        <v>76.8</v>
      </c>
    </row>
    <row r="935" spans="1:5">
      <c r="A935" s="160">
        <v>932</v>
      </c>
      <c r="B935" s="183" t="s">
        <v>14740</v>
      </c>
      <c r="C935" s="189" t="s">
        <v>2227</v>
      </c>
      <c r="D935" s="299">
        <v>3.81</v>
      </c>
      <c r="E935" s="160">
        <f t="shared" si="15"/>
        <v>76.2</v>
      </c>
    </row>
    <row r="936" spans="1:5">
      <c r="A936" s="160">
        <v>933</v>
      </c>
      <c r="B936" s="183" t="s">
        <v>14741</v>
      </c>
      <c r="C936" s="189" t="s">
        <v>2227</v>
      </c>
      <c r="D936" s="299">
        <v>3.52</v>
      </c>
      <c r="E936" s="160">
        <f t="shared" si="15"/>
        <v>70.4</v>
      </c>
    </row>
    <row r="937" spans="1:5">
      <c r="A937" s="160">
        <v>934</v>
      </c>
      <c r="B937" s="183" t="s">
        <v>14742</v>
      </c>
      <c r="C937" s="189" t="s">
        <v>2227</v>
      </c>
      <c r="D937" s="299">
        <v>3.44</v>
      </c>
      <c r="E937" s="160">
        <f t="shared" si="15"/>
        <v>68.8</v>
      </c>
    </row>
    <row r="938" spans="1:5">
      <c r="A938" s="160">
        <v>935</v>
      </c>
      <c r="B938" s="183" t="s">
        <v>14743</v>
      </c>
      <c r="C938" s="189" t="s">
        <v>2227</v>
      </c>
      <c r="D938" s="299">
        <v>1.97</v>
      </c>
      <c r="E938" s="160">
        <f t="shared" si="15"/>
        <v>39.4</v>
      </c>
    </row>
    <row r="939" spans="1:5">
      <c r="A939" s="160">
        <v>936</v>
      </c>
      <c r="B939" s="183" t="s">
        <v>14744</v>
      </c>
      <c r="C939" s="189" t="s">
        <v>2227</v>
      </c>
      <c r="D939" s="299">
        <v>2.35</v>
      </c>
      <c r="E939" s="160">
        <f t="shared" si="15"/>
        <v>47</v>
      </c>
    </row>
    <row r="940" spans="1:5">
      <c r="A940" s="160">
        <v>937</v>
      </c>
      <c r="B940" s="183" t="s">
        <v>14745</v>
      </c>
      <c r="C940" s="189" t="s">
        <v>2227</v>
      </c>
      <c r="D940" s="299">
        <v>2.96</v>
      </c>
      <c r="E940" s="160">
        <f t="shared" si="15"/>
        <v>59.2</v>
      </c>
    </row>
    <row r="941" spans="1:5">
      <c r="A941" s="160">
        <v>938</v>
      </c>
      <c r="B941" s="183" t="s">
        <v>14746</v>
      </c>
      <c r="C941" s="189" t="s">
        <v>2227</v>
      </c>
      <c r="D941" s="299">
        <v>3.74</v>
      </c>
      <c r="E941" s="160">
        <f t="shared" si="15"/>
        <v>74.8</v>
      </c>
    </row>
    <row r="942" spans="1:5">
      <c r="A942" s="160">
        <v>939</v>
      </c>
      <c r="B942" s="183" t="s">
        <v>14747</v>
      </c>
      <c r="C942" s="189" t="s">
        <v>2227</v>
      </c>
      <c r="D942" s="299">
        <v>1.87</v>
      </c>
      <c r="E942" s="160">
        <f t="shared" si="15"/>
        <v>37.4</v>
      </c>
    </row>
    <row r="943" spans="1:5">
      <c r="A943" s="160">
        <v>940</v>
      </c>
      <c r="B943" s="183" t="s">
        <v>14748</v>
      </c>
      <c r="C943" s="189" t="s">
        <v>2227</v>
      </c>
      <c r="D943" s="299">
        <v>1.2</v>
      </c>
      <c r="E943" s="160">
        <f t="shared" si="15"/>
        <v>24</v>
      </c>
    </row>
    <row r="944" spans="1:5">
      <c r="A944" s="160">
        <v>941</v>
      </c>
      <c r="B944" s="183" t="s">
        <v>14749</v>
      </c>
      <c r="C944" s="189" t="s">
        <v>2227</v>
      </c>
      <c r="D944" s="299">
        <v>2.93</v>
      </c>
      <c r="E944" s="160">
        <f t="shared" si="15"/>
        <v>58.6</v>
      </c>
    </row>
    <row r="945" spans="1:5">
      <c r="A945" s="160">
        <v>942</v>
      </c>
      <c r="B945" s="183" t="s">
        <v>14750</v>
      </c>
      <c r="C945" s="189" t="s">
        <v>2227</v>
      </c>
      <c r="D945" s="299">
        <v>1.92</v>
      </c>
      <c r="E945" s="160">
        <f t="shared" si="15"/>
        <v>38.4</v>
      </c>
    </row>
    <row r="946" spans="1:5">
      <c r="A946" s="160">
        <v>943</v>
      </c>
      <c r="B946" s="183" t="s">
        <v>14751</v>
      </c>
      <c r="C946" s="189" t="s">
        <v>2227</v>
      </c>
      <c r="D946" s="299">
        <v>4.03</v>
      </c>
      <c r="E946" s="160">
        <f t="shared" si="15"/>
        <v>80.6</v>
      </c>
    </row>
    <row r="947" spans="1:5">
      <c r="A947" s="160">
        <v>944</v>
      </c>
      <c r="B947" s="183" t="s">
        <v>14752</v>
      </c>
      <c r="C947" s="189" t="s">
        <v>2227</v>
      </c>
      <c r="D947" s="299">
        <v>2.08</v>
      </c>
      <c r="E947" s="160">
        <f t="shared" si="15"/>
        <v>41.6</v>
      </c>
    </row>
    <row r="948" spans="1:5">
      <c r="A948" s="160">
        <v>945</v>
      </c>
      <c r="B948" s="183" t="s">
        <v>14753</v>
      </c>
      <c r="C948" s="189" t="s">
        <v>2227</v>
      </c>
      <c r="D948" s="299">
        <v>2.46</v>
      </c>
      <c r="E948" s="160">
        <f t="shared" si="15"/>
        <v>49.2</v>
      </c>
    </row>
    <row r="949" spans="1:5">
      <c r="A949" s="160">
        <v>946</v>
      </c>
      <c r="B949" s="183" t="s">
        <v>14754</v>
      </c>
      <c r="C949" s="189" t="s">
        <v>2227</v>
      </c>
      <c r="D949" s="299">
        <v>3.82</v>
      </c>
      <c r="E949" s="160">
        <f t="shared" si="15"/>
        <v>76.4</v>
      </c>
    </row>
    <row r="950" spans="1:5">
      <c r="A950" s="160">
        <v>947</v>
      </c>
      <c r="B950" s="183" t="s">
        <v>10078</v>
      </c>
      <c r="C950" s="189" t="s">
        <v>2227</v>
      </c>
      <c r="D950" s="299">
        <v>1.6</v>
      </c>
      <c r="E950" s="160">
        <f t="shared" si="15"/>
        <v>32</v>
      </c>
    </row>
    <row r="951" spans="1:5">
      <c r="A951" s="160">
        <v>948</v>
      </c>
      <c r="B951" s="183" t="s">
        <v>14755</v>
      </c>
      <c r="C951" s="189" t="s">
        <v>2227</v>
      </c>
      <c r="D951" s="299">
        <v>2.7</v>
      </c>
      <c r="E951" s="160">
        <f t="shared" si="15"/>
        <v>54</v>
      </c>
    </row>
    <row r="952" spans="1:5">
      <c r="A952" s="160">
        <v>949</v>
      </c>
      <c r="B952" s="183" t="s">
        <v>14756</v>
      </c>
      <c r="C952" s="189" t="s">
        <v>2227</v>
      </c>
      <c r="D952" s="299">
        <v>1.76</v>
      </c>
      <c r="E952" s="160">
        <f t="shared" si="15"/>
        <v>35.2</v>
      </c>
    </row>
    <row r="953" spans="1:5">
      <c r="A953" s="160">
        <v>950</v>
      </c>
      <c r="B953" s="183" t="s">
        <v>14757</v>
      </c>
      <c r="C953" s="189" t="s">
        <v>2227</v>
      </c>
      <c r="D953" s="299">
        <v>2.11</v>
      </c>
      <c r="E953" s="160">
        <f t="shared" si="15"/>
        <v>42.2</v>
      </c>
    </row>
    <row r="954" spans="1:5">
      <c r="A954" s="160">
        <v>951</v>
      </c>
      <c r="B954" s="183" t="s">
        <v>14758</v>
      </c>
      <c r="C954" s="189" t="s">
        <v>2227</v>
      </c>
      <c r="D954" s="299">
        <v>2.4</v>
      </c>
      <c r="E954" s="160">
        <f t="shared" si="15"/>
        <v>48</v>
      </c>
    </row>
    <row r="955" spans="1:5">
      <c r="A955" s="160">
        <v>952</v>
      </c>
      <c r="B955" s="183" t="s">
        <v>14759</v>
      </c>
      <c r="C955" s="189" t="s">
        <v>2227</v>
      </c>
      <c r="D955" s="299">
        <v>0.54</v>
      </c>
      <c r="E955" s="160">
        <f t="shared" si="15"/>
        <v>10.8</v>
      </c>
    </row>
    <row r="956" spans="1:5">
      <c r="A956" s="160">
        <v>953</v>
      </c>
      <c r="B956" s="183" t="s">
        <v>14760</v>
      </c>
      <c r="C956" s="189" t="s">
        <v>2227</v>
      </c>
      <c r="D956" s="299">
        <v>1.97</v>
      </c>
      <c r="E956" s="160">
        <f t="shared" si="15"/>
        <v>39.4</v>
      </c>
    </row>
    <row r="957" spans="1:5">
      <c r="A957" s="160">
        <v>954</v>
      </c>
      <c r="B957" s="183" t="s">
        <v>14761</v>
      </c>
      <c r="C957" s="189" t="s">
        <v>2227</v>
      </c>
      <c r="D957" s="299">
        <v>3.14</v>
      </c>
      <c r="E957" s="160">
        <f t="shared" si="15"/>
        <v>62.8</v>
      </c>
    </row>
    <row r="958" spans="1:5">
      <c r="A958" s="160">
        <v>955</v>
      </c>
      <c r="B958" s="183" t="s">
        <v>14762</v>
      </c>
      <c r="C958" s="189" t="s">
        <v>2227</v>
      </c>
      <c r="D958" s="299">
        <v>0.8</v>
      </c>
      <c r="E958" s="160">
        <f t="shared" si="15"/>
        <v>16</v>
      </c>
    </row>
    <row r="959" spans="1:5">
      <c r="A959" s="160">
        <v>956</v>
      </c>
      <c r="B959" s="183" t="s">
        <v>14763</v>
      </c>
      <c r="C959" s="189" t="s">
        <v>2227</v>
      </c>
      <c r="D959" s="299">
        <v>0.88</v>
      </c>
      <c r="E959" s="160">
        <f t="shared" si="15"/>
        <v>17.6</v>
      </c>
    </row>
    <row r="960" spans="1:5">
      <c r="A960" s="160">
        <v>957</v>
      </c>
      <c r="B960" s="183" t="s">
        <v>14764</v>
      </c>
      <c r="C960" s="189" t="s">
        <v>2227</v>
      </c>
      <c r="D960" s="299">
        <v>3.44</v>
      </c>
      <c r="E960" s="160">
        <f t="shared" si="15"/>
        <v>68.8</v>
      </c>
    </row>
    <row r="961" spans="1:5">
      <c r="A961" s="160">
        <v>958</v>
      </c>
      <c r="B961" s="183" t="s">
        <v>14662</v>
      </c>
      <c r="C961" s="189" t="s">
        <v>2227</v>
      </c>
      <c r="D961" s="299">
        <v>0.51</v>
      </c>
      <c r="E961" s="160">
        <f t="shared" si="15"/>
        <v>10.2</v>
      </c>
    </row>
    <row r="962" spans="1:5">
      <c r="A962" s="160">
        <v>959</v>
      </c>
      <c r="B962" s="183" t="s">
        <v>14765</v>
      </c>
      <c r="C962" s="189" t="s">
        <v>2227</v>
      </c>
      <c r="D962" s="299">
        <v>2.42</v>
      </c>
      <c r="E962" s="160">
        <f t="shared" ref="E962:E1025" si="16">D962*20</f>
        <v>48.4</v>
      </c>
    </row>
    <row r="963" spans="1:5">
      <c r="A963" s="160">
        <v>960</v>
      </c>
      <c r="B963" s="183" t="s">
        <v>14766</v>
      </c>
      <c r="C963" s="189" t="s">
        <v>2227</v>
      </c>
      <c r="D963" s="299">
        <v>2.14</v>
      </c>
      <c r="E963" s="160">
        <f t="shared" si="16"/>
        <v>42.8</v>
      </c>
    </row>
    <row r="964" spans="1:5">
      <c r="A964" s="160">
        <v>961</v>
      </c>
      <c r="B964" s="183" t="s">
        <v>14767</v>
      </c>
      <c r="C964" s="189" t="s">
        <v>2227</v>
      </c>
      <c r="D964" s="299">
        <v>2.16</v>
      </c>
      <c r="E964" s="160">
        <f t="shared" si="16"/>
        <v>43.2</v>
      </c>
    </row>
    <row r="965" spans="1:5">
      <c r="A965" s="160">
        <v>962</v>
      </c>
      <c r="B965" s="183" t="s">
        <v>14768</v>
      </c>
      <c r="C965" s="189" t="s">
        <v>2227</v>
      </c>
      <c r="D965" s="299">
        <v>1.14</v>
      </c>
      <c r="E965" s="160">
        <f t="shared" si="16"/>
        <v>22.8</v>
      </c>
    </row>
    <row r="966" spans="1:5">
      <c r="A966" s="160">
        <v>963</v>
      </c>
      <c r="B966" s="183" t="s">
        <v>14769</v>
      </c>
      <c r="C966" s="189" t="s">
        <v>2227</v>
      </c>
      <c r="D966" s="299">
        <v>3.84</v>
      </c>
      <c r="E966" s="160">
        <f t="shared" si="16"/>
        <v>76.8</v>
      </c>
    </row>
    <row r="967" spans="1:5">
      <c r="A967" s="160">
        <v>964</v>
      </c>
      <c r="B967" s="183" t="s">
        <v>14770</v>
      </c>
      <c r="C967" s="189" t="s">
        <v>2227</v>
      </c>
      <c r="D967" s="299">
        <v>1.25</v>
      </c>
      <c r="E967" s="160">
        <f t="shared" si="16"/>
        <v>25</v>
      </c>
    </row>
    <row r="968" spans="1:5">
      <c r="A968" s="160">
        <v>965</v>
      </c>
      <c r="B968" s="183" t="s">
        <v>14771</v>
      </c>
      <c r="C968" s="189" t="s">
        <v>2227</v>
      </c>
      <c r="D968" s="299">
        <v>2.74</v>
      </c>
      <c r="E968" s="160">
        <f t="shared" si="16"/>
        <v>54.8</v>
      </c>
    </row>
    <row r="969" spans="1:5">
      <c r="A969" s="160">
        <v>966</v>
      </c>
      <c r="B969" s="183" t="s">
        <v>14772</v>
      </c>
      <c r="C969" s="189" t="s">
        <v>2227</v>
      </c>
      <c r="D969" s="299">
        <v>2.43</v>
      </c>
      <c r="E969" s="160">
        <f t="shared" si="16"/>
        <v>48.6</v>
      </c>
    </row>
    <row r="970" spans="1:5">
      <c r="A970" s="160">
        <v>967</v>
      </c>
      <c r="B970" s="183" t="s">
        <v>14773</v>
      </c>
      <c r="C970" s="189" t="s">
        <v>2227</v>
      </c>
      <c r="D970" s="299">
        <v>2.82</v>
      </c>
      <c r="E970" s="160">
        <f t="shared" si="16"/>
        <v>56.4</v>
      </c>
    </row>
    <row r="971" spans="1:5">
      <c r="A971" s="160">
        <v>968</v>
      </c>
      <c r="B971" s="183" t="s">
        <v>14774</v>
      </c>
      <c r="C971" s="189" t="s">
        <v>2227</v>
      </c>
      <c r="D971" s="299">
        <v>1.39</v>
      </c>
      <c r="E971" s="160">
        <f t="shared" si="16"/>
        <v>27.8</v>
      </c>
    </row>
    <row r="972" spans="1:5">
      <c r="A972" s="160">
        <v>969</v>
      </c>
      <c r="B972" s="183" t="s">
        <v>14775</v>
      </c>
      <c r="C972" s="189" t="s">
        <v>2231</v>
      </c>
      <c r="D972" s="299">
        <v>3.68</v>
      </c>
      <c r="E972" s="160">
        <f t="shared" si="16"/>
        <v>73.6</v>
      </c>
    </row>
    <row r="973" spans="1:5">
      <c r="A973" s="160">
        <v>970</v>
      </c>
      <c r="B973" s="183" t="s">
        <v>14731</v>
      </c>
      <c r="C973" s="189" t="s">
        <v>2231</v>
      </c>
      <c r="D973" s="299">
        <v>3.2</v>
      </c>
      <c r="E973" s="160">
        <f t="shared" si="16"/>
        <v>64</v>
      </c>
    </row>
    <row r="974" spans="1:5">
      <c r="A974" s="160">
        <v>971</v>
      </c>
      <c r="B974" s="183" t="s">
        <v>14776</v>
      </c>
      <c r="C974" s="189" t="s">
        <v>2231</v>
      </c>
      <c r="D974" s="299">
        <v>1.12</v>
      </c>
      <c r="E974" s="160">
        <f t="shared" si="16"/>
        <v>22.4</v>
      </c>
    </row>
    <row r="975" spans="1:5">
      <c r="A975" s="160">
        <v>972</v>
      </c>
      <c r="B975" s="183" t="s">
        <v>14777</v>
      </c>
      <c r="C975" s="189" t="s">
        <v>2231</v>
      </c>
      <c r="D975" s="299">
        <v>2.4</v>
      </c>
      <c r="E975" s="160">
        <f t="shared" si="16"/>
        <v>48</v>
      </c>
    </row>
    <row r="976" spans="1:5">
      <c r="A976" s="160">
        <v>973</v>
      </c>
      <c r="B976" s="183" t="s">
        <v>14778</v>
      </c>
      <c r="C976" s="189" t="s">
        <v>2231</v>
      </c>
      <c r="D976" s="299">
        <v>1.6</v>
      </c>
      <c r="E976" s="160">
        <f t="shared" si="16"/>
        <v>32</v>
      </c>
    </row>
    <row r="977" spans="1:5">
      <c r="A977" s="160">
        <v>974</v>
      </c>
      <c r="B977" s="183" t="s">
        <v>14779</v>
      </c>
      <c r="C977" s="189" t="s">
        <v>2231</v>
      </c>
      <c r="D977" s="299">
        <v>0.64</v>
      </c>
      <c r="E977" s="160">
        <f t="shared" si="16"/>
        <v>12.8</v>
      </c>
    </row>
    <row r="978" spans="1:5">
      <c r="A978" s="160">
        <v>975</v>
      </c>
      <c r="B978" s="183" t="s">
        <v>14661</v>
      </c>
      <c r="C978" s="189" t="s">
        <v>2231</v>
      </c>
      <c r="D978" s="299">
        <v>3.2</v>
      </c>
      <c r="E978" s="160">
        <f t="shared" si="16"/>
        <v>64</v>
      </c>
    </row>
    <row r="979" spans="1:5">
      <c r="A979" s="160">
        <v>976</v>
      </c>
      <c r="B979" s="183" t="s">
        <v>14780</v>
      </c>
      <c r="C979" s="189" t="s">
        <v>2231</v>
      </c>
      <c r="D979" s="299">
        <v>4.48</v>
      </c>
      <c r="E979" s="160">
        <f t="shared" si="16"/>
        <v>89.6</v>
      </c>
    </row>
    <row r="980" spans="1:5">
      <c r="A980" s="160">
        <v>977</v>
      </c>
      <c r="B980" s="183" t="s">
        <v>14781</v>
      </c>
      <c r="C980" s="189" t="s">
        <v>2231</v>
      </c>
      <c r="D980" s="299">
        <v>1.6</v>
      </c>
      <c r="E980" s="160">
        <f t="shared" si="16"/>
        <v>32</v>
      </c>
    </row>
    <row r="981" spans="1:5">
      <c r="A981" s="160">
        <v>978</v>
      </c>
      <c r="B981" s="183" t="s">
        <v>14782</v>
      </c>
      <c r="C981" s="189" t="s">
        <v>2231</v>
      </c>
      <c r="D981" s="299">
        <v>2.32</v>
      </c>
      <c r="E981" s="160">
        <f t="shared" si="16"/>
        <v>46.4</v>
      </c>
    </row>
    <row r="982" spans="1:5">
      <c r="A982" s="160">
        <v>979</v>
      </c>
      <c r="B982" s="183" t="s">
        <v>14783</v>
      </c>
      <c r="C982" s="189" t="s">
        <v>2231</v>
      </c>
      <c r="D982" s="299">
        <v>5.6</v>
      </c>
      <c r="E982" s="160">
        <f t="shared" si="16"/>
        <v>112</v>
      </c>
    </row>
    <row r="983" spans="1:5">
      <c r="A983" s="160">
        <v>980</v>
      </c>
      <c r="B983" s="183" t="s">
        <v>14784</v>
      </c>
      <c r="C983" s="189" t="s">
        <v>2231</v>
      </c>
      <c r="D983" s="299">
        <v>3.22</v>
      </c>
      <c r="E983" s="160">
        <f t="shared" si="16"/>
        <v>64.4</v>
      </c>
    </row>
    <row r="984" spans="1:5">
      <c r="A984" s="160">
        <v>981</v>
      </c>
      <c r="B984" s="183" t="s">
        <v>14785</v>
      </c>
      <c r="C984" s="189" t="s">
        <v>2231</v>
      </c>
      <c r="D984" s="299">
        <v>1.92</v>
      </c>
      <c r="E984" s="160">
        <f t="shared" si="16"/>
        <v>38.4</v>
      </c>
    </row>
    <row r="985" spans="1:5">
      <c r="A985" s="160">
        <v>982</v>
      </c>
      <c r="B985" s="183" t="s">
        <v>14786</v>
      </c>
      <c r="C985" s="189" t="s">
        <v>2231</v>
      </c>
      <c r="D985" s="299">
        <v>2.56</v>
      </c>
      <c r="E985" s="160">
        <f t="shared" si="16"/>
        <v>51.2</v>
      </c>
    </row>
    <row r="986" spans="1:5">
      <c r="A986" s="160">
        <v>983</v>
      </c>
      <c r="B986" s="183" t="s">
        <v>14787</v>
      </c>
      <c r="C986" s="189" t="s">
        <v>2231</v>
      </c>
      <c r="D986" s="299">
        <v>1.12</v>
      </c>
      <c r="E986" s="160">
        <f t="shared" si="16"/>
        <v>22.4</v>
      </c>
    </row>
    <row r="987" spans="1:5">
      <c r="A987" s="160">
        <v>984</v>
      </c>
      <c r="B987" s="183" t="s">
        <v>14788</v>
      </c>
      <c r="C987" s="189" t="s">
        <v>2231</v>
      </c>
      <c r="D987" s="299">
        <v>2.56</v>
      </c>
      <c r="E987" s="160">
        <f t="shared" si="16"/>
        <v>51.2</v>
      </c>
    </row>
    <row r="988" spans="1:5">
      <c r="A988" s="160">
        <v>985</v>
      </c>
      <c r="B988" s="183" t="s">
        <v>14688</v>
      </c>
      <c r="C988" s="189" t="s">
        <v>2231</v>
      </c>
      <c r="D988" s="299">
        <v>3.94</v>
      </c>
      <c r="E988" s="160">
        <f t="shared" si="16"/>
        <v>78.8</v>
      </c>
    </row>
    <row r="989" spans="1:5">
      <c r="A989" s="160">
        <v>986</v>
      </c>
      <c r="B989" s="183" t="s">
        <v>14789</v>
      </c>
      <c r="C989" s="189" t="s">
        <v>2231</v>
      </c>
      <c r="D989" s="299">
        <v>3.04</v>
      </c>
      <c r="E989" s="160">
        <f t="shared" si="16"/>
        <v>60.8</v>
      </c>
    </row>
    <row r="990" spans="1:5">
      <c r="A990" s="160">
        <v>987</v>
      </c>
      <c r="B990" s="183" t="s">
        <v>14646</v>
      </c>
      <c r="C990" s="189" t="s">
        <v>2231</v>
      </c>
      <c r="D990" s="299">
        <v>6.4</v>
      </c>
      <c r="E990" s="160">
        <f t="shared" si="16"/>
        <v>128</v>
      </c>
    </row>
    <row r="991" spans="1:5">
      <c r="A991" s="160">
        <v>988</v>
      </c>
      <c r="B991" s="183" t="s">
        <v>14790</v>
      </c>
      <c r="C991" s="189" t="s">
        <v>2231</v>
      </c>
      <c r="D991" s="299">
        <v>3.76</v>
      </c>
      <c r="E991" s="160">
        <f t="shared" si="16"/>
        <v>75.2</v>
      </c>
    </row>
    <row r="992" spans="1:5">
      <c r="A992" s="160">
        <v>989</v>
      </c>
      <c r="B992" s="183" t="s">
        <v>14791</v>
      </c>
      <c r="C992" s="189" t="s">
        <v>2231</v>
      </c>
      <c r="D992" s="299">
        <v>4.34</v>
      </c>
      <c r="E992" s="160">
        <f t="shared" si="16"/>
        <v>86.8</v>
      </c>
    </row>
    <row r="993" spans="1:5">
      <c r="A993" s="160">
        <v>990</v>
      </c>
      <c r="B993" s="183" t="s">
        <v>14792</v>
      </c>
      <c r="C993" s="189" t="s">
        <v>2231</v>
      </c>
      <c r="D993" s="299">
        <v>1.6</v>
      </c>
      <c r="E993" s="160">
        <f t="shared" si="16"/>
        <v>32</v>
      </c>
    </row>
    <row r="994" spans="1:5">
      <c r="A994" s="160">
        <v>991</v>
      </c>
      <c r="B994" s="183" t="s">
        <v>14793</v>
      </c>
      <c r="C994" s="189" t="s">
        <v>2231</v>
      </c>
      <c r="D994" s="299">
        <v>3.71</v>
      </c>
      <c r="E994" s="160">
        <f t="shared" si="16"/>
        <v>74.2</v>
      </c>
    </row>
    <row r="995" spans="1:5">
      <c r="A995" s="160">
        <v>992</v>
      </c>
      <c r="B995" s="183" t="s">
        <v>14794</v>
      </c>
      <c r="C995" s="189" t="s">
        <v>2231</v>
      </c>
      <c r="D995" s="299">
        <v>3.55</v>
      </c>
      <c r="E995" s="160">
        <f t="shared" si="16"/>
        <v>71</v>
      </c>
    </row>
    <row r="996" spans="1:5">
      <c r="A996" s="160">
        <v>993</v>
      </c>
      <c r="B996" s="183" t="s">
        <v>14762</v>
      </c>
      <c r="C996" s="189" t="s">
        <v>2231</v>
      </c>
      <c r="D996" s="299">
        <v>2.24</v>
      </c>
      <c r="E996" s="160">
        <f t="shared" si="16"/>
        <v>44.8</v>
      </c>
    </row>
    <row r="997" spans="1:5">
      <c r="A997" s="160">
        <v>994</v>
      </c>
      <c r="B997" s="183" t="s">
        <v>14764</v>
      </c>
      <c r="C997" s="189" t="s">
        <v>2231</v>
      </c>
      <c r="D997" s="299">
        <v>4.48</v>
      </c>
      <c r="E997" s="160">
        <f t="shared" si="16"/>
        <v>89.6</v>
      </c>
    </row>
    <row r="998" spans="1:5">
      <c r="A998" s="160">
        <v>995</v>
      </c>
      <c r="B998" s="183" t="s">
        <v>14795</v>
      </c>
      <c r="C998" s="189" t="s">
        <v>2231</v>
      </c>
      <c r="D998" s="299">
        <v>3.31</v>
      </c>
      <c r="E998" s="160">
        <f t="shared" si="16"/>
        <v>66.2</v>
      </c>
    </row>
    <row r="999" spans="1:5">
      <c r="A999" s="160">
        <v>996</v>
      </c>
      <c r="B999" s="183" t="s">
        <v>14796</v>
      </c>
      <c r="C999" s="189" t="s">
        <v>2231</v>
      </c>
      <c r="D999" s="299">
        <v>2.56</v>
      </c>
      <c r="E999" s="160">
        <f t="shared" si="16"/>
        <v>51.2</v>
      </c>
    </row>
    <row r="1000" spans="1:5">
      <c r="A1000" s="160">
        <v>997</v>
      </c>
      <c r="B1000" s="183" t="s">
        <v>1145</v>
      </c>
      <c r="C1000" s="189" t="s">
        <v>2231</v>
      </c>
      <c r="D1000" s="299">
        <v>1.76</v>
      </c>
      <c r="E1000" s="160">
        <f t="shared" si="16"/>
        <v>35.2</v>
      </c>
    </row>
    <row r="1001" spans="1:5">
      <c r="A1001" s="160">
        <v>998</v>
      </c>
      <c r="B1001" s="183" t="s">
        <v>14797</v>
      </c>
      <c r="C1001" s="189" t="s">
        <v>2231</v>
      </c>
      <c r="D1001" s="299">
        <v>2.24</v>
      </c>
      <c r="E1001" s="160">
        <f t="shared" si="16"/>
        <v>44.8</v>
      </c>
    </row>
    <row r="1002" spans="1:5">
      <c r="A1002" s="160">
        <v>999</v>
      </c>
      <c r="B1002" s="183" t="s">
        <v>14798</v>
      </c>
      <c r="C1002" s="189" t="s">
        <v>2231</v>
      </c>
      <c r="D1002" s="299">
        <v>3.36</v>
      </c>
      <c r="E1002" s="160">
        <f t="shared" si="16"/>
        <v>67.2</v>
      </c>
    </row>
    <row r="1003" spans="1:5">
      <c r="A1003" s="160">
        <v>1000</v>
      </c>
      <c r="B1003" s="183" t="s">
        <v>14799</v>
      </c>
      <c r="C1003" s="189" t="s">
        <v>2231</v>
      </c>
      <c r="D1003" s="299">
        <v>5.28</v>
      </c>
      <c r="E1003" s="160">
        <f t="shared" si="16"/>
        <v>105.6</v>
      </c>
    </row>
    <row r="1004" spans="1:5">
      <c r="A1004" s="160">
        <v>1001</v>
      </c>
      <c r="B1004" s="183" t="s">
        <v>14800</v>
      </c>
      <c r="C1004" s="189" t="s">
        <v>2231</v>
      </c>
      <c r="D1004" s="299">
        <v>3.36</v>
      </c>
      <c r="E1004" s="160">
        <f t="shared" si="16"/>
        <v>67.2</v>
      </c>
    </row>
    <row r="1005" spans="1:5">
      <c r="A1005" s="160">
        <v>1002</v>
      </c>
      <c r="B1005" s="183" t="s">
        <v>14801</v>
      </c>
      <c r="C1005" s="189" t="s">
        <v>2231</v>
      </c>
      <c r="D1005" s="299">
        <v>1.6</v>
      </c>
      <c r="E1005" s="160">
        <f t="shared" si="16"/>
        <v>32</v>
      </c>
    </row>
    <row r="1006" spans="1:5">
      <c r="A1006" s="160">
        <v>1003</v>
      </c>
      <c r="B1006" s="183" t="s">
        <v>14802</v>
      </c>
      <c r="C1006" s="189" t="s">
        <v>2231</v>
      </c>
      <c r="D1006" s="299">
        <v>3.04</v>
      </c>
      <c r="E1006" s="160">
        <f t="shared" si="16"/>
        <v>60.8</v>
      </c>
    </row>
    <row r="1007" spans="1:5">
      <c r="A1007" s="160">
        <v>1004</v>
      </c>
      <c r="B1007" s="183" t="s">
        <v>14803</v>
      </c>
      <c r="C1007" s="189" t="s">
        <v>2231</v>
      </c>
      <c r="D1007" s="299">
        <v>1.97</v>
      </c>
      <c r="E1007" s="160">
        <f t="shared" si="16"/>
        <v>39.4</v>
      </c>
    </row>
    <row r="1008" spans="1:5">
      <c r="A1008" s="160">
        <v>1005</v>
      </c>
      <c r="B1008" s="183" t="s">
        <v>14804</v>
      </c>
      <c r="C1008" s="189" t="s">
        <v>2231</v>
      </c>
      <c r="D1008" s="299">
        <v>6.4</v>
      </c>
      <c r="E1008" s="160">
        <f t="shared" si="16"/>
        <v>128</v>
      </c>
    </row>
    <row r="1009" spans="1:5">
      <c r="A1009" s="160">
        <v>1006</v>
      </c>
      <c r="B1009" s="183" t="s">
        <v>14805</v>
      </c>
      <c r="C1009" s="189" t="s">
        <v>2231</v>
      </c>
      <c r="D1009" s="299">
        <v>2.9</v>
      </c>
      <c r="E1009" s="160">
        <f t="shared" si="16"/>
        <v>58</v>
      </c>
    </row>
    <row r="1010" spans="1:5">
      <c r="A1010" s="160">
        <v>1007</v>
      </c>
      <c r="B1010" s="183" t="s">
        <v>14806</v>
      </c>
      <c r="C1010" s="189" t="s">
        <v>2231</v>
      </c>
      <c r="D1010" s="299">
        <v>1.49</v>
      </c>
      <c r="E1010" s="160">
        <f t="shared" si="16"/>
        <v>29.8</v>
      </c>
    </row>
    <row r="1011" spans="1:5">
      <c r="A1011" s="160">
        <v>1008</v>
      </c>
      <c r="B1011" s="183" t="s">
        <v>14807</v>
      </c>
      <c r="C1011" s="189" t="s">
        <v>2231</v>
      </c>
      <c r="D1011" s="299">
        <v>3.65</v>
      </c>
      <c r="E1011" s="160">
        <f t="shared" si="16"/>
        <v>73</v>
      </c>
    </row>
    <row r="1012" spans="1:5">
      <c r="A1012" s="160">
        <v>1009</v>
      </c>
      <c r="B1012" s="183" t="s">
        <v>14808</v>
      </c>
      <c r="C1012" s="189" t="s">
        <v>2231</v>
      </c>
      <c r="D1012" s="299">
        <v>2.08</v>
      </c>
      <c r="E1012" s="160">
        <f t="shared" si="16"/>
        <v>41.6</v>
      </c>
    </row>
    <row r="1013" spans="1:5">
      <c r="A1013" s="160">
        <v>1010</v>
      </c>
      <c r="B1013" s="183" t="s">
        <v>14809</v>
      </c>
      <c r="C1013" s="189" t="s">
        <v>2231</v>
      </c>
      <c r="D1013" s="299">
        <v>3.2</v>
      </c>
      <c r="E1013" s="160">
        <f t="shared" si="16"/>
        <v>64</v>
      </c>
    </row>
    <row r="1014" spans="1:5">
      <c r="A1014" s="160">
        <v>1011</v>
      </c>
      <c r="B1014" s="183" t="s">
        <v>14810</v>
      </c>
      <c r="C1014" s="189" t="s">
        <v>2231</v>
      </c>
      <c r="D1014" s="299">
        <v>3.2</v>
      </c>
      <c r="E1014" s="160">
        <f t="shared" si="16"/>
        <v>64</v>
      </c>
    </row>
    <row r="1015" spans="1:5">
      <c r="A1015" s="160">
        <v>1012</v>
      </c>
      <c r="B1015" s="183" t="s">
        <v>14811</v>
      </c>
      <c r="C1015" s="189" t="s">
        <v>2231</v>
      </c>
      <c r="D1015" s="299">
        <v>1.28</v>
      </c>
      <c r="E1015" s="160">
        <f t="shared" si="16"/>
        <v>25.6</v>
      </c>
    </row>
    <row r="1016" spans="1:5">
      <c r="A1016" s="160">
        <v>1013</v>
      </c>
      <c r="B1016" s="183" t="s">
        <v>14812</v>
      </c>
      <c r="C1016" s="189" t="s">
        <v>2231</v>
      </c>
      <c r="D1016" s="299">
        <v>3.2</v>
      </c>
      <c r="E1016" s="160">
        <f t="shared" si="16"/>
        <v>64</v>
      </c>
    </row>
    <row r="1017" spans="1:5">
      <c r="A1017" s="160">
        <v>1014</v>
      </c>
      <c r="B1017" s="183" t="s">
        <v>14813</v>
      </c>
      <c r="C1017" s="189" t="s">
        <v>2231</v>
      </c>
      <c r="D1017" s="299">
        <v>3.2</v>
      </c>
      <c r="E1017" s="160">
        <f t="shared" si="16"/>
        <v>64</v>
      </c>
    </row>
    <row r="1018" spans="1:5">
      <c r="A1018" s="160">
        <v>1015</v>
      </c>
      <c r="B1018" s="183" t="s">
        <v>14814</v>
      </c>
      <c r="C1018" s="189" t="s">
        <v>2231</v>
      </c>
      <c r="D1018" s="299">
        <v>2.4</v>
      </c>
      <c r="E1018" s="160">
        <f t="shared" si="16"/>
        <v>48</v>
      </c>
    </row>
    <row r="1019" spans="1:5">
      <c r="A1019" s="160">
        <v>1016</v>
      </c>
      <c r="B1019" s="183" t="s">
        <v>14694</v>
      </c>
      <c r="C1019" s="189" t="s">
        <v>2231</v>
      </c>
      <c r="D1019" s="299">
        <v>3.04</v>
      </c>
      <c r="E1019" s="160">
        <f t="shared" si="16"/>
        <v>60.8</v>
      </c>
    </row>
    <row r="1020" spans="1:5">
      <c r="A1020" s="160">
        <v>1017</v>
      </c>
      <c r="B1020" s="183" t="s">
        <v>14815</v>
      </c>
      <c r="C1020" s="189" t="s">
        <v>2231</v>
      </c>
      <c r="D1020" s="299">
        <v>1.92</v>
      </c>
      <c r="E1020" s="160">
        <f t="shared" si="16"/>
        <v>38.4</v>
      </c>
    </row>
    <row r="1021" spans="1:5">
      <c r="A1021" s="160">
        <v>1018</v>
      </c>
      <c r="B1021" s="183" t="s">
        <v>14816</v>
      </c>
      <c r="C1021" s="189" t="s">
        <v>2231</v>
      </c>
      <c r="D1021" s="299">
        <v>2.88</v>
      </c>
      <c r="E1021" s="160">
        <f t="shared" si="16"/>
        <v>57.6</v>
      </c>
    </row>
    <row r="1022" spans="1:5">
      <c r="A1022" s="160">
        <v>1019</v>
      </c>
      <c r="B1022" s="183" t="s">
        <v>14817</v>
      </c>
      <c r="C1022" s="189" t="s">
        <v>2231</v>
      </c>
      <c r="D1022" s="299">
        <v>2.62</v>
      </c>
      <c r="E1022" s="160">
        <f t="shared" si="16"/>
        <v>52.4</v>
      </c>
    </row>
    <row r="1023" spans="1:5">
      <c r="A1023" s="160">
        <v>1020</v>
      </c>
      <c r="B1023" s="183" t="s">
        <v>14818</v>
      </c>
      <c r="C1023" s="189" t="s">
        <v>2231</v>
      </c>
      <c r="D1023" s="299">
        <v>3.7</v>
      </c>
      <c r="E1023" s="160">
        <f t="shared" si="16"/>
        <v>74</v>
      </c>
    </row>
    <row r="1024" spans="1:5">
      <c r="A1024" s="160">
        <v>1021</v>
      </c>
      <c r="B1024" s="183" t="s">
        <v>13967</v>
      </c>
      <c r="C1024" s="189" t="s">
        <v>2231</v>
      </c>
      <c r="D1024" s="299">
        <v>2.08</v>
      </c>
      <c r="E1024" s="160">
        <f t="shared" si="16"/>
        <v>41.6</v>
      </c>
    </row>
    <row r="1025" spans="1:5">
      <c r="A1025" s="160">
        <v>1022</v>
      </c>
      <c r="B1025" s="183" t="s">
        <v>14819</v>
      </c>
      <c r="C1025" s="189" t="s">
        <v>2231</v>
      </c>
      <c r="D1025" s="299">
        <v>2.4</v>
      </c>
      <c r="E1025" s="160">
        <f t="shared" si="16"/>
        <v>48</v>
      </c>
    </row>
    <row r="1026" spans="1:5">
      <c r="A1026" s="160">
        <v>1023</v>
      </c>
      <c r="B1026" s="183" t="s">
        <v>14820</v>
      </c>
      <c r="C1026" s="189" t="s">
        <v>2231</v>
      </c>
      <c r="D1026" s="299">
        <v>2.56</v>
      </c>
      <c r="E1026" s="160">
        <f t="shared" ref="E1026:E1089" si="17">D1026*20</f>
        <v>51.2</v>
      </c>
    </row>
    <row r="1027" spans="1:5">
      <c r="A1027" s="160">
        <v>1024</v>
      </c>
      <c r="B1027" s="183" t="s">
        <v>14821</v>
      </c>
      <c r="C1027" s="189" t="s">
        <v>2231</v>
      </c>
      <c r="D1027" s="299">
        <v>2.72</v>
      </c>
      <c r="E1027" s="160">
        <f t="shared" si="17"/>
        <v>54.4</v>
      </c>
    </row>
    <row r="1028" spans="1:5">
      <c r="A1028" s="160">
        <v>1025</v>
      </c>
      <c r="B1028" s="183" t="s">
        <v>14822</v>
      </c>
      <c r="C1028" s="189" t="s">
        <v>2231</v>
      </c>
      <c r="D1028" s="299">
        <v>4.35</v>
      </c>
      <c r="E1028" s="160">
        <f t="shared" si="17"/>
        <v>87</v>
      </c>
    </row>
    <row r="1029" spans="1:5">
      <c r="A1029" s="160">
        <v>1026</v>
      </c>
      <c r="B1029" s="183" t="s">
        <v>14823</v>
      </c>
      <c r="C1029" s="189" t="s">
        <v>2231</v>
      </c>
      <c r="D1029" s="299">
        <v>1.49</v>
      </c>
      <c r="E1029" s="160">
        <f t="shared" si="17"/>
        <v>29.8</v>
      </c>
    </row>
    <row r="1030" spans="1:5">
      <c r="A1030" s="160">
        <v>1027</v>
      </c>
      <c r="B1030" s="183" t="s">
        <v>14824</v>
      </c>
      <c r="C1030" s="189" t="s">
        <v>2231</v>
      </c>
      <c r="D1030" s="299">
        <v>2.94</v>
      </c>
      <c r="E1030" s="160">
        <f t="shared" si="17"/>
        <v>58.8</v>
      </c>
    </row>
    <row r="1031" spans="1:5">
      <c r="A1031" s="160">
        <v>1028</v>
      </c>
      <c r="B1031" s="183" t="s">
        <v>14825</v>
      </c>
      <c r="C1031" s="189" t="s">
        <v>2231</v>
      </c>
      <c r="D1031" s="299">
        <v>1.92</v>
      </c>
      <c r="E1031" s="160">
        <f t="shared" si="17"/>
        <v>38.4</v>
      </c>
    </row>
    <row r="1032" spans="1:5">
      <c r="A1032" s="160">
        <v>1029</v>
      </c>
      <c r="B1032" s="183" t="s">
        <v>14631</v>
      </c>
      <c r="C1032" s="189" t="s">
        <v>2231</v>
      </c>
      <c r="D1032" s="299">
        <v>1.94</v>
      </c>
      <c r="E1032" s="160">
        <f t="shared" si="17"/>
        <v>38.8</v>
      </c>
    </row>
    <row r="1033" spans="1:5">
      <c r="A1033" s="160">
        <v>1030</v>
      </c>
      <c r="B1033" s="183" t="s">
        <v>14826</v>
      </c>
      <c r="C1033" s="189" t="s">
        <v>2231</v>
      </c>
      <c r="D1033" s="299">
        <v>4.32</v>
      </c>
      <c r="E1033" s="160">
        <f t="shared" si="17"/>
        <v>86.4</v>
      </c>
    </row>
    <row r="1034" spans="1:5">
      <c r="A1034" s="160">
        <v>1031</v>
      </c>
      <c r="B1034" s="183" t="s">
        <v>14827</v>
      </c>
      <c r="C1034" s="189" t="s">
        <v>2231</v>
      </c>
      <c r="D1034" s="299">
        <v>3.04</v>
      </c>
      <c r="E1034" s="160">
        <f t="shared" si="17"/>
        <v>60.8</v>
      </c>
    </row>
    <row r="1035" spans="1:5">
      <c r="A1035" s="160">
        <v>1032</v>
      </c>
      <c r="B1035" s="183" t="s">
        <v>14828</v>
      </c>
      <c r="C1035" s="189" t="s">
        <v>2231</v>
      </c>
      <c r="D1035" s="299">
        <v>3.84</v>
      </c>
      <c r="E1035" s="160">
        <f t="shared" si="17"/>
        <v>76.8</v>
      </c>
    </row>
    <row r="1036" spans="1:5">
      <c r="A1036" s="160">
        <v>1033</v>
      </c>
      <c r="B1036" s="183" t="s">
        <v>14829</v>
      </c>
      <c r="C1036" s="189" t="s">
        <v>2231</v>
      </c>
      <c r="D1036" s="299">
        <v>3.84</v>
      </c>
      <c r="E1036" s="160">
        <f t="shared" si="17"/>
        <v>76.8</v>
      </c>
    </row>
    <row r="1037" spans="1:5">
      <c r="A1037" s="160">
        <v>1034</v>
      </c>
      <c r="B1037" s="183" t="s">
        <v>14830</v>
      </c>
      <c r="C1037" s="189" t="s">
        <v>2231</v>
      </c>
      <c r="D1037" s="299">
        <v>1.54</v>
      </c>
      <c r="E1037" s="160">
        <f t="shared" si="17"/>
        <v>30.8</v>
      </c>
    </row>
    <row r="1038" spans="1:5">
      <c r="A1038" s="160">
        <v>1035</v>
      </c>
      <c r="B1038" s="183" t="s">
        <v>14831</v>
      </c>
      <c r="C1038" s="189" t="s">
        <v>2231</v>
      </c>
      <c r="D1038" s="299">
        <v>2.72</v>
      </c>
      <c r="E1038" s="160">
        <f t="shared" si="17"/>
        <v>54.4</v>
      </c>
    </row>
    <row r="1039" spans="1:5">
      <c r="A1039" s="160">
        <v>1036</v>
      </c>
      <c r="B1039" s="183" t="s">
        <v>14832</v>
      </c>
      <c r="C1039" s="189" t="s">
        <v>2231</v>
      </c>
      <c r="D1039" s="299">
        <v>5.41</v>
      </c>
      <c r="E1039" s="160">
        <f t="shared" si="17"/>
        <v>108.2</v>
      </c>
    </row>
    <row r="1040" spans="1:5">
      <c r="A1040" s="160">
        <v>1037</v>
      </c>
      <c r="B1040" s="183" t="s">
        <v>14833</v>
      </c>
      <c r="C1040" s="189" t="s">
        <v>2231</v>
      </c>
      <c r="D1040" s="299">
        <v>3.68</v>
      </c>
      <c r="E1040" s="160">
        <f t="shared" si="17"/>
        <v>73.6</v>
      </c>
    </row>
    <row r="1041" spans="1:5">
      <c r="A1041" s="160">
        <v>1038</v>
      </c>
      <c r="B1041" s="183" t="s">
        <v>14834</v>
      </c>
      <c r="C1041" s="189" t="s">
        <v>2231</v>
      </c>
      <c r="D1041" s="299">
        <v>4.64</v>
      </c>
      <c r="E1041" s="160">
        <f t="shared" si="17"/>
        <v>92.8</v>
      </c>
    </row>
    <row r="1042" spans="1:5">
      <c r="A1042" s="160">
        <v>1039</v>
      </c>
      <c r="B1042" s="183" t="s">
        <v>14835</v>
      </c>
      <c r="C1042" s="189" t="s">
        <v>2231</v>
      </c>
      <c r="D1042" s="299">
        <v>2.91</v>
      </c>
      <c r="E1042" s="160">
        <f t="shared" si="17"/>
        <v>58.2</v>
      </c>
    </row>
    <row r="1043" spans="1:5">
      <c r="A1043" s="160">
        <v>1040</v>
      </c>
      <c r="B1043" s="183" t="s">
        <v>14836</v>
      </c>
      <c r="C1043" s="189" t="s">
        <v>2231</v>
      </c>
      <c r="D1043" s="299">
        <v>5.12</v>
      </c>
      <c r="E1043" s="160">
        <f t="shared" si="17"/>
        <v>102.4</v>
      </c>
    </row>
    <row r="1044" spans="1:5">
      <c r="A1044" s="160">
        <v>1041</v>
      </c>
      <c r="B1044" s="183" t="s">
        <v>14837</v>
      </c>
      <c r="C1044" s="189" t="s">
        <v>2231</v>
      </c>
      <c r="D1044" s="299">
        <v>3.36</v>
      </c>
      <c r="E1044" s="160">
        <f t="shared" si="17"/>
        <v>67.2</v>
      </c>
    </row>
    <row r="1045" spans="1:5">
      <c r="A1045" s="160">
        <v>1042</v>
      </c>
      <c r="B1045" s="183" t="s">
        <v>14838</v>
      </c>
      <c r="C1045" s="189" t="s">
        <v>2231</v>
      </c>
      <c r="D1045" s="299">
        <v>3.2</v>
      </c>
      <c r="E1045" s="160">
        <f t="shared" si="17"/>
        <v>64</v>
      </c>
    </row>
    <row r="1046" spans="1:5">
      <c r="A1046" s="160">
        <v>1043</v>
      </c>
      <c r="B1046" s="183" t="s">
        <v>14839</v>
      </c>
      <c r="C1046" s="189" t="s">
        <v>2231</v>
      </c>
      <c r="D1046" s="299">
        <v>3.12</v>
      </c>
      <c r="E1046" s="160">
        <f t="shared" si="17"/>
        <v>62.4</v>
      </c>
    </row>
    <row r="1047" spans="1:5">
      <c r="A1047" s="160">
        <v>1044</v>
      </c>
      <c r="B1047" s="183" t="s">
        <v>14840</v>
      </c>
      <c r="C1047" s="189" t="s">
        <v>2231</v>
      </c>
      <c r="D1047" s="299">
        <v>2.56</v>
      </c>
      <c r="E1047" s="160">
        <f t="shared" si="17"/>
        <v>51.2</v>
      </c>
    </row>
    <row r="1048" spans="1:5">
      <c r="A1048" s="160">
        <v>1045</v>
      </c>
      <c r="B1048" s="183" t="s">
        <v>14841</v>
      </c>
      <c r="C1048" s="189" t="s">
        <v>2231</v>
      </c>
      <c r="D1048" s="299">
        <v>0.8</v>
      </c>
      <c r="E1048" s="160">
        <f t="shared" si="17"/>
        <v>16</v>
      </c>
    </row>
    <row r="1049" spans="1:5">
      <c r="A1049" s="160">
        <v>1046</v>
      </c>
      <c r="B1049" s="183" t="s">
        <v>14842</v>
      </c>
      <c r="C1049" s="189" t="s">
        <v>2231</v>
      </c>
      <c r="D1049" s="299">
        <v>7.84</v>
      </c>
      <c r="E1049" s="160">
        <f t="shared" si="17"/>
        <v>156.8</v>
      </c>
    </row>
    <row r="1050" spans="1:5">
      <c r="A1050" s="160">
        <v>1047</v>
      </c>
      <c r="B1050" s="183" t="s">
        <v>14843</v>
      </c>
      <c r="C1050" s="189" t="s">
        <v>2231</v>
      </c>
      <c r="D1050" s="299">
        <v>2.46</v>
      </c>
      <c r="E1050" s="160">
        <f t="shared" si="17"/>
        <v>49.2</v>
      </c>
    </row>
    <row r="1051" spans="1:5">
      <c r="A1051" s="160">
        <v>1048</v>
      </c>
      <c r="B1051" s="183" t="s">
        <v>14639</v>
      </c>
      <c r="C1051" s="189" t="s">
        <v>2231</v>
      </c>
      <c r="D1051" s="299">
        <v>3.07</v>
      </c>
      <c r="E1051" s="160">
        <f t="shared" si="17"/>
        <v>61.4</v>
      </c>
    </row>
    <row r="1052" spans="1:5">
      <c r="A1052" s="160">
        <v>1049</v>
      </c>
      <c r="B1052" s="183" t="s">
        <v>14844</v>
      </c>
      <c r="C1052" s="189" t="s">
        <v>2236</v>
      </c>
      <c r="D1052" s="299">
        <v>0.8</v>
      </c>
      <c r="E1052" s="160">
        <f t="shared" si="17"/>
        <v>16</v>
      </c>
    </row>
    <row r="1053" spans="1:5">
      <c r="A1053" s="160">
        <v>1050</v>
      </c>
      <c r="B1053" s="183" t="s">
        <v>14845</v>
      </c>
      <c r="C1053" s="189" t="s">
        <v>2236</v>
      </c>
      <c r="D1053" s="299">
        <v>3.15</v>
      </c>
      <c r="E1053" s="160">
        <f t="shared" si="17"/>
        <v>63</v>
      </c>
    </row>
    <row r="1054" spans="1:5">
      <c r="A1054" s="160">
        <v>1051</v>
      </c>
      <c r="B1054" s="183" t="s">
        <v>14846</v>
      </c>
      <c r="C1054" s="189" t="s">
        <v>2236</v>
      </c>
      <c r="D1054" s="299">
        <v>2.43</v>
      </c>
      <c r="E1054" s="160">
        <f t="shared" si="17"/>
        <v>48.6</v>
      </c>
    </row>
    <row r="1055" spans="1:5">
      <c r="A1055" s="160">
        <v>1052</v>
      </c>
      <c r="B1055" s="183" t="s">
        <v>14847</v>
      </c>
      <c r="C1055" s="189" t="s">
        <v>2236</v>
      </c>
      <c r="D1055" s="299">
        <v>1.28</v>
      </c>
      <c r="E1055" s="160">
        <f t="shared" si="17"/>
        <v>25.6</v>
      </c>
    </row>
    <row r="1056" spans="1:5">
      <c r="A1056" s="160">
        <v>1053</v>
      </c>
      <c r="B1056" s="183" t="s">
        <v>14848</v>
      </c>
      <c r="C1056" s="189" t="s">
        <v>2236</v>
      </c>
      <c r="D1056" s="299">
        <v>0.8</v>
      </c>
      <c r="E1056" s="160">
        <f t="shared" si="17"/>
        <v>16</v>
      </c>
    </row>
    <row r="1057" spans="1:5">
      <c r="A1057" s="160">
        <v>1054</v>
      </c>
      <c r="B1057" s="183" t="s">
        <v>14849</v>
      </c>
      <c r="C1057" s="189" t="s">
        <v>2236</v>
      </c>
      <c r="D1057" s="299">
        <v>6.11</v>
      </c>
      <c r="E1057" s="160">
        <f t="shared" si="17"/>
        <v>122.2</v>
      </c>
    </row>
    <row r="1058" spans="1:5">
      <c r="A1058" s="160">
        <v>1055</v>
      </c>
      <c r="B1058" s="183" t="s">
        <v>14850</v>
      </c>
      <c r="C1058" s="189" t="s">
        <v>2236</v>
      </c>
      <c r="D1058" s="299">
        <v>0.91</v>
      </c>
      <c r="E1058" s="160">
        <f t="shared" si="17"/>
        <v>18.2</v>
      </c>
    </row>
    <row r="1059" spans="1:5">
      <c r="A1059" s="160">
        <v>1056</v>
      </c>
      <c r="B1059" s="183" t="s">
        <v>14851</v>
      </c>
      <c r="C1059" s="189" t="s">
        <v>2236</v>
      </c>
      <c r="D1059" s="299">
        <v>3.52</v>
      </c>
      <c r="E1059" s="160">
        <f t="shared" si="17"/>
        <v>70.4</v>
      </c>
    </row>
    <row r="1060" spans="1:5">
      <c r="A1060" s="160">
        <v>1057</v>
      </c>
      <c r="B1060" s="183" t="s">
        <v>14852</v>
      </c>
      <c r="C1060" s="189" t="s">
        <v>2236</v>
      </c>
      <c r="D1060" s="299">
        <v>1.28</v>
      </c>
      <c r="E1060" s="160">
        <f t="shared" si="17"/>
        <v>25.6</v>
      </c>
    </row>
    <row r="1061" spans="1:5">
      <c r="A1061" s="160">
        <v>1058</v>
      </c>
      <c r="B1061" s="183" t="s">
        <v>14853</v>
      </c>
      <c r="C1061" s="189" t="s">
        <v>2236</v>
      </c>
      <c r="D1061" s="299">
        <v>4.8</v>
      </c>
      <c r="E1061" s="160">
        <f t="shared" si="17"/>
        <v>96</v>
      </c>
    </row>
    <row r="1062" spans="1:5">
      <c r="A1062" s="160">
        <v>1059</v>
      </c>
      <c r="B1062" s="183" t="s">
        <v>14854</v>
      </c>
      <c r="C1062" s="189" t="s">
        <v>2236</v>
      </c>
      <c r="D1062" s="299">
        <v>2.61</v>
      </c>
      <c r="E1062" s="160">
        <f t="shared" si="17"/>
        <v>52.2</v>
      </c>
    </row>
    <row r="1063" spans="1:5">
      <c r="A1063" s="160">
        <v>1060</v>
      </c>
      <c r="B1063" s="183" t="s">
        <v>14855</v>
      </c>
      <c r="C1063" s="189" t="s">
        <v>2236</v>
      </c>
      <c r="D1063" s="299">
        <v>6.4</v>
      </c>
      <c r="E1063" s="160">
        <f t="shared" si="17"/>
        <v>128</v>
      </c>
    </row>
    <row r="1064" spans="1:5">
      <c r="A1064" s="160">
        <v>1061</v>
      </c>
      <c r="B1064" s="183" t="s">
        <v>4116</v>
      </c>
      <c r="C1064" s="189" t="s">
        <v>2236</v>
      </c>
      <c r="D1064" s="299">
        <v>4.16</v>
      </c>
      <c r="E1064" s="160">
        <f t="shared" si="17"/>
        <v>83.2</v>
      </c>
    </row>
    <row r="1065" spans="1:5">
      <c r="A1065" s="160">
        <v>1062</v>
      </c>
      <c r="B1065" s="183" t="s">
        <v>14856</v>
      </c>
      <c r="C1065" s="189" t="s">
        <v>2236</v>
      </c>
      <c r="D1065" s="299">
        <v>3.52</v>
      </c>
      <c r="E1065" s="160">
        <f t="shared" si="17"/>
        <v>70.4</v>
      </c>
    </row>
    <row r="1066" spans="1:5">
      <c r="A1066" s="160">
        <v>1063</v>
      </c>
      <c r="B1066" s="183" t="s">
        <v>14857</v>
      </c>
      <c r="C1066" s="189" t="s">
        <v>2236</v>
      </c>
      <c r="D1066" s="299">
        <v>3.52</v>
      </c>
      <c r="E1066" s="160">
        <f t="shared" si="17"/>
        <v>70.4</v>
      </c>
    </row>
    <row r="1067" spans="1:5">
      <c r="A1067" s="160">
        <v>1064</v>
      </c>
      <c r="B1067" s="183" t="s">
        <v>14858</v>
      </c>
      <c r="C1067" s="189" t="s">
        <v>2236</v>
      </c>
      <c r="D1067" s="299">
        <v>1.76</v>
      </c>
      <c r="E1067" s="160">
        <f t="shared" si="17"/>
        <v>35.2</v>
      </c>
    </row>
    <row r="1068" spans="1:5">
      <c r="A1068" s="160">
        <v>1065</v>
      </c>
      <c r="B1068" s="183" t="s">
        <v>14859</v>
      </c>
      <c r="C1068" s="189" t="s">
        <v>2236</v>
      </c>
      <c r="D1068" s="299">
        <v>1.76</v>
      </c>
      <c r="E1068" s="160">
        <f t="shared" si="17"/>
        <v>35.2</v>
      </c>
    </row>
    <row r="1069" spans="1:5">
      <c r="A1069" s="160">
        <v>1066</v>
      </c>
      <c r="B1069" s="183" t="s">
        <v>14860</v>
      </c>
      <c r="C1069" s="189" t="s">
        <v>2236</v>
      </c>
      <c r="D1069" s="299">
        <v>3.68</v>
      </c>
      <c r="E1069" s="160">
        <f t="shared" si="17"/>
        <v>73.6</v>
      </c>
    </row>
    <row r="1070" spans="1:5">
      <c r="A1070" s="160">
        <v>1067</v>
      </c>
      <c r="B1070" s="183" t="s">
        <v>14861</v>
      </c>
      <c r="C1070" s="189" t="s">
        <v>2236</v>
      </c>
      <c r="D1070" s="299">
        <v>1.28</v>
      </c>
      <c r="E1070" s="160">
        <f t="shared" si="17"/>
        <v>25.6</v>
      </c>
    </row>
    <row r="1071" spans="1:5">
      <c r="A1071" s="160">
        <v>1068</v>
      </c>
      <c r="B1071" s="183" t="s">
        <v>14862</v>
      </c>
      <c r="C1071" s="189" t="s">
        <v>2236</v>
      </c>
      <c r="D1071" s="299">
        <v>0.77</v>
      </c>
      <c r="E1071" s="160">
        <f t="shared" si="17"/>
        <v>15.4</v>
      </c>
    </row>
    <row r="1072" spans="1:5">
      <c r="A1072" s="160">
        <v>1069</v>
      </c>
      <c r="B1072" s="183" t="s">
        <v>14863</v>
      </c>
      <c r="C1072" s="189" t="s">
        <v>2239</v>
      </c>
      <c r="D1072" s="299">
        <v>2.24</v>
      </c>
      <c r="E1072" s="160">
        <f t="shared" si="17"/>
        <v>44.8</v>
      </c>
    </row>
    <row r="1073" spans="1:5">
      <c r="A1073" s="160">
        <v>1070</v>
      </c>
      <c r="B1073" s="183" t="s">
        <v>14864</v>
      </c>
      <c r="C1073" s="189" t="s">
        <v>2239</v>
      </c>
      <c r="D1073" s="299">
        <v>3.84</v>
      </c>
      <c r="E1073" s="160">
        <f t="shared" si="17"/>
        <v>76.8</v>
      </c>
    </row>
    <row r="1074" spans="1:5">
      <c r="A1074" s="160">
        <v>1071</v>
      </c>
      <c r="B1074" s="183" t="s">
        <v>107</v>
      </c>
      <c r="C1074" s="189" t="s">
        <v>2239</v>
      </c>
      <c r="D1074" s="299">
        <v>3.74</v>
      </c>
      <c r="E1074" s="160">
        <f t="shared" si="17"/>
        <v>74.8</v>
      </c>
    </row>
    <row r="1075" spans="1:5">
      <c r="A1075" s="160">
        <v>1072</v>
      </c>
      <c r="B1075" s="183" t="s">
        <v>14865</v>
      </c>
      <c r="C1075" s="189" t="s">
        <v>2239</v>
      </c>
      <c r="D1075" s="299">
        <v>3.04</v>
      </c>
      <c r="E1075" s="160">
        <f t="shared" si="17"/>
        <v>60.8</v>
      </c>
    </row>
    <row r="1076" spans="1:5">
      <c r="A1076" s="160">
        <v>1073</v>
      </c>
      <c r="B1076" s="183" t="s">
        <v>14866</v>
      </c>
      <c r="C1076" s="189" t="s">
        <v>2239</v>
      </c>
      <c r="D1076" s="299">
        <v>1.12</v>
      </c>
      <c r="E1076" s="160">
        <f t="shared" si="17"/>
        <v>22.4</v>
      </c>
    </row>
    <row r="1077" spans="1:5">
      <c r="A1077" s="160">
        <v>1074</v>
      </c>
      <c r="B1077" s="183" t="s">
        <v>14867</v>
      </c>
      <c r="C1077" s="189" t="s">
        <v>2239</v>
      </c>
      <c r="D1077" s="299">
        <v>3.26</v>
      </c>
      <c r="E1077" s="160">
        <f t="shared" si="17"/>
        <v>65.2</v>
      </c>
    </row>
    <row r="1078" spans="1:5">
      <c r="A1078" s="160">
        <v>1075</v>
      </c>
      <c r="B1078" s="183" t="s">
        <v>1690</v>
      </c>
      <c r="C1078" s="189" t="s">
        <v>2239</v>
      </c>
      <c r="D1078" s="299">
        <v>3.68</v>
      </c>
      <c r="E1078" s="160">
        <f t="shared" si="17"/>
        <v>73.6</v>
      </c>
    </row>
    <row r="1079" spans="1:5">
      <c r="A1079" s="160">
        <v>1076</v>
      </c>
      <c r="B1079" s="183" t="s">
        <v>14868</v>
      </c>
      <c r="C1079" s="189" t="s">
        <v>2239</v>
      </c>
      <c r="D1079" s="299">
        <v>4.4</v>
      </c>
      <c r="E1079" s="160">
        <f t="shared" si="17"/>
        <v>88</v>
      </c>
    </row>
    <row r="1080" spans="1:5">
      <c r="A1080" s="160">
        <v>1077</v>
      </c>
      <c r="B1080" s="183" t="s">
        <v>14869</v>
      </c>
      <c r="C1080" s="189" t="s">
        <v>2239</v>
      </c>
      <c r="D1080" s="299">
        <v>3.68</v>
      </c>
      <c r="E1080" s="160">
        <f t="shared" si="17"/>
        <v>73.6</v>
      </c>
    </row>
    <row r="1081" spans="1:5">
      <c r="A1081" s="160">
        <v>1078</v>
      </c>
      <c r="B1081" s="183" t="s">
        <v>14870</v>
      </c>
      <c r="C1081" s="189" t="s">
        <v>2239</v>
      </c>
      <c r="D1081" s="299">
        <v>2.4</v>
      </c>
      <c r="E1081" s="160">
        <f t="shared" si="17"/>
        <v>48</v>
      </c>
    </row>
    <row r="1082" spans="1:5">
      <c r="A1082" s="160">
        <v>1079</v>
      </c>
      <c r="B1082" s="183" t="s">
        <v>14871</v>
      </c>
      <c r="C1082" s="189" t="s">
        <v>2239</v>
      </c>
      <c r="D1082" s="299">
        <v>2.4</v>
      </c>
      <c r="E1082" s="160">
        <f t="shared" si="17"/>
        <v>48</v>
      </c>
    </row>
    <row r="1083" spans="1:5">
      <c r="A1083" s="160">
        <v>1080</v>
      </c>
      <c r="B1083" s="183" t="s">
        <v>14872</v>
      </c>
      <c r="C1083" s="189" t="s">
        <v>2239</v>
      </c>
      <c r="D1083" s="299">
        <v>4</v>
      </c>
      <c r="E1083" s="160">
        <f t="shared" si="17"/>
        <v>80</v>
      </c>
    </row>
    <row r="1084" spans="1:5">
      <c r="A1084" s="160">
        <v>1081</v>
      </c>
      <c r="B1084" s="183" t="s">
        <v>14873</v>
      </c>
      <c r="C1084" s="189" t="s">
        <v>2239</v>
      </c>
      <c r="D1084" s="299">
        <v>2.08</v>
      </c>
      <c r="E1084" s="160">
        <f t="shared" si="17"/>
        <v>41.6</v>
      </c>
    </row>
    <row r="1085" spans="1:5">
      <c r="A1085" s="160">
        <v>1082</v>
      </c>
      <c r="B1085" s="183" t="s">
        <v>14874</v>
      </c>
      <c r="C1085" s="189" t="s">
        <v>2239</v>
      </c>
      <c r="D1085" s="299">
        <v>2.61</v>
      </c>
      <c r="E1085" s="160">
        <f t="shared" si="17"/>
        <v>52.2</v>
      </c>
    </row>
    <row r="1086" spans="1:5">
      <c r="A1086" s="160">
        <v>1083</v>
      </c>
      <c r="B1086" s="183" t="s">
        <v>14875</v>
      </c>
      <c r="C1086" s="189" t="s">
        <v>2239</v>
      </c>
      <c r="D1086" s="299">
        <v>1.28</v>
      </c>
      <c r="E1086" s="160">
        <f t="shared" si="17"/>
        <v>25.6</v>
      </c>
    </row>
    <row r="1087" spans="1:5">
      <c r="A1087" s="160">
        <v>1084</v>
      </c>
      <c r="B1087" s="183" t="s">
        <v>14876</v>
      </c>
      <c r="C1087" s="189" t="s">
        <v>2239</v>
      </c>
      <c r="D1087" s="299">
        <v>3.81</v>
      </c>
      <c r="E1087" s="160">
        <f t="shared" si="17"/>
        <v>76.2</v>
      </c>
    </row>
    <row r="1088" spans="1:5">
      <c r="A1088" s="160">
        <v>1085</v>
      </c>
      <c r="B1088" s="183" t="s">
        <v>14877</v>
      </c>
      <c r="C1088" s="189" t="s">
        <v>2239</v>
      </c>
      <c r="D1088" s="299">
        <v>1.92</v>
      </c>
      <c r="E1088" s="160">
        <f t="shared" si="17"/>
        <v>38.4</v>
      </c>
    </row>
    <row r="1089" spans="1:5">
      <c r="A1089" s="160">
        <v>1086</v>
      </c>
      <c r="B1089" s="183" t="s">
        <v>14878</v>
      </c>
      <c r="C1089" s="189" t="s">
        <v>2239</v>
      </c>
      <c r="D1089" s="299">
        <v>3.28</v>
      </c>
      <c r="E1089" s="160">
        <f t="shared" si="17"/>
        <v>65.6</v>
      </c>
    </row>
    <row r="1090" spans="1:5">
      <c r="A1090" s="160">
        <v>1087</v>
      </c>
      <c r="B1090" s="183" t="s">
        <v>14879</v>
      </c>
      <c r="C1090" s="189" t="s">
        <v>2239</v>
      </c>
      <c r="D1090" s="299">
        <v>2.96</v>
      </c>
      <c r="E1090" s="160">
        <f t="shared" ref="E1090:E1153" si="18">D1090*20</f>
        <v>59.2</v>
      </c>
    </row>
    <row r="1091" spans="1:5">
      <c r="A1091" s="160">
        <v>1088</v>
      </c>
      <c r="B1091" s="183" t="s">
        <v>14880</v>
      </c>
      <c r="C1091" s="189" t="s">
        <v>2239</v>
      </c>
      <c r="D1091" s="299">
        <v>2.43</v>
      </c>
      <c r="E1091" s="160">
        <f t="shared" si="18"/>
        <v>48.6</v>
      </c>
    </row>
    <row r="1092" spans="1:5">
      <c r="A1092" s="160">
        <v>1089</v>
      </c>
      <c r="B1092" s="183" t="s">
        <v>14881</v>
      </c>
      <c r="C1092" s="189" t="s">
        <v>2239</v>
      </c>
      <c r="D1092" s="299">
        <v>1.92</v>
      </c>
      <c r="E1092" s="160">
        <f t="shared" si="18"/>
        <v>38.4</v>
      </c>
    </row>
    <row r="1093" spans="1:5">
      <c r="A1093" s="160">
        <v>1090</v>
      </c>
      <c r="B1093" s="183" t="s">
        <v>14882</v>
      </c>
      <c r="C1093" s="189" t="s">
        <v>2239</v>
      </c>
      <c r="D1093" s="299">
        <v>3.36</v>
      </c>
      <c r="E1093" s="160">
        <f t="shared" si="18"/>
        <v>67.2</v>
      </c>
    </row>
    <row r="1094" spans="1:5">
      <c r="A1094" s="160">
        <v>1091</v>
      </c>
      <c r="B1094" s="183" t="s">
        <v>14883</v>
      </c>
      <c r="C1094" s="189" t="s">
        <v>2239</v>
      </c>
      <c r="D1094" s="299">
        <v>4.61</v>
      </c>
      <c r="E1094" s="160">
        <f t="shared" si="18"/>
        <v>92.2</v>
      </c>
    </row>
    <row r="1095" spans="1:5">
      <c r="A1095" s="160">
        <v>1092</v>
      </c>
      <c r="B1095" s="183" t="s">
        <v>14884</v>
      </c>
      <c r="C1095" s="189" t="s">
        <v>2239</v>
      </c>
      <c r="D1095" s="299">
        <v>4.22</v>
      </c>
      <c r="E1095" s="160">
        <f t="shared" si="18"/>
        <v>84.4</v>
      </c>
    </row>
    <row r="1096" spans="1:5">
      <c r="A1096" s="160">
        <v>1093</v>
      </c>
      <c r="B1096" s="183" t="s">
        <v>14885</v>
      </c>
      <c r="C1096" s="189" t="s">
        <v>2239</v>
      </c>
      <c r="D1096" s="299">
        <v>1.84</v>
      </c>
      <c r="E1096" s="160">
        <f t="shared" si="18"/>
        <v>36.8</v>
      </c>
    </row>
    <row r="1097" spans="1:5">
      <c r="A1097" s="160">
        <v>1094</v>
      </c>
      <c r="B1097" s="183" t="s">
        <v>14886</v>
      </c>
      <c r="C1097" s="189" t="s">
        <v>2239</v>
      </c>
      <c r="D1097" s="299">
        <v>2.16</v>
      </c>
      <c r="E1097" s="160">
        <f t="shared" si="18"/>
        <v>43.2</v>
      </c>
    </row>
    <row r="1098" spans="1:5">
      <c r="A1098" s="160">
        <v>1095</v>
      </c>
      <c r="B1098" s="183" t="s">
        <v>14887</v>
      </c>
      <c r="C1098" s="189" t="s">
        <v>2239</v>
      </c>
      <c r="D1098" s="299">
        <v>3.04</v>
      </c>
      <c r="E1098" s="160">
        <f t="shared" si="18"/>
        <v>60.8</v>
      </c>
    </row>
    <row r="1099" spans="1:5">
      <c r="A1099" s="160">
        <v>1096</v>
      </c>
      <c r="B1099" s="183" t="s">
        <v>14888</v>
      </c>
      <c r="C1099" s="189" t="s">
        <v>2239</v>
      </c>
      <c r="D1099" s="299">
        <v>3.68</v>
      </c>
      <c r="E1099" s="160">
        <f t="shared" si="18"/>
        <v>73.6</v>
      </c>
    </row>
    <row r="1100" spans="1:5">
      <c r="A1100" s="160">
        <v>1097</v>
      </c>
      <c r="B1100" s="183" t="s">
        <v>537</v>
      </c>
      <c r="C1100" s="189" t="s">
        <v>2239</v>
      </c>
      <c r="D1100" s="299">
        <v>2.24</v>
      </c>
      <c r="E1100" s="160">
        <f t="shared" si="18"/>
        <v>44.8</v>
      </c>
    </row>
    <row r="1101" spans="1:5">
      <c r="A1101" s="160">
        <v>1098</v>
      </c>
      <c r="B1101" s="183" t="s">
        <v>14889</v>
      </c>
      <c r="C1101" s="189" t="s">
        <v>2239</v>
      </c>
      <c r="D1101" s="299">
        <v>2.56</v>
      </c>
      <c r="E1101" s="160">
        <f t="shared" si="18"/>
        <v>51.2</v>
      </c>
    </row>
    <row r="1102" spans="1:5">
      <c r="A1102" s="160">
        <v>1099</v>
      </c>
      <c r="B1102" s="183" t="s">
        <v>14890</v>
      </c>
      <c r="C1102" s="189" t="s">
        <v>2239</v>
      </c>
      <c r="D1102" s="299">
        <v>3.31</v>
      </c>
      <c r="E1102" s="160">
        <f t="shared" si="18"/>
        <v>66.2</v>
      </c>
    </row>
    <row r="1103" spans="1:5">
      <c r="A1103" s="160">
        <v>1100</v>
      </c>
      <c r="B1103" s="183" t="s">
        <v>14891</v>
      </c>
      <c r="C1103" s="189" t="s">
        <v>2239</v>
      </c>
      <c r="D1103" s="299">
        <v>3.36</v>
      </c>
      <c r="E1103" s="160">
        <f t="shared" si="18"/>
        <v>67.2</v>
      </c>
    </row>
    <row r="1104" spans="1:5">
      <c r="A1104" s="160">
        <v>1101</v>
      </c>
      <c r="B1104" s="183" t="s">
        <v>14892</v>
      </c>
      <c r="C1104" s="189" t="s">
        <v>2239</v>
      </c>
      <c r="D1104" s="299">
        <v>1.92</v>
      </c>
      <c r="E1104" s="160">
        <f t="shared" si="18"/>
        <v>38.4</v>
      </c>
    </row>
    <row r="1105" spans="1:5">
      <c r="A1105" s="160">
        <v>1102</v>
      </c>
      <c r="B1105" s="183" t="s">
        <v>14893</v>
      </c>
      <c r="C1105" s="189" t="s">
        <v>2239</v>
      </c>
      <c r="D1105" s="299">
        <v>0.96</v>
      </c>
      <c r="E1105" s="160">
        <f t="shared" si="18"/>
        <v>19.2</v>
      </c>
    </row>
    <row r="1106" spans="1:5">
      <c r="A1106" s="160">
        <v>1103</v>
      </c>
      <c r="B1106" s="183" t="s">
        <v>14894</v>
      </c>
      <c r="C1106" s="189" t="s">
        <v>2239</v>
      </c>
      <c r="D1106" s="299">
        <v>1.92</v>
      </c>
      <c r="E1106" s="160">
        <f t="shared" si="18"/>
        <v>38.4</v>
      </c>
    </row>
    <row r="1107" spans="1:5">
      <c r="A1107" s="160">
        <v>1104</v>
      </c>
      <c r="B1107" s="183" t="s">
        <v>14895</v>
      </c>
      <c r="C1107" s="189" t="s">
        <v>2239</v>
      </c>
      <c r="D1107" s="299">
        <v>4.37</v>
      </c>
      <c r="E1107" s="160">
        <f t="shared" si="18"/>
        <v>87.4</v>
      </c>
    </row>
    <row r="1108" spans="1:5">
      <c r="A1108" s="160">
        <v>1105</v>
      </c>
      <c r="B1108" s="183" t="s">
        <v>14896</v>
      </c>
      <c r="C1108" s="189" t="s">
        <v>2239</v>
      </c>
      <c r="D1108" s="299">
        <v>2.88</v>
      </c>
      <c r="E1108" s="160">
        <f t="shared" si="18"/>
        <v>57.6</v>
      </c>
    </row>
    <row r="1109" spans="1:5">
      <c r="A1109" s="160">
        <v>1106</v>
      </c>
      <c r="B1109" s="183" t="s">
        <v>14897</v>
      </c>
      <c r="C1109" s="189" t="s">
        <v>2239</v>
      </c>
      <c r="D1109" s="299">
        <v>3.2</v>
      </c>
      <c r="E1109" s="160">
        <f t="shared" si="18"/>
        <v>64</v>
      </c>
    </row>
    <row r="1110" spans="1:5">
      <c r="A1110" s="160">
        <v>1107</v>
      </c>
      <c r="B1110" s="183" t="s">
        <v>2270</v>
      </c>
      <c r="C1110" s="189" t="s">
        <v>2239</v>
      </c>
      <c r="D1110" s="299">
        <v>3.2</v>
      </c>
      <c r="E1110" s="160">
        <f t="shared" si="18"/>
        <v>64</v>
      </c>
    </row>
    <row r="1111" spans="1:5">
      <c r="A1111" s="160">
        <v>1108</v>
      </c>
      <c r="B1111" s="183" t="s">
        <v>13883</v>
      </c>
      <c r="C1111" s="189" t="s">
        <v>2239</v>
      </c>
      <c r="D1111" s="299">
        <v>1.28</v>
      </c>
      <c r="E1111" s="160">
        <f t="shared" si="18"/>
        <v>25.6</v>
      </c>
    </row>
    <row r="1112" spans="1:5">
      <c r="A1112" s="160">
        <v>1109</v>
      </c>
      <c r="B1112" s="183" t="s">
        <v>14898</v>
      </c>
      <c r="C1112" s="189" t="s">
        <v>2239</v>
      </c>
      <c r="D1112" s="299">
        <v>1.92</v>
      </c>
      <c r="E1112" s="160">
        <f t="shared" si="18"/>
        <v>38.4</v>
      </c>
    </row>
    <row r="1113" spans="1:5">
      <c r="A1113" s="160">
        <v>1110</v>
      </c>
      <c r="B1113" s="183" t="s">
        <v>5347</v>
      </c>
      <c r="C1113" s="189" t="s">
        <v>2239</v>
      </c>
      <c r="D1113" s="299">
        <v>3.36</v>
      </c>
      <c r="E1113" s="160">
        <f t="shared" si="18"/>
        <v>67.2</v>
      </c>
    </row>
    <row r="1114" spans="1:5">
      <c r="A1114" s="160">
        <v>1111</v>
      </c>
      <c r="B1114" s="183" t="s">
        <v>14899</v>
      </c>
      <c r="C1114" s="189" t="s">
        <v>2239</v>
      </c>
      <c r="D1114" s="299">
        <v>2.64</v>
      </c>
      <c r="E1114" s="160">
        <f t="shared" si="18"/>
        <v>52.8</v>
      </c>
    </row>
    <row r="1115" spans="1:5">
      <c r="A1115" s="160">
        <v>1112</v>
      </c>
      <c r="B1115" s="183" t="s">
        <v>14900</v>
      </c>
      <c r="C1115" s="189" t="s">
        <v>2239</v>
      </c>
      <c r="D1115" s="299">
        <v>2.16</v>
      </c>
      <c r="E1115" s="160">
        <f t="shared" si="18"/>
        <v>43.2</v>
      </c>
    </row>
    <row r="1116" spans="1:5">
      <c r="A1116" s="160">
        <v>1113</v>
      </c>
      <c r="B1116" s="183" t="s">
        <v>14901</v>
      </c>
      <c r="C1116" s="189" t="s">
        <v>2239</v>
      </c>
      <c r="D1116" s="299">
        <v>1.92</v>
      </c>
      <c r="E1116" s="160">
        <f t="shared" si="18"/>
        <v>38.4</v>
      </c>
    </row>
    <row r="1117" spans="1:5">
      <c r="A1117" s="160">
        <v>1114</v>
      </c>
      <c r="B1117" s="183" t="s">
        <v>14902</v>
      </c>
      <c r="C1117" s="189" t="s">
        <v>2239</v>
      </c>
      <c r="D1117" s="299">
        <v>3.01</v>
      </c>
      <c r="E1117" s="160">
        <f t="shared" si="18"/>
        <v>60.2</v>
      </c>
    </row>
    <row r="1118" spans="1:5">
      <c r="A1118" s="160">
        <v>1115</v>
      </c>
      <c r="B1118" s="183" t="s">
        <v>14903</v>
      </c>
      <c r="C1118" s="189" t="s">
        <v>2239</v>
      </c>
      <c r="D1118" s="299">
        <v>3.65</v>
      </c>
      <c r="E1118" s="160">
        <f t="shared" si="18"/>
        <v>73</v>
      </c>
    </row>
    <row r="1119" spans="1:5">
      <c r="A1119" s="160">
        <v>1116</v>
      </c>
      <c r="B1119" s="183" t="s">
        <v>14904</v>
      </c>
      <c r="C1119" s="189" t="s">
        <v>2239</v>
      </c>
      <c r="D1119" s="299">
        <v>3.26</v>
      </c>
      <c r="E1119" s="160">
        <f t="shared" si="18"/>
        <v>65.2</v>
      </c>
    </row>
    <row r="1120" spans="1:5">
      <c r="A1120" s="160">
        <v>1117</v>
      </c>
      <c r="B1120" s="183" t="s">
        <v>14905</v>
      </c>
      <c r="C1120" s="189" t="s">
        <v>2239</v>
      </c>
      <c r="D1120" s="299">
        <v>2.56</v>
      </c>
      <c r="E1120" s="160">
        <f t="shared" si="18"/>
        <v>51.2</v>
      </c>
    </row>
    <row r="1121" spans="1:5">
      <c r="A1121" s="160">
        <v>1118</v>
      </c>
      <c r="B1121" s="183" t="s">
        <v>14906</v>
      </c>
      <c r="C1121" s="189" t="s">
        <v>2239</v>
      </c>
      <c r="D1121" s="299">
        <v>1.92</v>
      </c>
      <c r="E1121" s="160">
        <f t="shared" si="18"/>
        <v>38.4</v>
      </c>
    </row>
    <row r="1122" spans="1:5">
      <c r="A1122" s="160">
        <v>1119</v>
      </c>
      <c r="B1122" s="183" t="s">
        <v>14907</v>
      </c>
      <c r="C1122" s="189" t="s">
        <v>2239</v>
      </c>
      <c r="D1122" s="299">
        <v>3.2</v>
      </c>
      <c r="E1122" s="160">
        <f t="shared" si="18"/>
        <v>64</v>
      </c>
    </row>
    <row r="1123" spans="1:5">
      <c r="A1123" s="160">
        <v>1120</v>
      </c>
      <c r="B1123" s="183" t="s">
        <v>14908</v>
      </c>
      <c r="C1123" s="189" t="s">
        <v>2239</v>
      </c>
      <c r="D1123" s="299">
        <v>7.36</v>
      </c>
      <c r="E1123" s="160">
        <f t="shared" si="18"/>
        <v>147.2</v>
      </c>
    </row>
    <row r="1124" spans="1:5">
      <c r="A1124" s="160">
        <v>1121</v>
      </c>
      <c r="B1124" s="183" t="s">
        <v>14909</v>
      </c>
      <c r="C1124" s="189" t="s">
        <v>2239</v>
      </c>
      <c r="D1124" s="299">
        <v>2.77</v>
      </c>
      <c r="E1124" s="160">
        <f t="shared" si="18"/>
        <v>55.4</v>
      </c>
    </row>
    <row r="1125" spans="1:5">
      <c r="A1125" s="160">
        <v>1122</v>
      </c>
      <c r="B1125" s="183" t="s">
        <v>14910</v>
      </c>
      <c r="C1125" s="189" t="s">
        <v>2239</v>
      </c>
      <c r="D1125" s="299">
        <v>1.6</v>
      </c>
      <c r="E1125" s="160">
        <f t="shared" si="18"/>
        <v>32</v>
      </c>
    </row>
    <row r="1126" spans="1:5">
      <c r="A1126" s="160">
        <v>1123</v>
      </c>
      <c r="B1126" s="183" t="s">
        <v>14911</v>
      </c>
      <c r="C1126" s="189" t="s">
        <v>2239</v>
      </c>
      <c r="D1126" s="299">
        <v>2.4</v>
      </c>
      <c r="E1126" s="160">
        <f t="shared" si="18"/>
        <v>48</v>
      </c>
    </row>
    <row r="1127" spans="1:5">
      <c r="A1127" s="160">
        <v>1124</v>
      </c>
      <c r="B1127" s="183" t="s">
        <v>14912</v>
      </c>
      <c r="C1127" s="189" t="s">
        <v>2239</v>
      </c>
      <c r="D1127" s="299">
        <v>3.76</v>
      </c>
      <c r="E1127" s="160">
        <f t="shared" si="18"/>
        <v>75.2</v>
      </c>
    </row>
    <row r="1128" spans="1:5">
      <c r="A1128" s="160">
        <v>1125</v>
      </c>
      <c r="B1128" s="183" t="s">
        <v>11620</v>
      </c>
      <c r="C1128" s="189" t="s">
        <v>2239</v>
      </c>
      <c r="D1128" s="299">
        <v>5.44</v>
      </c>
      <c r="E1128" s="160">
        <f t="shared" si="18"/>
        <v>108.8</v>
      </c>
    </row>
    <row r="1129" spans="1:5">
      <c r="A1129" s="160">
        <v>1126</v>
      </c>
      <c r="B1129" s="183" t="s">
        <v>14913</v>
      </c>
      <c r="C1129" s="189" t="s">
        <v>2239</v>
      </c>
      <c r="D1129" s="299">
        <v>3.44</v>
      </c>
      <c r="E1129" s="160">
        <f t="shared" si="18"/>
        <v>68.8</v>
      </c>
    </row>
    <row r="1130" spans="1:5">
      <c r="A1130" s="160">
        <v>1127</v>
      </c>
      <c r="B1130" s="183" t="s">
        <v>14914</v>
      </c>
      <c r="C1130" s="189" t="s">
        <v>2239</v>
      </c>
      <c r="D1130" s="299">
        <v>2.21</v>
      </c>
      <c r="E1130" s="160">
        <f t="shared" si="18"/>
        <v>44.2</v>
      </c>
    </row>
    <row r="1131" spans="1:5">
      <c r="A1131" s="160">
        <v>1128</v>
      </c>
      <c r="B1131" s="183" t="s">
        <v>14915</v>
      </c>
      <c r="C1131" s="189" t="s">
        <v>2239</v>
      </c>
      <c r="D1131" s="299">
        <v>5.28</v>
      </c>
      <c r="E1131" s="160">
        <f t="shared" si="18"/>
        <v>105.6</v>
      </c>
    </row>
    <row r="1132" spans="1:5">
      <c r="A1132" s="160">
        <v>1129</v>
      </c>
      <c r="B1132" s="183" t="s">
        <v>14916</v>
      </c>
      <c r="C1132" s="189" t="s">
        <v>2239</v>
      </c>
      <c r="D1132" s="299">
        <v>3.01</v>
      </c>
      <c r="E1132" s="160">
        <f t="shared" si="18"/>
        <v>60.2</v>
      </c>
    </row>
    <row r="1133" spans="1:5">
      <c r="A1133" s="160">
        <v>1130</v>
      </c>
      <c r="B1133" s="183" t="s">
        <v>14917</v>
      </c>
      <c r="C1133" s="189" t="s">
        <v>2239</v>
      </c>
      <c r="D1133" s="299">
        <v>2.4</v>
      </c>
      <c r="E1133" s="160">
        <f t="shared" si="18"/>
        <v>48</v>
      </c>
    </row>
    <row r="1134" spans="1:5">
      <c r="A1134" s="160">
        <v>1131</v>
      </c>
      <c r="B1134" s="183" t="s">
        <v>14918</v>
      </c>
      <c r="C1134" s="189" t="s">
        <v>2239</v>
      </c>
      <c r="D1134" s="299">
        <v>1.92</v>
      </c>
      <c r="E1134" s="160">
        <f t="shared" si="18"/>
        <v>38.4</v>
      </c>
    </row>
    <row r="1135" spans="1:5">
      <c r="A1135" s="160">
        <v>1132</v>
      </c>
      <c r="B1135" s="183" t="s">
        <v>5347</v>
      </c>
      <c r="C1135" s="189" t="s">
        <v>2239</v>
      </c>
      <c r="D1135" s="299">
        <v>1.92</v>
      </c>
      <c r="E1135" s="160">
        <f t="shared" si="18"/>
        <v>38.4</v>
      </c>
    </row>
    <row r="1136" spans="1:5">
      <c r="A1136" s="160">
        <v>1133</v>
      </c>
      <c r="B1136" s="183" t="s">
        <v>14919</v>
      </c>
      <c r="C1136" s="189" t="s">
        <v>2239</v>
      </c>
      <c r="D1136" s="299">
        <v>2.56</v>
      </c>
      <c r="E1136" s="160">
        <f t="shared" si="18"/>
        <v>51.2</v>
      </c>
    </row>
    <row r="1137" spans="1:5">
      <c r="A1137" s="160">
        <v>1134</v>
      </c>
      <c r="B1137" s="183" t="s">
        <v>14920</v>
      </c>
      <c r="C1137" s="189" t="s">
        <v>2239</v>
      </c>
      <c r="D1137" s="299">
        <v>2.48</v>
      </c>
      <c r="E1137" s="160">
        <f t="shared" si="18"/>
        <v>49.6</v>
      </c>
    </row>
    <row r="1138" spans="1:5">
      <c r="A1138" s="160">
        <v>1135</v>
      </c>
      <c r="B1138" s="183" t="s">
        <v>14921</v>
      </c>
      <c r="C1138" s="189" t="s">
        <v>2239</v>
      </c>
      <c r="D1138" s="299">
        <v>3.57</v>
      </c>
      <c r="E1138" s="160">
        <f t="shared" si="18"/>
        <v>71.4</v>
      </c>
    </row>
    <row r="1139" spans="1:5">
      <c r="A1139" s="160">
        <v>1136</v>
      </c>
      <c r="B1139" s="183" t="s">
        <v>14922</v>
      </c>
      <c r="C1139" s="189" t="s">
        <v>2239</v>
      </c>
      <c r="D1139" s="299">
        <v>5.66</v>
      </c>
      <c r="E1139" s="160">
        <f t="shared" si="18"/>
        <v>113.2</v>
      </c>
    </row>
    <row r="1140" spans="1:5">
      <c r="A1140" s="160">
        <v>1137</v>
      </c>
      <c r="B1140" s="183" t="s">
        <v>14923</v>
      </c>
      <c r="C1140" s="189" t="s">
        <v>2239</v>
      </c>
      <c r="D1140" s="299">
        <v>3.1</v>
      </c>
      <c r="E1140" s="160">
        <f t="shared" si="18"/>
        <v>62</v>
      </c>
    </row>
    <row r="1141" spans="1:5">
      <c r="A1141" s="160">
        <v>1138</v>
      </c>
      <c r="B1141" s="183" t="s">
        <v>14924</v>
      </c>
      <c r="C1141" s="189" t="s">
        <v>2239</v>
      </c>
      <c r="D1141" s="299">
        <v>6.11</v>
      </c>
      <c r="E1141" s="160">
        <f t="shared" si="18"/>
        <v>122.2</v>
      </c>
    </row>
    <row r="1142" spans="1:5">
      <c r="A1142" s="160">
        <v>1139</v>
      </c>
      <c r="B1142" s="183" t="s">
        <v>2270</v>
      </c>
      <c r="C1142" s="189" t="s">
        <v>2239</v>
      </c>
      <c r="D1142" s="299">
        <v>3.9</v>
      </c>
      <c r="E1142" s="160">
        <f t="shared" si="18"/>
        <v>78</v>
      </c>
    </row>
    <row r="1143" spans="1:5">
      <c r="A1143" s="160">
        <v>1140</v>
      </c>
      <c r="B1143" s="183" t="s">
        <v>14925</v>
      </c>
      <c r="C1143" s="189" t="s">
        <v>2239</v>
      </c>
      <c r="D1143" s="299">
        <v>4.32</v>
      </c>
      <c r="E1143" s="160">
        <f t="shared" si="18"/>
        <v>86.4</v>
      </c>
    </row>
    <row r="1144" spans="1:5">
      <c r="A1144" s="160">
        <v>1141</v>
      </c>
      <c r="B1144" s="183" t="s">
        <v>14926</v>
      </c>
      <c r="C1144" s="189" t="s">
        <v>2239</v>
      </c>
      <c r="D1144" s="299">
        <v>5.04</v>
      </c>
      <c r="E1144" s="160">
        <f t="shared" si="18"/>
        <v>100.8</v>
      </c>
    </row>
    <row r="1145" spans="1:5">
      <c r="A1145" s="160">
        <v>1142</v>
      </c>
      <c r="B1145" s="183" t="s">
        <v>14927</v>
      </c>
      <c r="C1145" s="189" t="s">
        <v>2239</v>
      </c>
      <c r="D1145" s="299">
        <v>1.92</v>
      </c>
      <c r="E1145" s="160">
        <f t="shared" si="18"/>
        <v>38.4</v>
      </c>
    </row>
    <row r="1146" spans="1:5">
      <c r="A1146" s="160">
        <v>1143</v>
      </c>
      <c r="B1146" s="183" t="s">
        <v>14928</v>
      </c>
      <c r="C1146" s="189" t="s">
        <v>2239</v>
      </c>
      <c r="D1146" s="299">
        <v>3.36</v>
      </c>
      <c r="E1146" s="160">
        <f t="shared" si="18"/>
        <v>67.2</v>
      </c>
    </row>
    <row r="1147" spans="1:5">
      <c r="A1147" s="160">
        <v>1144</v>
      </c>
      <c r="B1147" s="183" t="s">
        <v>14929</v>
      </c>
      <c r="C1147" s="189" t="s">
        <v>2239</v>
      </c>
      <c r="D1147" s="299">
        <v>6.1</v>
      </c>
      <c r="E1147" s="160">
        <f t="shared" si="18"/>
        <v>122</v>
      </c>
    </row>
    <row r="1148" spans="1:5">
      <c r="A1148" s="160">
        <v>1145</v>
      </c>
      <c r="B1148" s="183" t="s">
        <v>9341</v>
      </c>
      <c r="C1148" s="189" t="s">
        <v>2239</v>
      </c>
      <c r="D1148" s="299">
        <v>4.24</v>
      </c>
      <c r="E1148" s="160">
        <f t="shared" si="18"/>
        <v>84.8</v>
      </c>
    </row>
    <row r="1149" spans="1:5">
      <c r="A1149" s="160">
        <v>1146</v>
      </c>
      <c r="B1149" s="183" t="s">
        <v>14930</v>
      </c>
      <c r="C1149" s="189" t="s">
        <v>2239</v>
      </c>
      <c r="D1149" s="299">
        <v>2.56</v>
      </c>
      <c r="E1149" s="160">
        <f t="shared" si="18"/>
        <v>51.2</v>
      </c>
    </row>
    <row r="1150" spans="1:5">
      <c r="A1150" s="160">
        <v>1147</v>
      </c>
      <c r="B1150" s="183" t="s">
        <v>14931</v>
      </c>
      <c r="C1150" s="189" t="s">
        <v>2239</v>
      </c>
      <c r="D1150" s="299">
        <v>7.04</v>
      </c>
      <c r="E1150" s="160">
        <f t="shared" si="18"/>
        <v>140.8</v>
      </c>
    </row>
    <row r="1151" spans="1:5">
      <c r="A1151" s="160">
        <v>1148</v>
      </c>
      <c r="B1151" s="183" t="s">
        <v>14932</v>
      </c>
      <c r="C1151" s="189" t="s">
        <v>2239</v>
      </c>
      <c r="D1151" s="299">
        <v>4.56</v>
      </c>
      <c r="E1151" s="160">
        <f t="shared" si="18"/>
        <v>91.2</v>
      </c>
    </row>
    <row r="1152" spans="1:5">
      <c r="A1152" s="160">
        <v>1149</v>
      </c>
      <c r="B1152" s="183" t="s">
        <v>918</v>
      </c>
      <c r="C1152" s="189" t="s">
        <v>2239</v>
      </c>
      <c r="D1152" s="299">
        <v>2.88</v>
      </c>
      <c r="E1152" s="160">
        <f t="shared" si="18"/>
        <v>57.6</v>
      </c>
    </row>
    <row r="1153" spans="1:5">
      <c r="A1153" s="160">
        <v>1150</v>
      </c>
      <c r="B1153" s="183" t="s">
        <v>14933</v>
      </c>
      <c r="C1153" s="189" t="s">
        <v>2239</v>
      </c>
      <c r="D1153" s="299">
        <v>5.76</v>
      </c>
      <c r="E1153" s="160">
        <f t="shared" si="18"/>
        <v>115.2</v>
      </c>
    </row>
    <row r="1154" spans="1:5">
      <c r="A1154" s="160">
        <v>1151</v>
      </c>
      <c r="B1154" s="183" t="s">
        <v>14934</v>
      </c>
      <c r="C1154" s="189" t="s">
        <v>2239</v>
      </c>
      <c r="D1154" s="299">
        <v>2</v>
      </c>
      <c r="E1154" s="160">
        <f t="shared" ref="E1154:E1163" si="19">D1154*20</f>
        <v>40</v>
      </c>
    </row>
    <row r="1155" spans="1:5">
      <c r="A1155" s="160">
        <v>1152</v>
      </c>
      <c r="B1155" s="183" t="s">
        <v>14935</v>
      </c>
      <c r="C1155" s="189" t="s">
        <v>2239</v>
      </c>
      <c r="D1155" s="299">
        <v>1.6</v>
      </c>
      <c r="E1155" s="160">
        <f t="shared" si="19"/>
        <v>32</v>
      </c>
    </row>
    <row r="1156" spans="1:5">
      <c r="A1156" s="160">
        <v>1153</v>
      </c>
      <c r="B1156" s="183" t="s">
        <v>14936</v>
      </c>
      <c r="C1156" s="189" t="s">
        <v>2239</v>
      </c>
      <c r="D1156" s="299">
        <v>2.88</v>
      </c>
      <c r="E1156" s="160">
        <f t="shared" si="19"/>
        <v>57.6</v>
      </c>
    </row>
    <row r="1157" spans="1:5">
      <c r="A1157" s="160">
        <v>1154</v>
      </c>
      <c r="B1157" s="183" t="s">
        <v>14937</v>
      </c>
      <c r="C1157" s="189" t="s">
        <v>2239</v>
      </c>
      <c r="D1157" s="299">
        <v>2.56</v>
      </c>
      <c r="E1157" s="160">
        <f t="shared" si="19"/>
        <v>51.2</v>
      </c>
    </row>
    <row r="1158" spans="1:5">
      <c r="A1158" s="160">
        <v>1155</v>
      </c>
      <c r="B1158" s="183" t="s">
        <v>14938</v>
      </c>
      <c r="C1158" s="189" t="s">
        <v>2239</v>
      </c>
      <c r="D1158" s="299">
        <v>3.28</v>
      </c>
      <c r="E1158" s="160">
        <f t="shared" si="19"/>
        <v>65.6</v>
      </c>
    </row>
    <row r="1159" spans="1:5">
      <c r="A1159" s="160">
        <v>1156</v>
      </c>
      <c r="B1159" s="170" t="s">
        <v>14118</v>
      </c>
      <c r="C1159" s="169" t="s">
        <v>14939</v>
      </c>
      <c r="D1159" s="201">
        <v>175</v>
      </c>
      <c r="E1159" s="160">
        <f t="shared" si="19"/>
        <v>3500</v>
      </c>
    </row>
    <row r="1160" spans="1:5">
      <c r="A1160" s="160">
        <v>1157</v>
      </c>
      <c r="B1160" s="169" t="s">
        <v>14940</v>
      </c>
      <c r="C1160" s="170" t="s">
        <v>14939</v>
      </c>
      <c r="D1160" s="201">
        <v>465</v>
      </c>
      <c r="E1160" s="160">
        <f t="shared" si="19"/>
        <v>9300</v>
      </c>
    </row>
    <row r="1161" spans="1:5">
      <c r="A1161" s="160">
        <v>1158</v>
      </c>
      <c r="B1161" s="169" t="s">
        <v>14797</v>
      </c>
      <c r="C1161" s="170" t="s">
        <v>14939</v>
      </c>
      <c r="D1161" s="201">
        <v>91.2</v>
      </c>
      <c r="E1161" s="160">
        <f t="shared" si="19"/>
        <v>1824</v>
      </c>
    </row>
    <row r="1162" spans="1:5">
      <c r="A1162" s="160">
        <v>1159</v>
      </c>
      <c r="B1162" s="169" t="s">
        <v>14941</v>
      </c>
      <c r="C1162" s="170" t="s">
        <v>14939</v>
      </c>
      <c r="D1162" s="201">
        <v>640</v>
      </c>
      <c r="E1162" s="160">
        <f t="shared" si="19"/>
        <v>12800</v>
      </c>
    </row>
    <row r="1163" spans="1:5">
      <c r="A1163" s="160">
        <v>1160</v>
      </c>
      <c r="B1163" s="169" t="s">
        <v>14942</v>
      </c>
      <c r="C1163" s="170" t="s">
        <v>14939</v>
      </c>
      <c r="D1163" s="201">
        <v>64</v>
      </c>
      <c r="E1163" s="160">
        <f t="shared" si="19"/>
        <v>1280</v>
      </c>
    </row>
    <row r="1164" spans="1:5">
      <c r="A1164" s="160">
        <v>1161</v>
      </c>
      <c r="B1164" s="192" t="s">
        <v>14943</v>
      </c>
      <c r="C1164" s="266" t="s">
        <v>14944</v>
      </c>
      <c r="D1164" s="300">
        <v>0.8</v>
      </c>
      <c r="E1164" s="160">
        <f t="shared" ref="E1164:E1216" si="20">D1164*20</f>
        <v>16</v>
      </c>
    </row>
    <row r="1165" spans="1:5">
      <c r="A1165" s="160">
        <v>1162</v>
      </c>
      <c r="B1165" s="192" t="s">
        <v>14945</v>
      </c>
      <c r="C1165" s="266" t="s">
        <v>14944</v>
      </c>
      <c r="D1165" s="300">
        <v>1.53</v>
      </c>
      <c r="E1165" s="160">
        <f t="shared" si="20"/>
        <v>30.6</v>
      </c>
    </row>
    <row r="1166" spans="1:5">
      <c r="A1166" s="160">
        <v>1163</v>
      </c>
      <c r="B1166" s="192" t="s">
        <v>14946</v>
      </c>
      <c r="C1166" s="266" t="s">
        <v>14944</v>
      </c>
      <c r="D1166" s="300">
        <v>0.5</v>
      </c>
      <c r="E1166" s="160">
        <f t="shared" si="20"/>
        <v>10</v>
      </c>
    </row>
    <row r="1167" spans="1:5">
      <c r="A1167" s="160">
        <v>1164</v>
      </c>
      <c r="B1167" s="192" t="s">
        <v>14947</v>
      </c>
      <c r="C1167" s="266" t="s">
        <v>14944</v>
      </c>
      <c r="D1167" s="300">
        <v>0.7</v>
      </c>
      <c r="E1167" s="160">
        <f t="shared" si="20"/>
        <v>14</v>
      </c>
    </row>
    <row r="1168" spans="1:5">
      <c r="A1168" s="160">
        <v>1165</v>
      </c>
      <c r="B1168" s="192" t="s">
        <v>14948</v>
      </c>
      <c r="C1168" s="266" t="s">
        <v>14944</v>
      </c>
      <c r="D1168" s="300">
        <v>0.7</v>
      </c>
      <c r="E1168" s="160">
        <f t="shared" si="20"/>
        <v>14</v>
      </c>
    </row>
    <row r="1169" spans="1:5">
      <c r="A1169" s="160">
        <v>1166</v>
      </c>
      <c r="B1169" s="192" t="s">
        <v>14949</v>
      </c>
      <c r="C1169" s="266" t="s">
        <v>14944</v>
      </c>
      <c r="D1169" s="300">
        <v>4.12</v>
      </c>
      <c r="E1169" s="160">
        <f t="shared" si="20"/>
        <v>82.4</v>
      </c>
    </row>
    <row r="1170" spans="1:5">
      <c r="A1170" s="160">
        <v>1167</v>
      </c>
      <c r="B1170" s="192" t="s">
        <v>14950</v>
      </c>
      <c r="C1170" s="266" t="s">
        <v>14944</v>
      </c>
      <c r="D1170" s="300">
        <v>0.94</v>
      </c>
      <c r="E1170" s="160">
        <f t="shared" si="20"/>
        <v>18.8</v>
      </c>
    </row>
    <row r="1171" spans="1:5">
      <c r="A1171" s="160">
        <v>1168</v>
      </c>
      <c r="B1171" s="192" t="s">
        <v>14951</v>
      </c>
      <c r="C1171" s="266" t="s">
        <v>14944</v>
      </c>
      <c r="D1171" s="300">
        <v>1.6</v>
      </c>
      <c r="E1171" s="160">
        <f t="shared" si="20"/>
        <v>32</v>
      </c>
    </row>
    <row r="1172" spans="1:5">
      <c r="A1172" s="160">
        <v>1169</v>
      </c>
      <c r="B1172" s="192" t="s">
        <v>14952</v>
      </c>
      <c r="C1172" s="266" t="s">
        <v>14944</v>
      </c>
      <c r="D1172" s="300">
        <v>1.14</v>
      </c>
      <c r="E1172" s="160">
        <f t="shared" si="20"/>
        <v>22.8</v>
      </c>
    </row>
    <row r="1173" spans="1:5">
      <c r="A1173" s="160">
        <v>1170</v>
      </c>
      <c r="B1173" s="192" t="s">
        <v>14953</v>
      </c>
      <c r="C1173" s="266" t="s">
        <v>14944</v>
      </c>
      <c r="D1173" s="300">
        <v>4.65</v>
      </c>
      <c r="E1173" s="160">
        <f t="shared" si="20"/>
        <v>93</v>
      </c>
    </row>
    <row r="1174" spans="1:5">
      <c r="A1174" s="160">
        <v>1171</v>
      </c>
      <c r="B1174" s="192" t="s">
        <v>14954</v>
      </c>
      <c r="C1174" s="266" t="s">
        <v>14944</v>
      </c>
      <c r="D1174" s="300">
        <v>2</v>
      </c>
      <c r="E1174" s="160">
        <f t="shared" si="20"/>
        <v>40</v>
      </c>
    </row>
    <row r="1175" spans="1:5">
      <c r="A1175" s="160">
        <v>1172</v>
      </c>
      <c r="B1175" s="192" t="s">
        <v>14955</v>
      </c>
      <c r="C1175" s="266" t="s">
        <v>14944</v>
      </c>
      <c r="D1175" s="300">
        <v>2.91</v>
      </c>
      <c r="E1175" s="160">
        <f t="shared" si="20"/>
        <v>58.2</v>
      </c>
    </row>
    <row r="1176" spans="1:5">
      <c r="A1176" s="160">
        <v>1173</v>
      </c>
      <c r="B1176" s="192" t="s">
        <v>14956</v>
      </c>
      <c r="C1176" s="266" t="s">
        <v>14944</v>
      </c>
      <c r="D1176" s="300">
        <v>1.41</v>
      </c>
      <c r="E1176" s="160">
        <f t="shared" si="20"/>
        <v>28.2</v>
      </c>
    </row>
    <row r="1177" spans="1:5">
      <c r="A1177" s="160">
        <v>1174</v>
      </c>
      <c r="B1177" s="192" t="s">
        <v>14957</v>
      </c>
      <c r="C1177" s="266" t="s">
        <v>14944</v>
      </c>
      <c r="D1177" s="300">
        <v>0.94</v>
      </c>
      <c r="E1177" s="160">
        <f t="shared" si="20"/>
        <v>18.8</v>
      </c>
    </row>
    <row r="1178" spans="1:5">
      <c r="A1178" s="160">
        <v>1175</v>
      </c>
      <c r="B1178" s="192" t="s">
        <v>14958</v>
      </c>
      <c r="C1178" s="266" t="s">
        <v>14944</v>
      </c>
      <c r="D1178" s="300">
        <v>1.3</v>
      </c>
      <c r="E1178" s="160">
        <f t="shared" si="20"/>
        <v>26</v>
      </c>
    </row>
    <row r="1179" spans="1:5">
      <c r="A1179" s="160">
        <v>1176</v>
      </c>
      <c r="B1179" s="192" t="s">
        <v>14959</v>
      </c>
      <c r="C1179" s="266" t="s">
        <v>14944</v>
      </c>
      <c r="D1179" s="300">
        <v>0.57</v>
      </c>
      <c r="E1179" s="160">
        <f t="shared" si="20"/>
        <v>11.4</v>
      </c>
    </row>
    <row r="1180" spans="1:5">
      <c r="A1180" s="160">
        <v>1177</v>
      </c>
      <c r="B1180" s="192" t="s">
        <v>14960</v>
      </c>
      <c r="C1180" s="266" t="s">
        <v>14944</v>
      </c>
      <c r="D1180" s="300">
        <v>2.92</v>
      </c>
      <c r="E1180" s="160">
        <f t="shared" si="20"/>
        <v>58.4</v>
      </c>
    </row>
    <row r="1181" spans="1:5">
      <c r="A1181" s="160">
        <v>1178</v>
      </c>
      <c r="B1181" s="192" t="s">
        <v>14961</v>
      </c>
      <c r="C1181" s="266" t="s">
        <v>14944</v>
      </c>
      <c r="D1181" s="300">
        <v>0.82</v>
      </c>
      <c r="E1181" s="160">
        <f t="shared" si="20"/>
        <v>16.4</v>
      </c>
    </row>
    <row r="1182" spans="1:5">
      <c r="A1182" s="160">
        <v>1179</v>
      </c>
      <c r="B1182" s="192" t="s">
        <v>14962</v>
      </c>
      <c r="C1182" s="266" t="s">
        <v>14944</v>
      </c>
      <c r="D1182" s="300">
        <v>1.88</v>
      </c>
      <c r="E1182" s="160">
        <f t="shared" si="20"/>
        <v>37.6</v>
      </c>
    </row>
    <row r="1183" spans="1:5">
      <c r="A1183" s="160">
        <v>1180</v>
      </c>
      <c r="B1183" s="192" t="s">
        <v>14963</v>
      </c>
      <c r="C1183" s="266" t="s">
        <v>14944</v>
      </c>
      <c r="D1183" s="300">
        <v>0.5</v>
      </c>
      <c r="E1183" s="160">
        <f t="shared" si="20"/>
        <v>10</v>
      </c>
    </row>
    <row r="1184" spans="1:5">
      <c r="A1184" s="160">
        <v>1181</v>
      </c>
      <c r="B1184" s="192" t="s">
        <v>14964</v>
      </c>
      <c r="C1184" s="266" t="s">
        <v>14944</v>
      </c>
      <c r="D1184" s="300">
        <v>1.41</v>
      </c>
      <c r="E1184" s="160">
        <f t="shared" si="20"/>
        <v>28.2</v>
      </c>
    </row>
    <row r="1185" spans="1:5">
      <c r="A1185" s="160">
        <v>1182</v>
      </c>
      <c r="B1185" s="192" t="s">
        <v>14965</v>
      </c>
      <c r="C1185" s="266" t="s">
        <v>14944</v>
      </c>
      <c r="D1185" s="300">
        <v>3.53</v>
      </c>
      <c r="E1185" s="160">
        <f t="shared" si="20"/>
        <v>70.6</v>
      </c>
    </row>
    <row r="1186" spans="1:5">
      <c r="A1186" s="160">
        <v>1183</v>
      </c>
      <c r="B1186" s="192" t="s">
        <v>14966</v>
      </c>
      <c r="C1186" s="266" t="s">
        <v>14944</v>
      </c>
      <c r="D1186" s="300">
        <v>2.71</v>
      </c>
      <c r="E1186" s="160">
        <f t="shared" si="20"/>
        <v>54.2</v>
      </c>
    </row>
    <row r="1187" spans="1:5">
      <c r="A1187" s="160">
        <v>1184</v>
      </c>
      <c r="B1187" s="192" t="s">
        <v>14967</v>
      </c>
      <c r="C1187" s="266" t="s">
        <v>14944</v>
      </c>
      <c r="D1187" s="300">
        <v>2.03</v>
      </c>
      <c r="E1187" s="160">
        <f t="shared" si="20"/>
        <v>40.6</v>
      </c>
    </row>
    <row r="1188" spans="1:5">
      <c r="A1188" s="160">
        <v>1185</v>
      </c>
      <c r="B1188" s="192" t="s">
        <v>14968</v>
      </c>
      <c r="C1188" s="266" t="s">
        <v>14944</v>
      </c>
      <c r="D1188" s="300">
        <v>0.8</v>
      </c>
      <c r="E1188" s="160">
        <f t="shared" si="20"/>
        <v>16</v>
      </c>
    </row>
    <row r="1189" spans="1:5">
      <c r="A1189" s="160">
        <v>1186</v>
      </c>
      <c r="B1189" s="192" t="s">
        <v>14969</v>
      </c>
      <c r="C1189" s="266" t="s">
        <v>14944</v>
      </c>
      <c r="D1189" s="300">
        <v>1.41</v>
      </c>
      <c r="E1189" s="160">
        <f t="shared" si="20"/>
        <v>28.2</v>
      </c>
    </row>
    <row r="1190" spans="1:5">
      <c r="A1190" s="160">
        <v>1187</v>
      </c>
      <c r="B1190" s="192" t="s">
        <v>14970</v>
      </c>
      <c r="C1190" s="266" t="s">
        <v>14944</v>
      </c>
      <c r="D1190" s="300">
        <v>1.41</v>
      </c>
      <c r="E1190" s="160">
        <f t="shared" si="20"/>
        <v>28.2</v>
      </c>
    </row>
    <row r="1191" spans="1:5">
      <c r="A1191" s="160">
        <v>1188</v>
      </c>
      <c r="B1191" s="192" t="s">
        <v>14971</v>
      </c>
      <c r="C1191" s="266" t="s">
        <v>14944</v>
      </c>
      <c r="D1191" s="300">
        <v>1.3</v>
      </c>
      <c r="E1191" s="160">
        <f t="shared" si="20"/>
        <v>26</v>
      </c>
    </row>
    <row r="1192" spans="1:5">
      <c r="A1192" s="160">
        <v>1189</v>
      </c>
      <c r="B1192" s="192" t="s">
        <v>14972</v>
      </c>
      <c r="C1192" s="266" t="s">
        <v>14944</v>
      </c>
      <c r="D1192" s="300">
        <v>0.94</v>
      </c>
      <c r="E1192" s="160">
        <f t="shared" si="20"/>
        <v>18.8</v>
      </c>
    </row>
    <row r="1193" spans="1:5">
      <c r="A1193" s="160">
        <v>1190</v>
      </c>
      <c r="B1193" s="192" t="s">
        <v>14973</v>
      </c>
      <c r="C1193" s="266" t="s">
        <v>14944</v>
      </c>
      <c r="D1193" s="300">
        <v>0.47</v>
      </c>
      <c r="E1193" s="160">
        <f t="shared" si="20"/>
        <v>9.4</v>
      </c>
    </row>
    <row r="1194" spans="1:5">
      <c r="A1194" s="160">
        <v>1191</v>
      </c>
      <c r="B1194" s="192" t="s">
        <v>14974</v>
      </c>
      <c r="C1194" s="266" t="s">
        <v>14944</v>
      </c>
      <c r="D1194" s="300">
        <v>1.88</v>
      </c>
      <c r="E1194" s="160">
        <f t="shared" si="20"/>
        <v>37.6</v>
      </c>
    </row>
    <row r="1195" spans="1:5">
      <c r="A1195" s="160">
        <v>1192</v>
      </c>
      <c r="B1195" s="192" t="s">
        <v>14975</v>
      </c>
      <c r="C1195" s="266" t="s">
        <v>14944</v>
      </c>
      <c r="D1195" s="300">
        <v>0.94</v>
      </c>
      <c r="E1195" s="160">
        <f t="shared" si="20"/>
        <v>18.8</v>
      </c>
    </row>
    <row r="1196" spans="1:5">
      <c r="A1196" s="160">
        <v>1193</v>
      </c>
      <c r="B1196" s="192" t="s">
        <v>14976</v>
      </c>
      <c r="C1196" s="266" t="s">
        <v>14944</v>
      </c>
      <c r="D1196" s="300">
        <v>2.69</v>
      </c>
      <c r="E1196" s="160">
        <f t="shared" si="20"/>
        <v>53.8</v>
      </c>
    </row>
    <row r="1197" spans="1:5">
      <c r="A1197" s="160">
        <v>1194</v>
      </c>
      <c r="B1197" s="192" t="s">
        <v>14977</v>
      </c>
      <c r="C1197" s="266" t="s">
        <v>14944</v>
      </c>
      <c r="D1197" s="300">
        <v>2.58</v>
      </c>
      <c r="E1197" s="160">
        <f t="shared" si="20"/>
        <v>51.6</v>
      </c>
    </row>
    <row r="1198" spans="1:5">
      <c r="A1198" s="160">
        <v>1195</v>
      </c>
      <c r="B1198" s="192" t="s">
        <v>14978</v>
      </c>
      <c r="C1198" s="266" t="s">
        <v>14944</v>
      </c>
      <c r="D1198" s="300">
        <v>0.94</v>
      </c>
      <c r="E1198" s="160">
        <f t="shared" si="20"/>
        <v>18.8</v>
      </c>
    </row>
    <row r="1199" spans="1:5">
      <c r="A1199" s="160">
        <v>1196</v>
      </c>
      <c r="B1199" s="192" t="s">
        <v>14979</v>
      </c>
      <c r="C1199" s="266" t="s">
        <v>14944</v>
      </c>
      <c r="D1199" s="300">
        <v>3.81</v>
      </c>
      <c r="E1199" s="160">
        <f t="shared" si="20"/>
        <v>76.2</v>
      </c>
    </row>
    <row r="1200" spans="1:5">
      <c r="A1200" s="160">
        <v>1197</v>
      </c>
      <c r="B1200" s="192" t="s">
        <v>14980</v>
      </c>
      <c r="C1200" s="266" t="s">
        <v>14944</v>
      </c>
      <c r="D1200" s="300">
        <v>1.4</v>
      </c>
      <c r="E1200" s="160">
        <f t="shared" si="20"/>
        <v>28</v>
      </c>
    </row>
    <row r="1201" spans="1:5">
      <c r="A1201" s="160">
        <v>1198</v>
      </c>
      <c r="B1201" s="192" t="s">
        <v>14981</v>
      </c>
      <c r="C1201" s="266" t="s">
        <v>14944</v>
      </c>
      <c r="D1201" s="300">
        <v>1.9</v>
      </c>
      <c r="E1201" s="160">
        <f t="shared" si="20"/>
        <v>38</v>
      </c>
    </row>
    <row r="1202" spans="1:5">
      <c r="A1202" s="160">
        <v>1199</v>
      </c>
      <c r="B1202" s="192" t="s">
        <v>14982</v>
      </c>
      <c r="C1202" s="266" t="s">
        <v>14944</v>
      </c>
      <c r="D1202" s="300">
        <v>7.05</v>
      </c>
      <c r="E1202" s="160">
        <f t="shared" si="20"/>
        <v>141</v>
      </c>
    </row>
    <row r="1203" spans="1:5">
      <c r="A1203" s="160">
        <v>1200</v>
      </c>
      <c r="B1203" s="192" t="s">
        <v>14983</v>
      </c>
      <c r="C1203" s="266" t="s">
        <v>14944</v>
      </c>
      <c r="D1203" s="300">
        <v>3.71</v>
      </c>
      <c r="E1203" s="160">
        <f t="shared" si="20"/>
        <v>74.2</v>
      </c>
    </row>
    <row r="1204" spans="1:5">
      <c r="A1204" s="160">
        <v>1201</v>
      </c>
      <c r="B1204" s="192" t="s">
        <v>14984</v>
      </c>
      <c r="C1204" s="266" t="s">
        <v>14944</v>
      </c>
      <c r="D1204" s="300">
        <v>0.86</v>
      </c>
      <c r="E1204" s="160">
        <f t="shared" si="20"/>
        <v>17.2</v>
      </c>
    </row>
    <row r="1205" spans="1:5">
      <c r="A1205" s="160">
        <v>1202</v>
      </c>
      <c r="B1205" s="192" t="s">
        <v>14985</v>
      </c>
      <c r="C1205" s="266" t="s">
        <v>14944</v>
      </c>
      <c r="D1205" s="300">
        <v>0.48</v>
      </c>
      <c r="E1205" s="160">
        <f t="shared" si="20"/>
        <v>9.6</v>
      </c>
    </row>
    <row r="1206" spans="1:5">
      <c r="A1206" s="160">
        <v>1203</v>
      </c>
      <c r="B1206" s="192" t="s">
        <v>14986</v>
      </c>
      <c r="C1206" s="266" t="s">
        <v>14944</v>
      </c>
      <c r="D1206" s="300">
        <v>0.64</v>
      </c>
      <c r="E1206" s="160">
        <f t="shared" si="20"/>
        <v>12.8</v>
      </c>
    </row>
    <row r="1207" spans="1:5">
      <c r="A1207" s="160">
        <v>1204</v>
      </c>
      <c r="B1207" s="192" t="s">
        <v>14987</v>
      </c>
      <c r="C1207" s="266" t="s">
        <v>14944</v>
      </c>
      <c r="D1207" s="300">
        <v>1.88</v>
      </c>
      <c r="E1207" s="160">
        <f t="shared" si="20"/>
        <v>37.6</v>
      </c>
    </row>
    <row r="1208" spans="1:5">
      <c r="A1208" s="160">
        <v>1205</v>
      </c>
      <c r="B1208" s="192" t="s">
        <v>14988</v>
      </c>
      <c r="C1208" s="266" t="s">
        <v>14944</v>
      </c>
      <c r="D1208" s="300">
        <v>1.98</v>
      </c>
      <c r="E1208" s="160">
        <f t="shared" si="20"/>
        <v>39.6</v>
      </c>
    </row>
    <row r="1209" spans="1:5">
      <c r="A1209" s="160">
        <v>1206</v>
      </c>
      <c r="B1209" s="192" t="s">
        <v>14989</v>
      </c>
      <c r="C1209" s="266" t="s">
        <v>14944</v>
      </c>
      <c r="D1209" s="300">
        <v>1.91</v>
      </c>
      <c r="E1209" s="160">
        <f t="shared" si="20"/>
        <v>38.2</v>
      </c>
    </row>
    <row r="1210" spans="1:5">
      <c r="A1210" s="160">
        <v>1207</v>
      </c>
      <c r="B1210" s="192" t="s">
        <v>14990</v>
      </c>
      <c r="C1210" s="266" t="s">
        <v>14944</v>
      </c>
      <c r="D1210" s="300">
        <v>0.8</v>
      </c>
      <c r="E1210" s="160">
        <f t="shared" si="20"/>
        <v>16</v>
      </c>
    </row>
    <row r="1211" spans="1:5">
      <c r="A1211" s="160">
        <v>1208</v>
      </c>
      <c r="B1211" s="192" t="s">
        <v>14991</v>
      </c>
      <c r="C1211" s="266" t="s">
        <v>14944</v>
      </c>
      <c r="D1211" s="300">
        <v>0.94</v>
      </c>
      <c r="E1211" s="160">
        <f t="shared" si="20"/>
        <v>18.8</v>
      </c>
    </row>
    <row r="1212" spans="1:5">
      <c r="A1212" s="160">
        <v>1209</v>
      </c>
      <c r="B1212" s="192" t="s">
        <v>10145</v>
      </c>
      <c r="C1212" s="266" t="s">
        <v>14944</v>
      </c>
      <c r="D1212" s="300">
        <v>0.3</v>
      </c>
      <c r="E1212" s="160">
        <f t="shared" si="20"/>
        <v>6</v>
      </c>
    </row>
    <row r="1213" spans="1:5">
      <c r="A1213" s="160">
        <v>1210</v>
      </c>
      <c r="B1213" s="192" t="s">
        <v>14992</v>
      </c>
      <c r="C1213" s="266" t="s">
        <v>14944</v>
      </c>
      <c r="D1213" s="300">
        <v>1.3</v>
      </c>
      <c r="E1213" s="160">
        <f t="shared" si="20"/>
        <v>26</v>
      </c>
    </row>
    <row r="1214" spans="1:5">
      <c r="A1214" s="160">
        <v>1211</v>
      </c>
      <c r="B1214" s="192" t="s">
        <v>14993</v>
      </c>
      <c r="C1214" s="266" t="s">
        <v>14944</v>
      </c>
      <c r="D1214" s="300">
        <v>0.7</v>
      </c>
      <c r="E1214" s="160">
        <f t="shared" si="20"/>
        <v>14</v>
      </c>
    </row>
    <row r="1215" spans="1:5">
      <c r="A1215" s="160">
        <v>1212</v>
      </c>
      <c r="B1215" s="192" t="s">
        <v>14994</v>
      </c>
      <c r="C1215" s="266" t="s">
        <v>14944</v>
      </c>
      <c r="D1215" s="300">
        <v>1.8</v>
      </c>
      <c r="E1215" s="160">
        <f t="shared" si="20"/>
        <v>36</v>
      </c>
    </row>
    <row r="1216" spans="1:5">
      <c r="A1216" s="160">
        <v>1213</v>
      </c>
      <c r="B1216" s="192" t="s">
        <v>14995</v>
      </c>
      <c r="C1216" s="266" t="s">
        <v>14944</v>
      </c>
      <c r="D1216" s="300">
        <v>1.3</v>
      </c>
      <c r="E1216" s="160">
        <f t="shared" si="20"/>
        <v>26</v>
      </c>
    </row>
    <row r="1217" spans="1:5">
      <c r="A1217" s="160">
        <v>1214</v>
      </c>
      <c r="B1217" s="192" t="s">
        <v>14996</v>
      </c>
      <c r="C1217" s="266" t="s">
        <v>14944</v>
      </c>
      <c r="D1217" s="300">
        <v>1.5</v>
      </c>
      <c r="E1217" s="160">
        <f t="shared" ref="E1217:E1280" si="21">D1217*20</f>
        <v>30</v>
      </c>
    </row>
    <row r="1218" spans="1:5">
      <c r="A1218" s="160">
        <v>1215</v>
      </c>
      <c r="B1218" s="192" t="s">
        <v>14997</v>
      </c>
      <c r="C1218" s="266" t="s">
        <v>14944</v>
      </c>
      <c r="D1218" s="300">
        <v>1.88</v>
      </c>
      <c r="E1218" s="160">
        <f t="shared" si="21"/>
        <v>37.6</v>
      </c>
    </row>
    <row r="1219" spans="1:5">
      <c r="A1219" s="160">
        <v>1216</v>
      </c>
      <c r="B1219" s="192" t="s">
        <v>14998</v>
      </c>
      <c r="C1219" s="266" t="s">
        <v>14944</v>
      </c>
      <c r="D1219" s="300">
        <v>0.88</v>
      </c>
      <c r="E1219" s="160">
        <f t="shared" si="21"/>
        <v>17.6</v>
      </c>
    </row>
    <row r="1220" spans="1:5">
      <c r="A1220" s="160">
        <v>1217</v>
      </c>
      <c r="B1220" s="192" t="s">
        <v>14999</v>
      </c>
      <c r="C1220" s="266" t="s">
        <v>14944</v>
      </c>
      <c r="D1220" s="300">
        <v>0.65</v>
      </c>
      <c r="E1220" s="160">
        <f t="shared" si="21"/>
        <v>13</v>
      </c>
    </row>
    <row r="1221" spans="1:5">
      <c r="A1221" s="160">
        <v>1218</v>
      </c>
      <c r="B1221" s="192" t="s">
        <v>15000</v>
      </c>
      <c r="C1221" s="266" t="s">
        <v>14944</v>
      </c>
      <c r="D1221" s="300">
        <v>1.41</v>
      </c>
      <c r="E1221" s="160">
        <f t="shared" si="21"/>
        <v>28.2</v>
      </c>
    </row>
    <row r="1222" spans="1:5">
      <c r="A1222" s="160">
        <v>1219</v>
      </c>
      <c r="B1222" s="192" t="s">
        <v>15001</v>
      </c>
      <c r="C1222" s="266" t="s">
        <v>14944</v>
      </c>
      <c r="D1222" s="300">
        <v>0.73</v>
      </c>
      <c r="E1222" s="160">
        <f t="shared" si="21"/>
        <v>14.6</v>
      </c>
    </row>
    <row r="1223" spans="1:5">
      <c r="A1223" s="160">
        <v>1220</v>
      </c>
      <c r="B1223" s="192" t="s">
        <v>15002</v>
      </c>
      <c r="C1223" s="266" t="s">
        <v>15003</v>
      </c>
      <c r="D1223" s="300">
        <v>0.73</v>
      </c>
      <c r="E1223" s="160">
        <f t="shared" si="21"/>
        <v>14.6</v>
      </c>
    </row>
    <row r="1224" spans="1:5">
      <c r="A1224" s="160">
        <v>1221</v>
      </c>
      <c r="B1224" s="192" t="s">
        <v>15004</v>
      </c>
      <c r="C1224" s="266" t="s">
        <v>15003</v>
      </c>
      <c r="D1224" s="300">
        <v>1.79</v>
      </c>
      <c r="E1224" s="160">
        <f t="shared" si="21"/>
        <v>35.8</v>
      </c>
    </row>
    <row r="1225" spans="1:5">
      <c r="A1225" s="160">
        <v>1222</v>
      </c>
      <c r="B1225" s="192" t="s">
        <v>15005</v>
      </c>
      <c r="C1225" s="266" t="s">
        <v>15003</v>
      </c>
      <c r="D1225" s="300">
        <v>0.49</v>
      </c>
      <c r="E1225" s="160">
        <f t="shared" si="21"/>
        <v>9.8</v>
      </c>
    </row>
    <row r="1226" spans="1:5">
      <c r="A1226" s="160">
        <v>1223</v>
      </c>
      <c r="B1226" s="192" t="s">
        <v>15006</v>
      </c>
      <c r="C1226" s="266" t="s">
        <v>15003</v>
      </c>
      <c r="D1226" s="300">
        <v>1.07</v>
      </c>
      <c r="E1226" s="160">
        <f t="shared" si="21"/>
        <v>21.4</v>
      </c>
    </row>
    <row r="1227" spans="1:5">
      <c r="A1227" s="160">
        <v>1224</v>
      </c>
      <c r="B1227" s="192" t="s">
        <v>15007</v>
      </c>
      <c r="C1227" s="266" t="s">
        <v>15003</v>
      </c>
      <c r="D1227" s="300">
        <v>0.16</v>
      </c>
      <c r="E1227" s="160">
        <f t="shared" si="21"/>
        <v>3.2</v>
      </c>
    </row>
    <row r="1228" spans="1:5">
      <c r="A1228" s="160">
        <v>1225</v>
      </c>
      <c r="B1228" s="192" t="s">
        <v>15008</v>
      </c>
      <c r="C1228" s="266" t="s">
        <v>15003</v>
      </c>
      <c r="D1228" s="300">
        <v>2.36</v>
      </c>
      <c r="E1228" s="160">
        <f t="shared" si="21"/>
        <v>47.2</v>
      </c>
    </row>
    <row r="1229" spans="1:5">
      <c r="A1229" s="160">
        <v>1226</v>
      </c>
      <c r="B1229" s="192" t="s">
        <v>15009</v>
      </c>
      <c r="C1229" s="266" t="s">
        <v>15003</v>
      </c>
      <c r="D1229" s="300">
        <v>0.58</v>
      </c>
      <c r="E1229" s="160">
        <f t="shared" si="21"/>
        <v>11.6</v>
      </c>
    </row>
    <row r="1230" spans="1:5">
      <c r="A1230" s="160">
        <v>1227</v>
      </c>
      <c r="B1230" s="192" t="s">
        <v>15010</v>
      </c>
      <c r="C1230" s="266" t="s">
        <v>15003</v>
      </c>
      <c r="D1230" s="300">
        <v>2.39</v>
      </c>
      <c r="E1230" s="160">
        <f t="shared" si="21"/>
        <v>47.8</v>
      </c>
    </row>
    <row r="1231" spans="1:5">
      <c r="A1231" s="160">
        <v>1228</v>
      </c>
      <c r="B1231" s="192" t="s">
        <v>15011</v>
      </c>
      <c r="C1231" s="266" t="s">
        <v>15003</v>
      </c>
      <c r="D1231" s="300">
        <v>1.65</v>
      </c>
      <c r="E1231" s="160">
        <f t="shared" si="21"/>
        <v>33</v>
      </c>
    </row>
    <row r="1232" spans="1:5">
      <c r="A1232" s="160">
        <v>1229</v>
      </c>
      <c r="B1232" s="192" t="s">
        <v>15012</v>
      </c>
      <c r="C1232" s="266" t="s">
        <v>15003</v>
      </c>
      <c r="D1232" s="300">
        <v>2.14</v>
      </c>
      <c r="E1232" s="160">
        <f t="shared" si="21"/>
        <v>42.8</v>
      </c>
    </row>
    <row r="1233" spans="1:5">
      <c r="A1233" s="160">
        <v>1230</v>
      </c>
      <c r="B1233" s="192" t="s">
        <v>15013</v>
      </c>
      <c r="C1233" s="266" t="s">
        <v>15003</v>
      </c>
      <c r="D1233" s="300">
        <v>1.45</v>
      </c>
      <c r="E1233" s="160">
        <f t="shared" si="21"/>
        <v>29</v>
      </c>
    </row>
    <row r="1234" spans="1:5">
      <c r="A1234" s="160">
        <v>1231</v>
      </c>
      <c r="B1234" s="192" t="s">
        <v>15014</v>
      </c>
      <c r="C1234" s="266" t="s">
        <v>15003</v>
      </c>
      <c r="D1234" s="300">
        <v>0.46</v>
      </c>
      <c r="E1234" s="160">
        <f t="shared" si="21"/>
        <v>9.2</v>
      </c>
    </row>
    <row r="1235" spans="1:5">
      <c r="A1235" s="160">
        <v>1232</v>
      </c>
      <c r="B1235" s="192" t="s">
        <v>15015</v>
      </c>
      <c r="C1235" s="266" t="s">
        <v>15003</v>
      </c>
      <c r="D1235" s="300">
        <v>0.39</v>
      </c>
      <c r="E1235" s="160">
        <f t="shared" si="21"/>
        <v>7.8</v>
      </c>
    </row>
    <row r="1236" spans="1:5">
      <c r="A1236" s="160">
        <v>1233</v>
      </c>
      <c r="B1236" s="192" t="s">
        <v>15016</v>
      </c>
      <c r="C1236" s="266" t="s">
        <v>15003</v>
      </c>
      <c r="D1236" s="300">
        <v>0.5</v>
      </c>
      <c r="E1236" s="160">
        <f t="shared" si="21"/>
        <v>10</v>
      </c>
    </row>
    <row r="1237" spans="1:5">
      <c r="A1237" s="160">
        <v>1234</v>
      </c>
      <c r="B1237" s="192" t="s">
        <v>15017</v>
      </c>
      <c r="C1237" s="266" t="s">
        <v>15003</v>
      </c>
      <c r="D1237" s="300">
        <v>0.51</v>
      </c>
      <c r="E1237" s="160">
        <f t="shared" si="21"/>
        <v>10.2</v>
      </c>
    </row>
    <row r="1238" spans="1:5">
      <c r="A1238" s="160">
        <v>1235</v>
      </c>
      <c r="B1238" s="192" t="s">
        <v>14984</v>
      </c>
      <c r="C1238" s="266" t="s">
        <v>15003</v>
      </c>
      <c r="D1238" s="300">
        <v>0.51</v>
      </c>
      <c r="E1238" s="160">
        <f t="shared" si="21"/>
        <v>10.2</v>
      </c>
    </row>
    <row r="1239" spans="1:5">
      <c r="A1239" s="160">
        <v>1236</v>
      </c>
      <c r="B1239" s="192" t="s">
        <v>15018</v>
      </c>
      <c r="C1239" s="266" t="s">
        <v>15003</v>
      </c>
      <c r="D1239" s="300">
        <v>0.95</v>
      </c>
      <c r="E1239" s="160">
        <f t="shared" si="21"/>
        <v>19</v>
      </c>
    </row>
    <row r="1240" spans="1:5">
      <c r="A1240" s="160">
        <v>1237</v>
      </c>
      <c r="B1240" s="192" t="s">
        <v>15019</v>
      </c>
      <c r="C1240" s="266" t="s">
        <v>15003</v>
      </c>
      <c r="D1240" s="300">
        <v>0.69</v>
      </c>
      <c r="E1240" s="160">
        <f t="shared" si="21"/>
        <v>13.8</v>
      </c>
    </row>
    <row r="1241" spans="1:5">
      <c r="A1241" s="160">
        <v>1238</v>
      </c>
      <c r="B1241" s="192" t="s">
        <v>15020</v>
      </c>
      <c r="C1241" s="266" t="s">
        <v>15003</v>
      </c>
      <c r="D1241" s="300">
        <v>1.38</v>
      </c>
      <c r="E1241" s="160">
        <f t="shared" si="21"/>
        <v>27.6</v>
      </c>
    </row>
    <row r="1242" spans="1:5">
      <c r="A1242" s="160">
        <v>1239</v>
      </c>
      <c r="B1242" s="192" t="s">
        <v>15021</v>
      </c>
      <c r="C1242" s="266" t="s">
        <v>15003</v>
      </c>
      <c r="D1242" s="300">
        <v>0.94</v>
      </c>
      <c r="E1242" s="160">
        <f t="shared" si="21"/>
        <v>18.8</v>
      </c>
    </row>
    <row r="1243" spans="1:5">
      <c r="A1243" s="160">
        <v>1240</v>
      </c>
      <c r="B1243" s="192" t="s">
        <v>15022</v>
      </c>
      <c r="C1243" s="266" t="s">
        <v>15003</v>
      </c>
      <c r="D1243" s="300">
        <v>0.61</v>
      </c>
      <c r="E1243" s="160">
        <f t="shared" si="21"/>
        <v>12.2</v>
      </c>
    </row>
    <row r="1244" spans="1:5">
      <c r="A1244" s="160">
        <v>1241</v>
      </c>
      <c r="B1244" s="192" t="s">
        <v>15023</v>
      </c>
      <c r="C1244" s="266" t="s">
        <v>15003</v>
      </c>
      <c r="D1244" s="300">
        <v>0.78</v>
      </c>
      <c r="E1244" s="160">
        <f t="shared" si="21"/>
        <v>15.6</v>
      </c>
    </row>
    <row r="1245" spans="1:5">
      <c r="A1245" s="160">
        <v>1242</v>
      </c>
      <c r="B1245" s="192" t="s">
        <v>15024</v>
      </c>
      <c r="C1245" s="266" t="s">
        <v>15003</v>
      </c>
      <c r="D1245" s="300">
        <v>0.71</v>
      </c>
      <c r="E1245" s="160">
        <f t="shared" si="21"/>
        <v>14.2</v>
      </c>
    </row>
    <row r="1246" spans="1:5">
      <c r="A1246" s="160">
        <v>1243</v>
      </c>
      <c r="B1246" s="192" t="s">
        <v>15025</v>
      </c>
      <c r="C1246" s="266" t="s">
        <v>15003</v>
      </c>
      <c r="D1246" s="300">
        <v>0.71</v>
      </c>
      <c r="E1246" s="160">
        <f t="shared" si="21"/>
        <v>14.2</v>
      </c>
    </row>
    <row r="1247" spans="1:5">
      <c r="A1247" s="160">
        <v>1244</v>
      </c>
      <c r="B1247" s="192" t="s">
        <v>15026</v>
      </c>
      <c r="C1247" s="266" t="s">
        <v>15003</v>
      </c>
      <c r="D1247" s="300">
        <v>1.89</v>
      </c>
      <c r="E1247" s="160">
        <f t="shared" si="21"/>
        <v>37.8</v>
      </c>
    </row>
    <row r="1248" spans="1:5">
      <c r="A1248" s="160">
        <v>1245</v>
      </c>
      <c r="B1248" s="192" t="s">
        <v>15027</v>
      </c>
      <c r="C1248" s="266" t="s">
        <v>15003</v>
      </c>
      <c r="D1248" s="300">
        <v>0.83</v>
      </c>
      <c r="E1248" s="160">
        <f t="shared" si="21"/>
        <v>16.6</v>
      </c>
    </row>
    <row r="1249" spans="1:5">
      <c r="A1249" s="160">
        <v>1246</v>
      </c>
      <c r="B1249" s="192" t="s">
        <v>15028</v>
      </c>
      <c r="C1249" s="266" t="s">
        <v>15003</v>
      </c>
      <c r="D1249" s="300">
        <v>2.85</v>
      </c>
      <c r="E1249" s="160">
        <f t="shared" si="21"/>
        <v>57</v>
      </c>
    </row>
    <row r="1250" spans="1:5">
      <c r="A1250" s="160">
        <v>1247</v>
      </c>
      <c r="B1250" s="192" t="s">
        <v>15029</v>
      </c>
      <c r="C1250" s="266" t="s">
        <v>15003</v>
      </c>
      <c r="D1250" s="300">
        <v>1.38</v>
      </c>
      <c r="E1250" s="160">
        <f t="shared" si="21"/>
        <v>27.6</v>
      </c>
    </row>
    <row r="1251" spans="1:5">
      <c r="A1251" s="160">
        <v>1248</v>
      </c>
      <c r="B1251" s="192" t="s">
        <v>15030</v>
      </c>
      <c r="C1251" s="266" t="s">
        <v>15003</v>
      </c>
      <c r="D1251" s="300">
        <v>0.59</v>
      </c>
      <c r="E1251" s="160">
        <f t="shared" si="21"/>
        <v>11.8</v>
      </c>
    </row>
    <row r="1252" spans="1:5">
      <c r="A1252" s="160">
        <v>1249</v>
      </c>
      <c r="B1252" s="192" t="s">
        <v>15031</v>
      </c>
      <c r="C1252" s="266" t="s">
        <v>15003</v>
      </c>
      <c r="D1252" s="300">
        <v>0.46</v>
      </c>
      <c r="E1252" s="160">
        <f t="shared" si="21"/>
        <v>9.2</v>
      </c>
    </row>
    <row r="1253" spans="1:5">
      <c r="A1253" s="160">
        <v>1250</v>
      </c>
      <c r="B1253" s="192" t="s">
        <v>15032</v>
      </c>
      <c r="C1253" s="266" t="s">
        <v>15003</v>
      </c>
      <c r="D1253" s="300">
        <v>1.57</v>
      </c>
      <c r="E1253" s="160">
        <f t="shared" si="21"/>
        <v>31.4</v>
      </c>
    </row>
    <row r="1254" spans="1:5">
      <c r="A1254" s="160">
        <v>1251</v>
      </c>
      <c r="B1254" s="192" t="s">
        <v>15033</v>
      </c>
      <c r="C1254" s="266" t="s">
        <v>15003</v>
      </c>
      <c r="D1254" s="300">
        <v>1.05</v>
      </c>
      <c r="E1254" s="160">
        <f t="shared" si="21"/>
        <v>21</v>
      </c>
    </row>
    <row r="1255" spans="1:5">
      <c r="A1255" s="160">
        <v>1252</v>
      </c>
      <c r="B1255" s="192" t="s">
        <v>15034</v>
      </c>
      <c r="C1255" s="266" t="s">
        <v>15003</v>
      </c>
      <c r="D1255" s="300">
        <v>0.97</v>
      </c>
      <c r="E1255" s="160">
        <f t="shared" si="21"/>
        <v>19.4</v>
      </c>
    </row>
    <row r="1256" spans="1:5">
      <c r="A1256" s="160">
        <v>1253</v>
      </c>
      <c r="B1256" s="192" t="s">
        <v>15035</v>
      </c>
      <c r="C1256" s="266" t="s">
        <v>15003</v>
      </c>
      <c r="D1256" s="300">
        <v>1</v>
      </c>
      <c r="E1256" s="160">
        <f t="shared" si="21"/>
        <v>20</v>
      </c>
    </row>
    <row r="1257" spans="1:5">
      <c r="A1257" s="160">
        <v>1254</v>
      </c>
      <c r="B1257" s="192" t="s">
        <v>15036</v>
      </c>
      <c r="C1257" s="266" t="s">
        <v>15003</v>
      </c>
      <c r="D1257" s="300">
        <v>0.71</v>
      </c>
      <c r="E1257" s="160">
        <f t="shared" si="21"/>
        <v>14.2</v>
      </c>
    </row>
    <row r="1258" spans="1:5">
      <c r="A1258" s="160">
        <v>1255</v>
      </c>
      <c r="B1258" s="192" t="s">
        <v>15037</v>
      </c>
      <c r="C1258" s="266" t="s">
        <v>15003</v>
      </c>
      <c r="D1258" s="300">
        <v>0.24</v>
      </c>
      <c r="E1258" s="160">
        <f t="shared" si="21"/>
        <v>4.8</v>
      </c>
    </row>
    <row r="1259" spans="1:5">
      <c r="A1259" s="160">
        <v>1256</v>
      </c>
      <c r="B1259" s="192" t="s">
        <v>15038</v>
      </c>
      <c r="C1259" s="266" t="s">
        <v>15003</v>
      </c>
      <c r="D1259" s="300">
        <v>2.31</v>
      </c>
      <c r="E1259" s="160">
        <f t="shared" si="21"/>
        <v>46.2</v>
      </c>
    </row>
    <row r="1260" spans="1:5">
      <c r="A1260" s="160">
        <v>1257</v>
      </c>
      <c r="B1260" s="192" t="s">
        <v>15039</v>
      </c>
      <c r="C1260" s="266" t="s">
        <v>15003</v>
      </c>
      <c r="D1260" s="300">
        <v>1.31</v>
      </c>
      <c r="E1260" s="160">
        <f t="shared" si="21"/>
        <v>26.2</v>
      </c>
    </row>
    <row r="1261" spans="1:5">
      <c r="A1261" s="160">
        <v>1258</v>
      </c>
      <c r="B1261" s="192" t="s">
        <v>15040</v>
      </c>
      <c r="C1261" s="266" t="s">
        <v>15003</v>
      </c>
      <c r="D1261" s="300">
        <v>0.63</v>
      </c>
      <c r="E1261" s="160">
        <f t="shared" si="21"/>
        <v>12.6</v>
      </c>
    </row>
    <row r="1262" spans="1:5">
      <c r="A1262" s="160">
        <v>1259</v>
      </c>
      <c r="B1262" s="192" t="s">
        <v>15041</v>
      </c>
      <c r="C1262" s="266" t="s">
        <v>15003</v>
      </c>
      <c r="D1262" s="300">
        <v>0.63</v>
      </c>
      <c r="E1262" s="160">
        <f t="shared" si="21"/>
        <v>12.6</v>
      </c>
    </row>
    <row r="1263" spans="1:5">
      <c r="A1263" s="160">
        <v>1260</v>
      </c>
      <c r="B1263" s="192" t="s">
        <v>15042</v>
      </c>
      <c r="C1263" s="266" t="s">
        <v>15003</v>
      </c>
      <c r="D1263" s="300">
        <v>1.19</v>
      </c>
      <c r="E1263" s="160">
        <f t="shared" si="21"/>
        <v>23.8</v>
      </c>
    </row>
    <row r="1264" spans="1:5">
      <c r="A1264" s="160">
        <v>1261</v>
      </c>
      <c r="B1264" s="192" t="s">
        <v>15043</v>
      </c>
      <c r="C1264" s="266" t="s">
        <v>15003</v>
      </c>
      <c r="D1264" s="300">
        <v>1.91</v>
      </c>
      <c r="E1264" s="160">
        <f t="shared" si="21"/>
        <v>38.2</v>
      </c>
    </row>
    <row r="1265" spans="1:5">
      <c r="A1265" s="160">
        <v>1262</v>
      </c>
      <c r="B1265" s="192" t="s">
        <v>15044</v>
      </c>
      <c r="C1265" s="266" t="s">
        <v>15003</v>
      </c>
      <c r="D1265" s="300">
        <v>0.97</v>
      </c>
      <c r="E1265" s="160">
        <f t="shared" si="21"/>
        <v>19.4</v>
      </c>
    </row>
    <row r="1266" spans="1:5">
      <c r="A1266" s="160">
        <v>1263</v>
      </c>
      <c r="B1266" s="192" t="s">
        <v>15045</v>
      </c>
      <c r="C1266" s="266" t="s">
        <v>15003</v>
      </c>
      <c r="D1266" s="300">
        <v>0.56</v>
      </c>
      <c r="E1266" s="160">
        <f t="shared" si="21"/>
        <v>11.2</v>
      </c>
    </row>
    <row r="1267" spans="1:5">
      <c r="A1267" s="160">
        <v>1264</v>
      </c>
      <c r="B1267" s="192" t="s">
        <v>15046</v>
      </c>
      <c r="C1267" s="266" t="s">
        <v>15003</v>
      </c>
      <c r="D1267" s="300">
        <v>1.2</v>
      </c>
      <c r="E1267" s="160">
        <f t="shared" si="21"/>
        <v>24</v>
      </c>
    </row>
    <row r="1268" spans="1:5">
      <c r="A1268" s="160">
        <v>1265</v>
      </c>
      <c r="B1268" s="192" t="s">
        <v>15047</v>
      </c>
      <c r="C1268" s="266" t="s">
        <v>15003</v>
      </c>
      <c r="D1268" s="300">
        <v>0.32</v>
      </c>
      <c r="E1268" s="160">
        <f t="shared" si="21"/>
        <v>6.4</v>
      </c>
    </row>
    <row r="1269" spans="1:5">
      <c r="A1269" s="160">
        <v>1266</v>
      </c>
      <c r="B1269" s="192" t="s">
        <v>15048</v>
      </c>
      <c r="C1269" s="266" t="s">
        <v>15003</v>
      </c>
      <c r="D1269" s="300">
        <v>0.5</v>
      </c>
      <c r="E1269" s="160">
        <f t="shared" si="21"/>
        <v>10</v>
      </c>
    </row>
    <row r="1270" spans="1:5">
      <c r="A1270" s="160">
        <v>1267</v>
      </c>
      <c r="B1270" s="192" t="s">
        <v>15049</v>
      </c>
      <c r="C1270" s="266" t="s">
        <v>15003</v>
      </c>
      <c r="D1270" s="300">
        <v>0.64</v>
      </c>
      <c r="E1270" s="160">
        <f t="shared" si="21"/>
        <v>12.8</v>
      </c>
    </row>
    <row r="1271" spans="1:5">
      <c r="A1271" s="160">
        <v>1268</v>
      </c>
      <c r="B1271" s="192" t="s">
        <v>15050</v>
      </c>
      <c r="C1271" s="266" t="s">
        <v>15003</v>
      </c>
      <c r="D1271" s="300">
        <v>0.08</v>
      </c>
      <c r="E1271" s="160">
        <f t="shared" si="21"/>
        <v>1.6</v>
      </c>
    </row>
    <row r="1272" spans="1:5">
      <c r="A1272" s="160">
        <v>1269</v>
      </c>
      <c r="B1272" s="192" t="s">
        <v>15051</v>
      </c>
      <c r="C1272" s="266" t="s">
        <v>15003</v>
      </c>
      <c r="D1272" s="300">
        <v>0.64</v>
      </c>
      <c r="E1272" s="160">
        <f t="shared" si="21"/>
        <v>12.8</v>
      </c>
    </row>
    <row r="1273" spans="1:5">
      <c r="A1273" s="160">
        <v>1270</v>
      </c>
      <c r="B1273" s="192" t="s">
        <v>15052</v>
      </c>
      <c r="C1273" s="266" t="s">
        <v>15003</v>
      </c>
      <c r="D1273" s="300">
        <v>2.9</v>
      </c>
      <c r="E1273" s="160">
        <f t="shared" si="21"/>
        <v>58</v>
      </c>
    </row>
    <row r="1274" spans="1:5">
      <c r="A1274" s="160">
        <v>1271</v>
      </c>
      <c r="B1274" s="192" t="s">
        <v>15053</v>
      </c>
      <c r="C1274" s="266" t="s">
        <v>15003</v>
      </c>
      <c r="D1274" s="300">
        <v>1</v>
      </c>
      <c r="E1274" s="160">
        <f t="shared" si="21"/>
        <v>20</v>
      </c>
    </row>
    <row r="1275" spans="1:5">
      <c r="A1275" s="160">
        <v>1272</v>
      </c>
      <c r="B1275" s="192" t="s">
        <v>15054</v>
      </c>
      <c r="C1275" s="266" t="s">
        <v>15003</v>
      </c>
      <c r="D1275" s="300">
        <v>0.84</v>
      </c>
      <c r="E1275" s="160">
        <f t="shared" si="21"/>
        <v>16.8</v>
      </c>
    </row>
    <row r="1276" spans="1:5">
      <c r="A1276" s="160">
        <v>1273</v>
      </c>
      <c r="B1276" s="192" t="s">
        <v>15055</v>
      </c>
      <c r="C1276" s="266" t="s">
        <v>15003</v>
      </c>
      <c r="D1276" s="300">
        <v>1.26</v>
      </c>
      <c r="E1276" s="160">
        <f t="shared" si="21"/>
        <v>25.2</v>
      </c>
    </row>
    <row r="1277" spans="1:5">
      <c r="A1277" s="160">
        <v>1274</v>
      </c>
      <c r="B1277" s="192" t="s">
        <v>15056</v>
      </c>
      <c r="C1277" s="266" t="s">
        <v>15003</v>
      </c>
      <c r="D1277" s="300">
        <v>0.9</v>
      </c>
      <c r="E1277" s="160">
        <f t="shared" si="21"/>
        <v>18</v>
      </c>
    </row>
    <row r="1278" spans="1:5">
      <c r="A1278" s="160">
        <v>1275</v>
      </c>
      <c r="B1278" s="192" t="s">
        <v>15057</v>
      </c>
      <c r="C1278" s="266" t="s">
        <v>15003</v>
      </c>
      <c r="D1278" s="300">
        <v>0.62</v>
      </c>
      <c r="E1278" s="160">
        <f t="shared" si="21"/>
        <v>12.4</v>
      </c>
    </row>
    <row r="1279" spans="1:5">
      <c r="A1279" s="160">
        <v>1276</v>
      </c>
      <c r="B1279" s="192" t="s">
        <v>15058</v>
      </c>
      <c r="C1279" s="266" t="s">
        <v>15003</v>
      </c>
      <c r="D1279" s="300">
        <v>0.81</v>
      </c>
      <c r="E1279" s="160">
        <f t="shared" si="21"/>
        <v>16.2</v>
      </c>
    </row>
    <row r="1280" spans="1:5">
      <c r="A1280" s="160">
        <v>1277</v>
      </c>
      <c r="B1280" s="192" t="s">
        <v>15059</v>
      </c>
      <c r="C1280" s="266" t="s">
        <v>15003</v>
      </c>
      <c r="D1280" s="300">
        <v>0.71</v>
      </c>
      <c r="E1280" s="160">
        <f t="shared" si="21"/>
        <v>14.2</v>
      </c>
    </row>
    <row r="1281" spans="1:5">
      <c r="A1281" s="160">
        <v>1278</v>
      </c>
      <c r="B1281" s="192" t="s">
        <v>15060</v>
      </c>
      <c r="C1281" s="266" t="s">
        <v>15003</v>
      </c>
      <c r="D1281" s="300">
        <v>0.74</v>
      </c>
      <c r="E1281" s="160">
        <f t="shared" ref="E1281:E1344" si="22">D1281*20</f>
        <v>14.8</v>
      </c>
    </row>
    <row r="1282" spans="1:5">
      <c r="A1282" s="160">
        <v>1279</v>
      </c>
      <c r="B1282" s="192" t="s">
        <v>15061</v>
      </c>
      <c r="C1282" s="266" t="s">
        <v>15003</v>
      </c>
      <c r="D1282" s="300">
        <v>0.89</v>
      </c>
      <c r="E1282" s="160">
        <f t="shared" si="22"/>
        <v>17.8</v>
      </c>
    </row>
    <row r="1283" spans="1:5">
      <c r="A1283" s="160">
        <v>1280</v>
      </c>
      <c r="B1283" s="192" t="s">
        <v>15062</v>
      </c>
      <c r="C1283" s="266" t="s">
        <v>15003</v>
      </c>
      <c r="D1283" s="300">
        <v>0.23</v>
      </c>
      <c r="E1283" s="160">
        <f t="shared" si="22"/>
        <v>4.6</v>
      </c>
    </row>
    <row r="1284" spans="1:5">
      <c r="A1284" s="160">
        <v>1281</v>
      </c>
      <c r="B1284" s="192" t="s">
        <v>15063</v>
      </c>
      <c r="C1284" s="266" t="s">
        <v>15003</v>
      </c>
      <c r="D1284" s="300">
        <v>0.6</v>
      </c>
      <c r="E1284" s="160">
        <f t="shared" si="22"/>
        <v>12</v>
      </c>
    </row>
    <row r="1285" spans="1:5">
      <c r="A1285" s="160">
        <v>1282</v>
      </c>
      <c r="B1285" s="192" t="s">
        <v>15064</v>
      </c>
      <c r="C1285" s="266" t="s">
        <v>15003</v>
      </c>
      <c r="D1285" s="300">
        <v>1.13</v>
      </c>
      <c r="E1285" s="160">
        <f t="shared" si="22"/>
        <v>22.6</v>
      </c>
    </row>
    <row r="1286" spans="1:5">
      <c r="A1286" s="160">
        <v>1283</v>
      </c>
      <c r="B1286" s="192" t="s">
        <v>15065</v>
      </c>
      <c r="C1286" s="266" t="s">
        <v>15003</v>
      </c>
      <c r="D1286" s="300">
        <v>1.39</v>
      </c>
      <c r="E1286" s="160">
        <f t="shared" si="22"/>
        <v>27.8</v>
      </c>
    </row>
    <row r="1287" spans="1:5">
      <c r="A1287" s="160">
        <v>1284</v>
      </c>
      <c r="B1287" s="192" t="s">
        <v>15066</v>
      </c>
      <c r="C1287" s="266" t="s">
        <v>15003</v>
      </c>
      <c r="D1287" s="300">
        <v>0.65</v>
      </c>
      <c r="E1287" s="160">
        <f t="shared" si="22"/>
        <v>13</v>
      </c>
    </row>
    <row r="1288" spans="1:5">
      <c r="A1288" s="160">
        <v>1285</v>
      </c>
      <c r="B1288" s="192" t="s">
        <v>15067</v>
      </c>
      <c r="C1288" s="266" t="s">
        <v>15003</v>
      </c>
      <c r="D1288" s="300">
        <v>0.9</v>
      </c>
      <c r="E1288" s="160">
        <f t="shared" si="22"/>
        <v>18</v>
      </c>
    </row>
    <row r="1289" spans="1:5">
      <c r="A1289" s="160">
        <v>1286</v>
      </c>
      <c r="B1289" s="192" t="s">
        <v>15068</v>
      </c>
      <c r="C1289" s="266" t="s">
        <v>15003</v>
      </c>
      <c r="D1289" s="300">
        <v>0.65</v>
      </c>
      <c r="E1289" s="160">
        <f t="shared" si="22"/>
        <v>13</v>
      </c>
    </row>
    <row r="1290" spans="1:5">
      <c r="A1290" s="160">
        <v>1287</v>
      </c>
      <c r="B1290" s="192" t="s">
        <v>15069</v>
      </c>
      <c r="C1290" s="266" t="s">
        <v>15003</v>
      </c>
      <c r="D1290" s="300">
        <v>0.3</v>
      </c>
      <c r="E1290" s="160">
        <f t="shared" si="22"/>
        <v>6</v>
      </c>
    </row>
    <row r="1291" spans="1:5">
      <c r="A1291" s="160">
        <v>1288</v>
      </c>
      <c r="B1291" s="192" t="s">
        <v>15070</v>
      </c>
      <c r="C1291" s="266" t="s">
        <v>15003</v>
      </c>
      <c r="D1291" s="300">
        <v>0.75</v>
      </c>
      <c r="E1291" s="160">
        <f t="shared" si="22"/>
        <v>15</v>
      </c>
    </row>
    <row r="1292" spans="1:5">
      <c r="A1292" s="160">
        <v>1289</v>
      </c>
      <c r="B1292" s="192" t="s">
        <v>15071</v>
      </c>
      <c r="C1292" s="266" t="s">
        <v>15003</v>
      </c>
      <c r="D1292" s="300">
        <v>1.7</v>
      </c>
      <c r="E1292" s="160">
        <f t="shared" si="22"/>
        <v>34</v>
      </c>
    </row>
    <row r="1293" spans="1:5">
      <c r="A1293" s="160">
        <v>1290</v>
      </c>
      <c r="B1293" s="192" t="s">
        <v>15072</v>
      </c>
      <c r="C1293" s="266" t="s">
        <v>15003</v>
      </c>
      <c r="D1293" s="300">
        <v>1.44</v>
      </c>
      <c r="E1293" s="160">
        <f t="shared" si="22"/>
        <v>28.8</v>
      </c>
    </row>
    <row r="1294" spans="1:5">
      <c r="A1294" s="160">
        <v>1291</v>
      </c>
      <c r="B1294" s="192" t="s">
        <v>15073</v>
      </c>
      <c r="C1294" s="266" t="s">
        <v>15003</v>
      </c>
      <c r="D1294" s="300">
        <v>1.08</v>
      </c>
      <c r="E1294" s="160">
        <f t="shared" si="22"/>
        <v>21.6</v>
      </c>
    </row>
    <row r="1295" spans="1:5">
      <c r="A1295" s="160">
        <v>1292</v>
      </c>
      <c r="B1295" s="192" t="s">
        <v>15074</v>
      </c>
      <c r="C1295" s="266" t="s">
        <v>15003</v>
      </c>
      <c r="D1295" s="300">
        <v>0.76</v>
      </c>
      <c r="E1295" s="160">
        <f t="shared" si="22"/>
        <v>15.2</v>
      </c>
    </row>
    <row r="1296" spans="1:5">
      <c r="A1296" s="160">
        <v>1293</v>
      </c>
      <c r="B1296" s="192" t="s">
        <v>15075</v>
      </c>
      <c r="C1296" s="266" t="s">
        <v>15003</v>
      </c>
      <c r="D1296" s="300">
        <v>4.98</v>
      </c>
      <c r="E1296" s="160">
        <f t="shared" si="22"/>
        <v>99.6</v>
      </c>
    </row>
    <row r="1297" spans="1:5">
      <c r="A1297" s="160">
        <v>1294</v>
      </c>
      <c r="B1297" s="192" t="s">
        <v>15076</v>
      </c>
      <c r="C1297" s="266" t="s">
        <v>15003</v>
      </c>
      <c r="D1297" s="300">
        <v>2.46</v>
      </c>
      <c r="E1297" s="160">
        <f t="shared" si="22"/>
        <v>49.2</v>
      </c>
    </row>
    <row r="1298" spans="1:5">
      <c r="A1298" s="160">
        <v>1295</v>
      </c>
      <c r="B1298" s="192" t="s">
        <v>15077</v>
      </c>
      <c r="C1298" s="266" t="s">
        <v>15003</v>
      </c>
      <c r="D1298" s="300">
        <v>2.92</v>
      </c>
      <c r="E1298" s="160">
        <f t="shared" si="22"/>
        <v>58.4</v>
      </c>
    </row>
    <row r="1299" spans="1:5">
      <c r="A1299" s="160">
        <v>1296</v>
      </c>
      <c r="B1299" s="192" t="s">
        <v>15078</v>
      </c>
      <c r="C1299" s="266" t="s">
        <v>15003</v>
      </c>
      <c r="D1299" s="300">
        <v>1.41</v>
      </c>
      <c r="E1299" s="160">
        <f t="shared" si="22"/>
        <v>28.2</v>
      </c>
    </row>
    <row r="1300" spans="1:5">
      <c r="A1300" s="160">
        <v>1297</v>
      </c>
      <c r="B1300" s="192" t="s">
        <v>15079</v>
      </c>
      <c r="C1300" s="266" t="s">
        <v>15003</v>
      </c>
      <c r="D1300" s="300">
        <v>2.46</v>
      </c>
      <c r="E1300" s="160">
        <f t="shared" si="22"/>
        <v>49.2</v>
      </c>
    </row>
    <row r="1301" spans="1:5">
      <c r="A1301" s="160">
        <v>1298</v>
      </c>
      <c r="B1301" s="192" t="s">
        <v>15080</v>
      </c>
      <c r="C1301" s="183" t="s">
        <v>15081</v>
      </c>
      <c r="D1301" s="300">
        <v>1.46</v>
      </c>
      <c r="E1301" s="160">
        <f t="shared" si="22"/>
        <v>29.2</v>
      </c>
    </row>
    <row r="1302" spans="1:5">
      <c r="A1302" s="160">
        <v>1299</v>
      </c>
      <c r="B1302" s="192" t="s">
        <v>15082</v>
      </c>
      <c r="C1302" s="183" t="s">
        <v>15081</v>
      </c>
      <c r="D1302" s="300">
        <v>1.58</v>
      </c>
      <c r="E1302" s="160">
        <f t="shared" si="22"/>
        <v>31.6</v>
      </c>
    </row>
    <row r="1303" spans="1:5">
      <c r="A1303" s="160">
        <v>1300</v>
      </c>
      <c r="B1303" s="192" t="s">
        <v>15083</v>
      </c>
      <c r="C1303" s="183" t="s">
        <v>15081</v>
      </c>
      <c r="D1303" s="300">
        <v>1.56</v>
      </c>
      <c r="E1303" s="160">
        <f t="shared" si="22"/>
        <v>31.2</v>
      </c>
    </row>
    <row r="1304" spans="1:5">
      <c r="A1304" s="160">
        <v>1301</v>
      </c>
      <c r="B1304" s="192" t="s">
        <v>15084</v>
      </c>
      <c r="C1304" s="183" t="s">
        <v>15081</v>
      </c>
      <c r="D1304" s="300">
        <v>1.09</v>
      </c>
      <c r="E1304" s="160">
        <f t="shared" si="22"/>
        <v>21.8</v>
      </c>
    </row>
    <row r="1305" spans="1:5">
      <c r="A1305" s="160">
        <v>1302</v>
      </c>
      <c r="B1305" s="192" t="s">
        <v>15085</v>
      </c>
      <c r="C1305" s="183" t="s">
        <v>15081</v>
      </c>
      <c r="D1305" s="300">
        <v>1.2</v>
      </c>
      <c r="E1305" s="160">
        <f t="shared" si="22"/>
        <v>24</v>
      </c>
    </row>
    <row r="1306" spans="1:5">
      <c r="A1306" s="160">
        <v>1303</v>
      </c>
      <c r="B1306" s="192" t="s">
        <v>15086</v>
      </c>
      <c r="C1306" s="183" t="s">
        <v>15081</v>
      </c>
      <c r="D1306" s="300">
        <v>2.1</v>
      </c>
      <c r="E1306" s="160">
        <f t="shared" si="22"/>
        <v>42</v>
      </c>
    </row>
    <row r="1307" spans="1:5">
      <c r="A1307" s="160">
        <v>1304</v>
      </c>
      <c r="B1307" s="192" t="s">
        <v>15087</v>
      </c>
      <c r="C1307" s="183" t="s">
        <v>15081</v>
      </c>
      <c r="D1307" s="300">
        <v>2.1</v>
      </c>
      <c r="E1307" s="160">
        <f t="shared" si="22"/>
        <v>42</v>
      </c>
    </row>
    <row r="1308" spans="1:5">
      <c r="A1308" s="160">
        <v>1305</v>
      </c>
      <c r="B1308" s="192" t="s">
        <v>15088</v>
      </c>
      <c r="C1308" s="183" t="s">
        <v>15081</v>
      </c>
      <c r="D1308" s="300">
        <v>0.6</v>
      </c>
      <c r="E1308" s="160">
        <f t="shared" si="22"/>
        <v>12</v>
      </c>
    </row>
    <row r="1309" spans="1:5">
      <c r="A1309" s="160">
        <v>1306</v>
      </c>
      <c r="B1309" s="192" t="s">
        <v>15089</v>
      </c>
      <c r="C1309" s="183" t="s">
        <v>15081</v>
      </c>
      <c r="D1309" s="300">
        <v>2.46</v>
      </c>
      <c r="E1309" s="160">
        <f t="shared" si="22"/>
        <v>49.2</v>
      </c>
    </row>
    <row r="1310" spans="1:5">
      <c r="A1310" s="160">
        <v>1307</v>
      </c>
      <c r="B1310" s="192" t="s">
        <v>15090</v>
      </c>
      <c r="C1310" s="183" t="s">
        <v>15081</v>
      </c>
      <c r="D1310" s="300">
        <v>6.23</v>
      </c>
      <c r="E1310" s="160">
        <f t="shared" si="22"/>
        <v>124.6</v>
      </c>
    </row>
    <row r="1311" spans="1:5">
      <c r="A1311" s="160">
        <v>1308</v>
      </c>
      <c r="B1311" s="192" t="s">
        <v>15091</v>
      </c>
      <c r="C1311" s="183" t="s">
        <v>15081</v>
      </c>
      <c r="D1311" s="300">
        <v>6.29</v>
      </c>
      <c r="E1311" s="160">
        <f t="shared" si="22"/>
        <v>125.8</v>
      </c>
    </row>
    <row r="1312" spans="1:5">
      <c r="A1312" s="160">
        <v>1309</v>
      </c>
      <c r="B1312" s="192" t="s">
        <v>15092</v>
      </c>
      <c r="C1312" s="183" t="s">
        <v>15081</v>
      </c>
      <c r="D1312" s="300">
        <v>4.29</v>
      </c>
      <c r="E1312" s="160">
        <f t="shared" si="22"/>
        <v>85.8</v>
      </c>
    </row>
    <row r="1313" spans="1:5">
      <c r="A1313" s="160">
        <v>1310</v>
      </c>
      <c r="B1313" s="192" t="s">
        <v>15093</v>
      </c>
      <c r="C1313" s="183" t="s">
        <v>15081</v>
      </c>
      <c r="D1313" s="300">
        <v>4.05</v>
      </c>
      <c r="E1313" s="160">
        <f t="shared" si="22"/>
        <v>81</v>
      </c>
    </row>
    <row r="1314" spans="1:5">
      <c r="A1314" s="160">
        <v>1311</v>
      </c>
      <c r="B1314" s="192" t="s">
        <v>15094</v>
      </c>
      <c r="C1314" s="183" t="s">
        <v>15081</v>
      </c>
      <c r="D1314" s="300">
        <v>4.5</v>
      </c>
      <c r="E1314" s="160">
        <f t="shared" si="22"/>
        <v>90</v>
      </c>
    </row>
    <row r="1315" spans="1:5">
      <c r="A1315" s="160">
        <v>1312</v>
      </c>
      <c r="B1315" s="192" t="s">
        <v>15095</v>
      </c>
      <c r="C1315" s="183" t="s">
        <v>15081</v>
      </c>
      <c r="D1315" s="300">
        <v>4.5</v>
      </c>
      <c r="E1315" s="160">
        <f t="shared" si="22"/>
        <v>90</v>
      </c>
    </row>
    <row r="1316" spans="1:5">
      <c r="A1316" s="160">
        <v>1313</v>
      </c>
      <c r="B1316" s="192" t="s">
        <v>15096</v>
      </c>
      <c r="C1316" s="183" t="s">
        <v>15081</v>
      </c>
      <c r="D1316" s="300">
        <v>0.92</v>
      </c>
      <c r="E1316" s="160">
        <f t="shared" si="22"/>
        <v>18.4</v>
      </c>
    </row>
    <row r="1317" spans="1:5">
      <c r="A1317" s="160">
        <v>1314</v>
      </c>
      <c r="B1317" s="192" t="s">
        <v>15097</v>
      </c>
      <c r="C1317" s="183" t="s">
        <v>15081</v>
      </c>
      <c r="D1317" s="300">
        <v>0.82</v>
      </c>
      <c r="E1317" s="160">
        <f t="shared" si="22"/>
        <v>16.4</v>
      </c>
    </row>
    <row r="1318" spans="1:5">
      <c r="A1318" s="160">
        <v>1315</v>
      </c>
      <c r="B1318" s="192" t="s">
        <v>15098</v>
      </c>
      <c r="C1318" s="183" t="s">
        <v>15081</v>
      </c>
      <c r="D1318" s="300">
        <v>2.46</v>
      </c>
      <c r="E1318" s="160">
        <f t="shared" si="22"/>
        <v>49.2</v>
      </c>
    </row>
    <row r="1319" spans="1:5">
      <c r="A1319" s="160">
        <v>1316</v>
      </c>
      <c r="B1319" s="192" t="s">
        <v>15099</v>
      </c>
      <c r="C1319" s="183" t="s">
        <v>15081</v>
      </c>
      <c r="D1319" s="300">
        <v>0.28</v>
      </c>
      <c r="E1319" s="160">
        <f t="shared" si="22"/>
        <v>5.6</v>
      </c>
    </row>
    <row r="1320" spans="1:5">
      <c r="A1320" s="160">
        <v>1317</v>
      </c>
      <c r="B1320" s="192" t="s">
        <v>15100</v>
      </c>
      <c r="C1320" s="183" t="s">
        <v>15081</v>
      </c>
      <c r="D1320" s="300">
        <v>5.88</v>
      </c>
      <c r="E1320" s="160">
        <f t="shared" si="22"/>
        <v>117.6</v>
      </c>
    </row>
    <row r="1321" spans="1:5">
      <c r="A1321" s="160">
        <v>1318</v>
      </c>
      <c r="B1321" s="192" t="s">
        <v>15031</v>
      </c>
      <c r="C1321" s="183" t="s">
        <v>15081</v>
      </c>
      <c r="D1321" s="300">
        <v>0.7</v>
      </c>
      <c r="E1321" s="160">
        <f t="shared" si="22"/>
        <v>14</v>
      </c>
    </row>
    <row r="1322" spans="1:5">
      <c r="A1322" s="160">
        <v>1319</v>
      </c>
      <c r="B1322" s="192" t="s">
        <v>15101</v>
      </c>
      <c r="C1322" s="183" t="s">
        <v>15081</v>
      </c>
      <c r="D1322" s="300">
        <v>0.82</v>
      </c>
      <c r="E1322" s="160">
        <f t="shared" si="22"/>
        <v>16.4</v>
      </c>
    </row>
    <row r="1323" spans="1:5">
      <c r="A1323" s="160">
        <v>1320</v>
      </c>
      <c r="B1323" s="192" t="s">
        <v>15102</v>
      </c>
      <c r="C1323" s="183" t="s">
        <v>15081</v>
      </c>
      <c r="D1323" s="300">
        <v>1.4</v>
      </c>
      <c r="E1323" s="160">
        <f t="shared" si="22"/>
        <v>28</v>
      </c>
    </row>
    <row r="1324" spans="1:5">
      <c r="A1324" s="160">
        <v>1321</v>
      </c>
      <c r="B1324" s="192" t="s">
        <v>15103</v>
      </c>
      <c r="C1324" s="183" t="s">
        <v>15081</v>
      </c>
      <c r="D1324" s="300">
        <v>2.46</v>
      </c>
      <c r="E1324" s="160">
        <f t="shared" si="22"/>
        <v>49.2</v>
      </c>
    </row>
    <row r="1325" spans="1:5">
      <c r="A1325" s="160">
        <v>1322</v>
      </c>
      <c r="B1325" s="192" t="s">
        <v>15104</v>
      </c>
      <c r="C1325" s="183" t="s">
        <v>15081</v>
      </c>
      <c r="D1325" s="300">
        <v>2.58</v>
      </c>
      <c r="E1325" s="160">
        <f t="shared" si="22"/>
        <v>51.6</v>
      </c>
    </row>
    <row r="1326" spans="1:5">
      <c r="A1326" s="160">
        <v>1323</v>
      </c>
      <c r="B1326" s="192" t="s">
        <v>15105</v>
      </c>
      <c r="C1326" s="183" t="s">
        <v>15081</v>
      </c>
      <c r="D1326" s="298">
        <v>3.29</v>
      </c>
      <c r="E1326" s="160">
        <f t="shared" si="22"/>
        <v>65.8</v>
      </c>
    </row>
    <row r="1327" spans="1:5">
      <c r="A1327" s="160">
        <v>1324</v>
      </c>
      <c r="B1327" s="192" t="s">
        <v>15106</v>
      </c>
      <c r="C1327" s="183" t="s">
        <v>15081</v>
      </c>
      <c r="D1327" s="300">
        <v>3.23</v>
      </c>
      <c r="E1327" s="160">
        <f t="shared" si="22"/>
        <v>64.6</v>
      </c>
    </row>
    <row r="1328" spans="1:5">
      <c r="A1328" s="160">
        <v>1325</v>
      </c>
      <c r="B1328" s="192" t="s">
        <v>15107</v>
      </c>
      <c r="C1328" s="183" t="s">
        <v>15081</v>
      </c>
      <c r="D1328" s="300">
        <v>4.32</v>
      </c>
      <c r="E1328" s="160">
        <f t="shared" si="22"/>
        <v>86.4</v>
      </c>
    </row>
    <row r="1329" spans="1:5">
      <c r="A1329" s="160">
        <v>1326</v>
      </c>
      <c r="B1329" s="192" t="s">
        <v>15108</v>
      </c>
      <c r="C1329" s="183" t="s">
        <v>15081</v>
      </c>
      <c r="D1329" s="300">
        <v>1.4</v>
      </c>
      <c r="E1329" s="160">
        <f t="shared" si="22"/>
        <v>28</v>
      </c>
    </row>
    <row r="1330" spans="1:5">
      <c r="A1330" s="160">
        <v>1327</v>
      </c>
      <c r="B1330" s="192" t="s">
        <v>15109</v>
      </c>
      <c r="C1330" s="183" t="s">
        <v>15081</v>
      </c>
      <c r="D1330" s="300">
        <v>3.22</v>
      </c>
      <c r="E1330" s="160">
        <f t="shared" si="22"/>
        <v>64.4</v>
      </c>
    </row>
    <row r="1331" spans="1:5">
      <c r="A1331" s="160">
        <v>1328</v>
      </c>
      <c r="B1331" s="192" t="s">
        <v>15110</v>
      </c>
      <c r="C1331" s="183" t="s">
        <v>15081</v>
      </c>
      <c r="D1331" s="300">
        <v>2.34</v>
      </c>
      <c r="E1331" s="160">
        <f t="shared" si="22"/>
        <v>46.8</v>
      </c>
    </row>
    <row r="1332" spans="1:5">
      <c r="A1332" s="160">
        <v>1329</v>
      </c>
      <c r="B1332" s="192" t="s">
        <v>15111</v>
      </c>
      <c r="C1332" s="183" t="s">
        <v>15081</v>
      </c>
      <c r="D1332" s="300">
        <v>4.1</v>
      </c>
      <c r="E1332" s="160">
        <f t="shared" si="22"/>
        <v>82</v>
      </c>
    </row>
    <row r="1333" spans="1:5">
      <c r="A1333" s="160">
        <v>1330</v>
      </c>
      <c r="B1333" s="192" t="s">
        <v>15112</v>
      </c>
      <c r="C1333" s="183" t="s">
        <v>15081</v>
      </c>
      <c r="D1333" s="300">
        <v>1.64</v>
      </c>
      <c r="E1333" s="160">
        <f t="shared" si="22"/>
        <v>32.8</v>
      </c>
    </row>
    <row r="1334" spans="1:5">
      <c r="A1334" s="160">
        <v>1331</v>
      </c>
      <c r="B1334" s="192" t="s">
        <v>15113</v>
      </c>
      <c r="C1334" s="183" t="s">
        <v>15081</v>
      </c>
      <c r="D1334" s="300">
        <v>0.4</v>
      </c>
      <c r="E1334" s="160">
        <f t="shared" si="22"/>
        <v>8</v>
      </c>
    </row>
    <row r="1335" spans="1:5">
      <c r="A1335" s="160">
        <v>1332</v>
      </c>
      <c r="B1335" s="192" t="s">
        <v>4815</v>
      </c>
      <c r="C1335" s="183" t="s">
        <v>15081</v>
      </c>
      <c r="D1335" s="300">
        <v>2.46</v>
      </c>
      <c r="E1335" s="160">
        <f t="shared" si="22"/>
        <v>49.2</v>
      </c>
    </row>
    <row r="1336" spans="1:5">
      <c r="A1336" s="160">
        <v>1333</v>
      </c>
      <c r="B1336" s="192" t="s">
        <v>15114</v>
      </c>
      <c r="C1336" s="183" t="s">
        <v>15081</v>
      </c>
      <c r="D1336" s="300">
        <v>2.42</v>
      </c>
      <c r="E1336" s="160">
        <f t="shared" si="22"/>
        <v>48.4</v>
      </c>
    </row>
    <row r="1337" spans="1:5">
      <c r="A1337" s="160">
        <v>1334</v>
      </c>
      <c r="B1337" s="192" t="s">
        <v>15115</v>
      </c>
      <c r="C1337" s="183" t="s">
        <v>15081</v>
      </c>
      <c r="D1337" s="300">
        <v>1.5</v>
      </c>
      <c r="E1337" s="160">
        <f t="shared" si="22"/>
        <v>30</v>
      </c>
    </row>
    <row r="1338" spans="1:5">
      <c r="A1338" s="160">
        <v>1335</v>
      </c>
      <c r="B1338" s="192" t="s">
        <v>15116</v>
      </c>
      <c r="C1338" s="183" t="s">
        <v>15081</v>
      </c>
      <c r="D1338" s="300">
        <v>3.8</v>
      </c>
      <c r="E1338" s="160">
        <f t="shared" si="22"/>
        <v>76</v>
      </c>
    </row>
    <row r="1339" spans="1:5">
      <c r="A1339" s="160">
        <v>1336</v>
      </c>
      <c r="B1339" s="192" t="s">
        <v>15117</v>
      </c>
      <c r="C1339" s="183" t="s">
        <v>15081</v>
      </c>
      <c r="D1339" s="300">
        <v>4.75</v>
      </c>
      <c r="E1339" s="160">
        <f t="shared" si="22"/>
        <v>95</v>
      </c>
    </row>
    <row r="1340" spans="1:5">
      <c r="A1340" s="160">
        <v>1337</v>
      </c>
      <c r="B1340" s="192" t="s">
        <v>15118</v>
      </c>
      <c r="C1340" s="183" t="s">
        <v>15081</v>
      </c>
      <c r="D1340" s="300">
        <v>2.8</v>
      </c>
      <c r="E1340" s="160">
        <f t="shared" si="22"/>
        <v>56</v>
      </c>
    </row>
    <row r="1341" spans="1:5">
      <c r="A1341" s="160">
        <v>1338</v>
      </c>
      <c r="B1341" s="192" t="s">
        <v>15119</v>
      </c>
      <c r="C1341" s="183" t="s">
        <v>15081</v>
      </c>
      <c r="D1341" s="300">
        <v>3</v>
      </c>
      <c r="E1341" s="160">
        <f t="shared" si="22"/>
        <v>60</v>
      </c>
    </row>
    <row r="1342" spans="1:5">
      <c r="A1342" s="160">
        <v>1339</v>
      </c>
      <c r="B1342" s="192" t="s">
        <v>15120</v>
      </c>
      <c r="C1342" s="183" t="s">
        <v>15081</v>
      </c>
      <c r="D1342" s="300">
        <v>2.46</v>
      </c>
      <c r="E1342" s="160">
        <f t="shared" si="22"/>
        <v>49.2</v>
      </c>
    </row>
    <row r="1343" spans="1:5">
      <c r="A1343" s="160">
        <v>1340</v>
      </c>
      <c r="B1343" s="192" t="s">
        <v>15121</v>
      </c>
      <c r="C1343" s="183" t="s">
        <v>15081</v>
      </c>
      <c r="D1343" s="300">
        <v>2.46</v>
      </c>
      <c r="E1343" s="160">
        <f t="shared" si="22"/>
        <v>49.2</v>
      </c>
    </row>
    <row r="1344" spans="1:5">
      <c r="A1344" s="160">
        <v>1341</v>
      </c>
      <c r="B1344" s="192" t="s">
        <v>15122</v>
      </c>
      <c r="C1344" s="183" t="s">
        <v>15081</v>
      </c>
      <c r="D1344" s="300">
        <v>2.46</v>
      </c>
      <c r="E1344" s="160">
        <f t="shared" si="22"/>
        <v>49.2</v>
      </c>
    </row>
    <row r="1345" spans="1:5">
      <c r="A1345" s="160">
        <v>1342</v>
      </c>
      <c r="B1345" s="192" t="s">
        <v>15123</v>
      </c>
      <c r="C1345" s="183" t="s">
        <v>15081</v>
      </c>
      <c r="D1345" s="300">
        <v>2.46</v>
      </c>
      <c r="E1345" s="160">
        <f t="shared" ref="E1345:E1408" si="23">D1345*20</f>
        <v>49.2</v>
      </c>
    </row>
    <row r="1346" spans="1:5">
      <c r="A1346" s="160">
        <v>1343</v>
      </c>
      <c r="B1346" s="192" t="s">
        <v>15124</v>
      </c>
      <c r="C1346" s="183" t="s">
        <v>15081</v>
      </c>
      <c r="D1346" s="300">
        <v>4.25</v>
      </c>
      <c r="E1346" s="160">
        <f t="shared" si="23"/>
        <v>85</v>
      </c>
    </row>
    <row r="1347" spans="1:5">
      <c r="A1347" s="160">
        <v>1344</v>
      </c>
      <c r="B1347" s="192" t="s">
        <v>15125</v>
      </c>
      <c r="C1347" s="183" t="s">
        <v>15081</v>
      </c>
      <c r="D1347" s="300">
        <v>4.5</v>
      </c>
      <c r="E1347" s="160">
        <f t="shared" si="23"/>
        <v>90</v>
      </c>
    </row>
    <row r="1348" spans="1:5">
      <c r="A1348" s="160">
        <v>1345</v>
      </c>
      <c r="B1348" s="192" t="s">
        <v>15126</v>
      </c>
      <c r="C1348" s="183" t="s">
        <v>15081</v>
      </c>
      <c r="D1348" s="300">
        <v>2.6</v>
      </c>
      <c r="E1348" s="160">
        <f t="shared" si="23"/>
        <v>52</v>
      </c>
    </row>
    <row r="1349" spans="1:5">
      <c r="A1349" s="160">
        <v>1346</v>
      </c>
      <c r="B1349" s="192" t="s">
        <v>15127</v>
      </c>
      <c r="C1349" s="183" t="s">
        <v>15081</v>
      </c>
      <c r="D1349" s="300">
        <v>4.8</v>
      </c>
      <c r="E1349" s="160">
        <f t="shared" si="23"/>
        <v>96</v>
      </c>
    </row>
    <row r="1350" spans="1:5">
      <c r="A1350" s="160">
        <v>1347</v>
      </c>
      <c r="B1350" s="192" t="s">
        <v>15128</v>
      </c>
      <c r="C1350" s="183" t="s">
        <v>15081</v>
      </c>
      <c r="D1350" s="300">
        <v>0.82</v>
      </c>
      <c r="E1350" s="160">
        <f t="shared" si="23"/>
        <v>16.4</v>
      </c>
    </row>
    <row r="1351" spans="1:5">
      <c r="A1351" s="160">
        <v>1348</v>
      </c>
      <c r="B1351" s="192" t="s">
        <v>15129</v>
      </c>
      <c r="C1351" s="183" t="s">
        <v>15081</v>
      </c>
      <c r="D1351" s="300">
        <v>3.9</v>
      </c>
      <c r="E1351" s="160">
        <f t="shared" si="23"/>
        <v>78</v>
      </c>
    </row>
    <row r="1352" spans="1:5">
      <c r="A1352" s="160">
        <v>1349</v>
      </c>
      <c r="B1352" s="192" t="s">
        <v>15130</v>
      </c>
      <c r="C1352" s="183" t="s">
        <v>15081</v>
      </c>
      <c r="D1352" s="300">
        <v>2.9</v>
      </c>
      <c r="E1352" s="160">
        <f t="shared" si="23"/>
        <v>58</v>
      </c>
    </row>
    <row r="1353" spans="1:5">
      <c r="A1353" s="160">
        <v>1350</v>
      </c>
      <c r="B1353" s="192" t="s">
        <v>15131</v>
      </c>
      <c r="C1353" s="183" t="s">
        <v>15081</v>
      </c>
      <c r="D1353" s="300">
        <v>3.28</v>
      </c>
      <c r="E1353" s="160">
        <f t="shared" si="23"/>
        <v>65.6</v>
      </c>
    </row>
    <row r="1354" spans="1:5">
      <c r="A1354" s="160">
        <v>1351</v>
      </c>
      <c r="B1354" s="192" t="s">
        <v>15132</v>
      </c>
      <c r="C1354" s="183" t="s">
        <v>15081</v>
      </c>
      <c r="D1354" s="300">
        <v>2.82</v>
      </c>
      <c r="E1354" s="160">
        <f t="shared" si="23"/>
        <v>56.4</v>
      </c>
    </row>
    <row r="1355" spans="1:5">
      <c r="A1355" s="160">
        <v>1352</v>
      </c>
      <c r="B1355" s="192" t="s">
        <v>15133</v>
      </c>
      <c r="C1355" s="183" t="s">
        <v>15081</v>
      </c>
      <c r="D1355" s="300">
        <v>3.5</v>
      </c>
      <c r="E1355" s="160">
        <f t="shared" si="23"/>
        <v>70</v>
      </c>
    </row>
    <row r="1356" spans="1:5">
      <c r="A1356" s="160">
        <v>1353</v>
      </c>
      <c r="B1356" s="192" t="s">
        <v>14950</v>
      </c>
      <c r="C1356" s="183" t="s">
        <v>15081</v>
      </c>
      <c r="D1356" s="300">
        <v>3.8</v>
      </c>
      <c r="E1356" s="160">
        <f t="shared" si="23"/>
        <v>76</v>
      </c>
    </row>
    <row r="1357" spans="1:5">
      <c r="A1357" s="160">
        <v>1354</v>
      </c>
      <c r="B1357" s="192" t="s">
        <v>15134</v>
      </c>
      <c r="C1357" s="183" t="s">
        <v>15081</v>
      </c>
      <c r="D1357" s="300">
        <v>0.5</v>
      </c>
      <c r="E1357" s="160">
        <f t="shared" si="23"/>
        <v>10</v>
      </c>
    </row>
    <row r="1358" spans="1:5">
      <c r="A1358" s="160">
        <v>1355</v>
      </c>
      <c r="B1358" s="192" t="s">
        <v>15135</v>
      </c>
      <c r="C1358" s="183" t="s">
        <v>15081</v>
      </c>
      <c r="D1358" s="300">
        <v>7.45</v>
      </c>
      <c r="E1358" s="160">
        <f t="shared" si="23"/>
        <v>149</v>
      </c>
    </row>
    <row r="1359" spans="1:5">
      <c r="A1359" s="160">
        <v>1356</v>
      </c>
      <c r="B1359" s="192" t="s">
        <v>15136</v>
      </c>
      <c r="C1359" s="183" t="s">
        <v>15081</v>
      </c>
      <c r="D1359" s="300">
        <v>4.4</v>
      </c>
      <c r="E1359" s="160">
        <f t="shared" si="23"/>
        <v>88</v>
      </c>
    </row>
    <row r="1360" spans="1:5">
      <c r="A1360" s="160">
        <v>1357</v>
      </c>
      <c r="B1360" s="192" t="s">
        <v>15137</v>
      </c>
      <c r="C1360" s="183" t="s">
        <v>15081</v>
      </c>
      <c r="D1360" s="300">
        <v>4.6</v>
      </c>
      <c r="E1360" s="160">
        <f t="shared" si="23"/>
        <v>92</v>
      </c>
    </row>
    <row r="1361" spans="1:5">
      <c r="A1361" s="160">
        <v>1358</v>
      </c>
      <c r="B1361" s="192" t="s">
        <v>15138</v>
      </c>
      <c r="C1361" s="183" t="s">
        <v>15081</v>
      </c>
      <c r="D1361" s="300">
        <v>2.46</v>
      </c>
      <c r="E1361" s="160">
        <f t="shared" si="23"/>
        <v>49.2</v>
      </c>
    </row>
    <row r="1362" spans="1:5">
      <c r="A1362" s="160">
        <v>1359</v>
      </c>
      <c r="B1362" s="192" t="s">
        <v>15139</v>
      </c>
      <c r="C1362" s="183" t="s">
        <v>15081</v>
      </c>
      <c r="D1362" s="300">
        <v>2.3</v>
      </c>
      <c r="E1362" s="160">
        <f t="shared" si="23"/>
        <v>46</v>
      </c>
    </row>
    <row r="1363" spans="1:5">
      <c r="A1363" s="160">
        <v>1360</v>
      </c>
      <c r="B1363" s="192" t="s">
        <v>15140</v>
      </c>
      <c r="C1363" s="183" t="s">
        <v>15081</v>
      </c>
      <c r="D1363" s="300">
        <v>2.46</v>
      </c>
      <c r="E1363" s="160">
        <f t="shared" si="23"/>
        <v>49.2</v>
      </c>
    </row>
    <row r="1364" spans="1:5">
      <c r="A1364" s="160">
        <v>1361</v>
      </c>
      <c r="B1364" s="192" t="s">
        <v>15141</v>
      </c>
      <c r="C1364" s="183" t="s">
        <v>15142</v>
      </c>
      <c r="D1364" s="263">
        <v>2.4</v>
      </c>
      <c r="E1364" s="160">
        <f t="shared" si="23"/>
        <v>48</v>
      </c>
    </row>
    <row r="1365" spans="1:5">
      <c r="A1365" s="160">
        <v>1362</v>
      </c>
      <c r="B1365" s="192" t="s">
        <v>15143</v>
      </c>
      <c r="C1365" s="183" t="s">
        <v>15142</v>
      </c>
      <c r="D1365" s="263">
        <v>2.45</v>
      </c>
      <c r="E1365" s="160">
        <f t="shared" si="23"/>
        <v>49</v>
      </c>
    </row>
    <row r="1366" spans="1:5">
      <c r="A1366" s="160">
        <v>1363</v>
      </c>
      <c r="B1366" s="192" t="s">
        <v>15144</v>
      </c>
      <c r="C1366" s="183" t="s">
        <v>15142</v>
      </c>
      <c r="D1366" s="263">
        <v>2.14</v>
      </c>
      <c r="E1366" s="160">
        <f t="shared" si="23"/>
        <v>42.8</v>
      </c>
    </row>
    <row r="1367" spans="1:5">
      <c r="A1367" s="160">
        <v>1364</v>
      </c>
      <c r="B1367" s="192" t="s">
        <v>15145</v>
      </c>
      <c r="C1367" s="183" t="s">
        <v>15142</v>
      </c>
      <c r="D1367" s="263">
        <v>2.3</v>
      </c>
      <c r="E1367" s="160">
        <f t="shared" si="23"/>
        <v>46</v>
      </c>
    </row>
    <row r="1368" spans="1:5">
      <c r="A1368" s="160">
        <v>1365</v>
      </c>
      <c r="B1368" s="192" t="s">
        <v>15146</v>
      </c>
      <c r="C1368" s="183" t="s">
        <v>15142</v>
      </c>
      <c r="D1368" s="263">
        <v>0.73</v>
      </c>
      <c r="E1368" s="160">
        <f t="shared" si="23"/>
        <v>14.6</v>
      </c>
    </row>
    <row r="1369" spans="1:5">
      <c r="A1369" s="160">
        <v>1366</v>
      </c>
      <c r="B1369" s="192" t="s">
        <v>15147</v>
      </c>
      <c r="C1369" s="183" t="s">
        <v>15142</v>
      </c>
      <c r="D1369" s="263">
        <v>1.79</v>
      </c>
      <c r="E1369" s="160">
        <f t="shared" si="23"/>
        <v>35.8</v>
      </c>
    </row>
    <row r="1370" spans="1:5">
      <c r="A1370" s="160">
        <v>1367</v>
      </c>
      <c r="B1370" s="192" t="s">
        <v>15148</v>
      </c>
      <c r="C1370" s="183" t="s">
        <v>15142</v>
      </c>
      <c r="D1370" s="263">
        <v>2.49</v>
      </c>
      <c r="E1370" s="160">
        <f t="shared" si="23"/>
        <v>49.8</v>
      </c>
    </row>
    <row r="1371" spans="1:5">
      <c r="A1371" s="160">
        <v>1368</v>
      </c>
      <c r="B1371" s="192" t="s">
        <v>15149</v>
      </c>
      <c r="C1371" s="183" t="s">
        <v>15142</v>
      </c>
      <c r="D1371" s="263">
        <v>1.54</v>
      </c>
      <c r="E1371" s="160">
        <f t="shared" si="23"/>
        <v>30.8</v>
      </c>
    </row>
    <row r="1372" spans="1:5">
      <c r="A1372" s="160">
        <v>1369</v>
      </c>
      <c r="B1372" s="192" t="s">
        <v>14948</v>
      </c>
      <c r="C1372" s="183" t="s">
        <v>15142</v>
      </c>
      <c r="D1372" s="263">
        <v>0.5</v>
      </c>
      <c r="E1372" s="160">
        <f t="shared" si="23"/>
        <v>10</v>
      </c>
    </row>
    <row r="1373" spans="1:5">
      <c r="A1373" s="160">
        <v>1370</v>
      </c>
      <c r="B1373" s="192" t="s">
        <v>15150</v>
      </c>
      <c r="C1373" s="183" t="s">
        <v>15142</v>
      </c>
      <c r="D1373" s="263">
        <v>3.69</v>
      </c>
      <c r="E1373" s="160">
        <f t="shared" si="23"/>
        <v>73.8</v>
      </c>
    </row>
    <row r="1374" spans="1:5">
      <c r="A1374" s="160">
        <v>1371</v>
      </c>
      <c r="B1374" s="192" t="s">
        <v>15151</v>
      </c>
      <c r="C1374" s="183" t="s">
        <v>15142</v>
      </c>
      <c r="D1374" s="263">
        <v>1.67</v>
      </c>
      <c r="E1374" s="160">
        <f t="shared" si="23"/>
        <v>33.4</v>
      </c>
    </row>
    <row r="1375" spans="1:5">
      <c r="A1375" s="160">
        <v>1372</v>
      </c>
      <c r="B1375" s="192" t="s">
        <v>15152</v>
      </c>
      <c r="C1375" s="183" t="s">
        <v>15142</v>
      </c>
      <c r="D1375" s="263">
        <v>2.54</v>
      </c>
      <c r="E1375" s="160">
        <f t="shared" si="23"/>
        <v>50.8</v>
      </c>
    </row>
    <row r="1376" spans="1:5">
      <c r="A1376" s="160">
        <v>1373</v>
      </c>
      <c r="B1376" s="192" t="s">
        <v>15153</v>
      </c>
      <c r="C1376" s="183" t="s">
        <v>15142</v>
      </c>
      <c r="D1376" s="263">
        <v>2.92</v>
      </c>
      <c r="E1376" s="160">
        <f t="shared" si="23"/>
        <v>58.4</v>
      </c>
    </row>
    <row r="1377" spans="1:5">
      <c r="A1377" s="160">
        <v>1374</v>
      </c>
      <c r="B1377" s="192" t="s">
        <v>15154</v>
      </c>
      <c r="C1377" s="183" t="s">
        <v>15142</v>
      </c>
      <c r="D1377" s="263">
        <v>1.39</v>
      </c>
      <c r="E1377" s="160">
        <f t="shared" si="23"/>
        <v>27.8</v>
      </c>
    </row>
    <row r="1378" spans="1:5">
      <c r="A1378" s="160">
        <v>1375</v>
      </c>
      <c r="B1378" s="192" t="s">
        <v>15155</v>
      </c>
      <c r="C1378" s="183" t="s">
        <v>15142</v>
      </c>
      <c r="D1378" s="263">
        <v>2.23</v>
      </c>
      <c r="E1378" s="160">
        <f t="shared" si="23"/>
        <v>44.6</v>
      </c>
    </row>
    <row r="1379" spans="1:5">
      <c r="A1379" s="160">
        <v>1376</v>
      </c>
      <c r="B1379" s="192" t="s">
        <v>15156</v>
      </c>
      <c r="C1379" s="183" t="s">
        <v>15142</v>
      </c>
      <c r="D1379" s="263">
        <v>2.75</v>
      </c>
      <c r="E1379" s="160">
        <f t="shared" si="23"/>
        <v>55</v>
      </c>
    </row>
    <row r="1380" spans="1:5">
      <c r="A1380" s="160">
        <v>1377</v>
      </c>
      <c r="B1380" s="192" t="s">
        <v>15157</v>
      </c>
      <c r="C1380" s="183" t="s">
        <v>15142</v>
      </c>
      <c r="D1380" s="263">
        <v>1.6</v>
      </c>
      <c r="E1380" s="160">
        <f t="shared" si="23"/>
        <v>32</v>
      </c>
    </row>
    <row r="1381" spans="1:5">
      <c r="A1381" s="160">
        <v>1378</v>
      </c>
      <c r="B1381" s="192" t="s">
        <v>15158</v>
      </c>
      <c r="C1381" s="183" t="s">
        <v>15142</v>
      </c>
      <c r="D1381" s="263">
        <v>2.75</v>
      </c>
      <c r="E1381" s="160">
        <f t="shared" si="23"/>
        <v>55</v>
      </c>
    </row>
    <row r="1382" spans="1:5">
      <c r="A1382" s="160">
        <v>1379</v>
      </c>
      <c r="B1382" s="192" t="s">
        <v>15159</v>
      </c>
      <c r="C1382" s="183" t="s">
        <v>15142</v>
      </c>
      <c r="D1382" s="263">
        <v>3.07</v>
      </c>
      <c r="E1382" s="160">
        <f t="shared" si="23"/>
        <v>61.4</v>
      </c>
    </row>
    <row r="1383" spans="1:5">
      <c r="A1383" s="160">
        <v>1380</v>
      </c>
      <c r="B1383" s="192" t="s">
        <v>15160</v>
      </c>
      <c r="C1383" s="183" t="s">
        <v>15142</v>
      </c>
      <c r="D1383" s="263">
        <v>2.96</v>
      </c>
      <c r="E1383" s="160">
        <f t="shared" si="23"/>
        <v>59.2</v>
      </c>
    </row>
    <row r="1384" spans="1:5">
      <c r="A1384" s="160">
        <v>1381</v>
      </c>
      <c r="B1384" s="192" t="s">
        <v>15161</v>
      </c>
      <c r="C1384" s="183" t="s">
        <v>15142</v>
      </c>
      <c r="D1384" s="263">
        <v>2.75</v>
      </c>
      <c r="E1384" s="160">
        <f t="shared" si="23"/>
        <v>55</v>
      </c>
    </row>
    <row r="1385" spans="1:5">
      <c r="A1385" s="160">
        <v>1382</v>
      </c>
      <c r="B1385" s="192" t="s">
        <v>15162</v>
      </c>
      <c r="C1385" s="183" t="s">
        <v>15142</v>
      </c>
      <c r="D1385" s="263">
        <v>1.79</v>
      </c>
      <c r="E1385" s="160">
        <f t="shared" si="23"/>
        <v>35.8</v>
      </c>
    </row>
    <row r="1386" spans="1:5">
      <c r="A1386" s="160">
        <v>1383</v>
      </c>
      <c r="B1386" s="192" t="s">
        <v>15163</v>
      </c>
      <c r="C1386" s="183" t="s">
        <v>15142</v>
      </c>
      <c r="D1386" s="263">
        <v>4.64</v>
      </c>
      <c r="E1386" s="160">
        <f t="shared" si="23"/>
        <v>92.8</v>
      </c>
    </row>
    <row r="1387" spans="1:5">
      <c r="A1387" s="160">
        <v>1384</v>
      </c>
      <c r="B1387" s="192" t="s">
        <v>15164</v>
      </c>
      <c r="C1387" s="183" t="s">
        <v>15142</v>
      </c>
      <c r="D1387" s="263">
        <v>3.61</v>
      </c>
      <c r="E1387" s="160">
        <f t="shared" si="23"/>
        <v>72.2</v>
      </c>
    </row>
    <row r="1388" spans="1:5">
      <c r="A1388" s="160">
        <v>1385</v>
      </c>
      <c r="B1388" s="192" t="s">
        <v>15165</v>
      </c>
      <c r="C1388" s="183" t="s">
        <v>15142</v>
      </c>
      <c r="D1388" s="263">
        <v>3.4</v>
      </c>
      <c r="E1388" s="160">
        <f t="shared" si="23"/>
        <v>68</v>
      </c>
    </row>
    <row r="1389" spans="1:5">
      <c r="A1389" s="160">
        <v>1386</v>
      </c>
      <c r="B1389" s="192" t="s">
        <v>15166</v>
      </c>
      <c r="C1389" s="183" t="s">
        <v>15142</v>
      </c>
      <c r="D1389" s="263">
        <v>0.9</v>
      </c>
      <c r="E1389" s="160">
        <f t="shared" si="23"/>
        <v>18</v>
      </c>
    </row>
    <row r="1390" spans="1:5">
      <c r="A1390" s="160">
        <v>1387</v>
      </c>
      <c r="B1390" s="192" t="s">
        <v>15167</v>
      </c>
      <c r="C1390" s="183" t="s">
        <v>15142</v>
      </c>
      <c r="D1390" s="263">
        <v>1.02</v>
      </c>
      <c r="E1390" s="160">
        <f t="shared" si="23"/>
        <v>20.4</v>
      </c>
    </row>
    <row r="1391" spans="1:5">
      <c r="A1391" s="160">
        <v>1388</v>
      </c>
      <c r="B1391" s="192" t="s">
        <v>15168</v>
      </c>
      <c r="C1391" s="183" t="s">
        <v>15142</v>
      </c>
      <c r="D1391" s="263">
        <v>2.58</v>
      </c>
      <c r="E1391" s="160">
        <f t="shared" si="23"/>
        <v>51.6</v>
      </c>
    </row>
    <row r="1392" spans="1:5">
      <c r="A1392" s="160">
        <v>1389</v>
      </c>
      <c r="B1392" s="192" t="s">
        <v>15169</v>
      </c>
      <c r="C1392" s="183" t="s">
        <v>15142</v>
      </c>
      <c r="D1392" s="263">
        <v>3.7</v>
      </c>
      <c r="E1392" s="160">
        <f t="shared" si="23"/>
        <v>74</v>
      </c>
    </row>
    <row r="1393" spans="1:5">
      <c r="A1393" s="160">
        <v>1390</v>
      </c>
      <c r="B1393" s="192" t="s">
        <v>15170</v>
      </c>
      <c r="C1393" s="183" t="s">
        <v>15142</v>
      </c>
      <c r="D1393" s="263">
        <v>1.79</v>
      </c>
      <c r="E1393" s="160">
        <f t="shared" si="23"/>
        <v>35.8</v>
      </c>
    </row>
    <row r="1394" spans="1:5">
      <c r="A1394" s="160">
        <v>1391</v>
      </c>
      <c r="B1394" s="192" t="s">
        <v>15171</v>
      </c>
      <c r="C1394" s="183" t="s">
        <v>15142</v>
      </c>
      <c r="D1394" s="263">
        <v>1.79</v>
      </c>
      <c r="E1394" s="160">
        <f t="shared" si="23"/>
        <v>35.8</v>
      </c>
    </row>
    <row r="1395" spans="1:5">
      <c r="A1395" s="160">
        <v>1392</v>
      </c>
      <c r="B1395" s="192" t="s">
        <v>15172</v>
      </c>
      <c r="C1395" s="183" t="s">
        <v>15142</v>
      </c>
      <c r="D1395" s="263">
        <v>2</v>
      </c>
      <c r="E1395" s="160">
        <f t="shared" si="23"/>
        <v>40</v>
      </c>
    </row>
    <row r="1396" spans="1:5">
      <c r="A1396" s="160">
        <v>1393</v>
      </c>
      <c r="B1396" s="192" t="s">
        <v>15173</v>
      </c>
      <c r="C1396" s="183" t="s">
        <v>15142</v>
      </c>
      <c r="D1396" s="263">
        <v>2.35</v>
      </c>
      <c r="E1396" s="160">
        <f t="shared" si="23"/>
        <v>47</v>
      </c>
    </row>
    <row r="1397" spans="1:5">
      <c r="A1397" s="160">
        <v>1394</v>
      </c>
      <c r="B1397" s="192" t="s">
        <v>15174</v>
      </c>
      <c r="C1397" s="183" t="s">
        <v>15142</v>
      </c>
      <c r="D1397" s="263">
        <v>2.04</v>
      </c>
      <c r="E1397" s="160">
        <f t="shared" si="23"/>
        <v>40.8</v>
      </c>
    </row>
    <row r="1398" spans="1:5">
      <c r="A1398" s="160">
        <v>1395</v>
      </c>
      <c r="B1398" s="192" t="s">
        <v>15175</v>
      </c>
      <c r="C1398" s="183" t="s">
        <v>15142</v>
      </c>
      <c r="D1398" s="263">
        <v>2.96</v>
      </c>
      <c r="E1398" s="160">
        <f t="shared" si="23"/>
        <v>59.2</v>
      </c>
    </row>
    <row r="1399" spans="1:5">
      <c r="A1399" s="160">
        <v>1396</v>
      </c>
      <c r="B1399" s="192" t="s">
        <v>15176</v>
      </c>
      <c r="C1399" s="183" t="s">
        <v>15142</v>
      </c>
      <c r="D1399" s="263">
        <v>1.5</v>
      </c>
      <c r="E1399" s="160">
        <f t="shared" si="23"/>
        <v>30</v>
      </c>
    </row>
    <row r="1400" spans="1:5">
      <c r="A1400" s="160">
        <v>1397</v>
      </c>
      <c r="B1400" s="192" t="s">
        <v>15177</v>
      </c>
      <c r="C1400" s="183" t="s">
        <v>15142</v>
      </c>
      <c r="D1400" s="263">
        <v>1.68</v>
      </c>
      <c r="E1400" s="160">
        <f t="shared" si="23"/>
        <v>33.6</v>
      </c>
    </row>
    <row r="1401" spans="1:5">
      <c r="A1401" s="160">
        <v>1398</v>
      </c>
      <c r="B1401" s="192" t="s">
        <v>15178</v>
      </c>
      <c r="C1401" s="183" t="s">
        <v>15142</v>
      </c>
      <c r="D1401" s="263">
        <v>2.28</v>
      </c>
      <c r="E1401" s="160">
        <f t="shared" si="23"/>
        <v>45.6</v>
      </c>
    </row>
    <row r="1402" spans="1:5">
      <c r="A1402" s="160">
        <v>1399</v>
      </c>
      <c r="B1402" s="192" t="s">
        <v>15179</v>
      </c>
      <c r="C1402" s="183" t="s">
        <v>15142</v>
      </c>
      <c r="D1402" s="263">
        <v>2.82</v>
      </c>
      <c r="E1402" s="160">
        <f t="shared" si="23"/>
        <v>56.4</v>
      </c>
    </row>
    <row r="1403" spans="1:5">
      <c r="A1403" s="160">
        <v>1400</v>
      </c>
      <c r="B1403" s="192" t="s">
        <v>15180</v>
      </c>
      <c r="C1403" s="183" t="s">
        <v>15142</v>
      </c>
      <c r="D1403" s="263">
        <v>2.01</v>
      </c>
      <c r="E1403" s="160">
        <f t="shared" si="23"/>
        <v>40.2</v>
      </c>
    </row>
    <row r="1404" spans="1:5">
      <c r="A1404" s="160">
        <v>1401</v>
      </c>
      <c r="B1404" s="192" t="s">
        <v>15181</v>
      </c>
      <c r="C1404" s="183" t="s">
        <v>15142</v>
      </c>
      <c r="D1404" s="263">
        <v>3.07</v>
      </c>
      <c r="E1404" s="160">
        <f t="shared" si="23"/>
        <v>61.4</v>
      </c>
    </row>
    <row r="1405" spans="1:5">
      <c r="A1405" s="160">
        <v>1402</v>
      </c>
      <c r="B1405" s="192" t="s">
        <v>15182</v>
      </c>
      <c r="C1405" s="183" t="s">
        <v>15142</v>
      </c>
      <c r="D1405" s="263">
        <v>1.79</v>
      </c>
      <c r="E1405" s="160">
        <f t="shared" si="23"/>
        <v>35.8</v>
      </c>
    </row>
    <row r="1406" spans="1:5">
      <c r="A1406" s="160">
        <v>1403</v>
      </c>
      <c r="B1406" s="192" t="s">
        <v>15183</v>
      </c>
      <c r="C1406" s="183" t="s">
        <v>15142</v>
      </c>
      <c r="D1406" s="263">
        <v>3.3</v>
      </c>
      <c r="E1406" s="160">
        <f t="shared" si="23"/>
        <v>66</v>
      </c>
    </row>
    <row r="1407" spans="1:5">
      <c r="A1407" s="160">
        <v>1404</v>
      </c>
      <c r="B1407" s="192" t="s">
        <v>15184</v>
      </c>
      <c r="C1407" s="183" t="s">
        <v>15142</v>
      </c>
      <c r="D1407" s="263">
        <v>2.78</v>
      </c>
      <c r="E1407" s="160">
        <f t="shared" si="23"/>
        <v>55.6</v>
      </c>
    </row>
    <row r="1408" spans="1:5">
      <c r="A1408" s="160">
        <v>1405</v>
      </c>
      <c r="B1408" s="192" t="s">
        <v>15185</v>
      </c>
      <c r="C1408" s="183" t="s">
        <v>15142</v>
      </c>
      <c r="D1408" s="263">
        <v>3.9</v>
      </c>
      <c r="E1408" s="160">
        <f t="shared" si="23"/>
        <v>78</v>
      </c>
    </row>
    <row r="1409" spans="1:5">
      <c r="A1409" s="160">
        <v>1406</v>
      </c>
      <c r="B1409" s="192" t="s">
        <v>15186</v>
      </c>
      <c r="C1409" s="183" t="s">
        <v>15142</v>
      </c>
      <c r="D1409" s="263">
        <v>2.78</v>
      </c>
      <c r="E1409" s="160">
        <f t="shared" ref="E1409:E1472" si="24">D1409*20</f>
        <v>55.6</v>
      </c>
    </row>
    <row r="1410" spans="1:5">
      <c r="A1410" s="160">
        <v>1407</v>
      </c>
      <c r="B1410" s="192" t="s">
        <v>15187</v>
      </c>
      <c r="C1410" s="183" t="s">
        <v>15142</v>
      </c>
      <c r="D1410" s="263">
        <v>1.2</v>
      </c>
      <c r="E1410" s="160">
        <f t="shared" si="24"/>
        <v>24</v>
      </c>
    </row>
    <row r="1411" spans="1:5">
      <c r="A1411" s="160">
        <v>1408</v>
      </c>
      <c r="B1411" s="192" t="s">
        <v>4819</v>
      </c>
      <c r="C1411" s="183" t="s">
        <v>15142</v>
      </c>
      <c r="D1411" s="263">
        <v>1</v>
      </c>
      <c r="E1411" s="160">
        <f t="shared" si="24"/>
        <v>20</v>
      </c>
    </row>
    <row r="1412" spans="1:5">
      <c r="A1412" s="160">
        <v>1409</v>
      </c>
      <c r="B1412" s="192" t="s">
        <v>15188</v>
      </c>
      <c r="C1412" s="183" t="s">
        <v>15142</v>
      </c>
      <c r="D1412" s="263">
        <v>2.01</v>
      </c>
      <c r="E1412" s="160">
        <f t="shared" si="24"/>
        <v>40.2</v>
      </c>
    </row>
    <row r="1413" spans="1:5">
      <c r="A1413" s="160">
        <v>1410</v>
      </c>
      <c r="B1413" s="192" t="s">
        <v>15189</v>
      </c>
      <c r="C1413" s="183" t="s">
        <v>15190</v>
      </c>
      <c r="D1413" s="263">
        <v>2.57</v>
      </c>
      <c r="E1413" s="160">
        <f t="shared" si="24"/>
        <v>51.4</v>
      </c>
    </row>
    <row r="1414" spans="1:5">
      <c r="A1414" s="160">
        <v>1411</v>
      </c>
      <c r="B1414" s="192" t="s">
        <v>15191</v>
      </c>
      <c r="C1414" s="183" t="s">
        <v>15190</v>
      </c>
      <c r="D1414" s="263">
        <v>0.43</v>
      </c>
      <c r="E1414" s="160">
        <f t="shared" si="24"/>
        <v>8.6</v>
      </c>
    </row>
    <row r="1415" spans="1:5">
      <c r="A1415" s="160">
        <v>1412</v>
      </c>
      <c r="B1415" s="192" t="s">
        <v>15192</v>
      </c>
      <c r="C1415" s="183" t="s">
        <v>15190</v>
      </c>
      <c r="D1415" s="263">
        <v>2.36</v>
      </c>
      <c r="E1415" s="160">
        <f t="shared" si="24"/>
        <v>47.2</v>
      </c>
    </row>
    <row r="1416" spans="1:5">
      <c r="A1416" s="160">
        <v>1413</v>
      </c>
      <c r="B1416" s="192" t="s">
        <v>12648</v>
      </c>
      <c r="C1416" s="183" t="s">
        <v>15190</v>
      </c>
      <c r="D1416" s="263">
        <v>0.66</v>
      </c>
      <c r="E1416" s="160">
        <f t="shared" si="24"/>
        <v>13.2</v>
      </c>
    </row>
    <row r="1417" spans="1:5">
      <c r="A1417" s="160">
        <v>1414</v>
      </c>
      <c r="B1417" s="192" t="s">
        <v>15193</v>
      </c>
      <c r="C1417" s="183" t="s">
        <v>15190</v>
      </c>
      <c r="D1417" s="263">
        <v>1.62</v>
      </c>
      <c r="E1417" s="160">
        <f t="shared" si="24"/>
        <v>32.4</v>
      </c>
    </row>
    <row r="1418" spans="1:5">
      <c r="A1418" s="160">
        <v>1415</v>
      </c>
      <c r="B1418" s="192" t="s">
        <v>15194</v>
      </c>
      <c r="C1418" s="183" t="s">
        <v>15190</v>
      </c>
      <c r="D1418" s="263">
        <v>2.56</v>
      </c>
      <c r="E1418" s="160">
        <f t="shared" si="24"/>
        <v>51.2</v>
      </c>
    </row>
    <row r="1419" spans="1:5">
      <c r="A1419" s="160">
        <v>1416</v>
      </c>
      <c r="B1419" s="192" t="s">
        <v>15195</v>
      </c>
      <c r="C1419" s="183" t="s">
        <v>15190</v>
      </c>
      <c r="D1419" s="263">
        <v>1.46</v>
      </c>
      <c r="E1419" s="160">
        <f t="shared" si="24"/>
        <v>29.2</v>
      </c>
    </row>
    <row r="1420" spans="1:5">
      <c r="A1420" s="160">
        <v>1417</v>
      </c>
      <c r="B1420" s="192" t="s">
        <v>15196</v>
      </c>
      <c r="C1420" s="183" t="s">
        <v>15190</v>
      </c>
      <c r="D1420" s="263">
        <v>1.96</v>
      </c>
      <c r="E1420" s="160">
        <f t="shared" si="24"/>
        <v>39.2</v>
      </c>
    </row>
    <row r="1421" spans="1:5">
      <c r="A1421" s="160">
        <v>1418</v>
      </c>
      <c r="B1421" s="192" t="s">
        <v>15182</v>
      </c>
      <c r="C1421" s="183" t="s">
        <v>15190</v>
      </c>
      <c r="D1421" s="263">
        <v>2.46</v>
      </c>
      <c r="E1421" s="160">
        <f t="shared" si="24"/>
        <v>49.2</v>
      </c>
    </row>
    <row r="1422" spans="1:5">
      <c r="A1422" s="160">
        <v>1419</v>
      </c>
      <c r="B1422" s="192" t="s">
        <v>15197</v>
      </c>
      <c r="C1422" s="183" t="s">
        <v>15190</v>
      </c>
      <c r="D1422" s="263">
        <v>1.16</v>
      </c>
      <c r="E1422" s="160">
        <f t="shared" si="24"/>
        <v>23.2</v>
      </c>
    </row>
    <row r="1423" spans="1:5">
      <c r="A1423" s="160">
        <v>1420</v>
      </c>
      <c r="B1423" s="192" t="s">
        <v>15198</v>
      </c>
      <c r="C1423" s="183" t="s">
        <v>15190</v>
      </c>
      <c r="D1423" s="263">
        <v>2.8</v>
      </c>
      <c r="E1423" s="160">
        <f t="shared" si="24"/>
        <v>56</v>
      </c>
    </row>
    <row r="1424" spans="1:5">
      <c r="A1424" s="160">
        <v>1421</v>
      </c>
      <c r="B1424" s="192" t="s">
        <v>15199</v>
      </c>
      <c r="C1424" s="183" t="s">
        <v>15190</v>
      </c>
      <c r="D1424" s="263">
        <v>1.26</v>
      </c>
      <c r="E1424" s="160">
        <f t="shared" si="24"/>
        <v>25.2</v>
      </c>
    </row>
    <row r="1425" spans="1:5">
      <c r="A1425" s="160">
        <v>1422</v>
      </c>
      <c r="B1425" s="192" t="s">
        <v>14953</v>
      </c>
      <c r="C1425" s="183" t="s">
        <v>15190</v>
      </c>
      <c r="D1425" s="263">
        <v>1.79</v>
      </c>
      <c r="E1425" s="160">
        <f t="shared" si="24"/>
        <v>35.8</v>
      </c>
    </row>
    <row r="1426" spans="1:5">
      <c r="A1426" s="160">
        <v>1423</v>
      </c>
      <c r="B1426" s="192" t="s">
        <v>15200</v>
      </c>
      <c r="C1426" s="183" t="s">
        <v>15190</v>
      </c>
      <c r="D1426" s="263">
        <v>0.36</v>
      </c>
      <c r="E1426" s="160">
        <f t="shared" si="24"/>
        <v>7.2</v>
      </c>
    </row>
    <row r="1427" spans="1:5">
      <c r="A1427" s="160">
        <v>1424</v>
      </c>
      <c r="B1427" s="192" t="s">
        <v>15201</v>
      </c>
      <c r="C1427" s="183" t="s">
        <v>15190</v>
      </c>
      <c r="D1427" s="263">
        <v>1.74</v>
      </c>
      <c r="E1427" s="160">
        <f t="shared" si="24"/>
        <v>34.8</v>
      </c>
    </row>
    <row r="1428" spans="1:5">
      <c r="A1428" s="160">
        <v>1425</v>
      </c>
      <c r="B1428" s="192" t="s">
        <v>15202</v>
      </c>
      <c r="C1428" s="183" t="s">
        <v>15190</v>
      </c>
      <c r="D1428" s="263">
        <v>3.12</v>
      </c>
      <c r="E1428" s="160">
        <f t="shared" si="24"/>
        <v>62.4</v>
      </c>
    </row>
    <row r="1429" spans="1:5">
      <c r="A1429" s="160">
        <v>1426</v>
      </c>
      <c r="B1429" s="192" t="s">
        <v>15203</v>
      </c>
      <c r="C1429" s="183" t="s">
        <v>15190</v>
      </c>
      <c r="D1429" s="263">
        <v>1.79</v>
      </c>
      <c r="E1429" s="160">
        <f t="shared" si="24"/>
        <v>35.8</v>
      </c>
    </row>
    <row r="1430" spans="1:5">
      <c r="A1430" s="160">
        <v>1427</v>
      </c>
      <c r="B1430" s="192" t="s">
        <v>15204</v>
      </c>
      <c r="C1430" s="183" t="s">
        <v>15190</v>
      </c>
      <c r="D1430" s="263">
        <v>1.14</v>
      </c>
      <c r="E1430" s="160">
        <f t="shared" si="24"/>
        <v>22.8</v>
      </c>
    </row>
    <row r="1431" spans="1:5">
      <c r="A1431" s="160">
        <v>1428</v>
      </c>
      <c r="B1431" s="192" t="s">
        <v>15205</v>
      </c>
      <c r="C1431" s="183" t="s">
        <v>15190</v>
      </c>
      <c r="D1431" s="263">
        <v>1.79</v>
      </c>
      <c r="E1431" s="160">
        <f t="shared" si="24"/>
        <v>35.8</v>
      </c>
    </row>
    <row r="1432" spans="1:5">
      <c r="A1432" s="160">
        <v>1429</v>
      </c>
      <c r="B1432" s="192" t="s">
        <v>15201</v>
      </c>
      <c r="C1432" s="183" t="s">
        <v>15190</v>
      </c>
      <c r="D1432" s="263">
        <v>3.13</v>
      </c>
      <c r="E1432" s="160">
        <f t="shared" si="24"/>
        <v>62.6</v>
      </c>
    </row>
    <row r="1433" spans="1:5">
      <c r="A1433" s="160">
        <v>1430</v>
      </c>
      <c r="B1433" s="192" t="s">
        <v>15206</v>
      </c>
      <c r="C1433" s="183" t="s">
        <v>15190</v>
      </c>
      <c r="D1433" s="263">
        <v>2.14</v>
      </c>
      <c r="E1433" s="160">
        <f t="shared" si="24"/>
        <v>42.8</v>
      </c>
    </row>
    <row r="1434" spans="1:5">
      <c r="A1434" s="160">
        <v>1431</v>
      </c>
      <c r="B1434" s="192" t="s">
        <v>15207</v>
      </c>
      <c r="C1434" s="183" t="s">
        <v>15190</v>
      </c>
      <c r="D1434" s="263">
        <v>1.79</v>
      </c>
      <c r="E1434" s="160">
        <f t="shared" si="24"/>
        <v>35.8</v>
      </c>
    </row>
    <row r="1435" spans="1:5">
      <c r="A1435" s="160">
        <v>1432</v>
      </c>
      <c r="B1435" s="192" t="s">
        <v>15208</v>
      </c>
      <c r="C1435" s="183" t="s">
        <v>15190</v>
      </c>
      <c r="D1435" s="263">
        <v>1.84</v>
      </c>
      <c r="E1435" s="160">
        <f t="shared" si="24"/>
        <v>36.8</v>
      </c>
    </row>
    <row r="1436" spans="1:5">
      <c r="A1436" s="160">
        <v>1433</v>
      </c>
      <c r="B1436" s="192" t="s">
        <v>15209</v>
      </c>
      <c r="C1436" s="183" t="s">
        <v>15190</v>
      </c>
      <c r="D1436" s="263">
        <v>1.79</v>
      </c>
      <c r="E1436" s="160">
        <f t="shared" si="24"/>
        <v>35.8</v>
      </c>
    </row>
    <row r="1437" spans="1:5">
      <c r="A1437" s="160">
        <v>1434</v>
      </c>
      <c r="B1437" s="192" t="s">
        <v>15210</v>
      </c>
      <c r="C1437" s="183" t="s">
        <v>15190</v>
      </c>
      <c r="D1437" s="263">
        <v>0.66</v>
      </c>
      <c r="E1437" s="160">
        <f t="shared" si="24"/>
        <v>13.2</v>
      </c>
    </row>
    <row r="1438" spans="1:5">
      <c r="A1438" s="160">
        <v>1435</v>
      </c>
      <c r="B1438" s="192" t="s">
        <v>15211</v>
      </c>
      <c r="C1438" s="183" t="s">
        <v>15190</v>
      </c>
      <c r="D1438" s="263">
        <v>1.66</v>
      </c>
      <c r="E1438" s="160">
        <f t="shared" si="24"/>
        <v>33.2</v>
      </c>
    </row>
    <row r="1439" spans="1:5">
      <c r="A1439" s="160">
        <v>1436</v>
      </c>
      <c r="B1439" s="192" t="s">
        <v>15150</v>
      </c>
      <c r="C1439" s="183" t="s">
        <v>15190</v>
      </c>
      <c r="D1439" s="263">
        <v>2.46</v>
      </c>
      <c r="E1439" s="160">
        <f t="shared" si="24"/>
        <v>49.2</v>
      </c>
    </row>
    <row r="1440" spans="1:5">
      <c r="A1440" s="160">
        <v>1437</v>
      </c>
      <c r="B1440" s="192" t="s">
        <v>10591</v>
      </c>
      <c r="C1440" s="183" t="s">
        <v>15190</v>
      </c>
      <c r="D1440" s="263">
        <v>3.49</v>
      </c>
      <c r="E1440" s="160">
        <f t="shared" si="24"/>
        <v>69.8</v>
      </c>
    </row>
    <row r="1441" spans="1:5">
      <c r="A1441" s="160">
        <v>1438</v>
      </c>
      <c r="B1441" s="192" t="s">
        <v>15184</v>
      </c>
      <c r="C1441" s="183" t="s">
        <v>15190</v>
      </c>
      <c r="D1441" s="263">
        <v>1.79</v>
      </c>
      <c r="E1441" s="160">
        <f t="shared" si="24"/>
        <v>35.8</v>
      </c>
    </row>
    <row r="1442" spans="1:5">
      <c r="A1442" s="160">
        <v>1439</v>
      </c>
      <c r="B1442" s="192" t="s">
        <v>15212</v>
      </c>
      <c r="C1442" s="183" t="s">
        <v>15190</v>
      </c>
      <c r="D1442" s="263">
        <v>0.61</v>
      </c>
      <c r="E1442" s="160">
        <f t="shared" si="24"/>
        <v>12.2</v>
      </c>
    </row>
    <row r="1443" spans="1:5">
      <c r="A1443" s="160">
        <v>1440</v>
      </c>
      <c r="B1443" s="192" t="s">
        <v>15213</v>
      </c>
      <c r="C1443" s="183" t="s">
        <v>15190</v>
      </c>
      <c r="D1443" s="263">
        <v>1.92</v>
      </c>
      <c r="E1443" s="160">
        <f t="shared" si="24"/>
        <v>38.4</v>
      </c>
    </row>
    <row r="1444" spans="1:5">
      <c r="A1444" s="160">
        <v>1441</v>
      </c>
      <c r="B1444" s="192" t="s">
        <v>15214</v>
      </c>
      <c r="C1444" s="183" t="s">
        <v>15190</v>
      </c>
      <c r="D1444" s="263">
        <v>0.66</v>
      </c>
      <c r="E1444" s="160">
        <f t="shared" si="24"/>
        <v>13.2</v>
      </c>
    </row>
    <row r="1445" spans="1:5">
      <c r="A1445" s="160">
        <v>1442</v>
      </c>
      <c r="B1445" s="192" t="s">
        <v>15215</v>
      </c>
      <c r="C1445" s="183" t="s">
        <v>15190</v>
      </c>
      <c r="D1445" s="263">
        <v>0.43</v>
      </c>
      <c r="E1445" s="160">
        <f t="shared" si="24"/>
        <v>8.6</v>
      </c>
    </row>
    <row r="1446" spans="1:5">
      <c r="A1446" s="160">
        <v>1443</v>
      </c>
      <c r="B1446" s="192" t="s">
        <v>15216</v>
      </c>
      <c r="C1446" s="183" t="s">
        <v>15190</v>
      </c>
      <c r="D1446" s="263">
        <v>0.01</v>
      </c>
      <c r="E1446" s="160">
        <f t="shared" si="24"/>
        <v>0.2</v>
      </c>
    </row>
    <row r="1447" spans="1:5">
      <c r="A1447" s="160">
        <v>1444</v>
      </c>
      <c r="B1447" s="192" t="s">
        <v>15217</v>
      </c>
      <c r="C1447" s="183" t="s">
        <v>15190</v>
      </c>
      <c r="D1447" s="263">
        <v>0.06</v>
      </c>
      <c r="E1447" s="160">
        <f t="shared" si="24"/>
        <v>1.2</v>
      </c>
    </row>
    <row r="1448" spans="1:5">
      <c r="A1448" s="160">
        <v>1445</v>
      </c>
      <c r="B1448" s="192" t="s">
        <v>15218</v>
      </c>
      <c r="C1448" s="183" t="s">
        <v>15190</v>
      </c>
      <c r="D1448" s="263">
        <v>1.13</v>
      </c>
      <c r="E1448" s="160">
        <f t="shared" si="24"/>
        <v>22.6</v>
      </c>
    </row>
    <row r="1449" spans="1:5">
      <c r="A1449" s="160">
        <v>1446</v>
      </c>
      <c r="B1449" s="192" t="s">
        <v>15219</v>
      </c>
      <c r="C1449" s="183" t="s">
        <v>15190</v>
      </c>
      <c r="D1449" s="263">
        <v>1.3</v>
      </c>
      <c r="E1449" s="160">
        <f t="shared" si="24"/>
        <v>26</v>
      </c>
    </row>
    <row r="1450" spans="1:5">
      <c r="A1450" s="160">
        <v>1447</v>
      </c>
      <c r="B1450" s="192" t="s">
        <v>15220</v>
      </c>
      <c r="C1450" s="183" t="s">
        <v>15190</v>
      </c>
      <c r="D1450" s="263">
        <v>0.82</v>
      </c>
      <c r="E1450" s="160">
        <f t="shared" si="24"/>
        <v>16.4</v>
      </c>
    </row>
    <row r="1451" spans="1:5">
      <c r="A1451" s="160">
        <v>1448</v>
      </c>
      <c r="B1451" s="192" t="s">
        <v>15221</v>
      </c>
      <c r="C1451" s="183" t="s">
        <v>15190</v>
      </c>
      <c r="D1451" s="263">
        <v>1.55</v>
      </c>
      <c r="E1451" s="160">
        <f t="shared" si="24"/>
        <v>31</v>
      </c>
    </row>
    <row r="1452" spans="1:5">
      <c r="A1452" s="160">
        <v>1449</v>
      </c>
      <c r="B1452" s="192" t="s">
        <v>15222</v>
      </c>
      <c r="C1452" s="183" t="s">
        <v>15190</v>
      </c>
      <c r="D1452" s="263">
        <v>2.16</v>
      </c>
      <c r="E1452" s="160">
        <f t="shared" si="24"/>
        <v>43.2</v>
      </c>
    </row>
    <row r="1453" spans="1:5">
      <c r="A1453" s="160">
        <v>1450</v>
      </c>
      <c r="B1453" s="192" t="s">
        <v>15223</v>
      </c>
      <c r="C1453" s="183" t="s">
        <v>15190</v>
      </c>
      <c r="D1453" s="263">
        <v>1.14</v>
      </c>
      <c r="E1453" s="160">
        <f t="shared" si="24"/>
        <v>22.8</v>
      </c>
    </row>
    <row r="1454" spans="1:5">
      <c r="A1454" s="160">
        <v>1451</v>
      </c>
      <c r="B1454" s="192" t="s">
        <v>15224</v>
      </c>
      <c r="C1454" s="183" t="s">
        <v>15190</v>
      </c>
      <c r="D1454" s="263">
        <v>1.28</v>
      </c>
      <c r="E1454" s="160">
        <f t="shared" si="24"/>
        <v>25.6</v>
      </c>
    </row>
    <row r="1455" spans="1:5">
      <c r="A1455" s="160">
        <v>1452</v>
      </c>
      <c r="B1455" s="192" t="s">
        <v>15225</v>
      </c>
      <c r="C1455" s="183" t="s">
        <v>15190</v>
      </c>
      <c r="D1455" s="263">
        <v>1.06</v>
      </c>
      <c r="E1455" s="160">
        <f t="shared" si="24"/>
        <v>21.2</v>
      </c>
    </row>
    <row r="1456" spans="1:5">
      <c r="A1456" s="160">
        <v>1453</v>
      </c>
      <c r="B1456" s="192" t="s">
        <v>15226</v>
      </c>
      <c r="C1456" s="183" t="s">
        <v>15190</v>
      </c>
      <c r="D1456" s="263">
        <v>1.09</v>
      </c>
      <c r="E1456" s="160">
        <f t="shared" si="24"/>
        <v>21.8</v>
      </c>
    </row>
    <row r="1457" spans="1:5">
      <c r="A1457" s="160">
        <v>1454</v>
      </c>
      <c r="B1457" s="192" t="s">
        <v>15227</v>
      </c>
      <c r="C1457" s="183" t="s">
        <v>15190</v>
      </c>
      <c r="D1457" s="263">
        <v>1.23</v>
      </c>
      <c r="E1457" s="160">
        <f t="shared" si="24"/>
        <v>24.6</v>
      </c>
    </row>
    <row r="1458" spans="1:5">
      <c r="A1458" s="160">
        <v>1455</v>
      </c>
      <c r="B1458" s="192" t="s">
        <v>15228</v>
      </c>
      <c r="C1458" s="183" t="s">
        <v>15190</v>
      </c>
      <c r="D1458" s="263">
        <v>1.49</v>
      </c>
      <c r="E1458" s="160">
        <f t="shared" si="24"/>
        <v>29.8</v>
      </c>
    </row>
    <row r="1459" spans="1:5">
      <c r="A1459" s="160">
        <v>1456</v>
      </c>
      <c r="B1459" s="192" t="s">
        <v>15229</v>
      </c>
      <c r="C1459" s="183" t="s">
        <v>15190</v>
      </c>
      <c r="D1459" s="263">
        <v>1.18</v>
      </c>
      <c r="E1459" s="160">
        <f t="shared" si="24"/>
        <v>23.6</v>
      </c>
    </row>
    <row r="1460" spans="1:5">
      <c r="A1460" s="160">
        <v>1457</v>
      </c>
      <c r="B1460" s="192" t="s">
        <v>15230</v>
      </c>
      <c r="C1460" s="183" t="s">
        <v>15190</v>
      </c>
      <c r="D1460" s="263">
        <v>1.31</v>
      </c>
      <c r="E1460" s="160">
        <f t="shared" si="24"/>
        <v>26.2</v>
      </c>
    </row>
    <row r="1461" spans="1:5">
      <c r="A1461" s="160">
        <v>1458</v>
      </c>
      <c r="B1461" s="192" t="s">
        <v>15231</v>
      </c>
      <c r="C1461" s="183" t="s">
        <v>15190</v>
      </c>
      <c r="D1461" s="263">
        <v>1.96</v>
      </c>
      <c r="E1461" s="160">
        <f t="shared" si="24"/>
        <v>39.2</v>
      </c>
    </row>
    <row r="1462" spans="1:5">
      <c r="A1462" s="160">
        <v>1459</v>
      </c>
      <c r="B1462" s="192" t="s">
        <v>15232</v>
      </c>
      <c r="C1462" s="183" t="s">
        <v>15190</v>
      </c>
      <c r="D1462" s="263">
        <v>1.13</v>
      </c>
      <c r="E1462" s="160">
        <f t="shared" si="24"/>
        <v>22.6</v>
      </c>
    </row>
    <row r="1463" spans="1:5">
      <c r="A1463" s="160">
        <v>1460</v>
      </c>
      <c r="B1463" s="192" t="s">
        <v>15233</v>
      </c>
      <c r="C1463" s="183" t="s">
        <v>15190</v>
      </c>
      <c r="D1463" s="263">
        <v>2.68</v>
      </c>
      <c r="E1463" s="160">
        <f t="shared" si="24"/>
        <v>53.6</v>
      </c>
    </row>
    <row r="1464" spans="1:5">
      <c r="A1464" s="160">
        <v>1461</v>
      </c>
      <c r="B1464" s="192" t="s">
        <v>15234</v>
      </c>
      <c r="C1464" s="183" t="s">
        <v>15190</v>
      </c>
      <c r="D1464" s="263">
        <v>1.31</v>
      </c>
      <c r="E1464" s="160">
        <f t="shared" si="24"/>
        <v>26.2</v>
      </c>
    </row>
    <row r="1465" spans="1:5">
      <c r="A1465" s="160">
        <v>1462</v>
      </c>
      <c r="B1465" s="192" t="s">
        <v>15235</v>
      </c>
      <c r="C1465" s="183" t="s">
        <v>15190</v>
      </c>
      <c r="D1465" s="263">
        <v>2</v>
      </c>
      <c r="E1465" s="160">
        <f t="shared" si="24"/>
        <v>40</v>
      </c>
    </row>
    <row r="1466" spans="1:5">
      <c r="A1466" s="160">
        <v>1463</v>
      </c>
      <c r="B1466" s="192" t="s">
        <v>15236</v>
      </c>
      <c r="C1466" s="183" t="s">
        <v>15190</v>
      </c>
      <c r="D1466" s="263">
        <v>1</v>
      </c>
      <c r="E1466" s="160">
        <f t="shared" si="24"/>
        <v>20</v>
      </c>
    </row>
    <row r="1467" spans="1:5">
      <c r="A1467" s="160">
        <v>1464</v>
      </c>
      <c r="B1467" s="192" t="s">
        <v>15237</v>
      </c>
      <c r="C1467" s="183" t="s">
        <v>15190</v>
      </c>
      <c r="D1467" s="263">
        <v>1.79</v>
      </c>
      <c r="E1467" s="160">
        <f t="shared" si="24"/>
        <v>35.8</v>
      </c>
    </row>
    <row r="1468" spans="1:5">
      <c r="A1468" s="160">
        <v>1465</v>
      </c>
      <c r="B1468" s="192" t="s">
        <v>15238</v>
      </c>
      <c r="C1468" s="183" t="s">
        <v>15190</v>
      </c>
      <c r="D1468" s="263">
        <v>0.8</v>
      </c>
      <c r="E1468" s="160">
        <f t="shared" si="24"/>
        <v>16</v>
      </c>
    </row>
    <row r="1469" spans="1:5">
      <c r="A1469" s="160">
        <v>1466</v>
      </c>
      <c r="B1469" s="192" t="s">
        <v>15239</v>
      </c>
      <c r="C1469" s="183" t="s">
        <v>15240</v>
      </c>
      <c r="D1469" s="263">
        <v>1.95</v>
      </c>
      <c r="E1469" s="160">
        <f t="shared" si="24"/>
        <v>39</v>
      </c>
    </row>
    <row r="1470" spans="1:5">
      <c r="A1470" s="160">
        <v>1467</v>
      </c>
      <c r="B1470" s="192" t="s">
        <v>15241</v>
      </c>
      <c r="C1470" s="183" t="s">
        <v>15240</v>
      </c>
      <c r="D1470" s="263">
        <v>1.11</v>
      </c>
      <c r="E1470" s="160">
        <f t="shared" si="24"/>
        <v>22.2</v>
      </c>
    </row>
    <row r="1471" spans="1:5">
      <c r="A1471" s="160">
        <v>1468</v>
      </c>
      <c r="B1471" s="192" t="s">
        <v>15242</v>
      </c>
      <c r="C1471" s="183" t="s">
        <v>15240</v>
      </c>
      <c r="D1471" s="263">
        <v>2.6</v>
      </c>
      <c r="E1471" s="160">
        <f t="shared" si="24"/>
        <v>52</v>
      </c>
    </row>
    <row r="1472" spans="1:5">
      <c r="A1472" s="160">
        <v>1469</v>
      </c>
      <c r="B1472" s="192" t="s">
        <v>15243</v>
      </c>
      <c r="C1472" s="183" t="s">
        <v>15240</v>
      </c>
      <c r="D1472" s="263">
        <v>1.79</v>
      </c>
      <c r="E1472" s="160">
        <f t="shared" si="24"/>
        <v>35.8</v>
      </c>
    </row>
    <row r="1473" spans="1:5">
      <c r="A1473" s="160">
        <v>1470</v>
      </c>
      <c r="B1473" s="192" t="s">
        <v>15244</v>
      </c>
      <c r="C1473" s="183" t="s">
        <v>15240</v>
      </c>
      <c r="D1473" s="263">
        <v>1.37</v>
      </c>
      <c r="E1473" s="160">
        <f t="shared" ref="E1473:E1536" si="25">D1473*20</f>
        <v>27.4</v>
      </c>
    </row>
    <row r="1474" spans="1:5">
      <c r="A1474" s="160">
        <v>1471</v>
      </c>
      <c r="B1474" s="192" t="s">
        <v>15245</v>
      </c>
      <c r="C1474" s="183" t="s">
        <v>15240</v>
      </c>
      <c r="D1474" s="263">
        <v>3.17</v>
      </c>
      <c r="E1474" s="160">
        <f t="shared" si="25"/>
        <v>63.4</v>
      </c>
    </row>
    <row r="1475" spans="1:5">
      <c r="A1475" s="160">
        <v>1472</v>
      </c>
      <c r="B1475" s="192" t="s">
        <v>15229</v>
      </c>
      <c r="C1475" s="183" t="s">
        <v>15240</v>
      </c>
      <c r="D1475" s="263">
        <v>5.11</v>
      </c>
      <c r="E1475" s="160">
        <f t="shared" si="25"/>
        <v>102.2</v>
      </c>
    </row>
    <row r="1476" spans="1:5">
      <c r="A1476" s="160">
        <v>1473</v>
      </c>
      <c r="B1476" s="192" t="s">
        <v>15204</v>
      </c>
      <c r="C1476" s="183" t="s">
        <v>15240</v>
      </c>
      <c r="D1476" s="263">
        <v>1.88</v>
      </c>
      <c r="E1476" s="160">
        <f t="shared" si="25"/>
        <v>37.6</v>
      </c>
    </row>
    <row r="1477" spans="1:5">
      <c r="A1477" s="160">
        <v>1474</v>
      </c>
      <c r="B1477" s="192" t="s">
        <v>15246</v>
      </c>
      <c r="C1477" s="183" t="s">
        <v>15240</v>
      </c>
      <c r="D1477" s="263">
        <v>1.12</v>
      </c>
      <c r="E1477" s="160">
        <f t="shared" si="25"/>
        <v>22.4</v>
      </c>
    </row>
    <row r="1478" spans="1:5">
      <c r="A1478" s="160">
        <v>1475</v>
      </c>
      <c r="B1478" s="192" t="s">
        <v>15247</v>
      </c>
      <c r="C1478" s="183" t="s">
        <v>15240</v>
      </c>
      <c r="D1478" s="263">
        <v>1.23</v>
      </c>
      <c r="E1478" s="160">
        <f t="shared" si="25"/>
        <v>24.6</v>
      </c>
    </row>
    <row r="1479" spans="1:5">
      <c r="A1479" s="160">
        <v>1476</v>
      </c>
      <c r="B1479" s="192" t="s">
        <v>15248</v>
      </c>
      <c r="C1479" s="183" t="s">
        <v>15240</v>
      </c>
      <c r="D1479" s="263">
        <v>1.61</v>
      </c>
      <c r="E1479" s="160">
        <f t="shared" si="25"/>
        <v>32.2</v>
      </c>
    </row>
    <row r="1480" spans="1:5">
      <c r="A1480" s="160">
        <v>1477</v>
      </c>
      <c r="B1480" s="192" t="s">
        <v>15249</v>
      </c>
      <c r="C1480" s="183" t="s">
        <v>15240</v>
      </c>
      <c r="D1480" s="263">
        <v>3.01</v>
      </c>
      <c r="E1480" s="160">
        <f t="shared" si="25"/>
        <v>60.2</v>
      </c>
    </row>
    <row r="1481" spans="1:5">
      <c r="A1481" s="160">
        <v>1478</v>
      </c>
      <c r="B1481" s="192" t="s">
        <v>15250</v>
      </c>
      <c r="C1481" s="183" t="s">
        <v>15240</v>
      </c>
      <c r="D1481" s="263">
        <v>0.57</v>
      </c>
      <c r="E1481" s="160">
        <f t="shared" si="25"/>
        <v>11.4</v>
      </c>
    </row>
    <row r="1482" spans="1:5">
      <c r="A1482" s="160">
        <v>1479</v>
      </c>
      <c r="B1482" s="192" t="s">
        <v>15251</v>
      </c>
      <c r="C1482" s="183" t="s">
        <v>15240</v>
      </c>
      <c r="D1482" s="263">
        <v>4.26</v>
      </c>
      <c r="E1482" s="160">
        <f t="shared" si="25"/>
        <v>85.2</v>
      </c>
    </row>
    <row r="1483" spans="1:5">
      <c r="A1483" s="160">
        <v>1480</v>
      </c>
      <c r="B1483" s="192" t="s">
        <v>15252</v>
      </c>
      <c r="C1483" s="183" t="s">
        <v>15240</v>
      </c>
      <c r="D1483" s="263">
        <v>3.38</v>
      </c>
      <c r="E1483" s="160">
        <f t="shared" si="25"/>
        <v>67.6</v>
      </c>
    </row>
    <row r="1484" spans="1:5">
      <c r="A1484" s="160">
        <v>1481</v>
      </c>
      <c r="B1484" s="192" t="s">
        <v>15253</v>
      </c>
      <c r="C1484" s="183" t="s">
        <v>15240</v>
      </c>
      <c r="D1484" s="263">
        <v>4.97</v>
      </c>
      <c r="E1484" s="160">
        <f t="shared" si="25"/>
        <v>99.4</v>
      </c>
    </row>
    <row r="1485" spans="1:5">
      <c r="A1485" s="160">
        <v>1482</v>
      </c>
      <c r="B1485" s="192" t="s">
        <v>15254</v>
      </c>
      <c r="C1485" s="183" t="s">
        <v>15240</v>
      </c>
      <c r="D1485" s="263">
        <v>0.45</v>
      </c>
      <c r="E1485" s="160">
        <f t="shared" si="25"/>
        <v>9</v>
      </c>
    </row>
    <row r="1486" spans="1:5">
      <c r="A1486" s="160">
        <v>1483</v>
      </c>
      <c r="B1486" s="192" t="s">
        <v>15255</v>
      </c>
      <c r="C1486" s="183" t="s">
        <v>15240</v>
      </c>
      <c r="D1486" s="263">
        <v>2.13</v>
      </c>
      <c r="E1486" s="160">
        <f t="shared" si="25"/>
        <v>42.6</v>
      </c>
    </row>
    <row r="1487" spans="1:5">
      <c r="A1487" s="160">
        <v>1484</v>
      </c>
      <c r="B1487" s="192" t="s">
        <v>15256</v>
      </c>
      <c r="C1487" s="183" t="s">
        <v>15240</v>
      </c>
      <c r="D1487" s="263">
        <v>1.83</v>
      </c>
      <c r="E1487" s="160">
        <f t="shared" si="25"/>
        <v>36.6</v>
      </c>
    </row>
    <row r="1488" spans="1:5">
      <c r="A1488" s="160">
        <v>1485</v>
      </c>
      <c r="B1488" s="192" t="s">
        <v>15257</v>
      </c>
      <c r="C1488" s="183" t="s">
        <v>15240</v>
      </c>
      <c r="D1488" s="263">
        <v>4.76</v>
      </c>
      <c r="E1488" s="160">
        <f t="shared" si="25"/>
        <v>95.2</v>
      </c>
    </row>
    <row r="1489" spans="1:5">
      <c r="A1489" s="160">
        <v>1486</v>
      </c>
      <c r="B1489" s="192" t="s">
        <v>15258</v>
      </c>
      <c r="C1489" s="183" t="s">
        <v>15240</v>
      </c>
      <c r="D1489" s="263">
        <v>0.3</v>
      </c>
      <c r="E1489" s="160">
        <f t="shared" si="25"/>
        <v>6</v>
      </c>
    </row>
    <row r="1490" spans="1:5">
      <c r="A1490" s="160">
        <v>1487</v>
      </c>
      <c r="B1490" s="192" t="s">
        <v>15259</v>
      </c>
      <c r="C1490" s="183" t="s">
        <v>15240</v>
      </c>
      <c r="D1490" s="263">
        <v>0.32</v>
      </c>
      <c r="E1490" s="160">
        <f t="shared" si="25"/>
        <v>6.4</v>
      </c>
    </row>
    <row r="1491" spans="1:5">
      <c r="A1491" s="160">
        <v>1488</v>
      </c>
      <c r="B1491" s="192" t="s">
        <v>15185</v>
      </c>
      <c r="C1491" s="183" t="s">
        <v>15240</v>
      </c>
      <c r="D1491" s="263">
        <v>0.2</v>
      </c>
      <c r="E1491" s="160">
        <f t="shared" si="25"/>
        <v>4</v>
      </c>
    </row>
    <row r="1492" spans="1:5">
      <c r="A1492" s="160">
        <v>1489</v>
      </c>
      <c r="B1492" s="192" t="s">
        <v>15260</v>
      </c>
      <c r="C1492" s="183" t="s">
        <v>15240</v>
      </c>
      <c r="D1492" s="263">
        <v>0.79</v>
      </c>
      <c r="E1492" s="160">
        <f t="shared" si="25"/>
        <v>15.8</v>
      </c>
    </row>
    <row r="1493" spans="1:5">
      <c r="A1493" s="160">
        <v>1490</v>
      </c>
      <c r="B1493" s="192" t="s">
        <v>15261</v>
      </c>
      <c r="C1493" s="183" t="s">
        <v>15240</v>
      </c>
      <c r="D1493" s="263">
        <v>0.07</v>
      </c>
      <c r="E1493" s="160">
        <f t="shared" si="25"/>
        <v>1.4</v>
      </c>
    </row>
    <row r="1494" spans="1:5">
      <c r="A1494" s="160">
        <v>1491</v>
      </c>
      <c r="B1494" s="192" t="s">
        <v>15262</v>
      </c>
      <c r="C1494" s="183" t="s">
        <v>15240</v>
      </c>
      <c r="D1494" s="263">
        <v>0.63</v>
      </c>
      <c r="E1494" s="160">
        <f t="shared" si="25"/>
        <v>12.6</v>
      </c>
    </row>
    <row r="1495" spans="1:5">
      <c r="A1495" s="160">
        <v>1492</v>
      </c>
      <c r="B1495" s="192" t="s">
        <v>15263</v>
      </c>
      <c r="C1495" s="183" t="s">
        <v>15240</v>
      </c>
      <c r="D1495" s="263">
        <v>0.54</v>
      </c>
      <c r="E1495" s="160">
        <f t="shared" si="25"/>
        <v>10.8</v>
      </c>
    </row>
    <row r="1496" spans="1:5">
      <c r="A1496" s="160">
        <v>1493</v>
      </c>
      <c r="B1496" s="192" t="s">
        <v>15264</v>
      </c>
      <c r="C1496" s="183" t="s">
        <v>15240</v>
      </c>
      <c r="D1496" s="263">
        <v>0.61</v>
      </c>
      <c r="E1496" s="160">
        <f t="shared" si="25"/>
        <v>12.2</v>
      </c>
    </row>
    <row r="1497" spans="1:5">
      <c r="A1497" s="160">
        <v>1494</v>
      </c>
      <c r="B1497" s="192" t="s">
        <v>15265</v>
      </c>
      <c r="C1497" s="183" t="s">
        <v>15240</v>
      </c>
      <c r="D1497" s="263">
        <v>4.79</v>
      </c>
      <c r="E1497" s="160">
        <f t="shared" si="25"/>
        <v>95.8</v>
      </c>
    </row>
    <row r="1498" spans="1:5">
      <c r="A1498" s="160">
        <v>1495</v>
      </c>
      <c r="B1498" s="192" t="s">
        <v>15266</v>
      </c>
      <c r="C1498" s="183" t="s">
        <v>15240</v>
      </c>
      <c r="D1498" s="263">
        <v>0.43</v>
      </c>
      <c r="E1498" s="160">
        <f t="shared" si="25"/>
        <v>8.6</v>
      </c>
    </row>
    <row r="1499" spans="1:5">
      <c r="A1499" s="160">
        <v>1496</v>
      </c>
      <c r="B1499" s="192" t="s">
        <v>15267</v>
      </c>
      <c r="C1499" s="183" t="s">
        <v>15240</v>
      </c>
      <c r="D1499" s="263">
        <v>0.36</v>
      </c>
      <c r="E1499" s="160">
        <f t="shared" si="25"/>
        <v>7.2</v>
      </c>
    </row>
    <row r="1500" spans="1:5">
      <c r="A1500" s="160">
        <v>1497</v>
      </c>
      <c r="B1500" s="192" t="s">
        <v>15268</v>
      </c>
      <c r="C1500" s="183" t="s">
        <v>15240</v>
      </c>
      <c r="D1500" s="263">
        <v>2.29</v>
      </c>
      <c r="E1500" s="160">
        <f t="shared" si="25"/>
        <v>45.8</v>
      </c>
    </row>
    <row r="1501" spans="1:5">
      <c r="A1501" s="160">
        <v>1498</v>
      </c>
      <c r="B1501" s="192" t="s">
        <v>15269</v>
      </c>
      <c r="C1501" s="183" t="s">
        <v>15240</v>
      </c>
      <c r="D1501" s="263">
        <v>2.4</v>
      </c>
      <c r="E1501" s="160">
        <f t="shared" si="25"/>
        <v>48</v>
      </c>
    </row>
    <row r="1502" spans="1:5">
      <c r="A1502" s="160">
        <v>1499</v>
      </c>
      <c r="B1502" s="192" t="s">
        <v>14919</v>
      </c>
      <c r="C1502" s="183" t="s">
        <v>15240</v>
      </c>
      <c r="D1502" s="263">
        <v>1.94</v>
      </c>
      <c r="E1502" s="160">
        <f t="shared" si="25"/>
        <v>38.8</v>
      </c>
    </row>
    <row r="1503" spans="1:5">
      <c r="A1503" s="160">
        <v>1500</v>
      </c>
      <c r="B1503" s="192" t="s">
        <v>15270</v>
      </c>
      <c r="C1503" s="183" t="s">
        <v>15240</v>
      </c>
      <c r="D1503" s="263">
        <v>2.67</v>
      </c>
      <c r="E1503" s="160">
        <f t="shared" si="25"/>
        <v>53.4</v>
      </c>
    </row>
    <row r="1504" spans="1:5">
      <c r="A1504" s="160">
        <v>1501</v>
      </c>
      <c r="B1504" s="192" t="s">
        <v>15271</v>
      </c>
      <c r="C1504" s="183" t="s">
        <v>15240</v>
      </c>
      <c r="D1504" s="263">
        <v>3.53</v>
      </c>
      <c r="E1504" s="160">
        <f t="shared" si="25"/>
        <v>70.6</v>
      </c>
    </row>
    <row r="1505" spans="1:5">
      <c r="A1505" s="160">
        <v>1502</v>
      </c>
      <c r="B1505" s="192" t="s">
        <v>15272</v>
      </c>
      <c r="C1505" s="183" t="s">
        <v>15240</v>
      </c>
      <c r="D1505" s="263">
        <v>5.12</v>
      </c>
      <c r="E1505" s="160">
        <f t="shared" si="25"/>
        <v>102.4</v>
      </c>
    </row>
    <row r="1506" spans="1:5">
      <c r="A1506" s="160">
        <v>1503</v>
      </c>
      <c r="B1506" s="192" t="s">
        <v>15273</v>
      </c>
      <c r="C1506" s="183" t="s">
        <v>15240</v>
      </c>
      <c r="D1506" s="263">
        <v>0.99</v>
      </c>
      <c r="E1506" s="160">
        <f t="shared" si="25"/>
        <v>19.8</v>
      </c>
    </row>
    <row r="1507" spans="1:5">
      <c r="A1507" s="160">
        <v>1504</v>
      </c>
      <c r="B1507" s="192" t="s">
        <v>15274</v>
      </c>
      <c r="C1507" s="183" t="s">
        <v>15240</v>
      </c>
      <c r="D1507" s="263">
        <v>2.72</v>
      </c>
      <c r="E1507" s="160">
        <f t="shared" si="25"/>
        <v>54.4</v>
      </c>
    </row>
    <row r="1508" spans="1:5">
      <c r="A1508" s="160">
        <v>1505</v>
      </c>
      <c r="B1508" s="192" t="s">
        <v>15275</v>
      </c>
      <c r="C1508" s="183" t="s">
        <v>15240</v>
      </c>
      <c r="D1508" s="263">
        <v>2.82</v>
      </c>
      <c r="E1508" s="160">
        <f t="shared" si="25"/>
        <v>56.4</v>
      </c>
    </row>
    <row r="1509" spans="1:5">
      <c r="A1509" s="160">
        <v>1506</v>
      </c>
      <c r="B1509" s="192" t="s">
        <v>15276</v>
      </c>
      <c r="C1509" s="183" t="s">
        <v>15240</v>
      </c>
      <c r="D1509" s="263">
        <v>1.55</v>
      </c>
      <c r="E1509" s="160">
        <f t="shared" si="25"/>
        <v>31</v>
      </c>
    </row>
    <row r="1510" spans="1:5">
      <c r="A1510" s="160">
        <v>1507</v>
      </c>
      <c r="B1510" s="192" t="s">
        <v>15277</v>
      </c>
      <c r="C1510" s="183" t="s">
        <v>15240</v>
      </c>
      <c r="D1510" s="263">
        <v>2.64</v>
      </c>
      <c r="E1510" s="160">
        <f t="shared" si="25"/>
        <v>52.8</v>
      </c>
    </row>
    <row r="1511" spans="1:5">
      <c r="A1511" s="160">
        <v>1508</v>
      </c>
      <c r="B1511" s="192" t="s">
        <v>15278</v>
      </c>
      <c r="C1511" s="183" t="s">
        <v>15240</v>
      </c>
      <c r="D1511" s="263">
        <v>3.38</v>
      </c>
      <c r="E1511" s="160">
        <f t="shared" si="25"/>
        <v>67.6</v>
      </c>
    </row>
    <row r="1512" spans="1:5">
      <c r="A1512" s="160">
        <v>1509</v>
      </c>
      <c r="B1512" s="192" t="s">
        <v>15279</v>
      </c>
      <c r="C1512" s="183" t="s">
        <v>15240</v>
      </c>
      <c r="D1512" s="263">
        <v>1</v>
      </c>
      <c r="E1512" s="160">
        <f t="shared" si="25"/>
        <v>20</v>
      </c>
    </row>
    <row r="1513" spans="1:5">
      <c r="A1513" s="160">
        <v>1510</v>
      </c>
      <c r="B1513" s="189" t="s">
        <v>15280</v>
      </c>
      <c r="C1513" s="255" t="s">
        <v>15281</v>
      </c>
      <c r="D1513" s="301">
        <v>0.42</v>
      </c>
      <c r="E1513" s="160">
        <f t="shared" si="25"/>
        <v>8.4</v>
      </c>
    </row>
    <row r="1514" spans="1:5">
      <c r="A1514" s="160">
        <v>1511</v>
      </c>
      <c r="B1514" s="189" t="s">
        <v>15282</v>
      </c>
      <c r="C1514" s="255" t="s">
        <v>15281</v>
      </c>
      <c r="D1514" s="301">
        <v>0.23</v>
      </c>
      <c r="E1514" s="160">
        <f t="shared" si="25"/>
        <v>4.6</v>
      </c>
    </row>
    <row r="1515" spans="1:5">
      <c r="A1515" s="160">
        <v>1512</v>
      </c>
      <c r="B1515" s="189" t="s">
        <v>15283</v>
      </c>
      <c r="C1515" s="255" t="s">
        <v>15281</v>
      </c>
      <c r="D1515" s="301">
        <v>0.6</v>
      </c>
      <c r="E1515" s="160">
        <f t="shared" si="25"/>
        <v>12</v>
      </c>
    </row>
    <row r="1516" spans="1:5">
      <c r="A1516" s="160">
        <v>1513</v>
      </c>
      <c r="B1516" s="189" t="s">
        <v>15284</v>
      </c>
      <c r="C1516" s="255" t="s">
        <v>15281</v>
      </c>
      <c r="D1516" s="301">
        <v>1.54</v>
      </c>
      <c r="E1516" s="160">
        <f t="shared" si="25"/>
        <v>30.8</v>
      </c>
    </row>
    <row r="1517" spans="1:5">
      <c r="A1517" s="160">
        <v>1514</v>
      </c>
      <c r="B1517" s="189" t="s">
        <v>15285</v>
      </c>
      <c r="C1517" s="255" t="s">
        <v>15281</v>
      </c>
      <c r="D1517" s="301">
        <v>1.3</v>
      </c>
      <c r="E1517" s="160">
        <f t="shared" si="25"/>
        <v>26</v>
      </c>
    </row>
    <row r="1518" spans="1:5">
      <c r="A1518" s="160">
        <v>1515</v>
      </c>
      <c r="B1518" s="189" t="s">
        <v>15286</v>
      </c>
      <c r="C1518" s="255" t="s">
        <v>15281</v>
      </c>
      <c r="D1518" s="301">
        <v>3.45</v>
      </c>
      <c r="E1518" s="160">
        <f t="shared" si="25"/>
        <v>69</v>
      </c>
    </row>
    <row r="1519" spans="1:5">
      <c r="A1519" s="160">
        <v>1516</v>
      </c>
      <c r="B1519" s="189" t="s">
        <v>15287</v>
      </c>
      <c r="C1519" s="255" t="s">
        <v>15281</v>
      </c>
      <c r="D1519" s="301">
        <v>0.6</v>
      </c>
      <c r="E1519" s="160">
        <f t="shared" si="25"/>
        <v>12</v>
      </c>
    </row>
    <row r="1520" spans="1:5">
      <c r="A1520" s="160">
        <v>1517</v>
      </c>
      <c r="B1520" s="189" t="s">
        <v>14753</v>
      </c>
      <c r="C1520" s="255" t="s">
        <v>15281</v>
      </c>
      <c r="D1520" s="301">
        <v>2.24</v>
      </c>
      <c r="E1520" s="160">
        <f t="shared" si="25"/>
        <v>44.8</v>
      </c>
    </row>
    <row r="1521" spans="1:5">
      <c r="A1521" s="160">
        <v>1518</v>
      </c>
      <c r="B1521" s="189" t="s">
        <v>15288</v>
      </c>
      <c r="C1521" s="255" t="s">
        <v>15281</v>
      </c>
      <c r="D1521" s="301">
        <v>0.99</v>
      </c>
      <c r="E1521" s="160">
        <f t="shared" si="25"/>
        <v>19.8</v>
      </c>
    </row>
    <row r="1522" spans="1:5">
      <c r="A1522" s="160">
        <v>1519</v>
      </c>
      <c r="B1522" s="189" t="s">
        <v>15289</v>
      </c>
      <c r="C1522" s="255" t="s">
        <v>15281</v>
      </c>
      <c r="D1522" s="301">
        <v>2.17</v>
      </c>
      <c r="E1522" s="160">
        <f t="shared" si="25"/>
        <v>43.4</v>
      </c>
    </row>
    <row r="1523" spans="1:5">
      <c r="A1523" s="160">
        <v>1520</v>
      </c>
      <c r="B1523" s="189" t="s">
        <v>15290</v>
      </c>
      <c r="C1523" s="255" t="s">
        <v>15281</v>
      </c>
      <c r="D1523" s="301">
        <v>0.85</v>
      </c>
      <c r="E1523" s="160">
        <f t="shared" si="25"/>
        <v>17</v>
      </c>
    </row>
    <row r="1524" spans="1:5">
      <c r="A1524" s="160">
        <v>1521</v>
      </c>
      <c r="B1524" s="189" t="s">
        <v>15291</v>
      </c>
      <c r="C1524" s="255" t="s">
        <v>15281</v>
      </c>
      <c r="D1524" s="301">
        <v>0.88</v>
      </c>
      <c r="E1524" s="160">
        <f t="shared" si="25"/>
        <v>17.6</v>
      </c>
    </row>
    <row r="1525" spans="1:5">
      <c r="A1525" s="160">
        <v>1522</v>
      </c>
      <c r="B1525" s="189" t="s">
        <v>15292</v>
      </c>
      <c r="C1525" s="255" t="s">
        <v>15281</v>
      </c>
      <c r="D1525" s="301">
        <v>1.5</v>
      </c>
      <c r="E1525" s="160">
        <f t="shared" si="25"/>
        <v>30</v>
      </c>
    </row>
    <row r="1526" spans="1:5">
      <c r="A1526" s="160">
        <v>1523</v>
      </c>
      <c r="B1526" s="189" t="s">
        <v>15293</v>
      </c>
      <c r="C1526" s="255" t="s">
        <v>15281</v>
      </c>
      <c r="D1526" s="301">
        <v>3.22</v>
      </c>
      <c r="E1526" s="160">
        <f t="shared" si="25"/>
        <v>64.4</v>
      </c>
    </row>
    <row r="1527" spans="1:5">
      <c r="A1527" s="160">
        <v>1524</v>
      </c>
      <c r="B1527" s="189" t="s">
        <v>15294</v>
      </c>
      <c r="C1527" s="255" t="s">
        <v>15281</v>
      </c>
      <c r="D1527" s="301">
        <v>0.88</v>
      </c>
      <c r="E1527" s="160">
        <f t="shared" si="25"/>
        <v>17.6</v>
      </c>
    </row>
    <row r="1528" spans="1:5">
      <c r="A1528" s="160">
        <v>1525</v>
      </c>
      <c r="B1528" s="189" t="s">
        <v>15295</v>
      </c>
      <c r="C1528" s="255" t="s">
        <v>15281</v>
      </c>
      <c r="D1528" s="301">
        <v>3.39</v>
      </c>
      <c r="E1528" s="160">
        <f t="shared" si="25"/>
        <v>67.8</v>
      </c>
    </row>
    <row r="1529" spans="1:5">
      <c r="A1529" s="160">
        <v>1526</v>
      </c>
      <c r="B1529" s="189" t="s">
        <v>15296</v>
      </c>
      <c r="C1529" s="255" t="s">
        <v>15281</v>
      </c>
      <c r="D1529" s="301">
        <v>0.7</v>
      </c>
      <c r="E1529" s="160">
        <f t="shared" si="25"/>
        <v>14</v>
      </c>
    </row>
    <row r="1530" spans="1:5">
      <c r="A1530" s="160">
        <v>1527</v>
      </c>
      <c r="B1530" s="189" t="s">
        <v>15297</v>
      </c>
      <c r="C1530" s="255" t="s">
        <v>15281</v>
      </c>
      <c r="D1530" s="301">
        <v>1.05</v>
      </c>
      <c r="E1530" s="160">
        <f t="shared" si="25"/>
        <v>21</v>
      </c>
    </row>
    <row r="1531" spans="1:5">
      <c r="A1531" s="160">
        <v>1528</v>
      </c>
      <c r="B1531" s="189" t="s">
        <v>15298</v>
      </c>
      <c r="C1531" s="255" t="s">
        <v>15281</v>
      </c>
      <c r="D1531" s="302">
        <v>2.5</v>
      </c>
      <c r="E1531" s="160">
        <f t="shared" si="25"/>
        <v>50</v>
      </c>
    </row>
    <row r="1532" spans="1:5">
      <c r="A1532" s="160">
        <v>1529</v>
      </c>
      <c r="B1532" s="189" t="s">
        <v>15299</v>
      </c>
      <c r="C1532" s="255" t="s">
        <v>15300</v>
      </c>
      <c r="D1532" s="300">
        <v>2.9</v>
      </c>
      <c r="E1532" s="160">
        <f t="shared" si="25"/>
        <v>58</v>
      </c>
    </row>
    <row r="1533" spans="1:5">
      <c r="A1533" s="160">
        <v>1530</v>
      </c>
      <c r="B1533" s="189" t="s">
        <v>15301</v>
      </c>
      <c r="C1533" s="255" t="s">
        <v>15300</v>
      </c>
      <c r="D1533" s="300">
        <v>4.33</v>
      </c>
      <c r="E1533" s="160">
        <f t="shared" si="25"/>
        <v>86.6</v>
      </c>
    </row>
    <row r="1534" spans="1:5">
      <c r="A1534" s="160">
        <v>1531</v>
      </c>
      <c r="B1534" s="189" t="s">
        <v>15302</v>
      </c>
      <c r="C1534" s="255" t="s">
        <v>15300</v>
      </c>
      <c r="D1534" s="300">
        <v>3.5</v>
      </c>
      <c r="E1534" s="160">
        <f t="shared" si="25"/>
        <v>70</v>
      </c>
    </row>
    <row r="1535" spans="1:5">
      <c r="A1535" s="160">
        <v>1532</v>
      </c>
      <c r="B1535" s="189" t="s">
        <v>15303</v>
      </c>
      <c r="C1535" s="255" t="s">
        <v>15300</v>
      </c>
      <c r="D1535" s="300">
        <v>1.7</v>
      </c>
      <c r="E1535" s="160">
        <f t="shared" si="25"/>
        <v>34</v>
      </c>
    </row>
    <row r="1536" spans="1:5">
      <c r="A1536" s="160">
        <v>1533</v>
      </c>
      <c r="B1536" s="189" t="s">
        <v>15304</v>
      </c>
      <c r="C1536" s="255" t="s">
        <v>15300</v>
      </c>
      <c r="D1536" s="300">
        <v>1.84</v>
      </c>
      <c r="E1536" s="160">
        <f t="shared" si="25"/>
        <v>36.8</v>
      </c>
    </row>
    <row r="1537" spans="1:5">
      <c r="A1537" s="160">
        <v>1534</v>
      </c>
      <c r="B1537" s="189" t="s">
        <v>10897</v>
      </c>
      <c r="C1537" s="255" t="s">
        <v>15300</v>
      </c>
      <c r="D1537" s="300">
        <v>2.5</v>
      </c>
      <c r="E1537" s="160">
        <f t="shared" ref="E1537:E1600" si="26">D1537*20</f>
        <v>50</v>
      </c>
    </row>
    <row r="1538" spans="1:5">
      <c r="A1538" s="160">
        <v>1535</v>
      </c>
      <c r="B1538" s="189" t="s">
        <v>13148</v>
      </c>
      <c r="C1538" s="255" t="s">
        <v>15300</v>
      </c>
      <c r="D1538" s="300">
        <v>2.5</v>
      </c>
      <c r="E1538" s="160">
        <f t="shared" si="26"/>
        <v>50</v>
      </c>
    </row>
    <row r="1539" spans="1:5">
      <c r="A1539" s="160">
        <v>1536</v>
      </c>
      <c r="B1539" s="189" t="s">
        <v>2039</v>
      </c>
      <c r="C1539" s="255" t="s">
        <v>15300</v>
      </c>
      <c r="D1539" s="300">
        <v>1.5</v>
      </c>
      <c r="E1539" s="160">
        <f t="shared" si="26"/>
        <v>30</v>
      </c>
    </row>
    <row r="1540" spans="1:5">
      <c r="A1540" s="160">
        <v>1537</v>
      </c>
      <c r="B1540" s="189" t="s">
        <v>10009</v>
      </c>
      <c r="C1540" s="255" t="s">
        <v>15300</v>
      </c>
      <c r="D1540" s="300">
        <v>1.7</v>
      </c>
      <c r="E1540" s="160">
        <f t="shared" si="26"/>
        <v>34</v>
      </c>
    </row>
    <row r="1541" spans="1:5">
      <c r="A1541" s="160">
        <v>1538</v>
      </c>
      <c r="B1541" s="189" t="s">
        <v>15305</v>
      </c>
      <c r="C1541" s="255" t="s">
        <v>15300</v>
      </c>
      <c r="D1541" s="300">
        <v>3.45</v>
      </c>
      <c r="E1541" s="160">
        <f t="shared" si="26"/>
        <v>69</v>
      </c>
    </row>
    <row r="1542" spans="1:5">
      <c r="A1542" s="160">
        <v>1539</v>
      </c>
      <c r="B1542" s="189" t="s">
        <v>15306</v>
      </c>
      <c r="C1542" s="255" t="s">
        <v>15300</v>
      </c>
      <c r="D1542" s="300">
        <v>2.2</v>
      </c>
      <c r="E1542" s="160">
        <f t="shared" si="26"/>
        <v>44</v>
      </c>
    </row>
    <row r="1543" spans="1:5">
      <c r="A1543" s="160">
        <v>1540</v>
      </c>
      <c r="B1543" s="189" t="s">
        <v>15307</v>
      </c>
      <c r="C1543" s="255" t="s">
        <v>15300</v>
      </c>
      <c r="D1543" s="300">
        <v>0.8</v>
      </c>
      <c r="E1543" s="160">
        <f t="shared" si="26"/>
        <v>16</v>
      </c>
    </row>
    <row r="1544" spans="1:5">
      <c r="A1544" s="160">
        <v>1541</v>
      </c>
      <c r="B1544" s="189" t="s">
        <v>15308</v>
      </c>
      <c r="C1544" s="255" t="s">
        <v>15300</v>
      </c>
      <c r="D1544" s="300">
        <v>2.55</v>
      </c>
      <c r="E1544" s="160">
        <f t="shared" si="26"/>
        <v>51</v>
      </c>
    </row>
    <row r="1545" spans="1:5">
      <c r="A1545" s="160">
        <v>1542</v>
      </c>
      <c r="B1545" s="189" t="s">
        <v>2281</v>
      </c>
      <c r="C1545" s="255" t="s">
        <v>15300</v>
      </c>
      <c r="D1545" s="300">
        <v>2.2</v>
      </c>
      <c r="E1545" s="160">
        <f t="shared" si="26"/>
        <v>44</v>
      </c>
    </row>
    <row r="1546" spans="1:5">
      <c r="A1546" s="160">
        <v>1543</v>
      </c>
      <c r="B1546" s="189" t="s">
        <v>15309</v>
      </c>
      <c r="C1546" s="255" t="s">
        <v>15300</v>
      </c>
      <c r="D1546" s="300">
        <v>3.3</v>
      </c>
      <c r="E1546" s="160">
        <f t="shared" si="26"/>
        <v>66</v>
      </c>
    </row>
    <row r="1547" spans="1:5">
      <c r="A1547" s="160">
        <v>1544</v>
      </c>
      <c r="B1547" s="189" t="s">
        <v>15310</v>
      </c>
      <c r="C1547" s="255" t="s">
        <v>15300</v>
      </c>
      <c r="D1547" s="300">
        <v>3.2</v>
      </c>
      <c r="E1547" s="160">
        <f t="shared" si="26"/>
        <v>64</v>
      </c>
    </row>
    <row r="1548" spans="1:5">
      <c r="A1548" s="160">
        <v>1545</v>
      </c>
      <c r="B1548" s="189" t="s">
        <v>15311</v>
      </c>
      <c r="C1548" s="255" t="s">
        <v>15300</v>
      </c>
      <c r="D1548" s="300">
        <v>3.2</v>
      </c>
      <c r="E1548" s="160">
        <f t="shared" si="26"/>
        <v>64</v>
      </c>
    </row>
    <row r="1549" spans="1:5">
      <c r="A1549" s="160">
        <v>1546</v>
      </c>
      <c r="B1549" s="189" t="s">
        <v>15312</v>
      </c>
      <c r="C1549" s="255" t="s">
        <v>15300</v>
      </c>
      <c r="D1549" s="300">
        <v>3.06</v>
      </c>
      <c r="E1549" s="160">
        <f t="shared" si="26"/>
        <v>61.2</v>
      </c>
    </row>
    <row r="1550" spans="1:5">
      <c r="A1550" s="160">
        <v>1547</v>
      </c>
      <c r="B1550" s="189" t="s">
        <v>15153</v>
      </c>
      <c r="C1550" s="255" t="s">
        <v>15300</v>
      </c>
      <c r="D1550" s="300">
        <v>0.76</v>
      </c>
      <c r="E1550" s="160">
        <f t="shared" si="26"/>
        <v>15.2</v>
      </c>
    </row>
    <row r="1551" spans="1:5">
      <c r="A1551" s="160">
        <v>1548</v>
      </c>
      <c r="B1551" s="189" t="s">
        <v>15313</v>
      </c>
      <c r="C1551" s="255" t="s">
        <v>15300</v>
      </c>
      <c r="D1551" s="300">
        <v>1.3</v>
      </c>
      <c r="E1551" s="160">
        <f t="shared" si="26"/>
        <v>26</v>
      </c>
    </row>
    <row r="1552" spans="1:5">
      <c r="A1552" s="160">
        <v>1549</v>
      </c>
      <c r="B1552" s="169" t="s">
        <v>15314</v>
      </c>
      <c r="C1552" s="255" t="s">
        <v>15300</v>
      </c>
      <c r="D1552" s="300">
        <v>2.15</v>
      </c>
      <c r="E1552" s="160">
        <f t="shared" si="26"/>
        <v>43</v>
      </c>
    </row>
    <row r="1553" spans="1:5">
      <c r="A1553" s="160">
        <v>1550</v>
      </c>
      <c r="B1553" s="189" t="s">
        <v>15315</v>
      </c>
      <c r="C1553" s="255" t="s">
        <v>15300</v>
      </c>
      <c r="D1553" s="300">
        <v>1.92</v>
      </c>
      <c r="E1553" s="160">
        <f t="shared" si="26"/>
        <v>38.4</v>
      </c>
    </row>
    <row r="1554" spans="1:5">
      <c r="A1554" s="160">
        <v>1551</v>
      </c>
      <c r="B1554" s="189" t="s">
        <v>15316</v>
      </c>
      <c r="C1554" s="255" t="s">
        <v>15300</v>
      </c>
      <c r="D1554" s="300">
        <v>2.3</v>
      </c>
      <c r="E1554" s="160">
        <f t="shared" si="26"/>
        <v>46</v>
      </c>
    </row>
    <row r="1555" spans="1:5">
      <c r="A1555" s="160">
        <v>1552</v>
      </c>
      <c r="B1555" s="189" t="s">
        <v>15317</v>
      </c>
      <c r="C1555" s="255" t="s">
        <v>15300</v>
      </c>
      <c r="D1555" s="300">
        <v>1.75</v>
      </c>
      <c r="E1555" s="160">
        <f t="shared" si="26"/>
        <v>35</v>
      </c>
    </row>
    <row r="1556" spans="1:5">
      <c r="A1556" s="160">
        <v>1553</v>
      </c>
      <c r="B1556" s="189" t="s">
        <v>15318</v>
      </c>
      <c r="C1556" s="255" t="s">
        <v>15300</v>
      </c>
      <c r="D1556" s="300">
        <v>1.84</v>
      </c>
      <c r="E1556" s="160">
        <f t="shared" si="26"/>
        <v>36.8</v>
      </c>
    </row>
    <row r="1557" spans="1:5">
      <c r="A1557" s="160">
        <v>1554</v>
      </c>
      <c r="B1557" s="189" t="s">
        <v>15319</v>
      </c>
      <c r="C1557" s="255" t="s">
        <v>15300</v>
      </c>
      <c r="D1557" s="300">
        <v>0.5</v>
      </c>
      <c r="E1557" s="160">
        <f t="shared" si="26"/>
        <v>10</v>
      </c>
    </row>
    <row r="1558" spans="1:5">
      <c r="A1558" s="160">
        <v>1555</v>
      </c>
      <c r="B1558" s="189" t="s">
        <v>15320</v>
      </c>
      <c r="C1558" s="255" t="s">
        <v>15300</v>
      </c>
      <c r="D1558" s="300">
        <v>1.2</v>
      </c>
      <c r="E1558" s="160">
        <f t="shared" si="26"/>
        <v>24</v>
      </c>
    </row>
    <row r="1559" spans="1:5">
      <c r="A1559" s="160">
        <v>1556</v>
      </c>
      <c r="B1559" s="189" t="s">
        <v>15321</v>
      </c>
      <c r="C1559" s="255" t="s">
        <v>15300</v>
      </c>
      <c r="D1559" s="300">
        <v>1.82</v>
      </c>
      <c r="E1559" s="160">
        <f t="shared" si="26"/>
        <v>36.4</v>
      </c>
    </row>
    <row r="1560" spans="1:5">
      <c r="A1560" s="160">
        <v>1557</v>
      </c>
      <c r="B1560" s="189" t="s">
        <v>15322</v>
      </c>
      <c r="C1560" s="255" t="s">
        <v>15300</v>
      </c>
      <c r="D1560" s="300">
        <v>1.82</v>
      </c>
      <c r="E1560" s="160">
        <f t="shared" si="26"/>
        <v>36.4</v>
      </c>
    </row>
    <row r="1561" spans="1:5">
      <c r="A1561" s="160">
        <v>1558</v>
      </c>
      <c r="B1561" s="189" t="s">
        <v>15323</v>
      </c>
      <c r="C1561" s="255" t="s">
        <v>15300</v>
      </c>
      <c r="D1561" s="300">
        <v>2.7</v>
      </c>
      <c r="E1561" s="160">
        <f t="shared" si="26"/>
        <v>54</v>
      </c>
    </row>
    <row r="1562" spans="1:5">
      <c r="A1562" s="160">
        <v>1559</v>
      </c>
      <c r="B1562" s="189" t="s">
        <v>15324</v>
      </c>
      <c r="C1562" s="255" t="s">
        <v>15300</v>
      </c>
      <c r="D1562" s="300">
        <v>2.7</v>
      </c>
      <c r="E1562" s="160">
        <f t="shared" si="26"/>
        <v>54</v>
      </c>
    </row>
    <row r="1563" spans="1:5">
      <c r="A1563" s="160">
        <v>1560</v>
      </c>
      <c r="B1563" s="182" t="s">
        <v>15325</v>
      </c>
      <c r="C1563" s="303" t="s">
        <v>15326</v>
      </c>
      <c r="D1563" s="304">
        <v>1.39</v>
      </c>
      <c r="E1563" s="160">
        <f t="shared" si="26"/>
        <v>27.8</v>
      </c>
    </row>
    <row r="1564" spans="1:5">
      <c r="A1564" s="160">
        <v>1561</v>
      </c>
      <c r="B1564" s="182" t="s">
        <v>15327</v>
      </c>
      <c r="C1564" s="303" t="s">
        <v>15326</v>
      </c>
      <c r="D1564" s="304">
        <v>1.9</v>
      </c>
      <c r="E1564" s="160">
        <f t="shared" si="26"/>
        <v>38</v>
      </c>
    </row>
    <row r="1565" spans="1:5">
      <c r="A1565" s="160">
        <v>1562</v>
      </c>
      <c r="B1565" s="182" t="s">
        <v>15328</v>
      </c>
      <c r="C1565" s="303" t="s">
        <v>15326</v>
      </c>
      <c r="D1565" s="304">
        <v>1.54</v>
      </c>
      <c r="E1565" s="160">
        <f t="shared" si="26"/>
        <v>30.8</v>
      </c>
    </row>
    <row r="1566" spans="1:5">
      <c r="A1566" s="160">
        <v>1563</v>
      </c>
      <c r="B1566" s="182" t="s">
        <v>15329</v>
      </c>
      <c r="C1566" s="303" t="s">
        <v>15326</v>
      </c>
      <c r="D1566" s="304">
        <v>0.4</v>
      </c>
      <c r="E1566" s="160">
        <f t="shared" si="26"/>
        <v>8</v>
      </c>
    </row>
    <row r="1567" spans="1:5">
      <c r="A1567" s="160">
        <v>1564</v>
      </c>
      <c r="B1567" s="182" t="s">
        <v>15330</v>
      </c>
      <c r="C1567" s="303" t="s">
        <v>15326</v>
      </c>
      <c r="D1567" s="304">
        <v>0.4</v>
      </c>
      <c r="E1567" s="160">
        <f t="shared" si="26"/>
        <v>8</v>
      </c>
    </row>
    <row r="1568" spans="1:5">
      <c r="A1568" s="160">
        <v>1565</v>
      </c>
      <c r="B1568" s="182" t="s">
        <v>15331</v>
      </c>
      <c r="C1568" s="303" t="s">
        <v>15326</v>
      </c>
      <c r="D1568" s="304">
        <v>0.9</v>
      </c>
      <c r="E1568" s="160">
        <f t="shared" si="26"/>
        <v>18</v>
      </c>
    </row>
    <row r="1569" spans="1:5">
      <c r="A1569" s="160">
        <v>1566</v>
      </c>
      <c r="B1569" s="182" t="s">
        <v>15332</v>
      </c>
      <c r="C1569" s="303" t="s">
        <v>15326</v>
      </c>
      <c r="D1569" s="304">
        <v>0.2</v>
      </c>
      <c r="E1569" s="160">
        <f t="shared" si="26"/>
        <v>4</v>
      </c>
    </row>
    <row r="1570" spans="1:5">
      <c r="A1570" s="160">
        <v>1567</v>
      </c>
      <c r="B1570" s="182" t="s">
        <v>15333</v>
      </c>
      <c r="C1570" s="303" t="s">
        <v>15326</v>
      </c>
      <c r="D1570" s="304">
        <v>0.4</v>
      </c>
      <c r="E1570" s="160">
        <f t="shared" si="26"/>
        <v>8</v>
      </c>
    </row>
    <row r="1571" spans="1:5">
      <c r="A1571" s="160">
        <v>1568</v>
      </c>
      <c r="B1571" s="182" t="s">
        <v>15334</v>
      </c>
      <c r="C1571" s="303" t="s">
        <v>15326</v>
      </c>
      <c r="D1571" s="304">
        <v>0.4</v>
      </c>
      <c r="E1571" s="160">
        <f t="shared" si="26"/>
        <v>8</v>
      </c>
    </row>
    <row r="1572" spans="1:5">
      <c r="A1572" s="160">
        <v>1569</v>
      </c>
      <c r="B1572" s="182" t="s">
        <v>15335</v>
      </c>
      <c r="C1572" s="303" t="s">
        <v>15326</v>
      </c>
      <c r="D1572" s="304">
        <v>2.8</v>
      </c>
      <c r="E1572" s="160">
        <f t="shared" si="26"/>
        <v>56</v>
      </c>
    </row>
    <row r="1573" spans="1:5">
      <c r="A1573" s="160">
        <v>1570</v>
      </c>
      <c r="B1573" s="182" t="s">
        <v>15336</v>
      </c>
      <c r="C1573" s="303" t="s">
        <v>15326</v>
      </c>
      <c r="D1573" s="304">
        <v>2.4</v>
      </c>
      <c r="E1573" s="160">
        <f t="shared" si="26"/>
        <v>48</v>
      </c>
    </row>
    <row r="1574" spans="1:5">
      <c r="A1574" s="160">
        <v>1571</v>
      </c>
      <c r="B1574" s="182" t="s">
        <v>15337</v>
      </c>
      <c r="C1574" s="303" t="s">
        <v>15326</v>
      </c>
      <c r="D1574" s="304">
        <v>1.8</v>
      </c>
      <c r="E1574" s="160">
        <f t="shared" si="26"/>
        <v>36</v>
      </c>
    </row>
    <row r="1575" spans="1:5">
      <c r="A1575" s="160">
        <v>1572</v>
      </c>
      <c r="B1575" s="182" t="s">
        <v>15338</v>
      </c>
      <c r="C1575" s="303" t="s">
        <v>15326</v>
      </c>
      <c r="D1575" s="304">
        <v>0.4</v>
      </c>
      <c r="E1575" s="160">
        <f t="shared" si="26"/>
        <v>8</v>
      </c>
    </row>
    <row r="1576" spans="1:5">
      <c r="A1576" s="160">
        <v>1573</v>
      </c>
      <c r="B1576" s="182" t="s">
        <v>15339</v>
      </c>
      <c r="C1576" s="303" t="s">
        <v>15326</v>
      </c>
      <c r="D1576" s="304">
        <v>0.4</v>
      </c>
      <c r="E1576" s="160">
        <f t="shared" si="26"/>
        <v>8</v>
      </c>
    </row>
    <row r="1577" spans="1:5">
      <c r="A1577" s="160">
        <v>1574</v>
      </c>
      <c r="B1577" s="182" t="s">
        <v>15340</v>
      </c>
      <c r="C1577" s="303" t="s">
        <v>15326</v>
      </c>
      <c r="D1577" s="304">
        <v>0.6</v>
      </c>
      <c r="E1577" s="160">
        <f t="shared" si="26"/>
        <v>12</v>
      </c>
    </row>
    <row r="1578" spans="1:5">
      <c r="A1578" s="160">
        <v>1575</v>
      </c>
      <c r="B1578" s="182" t="s">
        <v>15341</v>
      </c>
      <c r="C1578" s="303" t="s">
        <v>15326</v>
      </c>
      <c r="D1578" s="304">
        <v>0.74</v>
      </c>
      <c r="E1578" s="160">
        <f t="shared" si="26"/>
        <v>14.8</v>
      </c>
    </row>
    <row r="1579" spans="1:5">
      <c r="A1579" s="160">
        <v>1576</v>
      </c>
      <c r="B1579" s="182" t="s">
        <v>15342</v>
      </c>
      <c r="C1579" s="303" t="s">
        <v>15326</v>
      </c>
      <c r="D1579" s="304">
        <v>0.95</v>
      </c>
      <c r="E1579" s="160">
        <f t="shared" si="26"/>
        <v>19</v>
      </c>
    </row>
    <row r="1580" spans="1:5">
      <c r="A1580" s="160">
        <v>1577</v>
      </c>
      <c r="B1580" s="182" t="s">
        <v>15343</v>
      </c>
      <c r="C1580" s="303" t="s">
        <v>15326</v>
      </c>
      <c r="D1580" s="304">
        <v>1.8</v>
      </c>
      <c r="E1580" s="160">
        <f t="shared" si="26"/>
        <v>36</v>
      </c>
    </row>
    <row r="1581" spans="1:5">
      <c r="A1581" s="160">
        <v>1578</v>
      </c>
      <c r="B1581" s="182" t="s">
        <v>15344</v>
      </c>
      <c r="C1581" s="303" t="s">
        <v>15326</v>
      </c>
      <c r="D1581" s="304">
        <v>0.6</v>
      </c>
      <c r="E1581" s="160">
        <f t="shared" si="26"/>
        <v>12</v>
      </c>
    </row>
    <row r="1582" spans="1:5">
      <c r="A1582" s="160">
        <v>1579</v>
      </c>
      <c r="B1582" s="182" t="s">
        <v>15339</v>
      </c>
      <c r="C1582" s="303" t="s">
        <v>15326</v>
      </c>
      <c r="D1582" s="304">
        <v>0.5</v>
      </c>
      <c r="E1582" s="160">
        <f t="shared" si="26"/>
        <v>10</v>
      </c>
    </row>
    <row r="1583" spans="1:5">
      <c r="A1583" s="160">
        <v>1580</v>
      </c>
      <c r="B1583" s="182" t="s">
        <v>15345</v>
      </c>
      <c r="C1583" s="303" t="s">
        <v>15326</v>
      </c>
      <c r="D1583" s="304">
        <v>1.8</v>
      </c>
      <c r="E1583" s="160">
        <f t="shared" si="26"/>
        <v>36</v>
      </c>
    </row>
    <row r="1584" spans="1:5">
      <c r="A1584" s="160">
        <v>1581</v>
      </c>
      <c r="B1584" s="182" t="s">
        <v>15346</v>
      </c>
      <c r="C1584" s="303" t="s">
        <v>15326</v>
      </c>
      <c r="D1584" s="304">
        <v>0.4</v>
      </c>
      <c r="E1584" s="160">
        <f t="shared" si="26"/>
        <v>8</v>
      </c>
    </row>
    <row r="1585" spans="1:5">
      <c r="A1585" s="160">
        <v>1582</v>
      </c>
      <c r="B1585" s="182" t="s">
        <v>15347</v>
      </c>
      <c r="C1585" s="303" t="s">
        <v>15326</v>
      </c>
      <c r="D1585" s="304">
        <v>0.2</v>
      </c>
      <c r="E1585" s="160">
        <f t="shared" si="26"/>
        <v>4</v>
      </c>
    </row>
    <row r="1586" spans="1:5">
      <c r="A1586" s="160">
        <v>1583</v>
      </c>
      <c r="B1586" s="182" t="s">
        <v>15348</v>
      </c>
      <c r="C1586" s="303" t="s">
        <v>15326</v>
      </c>
      <c r="D1586" s="304">
        <v>2.4</v>
      </c>
      <c r="E1586" s="160">
        <f t="shared" si="26"/>
        <v>48</v>
      </c>
    </row>
    <row r="1587" spans="1:5">
      <c r="A1587" s="160">
        <v>1584</v>
      </c>
      <c r="B1587" s="182" t="s">
        <v>15349</v>
      </c>
      <c r="C1587" s="303" t="s">
        <v>15326</v>
      </c>
      <c r="D1587" s="304">
        <v>2</v>
      </c>
      <c r="E1587" s="160">
        <f t="shared" si="26"/>
        <v>40</v>
      </c>
    </row>
    <row r="1588" spans="1:5">
      <c r="A1588" s="160">
        <v>1585</v>
      </c>
      <c r="B1588" s="182" t="s">
        <v>15350</v>
      </c>
      <c r="C1588" s="303" t="s">
        <v>15326</v>
      </c>
      <c r="D1588" s="304">
        <v>1.4</v>
      </c>
      <c r="E1588" s="160">
        <f t="shared" si="26"/>
        <v>28</v>
      </c>
    </row>
    <row r="1589" spans="1:5">
      <c r="A1589" s="160">
        <v>1586</v>
      </c>
      <c r="B1589" s="182" t="s">
        <v>15351</v>
      </c>
      <c r="C1589" s="303" t="s">
        <v>15326</v>
      </c>
      <c r="D1589" s="304">
        <v>0.2</v>
      </c>
      <c r="E1589" s="160">
        <f t="shared" si="26"/>
        <v>4</v>
      </c>
    </row>
    <row r="1590" spans="1:5">
      <c r="A1590" s="160">
        <v>1587</v>
      </c>
      <c r="B1590" s="182" t="s">
        <v>15352</v>
      </c>
      <c r="C1590" s="303" t="s">
        <v>15326</v>
      </c>
      <c r="D1590" s="304">
        <v>0.2</v>
      </c>
      <c r="E1590" s="160">
        <f t="shared" si="26"/>
        <v>4</v>
      </c>
    </row>
    <row r="1591" spans="1:5">
      <c r="A1591" s="160">
        <v>1588</v>
      </c>
      <c r="B1591" s="182" t="s">
        <v>15353</v>
      </c>
      <c r="C1591" s="303" t="s">
        <v>15326</v>
      </c>
      <c r="D1591" s="304">
        <v>0.6</v>
      </c>
      <c r="E1591" s="160">
        <f t="shared" si="26"/>
        <v>12</v>
      </c>
    </row>
    <row r="1592" spans="1:5">
      <c r="A1592" s="160">
        <v>1589</v>
      </c>
      <c r="B1592" s="182" t="s">
        <v>15354</v>
      </c>
      <c r="C1592" s="303" t="s">
        <v>15326</v>
      </c>
      <c r="D1592" s="304">
        <v>1.6</v>
      </c>
      <c r="E1592" s="160">
        <f t="shared" si="26"/>
        <v>32</v>
      </c>
    </row>
    <row r="1593" spans="1:5">
      <c r="A1593" s="160">
        <v>1590</v>
      </c>
      <c r="B1593" s="182" t="s">
        <v>8333</v>
      </c>
      <c r="C1593" s="303" t="s">
        <v>15355</v>
      </c>
      <c r="D1593" s="304">
        <v>1.5</v>
      </c>
      <c r="E1593" s="160">
        <f t="shared" si="26"/>
        <v>30</v>
      </c>
    </row>
    <row r="1594" spans="1:5">
      <c r="A1594" s="160">
        <v>1591</v>
      </c>
      <c r="B1594" s="182" t="s">
        <v>15356</v>
      </c>
      <c r="C1594" s="303" t="s">
        <v>15355</v>
      </c>
      <c r="D1594" s="304">
        <v>0.46</v>
      </c>
      <c r="E1594" s="160">
        <f t="shared" si="26"/>
        <v>9.2</v>
      </c>
    </row>
    <row r="1595" spans="1:5">
      <c r="A1595" s="160">
        <v>1592</v>
      </c>
      <c r="B1595" s="182" t="s">
        <v>15357</v>
      </c>
      <c r="C1595" s="303" t="s">
        <v>15355</v>
      </c>
      <c r="D1595" s="304">
        <v>0.8</v>
      </c>
      <c r="E1595" s="160">
        <f t="shared" si="26"/>
        <v>16</v>
      </c>
    </row>
    <row r="1596" spans="1:5">
      <c r="A1596" s="160">
        <v>1593</v>
      </c>
      <c r="B1596" s="182" t="s">
        <v>15358</v>
      </c>
      <c r="C1596" s="303" t="s">
        <v>15355</v>
      </c>
      <c r="D1596" s="304">
        <v>0.31</v>
      </c>
      <c r="E1596" s="160">
        <f t="shared" si="26"/>
        <v>6.2</v>
      </c>
    </row>
    <row r="1597" spans="1:5">
      <c r="A1597" s="160">
        <v>1594</v>
      </c>
      <c r="B1597" s="182" t="s">
        <v>15359</v>
      </c>
      <c r="C1597" s="303" t="s">
        <v>15355</v>
      </c>
      <c r="D1597" s="304">
        <v>1.45</v>
      </c>
      <c r="E1597" s="160">
        <f t="shared" si="26"/>
        <v>29</v>
      </c>
    </row>
    <row r="1598" spans="1:5">
      <c r="A1598" s="160">
        <v>1595</v>
      </c>
      <c r="B1598" s="182" t="s">
        <v>15360</v>
      </c>
      <c r="C1598" s="303" t="s">
        <v>15355</v>
      </c>
      <c r="D1598" s="304">
        <v>1.6</v>
      </c>
      <c r="E1598" s="160">
        <f t="shared" si="26"/>
        <v>32</v>
      </c>
    </row>
    <row r="1599" spans="1:5">
      <c r="A1599" s="160">
        <v>1596</v>
      </c>
      <c r="B1599" s="182" t="s">
        <v>15361</v>
      </c>
      <c r="C1599" s="303" t="s">
        <v>15355</v>
      </c>
      <c r="D1599" s="304">
        <v>1.95</v>
      </c>
      <c r="E1599" s="160">
        <f t="shared" si="26"/>
        <v>39</v>
      </c>
    </row>
    <row r="1600" spans="1:5">
      <c r="A1600" s="160">
        <v>1597</v>
      </c>
      <c r="B1600" s="182" t="s">
        <v>15362</v>
      </c>
      <c r="C1600" s="303" t="s">
        <v>15355</v>
      </c>
      <c r="D1600" s="304">
        <v>1.97</v>
      </c>
      <c r="E1600" s="160">
        <f t="shared" si="26"/>
        <v>39.4</v>
      </c>
    </row>
    <row r="1601" spans="1:5">
      <c r="A1601" s="160">
        <v>1598</v>
      </c>
      <c r="B1601" s="182" t="s">
        <v>15363</v>
      </c>
      <c r="C1601" s="303" t="s">
        <v>15355</v>
      </c>
      <c r="D1601" s="304">
        <v>2.62</v>
      </c>
      <c r="E1601" s="160">
        <f t="shared" ref="E1601:E1664" si="27">D1601*20</f>
        <v>52.4</v>
      </c>
    </row>
    <row r="1602" spans="1:5">
      <c r="A1602" s="160">
        <v>1599</v>
      </c>
      <c r="B1602" s="182" t="s">
        <v>15364</v>
      </c>
      <c r="C1602" s="303" t="s">
        <v>15355</v>
      </c>
      <c r="D1602" s="304">
        <v>0.21</v>
      </c>
      <c r="E1602" s="160">
        <f t="shared" si="27"/>
        <v>4.2</v>
      </c>
    </row>
    <row r="1603" spans="1:5">
      <c r="A1603" s="160">
        <v>1600</v>
      </c>
      <c r="B1603" s="182" t="s">
        <v>15365</v>
      </c>
      <c r="C1603" s="303" t="s">
        <v>15355</v>
      </c>
      <c r="D1603" s="304">
        <v>0.52</v>
      </c>
      <c r="E1603" s="160">
        <f t="shared" si="27"/>
        <v>10.4</v>
      </c>
    </row>
    <row r="1604" spans="1:5">
      <c r="A1604" s="160">
        <v>1601</v>
      </c>
      <c r="B1604" s="182" t="s">
        <v>15366</v>
      </c>
      <c r="C1604" s="303" t="s">
        <v>15355</v>
      </c>
      <c r="D1604" s="304">
        <v>0.5</v>
      </c>
      <c r="E1604" s="160">
        <f t="shared" si="27"/>
        <v>10</v>
      </c>
    </row>
    <row r="1605" spans="1:5">
      <c r="A1605" s="160">
        <v>1602</v>
      </c>
      <c r="B1605" s="182" t="s">
        <v>15367</v>
      </c>
      <c r="C1605" s="303" t="s">
        <v>15355</v>
      </c>
      <c r="D1605" s="304">
        <v>1.35</v>
      </c>
      <c r="E1605" s="160">
        <f t="shared" si="27"/>
        <v>27</v>
      </c>
    </row>
    <row r="1606" spans="1:5">
      <c r="A1606" s="160">
        <v>1603</v>
      </c>
      <c r="B1606" s="182" t="s">
        <v>15368</v>
      </c>
      <c r="C1606" s="303" t="s">
        <v>15355</v>
      </c>
      <c r="D1606" s="304">
        <v>2.65</v>
      </c>
      <c r="E1606" s="160">
        <f t="shared" si="27"/>
        <v>53</v>
      </c>
    </row>
    <row r="1607" spans="1:5">
      <c r="A1607" s="160">
        <v>1604</v>
      </c>
      <c r="B1607" s="182" t="s">
        <v>15369</v>
      </c>
      <c r="C1607" s="303" t="s">
        <v>15355</v>
      </c>
      <c r="D1607" s="304">
        <v>3.12</v>
      </c>
      <c r="E1607" s="160">
        <f t="shared" si="27"/>
        <v>62.4</v>
      </c>
    </row>
    <row r="1608" spans="1:5">
      <c r="A1608" s="160">
        <v>1605</v>
      </c>
      <c r="B1608" s="182" t="s">
        <v>15370</v>
      </c>
      <c r="C1608" s="303" t="s">
        <v>15355</v>
      </c>
      <c r="D1608" s="304">
        <v>0.65</v>
      </c>
      <c r="E1608" s="160">
        <f t="shared" si="27"/>
        <v>13</v>
      </c>
    </row>
    <row r="1609" spans="1:5">
      <c r="A1609" s="160">
        <v>1606</v>
      </c>
      <c r="B1609" s="182" t="s">
        <v>15371</v>
      </c>
      <c r="C1609" s="303" t="s">
        <v>15355</v>
      </c>
      <c r="D1609" s="304">
        <v>0.4</v>
      </c>
      <c r="E1609" s="160">
        <f t="shared" si="27"/>
        <v>8</v>
      </c>
    </row>
    <row r="1610" spans="1:5">
      <c r="A1610" s="160">
        <v>1607</v>
      </c>
      <c r="B1610" s="182" t="s">
        <v>15372</v>
      </c>
      <c r="C1610" s="303" t="s">
        <v>15355</v>
      </c>
      <c r="D1610" s="304">
        <v>0.51</v>
      </c>
      <c r="E1610" s="160">
        <f t="shared" si="27"/>
        <v>10.2</v>
      </c>
    </row>
    <row r="1611" spans="1:5">
      <c r="A1611" s="160">
        <v>1608</v>
      </c>
      <c r="B1611" s="182" t="s">
        <v>15373</v>
      </c>
      <c r="C1611" s="303" t="s">
        <v>15355</v>
      </c>
      <c r="D1611" s="304">
        <v>1</v>
      </c>
      <c r="E1611" s="160">
        <f t="shared" si="27"/>
        <v>20</v>
      </c>
    </row>
    <row r="1612" spans="1:5">
      <c r="A1612" s="160">
        <v>1609</v>
      </c>
      <c r="B1612" s="182" t="s">
        <v>14977</v>
      </c>
      <c r="C1612" s="303" t="s">
        <v>15355</v>
      </c>
      <c r="D1612" s="304">
        <v>0.51</v>
      </c>
      <c r="E1612" s="160">
        <f t="shared" si="27"/>
        <v>10.2</v>
      </c>
    </row>
    <row r="1613" spans="1:5">
      <c r="A1613" s="160">
        <v>1610</v>
      </c>
      <c r="B1613" s="182" t="s">
        <v>15374</v>
      </c>
      <c r="C1613" s="303" t="s">
        <v>15355</v>
      </c>
      <c r="D1613" s="304">
        <v>0.25</v>
      </c>
      <c r="E1613" s="160">
        <f t="shared" si="27"/>
        <v>5</v>
      </c>
    </row>
    <row r="1614" spans="1:5">
      <c r="A1614" s="160">
        <v>1611</v>
      </c>
      <c r="B1614" s="182" t="s">
        <v>14973</v>
      </c>
      <c r="C1614" s="303" t="s">
        <v>15355</v>
      </c>
      <c r="D1614" s="304">
        <v>2.3</v>
      </c>
      <c r="E1614" s="160">
        <f t="shared" si="27"/>
        <v>46</v>
      </c>
    </row>
    <row r="1615" spans="1:5">
      <c r="A1615" s="160">
        <v>1612</v>
      </c>
      <c r="B1615" s="182" t="s">
        <v>15375</v>
      </c>
      <c r="C1615" s="303" t="s">
        <v>15355</v>
      </c>
      <c r="D1615" s="304">
        <v>0.4</v>
      </c>
      <c r="E1615" s="160">
        <f t="shared" si="27"/>
        <v>8</v>
      </c>
    </row>
    <row r="1616" spans="1:5">
      <c r="A1616" s="160">
        <v>1613</v>
      </c>
      <c r="B1616" s="182" t="s">
        <v>15376</v>
      </c>
      <c r="C1616" s="303" t="s">
        <v>15355</v>
      </c>
      <c r="D1616" s="304">
        <v>0.75</v>
      </c>
      <c r="E1616" s="160">
        <f t="shared" si="27"/>
        <v>15</v>
      </c>
    </row>
    <row r="1617" spans="1:5">
      <c r="A1617" s="160">
        <v>1614</v>
      </c>
      <c r="B1617" s="182" t="s">
        <v>15377</v>
      </c>
      <c r="C1617" s="303" t="s">
        <v>15355</v>
      </c>
      <c r="D1617" s="304">
        <v>0.12</v>
      </c>
      <c r="E1617" s="160">
        <f t="shared" si="27"/>
        <v>2.4</v>
      </c>
    </row>
    <row r="1618" spans="1:5">
      <c r="A1618" s="160">
        <v>1615</v>
      </c>
      <c r="B1618" s="182" t="s">
        <v>15378</v>
      </c>
      <c r="C1618" s="303" t="s">
        <v>15355</v>
      </c>
      <c r="D1618" s="304">
        <v>1.66</v>
      </c>
      <c r="E1618" s="160">
        <f t="shared" si="27"/>
        <v>33.2</v>
      </c>
    </row>
    <row r="1619" spans="1:5">
      <c r="A1619" s="160">
        <v>1616</v>
      </c>
      <c r="B1619" s="182" t="s">
        <v>15379</v>
      </c>
      <c r="C1619" s="303" t="s">
        <v>15355</v>
      </c>
      <c r="D1619" s="304">
        <v>1.54</v>
      </c>
      <c r="E1619" s="160">
        <f t="shared" si="27"/>
        <v>30.8</v>
      </c>
    </row>
    <row r="1620" spans="1:5">
      <c r="A1620" s="160">
        <v>1617</v>
      </c>
      <c r="B1620" s="182" t="s">
        <v>15206</v>
      </c>
      <c r="C1620" s="303" t="s">
        <v>15355</v>
      </c>
      <c r="D1620" s="304">
        <v>1.21</v>
      </c>
      <c r="E1620" s="160">
        <f t="shared" si="27"/>
        <v>24.2</v>
      </c>
    </row>
    <row r="1621" spans="1:5">
      <c r="A1621" s="160">
        <v>1618</v>
      </c>
      <c r="B1621" s="182" t="s">
        <v>15380</v>
      </c>
      <c r="C1621" s="303" t="s">
        <v>15355</v>
      </c>
      <c r="D1621" s="304">
        <v>0.8</v>
      </c>
      <c r="E1621" s="160">
        <f t="shared" si="27"/>
        <v>16</v>
      </c>
    </row>
    <row r="1622" spans="1:5">
      <c r="A1622" s="160">
        <v>1619</v>
      </c>
      <c r="B1622" s="182" t="s">
        <v>15381</v>
      </c>
      <c r="C1622" s="303" t="s">
        <v>15355</v>
      </c>
      <c r="D1622" s="304">
        <v>1.27</v>
      </c>
      <c r="E1622" s="160">
        <f t="shared" si="27"/>
        <v>25.4</v>
      </c>
    </row>
    <row r="1623" spans="1:5">
      <c r="A1623" s="160">
        <v>1620</v>
      </c>
      <c r="B1623" s="182" t="s">
        <v>15382</v>
      </c>
      <c r="C1623" s="303" t="s">
        <v>15355</v>
      </c>
      <c r="D1623" s="304">
        <v>0.2</v>
      </c>
      <c r="E1623" s="160">
        <f t="shared" si="27"/>
        <v>4</v>
      </c>
    </row>
    <row r="1624" spans="1:5">
      <c r="A1624" s="160">
        <v>1621</v>
      </c>
      <c r="B1624" s="182" t="s">
        <v>15383</v>
      </c>
      <c r="C1624" s="303" t="s">
        <v>15355</v>
      </c>
      <c r="D1624" s="304">
        <v>0.7</v>
      </c>
      <c r="E1624" s="160">
        <f t="shared" si="27"/>
        <v>14</v>
      </c>
    </row>
    <row r="1625" spans="1:5">
      <c r="A1625" s="160">
        <v>1622</v>
      </c>
      <c r="B1625" s="182" t="s">
        <v>15384</v>
      </c>
      <c r="C1625" s="303" t="s">
        <v>15355</v>
      </c>
      <c r="D1625" s="304">
        <v>0.7</v>
      </c>
      <c r="E1625" s="160">
        <f t="shared" si="27"/>
        <v>14</v>
      </c>
    </row>
    <row r="1626" spans="1:5">
      <c r="A1626" s="160">
        <v>1623</v>
      </c>
      <c r="B1626" s="182" t="s">
        <v>15385</v>
      </c>
      <c r="C1626" s="303" t="s">
        <v>15355</v>
      </c>
      <c r="D1626" s="304">
        <v>0.9</v>
      </c>
      <c r="E1626" s="160">
        <f t="shared" si="27"/>
        <v>18</v>
      </c>
    </row>
    <row r="1627" spans="1:5">
      <c r="A1627" s="160">
        <v>1624</v>
      </c>
      <c r="B1627" s="182" t="s">
        <v>15386</v>
      </c>
      <c r="C1627" s="303" t="s">
        <v>15355</v>
      </c>
      <c r="D1627" s="304">
        <v>0.8</v>
      </c>
      <c r="E1627" s="160">
        <f t="shared" si="27"/>
        <v>16</v>
      </c>
    </row>
    <row r="1628" spans="1:5">
      <c r="A1628" s="160">
        <v>1625</v>
      </c>
      <c r="B1628" s="182" t="s">
        <v>15387</v>
      </c>
      <c r="C1628" s="303" t="s">
        <v>15355</v>
      </c>
      <c r="D1628" s="304">
        <v>1.7</v>
      </c>
      <c r="E1628" s="160">
        <f t="shared" si="27"/>
        <v>34</v>
      </c>
    </row>
    <row r="1629" spans="1:5">
      <c r="A1629" s="160">
        <v>1626</v>
      </c>
      <c r="B1629" s="182" t="s">
        <v>15388</v>
      </c>
      <c r="C1629" s="303" t="s">
        <v>15389</v>
      </c>
      <c r="D1629" s="304">
        <v>0.93</v>
      </c>
      <c r="E1629" s="160">
        <f t="shared" si="27"/>
        <v>18.6</v>
      </c>
    </row>
    <row r="1630" spans="1:5">
      <c r="A1630" s="160">
        <v>1627</v>
      </c>
      <c r="B1630" s="182" t="s">
        <v>15390</v>
      </c>
      <c r="C1630" s="303" t="s">
        <v>15389</v>
      </c>
      <c r="D1630" s="304">
        <v>3.6</v>
      </c>
      <c r="E1630" s="160">
        <f t="shared" si="27"/>
        <v>72</v>
      </c>
    </row>
    <row r="1631" spans="1:5">
      <c r="A1631" s="160">
        <v>1628</v>
      </c>
      <c r="B1631" s="182" t="s">
        <v>15391</v>
      </c>
      <c r="C1631" s="303" t="s">
        <v>15389</v>
      </c>
      <c r="D1631" s="304">
        <v>5.4</v>
      </c>
      <c r="E1631" s="160">
        <f t="shared" si="27"/>
        <v>108</v>
      </c>
    </row>
    <row r="1632" spans="1:5">
      <c r="A1632" s="160">
        <v>1629</v>
      </c>
      <c r="B1632" s="182" t="s">
        <v>15392</v>
      </c>
      <c r="C1632" s="303" t="s">
        <v>15389</v>
      </c>
      <c r="D1632" s="304">
        <v>2.6</v>
      </c>
      <c r="E1632" s="160">
        <f t="shared" si="27"/>
        <v>52</v>
      </c>
    </row>
    <row r="1633" spans="1:5">
      <c r="A1633" s="160">
        <v>1630</v>
      </c>
      <c r="B1633" s="182" t="s">
        <v>15166</v>
      </c>
      <c r="C1633" s="303" t="s">
        <v>15389</v>
      </c>
      <c r="D1633" s="304">
        <v>2.7</v>
      </c>
      <c r="E1633" s="160">
        <f t="shared" si="27"/>
        <v>54</v>
      </c>
    </row>
    <row r="1634" spans="1:5">
      <c r="A1634" s="160">
        <v>1631</v>
      </c>
      <c r="B1634" s="182" t="s">
        <v>15393</v>
      </c>
      <c r="C1634" s="303" t="s">
        <v>15389</v>
      </c>
      <c r="D1634" s="304">
        <v>0.9</v>
      </c>
      <c r="E1634" s="160">
        <f t="shared" si="27"/>
        <v>18</v>
      </c>
    </row>
    <row r="1635" spans="1:5">
      <c r="A1635" s="160">
        <v>1632</v>
      </c>
      <c r="B1635" s="182" t="s">
        <v>15394</v>
      </c>
      <c r="C1635" s="303" t="s">
        <v>15389</v>
      </c>
      <c r="D1635" s="304">
        <v>2.1</v>
      </c>
      <c r="E1635" s="160">
        <f t="shared" si="27"/>
        <v>42</v>
      </c>
    </row>
    <row r="1636" spans="1:5">
      <c r="A1636" s="160">
        <v>1633</v>
      </c>
      <c r="B1636" s="182" t="s">
        <v>15395</v>
      </c>
      <c r="C1636" s="303" t="s">
        <v>15389</v>
      </c>
      <c r="D1636" s="304">
        <v>3.3</v>
      </c>
      <c r="E1636" s="160">
        <f t="shared" si="27"/>
        <v>66</v>
      </c>
    </row>
    <row r="1637" spans="1:5">
      <c r="A1637" s="160">
        <v>1634</v>
      </c>
      <c r="B1637" s="182" t="s">
        <v>15194</v>
      </c>
      <c r="C1637" s="303" t="s">
        <v>15389</v>
      </c>
      <c r="D1637" s="304">
        <v>2</v>
      </c>
      <c r="E1637" s="160">
        <f t="shared" si="27"/>
        <v>40</v>
      </c>
    </row>
    <row r="1638" spans="1:5">
      <c r="A1638" s="160">
        <v>1635</v>
      </c>
      <c r="B1638" s="182" t="s">
        <v>15396</v>
      </c>
      <c r="C1638" s="303" t="s">
        <v>15389</v>
      </c>
      <c r="D1638" s="304">
        <v>2.7</v>
      </c>
      <c r="E1638" s="160">
        <f t="shared" si="27"/>
        <v>54</v>
      </c>
    </row>
    <row r="1639" spans="1:5">
      <c r="A1639" s="160">
        <v>1636</v>
      </c>
      <c r="B1639" s="182" t="s">
        <v>15397</v>
      </c>
      <c r="C1639" s="303" t="s">
        <v>15389</v>
      </c>
      <c r="D1639" s="304">
        <v>1.33</v>
      </c>
      <c r="E1639" s="160">
        <f t="shared" si="27"/>
        <v>26.6</v>
      </c>
    </row>
    <row r="1640" spans="1:5">
      <c r="A1640" s="160">
        <v>1637</v>
      </c>
      <c r="B1640" s="182" t="s">
        <v>15398</v>
      </c>
      <c r="C1640" s="303" t="s">
        <v>15389</v>
      </c>
      <c r="D1640" s="304">
        <v>0.76</v>
      </c>
      <c r="E1640" s="160">
        <f t="shared" si="27"/>
        <v>15.2</v>
      </c>
    </row>
    <row r="1641" spans="1:5">
      <c r="A1641" s="160">
        <v>1638</v>
      </c>
      <c r="B1641" s="182" t="s">
        <v>15232</v>
      </c>
      <c r="C1641" s="303" t="s">
        <v>15389</v>
      </c>
      <c r="D1641" s="304">
        <v>1.2</v>
      </c>
      <c r="E1641" s="160">
        <f t="shared" si="27"/>
        <v>24</v>
      </c>
    </row>
    <row r="1642" spans="1:5">
      <c r="A1642" s="160">
        <v>1639</v>
      </c>
      <c r="B1642" s="182" t="s">
        <v>15399</v>
      </c>
      <c r="C1642" s="303" t="s">
        <v>15389</v>
      </c>
      <c r="D1642" s="304">
        <v>0.9</v>
      </c>
      <c r="E1642" s="160">
        <f t="shared" si="27"/>
        <v>18</v>
      </c>
    </row>
    <row r="1643" spans="1:5">
      <c r="A1643" s="160">
        <v>1640</v>
      </c>
      <c r="B1643" s="182" t="s">
        <v>15400</v>
      </c>
      <c r="C1643" s="303" t="s">
        <v>15389</v>
      </c>
      <c r="D1643" s="304">
        <v>3.5</v>
      </c>
      <c r="E1643" s="160">
        <f t="shared" si="27"/>
        <v>70</v>
      </c>
    </row>
    <row r="1644" spans="1:5">
      <c r="A1644" s="160">
        <v>1641</v>
      </c>
      <c r="B1644" s="182" t="s">
        <v>15401</v>
      </c>
      <c r="C1644" s="303" t="s">
        <v>15389</v>
      </c>
      <c r="D1644" s="304">
        <v>2.27</v>
      </c>
      <c r="E1644" s="160">
        <f t="shared" si="27"/>
        <v>45.4</v>
      </c>
    </row>
    <row r="1645" spans="1:5">
      <c r="A1645" s="160">
        <v>1642</v>
      </c>
      <c r="B1645" s="182" t="s">
        <v>15402</v>
      </c>
      <c r="C1645" s="303" t="s">
        <v>15389</v>
      </c>
      <c r="D1645" s="304">
        <v>4.5</v>
      </c>
      <c r="E1645" s="160">
        <f t="shared" si="27"/>
        <v>90</v>
      </c>
    </row>
    <row r="1646" spans="1:5">
      <c r="A1646" s="160">
        <v>1643</v>
      </c>
      <c r="B1646" s="182" t="s">
        <v>15403</v>
      </c>
      <c r="C1646" s="303" t="s">
        <v>15389</v>
      </c>
      <c r="D1646" s="304">
        <v>0.5</v>
      </c>
      <c r="E1646" s="160">
        <f t="shared" si="27"/>
        <v>10</v>
      </c>
    </row>
    <row r="1647" spans="1:5">
      <c r="A1647" s="160">
        <v>1644</v>
      </c>
      <c r="B1647" s="182" t="s">
        <v>15404</v>
      </c>
      <c r="C1647" s="303" t="s">
        <v>15389</v>
      </c>
      <c r="D1647" s="304">
        <v>2.1</v>
      </c>
      <c r="E1647" s="160">
        <f t="shared" si="27"/>
        <v>42</v>
      </c>
    </row>
    <row r="1648" spans="1:5">
      <c r="A1648" s="160">
        <v>1645</v>
      </c>
      <c r="B1648" s="182" t="s">
        <v>15405</v>
      </c>
      <c r="C1648" s="303" t="s">
        <v>15389</v>
      </c>
      <c r="D1648" s="304">
        <v>2.97</v>
      </c>
      <c r="E1648" s="160">
        <f t="shared" si="27"/>
        <v>59.4</v>
      </c>
    </row>
    <row r="1649" spans="1:5">
      <c r="A1649" s="160">
        <v>1646</v>
      </c>
      <c r="B1649" s="182" t="s">
        <v>15406</v>
      </c>
      <c r="C1649" s="303" t="s">
        <v>15389</v>
      </c>
      <c r="D1649" s="304">
        <v>0.25</v>
      </c>
      <c r="E1649" s="160">
        <f t="shared" si="27"/>
        <v>5</v>
      </c>
    </row>
    <row r="1650" spans="1:5">
      <c r="A1650" s="160">
        <v>1647</v>
      </c>
      <c r="B1650" s="182" t="s">
        <v>15407</v>
      </c>
      <c r="C1650" s="303" t="s">
        <v>15389</v>
      </c>
      <c r="D1650" s="304">
        <v>1.4</v>
      </c>
      <c r="E1650" s="160">
        <f t="shared" si="27"/>
        <v>28</v>
      </c>
    </row>
    <row r="1651" spans="1:5">
      <c r="A1651" s="160">
        <v>1648</v>
      </c>
      <c r="B1651" s="182" t="s">
        <v>15408</v>
      </c>
      <c r="C1651" s="303" t="s">
        <v>15389</v>
      </c>
      <c r="D1651" s="304">
        <v>3.3</v>
      </c>
      <c r="E1651" s="160">
        <f t="shared" si="27"/>
        <v>66</v>
      </c>
    </row>
    <row r="1652" spans="1:5">
      <c r="A1652" s="160">
        <v>1649</v>
      </c>
      <c r="B1652" s="182" t="s">
        <v>15409</v>
      </c>
      <c r="C1652" s="303" t="s">
        <v>15389</v>
      </c>
      <c r="D1652" s="304">
        <v>0.6</v>
      </c>
      <c r="E1652" s="160">
        <f t="shared" si="27"/>
        <v>12</v>
      </c>
    </row>
    <row r="1653" spans="1:5">
      <c r="A1653" s="160">
        <v>1650</v>
      </c>
      <c r="B1653" s="182" t="s">
        <v>15410</v>
      </c>
      <c r="C1653" s="303" t="s">
        <v>15389</v>
      </c>
      <c r="D1653" s="304">
        <v>0.9</v>
      </c>
      <c r="E1653" s="160">
        <f t="shared" si="27"/>
        <v>18</v>
      </c>
    </row>
    <row r="1654" spans="1:5">
      <c r="A1654" s="160">
        <v>1651</v>
      </c>
      <c r="B1654" s="182" t="s">
        <v>15411</v>
      </c>
      <c r="C1654" s="303" t="s">
        <v>15389</v>
      </c>
      <c r="D1654" s="304">
        <v>3.6</v>
      </c>
      <c r="E1654" s="160">
        <f t="shared" si="27"/>
        <v>72</v>
      </c>
    </row>
    <row r="1655" spans="1:5">
      <c r="A1655" s="160">
        <v>1652</v>
      </c>
      <c r="B1655" s="182" t="s">
        <v>15412</v>
      </c>
      <c r="C1655" s="303" t="s">
        <v>15389</v>
      </c>
      <c r="D1655" s="304">
        <v>2.7</v>
      </c>
      <c r="E1655" s="160">
        <f t="shared" si="27"/>
        <v>54</v>
      </c>
    </row>
    <row r="1656" spans="1:5">
      <c r="A1656" s="160">
        <v>1653</v>
      </c>
      <c r="B1656" s="182" t="s">
        <v>15413</v>
      </c>
      <c r="C1656" s="303" t="s">
        <v>15389</v>
      </c>
      <c r="D1656" s="304">
        <v>0.9</v>
      </c>
      <c r="E1656" s="160">
        <f t="shared" si="27"/>
        <v>18</v>
      </c>
    </row>
    <row r="1657" spans="1:5">
      <c r="A1657" s="160">
        <v>1654</v>
      </c>
      <c r="B1657" s="182" t="s">
        <v>15414</v>
      </c>
      <c r="C1657" s="303" t="s">
        <v>15389</v>
      </c>
      <c r="D1657" s="304">
        <v>1.58</v>
      </c>
      <c r="E1657" s="160">
        <f t="shared" si="27"/>
        <v>31.6</v>
      </c>
    </row>
    <row r="1658" spans="1:5">
      <c r="A1658" s="160">
        <v>1655</v>
      </c>
      <c r="B1658" s="182" t="s">
        <v>15415</v>
      </c>
      <c r="C1658" s="303" t="s">
        <v>15389</v>
      </c>
      <c r="D1658" s="304">
        <v>3.8</v>
      </c>
      <c r="E1658" s="160">
        <f t="shared" si="27"/>
        <v>76</v>
      </c>
    </row>
    <row r="1659" spans="1:5">
      <c r="A1659" s="160">
        <v>1656</v>
      </c>
      <c r="B1659" s="182" t="s">
        <v>15416</v>
      </c>
      <c r="C1659" s="303" t="s">
        <v>15389</v>
      </c>
      <c r="D1659" s="304">
        <v>3.6</v>
      </c>
      <c r="E1659" s="160">
        <f t="shared" si="27"/>
        <v>72</v>
      </c>
    </row>
    <row r="1660" spans="1:5">
      <c r="A1660" s="160">
        <v>1657</v>
      </c>
      <c r="B1660" s="182" t="s">
        <v>15417</v>
      </c>
      <c r="C1660" s="303" t="s">
        <v>15389</v>
      </c>
      <c r="D1660" s="304">
        <v>4</v>
      </c>
      <c r="E1660" s="160">
        <f t="shared" si="27"/>
        <v>80</v>
      </c>
    </row>
    <row r="1661" spans="1:5">
      <c r="A1661" s="160">
        <v>1658</v>
      </c>
      <c r="B1661" s="182" t="s">
        <v>15418</v>
      </c>
      <c r="C1661" s="303" t="s">
        <v>15389</v>
      </c>
      <c r="D1661" s="304">
        <v>3.15</v>
      </c>
      <c r="E1661" s="160">
        <f t="shared" si="27"/>
        <v>63</v>
      </c>
    </row>
    <row r="1662" spans="1:5">
      <c r="A1662" s="160">
        <v>1659</v>
      </c>
      <c r="B1662" s="182" t="s">
        <v>15419</v>
      </c>
      <c r="C1662" s="303" t="s">
        <v>15389</v>
      </c>
      <c r="D1662" s="304">
        <v>3.15</v>
      </c>
      <c r="E1662" s="160">
        <f t="shared" si="27"/>
        <v>63</v>
      </c>
    </row>
    <row r="1663" spans="1:5">
      <c r="A1663" s="160">
        <v>1660</v>
      </c>
      <c r="B1663" s="182" t="s">
        <v>15420</v>
      </c>
      <c r="C1663" s="303" t="s">
        <v>15389</v>
      </c>
      <c r="D1663" s="304">
        <v>2.7</v>
      </c>
      <c r="E1663" s="160">
        <f t="shared" si="27"/>
        <v>54</v>
      </c>
    </row>
    <row r="1664" spans="1:5">
      <c r="A1664" s="160">
        <v>1661</v>
      </c>
      <c r="B1664" s="182" t="s">
        <v>15421</v>
      </c>
      <c r="C1664" s="303" t="s">
        <v>15389</v>
      </c>
      <c r="D1664" s="304">
        <v>3.6</v>
      </c>
      <c r="E1664" s="160">
        <f t="shared" si="27"/>
        <v>72</v>
      </c>
    </row>
    <row r="1665" spans="1:5">
      <c r="A1665" s="160">
        <v>1662</v>
      </c>
      <c r="B1665" s="182" t="s">
        <v>15422</v>
      </c>
      <c r="C1665" s="303" t="s">
        <v>15389</v>
      </c>
      <c r="D1665" s="304">
        <v>0.9</v>
      </c>
      <c r="E1665" s="160">
        <f t="shared" ref="E1665:E1728" si="28">D1665*20</f>
        <v>18</v>
      </c>
    </row>
    <row r="1666" spans="1:5">
      <c r="A1666" s="160">
        <v>1663</v>
      </c>
      <c r="B1666" s="182" t="s">
        <v>15423</v>
      </c>
      <c r="C1666" s="303" t="s">
        <v>15389</v>
      </c>
      <c r="D1666" s="304">
        <v>2.7</v>
      </c>
      <c r="E1666" s="160">
        <f t="shared" si="28"/>
        <v>54</v>
      </c>
    </row>
    <row r="1667" spans="1:5">
      <c r="A1667" s="160">
        <v>1664</v>
      </c>
      <c r="B1667" s="182" t="s">
        <v>15159</v>
      </c>
      <c r="C1667" s="303" t="s">
        <v>15424</v>
      </c>
      <c r="D1667" s="304">
        <v>0.9</v>
      </c>
      <c r="E1667" s="160">
        <f t="shared" si="28"/>
        <v>18</v>
      </c>
    </row>
    <row r="1668" spans="1:5">
      <c r="A1668" s="160">
        <v>1665</v>
      </c>
      <c r="B1668" s="182" t="s">
        <v>15234</v>
      </c>
      <c r="C1668" s="303" t="s">
        <v>15424</v>
      </c>
      <c r="D1668" s="304">
        <v>0.9</v>
      </c>
      <c r="E1668" s="160">
        <f t="shared" si="28"/>
        <v>18</v>
      </c>
    </row>
    <row r="1669" spans="1:5">
      <c r="A1669" s="160">
        <v>1666</v>
      </c>
      <c r="B1669" s="182" t="s">
        <v>15425</v>
      </c>
      <c r="C1669" s="303" t="s">
        <v>15424</v>
      </c>
      <c r="D1669" s="304">
        <v>3.6</v>
      </c>
      <c r="E1669" s="160">
        <f t="shared" si="28"/>
        <v>72</v>
      </c>
    </row>
    <row r="1670" spans="1:5">
      <c r="A1670" s="160">
        <v>1667</v>
      </c>
      <c r="B1670" s="182" t="s">
        <v>15426</v>
      </c>
      <c r="C1670" s="303" t="s">
        <v>15424</v>
      </c>
      <c r="D1670" s="304">
        <v>0.9</v>
      </c>
      <c r="E1670" s="160">
        <f t="shared" si="28"/>
        <v>18</v>
      </c>
    </row>
    <row r="1671" spans="1:5">
      <c r="A1671" s="160">
        <v>1668</v>
      </c>
      <c r="B1671" s="182" t="s">
        <v>15427</v>
      </c>
      <c r="C1671" s="303" t="s">
        <v>15424</v>
      </c>
      <c r="D1671" s="304">
        <v>0.9</v>
      </c>
      <c r="E1671" s="160">
        <f t="shared" si="28"/>
        <v>18</v>
      </c>
    </row>
    <row r="1672" spans="1:5">
      <c r="A1672" s="160">
        <v>1669</v>
      </c>
      <c r="B1672" s="182" t="s">
        <v>15194</v>
      </c>
      <c r="C1672" s="303" t="s">
        <v>15424</v>
      </c>
      <c r="D1672" s="304">
        <v>3.7</v>
      </c>
      <c r="E1672" s="160">
        <f t="shared" si="28"/>
        <v>74</v>
      </c>
    </row>
    <row r="1673" spans="1:5">
      <c r="A1673" s="160">
        <v>1670</v>
      </c>
      <c r="B1673" s="182" t="s">
        <v>15428</v>
      </c>
      <c r="C1673" s="303" t="s">
        <v>15424</v>
      </c>
      <c r="D1673" s="304">
        <v>4</v>
      </c>
      <c r="E1673" s="160">
        <f t="shared" si="28"/>
        <v>80</v>
      </c>
    </row>
    <row r="1674" spans="1:5">
      <c r="A1674" s="160">
        <v>1671</v>
      </c>
      <c r="B1674" s="182" t="s">
        <v>15429</v>
      </c>
      <c r="C1674" s="303" t="s">
        <v>15424</v>
      </c>
      <c r="D1674" s="304">
        <v>0.7</v>
      </c>
      <c r="E1674" s="160">
        <f t="shared" si="28"/>
        <v>14</v>
      </c>
    </row>
    <row r="1675" spans="1:5">
      <c r="A1675" s="160">
        <v>1672</v>
      </c>
      <c r="B1675" s="182" t="s">
        <v>15430</v>
      </c>
      <c r="C1675" s="303" t="s">
        <v>15424</v>
      </c>
      <c r="D1675" s="304">
        <v>3.38</v>
      </c>
      <c r="E1675" s="160">
        <f t="shared" si="28"/>
        <v>67.6</v>
      </c>
    </row>
    <row r="1676" spans="1:5">
      <c r="A1676" s="160">
        <v>1673</v>
      </c>
      <c r="B1676" s="182" t="s">
        <v>15431</v>
      </c>
      <c r="C1676" s="303" t="s">
        <v>15424</v>
      </c>
      <c r="D1676" s="304">
        <v>3.96</v>
      </c>
      <c r="E1676" s="160">
        <f t="shared" si="28"/>
        <v>79.2</v>
      </c>
    </row>
    <row r="1677" spans="1:5">
      <c r="A1677" s="160">
        <v>1674</v>
      </c>
      <c r="B1677" s="182" t="s">
        <v>15432</v>
      </c>
      <c r="C1677" s="303" t="s">
        <v>15424</v>
      </c>
      <c r="D1677" s="304">
        <v>3.99</v>
      </c>
      <c r="E1677" s="160">
        <f t="shared" si="28"/>
        <v>79.8</v>
      </c>
    </row>
    <row r="1678" spans="1:5">
      <c r="A1678" s="160">
        <v>1675</v>
      </c>
      <c r="B1678" s="182" t="s">
        <v>15433</v>
      </c>
      <c r="C1678" s="303" t="s">
        <v>15424</v>
      </c>
      <c r="D1678" s="304">
        <v>0.5</v>
      </c>
      <c r="E1678" s="160">
        <f t="shared" si="28"/>
        <v>10</v>
      </c>
    </row>
    <row r="1679" spans="1:5">
      <c r="A1679" s="160">
        <v>1676</v>
      </c>
      <c r="B1679" s="182" t="s">
        <v>15434</v>
      </c>
      <c r="C1679" s="303" t="s">
        <v>15424</v>
      </c>
      <c r="D1679" s="304">
        <v>7.12</v>
      </c>
      <c r="E1679" s="160">
        <f t="shared" si="28"/>
        <v>142.4</v>
      </c>
    </row>
    <row r="1680" spans="1:5">
      <c r="A1680" s="160">
        <v>1677</v>
      </c>
      <c r="B1680" s="182" t="s">
        <v>15435</v>
      </c>
      <c r="C1680" s="303" t="s">
        <v>15424</v>
      </c>
      <c r="D1680" s="304">
        <v>1.2</v>
      </c>
      <c r="E1680" s="160">
        <f t="shared" si="28"/>
        <v>24</v>
      </c>
    </row>
    <row r="1681" spans="1:5">
      <c r="A1681" s="160">
        <v>1678</v>
      </c>
      <c r="B1681" s="182" t="s">
        <v>15436</v>
      </c>
      <c r="C1681" s="303" t="s">
        <v>15424</v>
      </c>
      <c r="D1681" s="304">
        <v>2.14</v>
      </c>
      <c r="E1681" s="160">
        <f t="shared" si="28"/>
        <v>42.8</v>
      </c>
    </row>
    <row r="1682" spans="1:5">
      <c r="A1682" s="160">
        <v>1679</v>
      </c>
      <c r="B1682" s="182" t="s">
        <v>15437</v>
      </c>
      <c r="C1682" s="303" t="s">
        <v>15424</v>
      </c>
      <c r="D1682" s="304">
        <v>4</v>
      </c>
      <c r="E1682" s="160">
        <f t="shared" si="28"/>
        <v>80</v>
      </c>
    </row>
    <row r="1683" spans="1:5">
      <c r="A1683" s="160">
        <v>1680</v>
      </c>
      <c r="B1683" s="182" t="s">
        <v>15169</v>
      </c>
      <c r="C1683" s="303" t="s">
        <v>15424</v>
      </c>
      <c r="D1683" s="304">
        <v>5</v>
      </c>
      <c r="E1683" s="160">
        <f t="shared" si="28"/>
        <v>100</v>
      </c>
    </row>
    <row r="1684" spans="1:5">
      <c r="A1684" s="160">
        <v>1681</v>
      </c>
      <c r="B1684" s="182" t="s">
        <v>15419</v>
      </c>
      <c r="C1684" s="303" t="s">
        <v>15424</v>
      </c>
      <c r="D1684" s="304">
        <v>1.8</v>
      </c>
      <c r="E1684" s="160">
        <f t="shared" si="28"/>
        <v>36</v>
      </c>
    </row>
    <row r="1685" spans="1:5">
      <c r="A1685" s="160">
        <v>1682</v>
      </c>
      <c r="B1685" s="182" t="s">
        <v>15438</v>
      </c>
      <c r="C1685" s="303" t="s">
        <v>15424</v>
      </c>
      <c r="D1685" s="304">
        <v>3.3</v>
      </c>
      <c r="E1685" s="160">
        <f t="shared" si="28"/>
        <v>66</v>
      </c>
    </row>
    <row r="1686" spans="1:5">
      <c r="A1686" s="160">
        <v>1683</v>
      </c>
      <c r="B1686" s="182" t="s">
        <v>15439</v>
      </c>
      <c r="C1686" s="303" t="s">
        <v>15424</v>
      </c>
      <c r="D1686" s="304">
        <v>3.2</v>
      </c>
      <c r="E1686" s="160">
        <f t="shared" si="28"/>
        <v>64</v>
      </c>
    </row>
    <row r="1687" spans="1:5">
      <c r="A1687" s="160">
        <v>1684</v>
      </c>
      <c r="B1687" s="182" t="s">
        <v>15282</v>
      </c>
      <c r="C1687" s="303" t="s">
        <v>15424</v>
      </c>
      <c r="D1687" s="304">
        <v>3</v>
      </c>
      <c r="E1687" s="160">
        <f t="shared" si="28"/>
        <v>60</v>
      </c>
    </row>
    <row r="1688" spans="1:5">
      <c r="A1688" s="160">
        <v>1685</v>
      </c>
      <c r="B1688" s="182" t="s">
        <v>15440</v>
      </c>
      <c r="C1688" s="303" t="s">
        <v>15424</v>
      </c>
      <c r="D1688" s="304">
        <v>3.5</v>
      </c>
      <c r="E1688" s="160">
        <f t="shared" si="28"/>
        <v>70</v>
      </c>
    </row>
    <row r="1689" spans="1:5">
      <c r="A1689" s="160">
        <v>1686</v>
      </c>
      <c r="B1689" s="182" t="s">
        <v>15441</v>
      </c>
      <c r="C1689" s="303" t="s">
        <v>15424</v>
      </c>
      <c r="D1689" s="304">
        <v>0.73</v>
      </c>
      <c r="E1689" s="160">
        <f t="shared" si="28"/>
        <v>14.6</v>
      </c>
    </row>
    <row r="1690" spans="1:5">
      <c r="A1690" s="160">
        <v>1687</v>
      </c>
      <c r="B1690" s="182" t="s">
        <v>15148</v>
      </c>
      <c r="C1690" s="303" t="s">
        <v>15424</v>
      </c>
      <c r="D1690" s="304">
        <v>2.2</v>
      </c>
      <c r="E1690" s="160">
        <f t="shared" si="28"/>
        <v>44</v>
      </c>
    </row>
    <row r="1691" spans="1:5">
      <c r="A1691" s="160">
        <v>1688</v>
      </c>
      <c r="B1691" s="182" t="s">
        <v>15442</v>
      </c>
      <c r="C1691" s="303" t="s">
        <v>15424</v>
      </c>
      <c r="D1691" s="304">
        <v>0.91</v>
      </c>
      <c r="E1691" s="160">
        <f t="shared" si="28"/>
        <v>18.2</v>
      </c>
    </row>
    <row r="1692" spans="1:5">
      <c r="A1692" s="160">
        <v>1689</v>
      </c>
      <c r="B1692" s="182" t="s">
        <v>15182</v>
      </c>
      <c r="C1692" s="303" t="s">
        <v>15424</v>
      </c>
      <c r="D1692" s="304">
        <v>2.7</v>
      </c>
      <c r="E1692" s="160">
        <f t="shared" si="28"/>
        <v>54</v>
      </c>
    </row>
    <row r="1693" spans="1:5">
      <c r="A1693" s="160">
        <v>1690</v>
      </c>
      <c r="B1693" s="182" t="s">
        <v>15443</v>
      </c>
      <c r="C1693" s="303" t="s">
        <v>15424</v>
      </c>
      <c r="D1693" s="304">
        <v>1.8</v>
      </c>
      <c r="E1693" s="160">
        <f t="shared" si="28"/>
        <v>36</v>
      </c>
    </row>
    <row r="1694" spans="1:5">
      <c r="A1694" s="160">
        <v>1691</v>
      </c>
      <c r="B1694" s="182" t="s">
        <v>15444</v>
      </c>
      <c r="C1694" s="303" t="s">
        <v>15424</v>
      </c>
      <c r="D1694" s="304">
        <v>0.36</v>
      </c>
      <c r="E1694" s="160">
        <f t="shared" si="28"/>
        <v>7.2</v>
      </c>
    </row>
    <row r="1695" spans="1:5">
      <c r="A1695" s="160">
        <v>1692</v>
      </c>
      <c r="B1695" s="182" t="s">
        <v>15445</v>
      </c>
      <c r="C1695" s="303" t="s">
        <v>15424</v>
      </c>
      <c r="D1695" s="304">
        <v>1.71</v>
      </c>
      <c r="E1695" s="160">
        <f t="shared" si="28"/>
        <v>34.2</v>
      </c>
    </row>
    <row r="1696" spans="1:5">
      <c r="A1696" s="160">
        <v>1693</v>
      </c>
      <c r="B1696" s="192" t="s">
        <v>15446</v>
      </c>
      <c r="C1696" s="303" t="s">
        <v>15424</v>
      </c>
      <c r="D1696" s="304">
        <v>1.4</v>
      </c>
      <c r="E1696" s="160">
        <f t="shared" si="28"/>
        <v>28</v>
      </c>
    </row>
    <row r="1697" spans="1:5">
      <c r="A1697" s="160">
        <v>1694</v>
      </c>
      <c r="B1697" s="192" t="s">
        <v>15447</v>
      </c>
      <c r="C1697" s="303" t="s">
        <v>15424</v>
      </c>
      <c r="D1697" s="304">
        <v>3.6</v>
      </c>
      <c r="E1697" s="160">
        <f t="shared" si="28"/>
        <v>72</v>
      </c>
    </row>
    <row r="1698" spans="1:5">
      <c r="A1698" s="160">
        <v>1695</v>
      </c>
      <c r="B1698" s="192" t="s">
        <v>15448</v>
      </c>
      <c r="C1698" s="303" t="s">
        <v>15424</v>
      </c>
      <c r="D1698" s="304">
        <v>1.9</v>
      </c>
      <c r="E1698" s="160">
        <f t="shared" si="28"/>
        <v>38</v>
      </c>
    </row>
    <row r="1699" spans="1:5">
      <c r="A1699" s="160">
        <v>1696</v>
      </c>
      <c r="B1699" s="192" t="s">
        <v>15449</v>
      </c>
      <c r="C1699" s="183" t="s">
        <v>15424</v>
      </c>
      <c r="D1699" s="263">
        <v>1.25</v>
      </c>
      <c r="E1699" s="160">
        <f t="shared" si="28"/>
        <v>25</v>
      </c>
    </row>
    <row r="1700" spans="1:5">
      <c r="A1700" s="160">
        <v>1697</v>
      </c>
      <c r="B1700" s="192" t="s">
        <v>15450</v>
      </c>
      <c r="C1700" s="183" t="s">
        <v>15424</v>
      </c>
      <c r="D1700" s="263">
        <v>2.4</v>
      </c>
      <c r="E1700" s="160">
        <f t="shared" si="28"/>
        <v>48</v>
      </c>
    </row>
    <row r="1701" spans="1:5">
      <c r="A1701" s="160">
        <v>1698</v>
      </c>
      <c r="B1701" s="192" t="s">
        <v>15451</v>
      </c>
      <c r="C1701" s="183" t="s">
        <v>15424</v>
      </c>
      <c r="D1701" s="263">
        <v>3.2</v>
      </c>
      <c r="E1701" s="160">
        <f t="shared" si="28"/>
        <v>64</v>
      </c>
    </row>
    <row r="1702" spans="1:5">
      <c r="A1702" s="160">
        <v>1699</v>
      </c>
      <c r="B1702" s="192" t="s">
        <v>15452</v>
      </c>
      <c r="C1702" s="183" t="s">
        <v>15424</v>
      </c>
      <c r="D1702" s="263">
        <v>2.7</v>
      </c>
      <c r="E1702" s="160">
        <f t="shared" si="28"/>
        <v>54</v>
      </c>
    </row>
    <row r="1703" spans="1:5">
      <c r="A1703" s="160">
        <v>1700</v>
      </c>
      <c r="B1703" s="192" t="s">
        <v>15453</v>
      </c>
      <c r="C1703" s="183" t="s">
        <v>15454</v>
      </c>
      <c r="D1703" s="298">
        <v>15</v>
      </c>
      <c r="E1703" s="160">
        <f t="shared" si="28"/>
        <v>300</v>
      </c>
    </row>
    <row r="1704" spans="1:5">
      <c r="A1704" s="160">
        <v>1701</v>
      </c>
      <c r="B1704" s="192" t="s">
        <v>15455</v>
      </c>
      <c r="C1704" s="183" t="s">
        <v>15456</v>
      </c>
      <c r="D1704" s="298">
        <v>408</v>
      </c>
      <c r="E1704" s="160">
        <f t="shared" si="28"/>
        <v>8160</v>
      </c>
    </row>
    <row r="1705" spans="1:5">
      <c r="A1705" s="160">
        <v>1702</v>
      </c>
      <c r="B1705" s="192" t="s">
        <v>15105</v>
      </c>
      <c r="C1705" s="183" t="s">
        <v>15457</v>
      </c>
      <c r="D1705" s="298">
        <v>152</v>
      </c>
      <c r="E1705" s="160">
        <f t="shared" si="28"/>
        <v>3040</v>
      </c>
    </row>
    <row r="1706" spans="1:5">
      <c r="A1706" s="160">
        <v>1703</v>
      </c>
      <c r="B1706" s="192" t="s">
        <v>15105</v>
      </c>
      <c r="C1706" s="183" t="s">
        <v>15458</v>
      </c>
      <c r="D1706" s="298">
        <v>159</v>
      </c>
      <c r="E1706" s="160">
        <f t="shared" si="28"/>
        <v>3180</v>
      </c>
    </row>
    <row r="1707" spans="1:5">
      <c r="A1707" s="160">
        <v>1704</v>
      </c>
      <c r="B1707" s="192" t="s">
        <v>15459</v>
      </c>
      <c r="C1707" s="183" t="s">
        <v>15454</v>
      </c>
      <c r="D1707" s="298">
        <v>76</v>
      </c>
      <c r="E1707" s="160">
        <f t="shared" si="28"/>
        <v>1520</v>
      </c>
    </row>
    <row r="1708" spans="1:5">
      <c r="A1708" s="160">
        <v>1705</v>
      </c>
      <c r="B1708" s="192" t="s">
        <v>15264</v>
      </c>
      <c r="C1708" s="183" t="s">
        <v>15460</v>
      </c>
      <c r="D1708" s="298">
        <v>104</v>
      </c>
      <c r="E1708" s="160">
        <f t="shared" si="28"/>
        <v>2080</v>
      </c>
    </row>
    <row r="1709" spans="1:5">
      <c r="A1709" s="160">
        <v>1706</v>
      </c>
      <c r="B1709" s="192" t="s">
        <v>15461</v>
      </c>
      <c r="C1709" s="183" t="s">
        <v>15454</v>
      </c>
      <c r="D1709" s="298">
        <v>79</v>
      </c>
      <c r="E1709" s="160">
        <f t="shared" si="28"/>
        <v>1580</v>
      </c>
    </row>
    <row r="1710" spans="1:5">
      <c r="A1710" s="160">
        <v>1707</v>
      </c>
      <c r="B1710" s="192" t="s">
        <v>15462</v>
      </c>
      <c r="C1710" s="183" t="s">
        <v>15458</v>
      </c>
      <c r="D1710" s="298">
        <v>234</v>
      </c>
      <c r="E1710" s="160">
        <f t="shared" si="28"/>
        <v>4680</v>
      </c>
    </row>
    <row r="1711" ht="14.25" spans="1:5">
      <c r="A1711" s="160">
        <v>1708</v>
      </c>
      <c r="B1711" s="305" t="s">
        <v>15463</v>
      </c>
      <c r="C1711" s="306" t="s">
        <v>15464</v>
      </c>
      <c r="D1711" s="307">
        <v>3.96</v>
      </c>
      <c r="E1711" s="160">
        <f t="shared" si="28"/>
        <v>79.2</v>
      </c>
    </row>
    <row r="1712" ht="14.25" spans="1:5">
      <c r="A1712" s="160">
        <v>1709</v>
      </c>
      <c r="B1712" s="305" t="s">
        <v>15312</v>
      </c>
      <c r="C1712" s="306" t="s">
        <v>15464</v>
      </c>
      <c r="D1712" s="307">
        <v>1.92</v>
      </c>
      <c r="E1712" s="160">
        <f t="shared" si="28"/>
        <v>38.4</v>
      </c>
    </row>
    <row r="1713" ht="14.25" spans="1:5">
      <c r="A1713" s="160">
        <v>1710</v>
      </c>
      <c r="B1713" s="305" t="s">
        <v>1439</v>
      </c>
      <c r="C1713" s="306" t="s">
        <v>15464</v>
      </c>
      <c r="D1713" s="307">
        <v>2.64</v>
      </c>
      <c r="E1713" s="160">
        <f t="shared" si="28"/>
        <v>52.8</v>
      </c>
    </row>
    <row r="1714" ht="14.25" spans="1:5">
      <c r="A1714" s="160">
        <v>1711</v>
      </c>
      <c r="B1714" s="305" t="s">
        <v>15465</v>
      </c>
      <c r="C1714" s="306" t="s">
        <v>15464</v>
      </c>
      <c r="D1714" s="307">
        <v>1.46</v>
      </c>
      <c r="E1714" s="160">
        <f t="shared" si="28"/>
        <v>29.2</v>
      </c>
    </row>
    <row r="1715" ht="14.25" spans="1:5">
      <c r="A1715" s="160">
        <v>1712</v>
      </c>
      <c r="B1715" s="305" t="s">
        <v>15466</v>
      </c>
      <c r="C1715" s="306" t="s">
        <v>15464</v>
      </c>
      <c r="D1715" s="307">
        <v>3.28</v>
      </c>
      <c r="E1715" s="160">
        <f t="shared" si="28"/>
        <v>65.6</v>
      </c>
    </row>
    <row r="1716" ht="14.25" spans="1:5">
      <c r="A1716" s="160">
        <v>1713</v>
      </c>
      <c r="B1716" s="305" t="s">
        <v>15467</v>
      </c>
      <c r="C1716" s="306" t="s">
        <v>15464</v>
      </c>
      <c r="D1716" s="307">
        <v>3.04</v>
      </c>
      <c r="E1716" s="160">
        <f t="shared" si="28"/>
        <v>60.8</v>
      </c>
    </row>
    <row r="1717" ht="14.25" spans="1:5">
      <c r="A1717" s="160">
        <v>1714</v>
      </c>
      <c r="B1717" s="305" t="s">
        <v>15468</v>
      </c>
      <c r="C1717" s="306" t="s">
        <v>15464</v>
      </c>
      <c r="D1717" s="307">
        <v>3.2</v>
      </c>
      <c r="E1717" s="160">
        <f t="shared" si="28"/>
        <v>64</v>
      </c>
    </row>
    <row r="1718" ht="14.25" spans="1:5">
      <c r="A1718" s="160">
        <v>1715</v>
      </c>
      <c r="B1718" s="305" t="s">
        <v>15469</v>
      </c>
      <c r="C1718" s="306" t="s">
        <v>15464</v>
      </c>
      <c r="D1718" s="307">
        <v>1.98</v>
      </c>
      <c r="E1718" s="160">
        <f t="shared" si="28"/>
        <v>39.6</v>
      </c>
    </row>
    <row r="1719" ht="14.25" spans="1:5">
      <c r="A1719" s="160">
        <v>1716</v>
      </c>
      <c r="B1719" s="305" t="s">
        <v>15470</v>
      </c>
      <c r="C1719" s="306" t="s">
        <v>15464</v>
      </c>
      <c r="D1719" s="307">
        <v>1.26</v>
      </c>
      <c r="E1719" s="160">
        <f t="shared" si="28"/>
        <v>25.2</v>
      </c>
    </row>
    <row r="1720" ht="14.25" spans="1:5">
      <c r="A1720" s="160">
        <v>1717</v>
      </c>
      <c r="B1720" s="305" t="s">
        <v>15471</v>
      </c>
      <c r="C1720" s="306" t="s">
        <v>15464</v>
      </c>
      <c r="D1720" s="307">
        <v>2.18</v>
      </c>
      <c r="E1720" s="160">
        <f t="shared" si="28"/>
        <v>43.6</v>
      </c>
    </row>
    <row r="1721" ht="14.25" spans="1:5">
      <c r="A1721" s="160">
        <v>1718</v>
      </c>
      <c r="B1721" s="305" t="s">
        <v>15472</v>
      </c>
      <c r="C1721" s="306" t="s">
        <v>15464</v>
      </c>
      <c r="D1721" s="307">
        <v>2.64</v>
      </c>
      <c r="E1721" s="160">
        <f t="shared" si="28"/>
        <v>52.8</v>
      </c>
    </row>
    <row r="1722" ht="14.25" spans="1:5">
      <c r="A1722" s="160">
        <v>1719</v>
      </c>
      <c r="B1722" s="305" t="s">
        <v>15473</v>
      </c>
      <c r="C1722" s="306" t="s">
        <v>15464</v>
      </c>
      <c r="D1722" s="307">
        <v>1.52</v>
      </c>
      <c r="E1722" s="160">
        <f t="shared" si="28"/>
        <v>30.4</v>
      </c>
    </row>
    <row r="1723" ht="14.25" spans="1:5">
      <c r="A1723" s="160">
        <v>1720</v>
      </c>
      <c r="B1723" s="305" t="s">
        <v>15474</v>
      </c>
      <c r="C1723" s="306" t="s">
        <v>15464</v>
      </c>
      <c r="D1723" s="307">
        <v>2.98</v>
      </c>
      <c r="E1723" s="160">
        <f t="shared" si="28"/>
        <v>59.6</v>
      </c>
    </row>
    <row r="1724" ht="14.25" spans="1:5">
      <c r="A1724" s="160">
        <v>1721</v>
      </c>
      <c r="B1724" s="305" t="s">
        <v>15475</v>
      </c>
      <c r="C1724" s="306" t="s">
        <v>15464</v>
      </c>
      <c r="D1724" s="307">
        <v>0.66</v>
      </c>
      <c r="E1724" s="160">
        <f t="shared" si="28"/>
        <v>13.2</v>
      </c>
    </row>
    <row r="1725" ht="14.25" spans="1:5">
      <c r="A1725" s="160">
        <v>1722</v>
      </c>
      <c r="B1725" s="305" t="s">
        <v>15476</v>
      </c>
      <c r="C1725" s="306" t="s">
        <v>15464</v>
      </c>
      <c r="D1725" s="307">
        <v>1.98</v>
      </c>
      <c r="E1725" s="160">
        <f t="shared" si="28"/>
        <v>39.6</v>
      </c>
    </row>
    <row r="1726" ht="14.25" spans="1:5">
      <c r="A1726" s="160">
        <v>1723</v>
      </c>
      <c r="B1726" s="305" t="s">
        <v>15477</v>
      </c>
      <c r="C1726" s="306" t="s">
        <v>15464</v>
      </c>
      <c r="D1726" s="307">
        <v>1.98</v>
      </c>
      <c r="E1726" s="160">
        <f t="shared" si="28"/>
        <v>39.6</v>
      </c>
    </row>
    <row r="1727" ht="14.25" spans="1:5">
      <c r="A1727" s="160">
        <v>1724</v>
      </c>
      <c r="B1727" s="305" t="s">
        <v>15478</v>
      </c>
      <c r="C1727" s="306" t="s">
        <v>15464</v>
      </c>
      <c r="D1727" s="307">
        <v>0.66</v>
      </c>
      <c r="E1727" s="160">
        <f t="shared" si="28"/>
        <v>13.2</v>
      </c>
    </row>
    <row r="1728" ht="14.25" spans="1:5">
      <c r="A1728" s="160">
        <v>1725</v>
      </c>
      <c r="B1728" s="305" t="s">
        <v>15479</v>
      </c>
      <c r="C1728" s="306" t="s">
        <v>15464</v>
      </c>
      <c r="D1728" s="307">
        <v>1.98</v>
      </c>
      <c r="E1728" s="160">
        <f t="shared" ref="E1728:E1791" si="29">D1728*20</f>
        <v>39.6</v>
      </c>
    </row>
    <row r="1729" ht="14.25" spans="1:5">
      <c r="A1729" s="160">
        <v>1726</v>
      </c>
      <c r="B1729" s="305" t="s">
        <v>9591</v>
      </c>
      <c r="C1729" s="306" t="s">
        <v>15464</v>
      </c>
      <c r="D1729" s="307">
        <v>1.98</v>
      </c>
      <c r="E1729" s="160">
        <f t="shared" si="29"/>
        <v>39.6</v>
      </c>
    </row>
    <row r="1730" ht="14.25" spans="1:5">
      <c r="A1730" s="160">
        <v>1727</v>
      </c>
      <c r="B1730" s="305" t="s">
        <v>15480</v>
      </c>
      <c r="C1730" s="306" t="s">
        <v>15464</v>
      </c>
      <c r="D1730" s="307">
        <v>1.98</v>
      </c>
      <c r="E1730" s="160">
        <f t="shared" si="29"/>
        <v>39.6</v>
      </c>
    </row>
    <row r="1731" ht="14.25" spans="1:5">
      <c r="A1731" s="160">
        <v>1728</v>
      </c>
      <c r="B1731" s="305" t="s">
        <v>15481</v>
      </c>
      <c r="C1731" s="306" t="s">
        <v>15464</v>
      </c>
      <c r="D1731" s="307">
        <v>1.98</v>
      </c>
      <c r="E1731" s="160">
        <f t="shared" si="29"/>
        <v>39.6</v>
      </c>
    </row>
    <row r="1732" ht="14.25" spans="1:5">
      <c r="A1732" s="160">
        <v>1729</v>
      </c>
      <c r="B1732" s="305" t="s">
        <v>15482</v>
      </c>
      <c r="C1732" s="306" t="s">
        <v>15464</v>
      </c>
      <c r="D1732" s="307">
        <v>1.98</v>
      </c>
      <c r="E1732" s="160">
        <f t="shared" si="29"/>
        <v>39.6</v>
      </c>
    </row>
    <row r="1733" ht="14.25" spans="1:5">
      <c r="A1733" s="160">
        <v>1730</v>
      </c>
      <c r="B1733" s="305" t="s">
        <v>15483</v>
      </c>
      <c r="C1733" s="306" t="s">
        <v>15464</v>
      </c>
      <c r="D1733" s="307">
        <v>1.98</v>
      </c>
      <c r="E1733" s="160">
        <f t="shared" si="29"/>
        <v>39.6</v>
      </c>
    </row>
    <row r="1734" ht="14.25" spans="1:5">
      <c r="A1734" s="160">
        <v>1731</v>
      </c>
      <c r="B1734" s="305" t="s">
        <v>15484</v>
      </c>
      <c r="C1734" s="306" t="s">
        <v>15464</v>
      </c>
      <c r="D1734" s="307">
        <v>4.14</v>
      </c>
      <c r="E1734" s="160">
        <f t="shared" si="29"/>
        <v>82.8</v>
      </c>
    </row>
    <row r="1735" ht="14.25" spans="1:5">
      <c r="A1735" s="160">
        <v>1732</v>
      </c>
      <c r="B1735" s="305" t="s">
        <v>15485</v>
      </c>
      <c r="C1735" s="306" t="s">
        <v>15464</v>
      </c>
      <c r="D1735" s="307">
        <v>2.02</v>
      </c>
      <c r="E1735" s="160">
        <f t="shared" si="29"/>
        <v>40.4</v>
      </c>
    </row>
    <row r="1736" ht="14.25" spans="1:5">
      <c r="A1736" s="160">
        <v>1733</v>
      </c>
      <c r="B1736" s="305" t="s">
        <v>15486</v>
      </c>
      <c r="C1736" s="306" t="s">
        <v>15464</v>
      </c>
      <c r="D1736" s="307">
        <v>3.68</v>
      </c>
      <c r="E1736" s="160">
        <f t="shared" si="29"/>
        <v>73.6</v>
      </c>
    </row>
    <row r="1737" ht="14.25" spans="1:5">
      <c r="A1737" s="160">
        <v>1734</v>
      </c>
      <c r="B1737" s="305" t="s">
        <v>15487</v>
      </c>
      <c r="C1737" s="306" t="s">
        <v>15464</v>
      </c>
      <c r="D1737" s="307">
        <v>2.38</v>
      </c>
      <c r="E1737" s="160">
        <f t="shared" si="29"/>
        <v>47.6</v>
      </c>
    </row>
    <row r="1738" ht="14.25" spans="1:5">
      <c r="A1738" s="160">
        <v>1735</v>
      </c>
      <c r="B1738" s="305" t="s">
        <v>15488</v>
      </c>
      <c r="C1738" s="306" t="s">
        <v>15464</v>
      </c>
      <c r="D1738" s="307">
        <v>3.9</v>
      </c>
      <c r="E1738" s="160">
        <f t="shared" si="29"/>
        <v>78</v>
      </c>
    </row>
    <row r="1739" ht="14.25" spans="1:5">
      <c r="A1739" s="160">
        <v>1736</v>
      </c>
      <c r="B1739" s="305" t="s">
        <v>15489</v>
      </c>
      <c r="C1739" s="306" t="s">
        <v>15464</v>
      </c>
      <c r="D1739" s="307">
        <v>3.3</v>
      </c>
      <c r="E1739" s="160">
        <f t="shared" si="29"/>
        <v>66</v>
      </c>
    </row>
    <row r="1740" ht="14.25" spans="1:5">
      <c r="A1740" s="160">
        <v>1737</v>
      </c>
      <c r="B1740" s="305" t="s">
        <v>2406</v>
      </c>
      <c r="C1740" s="306" t="s">
        <v>15464</v>
      </c>
      <c r="D1740" s="307">
        <v>2</v>
      </c>
      <c r="E1740" s="160">
        <f t="shared" si="29"/>
        <v>40</v>
      </c>
    </row>
    <row r="1741" ht="14.25" spans="1:5">
      <c r="A1741" s="160">
        <v>1738</v>
      </c>
      <c r="B1741" s="305" t="s">
        <v>15490</v>
      </c>
      <c r="C1741" s="306" t="s">
        <v>15464</v>
      </c>
      <c r="D1741" s="307">
        <v>1.3</v>
      </c>
      <c r="E1741" s="160">
        <f t="shared" si="29"/>
        <v>26</v>
      </c>
    </row>
    <row r="1742" ht="14.25" spans="1:5">
      <c r="A1742" s="160">
        <v>1739</v>
      </c>
      <c r="B1742" s="305" t="s">
        <v>15491</v>
      </c>
      <c r="C1742" s="306" t="s">
        <v>15464</v>
      </c>
      <c r="D1742" s="307">
        <v>1.98</v>
      </c>
      <c r="E1742" s="160">
        <f t="shared" si="29"/>
        <v>39.6</v>
      </c>
    </row>
    <row r="1743" ht="14.25" spans="1:5">
      <c r="A1743" s="160">
        <v>1740</v>
      </c>
      <c r="B1743" s="305" t="s">
        <v>15492</v>
      </c>
      <c r="C1743" s="306" t="s">
        <v>15464</v>
      </c>
      <c r="D1743" s="307">
        <v>3.9</v>
      </c>
      <c r="E1743" s="160">
        <f t="shared" si="29"/>
        <v>78</v>
      </c>
    </row>
    <row r="1744" ht="14.25" spans="1:5">
      <c r="A1744" s="160">
        <v>1741</v>
      </c>
      <c r="B1744" s="305" t="s">
        <v>15493</v>
      </c>
      <c r="C1744" s="306" t="s">
        <v>15464</v>
      </c>
      <c r="D1744" s="307">
        <v>3.3</v>
      </c>
      <c r="E1744" s="160">
        <f t="shared" si="29"/>
        <v>66</v>
      </c>
    </row>
    <row r="1745" ht="14.25" spans="1:5">
      <c r="A1745" s="160">
        <v>1742</v>
      </c>
      <c r="B1745" s="305" t="s">
        <v>8726</v>
      </c>
      <c r="C1745" s="306" t="s">
        <v>15464</v>
      </c>
      <c r="D1745" s="307">
        <v>3.38</v>
      </c>
      <c r="E1745" s="160">
        <f t="shared" si="29"/>
        <v>67.6</v>
      </c>
    </row>
    <row r="1746" ht="14.25" spans="1:5">
      <c r="A1746" s="160">
        <v>1743</v>
      </c>
      <c r="B1746" s="305" t="s">
        <v>15494</v>
      </c>
      <c r="C1746" s="306" t="s">
        <v>15464</v>
      </c>
      <c r="D1746" s="307">
        <v>1.98</v>
      </c>
      <c r="E1746" s="160">
        <f t="shared" si="29"/>
        <v>39.6</v>
      </c>
    </row>
    <row r="1747" ht="14.25" spans="1:5">
      <c r="A1747" s="160">
        <v>1744</v>
      </c>
      <c r="B1747" s="305" t="s">
        <v>15495</v>
      </c>
      <c r="C1747" s="306" t="s">
        <v>15464</v>
      </c>
      <c r="D1747" s="307">
        <v>3.82</v>
      </c>
      <c r="E1747" s="160">
        <f t="shared" si="29"/>
        <v>76.4</v>
      </c>
    </row>
    <row r="1748" ht="14.25" spans="1:5">
      <c r="A1748" s="160">
        <v>1745</v>
      </c>
      <c r="B1748" s="305" t="s">
        <v>15496</v>
      </c>
      <c r="C1748" s="306" t="s">
        <v>15464</v>
      </c>
      <c r="D1748" s="307">
        <v>1.92</v>
      </c>
      <c r="E1748" s="160">
        <f t="shared" si="29"/>
        <v>38.4</v>
      </c>
    </row>
    <row r="1749" ht="14.25" spans="1:5">
      <c r="A1749" s="160">
        <v>1746</v>
      </c>
      <c r="B1749" s="305" t="s">
        <v>15497</v>
      </c>
      <c r="C1749" s="306" t="s">
        <v>15464</v>
      </c>
      <c r="D1749" s="307">
        <v>1.92</v>
      </c>
      <c r="E1749" s="160">
        <f t="shared" si="29"/>
        <v>38.4</v>
      </c>
    </row>
    <row r="1750" ht="14.25" spans="1:5">
      <c r="A1750" s="160">
        <v>1747</v>
      </c>
      <c r="B1750" s="305" t="s">
        <v>15498</v>
      </c>
      <c r="C1750" s="306" t="s">
        <v>15464</v>
      </c>
      <c r="D1750" s="307">
        <v>3.18</v>
      </c>
      <c r="E1750" s="160">
        <f t="shared" si="29"/>
        <v>63.6</v>
      </c>
    </row>
    <row r="1751" ht="14.25" spans="1:5">
      <c r="A1751" s="160">
        <v>1748</v>
      </c>
      <c r="B1751" s="305" t="s">
        <v>15499</v>
      </c>
      <c r="C1751" s="306" t="s">
        <v>15464</v>
      </c>
      <c r="D1751" s="307">
        <v>3.24</v>
      </c>
      <c r="E1751" s="160">
        <f t="shared" si="29"/>
        <v>64.8</v>
      </c>
    </row>
    <row r="1752" ht="14.25" spans="1:5">
      <c r="A1752" s="160">
        <v>1749</v>
      </c>
      <c r="B1752" s="305" t="s">
        <v>15500</v>
      </c>
      <c r="C1752" s="306" t="s">
        <v>15464</v>
      </c>
      <c r="D1752" s="307">
        <v>2.64</v>
      </c>
      <c r="E1752" s="160">
        <f t="shared" si="29"/>
        <v>52.8</v>
      </c>
    </row>
    <row r="1753" ht="14.25" spans="1:5">
      <c r="A1753" s="160">
        <v>1750</v>
      </c>
      <c r="B1753" s="305" t="s">
        <v>15501</v>
      </c>
      <c r="C1753" s="306" t="s">
        <v>15464</v>
      </c>
      <c r="D1753" s="307">
        <v>2.64</v>
      </c>
      <c r="E1753" s="160">
        <f t="shared" si="29"/>
        <v>52.8</v>
      </c>
    </row>
    <row r="1754" ht="14.25" spans="1:5">
      <c r="A1754" s="160">
        <v>1751</v>
      </c>
      <c r="B1754" s="305" t="s">
        <v>15502</v>
      </c>
      <c r="C1754" s="306" t="s">
        <v>15464</v>
      </c>
      <c r="D1754" s="307">
        <v>1.26</v>
      </c>
      <c r="E1754" s="160">
        <f t="shared" si="29"/>
        <v>25.2</v>
      </c>
    </row>
    <row r="1755" ht="14.25" spans="1:5">
      <c r="A1755" s="160">
        <v>1752</v>
      </c>
      <c r="B1755" s="305" t="s">
        <v>15503</v>
      </c>
      <c r="C1755" s="306" t="s">
        <v>15464</v>
      </c>
      <c r="D1755" s="307">
        <v>2.64</v>
      </c>
      <c r="E1755" s="160">
        <f t="shared" si="29"/>
        <v>52.8</v>
      </c>
    </row>
    <row r="1756" ht="14.25" spans="1:5">
      <c r="A1756" s="160">
        <v>1753</v>
      </c>
      <c r="B1756" s="305" t="s">
        <v>15504</v>
      </c>
      <c r="C1756" s="306" t="s">
        <v>15464</v>
      </c>
      <c r="D1756" s="307">
        <v>1.98</v>
      </c>
      <c r="E1756" s="160">
        <f t="shared" si="29"/>
        <v>39.6</v>
      </c>
    </row>
    <row r="1757" ht="14.25" spans="1:5">
      <c r="A1757" s="160">
        <v>1754</v>
      </c>
      <c r="B1757" s="305" t="s">
        <v>15505</v>
      </c>
      <c r="C1757" s="306" t="s">
        <v>15464</v>
      </c>
      <c r="D1757" s="307">
        <v>1.98</v>
      </c>
      <c r="E1757" s="160">
        <f t="shared" si="29"/>
        <v>39.6</v>
      </c>
    </row>
    <row r="1758" ht="14.25" spans="1:5">
      <c r="A1758" s="160">
        <v>1755</v>
      </c>
      <c r="B1758" s="305" t="s">
        <v>15506</v>
      </c>
      <c r="C1758" s="306" t="s">
        <v>15464</v>
      </c>
      <c r="D1758" s="307">
        <v>1.8</v>
      </c>
      <c r="E1758" s="160">
        <f t="shared" si="29"/>
        <v>36</v>
      </c>
    </row>
    <row r="1759" ht="14.25" spans="1:5">
      <c r="A1759" s="160">
        <v>1756</v>
      </c>
      <c r="B1759" s="305" t="s">
        <v>15507</v>
      </c>
      <c r="C1759" s="306" t="s">
        <v>15464</v>
      </c>
      <c r="D1759" s="307">
        <v>1.8</v>
      </c>
      <c r="E1759" s="160">
        <f t="shared" si="29"/>
        <v>36</v>
      </c>
    </row>
    <row r="1760" ht="14.25" spans="1:5">
      <c r="A1760" s="160">
        <v>1757</v>
      </c>
      <c r="B1760" s="189" t="s">
        <v>15508</v>
      </c>
      <c r="C1760" s="306" t="s">
        <v>15464</v>
      </c>
      <c r="D1760" s="307">
        <v>1.98</v>
      </c>
      <c r="E1760" s="160">
        <f t="shared" si="29"/>
        <v>39.6</v>
      </c>
    </row>
    <row r="1761" ht="14.25" spans="1:5">
      <c r="A1761" s="160">
        <v>1758</v>
      </c>
      <c r="B1761" s="305" t="s">
        <v>15509</v>
      </c>
      <c r="C1761" s="306" t="s">
        <v>15464</v>
      </c>
      <c r="D1761" s="307">
        <v>2</v>
      </c>
      <c r="E1761" s="160">
        <f t="shared" si="29"/>
        <v>40</v>
      </c>
    </row>
    <row r="1762" ht="14.25" spans="1:5">
      <c r="A1762" s="160">
        <v>1759</v>
      </c>
      <c r="B1762" s="305" t="s">
        <v>15510</v>
      </c>
      <c r="C1762" s="306" t="s">
        <v>15464</v>
      </c>
      <c r="D1762" s="307">
        <v>2.22</v>
      </c>
      <c r="E1762" s="160">
        <f t="shared" si="29"/>
        <v>44.4</v>
      </c>
    </row>
    <row r="1763" ht="14.25" spans="1:5">
      <c r="A1763" s="160">
        <v>1760</v>
      </c>
      <c r="B1763" s="305" t="s">
        <v>15511</v>
      </c>
      <c r="C1763" s="306" t="s">
        <v>15464</v>
      </c>
      <c r="D1763" s="307">
        <v>1.32</v>
      </c>
      <c r="E1763" s="160">
        <f t="shared" si="29"/>
        <v>26.4</v>
      </c>
    </row>
    <row r="1764" ht="14.25" spans="1:5">
      <c r="A1764" s="160">
        <v>1761</v>
      </c>
      <c r="B1764" s="305" t="s">
        <v>15512</v>
      </c>
      <c r="C1764" s="306" t="s">
        <v>15513</v>
      </c>
      <c r="D1764" s="307">
        <v>1.74</v>
      </c>
      <c r="E1764" s="160">
        <f t="shared" si="29"/>
        <v>34.8</v>
      </c>
    </row>
    <row r="1765" ht="14.25" spans="1:5">
      <c r="A1765" s="160">
        <v>1762</v>
      </c>
      <c r="B1765" s="305" t="s">
        <v>15514</v>
      </c>
      <c r="C1765" s="306" t="s">
        <v>15513</v>
      </c>
      <c r="D1765" s="307">
        <v>1.94</v>
      </c>
      <c r="E1765" s="160">
        <f t="shared" si="29"/>
        <v>38.8</v>
      </c>
    </row>
    <row r="1766" ht="14.25" spans="1:5">
      <c r="A1766" s="160">
        <v>1763</v>
      </c>
      <c r="B1766" s="305" t="s">
        <v>15515</v>
      </c>
      <c r="C1766" s="306" t="s">
        <v>15513</v>
      </c>
      <c r="D1766" s="307">
        <v>0.88</v>
      </c>
      <c r="E1766" s="160">
        <f t="shared" si="29"/>
        <v>17.6</v>
      </c>
    </row>
    <row r="1767" ht="14.25" spans="1:5">
      <c r="A1767" s="160">
        <v>1764</v>
      </c>
      <c r="B1767" s="305" t="s">
        <v>15516</v>
      </c>
      <c r="C1767" s="306" t="s">
        <v>15513</v>
      </c>
      <c r="D1767" s="307">
        <v>1.16</v>
      </c>
      <c r="E1767" s="160">
        <f t="shared" si="29"/>
        <v>23.2</v>
      </c>
    </row>
    <row r="1768" ht="14.25" spans="1:5">
      <c r="A1768" s="160">
        <v>1765</v>
      </c>
      <c r="B1768" s="305" t="s">
        <v>15517</v>
      </c>
      <c r="C1768" s="306" t="s">
        <v>15513</v>
      </c>
      <c r="D1768" s="307">
        <v>1.64</v>
      </c>
      <c r="E1768" s="160">
        <f t="shared" si="29"/>
        <v>32.8</v>
      </c>
    </row>
    <row r="1769" ht="14.25" spans="1:5">
      <c r="A1769" s="160">
        <v>1766</v>
      </c>
      <c r="B1769" s="305" t="s">
        <v>15518</v>
      </c>
      <c r="C1769" s="306" t="s">
        <v>15513</v>
      </c>
      <c r="D1769" s="307">
        <v>1.3</v>
      </c>
      <c r="E1769" s="160">
        <f t="shared" si="29"/>
        <v>26</v>
      </c>
    </row>
    <row r="1770" ht="14.25" spans="1:5">
      <c r="A1770" s="160">
        <v>1767</v>
      </c>
      <c r="B1770" s="305" t="s">
        <v>15519</v>
      </c>
      <c r="C1770" s="306" t="s">
        <v>15513</v>
      </c>
      <c r="D1770" s="307">
        <v>2.19</v>
      </c>
      <c r="E1770" s="160">
        <f t="shared" si="29"/>
        <v>43.8</v>
      </c>
    </row>
    <row r="1771" ht="14.25" spans="1:5">
      <c r="A1771" s="160">
        <v>1768</v>
      </c>
      <c r="B1771" s="305" t="s">
        <v>15520</v>
      </c>
      <c r="C1771" s="306" t="s">
        <v>15513</v>
      </c>
      <c r="D1771" s="307">
        <v>2.14</v>
      </c>
      <c r="E1771" s="160">
        <f t="shared" si="29"/>
        <v>42.8</v>
      </c>
    </row>
    <row r="1772" ht="14.25" spans="1:5">
      <c r="A1772" s="160">
        <v>1769</v>
      </c>
      <c r="B1772" s="305" t="s">
        <v>15521</v>
      </c>
      <c r="C1772" s="306" t="s">
        <v>15513</v>
      </c>
      <c r="D1772" s="307">
        <v>1.08</v>
      </c>
      <c r="E1772" s="160">
        <f t="shared" si="29"/>
        <v>21.6</v>
      </c>
    </row>
    <row r="1773" ht="14.25" spans="1:5">
      <c r="A1773" s="160">
        <v>1770</v>
      </c>
      <c r="B1773" s="305" t="s">
        <v>15522</v>
      </c>
      <c r="C1773" s="306" t="s">
        <v>15513</v>
      </c>
      <c r="D1773" s="307">
        <v>1.91</v>
      </c>
      <c r="E1773" s="160">
        <f t="shared" si="29"/>
        <v>38.2</v>
      </c>
    </row>
    <row r="1774" ht="14.25" spans="1:5">
      <c r="A1774" s="160">
        <v>1771</v>
      </c>
      <c r="B1774" s="305" t="s">
        <v>15523</v>
      </c>
      <c r="C1774" s="306" t="s">
        <v>15513</v>
      </c>
      <c r="D1774" s="307">
        <v>0.6</v>
      </c>
      <c r="E1774" s="160">
        <f t="shared" si="29"/>
        <v>12</v>
      </c>
    </row>
    <row r="1775" ht="14.25" spans="1:5">
      <c r="A1775" s="160">
        <v>1772</v>
      </c>
      <c r="B1775" s="305" t="s">
        <v>15524</v>
      </c>
      <c r="C1775" s="306" t="s">
        <v>15513</v>
      </c>
      <c r="D1775" s="307">
        <v>1.7</v>
      </c>
      <c r="E1775" s="160">
        <f t="shared" si="29"/>
        <v>34</v>
      </c>
    </row>
    <row r="1776" ht="14.25" spans="1:5">
      <c r="A1776" s="160">
        <v>1773</v>
      </c>
      <c r="B1776" s="305" t="s">
        <v>15525</v>
      </c>
      <c r="C1776" s="306" t="s">
        <v>15513</v>
      </c>
      <c r="D1776" s="307">
        <v>1.35</v>
      </c>
      <c r="E1776" s="160">
        <f t="shared" si="29"/>
        <v>27</v>
      </c>
    </row>
    <row r="1777" ht="14.25" spans="1:5">
      <c r="A1777" s="160">
        <v>1774</v>
      </c>
      <c r="B1777" s="305" t="s">
        <v>9983</v>
      </c>
      <c r="C1777" s="306" t="s">
        <v>15513</v>
      </c>
      <c r="D1777" s="307">
        <v>2.2</v>
      </c>
      <c r="E1777" s="160">
        <f t="shared" si="29"/>
        <v>44</v>
      </c>
    </row>
    <row r="1778" ht="14.25" spans="1:5">
      <c r="A1778" s="160">
        <v>1775</v>
      </c>
      <c r="B1778" s="305" t="s">
        <v>15526</v>
      </c>
      <c r="C1778" s="306" t="s">
        <v>15513</v>
      </c>
      <c r="D1778" s="307">
        <v>0.93</v>
      </c>
      <c r="E1778" s="160">
        <f t="shared" si="29"/>
        <v>18.6</v>
      </c>
    </row>
    <row r="1779" ht="14.25" spans="1:5">
      <c r="A1779" s="160">
        <v>1776</v>
      </c>
      <c r="B1779" s="305" t="s">
        <v>15527</v>
      </c>
      <c r="C1779" s="306" t="s">
        <v>15513</v>
      </c>
      <c r="D1779" s="307">
        <v>1.74</v>
      </c>
      <c r="E1779" s="160">
        <f t="shared" si="29"/>
        <v>34.8</v>
      </c>
    </row>
    <row r="1780" ht="14.25" spans="1:5">
      <c r="A1780" s="160">
        <v>1777</v>
      </c>
      <c r="B1780" s="305" t="s">
        <v>15528</v>
      </c>
      <c r="C1780" s="306" t="s">
        <v>15513</v>
      </c>
      <c r="D1780" s="307">
        <v>1.74</v>
      </c>
      <c r="E1780" s="160">
        <f t="shared" si="29"/>
        <v>34.8</v>
      </c>
    </row>
    <row r="1781" ht="14.25" spans="1:5">
      <c r="A1781" s="160">
        <v>1778</v>
      </c>
      <c r="B1781" s="305" t="s">
        <v>15529</v>
      </c>
      <c r="C1781" s="306" t="s">
        <v>15513</v>
      </c>
      <c r="D1781" s="307">
        <v>1.29</v>
      </c>
      <c r="E1781" s="160">
        <f t="shared" si="29"/>
        <v>25.8</v>
      </c>
    </row>
    <row r="1782" ht="14.25" spans="1:5">
      <c r="A1782" s="160">
        <v>1779</v>
      </c>
      <c r="B1782" s="305" t="s">
        <v>15530</v>
      </c>
      <c r="C1782" s="306" t="s">
        <v>15513</v>
      </c>
      <c r="D1782" s="307">
        <v>1.16</v>
      </c>
      <c r="E1782" s="160">
        <f t="shared" si="29"/>
        <v>23.2</v>
      </c>
    </row>
    <row r="1783" ht="14.25" spans="1:5">
      <c r="A1783" s="160">
        <v>1780</v>
      </c>
      <c r="B1783" s="305" t="s">
        <v>4866</v>
      </c>
      <c r="C1783" s="306" t="s">
        <v>15513</v>
      </c>
      <c r="D1783" s="307">
        <v>1.74</v>
      </c>
      <c r="E1783" s="160">
        <f t="shared" si="29"/>
        <v>34.8</v>
      </c>
    </row>
    <row r="1784" ht="14.25" spans="1:5">
      <c r="A1784" s="160">
        <v>1781</v>
      </c>
      <c r="B1784" s="305" t="s">
        <v>15531</v>
      </c>
      <c r="C1784" s="306" t="s">
        <v>15513</v>
      </c>
      <c r="D1784" s="307">
        <v>2.9</v>
      </c>
      <c r="E1784" s="160">
        <f t="shared" si="29"/>
        <v>58</v>
      </c>
    </row>
    <row r="1785" ht="14.25" spans="1:5">
      <c r="A1785" s="160">
        <v>1782</v>
      </c>
      <c r="B1785" s="305" t="s">
        <v>15532</v>
      </c>
      <c r="C1785" s="306" t="s">
        <v>15513</v>
      </c>
      <c r="D1785" s="307">
        <v>2.32</v>
      </c>
      <c r="E1785" s="160">
        <f t="shared" si="29"/>
        <v>46.4</v>
      </c>
    </row>
    <row r="1786" ht="14.25" spans="1:5">
      <c r="A1786" s="160">
        <v>1783</v>
      </c>
      <c r="B1786" s="305" t="s">
        <v>15533</v>
      </c>
      <c r="C1786" s="306" t="s">
        <v>15513</v>
      </c>
      <c r="D1786" s="307">
        <v>1.79</v>
      </c>
      <c r="E1786" s="160">
        <f t="shared" si="29"/>
        <v>35.8</v>
      </c>
    </row>
    <row r="1787" ht="14.25" spans="1:5">
      <c r="A1787" s="160">
        <v>1784</v>
      </c>
      <c r="B1787" s="305" t="s">
        <v>15534</v>
      </c>
      <c r="C1787" s="306" t="s">
        <v>15513</v>
      </c>
      <c r="D1787" s="307">
        <v>1.9</v>
      </c>
      <c r="E1787" s="160">
        <f t="shared" si="29"/>
        <v>38</v>
      </c>
    </row>
    <row r="1788" ht="14.25" spans="1:5">
      <c r="A1788" s="160">
        <v>1785</v>
      </c>
      <c r="B1788" s="305" t="s">
        <v>15535</v>
      </c>
      <c r="C1788" s="306" t="s">
        <v>15513</v>
      </c>
      <c r="D1788" s="307">
        <v>0.6</v>
      </c>
      <c r="E1788" s="160">
        <f t="shared" si="29"/>
        <v>12</v>
      </c>
    </row>
    <row r="1789" ht="14.25" spans="1:5">
      <c r="A1789" s="160">
        <v>1786</v>
      </c>
      <c r="B1789" s="305" t="s">
        <v>3357</v>
      </c>
      <c r="C1789" s="306" t="s">
        <v>15513</v>
      </c>
      <c r="D1789" s="307">
        <v>0.8</v>
      </c>
      <c r="E1789" s="160">
        <f t="shared" si="29"/>
        <v>16</v>
      </c>
    </row>
    <row r="1790" ht="14.25" spans="1:5">
      <c r="A1790" s="160">
        <v>1787</v>
      </c>
      <c r="B1790" s="305" t="s">
        <v>15536</v>
      </c>
      <c r="C1790" s="306" t="s">
        <v>15513</v>
      </c>
      <c r="D1790" s="307">
        <v>2.85</v>
      </c>
      <c r="E1790" s="160">
        <f t="shared" si="29"/>
        <v>57</v>
      </c>
    </row>
    <row r="1791" ht="14.25" spans="1:5">
      <c r="A1791" s="160">
        <v>1788</v>
      </c>
      <c r="B1791" s="305" t="s">
        <v>15537</v>
      </c>
      <c r="C1791" s="306" t="s">
        <v>15513</v>
      </c>
      <c r="D1791" s="307">
        <v>2.82</v>
      </c>
      <c r="E1791" s="160">
        <f t="shared" si="29"/>
        <v>56.4</v>
      </c>
    </row>
    <row r="1792" ht="14.25" spans="1:5">
      <c r="A1792" s="160">
        <v>1789</v>
      </c>
      <c r="B1792" s="305" t="s">
        <v>11270</v>
      </c>
      <c r="C1792" s="306" t="s">
        <v>15513</v>
      </c>
      <c r="D1792" s="307">
        <v>2.3</v>
      </c>
      <c r="E1792" s="160">
        <f t="shared" ref="E1792:E1855" si="30">D1792*20</f>
        <v>46</v>
      </c>
    </row>
    <row r="1793" ht="14.25" spans="1:5">
      <c r="A1793" s="160">
        <v>1790</v>
      </c>
      <c r="B1793" s="305" t="s">
        <v>15397</v>
      </c>
      <c r="C1793" s="306" t="s">
        <v>15513</v>
      </c>
      <c r="D1793" s="307">
        <v>2.04</v>
      </c>
      <c r="E1793" s="160">
        <f t="shared" si="30"/>
        <v>40.8</v>
      </c>
    </row>
    <row r="1794" ht="14.25" spans="1:5">
      <c r="A1794" s="160">
        <v>1791</v>
      </c>
      <c r="B1794" s="305" t="s">
        <v>15538</v>
      </c>
      <c r="C1794" s="306" t="s">
        <v>15513</v>
      </c>
      <c r="D1794" s="307">
        <v>2.19</v>
      </c>
      <c r="E1794" s="160">
        <f t="shared" si="30"/>
        <v>43.8</v>
      </c>
    </row>
    <row r="1795" ht="14.25" spans="1:5">
      <c r="A1795" s="160">
        <v>1792</v>
      </c>
      <c r="B1795" s="305" t="s">
        <v>15539</v>
      </c>
      <c r="C1795" s="306" t="s">
        <v>15513</v>
      </c>
      <c r="D1795" s="307">
        <v>2.19</v>
      </c>
      <c r="E1795" s="160">
        <f t="shared" si="30"/>
        <v>43.8</v>
      </c>
    </row>
    <row r="1796" ht="14.25" spans="1:5">
      <c r="A1796" s="160">
        <v>1793</v>
      </c>
      <c r="B1796" s="305" t="s">
        <v>15540</v>
      </c>
      <c r="C1796" s="306" t="s">
        <v>15513</v>
      </c>
      <c r="D1796" s="307">
        <v>2.48</v>
      </c>
      <c r="E1796" s="160">
        <f t="shared" si="30"/>
        <v>49.6</v>
      </c>
    </row>
    <row r="1797" ht="14.25" spans="1:5">
      <c r="A1797" s="160">
        <v>1794</v>
      </c>
      <c r="B1797" s="305" t="s">
        <v>15541</v>
      </c>
      <c r="C1797" s="306" t="s">
        <v>15513</v>
      </c>
      <c r="D1797" s="307">
        <v>2.46</v>
      </c>
      <c r="E1797" s="160">
        <f t="shared" si="30"/>
        <v>49.2</v>
      </c>
    </row>
    <row r="1798" ht="14.25" spans="1:5">
      <c r="A1798" s="160">
        <v>1795</v>
      </c>
      <c r="B1798" s="305" t="s">
        <v>15542</v>
      </c>
      <c r="C1798" s="306" t="s">
        <v>15513</v>
      </c>
      <c r="D1798" s="307">
        <v>2.48</v>
      </c>
      <c r="E1798" s="160">
        <f t="shared" si="30"/>
        <v>49.6</v>
      </c>
    </row>
    <row r="1799" ht="14.25" spans="1:5">
      <c r="A1799" s="160">
        <v>1796</v>
      </c>
      <c r="B1799" s="305" t="s">
        <v>15543</v>
      </c>
      <c r="C1799" s="306" t="s">
        <v>15513</v>
      </c>
      <c r="D1799" s="307">
        <v>1.79</v>
      </c>
      <c r="E1799" s="160">
        <f t="shared" si="30"/>
        <v>35.8</v>
      </c>
    </row>
    <row r="1800" ht="14.25" spans="1:5">
      <c r="A1800" s="160">
        <v>1797</v>
      </c>
      <c r="B1800" s="305" t="s">
        <v>15544</v>
      </c>
      <c r="C1800" s="306" t="s">
        <v>15513</v>
      </c>
      <c r="D1800" s="307">
        <v>2.32</v>
      </c>
      <c r="E1800" s="160">
        <f t="shared" si="30"/>
        <v>46.4</v>
      </c>
    </row>
    <row r="1801" ht="14.25" spans="1:5">
      <c r="A1801" s="160">
        <v>1798</v>
      </c>
      <c r="B1801" s="305" t="s">
        <v>2885</v>
      </c>
      <c r="C1801" s="306" t="s">
        <v>15513</v>
      </c>
      <c r="D1801" s="307">
        <v>2.42</v>
      </c>
      <c r="E1801" s="160">
        <f t="shared" si="30"/>
        <v>48.4</v>
      </c>
    </row>
    <row r="1802" ht="14.25" spans="1:5">
      <c r="A1802" s="160">
        <v>1799</v>
      </c>
      <c r="B1802" s="305" t="s">
        <v>15545</v>
      </c>
      <c r="C1802" s="306" t="s">
        <v>15513</v>
      </c>
      <c r="D1802" s="307">
        <v>1.74</v>
      </c>
      <c r="E1802" s="160">
        <f t="shared" si="30"/>
        <v>34.8</v>
      </c>
    </row>
    <row r="1803" ht="14.25" spans="1:5">
      <c r="A1803" s="160">
        <v>1800</v>
      </c>
      <c r="B1803" s="305" t="s">
        <v>15546</v>
      </c>
      <c r="C1803" s="306" t="s">
        <v>15513</v>
      </c>
      <c r="D1803" s="307">
        <v>5.18</v>
      </c>
      <c r="E1803" s="160">
        <f t="shared" si="30"/>
        <v>103.6</v>
      </c>
    </row>
    <row r="1804" ht="14.25" spans="1:5">
      <c r="A1804" s="160">
        <v>1801</v>
      </c>
      <c r="B1804" s="305" t="s">
        <v>15547</v>
      </c>
      <c r="C1804" s="306" t="s">
        <v>15513</v>
      </c>
      <c r="D1804" s="307">
        <v>1.97</v>
      </c>
      <c r="E1804" s="160">
        <f t="shared" si="30"/>
        <v>39.4</v>
      </c>
    </row>
    <row r="1805" ht="14.25" spans="1:5">
      <c r="A1805" s="160">
        <v>1802</v>
      </c>
      <c r="B1805" s="305" t="s">
        <v>15548</v>
      </c>
      <c r="C1805" s="306" t="s">
        <v>15513</v>
      </c>
      <c r="D1805" s="307">
        <v>2.19</v>
      </c>
      <c r="E1805" s="160">
        <f t="shared" si="30"/>
        <v>43.8</v>
      </c>
    </row>
    <row r="1806" ht="14.25" spans="1:5">
      <c r="A1806" s="160">
        <v>1803</v>
      </c>
      <c r="B1806" s="305" t="s">
        <v>15549</v>
      </c>
      <c r="C1806" s="306" t="s">
        <v>15513</v>
      </c>
      <c r="D1806" s="307">
        <v>2.41</v>
      </c>
      <c r="E1806" s="160">
        <f t="shared" si="30"/>
        <v>48.2</v>
      </c>
    </row>
    <row r="1807" ht="14.25" spans="1:5">
      <c r="A1807" s="160">
        <v>1804</v>
      </c>
      <c r="B1807" s="305" t="s">
        <v>15550</v>
      </c>
      <c r="C1807" s="306" t="s">
        <v>15513</v>
      </c>
      <c r="D1807" s="307">
        <v>2.49</v>
      </c>
      <c r="E1807" s="160">
        <f t="shared" si="30"/>
        <v>49.8</v>
      </c>
    </row>
    <row r="1808" ht="14.25" spans="1:5">
      <c r="A1808" s="160">
        <v>1805</v>
      </c>
      <c r="B1808" s="305" t="s">
        <v>15551</v>
      </c>
      <c r="C1808" s="306" t="s">
        <v>15513</v>
      </c>
      <c r="D1808" s="307">
        <v>3.09</v>
      </c>
      <c r="E1808" s="160">
        <f t="shared" si="30"/>
        <v>61.8</v>
      </c>
    </row>
    <row r="1809" ht="14.25" spans="1:5">
      <c r="A1809" s="160">
        <v>1806</v>
      </c>
      <c r="B1809" s="305" t="s">
        <v>15552</v>
      </c>
      <c r="C1809" s="306" t="s">
        <v>15513</v>
      </c>
      <c r="D1809" s="307">
        <v>1.91</v>
      </c>
      <c r="E1809" s="160">
        <f t="shared" si="30"/>
        <v>38.2</v>
      </c>
    </row>
    <row r="1810" ht="14.25" spans="1:5">
      <c r="A1810" s="160">
        <v>1807</v>
      </c>
      <c r="B1810" s="305" t="s">
        <v>15553</v>
      </c>
      <c r="C1810" s="306" t="s">
        <v>15513</v>
      </c>
      <c r="D1810" s="307">
        <v>1.52</v>
      </c>
      <c r="E1810" s="160">
        <f t="shared" si="30"/>
        <v>30.4</v>
      </c>
    </row>
    <row r="1811" ht="14.25" spans="1:5">
      <c r="A1811" s="160">
        <v>1808</v>
      </c>
      <c r="B1811" s="305" t="s">
        <v>15554</v>
      </c>
      <c r="C1811" s="306" t="s">
        <v>15513</v>
      </c>
      <c r="D1811" s="307">
        <v>2.49</v>
      </c>
      <c r="E1811" s="160">
        <f t="shared" si="30"/>
        <v>49.8</v>
      </c>
    </row>
    <row r="1812" ht="14.25" spans="1:5">
      <c r="A1812" s="160">
        <v>1809</v>
      </c>
      <c r="B1812" s="305" t="s">
        <v>15555</v>
      </c>
      <c r="C1812" s="306" t="s">
        <v>15513</v>
      </c>
      <c r="D1812" s="307">
        <v>2.9</v>
      </c>
      <c r="E1812" s="160">
        <f t="shared" si="30"/>
        <v>58</v>
      </c>
    </row>
    <row r="1813" ht="14.25" spans="1:5">
      <c r="A1813" s="160">
        <v>1810</v>
      </c>
      <c r="B1813" s="305" t="s">
        <v>15556</v>
      </c>
      <c r="C1813" s="306" t="s">
        <v>15513</v>
      </c>
      <c r="D1813" s="307">
        <v>0.58</v>
      </c>
      <c r="E1813" s="160">
        <f t="shared" si="30"/>
        <v>11.6</v>
      </c>
    </row>
    <row r="1814" ht="14.25" spans="1:5">
      <c r="A1814" s="160">
        <v>1811</v>
      </c>
      <c r="B1814" s="305" t="s">
        <v>15557</v>
      </c>
      <c r="C1814" s="306" t="s">
        <v>15513</v>
      </c>
      <c r="D1814" s="307">
        <v>1.84</v>
      </c>
      <c r="E1814" s="160">
        <f t="shared" si="30"/>
        <v>36.8</v>
      </c>
    </row>
    <row r="1815" ht="14.25" spans="1:5">
      <c r="A1815" s="160">
        <v>1812</v>
      </c>
      <c r="B1815" s="305" t="s">
        <v>15558</v>
      </c>
      <c r="C1815" s="306" t="s">
        <v>15513</v>
      </c>
      <c r="D1815" s="307">
        <v>1.74</v>
      </c>
      <c r="E1815" s="160">
        <f t="shared" si="30"/>
        <v>34.8</v>
      </c>
    </row>
    <row r="1816" ht="14.25" spans="1:5">
      <c r="A1816" s="160">
        <v>1813</v>
      </c>
      <c r="B1816" s="305" t="s">
        <v>15559</v>
      </c>
      <c r="C1816" s="306" t="s">
        <v>15513</v>
      </c>
      <c r="D1816" s="307">
        <v>1.74</v>
      </c>
      <c r="E1816" s="160">
        <f t="shared" si="30"/>
        <v>34.8</v>
      </c>
    </row>
    <row r="1817" ht="14.25" spans="1:5">
      <c r="A1817" s="160">
        <v>1814</v>
      </c>
      <c r="B1817" s="305" t="s">
        <v>15560</v>
      </c>
      <c r="C1817" s="306" t="s">
        <v>15513</v>
      </c>
      <c r="D1817" s="307">
        <v>0.48</v>
      </c>
      <c r="E1817" s="160">
        <f t="shared" si="30"/>
        <v>9.6</v>
      </c>
    </row>
    <row r="1818" ht="14.25" spans="1:5">
      <c r="A1818" s="160">
        <v>1815</v>
      </c>
      <c r="B1818" s="305" t="s">
        <v>15561</v>
      </c>
      <c r="C1818" s="306" t="s">
        <v>15513</v>
      </c>
      <c r="D1818" s="307">
        <v>1.21</v>
      </c>
      <c r="E1818" s="160">
        <f t="shared" si="30"/>
        <v>24.2</v>
      </c>
    </row>
    <row r="1819" ht="14.25" spans="1:5">
      <c r="A1819" s="160">
        <v>1816</v>
      </c>
      <c r="B1819" s="305" t="s">
        <v>15562</v>
      </c>
      <c r="C1819" s="306" t="s">
        <v>15513</v>
      </c>
      <c r="D1819" s="307">
        <v>1.81</v>
      </c>
      <c r="E1819" s="160">
        <f t="shared" si="30"/>
        <v>36.2</v>
      </c>
    </row>
    <row r="1820" ht="14.25" spans="1:5">
      <c r="A1820" s="160">
        <v>1817</v>
      </c>
      <c r="B1820" s="305" t="s">
        <v>7263</v>
      </c>
      <c r="C1820" s="306" t="s">
        <v>15513</v>
      </c>
      <c r="D1820" s="307">
        <v>2.34</v>
      </c>
      <c r="E1820" s="160">
        <f t="shared" si="30"/>
        <v>46.8</v>
      </c>
    </row>
    <row r="1821" ht="14.25" spans="1:5">
      <c r="A1821" s="160">
        <v>1818</v>
      </c>
      <c r="B1821" s="305" t="s">
        <v>15563</v>
      </c>
      <c r="C1821" s="306" t="s">
        <v>15513</v>
      </c>
      <c r="D1821" s="307">
        <v>2.93</v>
      </c>
      <c r="E1821" s="160">
        <f t="shared" si="30"/>
        <v>58.6</v>
      </c>
    </row>
    <row r="1822" ht="14.25" spans="1:5">
      <c r="A1822" s="160">
        <v>1819</v>
      </c>
      <c r="B1822" s="305" t="s">
        <v>15564</v>
      </c>
      <c r="C1822" s="306" t="s">
        <v>15513</v>
      </c>
      <c r="D1822" s="307">
        <v>1.58</v>
      </c>
      <c r="E1822" s="160">
        <f t="shared" si="30"/>
        <v>31.6</v>
      </c>
    </row>
    <row r="1823" ht="14.25" spans="1:5">
      <c r="A1823" s="160">
        <v>1820</v>
      </c>
      <c r="B1823" s="305" t="s">
        <v>15565</v>
      </c>
      <c r="C1823" s="306" t="s">
        <v>15513</v>
      </c>
      <c r="D1823" s="307">
        <v>0.42</v>
      </c>
      <c r="E1823" s="160">
        <f t="shared" si="30"/>
        <v>8.4</v>
      </c>
    </row>
    <row r="1824" ht="14.25" spans="1:5">
      <c r="A1824" s="160">
        <v>1821</v>
      </c>
      <c r="B1824" s="305" t="s">
        <v>15566</v>
      </c>
      <c r="C1824" s="306" t="s">
        <v>15513</v>
      </c>
      <c r="D1824" s="307">
        <v>2.67</v>
      </c>
      <c r="E1824" s="160">
        <f t="shared" si="30"/>
        <v>53.4</v>
      </c>
    </row>
    <row r="1825" ht="14.25" spans="1:5">
      <c r="A1825" s="160">
        <v>1822</v>
      </c>
      <c r="B1825" s="305" t="s">
        <v>15567</v>
      </c>
      <c r="C1825" s="306" t="s">
        <v>15513</v>
      </c>
      <c r="D1825" s="307">
        <v>2.03</v>
      </c>
      <c r="E1825" s="160">
        <f t="shared" si="30"/>
        <v>40.6</v>
      </c>
    </row>
    <row r="1826" ht="14.25" spans="1:5">
      <c r="A1826" s="160">
        <v>1823</v>
      </c>
      <c r="B1826" s="305" t="s">
        <v>15568</v>
      </c>
      <c r="C1826" s="306" t="s">
        <v>15513</v>
      </c>
      <c r="D1826" s="307">
        <v>3.03</v>
      </c>
      <c r="E1826" s="160">
        <f t="shared" si="30"/>
        <v>60.6</v>
      </c>
    </row>
    <row r="1827" ht="14.25" spans="1:5">
      <c r="A1827" s="160">
        <v>1824</v>
      </c>
      <c r="B1827" s="305" t="s">
        <v>15569</v>
      </c>
      <c r="C1827" s="306" t="s">
        <v>15513</v>
      </c>
      <c r="D1827" s="307">
        <v>3.32</v>
      </c>
      <c r="E1827" s="160">
        <f t="shared" si="30"/>
        <v>66.4</v>
      </c>
    </row>
    <row r="1828" ht="14.25" spans="1:5">
      <c r="A1828" s="160">
        <v>1825</v>
      </c>
      <c r="B1828" s="305" t="s">
        <v>15570</v>
      </c>
      <c r="C1828" s="306" t="s">
        <v>15513</v>
      </c>
      <c r="D1828" s="307">
        <v>0.99</v>
      </c>
      <c r="E1828" s="160">
        <f t="shared" si="30"/>
        <v>19.8</v>
      </c>
    </row>
    <row r="1829" ht="14.25" spans="1:5">
      <c r="A1829" s="160">
        <v>1826</v>
      </c>
      <c r="B1829" s="305" t="s">
        <v>15571</v>
      </c>
      <c r="C1829" s="306" t="s">
        <v>15513</v>
      </c>
      <c r="D1829" s="307">
        <v>3</v>
      </c>
      <c r="E1829" s="160">
        <f t="shared" si="30"/>
        <v>60</v>
      </c>
    </row>
    <row r="1830" ht="14.25" spans="1:5">
      <c r="A1830" s="160">
        <v>1827</v>
      </c>
      <c r="B1830" s="305" t="s">
        <v>15572</v>
      </c>
      <c r="C1830" s="306" t="s">
        <v>15513</v>
      </c>
      <c r="D1830" s="307">
        <v>2.24</v>
      </c>
      <c r="E1830" s="160">
        <f t="shared" si="30"/>
        <v>44.8</v>
      </c>
    </row>
    <row r="1831" ht="14.25" spans="1:5">
      <c r="A1831" s="160">
        <v>1828</v>
      </c>
      <c r="B1831" s="305" t="s">
        <v>15573</v>
      </c>
      <c r="C1831" s="306" t="s">
        <v>15513</v>
      </c>
      <c r="D1831" s="307">
        <v>0.35</v>
      </c>
      <c r="E1831" s="160">
        <f t="shared" si="30"/>
        <v>7</v>
      </c>
    </row>
    <row r="1832" ht="14.25" spans="1:5">
      <c r="A1832" s="160">
        <v>1829</v>
      </c>
      <c r="B1832" s="305" t="s">
        <v>15574</v>
      </c>
      <c r="C1832" s="306" t="s">
        <v>15513</v>
      </c>
      <c r="D1832" s="307">
        <v>2.03</v>
      </c>
      <c r="E1832" s="160">
        <f t="shared" si="30"/>
        <v>40.6</v>
      </c>
    </row>
    <row r="1833" ht="14.25" spans="1:5">
      <c r="A1833" s="160">
        <v>1830</v>
      </c>
      <c r="B1833" s="305" t="s">
        <v>15575</v>
      </c>
      <c r="C1833" s="306" t="s">
        <v>15513</v>
      </c>
      <c r="D1833" s="307">
        <v>2.52</v>
      </c>
      <c r="E1833" s="160">
        <f t="shared" si="30"/>
        <v>50.4</v>
      </c>
    </row>
    <row r="1834" ht="14.25" spans="1:5">
      <c r="A1834" s="160">
        <v>1831</v>
      </c>
      <c r="B1834" s="305" t="s">
        <v>15576</v>
      </c>
      <c r="C1834" s="306" t="s">
        <v>15513</v>
      </c>
      <c r="D1834" s="307">
        <v>1.99</v>
      </c>
      <c r="E1834" s="160">
        <f t="shared" si="30"/>
        <v>39.8</v>
      </c>
    </row>
    <row r="1835" ht="14.25" spans="1:5">
      <c r="A1835" s="160">
        <v>1832</v>
      </c>
      <c r="B1835" s="305" t="s">
        <v>15577</v>
      </c>
      <c r="C1835" s="306" t="s">
        <v>15513</v>
      </c>
      <c r="D1835" s="307">
        <v>1.31</v>
      </c>
      <c r="E1835" s="160">
        <f t="shared" si="30"/>
        <v>26.2</v>
      </c>
    </row>
    <row r="1836" ht="14.25" spans="1:5">
      <c r="A1836" s="160">
        <v>1833</v>
      </c>
      <c r="B1836" s="305" t="s">
        <v>15578</v>
      </c>
      <c r="C1836" s="306" t="s">
        <v>15513</v>
      </c>
      <c r="D1836" s="307">
        <v>1.01</v>
      </c>
      <c r="E1836" s="160">
        <f t="shared" si="30"/>
        <v>20.2</v>
      </c>
    </row>
    <row r="1837" ht="14.25" spans="1:5">
      <c r="A1837" s="160">
        <v>1834</v>
      </c>
      <c r="B1837" s="305" t="s">
        <v>15579</v>
      </c>
      <c r="C1837" s="306" t="s">
        <v>15513</v>
      </c>
      <c r="D1837" s="307">
        <v>0.27</v>
      </c>
      <c r="E1837" s="160">
        <f t="shared" si="30"/>
        <v>5.4</v>
      </c>
    </row>
    <row r="1838" ht="14.25" spans="1:5">
      <c r="A1838" s="160">
        <v>1835</v>
      </c>
      <c r="B1838" s="305" t="s">
        <v>15580</v>
      </c>
      <c r="C1838" s="306" t="s">
        <v>15513</v>
      </c>
      <c r="D1838" s="307">
        <v>0.6</v>
      </c>
      <c r="E1838" s="160">
        <f t="shared" si="30"/>
        <v>12</v>
      </c>
    </row>
    <row r="1839" ht="14.25" spans="1:5">
      <c r="A1839" s="160">
        <v>1836</v>
      </c>
      <c r="B1839" s="305" t="s">
        <v>15581</v>
      </c>
      <c r="C1839" s="306" t="s">
        <v>15513</v>
      </c>
      <c r="D1839" s="307">
        <v>1.46</v>
      </c>
      <c r="E1839" s="160">
        <f t="shared" si="30"/>
        <v>29.2</v>
      </c>
    </row>
    <row r="1840" ht="14.25" spans="1:5">
      <c r="A1840" s="160">
        <v>1837</v>
      </c>
      <c r="B1840" s="305" t="s">
        <v>14984</v>
      </c>
      <c r="C1840" s="306" t="s">
        <v>15513</v>
      </c>
      <c r="D1840" s="307">
        <v>1.16</v>
      </c>
      <c r="E1840" s="160">
        <f t="shared" si="30"/>
        <v>23.2</v>
      </c>
    </row>
    <row r="1841" ht="14.25" spans="1:5">
      <c r="A1841" s="160">
        <v>1838</v>
      </c>
      <c r="B1841" s="305" t="s">
        <v>3761</v>
      </c>
      <c r="C1841" s="306" t="s">
        <v>15582</v>
      </c>
      <c r="D1841" s="307">
        <v>2.05</v>
      </c>
      <c r="E1841" s="160">
        <f t="shared" si="30"/>
        <v>41</v>
      </c>
    </row>
    <row r="1842" ht="14.25" spans="1:5">
      <c r="A1842" s="160">
        <v>1839</v>
      </c>
      <c r="B1842" s="305" t="s">
        <v>15539</v>
      </c>
      <c r="C1842" s="306" t="s">
        <v>15582</v>
      </c>
      <c r="D1842" s="307">
        <v>3.65</v>
      </c>
      <c r="E1842" s="160">
        <f t="shared" si="30"/>
        <v>73</v>
      </c>
    </row>
    <row r="1843" ht="14.25" spans="1:5">
      <c r="A1843" s="160">
        <v>1840</v>
      </c>
      <c r="B1843" s="305" t="s">
        <v>15583</v>
      </c>
      <c r="C1843" s="306" t="s">
        <v>15582</v>
      </c>
      <c r="D1843" s="307">
        <v>2.29</v>
      </c>
      <c r="E1843" s="160">
        <f t="shared" si="30"/>
        <v>45.8</v>
      </c>
    </row>
    <row r="1844" ht="14.25" spans="1:5">
      <c r="A1844" s="160">
        <v>1841</v>
      </c>
      <c r="B1844" s="305" t="s">
        <v>15584</v>
      </c>
      <c r="C1844" s="306" t="s">
        <v>15582</v>
      </c>
      <c r="D1844" s="307">
        <v>2.29</v>
      </c>
      <c r="E1844" s="160">
        <f t="shared" si="30"/>
        <v>45.8</v>
      </c>
    </row>
    <row r="1845" ht="14.25" spans="1:5">
      <c r="A1845" s="160">
        <v>1842</v>
      </c>
      <c r="B1845" s="305" t="s">
        <v>15585</v>
      </c>
      <c r="C1845" s="306" t="s">
        <v>15582</v>
      </c>
      <c r="D1845" s="307">
        <v>0.4</v>
      </c>
      <c r="E1845" s="160">
        <f t="shared" si="30"/>
        <v>8</v>
      </c>
    </row>
    <row r="1846" ht="14.25" spans="1:5">
      <c r="A1846" s="160">
        <v>1843</v>
      </c>
      <c r="B1846" s="305" t="s">
        <v>15586</v>
      </c>
      <c r="C1846" s="306" t="s">
        <v>15582</v>
      </c>
      <c r="D1846" s="307">
        <v>3.35</v>
      </c>
      <c r="E1846" s="160">
        <f t="shared" si="30"/>
        <v>67</v>
      </c>
    </row>
    <row r="1847" ht="14.25" spans="1:5">
      <c r="A1847" s="160">
        <v>1844</v>
      </c>
      <c r="B1847" s="305" t="s">
        <v>14013</v>
      </c>
      <c r="C1847" s="306" t="s">
        <v>15582</v>
      </c>
      <c r="D1847" s="307">
        <v>2.98</v>
      </c>
      <c r="E1847" s="160">
        <f t="shared" si="30"/>
        <v>59.6</v>
      </c>
    </row>
    <row r="1848" ht="14.25" spans="1:5">
      <c r="A1848" s="160">
        <v>1845</v>
      </c>
      <c r="B1848" s="305" t="s">
        <v>15587</v>
      </c>
      <c r="C1848" s="306" t="s">
        <v>15582</v>
      </c>
      <c r="D1848" s="307">
        <v>3.58</v>
      </c>
      <c r="E1848" s="160">
        <f t="shared" si="30"/>
        <v>71.6</v>
      </c>
    </row>
    <row r="1849" ht="14.25" spans="1:5">
      <c r="A1849" s="160">
        <v>1846</v>
      </c>
      <c r="B1849" s="305" t="s">
        <v>15588</v>
      </c>
      <c r="C1849" s="306" t="s">
        <v>15582</v>
      </c>
      <c r="D1849" s="307">
        <v>1.34</v>
      </c>
      <c r="E1849" s="160">
        <f t="shared" si="30"/>
        <v>26.8</v>
      </c>
    </row>
    <row r="1850" ht="14.25" spans="1:5">
      <c r="A1850" s="160">
        <v>1847</v>
      </c>
      <c r="B1850" s="305" t="s">
        <v>14410</v>
      </c>
      <c r="C1850" s="306" t="s">
        <v>15582</v>
      </c>
      <c r="D1850" s="307">
        <v>2.01</v>
      </c>
      <c r="E1850" s="160">
        <f t="shared" si="30"/>
        <v>40.2</v>
      </c>
    </row>
    <row r="1851" ht="14.25" spans="1:5">
      <c r="A1851" s="160">
        <v>1848</v>
      </c>
      <c r="B1851" s="305" t="s">
        <v>15589</v>
      </c>
      <c r="C1851" s="306" t="s">
        <v>15582</v>
      </c>
      <c r="D1851" s="307">
        <v>2.18</v>
      </c>
      <c r="E1851" s="160">
        <f t="shared" si="30"/>
        <v>43.6</v>
      </c>
    </row>
    <row r="1852" ht="14.25" spans="1:5">
      <c r="A1852" s="160">
        <v>1849</v>
      </c>
      <c r="B1852" s="305" t="s">
        <v>15590</v>
      </c>
      <c r="C1852" s="306" t="s">
        <v>15582</v>
      </c>
      <c r="D1852" s="307">
        <v>2.01</v>
      </c>
      <c r="E1852" s="160">
        <f t="shared" si="30"/>
        <v>40.2</v>
      </c>
    </row>
    <row r="1853" ht="14.25" spans="1:5">
      <c r="A1853" s="160">
        <v>1850</v>
      </c>
      <c r="B1853" s="305" t="s">
        <v>15591</v>
      </c>
      <c r="C1853" s="306" t="s">
        <v>15582</v>
      </c>
      <c r="D1853" s="307">
        <v>2.68</v>
      </c>
      <c r="E1853" s="160">
        <f t="shared" si="30"/>
        <v>53.6</v>
      </c>
    </row>
    <row r="1854" ht="14.25" spans="1:5">
      <c r="A1854" s="160">
        <v>1851</v>
      </c>
      <c r="B1854" s="305" t="s">
        <v>15592</v>
      </c>
      <c r="C1854" s="306" t="s">
        <v>15582</v>
      </c>
      <c r="D1854" s="307">
        <v>2.68</v>
      </c>
      <c r="E1854" s="160">
        <f t="shared" si="30"/>
        <v>53.6</v>
      </c>
    </row>
    <row r="1855" ht="14.25" spans="1:5">
      <c r="A1855" s="160">
        <v>1852</v>
      </c>
      <c r="B1855" s="305" t="s">
        <v>15593</v>
      </c>
      <c r="C1855" s="306" t="s">
        <v>15582</v>
      </c>
      <c r="D1855" s="307">
        <v>2.98</v>
      </c>
      <c r="E1855" s="160">
        <f t="shared" si="30"/>
        <v>59.6</v>
      </c>
    </row>
    <row r="1856" ht="14.25" spans="1:5">
      <c r="A1856" s="160">
        <v>1853</v>
      </c>
      <c r="B1856" s="305" t="s">
        <v>15594</v>
      </c>
      <c r="C1856" s="306" t="s">
        <v>15582</v>
      </c>
      <c r="D1856" s="307">
        <v>2.41</v>
      </c>
      <c r="E1856" s="160">
        <f t="shared" ref="E1856:E1919" si="31">D1856*20</f>
        <v>48.2</v>
      </c>
    </row>
    <row r="1857" ht="14.25" spans="1:5">
      <c r="A1857" s="160">
        <v>1854</v>
      </c>
      <c r="B1857" s="305" t="s">
        <v>15595</v>
      </c>
      <c r="C1857" s="306" t="s">
        <v>15582</v>
      </c>
      <c r="D1857" s="307">
        <v>3.28</v>
      </c>
      <c r="E1857" s="160">
        <f t="shared" si="31"/>
        <v>65.6</v>
      </c>
    </row>
    <row r="1858" ht="14.25" spans="1:5">
      <c r="A1858" s="160">
        <v>1855</v>
      </c>
      <c r="B1858" s="305" t="s">
        <v>15596</v>
      </c>
      <c r="C1858" s="306" t="s">
        <v>15582</v>
      </c>
      <c r="D1858" s="307">
        <v>2.96</v>
      </c>
      <c r="E1858" s="160">
        <f t="shared" si="31"/>
        <v>59.2</v>
      </c>
    </row>
    <row r="1859" ht="14.25" spans="1:5">
      <c r="A1859" s="160">
        <v>1856</v>
      </c>
      <c r="B1859" s="305" t="s">
        <v>7179</v>
      </c>
      <c r="C1859" s="306" t="s">
        <v>15582</v>
      </c>
      <c r="D1859" s="307">
        <v>1.34</v>
      </c>
      <c r="E1859" s="160">
        <f t="shared" si="31"/>
        <v>26.8</v>
      </c>
    </row>
    <row r="1860" ht="14.25" spans="1:5">
      <c r="A1860" s="160">
        <v>1857</v>
      </c>
      <c r="B1860" s="305" t="s">
        <v>15597</v>
      </c>
      <c r="C1860" s="306" t="s">
        <v>15582</v>
      </c>
      <c r="D1860" s="307">
        <v>2.98</v>
      </c>
      <c r="E1860" s="160">
        <f t="shared" si="31"/>
        <v>59.6</v>
      </c>
    </row>
    <row r="1861" ht="14.25" spans="1:5">
      <c r="A1861" s="160">
        <v>1858</v>
      </c>
      <c r="B1861" s="305" t="s">
        <v>15598</v>
      </c>
      <c r="C1861" s="306" t="s">
        <v>15582</v>
      </c>
      <c r="D1861" s="307">
        <v>1.34</v>
      </c>
      <c r="E1861" s="160">
        <f t="shared" si="31"/>
        <v>26.8</v>
      </c>
    </row>
    <row r="1862" ht="14.25" spans="1:5">
      <c r="A1862" s="160">
        <v>1859</v>
      </c>
      <c r="B1862" s="305" t="s">
        <v>15599</v>
      </c>
      <c r="C1862" s="306" t="s">
        <v>15582</v>
      </c>
      <c r="D1862" s="307">
        <v>1.34</v>
      </c>
      <c r="E1862" s="160">
        <f t="shared" si="31"/>
        <v>26.8</v>
      </c>
    </row>
    <row r="1863" ht="14.25" spans="1:5">
      <c r="A1863" s="160">
        <v>1860</v>
      </c>
      <c r="B1863" s="305" t="s">
        <v>15600</v>
      </c>
      <c r="C1863" s="306" t="s">
        <v>15582</v>
      </c>
      <c r="D1863" s="307">
        <v>2.36</v>
      </c>
      <c r="E1863" s="160">
        <f t="shared" si="31"/>
        <v>47.2</v>
      </c>
    </row>
    <row r="1864" ht="14.25" spans="1:5">
      <c r="A1864" s="160">
        <v>1861</v>
      </c>
      <c r="B1864" s="305" t="s">
        <v>15601</v>
      </c>
      <c r="C1864" s="306" t="s">
        <v>15582</v>
      </c>
      <c r="D1864" s="307">
        <v>2.31</v>
      </c>
      <c r="E1864" s="160">
        <f t="shared" si="31"/>
        <v>46.2</v>
      </c>
    </row>
    <row r="1865" ht="14.25" spans="1:5">
      <c r="A1865" s="160">
        <v>1862</v>
      </c>
      <c r="B1865" s="305" t="s">
        <v>15602</v>
      </c>
      <c r="C1865" s="306" t="s">
        <v>15582</v>
      </c>
      <c r="D1865" s="307">
        <v>2.21</v>
      </c>
      <c r="E1865" s="160">
        <f t="shared" si="31"/>
        <v>44.2</v>
      </c>
    </row>
    <row r="1866" ht="14.25" spans="1:5">
      <c r="A1866" s="160">
        <v>1863</v>
      </c>
      <c r="B1866" s="305" t="s">
        <v>14643</v>
      </c>
      <c r="C1866" s="306" t="s">
        <v>15582</v>
      </c>
      <c r="D1866" s="307">
        <v>1.34</v>
      </c>
      <c r="E1866" s="160">
        <f t="shared" si="31"/>
        <v>26.8</v>
      </c>
    </row>
    <row r="1867" ht="14.25" spans="1:5">
      <c r="A1867" s="160">
        <v>1864</v>
      </c>
      <c r="B1867" s="305" t="s">
        <v>15603</v>
      </c>
      <c r="C1867" s="306" t="s">
        <v>15582</v>
      </c>
      <c r="D1867" s="307">
        <v>3.65</v>
      </c>
      <c r="E1867" s="160">
        <f t="shared" si="31"/>
        <v>73</v>
      </c>
    </row>
    <row r="1868" ht="14.25" spans="1:5">
      <c r="A1868" s="160">
        <v>1865</v>
      </c>
      <c r="B1868" s="305" t="s">
        <v>15604</v>
      </c>
      <c r="C1868" s="306" t="s">
        <v>15582</v>
      </c>
      <c r="D1868" s="307">
        <v>2.68</v>
      </c>
      <c r="E1868" s="160">
        <f t="shared" si="31"/>
        <v>53.6</v>
      </c>
    </row>
    <row r="1869" ht="14.25" spans="1:5">
      <c r="A1869" s="160">
        <v>1866</v>
      </c>
      <c r="B1869" s="305" t="s">
        <v>14418</v>
      </c>
      <c r="C1869" s="306" t="s">
        <v>15582</v>
      </c>
      <c r="D1869" s="307">
        <v>2.01</v>
      </c>
      <c r="E1869" s="160">
        <f t="shared" si="31"/>
        <v>40.2</v>
      </c>
    </row>
    <row r="1870" ht="14.25" spans="1:5">
      <c r="A1870" s="160">
        <v>1867</v>
      </c>
      <c r="B1870" s="305" t="s">
        <v>15605</v>
      </c>
      <c r="C1870" s="306" t="s">
        <v>15582</v>
      </c>
      <c r="D1870" s="307">
        <v>2.01</v>
      </c>
      <c r="E1870" s="160">
        <f t="shared" si="31"/>
        <v>40.2</v>
      </c>
    </row>
    <row r="1871" ht="14.25" spans="1:5">
      <c r="A1871" s="160">
        <v>1868</v>
      </c>
      <c r="B1871" s="305" t="s">
        <v>15606</v>
      </c>
      <c r="C1871" s="306" t="s">
        <v>15582</v>
      </c>
      <c r="D1871" s="307">
        <v>3.28</v>
      </c>
      <c r="E1871" s="160">
        <f t="shared" si="31"/>
        <v>65.6</v>
      </c>
    </row>
    <row r="1872" ht="14.25" spans="1:5">
      <c r="A1872" s="160">
        <v>1869</v>
      </c>
      <c r="B1872" s="305" t="s">
        <v>15607</v>
      </c>
      <c r="C1872" s="306" t="s">
        <v>15582</v>
      </c>
      <c r="D1872" s="307">
        <v>3.65</v>
      </c>
      <c r="E1872" s="160">
        <f t="shared" si="31"/>
        <v>73</v>
      </c>
    </row>
    <row r="1873" ht="14.25" spans="1:5">
      <c r="A1873" s="160">
        <v>1870</v>
      </c>
      <c r="B1873" s="305" t="s">
        <v>15608</v>
      </c>
      <c r="C1873" s="306" t="s">
        <v>15582</v>
      </c>
      <c r="D1873" s="307">
        <v>1.34</v>
      </c>
      <c r="E1873" s="160">
        <f t="shared" si="31"/>
        <v>26.8</v>
      </c>
    </row>
    <row r="1874" ht="14.25" spans="1:5">
      <c r="A1874" s="160">
        <v>1871</v>
      </c>
      <c r="B1874" s="305" t="s">
        <v>15609</v>
      </c>
      <c r="C1874" s="306" t="s">
        <v>15582</v>
      </c>
      <c r="D1874" s="307">
        <v>1.34</v>
      </c>
      <c r="E1874" s="160">
        <f t="shared" si="31"/>
        <v>26.8</v>
      </c>
    </row>
    <row r="1875" ht="14.25" spans="1:5">
      <c r="A1875" s="160">
        <v>1872</v>
      </c>
      <c r="B1875" s="305" t="s">
        <v>15610</v>
      </c>
      <c r="C1875" s="306" t="s">
        <v>15582</v>
      </c>
      <c r="D1875" s="307">
        <v>2.22</v>
      </c>
      <c r="E1875" s="160">
        <f t="shared" si="31"/>
        <v>44.4</v>
      </c>
    </row>
    <row r="1876" ht="14.25" spans="1:5">
      <c r="A1876" s="160">
        <v>1873</v>
      </c>
      <c r="B1876" s="305" t="s">
        <v>15611</v>
      </c>
      <c r="C1876" s="306" t="s">
        <v>15612</v>
      </c>
      <c r="D1876" s="307">
        <v>2</v>
      </c>
      <c r="E1876" s="160">
        <f t="shared" si="31"/>
        <v>40</v>
      </c>
    </row>
    <row r="1877" ht="14.25" spans="1:5">
      <c r="A1877" s="160">
        <v>1874</v>
      </c>
      <c r="B1877" s="305" t="s">
        <v>15613</v>
      </c>
      <c r="C1877" s="306" t="s">
        <v>15612</v>
      </c>
      <c r="D1877" s="307">
        <v>2</v>
      </c>
      <c r="E1877" s="160">
        <f t="shared" si="31"/>
        <v>40</v>
      </c>
    </row>
    <row r="1878" ht="14.25" spans="1:5">
      <c r="A1878" s="160">
        <v>1875</v>
      </c>
      <c r="B1878" s="305" t="s">
        <v>15614</v>
      </c>
      <c r="C1878" s="306" t="s">
        <v>15612</v>
      </c>
      <c r="D1878" s="307">
        <v>0.8</v>
      </c>
      <c r="E1878" s="160">
        <f t="shared" si="31"/>
        <v>16</v>
      </c>
    </row>
    <row r="1879" ht="14.25" spans="1:5">
      <c r="A1879" s="160">
        <v>1876</v>
      </c>
      <c r="B1879" s="305" t="s">
        <v>15615</v>
      </c>
      <c r="C1879" s="306" t="s">
        <v>15612</v>
      </c>
      <c r="D1879" s="307">
        <v>2</v>
      </c>
      <c r="E1879" s="160">
        <f t="shared" si="31"/>
        <v>40</v>
      </c>
    </row>
    <row r="1880" ht="14.25" spans="1:5">
      <c r="A1880" s="160">
        <v>1877</v>
      </c>
      <c r="B1880" s="305" t="s">
        <v>15616</v>
      </c>
      <c r="C1880" s="306" t="s">
        <v>15612</v>
      </c>
      <c r="D1880" s="307">
        <v>4</v>
      </c>
      <c r="E1880" s="160">
        <f t="shared" si="31"/>
        <v>80</v>
      </c>
    </row>
    <row r="1881" ht="14.25" spans="1:5">
      <c r="A1881" s="160">
        <v>1878</v>
      </c>
      <c r="B1881" s="305" t="s">
        <v>15617</v>
      </c>
      <c r="C1881" s="306" t="s">
        <v>15612</v>
      </c>
      <c r="D1881" s="307">
        <v>3.5</v>
      </c>
      <c r="E1881" s="160">
        <f t="shared" si="31"/>
        <v>70</v>
      </c>
    </row>
    <row r="1882" ht="14.25" spans="1:5">
      <c r="A1882" s="160">
        <v>1879</v>
      </c>
      <c r="B1882" s="305" t="s">
        <v>15618</v>
      </c>
      <c r="C1882" s="306" t="s">
        <v>15612</v>
      </c>
      <c r="D1882" s="307">
        <v>2</v>
      </c>
      <c r="E1882" s="160">
        <f t="shared" si="31"/>
        <v>40</v>
      </c>
    </row>
    <row r="1883" ht="14.25" spans="1:5">
      <c r="A1883" s="160">
        <v>1880</v>
      </c>
      <c r="B1883" s="305" t="s">
        <v>15619</v>
      </c>
      <c r="C1883" s="306" t="s">
        <v>15620</v>
      </c>
      <c r="D1883" s="307">
        <v>0.5</v>
      </c>
      <c r="E1883" s="160">
        <f t="shared" si="31"/>
        <v>10</v>
      </c>
    </row>
    <row r="1884" ht="14.25" spans="1:5">
      <c r="A1884" s="160">
        <v>1881</v>
      </c>
      <c r="B1884" s="305" t="s">
        <v>15621</v>
      </c>
      <c r="C1884" s="306" t="s">
        <v>15620</v>
      </c>
      <c r="D1884" s="307">
        <v>2.5</v>
      </c>
      <c r="E1884" s="160">
        <f t="shared" si="31"/>
        <v>50</v>
      </c>
    </row>
    <row r="1885" ht="14.25" spans="1:5">
      <c r="A1885" s="160">
        <v>1882</v>
      </c>
      <c r="B1885" s="305" t="s">
        <v>15622</v>
      </c>
      <c r="C1885" s="306" t="s">
        <v>15620</v>
      </c>
      <c r="D1885" s="307">
        <v>2.9</v>
      </c>
      <c r="E1885" s="160">
        <f t="shared" si="31"/>
        <v>58</v>
      </c>
    </row>
    <row r="1886" ht="14.25" spans="1:5">
      <c r="A1886" s="160">
        <v>1883</v>
      </c>
      <c r="B1886" s="305" t="s">
        <v>15623</v>
      </c>
      <c r="C1886" s="306" t="s">
        <v>15620</v>
      </c>
      <c r="D1886" s="307">
        <v>2.2</v>
      </c>
      <c r="E1886" s="160">
        <f t="shared" si="31"/>
        <v>44</v>
      </c>
    </row>
    <row r="1887" ht="14.25" spans="1:5">
      <c r="A1887" s="160">
        <v>1884</v>
      </c>
      <c r="B1887" s="305" t="s">
        <v>15624</v>
      </c>
      <c r="C1887" s="306" t="s">
        <v>15620</v>
      </c>
      <c r="D1887" s="307">
        <v>1.2</v>
      </c>
      <c r="E1887" s="160">
        <f t="shared" si="31"/>
        <v>24</v>
      </c>
    </row>
    <row r="1888" ht="14.25" spans="1:5">
      <c r="A1888" s="160">
        <v>1885</v>
      </c>
      <c r="B1888" s="305" t="s">
        <v>15625</v>
      </c>
      <c r="C1888" s="306" t="s">
        <v>15620</v>
      </c>
      <c r="D1888" s="307">
        <v>0.9</v>
      </c>
      <c r="E1888" s="160">
        <f t="shared" si="31"/>
        <v>18</v>
      </c>
    </row>
    <row r="1889" ht="14.25" spans="1:5">
      <c r="A1889" s="160">
        <v>1886</v>
      </c>
      <c r="B1889" s="305" t="s">
        <v>9231</v>
      </c>
      <c r="C1889" s="306" t="s">
        <v>15620</v>
      </c>
      <c r="D1889" s="307">
        <v>0.8</v>
      </c>
      <c r="E1889" s="160">
        <f t="shared" si="31"/>
        <v>16</v>
      </c>
    </row>
    <row r="1890" ht="14.25" spans="1:5">
      <c r="A1890" s="160">
        <v>1887</v>
      </c>
      <c r="B1890" s="305" t="s">
        <v>15626</v>
      </c>
      <c r="C1890" s="306" t="s">
        <v>15620</v>
      </c>
      <c r="D1890" s="307">
        <v>0.8</v>
      </c>
      <c r="E1890" s="160">
        <f t="shared" si="31"/>
        <v>16</v>
      </c>
    </row>
    <row r="1891" ht="14.25" spans="1:5">
      <c r="A1891" s="160">
        <v>1888</v>
      </c>
      <c r="B1891" s="305" t="s">
        <v>15627</v>
      </c>
      <c r="C1891" s="306" t="s">
        <v>15620</v>
      </c>
      <c r="D1891" s="307">
        <v>1.5</v>
      </c>
      <c r="E1891" s="160">
        <f t="shared" si="31"/>
        <v>30</v>
      </c>
    </row>
    <row r="1892" ht="14.25" spans="1:5">
      <c r="A1892" s="160">
        <v>1889</v>
      </c>
      <c r="B1892" s="305" t="s">
        <v>15628</v>
      </c>
      <c r="C1892" s="306" t="s">
        <v>15629</v>
      </c>
      <c r="D1892" s="307">
        <v>4</v>
      </c>
      <c r="E1892" s="160">
        <f t="shared" si="31"/>
        <v>80</v>
      </c>
    </row>
    <row r="1893" ht="14.25" spans="1:5">
      <c r="A1893" s="160">
        <v>1890</v>
      </c>
      <c r="B1893" s="305" t="s">
        <v>15630</v>
      </c>
      <c r="C1893" s="306" t="s">
        <v>15629</v>
      </c>
      <c r="D1893" s="307">
        <v>3</v>
      </c>
      <c r="E1893" s="160">
        <f t="shared" si="31"/>
        <v>60</v>
      </c>
    </row>
    <row r="1894" ht="14.25" spans="1:5">
      <c r="A1894" s="160">
        <v>1891</v>
      </c>
      <c r="B1894" s="305" t="s">
        <v>15631</v>
      </c>
      <c r="C1894" s="306" t="s">
        <v>15629</v>
      </c>
      <c r="D1894" s="307">
        <v>0.06</v>
      </c>
      <c r="E1894" s="160">
        <f t="shared" si="31"/>
        <v>1.2</v>
      </c>
    </row>
    <row r="1895" ht="14.25" spans="1:5">
      <c r="A1895" s="160">
        <v>1892</v>
      </c>
      <c r="B1895" s="305" t="s">
        <v>15632</v>
      </c>
      <c r="C1895" s="306" t="s">
        <v>15633</v>
      </c>
      <c r="D1895" s="308">
        <v>0.36</v>
      </c>
      <c r="E1895" s="160">
        <f t="shared" si="31"/>
        <v>7.2</v>
      </c>
    </row>
    <row r="1896" ht="14.25" spans="1:5">
      <c r="A1896" s="160">
        <v>1893</v>
      </c>
      <c r="B1896" s="305" t="s">
        <v>15634</v>
      </c>
      <c r="C1896" s="306" t="s">
        <v>15633</v>
      </c>
      <c r="D1896" s="309">
        <v>0.5</v>
      </c>
      <c r="E1896" s="160">
        <f t="shared" si="31"/>
        <v>10</v>
      </c>
    </row>
    <row r="1897" ht="14.25" spans="1:5">
      <c r="A1897" s="160">
        <v>1894</v>
      </c>
      <c r="B1897" s="305" t="s">
        <v>15635</v>
      </c>
      <c r="C1897" s="306" t="s">
        <v>15633</v>
      </c>
      <c r="D1897" s="308">
        <v>0.39</v>
      </c>
      <c r="E1897" s="160">
        <f t="shared" si="31"/>
        <v>7.8</v>
      </c>
    </row>
    <row r="1898" ht="14.25" spans="1:5">
      <c r="A1898" s="160">
        <v>1895</v>
      </c>
      <c r="B1898" s="305" t="s">
        <v>13880</v>
      </c>
      <c r="C1898" s="306" t="s">
        <v>15636</v>
      </c>
      <c r="D1898" s="307">
        <v>3.6</v>
      </c>
      <c r="E1898" s="160">
        <f t="shared" si="31"/>
        <v>72</v>
      </c>
    </row>
    <row r="1899" ht="14.25" spans="1:5">
      <c r="A1899" s="160">
        <v>1896</v>
      </c>
      <c r="B1899" s="305" t="s">
        <v>15637</v>
      </c>
      <c r="C1899" s="306" t="s">
        <v>15636</v>
      </c>
      <c r="D1899" s="307">
        <v>2.4</v>
      </c>
      <c r="E1899" s="160">
        <f t="shared" si="31"/>
        <v>48</v>
      </c>
    </row>
    <row r="1900" ht="14.25" spans="1:5">
      <c r="A1900" s="160">
        <v>1897</v>
      </c>
      <c r="B1900" s="305" t="s">
        <v>15638</v>
      </c>
      <c r="C1900" s="306" t="s">
        <v>15636</v>
      </c>
      <c r="D1900" s="307">
        <v>3.14</v>
      </c>
      <c r="E1900" s="160">
        <f t="shared" si="31"/>
        <v>62.8</v>
      </c>
    </row>
    <row r="1901" ht="14.25" spans="1:5">
      <c r="A1901" s="160">
        <v>1898</v>
      </c>
      <c r="B1901" s="305" t="s">
        <v>15639</v>
      </c>
      <c r="C1901" s="306" t="s">
        <v>15636</v>
      </c>
      <c r="D1901" s="307">
        <v>3</v>
      </c>
      <c r="E1901" s="160">
        <f t="shared" si="31"/>
        <v>60</v>
      </c>
    </row>
    <row r="1902" ht="14.25" spans="1:5">
      <c r="A1902" s="160">
        <v>1899</v>
      </c>
      <c r="B1902" s="305" t="s">
        <v>14117</v>
      </c>
      <c r="C1902" s="306" t="s">
        <v>15636</v>
      </c>
      <c r="D1902" s="307">
        <v>1.8</v>
      </c>
      <c r="E1902" s="160">
        <f t="shared" si="31"/>
        <v>36</v>
      </c>
    </row>
    <row r="1903" ht="14.25" spans="1:5">
      <c r="A1903" s="160">
        <v>1900</v>
      </c>
      <c r="B1903" s="305" t="s">
        <v>15640</v>
      </c>
      <c r="C1903" s="306" t="s">
        <v>15636</v>
      </c>
      <c r="D1903" s="307">
        <v>1.8</v>
      </c>
      <c r="E1903" s="160">
        <f t="shared" si="31"/>
        <v>36</v>
      </c>
    </row>
    <row r="1904" ht="14.25" spans="1:5">
      <c r="A1904" s="160">
        <v>1901</v>
      </c>
      <c r="B1904" s="305" t="s">
        <v>15641</v>
      </c>
      <c r="C1904" s="306" t="s">
        <v>15636</v>
      </c>
      <c r="D1904" s="307">
        <v>4.8</v>
      </c>
      <c r="E1904" s="160">
        <f t="shared" si="31"/>
        <v>96</v>
      </c>
    </row>
    <row r="1905" ht="14.25" spans="1:5">
      <c r="A1905" s="160">
        <v>1902</v>
      </c>
      <c r="B1905" s="305" t="s">
        <v>15642</v>
      </c>
      <c r="C1905" s="306" t="s">
        <v>15636</v>
      </c>
      <c r="D1905" s="307">
        <v>2.8</v>
      </c>
      <c r="E1905" s="160">
        <f t="shared" si="31"/>
        <v>56</v>
      </c>
    </row>
    <row r="1906" ht="14.25" spans="1:5">
      <c r="A1906" s="160">
        <v>1903</v>
      </c>
      <c r="B1906" s="305" t="s">
        <v>15643</v>
      </c>
      <c r="C1906" s="306" t="s">
        <v>15636</v>
      </c>
      <c r="D1906" s="307">
        <v>1.8</v>
      </c>
      <c r="E1906" s="160">
        <f t="shared" si="31"/>
        <v>36</v>
      </c>
    </row>
    <row r="1907" ht="14.25" spans="1:5">
      <c r="A1907" s="160">
        <v>1904</v>
      </c>
      <c r="B1907" s="305" t="s">
        <v>15644</v>
      </c>
      <c r="C1907" s="306" t="s">
        <v>15636</v>
      </c>
      <c r="D1907" s="307">
        <v>2.8</v>
      </c>
      <c r="E1907" s="160">
        <f t="shared" si="31"/>
        <v>56</v>
      </c>
    </row>
    <row r="1908" ht="14.25" spans="1:5">
      <c r="A1908" s="160">
        <v>1905</v>
      </c>
      <c r="B1908" s="305" t="s">
        <v>15645</v>
      </c>
      <c r="C1908" s="306" t="s">
        <v>15636</v>
      </c>
      <c r="D1908" s="307">
        <v>3</v>
      </c>
      <c r="E1908" s="160">
        <f t="shared" si="31"/>
        <v>60</v>
      </c>
    </row>
    <row r="1909" ht="14.25" spans="1:5">
      <c r="A1909" s="160">
        <v>1906</v>
      </c>
      <c r="B1909" s="305" t="s">
        <v>15646</v>
      </c>
      <c r="C1909" s="306" t="s">
        <v>15636</v>
      </c>
      <c r="D1909" s="307">
        <v>3.62</v>
      </c>
      <c r="E1909" s="160">
        <f t="shared" si="31"/>
        <v>72.4</v>
      </c>
    </row>
    <row r="1910" ht="14.25" spans="1:5">
      <c r="A1910" s="160">
        <v>1907</v>
      </c>
      <c r="B1910" s="305" t="s">
        <v>15647</v>
      </c>
      <c r="C1910" s="306" t="s">
        <v>15636</v>
      </c>
      <c r="D1910" s="307">
        <v>3</v>
      </c>
      <c r="E1910" s="160">
        <f t="shared" si="31"/>
        <v>60</v>
      </c>
    </row>
    <row r="1911" ht="14.25" spans="1:5">
      <c r="A1911" s="160">
        <v>1908</v>
      </c>
      <c r="B1911" s="305" t="s">
        <v>15648</v>
      </c>
      <c r="C1911" s="306" t="s">
        <v>15636</v>
      </c>
      <c r="D1911" s="307">
        <v>1.02</v>
      </c>
      <c r="E1911" s="160">
        <f t="shared" si="31"/>
        <v>20.4</v>
      </c>
    </row>
    <row r="1912" ht="14.25" spans="1:5">
      <c r="A1912" s="160">
        <v>1909</v>
      </c>
      <c r="B1912" s="305" t="s">
        <v>13701</v>
      </c>
      <c r="C1912" s="306" t="s">
        <v>15636</v>
      </c>
      <c r="D1912" s="307">
        <v>2.2</v>
      </c>
      <c r="E1912" s="160">
        <f t="shared" si="31"/>
        <v>44</v>
      </c>
    </row>
    <row r="1913" ht="14.25" spans="1:5">
      <c r="A1913" s="160">
        <v>1910</v>
      </c>
      <c r="B1913" s="305" t="s">
        <v>15649</v>
      </c>
      <c r="C1913" s="306" t="s">
        <v>15636</v>
      </c>
      <c r="D1913" s="307">
        <v>2</v>
      </c>
      <c r="E1913" s="160">
        <f t="shared" si="31"/>
        <v>40</v>
      </c>
    </row>
    <row r="1914" ht="14.25" spans="1:5">
      <c r="A1914" s="160">
        <v>1911</v>
      </c>
      <c r="B1914" s="305" t="s">
        <v>15650</v>
      </c>
      <c r="C1914" s="306" t="s">
        <v>15636</v>
      </c>
      <c r="D1914" s="307">
        <v>3.2</v>
      </c>
      <c r="E1914" s="160">
        <f t="shared" si="31"/>
        <v>64</v>
      </c>
    </row>
    <row r="1915" ht="14.25" spans="1:5">
      <c r="A1915" s="160">
        <v>1912</v>
      </c>
      <c r="B1915" s="305" t="s">
        <v>15651</v>
      </c>
      <c r="C1915" s="306" t="s">
        <v>15636</v>
      </c>
      <c r="D1915" s="307">
        <v>2.1</v>
      </c>
      <c r="E1915" s="160">
        <f t="shared" si="31"/>
        <v>42</v>
      </c>
    </row>
    <row r="1916" ht="14.25" spans="1:5">
      <c r="A1916" s="160">
        <v>1913</v>
      </c>
      <c r="B1916" s="305" t="s">
        <v>15652</v>
      </c>
      <c r="C1916" s="306" t="s">
        <v>15636</v>
      </c>
      <c r="D1916" s="307">
        <v>2.1</v>
      </c>
      <c r="E1916" s="160">
        <f t="shared" si="31"/>
        <v>42</v>
      </c>
    </row>
    <row r="1917" ht="14.25" spans="1:5">
      <c r="A1917" s="160">
        <v>1914</v>
      </c>
      <c r="B1917" s="305" t="s">
        <v>15653</v>
      </c>
      <c r="C1917" s="306" t="s">
        <v>15636</v>
      </c>
      <c r="D1917" s="307">
        <v>3</v>
      </c>
      <c r="E1917" s="160">
        <f t="shared" si="31"/>
        <v>60</v>
      </c>
    </row>
    <row r="1918" ht="14.25" spans="1:5">
      <c r="A1918" s="160">
        <v>1915</v>
      </c>
      <c r="B1918" s="305" t="s">
        <v>15654</v>
      </c>
      <c r="C1918" s="306" t="s">
        <v>15636</v>
      </c>
      <c r="D1918" s="307">
        <v>1.8</v>
      </c>
      <c r="E1918" s="160">
        <f t="shared" si="31"/>
        <v>36</v>
      </c>
    </row>
    <row r="1919" ht="14.25" spans="1:5">
      <c r="A1919" s="160">
        <v>1916</v>
      </c>
      <c r="B1919" s="305" t="s">
        <v>15655</v>
      </c>
      <c r="C1919" s="306" t="s">
        <v>15636</v>
      </c>
      <c r="D1919" s="307">
        <v>2.4</v>
      </c>
      <c r="E1919" s="160">
        <f t="shared" si="31"/>
        <v>48</v>
      </c>
    </row>
    <row r="1920" ht="14.25" spans="1:5">
      <c r="A1920" s="160">
        <v>1917</v>
      </c>
      <c r="B1920" s="305" t="s">
        <v>15656</v>
      </c>
      <c r="C1920" s="306" t="s">
        <v>15636</v>
      </c>
      <c r="D1920" s="307">
        <v>1.8</v>
      </c>
      <c r="E1920" s="160">
        <f t="shared" ref="E1920:E1983" si="32">D1920*20</f>
        <v>36</v>
      </c>
    </row>
    <row r="1921" ht="14.25" spans="1:5">
      <c r="A1921" s="160">
        <v>1918</v>
      </c>
      <c r="B1921" s="305" t="s">
        <v>15657</v>
      </c>
      <c r="C1921" s="306" t="s">
        <v>15636</v>
      </c>
      <c r="D1921" s="307">
        <v>2.91</v>
      </c>
      <c r="E1921" s="160">
        <f t="shared" si="32"/>
        <v>58.2</v>
      </c>
    </row>
    <row r="1922" ht="14.25" spans="1:5">
      <c r="A1922" s="160">
        <v>1919</v>
      </c>
      <c r="B1922" s="305" t="s">
        <v>15658</v>
      </c>
      <c r="C1922" s="306" t="s">
        <v>15636</v>
      </c>
      <c r="D1922" s="307">
        <v>4.5</v>
      </c>
      <c r="E1922" s="160">
        <f t="shared" si="32"/>
        <v>90</v>
      </c>
    </row>
    <row r="1923" ht="14.25" spans="1:5">
      <c r="A1923" s="160">
        <v>1920</v>
      </c>
      <c r="B1923" s="305" t="s">
        <v>15659</v>
      </c>
      <c r="C1923" s="306" t="s">
        <v>15636</v>
      </c>
      <c r="D1923" s="307">
        <v>4.85</v>
      </c>
      <c r="E1923" s="160">
        <f t="shared" si="32"/>
        <v>97</v>
      </c>
    </row>
    <row r="1924" ht="14.25" spans="1:5">
      <c r="A1924" s="160">
        <v>1921</v>
      </c>
      <c r="B1924" s="305" t="s">
        <v>15660</v>
      </c>
      <c r="C1924" s="306" t="s">
        <v>15636</v>
      </c>
      <c r="D1924" s="307">
        <v>1.8</v>
      </c>
      <c r="E1924" s="160">
        <f t="shared" si="32"/>
        <v>36</v>
      </c>
    </row>
    <row r="1925" ht="14.25" spans="1:5">
      <c r="A1925" s="160">
        <v>1922</v>
      </c>
      <c r="B1925" s="305" t="s">
        <v>15661</v>
      </c>
      <c r="C1925" s="306" t="s">
        <v>15636</v>
      </c>
      <c r="D1925" s="307">
        <v>0.6</v>
      </c>
      <c r="E1925" s="160">
        <f t="shared" si="32"/>
        <v>12</v>
      </c>
    </row>
    <row r="1926" ht="14.25" spans="1:5">
      <c r="A1926" s="160">
        <v>1923</v>
      </c>
      <c r="B1926" s="305" t="s">
        <v>15662</v>
      </c>
      <c r="C1926" s="306" t="s">
        <v>15636</v>
      </c>
      <c r="D1926" s="307">
        <v>0.6</v>
      </c>
      <c r="E1926" s="160">
        <f t="shared" si="32"/>
        <v>12</v>
      </c>
    </row>
    <row r="1927" ht="14.25" spans="1:5">
      <c r="A1927" s="160">
        <v>1924</v>
      </c>
      <c r="B1927" s="305" t="s">
        <v>14416</v>
      </c>
      <c r="C1927" s="306" t="s">
        <v>15636</v>
      </c>
      <c r="D1927" s="307">
        <v>1.82</v>
      </c>
      <c r="E1927" s="160">
        <f t="shared" si="32"/>
        <v>36.4</v>
      </c>
    </row>
    <row r="1928" ht="14.25" spans="1:5">
      <c r="A1928" s="160">
        <v>1925</v>
      </c>
      <c r="B1928" s="305" t="s">
        <v>15663</v>
      </c>
      <c r="C1928" s="306" t="s">
        <v>15636</v>
      </c>
      <c r="D1928" s="307">
        <v>2.4</v>
      </c>
      <c r="E1928" s="160">
        <f t="shared" si="32"/>
        <v>48</v>
      </c>
    </row>
    <row r="1929" ht="14.25" spans="1:5">
      <c r="A1929" s="160">
        <v>1926</v>
      </c>
      <c r="B1929" s="305" t="s">
        <v>15664</v>
      </c>
      <c r="C1929" s="306" t="s">
        <v>15636</v>
      </c>
      <c r="D1929" s="307">
        <v>2.81</v>
      </c>
      <c r="E1929" s="160">
        <f t="shared" si="32"/>
        <v>56.2</v>
      </c>
    </row>
    <row r="1930" ht="14.25" spans="1:5">
      <c r="A1930" s="160">
        <v>1927</v>
      </c>
      <c r="B1930" s="305" t="s">
        <v>15665</v>
      </c>
      <c r="C1930" s="306" t="s">
        <v>15636</v>
      </c>
      <c r="D1930" s="307">
        <v>2.4</v>
      </c>
      <c r="E1930" s="160">
        <f t="shared" si="32"/>
        <v>48</v>
      </c>
    </row>
    <row r="1931" ht="14.25" spans="1:5">
      <c r="A1931" s="160">
        <v>1928</v>
      </c>
      <c r="B1931" s="305" t="s">
        <v>15666</v>
      </c>
      <c r="C1931" s="306" t="s">
        <v>15636</v>
      </c>
      <c r="D1931" s="307">
        <v>1.8</v>
      </c>
      <c r="E1931" s="160">
        <f t="shared" si="32"/>
        <v>36</v>
      </c>
    </row>
    <row r="1932" ht="14.25" spans="1:5">
      <c r="A1932" s="160">
        <v>1929</v>
      </c>
      <c r="B1932" s="305" t="s">
        <v>15667</v>
      </c>
      <c r="C1932" s="306" t="s">
        <v>15636</v>
      </c>
      <c r="D1932" s="307">
        <v>0.6</v>
      </c>
      <c r="E1932" s="160">
        <f t="shared" si="32"/>
        <v>12</v>
      </c>
    </row>
    <row r="1933" ht="14.25" spans="1:5">
      <c r="A1933" s="160">
        <v>1930</v>
      </c>
      <c r="B1933" s="305" t="s">
        <v>15668</v>
      </c>
      <c r="C1933" s="306" t="s">
        <v>15636</v>
      </c>
      <c r="D1933" s="307">
        <v>2.55</v>
      </c>
      <c r="E1933" s="160">
        <f t="shared" si="32"/>
        <v>51</v>
      </c>
    </row>
    <row r="1934" ht="14.25" spans="1:5">
      <c r="A1934" s="160">
        <v>1931</v>
      </c>
      <c r="B1934" s="305" t="s">
        <v>15669</v>
      </c>
      <c r="C1934" s="306" t="s">
        <v>15636</v>
      </c>
      <c r="D1934" s="307">
        <v>1.8</v>
      </c>
      <c r="E1934" s="160">
        <f t="shared" si="32"/>
        <v>36</v>
      </c>
    </row>
    <row r="1935" ht="14.25" spans="1:5">
      <c r="A1935" s="160">
        <v>1932</v>
      </c>
      <c r="B1935" s="305" t="s">
        <v>15670</v>
      </c>
      <c r="C1935" s="306" t="s">
        <v>15636</v>
      </c>
      <c r="D1935" s="307">
        <v>1.8</v>
      </c>
      <c r="E1935" s="160">
        <f t="shared" si="32"/>
        <v>36</v>
      </c>
    </row>
    <row r="1936" ht="14.25" spans="1:5">
      <c r="A1936" s="160">
        <v>1933</v>
      </c>
      <c r="B1936" s="305" t="s">
        <v>15671</v>
      </c>
      <c r="C1936" s="306" t="s">
        <v>15636</v>
      </c>
      <c r="D1936" s="307">
        <v>1.8</v>
      </c>
      <c r="E1936" s="160">
        <f t="shared" si="32"/>
        <v>36</v>
      </c>
    </row>
    <row r="1937" ht="14.25" spans="1:5">
      <c r="A1937" s="160">
        <v>1934</v>
      </c>
      <c r="B1937" s="305" t="s">
        <v>15672</v>
      </c>
      <c r="C1937" s="306" t="s">
        <v>15636</v>
      </c>
      <c r="D1937" s="307">
        <v>1.8</v>
      </c>
      <c r="E1937" s="160">
        <f t="shared" si="32"/>
        <v>36</v>
      </c>
    </row>
    <row r="1938" ht="14.25" spans="1:5">
      <c r="A1938" s="160">
        <v>1935</v>
      </c>
      <c r="B1938" s="305" t="s">
        <v>15673</v>
      </c>
      <c r="C1938" s="306" t="s">
        <v>15636</v>
      </c>
      <c r="D1938" s="307">
        <v>1.2</v>
      </c>
      <c r="E1938" s="160">
        <f t="shared" si="32"/>
        <v>24</v>
      </c>
    </row>
    <row r="1939" ht="14.25" spans="1:5">
      <c r="A1939" s="160">
        <v>1936</v>
      </c>
      <c r="B1939" s="305" t="s">
        <v>15674</v>
      </c>
      <c r="C1939" s="306" t="s">
        <v>15636</v>
      </c>
      <c r="D1939" s="307">
        <v>1.2</v>
      </c>
      <c r="E1939" s="160">
        <f t="shared" si="32"/>
        <v>24</v>
      </c>
    </row>
    <row r="1940" ht="14.25" spans="1:5">
      <c r="A1940" s="160">
        <v>1937</v>
      </c>
      <c r="B1940" s="305" t="s">
        <v>15675</v>
      </c>
      <c r="C1940" s="306" t="s">
        <v>15636</v>
      </c>
      <c r="D1940" s="307">
        <v>1.8</v>
      </c>
      <c r="E1940" s="160">
        <f t="shared" si="32"/>
        <v>36</v>
      </c>
    </row>
    <row r="1941" ht="14.25" spans="1:5">
      <c r="A1941" s="160">
        <v>1938</v>
      </c>
      <c r="B1941" s="305" t="s">
        <v>15676</v>
      </c>
      <c r="C1941" s="306" t="s">
        <v>15636</v>
      </c>
      <c r="D1941" s="307">
        <v>1.8</v>
      </c>
      <c r="E1941" s="160">
        <f t="shared" si="32"/>
        <v>36</v>
      </c>
    </row>
    <row r="1942" ht="14.25" spans="1:5">
      <c r="A1942" s="160">
        <v>1939</v>
      </c>
      <c r="B1942" s="305" t="s">
        <v>15677</v>
      </c>
      <c r="C1942" s="306" t="s">
        <v>15636</v>
      </c>
      <c r="D1942" s="307">
        <v>1.8</v>
      </c>
      <c r="E1942" s="160">
        <f t="shared" si="32"/>
        <v>36</v>
      </c>
    </row>
    <row r="1943" ht="14.25" spans="1:5">
      <c r="A1943" s="160">
        <v>1940</v>
      </c>
      <c r="B1943" s="305" t="s">
        <v>13896</v>
      </c>
      <c r="C1943" s="306" t="s">
        <v>15636</v>
      </c>
      <c r="D1943" s="307">
        <v>2.4</v>
      </c>
      <c r="E1943" s="160">
        <f t="shared" si="32"/>
        <v>48</v>
      </c>
    </row>
    <row r="1944" ht="14.25" spans="1:5">
      <c r="A1944" s="160">
        <v>1941</v>
      </c>
      <c r="B1944" s="305" t="s">
        <v>15678</v>
      </c>
      <c r="C1944" s="306" t="s">
        <v>15636</v>
      </c>
      <c r="D1944" s="307">
        <v>2.1</v>
      </c>
      <c r="E1944" s="160">
        <f t="shared" si="32"/>
        <v>42</v>
      </c>
    </row>
    <row r="1945" ht="14.25" spans="1:5">
      <c r="A1945" s="160">
        <v>1942</v>
      </c>
      <c r="B1945" s="305" t="s">
        <v>15679</v>
      </c>
      <c r="C1945" s="306" t="s">
        <v>15636</v>
      </c>
      <c r="D1945" s="307">
        <v>3.32</v>
      </c>
      <c r="E1945" s="160">
        <f t="shared" si="32"/>
        <v>66.4</v>
      </c>
    </row>
    <row r="1946" ht="14.25" spans="1:5">
      <c r="A1946" s="160">
        <v>1943</v>
      </c>
      <c r="B1946" s="305" t="s">
        <v>15680</v>
      </c>
      <c r="C1946" s="306" t="s">
        <v>15636</v>
      </c>
      <c r="D1946" s="307">
        <v>0.7</v>
      </c>
      <c r="E1946" s="160">
        <f t="shared" si="32"/>
        <v>14</v>
      </c>
    </row>
    <row r="1947" ht="14.25" spans="1:5">
      <c r="A1947" s="160">
        <v>1944</v>
      </c>
      <c r="B1947" s="305" t="s">
        <v>15681</v>
      </c>
      <c r="C1947" s="306" t="s">
        <v>15636</v>
      </c>
      <c r="D1947" s="307">
        <v>2</v>
      </c>
      <c r="E1947" s="160">
        <f t="shared" si="32"/>
        <v>40</v>
      </c>
    </row>
    <row r="1948" ht="14.25" spans="1:5">
      <c r="A1948" s="160">
        <v>1945</v>
      </c>
      <c r="B1948" s="305" t="s">
        <v>14410</v>
      </c>
      <c r="C1948" s="306" t="s">
        <v>15636</v>
      </c>
      <c r="D1948" s="307">
        <v>1.2</v>
      </c>
      <c r="E1948" s="160">
        <f t="shared" si="32"/>
        <v>24</v>
      </c>
    </row>
    <row r="1949" ht="14.25" spans="1:5">
      <c r="A1949" s="160">
        <v>1946</v>
      </c>
      <c r="B1949" s="305" t="s">
        <v>15682</v>
      </c>
      <c r="C1949" s="306" t="s">
        <v>15636</v>
      </c>
      <c r="D1949" s="307">
        <v>0.9</v>
      </c>
      <c r="E1949" s="160">
        <f t="shared" si="32"/>
        <v>18</v>
      </c>
    </row>
    <row r="1950" ht="14.25" spans="1:5">
      <c r="A1950" s="160">
        <v>1947</v>
      </c>
      <c r="B1950" s="305" t="s">
        <v>15683</v>
      </c>
      <c r="C1950" s="306" t="s">
        <v>15636</v>
      </c>
      <c r="D1950" s="307">
        <v>0.9</v>
      </c>
      <c r="E1950" s="160">
        <f t="shared" si="32"/>
        <v>18</v>
      </c>
    </row>
    <row r="1951" ht="14.25" spans="1:5">
      <c r="A1951" s="160">
        <v>1948</v>
      </c>
      <c r="B1951" s="305" t="s">
        <v>15684</v>
      </c>
      <c r="C1951" s="306" t="s">
        <v>15636</v>
      </c>
      <c r="D1951" s="307">
        <v>1.8</v>
      </c>
      <c r="E1951" s="160">
        <f t="shared" si="32"/>
        <v>36</v>
      </c>
    </row>
    <row r="1952" ht="14.25" spans="1:5">
      <c r="A1952" s="160">
        <v>1949</v>
      </c>
      <c r="B1952" s="305" t="s">
        <v>15685</v>
      </c>
      <c r="C1952" s="306" t="s">
        <v>15636</v>
      </c>
      <c r="D1952" s="307">
        <v>5</v>
      </c>
      <c r="E1952" s="160">
        <f t="shared" si="32"/>
        <v>100</v>
      </c>
    </row>
    <row r="1953" ht="14.25" spans="1:5">
      <c r="A1953" s="160">
        <v>1950</v>
      </c>
      <c r="B1953" s="305" t="s">
        <v>15686</v>
      </c>
      <c r="C1953" s="306" t="s">
        <v>15636</v>
      </c>
      <c r="D1953" s="307">
        <v>1</v>
      </c>
      <c r="E1953" s="160">
        <f t="shared" si="32"/>
        <v>20</v>
      </c>
    </row>
    <row r="1954" ht="14.25" spans="1:5">
      <c r="A1954" s="160">
        <v>1951</v>
      </c>
      <c r="B1954" s="305" t="s">
        <v>15687</v>
      </c>
      <c r="C1954" s="306" t="s">
        <v>15636</v>
      </c>
      <c r="D1954" s="307">
        <v>1.2</v>
      </c>
      <c r="E1954" s="160">
        <f t="shared" si="32"/>
        <v>24</v>
      </c>
    </row>
    <row r="1955" ht="14.25" spans="1:5">
      <c r="A1955" s="160">
        <v>1952</v>
      </c>
      <c r="B1955" s="305" t="s">
        <v>15688</v>
      </c>
      <c r="C1955" s="306" t="s">
        <v>15636</v>
      </c>
      <c r="D1955" s="307">
        <v>3.6</v>
      </c>
      <c r="E1955" s="160">
        <f t="shared" si="32"/>
        <v>72</v>
      </c>
    </row>
    <row r="1956" ht="14.25" spans="1:5">
      <c r="A1956" s="160">
        <v>1953</v>
      </c>
      <c r="B1956" s="305" t="s">
        <v>15689</v>
      </c>
      <c r="C1956" s="306" t="s">
        <v>15636</v>
      </c>
      <c r="D1956" s="307">
        <v>1.8</v>
      </c>
      <c r="E1956" s="160">
        <f t="shared" si="32"/>
        <v>36</v>
      </c>
    </row>
    <row r="1957" ht="14.25" spans="1:5">
      <c r="A1957" s="160">
        <v>1954</v>
      </c>
      <c r="B1957" s="305" t="s">
        <v>15690</v>
      </c>
      <c r="C1957" s="306" t="s">
        <v>15691</v>
      </c>
      <c r="D1957" s="307">
        <v>11</v>
      </c>
      <c r="E1957" s="160">
        <f t="shared" si="32"/>
        <v>220</v>
      </c>
    </row>
    <row r="1958" ht="14.25" spans="1:5">
      <c r="A1958" s="160">
        <v>1955</v>
      </c>
      <c r="B1958" s="305" t="s">
        <v>15692</v>
      </c>
      <c r="C1958" s="306" t="s">
        <v>15693</v>
      </c>
      <c r="D1958" s="307">
        <v>3</v>
      </c>
      <c r="E1958" s="160">
        <f t="shared" si="32"/>
        <v>60</v>
      </c>
    </row>
    <row r="1959" ht="14.25" spans="1:5">
      <c r="A1959" s="160">
        <v>1956</v>
      </c>
      <c r="B1959" s="305" t="s">
        <v>15694</v>
      </c>
      <c r="C1959" s="306" t="s">
        <v>15693</v>
      </c>
      <c r="D1959" s="307">
        <v>3</v>
      </c>
      <c r="E1959" s="160">
        <f t="shared" si="32"/>
        <v>60</v>
      </c>
    </row>
    <row r="1960" ht="14.25" spans="1:5">
      <c r="A1960" s="160">
        <v>1957</v>
      </c>
      <c r="B1960" s="305" t="s">
        <v>15695</v>
      </c>
      <c r="C1960" s="306" t="s">
        <v>15693</v>
      </c>
      <c r="D1960" s="307">
        <v>3</v>
      </c>
      <c r="E1960" s="160">
        <f t="shared" si="32"/>
        <v>60</v>
      </c>
    </row>
    <row r="1961" ht="14.25" spans="1:5">
      <c r="A1961" s="160">
        <v>1958</v>
      </c>
      <c r="B1961" s="305" t="s">
        <v>15696</v>
      </c>
      <c r="C1961" s="306" t="s">
        <v>15693</v>
      </c>
      <c r="D1961" s="307">
        <f>10-0.14</f>
        <v>9.86</v>
      </c>
      <c r="E1961" s="160">
        <f t="shared" si="32"/>
        <v>197.2</v>
      </c>
    </row>
    <row r="1962" ht="14.25" spans="1:5">
      <c r="A1962" s="160">
        <v>1959</v>
      </c>
      <c r="B1962" s="305" t="s">
        <v>9629</v>
      </c>
      <c r="C1962" s="306" t="s">
        <v>15693</v>
      </c>
      <c r="D1962" s="307">
        <v>2</v>
      </c>
      <c r="E1962" s="160">
        <f t="shared" si="32"/>
        <v>40</v>
      </c>
    </row>
    <row r="1963" ht="14.25" spans="1:5">
      <c r="A1963" s="160">
        <v>1960</v>
      </c>
      <c r="B1963" s="305" t="s">
        <v>15697</v>
      </c>
      <c r="C1963" s="306" t="s">
        <v>15693</v>
      </c>
      <c r="D1963" s="307">
        <v>2</v>
      </c>
      <c r="E1963" s="160">
        <f t="shared" si="32"/>
        <v>40</v>
      </c>
    </row>
    <row r="1964" ht="14.25" spans="1:5">
      <c r="A1964" s="160">
        <v>1961</v>
      </c>
      <c r="B1964" s="305" t="s">
        <v>9668</v>
      </c>
      <c r="C1964" s="306" t="s">
        <v>15693</v>
      </c>
      <c r="D1964" s="307">
        <v>2</v>
      </c>
      <c r="E1964" s="160">
        <f t="shared" si="32"/>
        <v>40</v>
      </c>
    </row>
    <row r="1965" ht="14.25" spans="1:5">
      <c r="A1965" s="160">
        <v>1962</v>
      </c>
      <c r="B1965" s="305" t="s">
        <v>15698</v>
      </c>
      <c r="C1965" s="306" t="s">
        <v>15693</v>
      </c>
      <c r="D1965" s="307">
        <v>4</v>
      </c>
      <c r="E1965" s="160">
        <f t="shared" si="32"/>
        <v>80</v>
      </c>
    </row>
    <row r="1966" ht="14.25" spans="1:5">
      <c r="A1966" s="160">
        <v>1963</v>
      </c>
      <c r="B1966" s="305" t="s">
        <v>15699</v>
      </c>
      <c r="C1966" s="306" t="s">
        <v>15693</v>
      </c>
      <c r="D1966" s="310">
        <v>1.5</v>
      </c>
      <c r="E1966" s="160">
        <f t="shared" si="32"/>
        <v>30</v>
      </c>
    </row>
    <row r="1967" ht="14.25" spans="1:5">
      <c r="A1967" s="160">
        <v>1964</v>
      </c>
      <c r="B1967" s="305" t="s">
        <v>3077</v>
      </c>
      <c r="C1967" s="306" t="s">
        <v>15693</v>
      </c>
      <c r="D1967" s="307">
        <v>2.5</v>
      </c>
      <c r="E1967" s="160">
        <f t="shared" si="32"/>
        <v>50</v>
      </c>
    </row>
    <row r="1968" spans="1:5">
      <c r="A1968" s="160">
        <v>1965</v>
      </c>
      <c r="B1968" s="191" t="s">
        <v>15700</v>
      </c>
      <c r="C1968" s="271" t="s">
        <v>15701</v>
      </c>
      <c r="D1968" s="201">
        <v>247</v>
      </c>
      <c r="E1968" s="160">
        <f t="shared" si="32"/>
        <v>4940</v>
      </c>
    </row>
    <row r="1969" spans="1:5">
      <c r="A1969" s="160">
        <v>1966</v>
      </c>
      <c r="B1969" s="191" t="s">
        <v>15702</v>
      </c>
      <c r="C1969" s="271" t="s">
        <v>15703</v>
      </c>
      <c r="D1969" s="201">
        <v>116</v>
      </c>
      <c r="E1969" s="160">
        <f t="shared" si="32"/>
        <v>2320</v>
      </c>
    </row>
    <row r="1970" spans="1:5">
      <c r="A1970" s="160">
        <v>1967</v>
      </c>
      <c r="B1970" s="191" t="s">
        <v>15704</v>
      </c>
      <c r="C1970" s="271" t="s">
        <v>15705</v>
      </c>
      <c r="D1970" s="201">
        <v>138</v>
      </c>
      <c r="E1970" s="160">
        <f t="shared" si="32"/>
        <v>2760</v>
      </c>
    </row>
    <row r="1971" spans="1:5">
      <c r="A1971" s="160">
        <v>1968</v>
      </c>
      <c r="B1971" s="191" t="s">
        <v>15706</v>
      </c>
      <c r="C1971" s="271" t="s">
        <v>15707</v>
      </c>
      <c r="D1971" s="201">
        <v>166</v>
      </c>
      <c r="E1971" s="160">
        <f t="shared" si="32"/>
        <v>3320</v>
      </c>
    </row>
    <row r="1972" spans="1:5">
      <c r="A1972" s="160">
        <v>1969</v>
      </c>
      <c r="B1972" s="191" t="s">
        <v>15708</v>
      </c>
      <c r="C1972" s="271" t="s">
        <v>15709</v>
      </c>
      <c r="D1972" s="201">
        <v>190</v>
      </c>
      <c r="E1972" s="160">
        <f t="shared" si="32"/>
        <v>3800</v>
      </c>
    </row>
    <row r="1973" spans="1:5">
      <c r="A1973" s="160">
        <v>1970</v>
      </c>
      <c r="B1973" s="191" t="s">
        <v>15673</v>
      </c>
      <c r="C1973" s="271" t="s">
        <v>15710</v>
      </c>
      <c r="D1973" s="201">
        <v>101</v>
      </c>
      <c r="E1973" s="160">
        <f t="shared" si="32"/>
        <v>2020</v>
      </c>
    </row>
    <row r="1974" spans="1:5">
      <c r="A1974" s="160">
        <v>1971</v>
      </c>
      <c r="B1974" s="191" t="s">
        <v>15711</v>
      </c>
      <c r="C1974" s="271" t="s">
        <v>15712</v>
      </c>
      <c r="D1974" s="201">
        <v>280</v>
      </c>
      <c r="E1974" s="160">
        <f t="shared" si="32"/>
        <v>5600</v>
      </c>
    </row>
    <row r="1975" spans="1:5">
      <c r="A1975" s="160">
        <v>1972</v>
      </c>
      <c r="B1975" s="169" t="s">
        <v>15713</v>
      </c>
      <c r="C1975" s="170" t="s">
        <v>15714</v>
      </c>
      <c r="D1975" s="201">
        <v>194</v>
      </c>
      <c r="E1975" s="160">
        <f t="shared" si="32"/>
        <v>3880</v>
      </c>
    </row>
    <row r="1976" spans="1:5">
      <c r="A1976" s="160">
        <v>1973</v>
      </c>
      <c r="B1976" s="169" t="s">
        <v>15715</v>
      </c>
      <c r="C1976" s="170" t="s">
        <v>15716</v>
      </c>
      <c r="D1976" s="201">
        <v>349</v>
      </c>
      <c r="E1976" s="160">
        <f t="shared" si="32"/>
        <v>6980</v>
      </c>
    </row>
    <row r="1977" spans="1:5">
      <c r="A1977" s="160">
        <v>1974</v>
      </c>
      <c r="B1977" s="311" t="s">
        <v>15717</v>
      </c>
      <c r="C1977" s="183" t="s">
        <v>15718</v>
      </c>
      <c r="D1977" s="272">
        <v>4.4</v>
      </c>
      <c r="E1977" s="160">
        <f t="shared" si="32"/>
        <v>88</v>
      </c>
    </row>
    <row r="1978" spans="1:5">
      <c r="A1978" s="160">
        <v>1975</v>
      </c>
      <c r="B1978" s="311" t="s">
        <v>15719</v>
      </c>
      <c r="C1978" s="183" t="s">
        <v>15718</v>
      </c>
      <c r="D1978" s="272">
        <v>2.6</v>
      </c>
      <c r="E1978" s="160">
        <f t="shared" si="32"/>
        <v>52</v>
      </c>
    </row>
    <row r="1979" spans="1:5">
      <c r="A1979" s="160">
        <v>1976</v>
      </c>
      <c r="B1979" s="311" t="s">
        <v>4142</v>
      </c>
      <c r="C1979" s="183" t="s">
        <v>15718</v>
      </c>
      <c r="D1979" s="272">
        <v>2.6</v>
      </c>
      <c r="E1979" s="160">
        <f t="shared" si="32"/>
        <v>52</v>
      </c>
    </row>
    <row r="1980" spans="1:5">
      <c r="A1980" s="160">
        <v>1977</v>
      </c>
      <c r="B1980" s="311" t="s">
        <v>15720</v>
      </c>
      <c r="C1980" s="183" t="s">
        <v>15718</v>
      </c>
      <c r="D1980" s="272">
        <v>2.6</v>
      </c>
      <c r="E1980" s="160">
        <f t="shared" si="32"/>
        <v>52</v>
      </c>
    </row>
    <row r="1981" spans="1:5">
      <c r="A1981" s="160">
        <v>1978</v>
      </c>
      <c r="B1981" s="311" t="s">
        <v>15721</v>
      </c>
      <c r="C1981" s="183" t="s">
        <v>15718</v>
      </c>
      <c r="D1981" s="272">
        <v>2.6</v>
      </c>
      <c r="E1981" s="160">
        <f t="shared" si="32"/>
        <v>52</v>
      </c>
    </row>
    <row r="1982" spans="1:5">
      <c r="A1982" s="160">
        <v>1979</v>
      </c>
      <c r="B1982" s="311" t="s">
        <v>15722</v>
      </c>
      <c r="C1982" s="183" t="s">
        <v>15718</v>
      </c>
      <c r="D1982" s="272">
        <v>2.7</v>
      </c>
      <c r="E1982" s="160">
        <f t="shared" si="32"/>
        <v>54</v>
      </c>
    </row>
    <row r="1983" spans="1:5">
      <c r="A1983" s="160">
        <v>1980</v>
      </c>
      <c r="B1983" s="311" t="s">
        <v>15723</v>
      </c>
      <c r="C1983" s="183" t="s">
        <v>15718</v>
      </c>
      <c r="D1983" s="272">
        <v>4.3</v>
      </c>
      <c r="E1983" s="160">
        <f t="shared" ref="E1983:E2046" si="33">D1983*20</f>
        <v>86</v>
      </c>
    </row>
    <row r="1984" spans="1:5">
      <c r="A1984" s="160">
        <v>1981</v>
      </c>
      <c r="B1984" s="311" t="s">
        <v>15724</v>
      </c>
      <c r="C1984" s="183" t="s">
        <v>15718</v>
      </c>
      <c r="D1984" s="272">
        <v>4.5</v>
      </c>
      <c r="E1984" s="160">
        <f t="shared" si="33"/>
        <v>90</v>
      </c>
    </row>
    <row r="1985" spans="1:5">
      <c r="A1985" s="160">
        <v>1982</v>
      </c>
      <c r="B1985" s="311" t="s">
        <v>15725</v>
      </c>
      <c r="C1985" s="183" t="s">
        <v>15718</v>
      </c>
      <c r="D1985" s="272">
        <v>3.1</v>
      </c>
      <c r="E1985" s="160">
        <f t="shared" si="33"/>
        <v>62</v>
      </c>
    </row>
    <row r="1986" spans="1:5">
      <c r="A1986" s="160">
        <v>1983</v>
      </c>
      <c r="B1986" s="311" t="s">
        <v>15726</v>
      </c>
      <c r="C1986" s="183" t="s">
        <v>15718</v>
      </c>
      <c r="D1986" s="272">
        <v>3.1</v>
      </c>
      <c r="E1986" s="160">
        <f t="shared" si="33"/>
        <v>62</v>
      </c>
    </row>
    <row r="1987" spans="1:5">
      <c r="A1987" s="160">
        <v>1984</v>
      </c>
      <c r="B1987" s="311" t="s">
        <v>15727</v>
      </c>
      <c r="C1987" s="183" t="s">
        <v>15718</v>
      </c>
      <c r="D1987" s="272">
        <v>0.8</v>
      </c>
      <c r="E1987" s="160">
        <f t="shared" si="33"/>
        <v>16</v>
      </c>
    </row>
    <row r="1988" spans="1:5">
      <c r="A1988" s="160">
        <v>1985</v>
      </c>
      <c r="B1988" s="311" t="s">
        <v>15728</v>
      </c>
      <c r="C1988" s="183" t="s">
        <v>15718</v>
      </c>
      <c r="D1988" s="272">
        <v>2.6</v>
      </c>
      <c r="E1988" s="160">
        <f t="shared" si="33"/>
        <v>52</v>
      </c>
    </row>
    <row r="1989" spans="1:5">
      <c r="A1989" s="160">
        <v>1986</v>
      </c>
      <c r="B1989" s="311" t="s">
        <v>15729</v>
      </c>
      <c r="C1989" s="183" t="s">
        <v>15718</v>
      </c>
      <c r="D1989" s="272">
        <v>0.8</v>
      </c>
      <c r="E1989" s="160">
        <f t="shared" si="33"/>
        <v>16</v>
      </c>
    </row>
    <row r="1990" spans="1:5">
      <c r="A1990" s="160">
        <v>1987</v>
      </c>
      <c r="B1990" s="192" t="s">
        <v>14289</v>
      </c>
      <c r="C1990" s="183" t="s">
        <v>15718</v>
      </c>
      <c r="D1990" s="272">
        <v>2.6</v>
      </c>
      <c r="E1990" s="160">
        <f t="shared" si="33"/>
        <v>52</v>
      </c>
    </row>
    <row r="1991" spans="1:5">
      <c r="A1991" s="160">
        <v>1988</v>
      </c>
      <c r="B1991" s="192" t="s">
        <v>14310</v>
      </c>
      <c r="C1991" s="183" t="s">
        <v>15718</v>
      </c>
      <c r="D1991" s="272">
        <v>3.5</v>
      </c>
      <c r="E1991" s="160">
        <f t="shared" si="33"/>
        <v>70</v>
      </c>
    </row>
    <row r="1992" spans="1:5">
      <c r="A1992" s="160">
        <v>1989</v>
      </c>
      <c r="B1992" s="311" t="s">
        <v>15730</v>
      </c>
      <c r="C1992" s="183" t="s">
        <v>15718</v>
      </c>
      <c r="D1992" s="272">
        <v>3.5</v>
      </c>
      <c r="E1992" s="160">
        <f t="shared" si="33"/>
        <v>70</v>
      </c>
    </row>
    <row r="1993" spans="1:5">
      <c r="A1993" s="160">
        <v>1990</v>
      </c>
      <c r="B1993" s="311" t="s">
        <v>15731</v>
      </c>
      <c r="C1993" s="183" t="s">
        <v>15718</v>
      </c>
      <c r="D1993" s="272">
        <v>3.7</v>
      </c>
      <c r="E1993" s="160">
        <f t="shared" si="33"/>
        <v>74</v>
      </c>
    </row>
    <row r="1994" spans="1:5">
      <c r="A1994" s="160">
        <v>1991</v>
      </c>
      <c r="B1994" s="311" t="s">
        <v>15732</v>
      </c>
      <c r="C1994" s="183" t="s">
        <v>15718</v>
      </c>
      <c r="D1994" s="272">
        <v>1.4</v>
      </c>
      <c r="E1994" s="160">
        <f t="shared" si="33"/>
        <v>28</v>
      </c>
    </row>
    <row r="1995" spans="1:5">
      <c r="A1995" s="160">
        <v>1992</v>
      </c>
      <c r="B1995" s="311" t="s">
        <v>8145</v>
      </c>
      <c r="C1995" s="183" t="s">
        <v>15718</v>
      </c>
      <c r="D1995" s="272">
        <v>0.8</v>
      </c>
      <c r="E1995" s="160">
        <f t="shared" si="33"/>
        <v>16</v>
      </c>
    </row>
    <row r="1996" spans="1:5">
      <c r="A1996" s="160">
        <v>1993</v>
      </c>
      <c r="B1996" s="311" t="s">
        <v>15733</v>
      </c>
      <c r="C1996" s="183" t="s">
        <v>15718</v>
      </c>
      <c r="D1996" s="272">
        <v>3.5</v>
      </c>
      <c r="E1996" s="160">
        <f t="shared" si="33"/>
        <v>70</v>
      </c>
    </row>
    <row r="1997" spans="1:5">
      <c r="A1997" s="160">
        <v>1994</v>
      </c>
      <c r="B1997" s="192" t="s">
        <v>15734</v>
      </c>
      <c r="C1997" s="183" t="s">
        <v>15718</v>
      </c>
      <c r="D1997" s="272">
        <v>4.4</v>
      </c>
      <c r="E1997" s="160">
        <f t="shared" si="33"/>
        <v>88</v>
      </c>
    </row>
    <row r="1998" spans="1:5">
      <c r="A1998" s="160">
        <v>1995</v>
      </c>
      <c r="B1998" s="311" t="s">
        <v>15735</v>
      </c>
      <c r="C1998" s="183" t="s">
        <v>15718</v>
      </c>
      <c r="D1998" s="272">
        <v>3.5</v>
      </c>
      <c r="E1998" s="160">
        <f t="shared" si="33"/>
        <v>70</v>
      </c>
    </row>
    <row r="1999" spans="1:5">
      <c r="A1999" s="160">
        <v>1996</v>
      </c>
      <c r="B1999" s="311" t="s">
        <v>15736</v>
      </c>
      <c r="C1999" s="183" t="s">
        <v>15718</v>
      </c>
      <c r="D1999" s="272">
        <v>3.5</v>
      </c>
      <c r="E1999" s="160">
        <f t="shared" si="33"/>
        <v>70</v>
      </c>
    </row>
    <row r="2000" spans="1:5">
      <c r="A2000" s="160">
        <v>1997</v>
      </c>
      <c r="B2000" s="311" t="s">
        <v>15737</v>
      </c>
      <c r="C2000" s="183" t="s">
        <v>15718</v>
      </c>
      <c r="D2000" s="272">
        <v>5.4</v>
      </c>
      <c r="E2000" s="160">
        <f t="shared" si="33"/>
        <v>108</v>
      </c>
    </row>
    <row r="2001" spans="1:5">
      <c r="A2001" s="160">
        <v>1998</v>
      </c>
      <c r="B2001" s="311" t="s">
        <v>15738</v>
      </c>
      <c r="C2001" s="183" t="s">
        <v>15718</v>
      </c>
      <c r="D2001" s="272">
        <v>0.8</v>
      </c>
      <c r="E2001" s="160">
        <f t="shared" si="33"/>
        <v>16</v>
      </c>
    </row>
    <row r="2002" spans="1:5">
      <c r="A2002" s="160">
        <v>1999</v>
      </c>
      <c r="B2002" s="311" t="s">
        <v>15739</v>
      </c>
      <c r="C2002" s="183" t="s">
        <v>15718</v>
      </c>
      <c r="D2002" s="272">
        <v>0.8</v>
      </c>
      <c r="E2002" s="160">
        <f t="shared" si="33"/>
        <v>16</v>
      </c>
    </row>
    <row r="2003" spans="1:5">
      <c r="A2003" s="160">
        <v>2000</v>
      </c>
      <c r="B2003" s="311" t="s">
        <v>15740</v>
      </c>
      <c r="C2003" s="183" t="s">
        <v>15718</v>
      </c>
      <c r="D2003" s="272">
        <v>4.4</v>
      </c>
      <c r="E2003" s="160">
        <f t="shared" si="33"/>
        <v>88</v>
      </c>
    </row>
    <row r="2004" spans="1:5">
      <c r="A2004" s="160">
        <v>2001</v>
      </c>
      <c r="B2004" s="311" t="s">
        <v>14301</v>
      </c>
      <c r="C2004" s="183" t="s">
        <v>15718</v>
      </c>
      <c r="D2004" s="272">
        <v>2.6</v>
      </c>
      <c r="E2004" s="160">
        <f t="shared" si="33"/>
        <v>52</v>
      </c>
    </row>
    <row r="2005" spans="1:5">
      <c r="A2005" s="160">
        <v>2002</v>
      </c>
      <c r="B2005" s="311" t="s">
        <v>15741</v>
      </c>
      <c r="C2005" s="183" t="s">
        <v>15718</v>
      </c>
      <c r="D2005" s="272">
        <v>2.6</v>
      </c>
      <c r="E2005" s="160">
        <f t="shared" si="33"/>
        <v>52</v>
      </c>
    </row>
    <row r="2006" spans="1:5">
      <c r="A2006" s="160">
        <v>2003</v>
      </c>
      <c r="B2006" s="311" t="s">
        <v>15742</v>
      </c>
      <c r="C2006" s="183" t="s">
        <v>15718</v>
      </c>
      <c r="D2006" s="272">
        <v>3.5</v>
      </c>
      <c r="E2006" s="160">
        <f t="shared" si="33"/>
        <v>70</v>
      </c>
    </row>
    <row r="2007" spans="1:5">
      <c r="A2007" s="160">
        <v>2004</v>
      </c>
      <c r="B2007" s="311" t="s">
        <v>6805</v>
      </c>
      <c r="C2007" s="183" t="s">
        <v>15718</v>
      </c>
      <c r="D2007" s="272">
        <v>1.7</v>
      </c>
      <c r="E2007" s="160">
        <f t="shared" si="33"/>
        <v>34</v>
      </c>
    </row>
    <row r="2008" spans="1:5">
      <c r="A2008" s="160">
        <v>2005</v>
      </c>
      <c r="B2008" s="311" t="s">
        <v>15743</v>
      </c>
      <c r="C2008" s="183" t="s">
        <v>15718</v>
      </c>
      <c r="D2008" s="272">
        <v>1.9</v>
      </c>
      <c r="E2008" s="160">
        <f t="shared" si="33"/>
        <v>38</v>
      </c>
    </row>
    <row r="2009" spans="1:5">
      <c r="A2009" s="160">
        <v>2006</v>
      </c>
      <c r="B2009" s="311" t="s">
        <v>15744</v>
      </c>
      <c r="C2009" s="183" t="s">
        <v>15718</v>
      </c>
      <c r="D2009" s="272">
        <v>2.6</v>
      </c>
      <c r="E2009" s="160">
        <f t="shared" si="33"/>
        <v>52</v>
      </c>
    </row>
    <row r="2010" spans="1:5">
      <c r="A2010" s="160">
        <v>2007</v>
      </c>
      <c r="B2010" s="311" t="s">
        <v>15745</v>
      </c>
      <c r="C2010" s="183" t="s">
        <v>15718</v>
      </c>
      <c r="D2010" s="272">
        <v>4.4</v>
      </c>
      <c r="E2010" s="160">
        <f t="shared" si="33"/>
        <v>88</v>
      </c>
    </row>
    <row r="2011" spans="1:5">
      <c r="A2011" s="160">
        <v>2008</v>
      </c>
      <c r="B2011" s="311" t="s">
        <v>15746</v>
      </c>
      <c r="C2011" s="183" t="s">
        <v>15718</v>
      </c>
      <c r="D2011" s="272">
        <v>4.4</v>
      </c>
      <c r="E2011" s="160">
        <f t="shared" si="33"/>
        <v>88</v>
      </c>
    </row>
    <row r="2012" spans="1:5">
      <c r="A2012" s="160">
        <v>2009</v>
      </c>
      <c r="B2012" s="311" t="s">
        <v>15747</v>
      </c>
      <c r="C2012" s="183" t="s">
        <v>15718</v>
      </c>
      <c r="D2012" s="272">
        <v>4.4</v>
      </c>
      <c r="E2012" s="160">
        <f t="shared" si="33"/>
        <v>88</v>
      </c>
    </row>
    <row r="2013" spans="1:5">
      <c r="A2013" s="160">
        <v>2010</v>
      </c>
      <c r="B2013" s="311" t="s">
        <v>15748</v>
      </c>
      <c r="C2013" s="183" t="s">
        <v>15718</v>
      </c>
      <c r="D2013" s="272">
        <v>1.8</v>
      </c>
      <c r="E2013" s="160">
        <f t="shared" si="33"/>
        <v>36</v>
      </c>
    </row>
    <row r="2014" spans="1:5">
      <c r="A2014" s="160">
        <v>2011</v>
      </c>
      <c r="B2014" s="311" t="s">
        <v>14174</v>
      </c>
      <c r="C2014" s="183" t="s">
        <v>15718</v>
      </c>
      <c r="D2014" s="272">
        <v>2.6</v>
      </c>
      <c r="E2014" s="160">
        <f t="shared" si="33"/>
        <v>52</v>
      </c>
    </row>
    <row r="2015" spans="1:5">
      <c r="A2015" s="160">
        <v>2012</v>
      </c>
      <c r="B2015" s="311" t="s">
        <v>15749</v>
      </c>
      <c r="C2015" s="183" t="s">
        <v>15718</v>
      </c>
      <c r="D2015" s="272">
        <v>0.9</v>
      </c>
      <c r="E2015" s="160">
        <f t="shared" si="33"/>
        <v>18</v>
      </c>
    </row>
    <row r="2016" spans="1:5">
      <c r="A2016" s="160">
        <v>2013</v>
      </c>
      <c r="B2016" s="311" t="s">
        <v>15750</v>
      </c>
      <c r="C2016" s="183" t="s">
        <v>15718</v>
      </c>
      <c r="D2016" s="272">
        <v>3.1</v>
      </c>
      <c r="E2016" s="160">
        <f t="shared" si="33"/>
        <v>62</v>
      </c>
    </row>
    <row r="2017" spans="1:5">
      <c r="A2017" s="160">
        <v>2014</v>
      </c>
      <c r="B2017" s="311" t="s">
        <v>12187</v>
      </c>
      <c r="C2017" s="183" t="s">
        <v>15718</v>
      </c>
      <c r="D2017" s="272">
        <v>2.6</v>
      </c>
      <c r="E2017" s="160">
        <f t="shared" si="33"/>
        <v>52</v>
      </c>
    </row>
    <row r="2018" spans="1:5">
      <c r="A2018" s="160">
        <v>2015</v>
      </c>
      <c r="B2018" s="311" t="s">
        <v>15751</v>
      </c>
      <c r="C2018" s="183" t="s">
        <v>15752</v>
      </c>
      <c r="D2018" s="272">
        <v>0.8</v>
      </c>
      <c r="E2018" s="160">
        <f t="shared" si="33"/>
        <v>16</v>
      </c>
    </row>
    <row r="2019" spans="1:5">
      <c r="A2019" s="160">
        <v>2016</v>
      </c>
      <c r="B2019" s="311" t="s">
        <v>15753</v>
      </c>
      <c r="C2019" s="183" t="s">
        <v>15752</v>
      </c>
      <c r="D2019" s="272">
        <v>1.4</v>
      </c>
      <c r="E2019" s="160">
        <f t="shared" si="33"/>
        <v>28</v>
      </c>
    </row>
    <row r="2020" spans="1:5">
      <c r="A2020" s="160">
        <v>2017</v>
      </c>
      <c r="B2020" s="311" t="s">
        <v>15754</v>
      </c>
      <c r="C2020" s="183" t="s">
        <v>15752</v>
      </c>
      <c r="D2020" s="272">
        <v>1</v>
      </c>
      <c r="E2020" s="160">
        <f t="shared" si="33"/>
        <v>20</v>
      </c>
    </row>
    <row r="2021" spans="1:5">
      <c r="A2021" s="160">
        <v>2018</v>
      </c>
      <c r="B2021" s="311" t="s">
        <v>15755</v>
      </c>
      <c r="C2021" s="183" t="s">
        <v>15752</v>
      </c>
      <c r="D2021" s="272">
        <v>1.7</v>
      </c>
      <c r="E2021" s="160">
        <f t="shared" si="33"/>
        <v>34</v>
      </c>
    </row>
    <row r="2022" spans="1:5">
      <c r="A2022" s="160">
        <v>2019</v>
      </c>
      <c r="B2022" s="311" t="s">
        <v>15756</v>
      </c>
      <c r="C2022" s="183" t="s">
        <v>15752</v>
      </c>
      <c r="D2022" s="272">
        <v>1.2</v>
      </c>
      <c r="E2022" s="160">
        <f t="shared" si="33"/>
        <v>24</v>
      </c>
    </row>
    <row r="2023" spans="1:5">
      <c r="A2023" s="160">
        <v>2020</v>
      </c>
      <c r="B2023" s="311" t="s">
        <v>15757</v>
      </c>
      <c r="C2023" s="183" t="s">
        <v>15752</v>
      </c>
      <c r="D2023" s="272">
        <v>2.7</v>
      </c>
      <c r="E2023" s="160">
        <f t="shared" si="33"/>
        <v>54</v>
      </c>
    </row>
    <row r="2024" spans="1:5">
      <c r="A2024" s="160">
        <v>2021</v>
      </c>
      <c r="B2024" s="311" t="s">
        <v>15758</v>
      </c>
      <c r="C2024" s="183" t="s">
        <v>15752</v>
      </c>
      <c r="D2024" s="272">
        <v>1</v>
      </c>
      <c r="E2024" s="160">
        <f t="shared" si="33"/>
        <v>20</v>
      </c>
    </row>
    <row r="2025" spans="1:5">
      <c r="A2025" s="160">
        <v>2022</v>
      </c>
      <c r="B2025" s="311" t="s">
        <v>15759</v>
      </c>
      <c r="C2025" s="183" t="s">
        <v>15752</v>
      </c>
      <c r="D2025" s="272">
        <v>3.4</v>
      </c>
      <c r="E2025" s="160">
        <f t="shared" si="33"/>
        <v>68</v>
      </c>
    </row>
    <row r="2026" spans="1:5">
      <c r="A2026" s="160">
        <v>2023</v>
      </c>
      <c r="B2026" s="311" t="s">
        <v>15760</v>
      </c>
      <c r="C2026" s="183" t="s">
        <v>15752</v>
      </c>
      <c r="D2026" s="272">
        <v>3.4</v>
      </c>
      <c r="E2026" s="160">
        <f t="shared" si="33"/>
        <v>68</v>
      </c>
    </row>
    <row r="2027" spans="1:5">
      <c r="A2027" s="160">
        <v>2024</v>
      </c>
      <c r="B2027" s="311" t="s">
        <v>15761</v>
      </c>
      <c r="C2027" s="183" t="s">
        <v>15752</v>
      </c>
      <c r="D2027" s="272">
        <v>1.3</v>
      </c>
      <c r="E2027" s="160">
        <f t="shared" si="33"/>
        <v>26</v>
      </c>
    </row>
    <row r="2028" spans="1:5">
      <c r="A2028" s="160">
        <v>2025</v>
      </c>
      <c r="B2028" s="192" t="s">
        <v>15762</v>
      </c>
      <c r="C2028" s="183" t="s">
        <v>15752</v>
      </c>
      <c r="D2028" s="272">
        <v>2.7</v>
      </c>
      <c r="E2028" s="160">
        <f t="shared" si="33"/>
        <v>54</v>
      </c>
    </row>
    <row r="2029" spans="1:5">
      <c r="A2029" s="160">
        <v>2026</v>
      </c>
      <c r="B2029" s="311" t="s">
        <v>15763</v>
      </c>
      <c r="C2029" s="183" t="s">
        <v>15752</v>
      </c>
      <c r="D2029" s="272">
        <v>1.2</v>
      </c>
      <c r="E2029" s="160">
        <f t="shared" si="33"/>
        <v>24</v>
      </c>
    </row>
    <row r="2030" spans="1:5">
      <c r="A2030" s="160">
        <v>2027</v>
      </c>
      <c r="B2030" s="311" t="s">
        <v>15764</v>
      </c>
      <c r="C2030" s="183" t="s">
        <v>15752</v>
      </c>
      <c r="D2030" s="272">
        <v>1.3</v>
      </c>
      <c r="E2030" s="160">
        <f t="shared" si="33"/>
        <v>26</v>
      </c>
    </row>
    <row r="2031" spans="1:5">
      <c r="A2031" s="160">
        <v>2028</v>
      </c>
      <c r="B2031" s="311" t="s">
        <v>15765</v>
      </c>
      <c r="C2031" s="183" t="s">
        <v>15752</v>
      </c>
      <c r="D2031" s="272">
        <v>1</v>
      </c>
      <c r="E2031" s="160">
        <f t="shared" si="33"/>
        <v>20</v>
      </c>
    </row>
    <row r="2032" spans="1:5">
      <c r="A2032" s="160">
        <v>2029</v>
      </c>
      <c r="B2032" s="311" t="s">
        <v>15766</v>
      </c>
      <c r="C2032" s="183" t="s">
        <v>15752</v>
      </c>
      <c r="D2032" s="272">
        <v>3.4</v>
      </c>
      <c r="E2032" s="160">
        <f t="shared" si="33"/>
        <v>68</v>
      </c>
    </row>
    <row r="2033" spans="1:5">
      <c r="A2033" s="160">
        <v>2030</v>
      </c>
      <c r="B2033" s="311" t="s">
        <v>15767</v>
      </c>
      <c r="C2033" s="183" t="s">
        <v>15752</v>
      </c>
      <c r="D2033" s="272">
        <v>2.7</v>
      </c>
      <c r="E2033" s="160">
        <f t="shared" si="33"/>
        <v>54</v>
      </c>
    </row>
    <row r="2034" spans="1:5">
      <c r="A2034" s="160">
        <v>2031</v>
      </c>
      <c r="B2034" s="311" t="s">
        <v>15768</v>
      </c>
      <c r="C2034" s="183" t="s">
        <v>15752</v>
      </c>
      <c r="D2034" s="272">
        <v>2.1</v>
      </c>
      <c r="E2034" s="160">
        <f t="shared" si="33"/>
        <v>42</v>
      </c>
    </row>
    <row r="2035" spans="1:5">
      <c r="A2035" s="160">
        <v>2032</v>
      </c>
      <c r="B2035" s="311" t="s">
        <v>15769</v>
      </c>
      <c r="C2035" s="183" t="s">
        <v>15752</v>
      </c>
      <c r="D2035" s="272">
        <v>2.1</v>
      </c>
      <c r="E2035" s="160">
        <f t="shared" si="33"/>
        <v>42</v>
      </c>
    </row>
    <row r="2036" spans="1:5">
      <c r="A2036" s="160">
        <v>2033</v>
      </c>
      <c r="B2036" s="311" t="s">
        <v>15770</v>
      </c>
      <c r="C2036" s="183" t="s">
        <v>15752</v>
      </c>
      <c r="D2036" s="272">
        <v>1.3</v>
      </c>
      <c r="E2036" s="160">
        <f t="shared" si="33"/>
        <v>26</v>
      </c>
    </row>
    <row r="2037" spans="1:5">
      <c r="A2037" s="160">
        <v>2034</v>
      </c>
      <c r="B2037" s="311" t="s">
        <v>15771</v>
      </c>
      <c r="C2037" s="183" t="s">
        <v>15752</v>
      </c>
      <c r="D2037" s="272">
        <v>2</v>
      </c>
      <c r="E2037" s="160">
        <f t="shared" si="33"/>
        <v>40</v>
      </c>
    </row>
    <row r="2038" spans="1:5">
      <c r="A2038" s="160">
        <v>2035</v>
      </c>
      <c r="B2038" s="311" t="s">
        <v>15772</v>
      </c>
      <c r="C2038" s="183" t="s">
        <v>15752</v>
      </c>
      <c r="D2038" s="272">
        <v>1.5</v>
      </c>
      <c r="E2038" s="160">
        <f t="shared" si="33"/>
        <v>30</v>
      </c>
    </row>
    <row r="2039" spans="1:5">
      <c r="A2039" s="160">
        <v>2036</v>
      </c>
      <c r="B2039" s="311" t="s">
        <v>15773</v>
      </c>
      <c r="C2039" s="183" t="s">
        <v>15752</v>
      </c>
      <c r="D2039" s="272">
        <v>4.1</v>
      </c>
      <c r="E2039" s="160">
        <f t="shared" si="33"/>
        <v>82</v>
      </c>
    </row>
    <row r="2040" spans="1:5">
      <c r="A2040" s="160">
        <v>2037</v>
      </c>
      <c r="B2040" s="311" t="s">
        <v>15754</v>
      </c>
      <c r="C2040" s="183" t="s">
        <v>15752</v>
      </c>
      <c r="D2040" s="272">
        <v>0.5</v>
      </c>
      <c r="E2040" s="160">
        <f t="shared" si="33"/>
        <v>10</v>
      </c>
    </row>
    <row r="2041" spans="1:5">
      <c r="A2041" s="160">
        <v>2038</v>
      </c>
      <c r="B2041" s="311" t="s">
        <v>15774</v>
      </c>
      <c r="C2041" s="183" t="s">
        <v>15752</v>
      </c>
      <c r="D2041" s="272">
        <v>2.3</v>
      </c>
      <c r="E2041" s="160">
        <f t="shared" si="33"/>
        <v>46</v>
      </c>
    </row>
    <row r="2042" spans="1:5">
      <c r="A2042" s="160">
        <v>2039</v>
      </c>
      <c r="B2042" s="311" t="s">
        <v>15775</v>
      </c>
      <c r="C2042" s="183" t="s">
        <v>15752</v>
      </c>
      <c r="D2042" s="272">
        <v>2.3</v>
      </c>
      <c r="E2042" s="160">
        <f t="shared" si="33"/>
        <v>46</v>
      </c>
    </row>
    <row r="2043" spans="1:5">
      <c r="A2043" s="160">
        <v>2040</v>
      </c>
      <c r="B2043" s="311" t="s">
        <v>15776</v>
      </c>
      <c r="C2043" s="183" t="s">
        <v>15752</v>
      </c>
      <c r="D2043" s="272">
        <v>2.3</v>
      </c>
      <c r="E2043" s="160">
        <f t="shared" si="33"/>
        <v>46</v>
      </c>
    </row>
    <row r="2044" spans="1:5">
      <c r="A2044" s="160">
        <v>2041</v>
      </c>
      <c r="B2044" s="311" t="s">
        <v>15777</v>
      </c>
      <c r="C2044" s="183" t="s">
        <v>15752</v>
      </c>
      <c r="D2044" s="272">
        <v>2.7</v>
      </c>
      <c r="E2044" s="160">
        <f t="shared" si="33"/>
        <v>54</v>
      </c>
    </row>
    <row r="2045" spans="1:5">
      <c r="A2045" s="160">
        <v>2042</v>
      </c>
      <c r="B2045" s="311" t="s">
        <v>15778</v>
      </c>
      <c r="C2045" s="183" t="s">
        <v>15752</v>
      </c>
      <c r="D2045" s="272">
        <v>2.7</v>
      </c>
      <c r="E2045" s="160">
        <f t="shared" si="33"/>
        <v>54</v>
      </c>
    </row>
    <row r="2046" spans="1:5">
      <c r="A2046" s="160">
        <v>2043</v>
      </c>
      <c r="B2046" s="311" t="s">
        <v>15779</v>
      </c>
      <c r="C2046" s="183" t="s">
        <v>15752</v>
      </c>
      <c r="D2046" s="272">
        <v>3.3</v>
      </c>
      <c r="E2046" s="160">
        <f t="shared" si="33"/>
        <v>66</v>
      </c>
    </row>
    <row r="2047" spans="1:5">
      <c r="A2047" s="160">
        <v>2044</v>
      </c>
      <c r="B2047" s="311" t="s">
        <v>15780</v>
      </c>
      <c r="C2047" s="183" t="s">
        <v>15752</v>
      </c>
      <c r="D2047" s="272">
        <v>1</v>
      </c>
      <c r="E2047" s="160">
        <f t="shared" ref="E2047:E2110" si="34">D2047*20</f>
        <v>20</v>
      </c>
    </row>
    <row r="2048" spans="1:5">
      <c r="A2048" s="160">
        <v>2045</v>
      </c>
      <c r="B2048" s="311" t="s">
        <v>15781</v>
      </c>
      <c r="C2048" s="183" t="s">
        <v>15752</v>
      </c>
      <c r="D2048" s="272">
        <v>2</v>
      </c>
      <c r="E2048" s="160">
        <f t="shared" si="34"/>
        <v>40</v>
      </c>
    </row>
    <row r="2049" spans="1:5">
      <c r="A2049" s="160">
        <v>2046</v>
      </c>
      <c r="B2049" s="311" t="s">
        <v>15782</v>
      </c>
      <c r="C2049" s="183" t="s">
        <v>15752</v>
      </c>
      <c r="D2049" s="272">
        <v>0.5</v>
      </c>
      <c r="E2049" s="160">
        <f t="shared" si="34"/>
        <v>10</v>
      </c>
    </row>
    <row r="2050" spans="1:5">
      <c r="A2050" s="160">
        <v>2047</v>
      </c>
      <c r="B2050" s="311" t="s">
        <v>15783</v>
      </c>
      <c r="C2050" s="183" t="s">
        <v>15752</v>
      </c>
      <c r="D2050" s="272">
        <v>2</v>
      </c>
      <c r="E2050" s="160">
        <f t="shared" si="34"/>
        <v>40</v>
      </c>
    </row>
    <row r="2051" spans="1:5">
      <c r="A2051" s="160">
        <v>2048</v>
      </c>
      <c r="B2051" s="311" t="s">
        <v>15784</v>
      </c>
      <c r="C2051" s="183" t="s">
        <v>15752</v>
      </c>
      <c r="D2051" s="272">
        <v>1.4</v>
      </c>
      <c r="E2051" s="160">
        <f t="shared" si="34"/>
        <v>28</v>
      </c>
    </row>
    <row r="2052" spans="1:5">
      <c r="A2052" s="160">
        <v>2049</v>
      </c>
      <c r="B2052" s="311" t="s">
        <v>15785</v>
      </c>
      <c r="C2052" s="183" t="s">
        <v>15752</v>
      </c>
      <c r="D2052" s="272">
        <v>1.5</v>
      </c>
      <c r="E2052" s="160">
        <f t="shared" si="34"/>
        <v>30</v>
      </c>
    </row>
    <row r="2053" spans="1:5">
      <c r="A2053" s="160">
        <v>2050</v>
      </c>
      <c r="B2053" s="311" t="s">
        <v>15786</v>
      </c>
      <c r="C2053" s="183" t="s">
        <v>15752</v>
      </c>
      <c r="D2053" s="272">
        <v>4.2</v>
      </c>
      <c r="E2053" s="160">
        <f t="shared" si="34"/>
        <v>84</v>
      </c>
    </row>
    <row r="2054" spans="1:5">
      <c r="A2054" s="160">
        <v>2051</v>
      </c>
      <c r="B2054" s="311" t="s">
        <v>15787</v>
      </c>
      <c r="C2054" s="183" t="s">
        <v>15752</v>
      </c>
      <c r="D2054" s="272">
        <v>4.2</v>
      </c>
      <c r="E2054" s="160">
        <f t="shared" si="34"/>
        <v>84</v>
      </c>
    </row>
    <row r="2055" spans="1:5">
      <c r="A2055" s="160">
        <v>2052</v>
      </c>
      <c r="B2055" s="311" t="s">
        <v>15788</v>
      </c>
      <c r="C2055" s="183" t="s">
        <v>15752</v>
      </c>
      <c r="D2055" s="272">
        <v>2.2</v>
      </c>
      <c r="E2055" s="160">
        <f t="shared" si="34"/>
        <v>44</v>
      </c>
    </row>
    <row r="2056" spans="1:5">
      <c r="A2056" s="160">
        <v>2053</v>
      </c>
      <c r="B2056" s="311" t="s">
        <v>15789</v>
      </c>
      <c r="C2056" s="183" t="s">
        <v>15752</v>
      </c>
      <c r="D2056" s="272">
        <v>2.7</v>
      </c>
      <c r="E2056" s="160">
        <f t="shared" si="34"/>
        <v>54</v>
      </c>
    </row>
    <row r="2057" spans="1:5">
      <c r="A2057" s="160">
        <v>2054</v>
      </c>
      <c r="B2057" s="311" t="s">
        <v>15790</v>
      </c>
      <c r="C2057" s="183" t="s">
        <v>15752</v>
      </c>
      <c r="D2057" s="272">
        <v>4.9</v>
      </c>
      <c r="E2057" s="160">
        <f t="shared" si="34"/>
        <v>98</v>
      </c>
    </row>
    <row r="2058" spans="1:5">
      <c r="A2058" s="160">
        <v>2055</v>
      </c>
      <c r="B2058" s="311" t="s">
        <v>15791</v>
      </c>
      <c r="C2058" s="183" t="s">
        <v>15792</v>
      </c>
      <c r="D2058" s="272">
        <v>1.5</v>
      </c>
      <c r="E2058" s="160">
        <f t="shared" si="34"/>
        <v>30</v>
      </c>
    </row>
    <row r="2059" spans="1:5">
      <c r="A2059" s="160">
        <v>2056</v>
      </c>
      <c r="B2059" s="311" t="s">
        <v>15793</v>
      </c>
      <c r="C2059" s="183" t="s">
        <v>15792</v>
      </c>
      <c r="D2059" s="272">
        <v>2.3</v>
      </c>
      <c r="E2059" s="160">
        <f t="shared" si="34"/>
        <v>46</v>
      </c>
    </row>
    <row r="2060" spans="1:5">
      <c r="A2060" s="160">
        <v>2057</v>
      </c>
      <c r="B2060" s="311" t="s">
        <v>15794</v>
      </c>
      <c r="C2060" s="183" t="s">
        <v>15792</v>
      </c>
      <c r="D2060" s="272">
        <v>0.6</v>
      </c>
      <c r="E2060" s="160">
        <f t="shared" si="34"/>
        <v>12</v>
      </c>
    </row>
    <row r="2061" spans="1:5">
      <c r="A2061" s="160">
        <v>2058</v>
      </c>
      <c r="B2061" s="311" t="s">
        <v>15795</v>
      </c>
      <c r="C2061" s="183" t="s">
        <v>15792</v>
      </c>
      <c r="D2061" s="272">
        <v>1.1</v>
      </c>
      <c r="E2061" s="160">
        <f t="shared" si="34"/>
        <v>22</v>
      </c>
    </row>
    <row r="2062" spans="1:5">
      <c r="A2062" s="160">
        <v>2059</v>
      </c>
      <c r="B2062" s="311" t="s">
        <v>15796</v>
      </c>
      <c r="C2062" s="183" t="s">
        <v>15792</v>
      </c>
      <c r="D2062" s="272">
        <v>2</v>
      </c>
      <c r="E2062" s="160">
        <f t="shared" si="34"/>
        <v>40</v>
      </c>
    </row>
    <row r="2063" spans="1:5">
      <c r="A2063" s="160">
        <v>2060</v>
      </c>
      <c r="B2063" s="311" t="s">
        <v>15797</v>
      </c>
      <c r="C2063" s="183" t="s">
        <v>15792</v>
      </c>
      <c r="D2063" s="272">
        <v>2.1</v>
      </c>
      <c r="E2063" s="160">
        <f t="shared" si="34"/>
        <v>42</v>
      </c>
    </row>
    <row r="2064" spans="1:5">
      <c r="A2064" s="160">
        <v>2061</v>
      </c>
      <c r="B2064" s="311" t="s">
        <v>15798</v>
      </c>
      <c r="C2064" s="183" t="s">
        <v>15792</v>
      </c>
      <c r="D2064" s="272">
        <v>0.9</v>
      </c>
      <c r="E2064" s="160">
        <f t="shared" si="34"/>
        <v>18</v>
      </c>
    </row>
    <row r="2065" spans="1:5">
      <c r="A2065" s="160">
        <v>2062</v>
      </c>
      <c r="B2065" s="311" t="s">
        <v>15789</v>
      </c>
      <c r="C2065" s="183" t="s">
        <v>15792</v>
      </c>
      <c r="D2065" s="272">
        <v>1</v>
      </c>
      <c r="E2065" s="160">
        <f t="shared" si="34"/>
        <v>20</v>
      </c>
    </row>
    <row r="2066" spans="1:5">
      <c r="A2066" s="160">
        <v>2063</v>
      </c>
      <c r="B2066" s="311" t="s">
        <v>15799</v>
      </c>
      <c r="C2066" s="183" t="s">
        <v>15792</v>
      </c>
      <c r="D2066" s="272">
        <v>2.2</v>
      </c>
      <c r="E2066" s="160">
        <f t="shared" si="34"/>
        <v>44</v>
      </c>
    </row>
    <row r="2067" spans="1:5">
      <c r="A2067" s="160">
        <v>2064</v>
      </c>
      <c r="B2067" s="311" t="s">
        <v>15800</v>
      </c>
      <c r="C2067" s="183" t="s">
        <v>15792</v>
      </c>
      <c r="D2067" s="272">
        <v>1</v>
      </c>
      <c r="E2067" s="160">
        <f t="shared" si="34"/>
        <v>20</v>
      </c>
    </row>
    <row r="2068" spans="1:5">
      <c r="A2068" s="160">
        <v>2065</v>
      </c>
      <c r="B2068" s="311" t="s">
        <v>15801</v>
      </c>
      <c r="C2068" s="183" t="s">
        <v>15792</v>
      </c>
      <c r="D2068" s="272">
        <v>0.8</v>
      </c>
      <c r="E2068" s="160">
        <f t="shared" si="34"/>
        <v>16</v>
      </c>
    </row>
    <row r="2069" spans="1:5">
      <c r="A2069" s="160">
        <v>2066</v>
      </c>
      <c r="B2069" s="311" t="s">
        <v>15802</v>
      </c>
      <c r="C2069" s="183" t="s">
        <v>15792</v>
      </c>
      <c r="D2069" s="272">
        <v>0.7</v>
      </c>
      <c r="E2069" s="160">
        <f t="shared" si="34"/>
        <v>14</v>
      </c>
    </row>
    <row r="2070" spans="1:5">
      <c r="A2070" s="160">
        <v>2067</v>
      </c>
      <c r="B2070" s="311" t="s">
        <v>15770</v>
      </c>
      <c r="C2070" s="183" t="s">
        <v>15792</v>
      </c>
      <c r="D2070" s="272">
        <v>0.5</v>
      </c>
      <c r="E2070" s="160">
        <f t="shared" si="34"/>
        <v>10</v>
      </c>
    </row>
    <row r="2071" spans="1:5">
      <c r="A2071" s="160">
        <v>2068</v>
      </c>
      <c r="B2071" s="311" t="s">
        <v>15803</v>
      </c>
      <c r="C2071" s="183" t="s">
        <v>15792</v>
      </c>
      <c r="D2071" s="272">
        <v>1</v>
      </c>
      <c r="E2071" s="160">
        <f t="shared" si="34"/>
        <v>20</v>
      </c>
    </row>
    <row r="2072" spans="1:5">
      <c r="A2072" s="160">
        <v>2069</v>
      </c>
      <c r="B2072" s="311" t="s">
        <v>15804</v>
      </c>
      <c r="C2072" s="183" t="s">
        <v>15792</v>
      </c>
      <c r="D2072" s="272">
        <v>1</v>
      </c>
      <c r="E2072" s="160">
        <f t="shared" si="34"/>
        <v>20</v>
      </c>
    </row>
    <row r="2073" spans="1:5">
      <c r="A2073" s="160">
        <v>2070</v>
      </c>
      <c r="B2073" s="311" t="s">
        <v>15805</v>
      </c>
      <c r="C2073" s="183" t="s">
        <v>15792</v>
      </c>
      <c r="D2073" s="272">
        <v>1.2</v>
      </c>
      <c r="E2073" s="160">
        <f t="shared" si="34"/>
        <v>24</v>
      </c>
    </row>
    <row r="2074" spans="1:5">
      <c r="A2074" s="160">
        <v>2071</v>
      </c>
      <c r="B2074" s="311" t="s">
        <v>15806</v>
      </c>
      <c r="C2074" s="183" t="s">
        <v>15792</v>
      </c>
      <c r="D2074" s="272">
        <v>0.8</v>
      </c>
      <c r="E2074" s="160">
        <f t="shared" si="34"/>
        <v>16</v>
      </c>
    </row>
    <row r="2075" spans="1:5">
      <c r="A2075" s="160">
        <v>2072</v>
      </c>
      <c r="B2075" s="311" t="s">
        <v>15807</v>
      </c>
      <c r="C2075" s="183" t="s">
        <v>15792</v>
      </c>
      <c r="D2075" s="272">
        <v>1</v>
      </c>
      <c r="E2075" s="160">
        <f t="shared" si="34"/>
        <v>20</v>
      </c>
    </row>
    <row r="2076" spans="1:5">
      <c r="A2076" s="160">
        <v>2073</v>
      </c>
      <c r="B2076" s="311" t="s">
        <v>15808</v>
      </c>
      <c r="C2076" s="183" t="s">
        <v>15792</v>
      </c>
      <c r="D2076" s="272">
        <v>1.1</v>
      </c>
      <c r="E2076" s="160">
        <f t="shared" si="34"/>
        <v>22</v>
      </c>
    </row>
    <row r="2077" spans="1:5">
      <c r="A2077" s="160">
        <v>2074</v>
      </c>
      <c r="B2077" s="311" t="s">
        <v>15809</v>
      </c>
      <c r="C2077" s="183" t="s">
        <v>15792</v>
      </c>
      <c r="D2077" s="272">
        <v>2.3</v>
      </c>
      <c r="E2077" s="160">
        <f t="shared" si="34"/>
        <v>46</v>
      </c>
    </row>
    <row r="2078" spans="1:5">
      <c r="A2078" s="160">
        <v>2075</v>
      </c>
      <c r="B2078" s="311" t="s">
        <v>15810</v>
      </c>
      <c r="C2078" s="183" t="s">
        <v>15792</v>
      </c>
      <c r="D2078" s="272">
        <v>1.3</v>
      </c>
      <c r="E2078" s="160">
        <f t="shared" si="34"/>
        <v>26</v>
      </c>
    </row>
    <row r="2079" spans="1:5">
      <c r="A2079" s="160">
        <v>2076</v>
      </c>
      <c r="B2079" s="311" t="s">
        <v>15811</v>
      </c>
      <c r="C2079" s="183" t="s">
        <v>15792</v>
      </c>
      <c r="D2079" s="272">
        <v>0.8</v>
      </c>
      <c r="E2079" s="160">
        <f t="shared" si="34"/>
        <v>16</v>
      </c>
    </row>
    <row r="2080" spans="1:5">
      <c r="A2080" s="160">
        <v>2077</v>
      </c>
      <c r="B2080" s="311" t="s">
        <v>15812</v>
      </c>
      <c r="C2080" s="183" t="s">
        <v>15792</v>
      </c>
      <c r="D2080" s="272">
        <v>2.3</v>
      </c>
      <c r="E2080" s="160">
        <f t="shared" si="34"/>
        <v>46</v>
      </c>
    </row>
    <row r="2081" spans="1:5">
      <c r="A2081" s="160">
        <v>2078</v>
      </c>
      <c r="B2081" s="311" t="s">
        <v>15813</v>
      </c>
      <c r="C2081" s="183" t="s">
        <v>15792</v>
      </c>
      <c r="D2081" s="272">
        <v>2.1</v>
      </c>
      <c r="E2081" s="160">
        <f t="shared" si="34"/>
        <v>42</v>
      </c>
    </row>
    <row r="2082" spans="1:5">
      <c r="A2082" s="160">
        <v>2079</v>
      </c>
      <c r="B2082" s="311" t="s">
        <v>15814</v>
      </c>
      <c r="C2082" s="183" t="s">
        <v>15792</v>
      </c>
      <c r="D2082" s="272">
        <v>1.5</v>
      </c>
      <c r="E2082" s="160">
        <f t="shared" si="34"/>
        <v>30</v>
      </c>
    </row>
    <row r="2083" spans="1:5">
      <c r="A2083" s="160">
        <v>2080</v>
      </c>
      <c r="B2083" s="311" t="s">
        <v>15815</v>
      </c>
      <c r="C2083" s="183" t="s">
        <v>15792</v>
      </c>
      <c r="D2083" s="272">
        <v>1.4</v>
      </c>
      <c r="E2083" s="160">
        <f t="shared" si="34"/>
        <v>28</v>
      </c>
    </row>
    <row r="2084" spans="1:5">
      <c r="A2084" s="160">
        <v>2081</v>
      </c>
      <c r="B2084" s="311" t="s">
        <v>15816</v>
      </c>
      <c r="C2084" s="183" t="s">
        <v>15792</v>
      </c>
      <c r="D2084" s="272">
        <v>1.3</v>
      </c>
      <c r="E2084" s="160">
        <f t="shared" si="34"/>
        <v>26</v>
      </c>
    </row>
    <row r="2085" spans="1:5">
      <c r="A2085" s="160">
        <v>2082</v>
      </c>
      <c r="B2085" s="311" t="s">
        <v>15817</v>
      </c>
      <c r="C2085" s="183" t="s">
        <v>15792</v>
      </c>
      <c r="D2085" s="272">
        <v>2.4</v>
      </c>
      <c r="E2085" s="160">
        <f t="shared" si="34"/>
        <v>48</v>
      </c>
    </row>
    <row r="2086" spans="1:5">
      <c r="A2086" s="160">
        <v>2083</v>
      </c>
      <c r="B2086" s="311" t="s">
        <v>15818</v>
      </c>
      <c r="C2086" s="183" t="s">
        <v>15792</v>
      </c>
      <c r="D2086" s="272">
        <v>2.9</v>
      </c>
      <c r="E2086" s="160">
        <f t="shared" si="34"/>
        <v>58</v>
      </c>
    </row>
    <row r="2087" spans="1:5">
      <c r="A2087" s="160">
        <v>2084</v>
      </c>
      <c r="B2087" s="311" t="s">
        <v>15819</v>
      </c>
      <c r="C2087" s="183" t="s">
        <v>15792</v>
      </c>
      <c r="D2087" s="272">
        <v>1.5</v>
      </c>
      <c r="E2087" s="160">
        <f t="shared" si="34"/>
        <v>30</v>
      </c>
    </row>
    <row r="2088" spans="1:5">
      <c r="A2088" s="160">
        <v>2085</v>
      </c>
      <c r="B2088" s="311" t="s">
        <v>15820</v>
      </c>
      <c r="C2088" s="183" t="s">
        <v>15792</v>
      </c>
      <c r="D2088" s="272">
        <v>1</v>
      </c>
      <c r="E2088" s="160">
        <f t="shared" si="34"/>
        <v>20</v>
      </c>
    </row>
    <row r="2089" spans="1:5">
      <c r="A2089" s="160">
        <v>2086</v>
      </c>
      <c r="B2089" s="311" t="s">
        <v>15821</v>
      </c>
      <c r="C2089" s="183" t="s">
        <v>15792</v>
      </c>
      <c r="D2089" s="272">
        <v>0.6</v>
      </c>
      <c r="E2089" s="160">
        <f t="shared" si="34"/>
        <v>12</v>
      </c>
    </row>
    <row r="2090" spans="1:5">
      <c r="A2090" s="160">
        <v>2087</v>
      </c>
      <c r="B2090" s="311" t="s">
        <v>15822</v>
      </c>
      <c r="C2090" s="183" t="s">
        <v>15792</v>
      </c>
      <c r="D2090" s="272">
        <v>0.3</v>
      </c>
      <c r="E2090" s="160">
        <f t="shared" si="34"/>
        <v>6</v>
      </c>
    </row>
    <row r="2091" spans="1:5">
      <c r="A2091" s="160">
        <v>2088</v>
      </c>
      <c r="B2091" s="311" t="s">
        <v>15823</v>
      </c>
      <c r="C2091" s="183" t="s">
        <v>15792</v>
      </c>
      <c r="D2091" s="272">
        <v>2.4</v>
      </c>
      <c r="E2091" s="160">
        <f t="shared" si="34"/>
        <v>48</v>
      </c>
    </row>
    <row r="2092" spans="1:5">
      <c r="A2092" s="160">
        <v>2089</v>
      </c>
      <c r="B2092" s="311" t="s">
        <v>15824</v>
      </c>
      <c r="C2092" s="183" t="s">
        <v>15792</v>
      </c>
      <c r="D2092" s="272">
        <v>3.4</v>
      </c>
      <c r="E2092" s="160">
        <f t="shared" si="34"/>
        <v>68</v>
      </c>
    </row>
    <row r="2093" spans="1:5">
      <c r="A2093" s="160">
        <v>2090</v>
      </c>
      <c r="B2093" s="311" t="s">
        <v>15772</v>
      </c>
      <c r="C2093" s="183" t="s">
        <v>15792</v>
      </c>
      <c r="D2093" s="272">
        <v>1.5</v>
      </c>
      <c r="E2093" s="160">
        <f t="shared" si="34"/>
        <v>30</v>
      </c>
    </row>
    <row r="2094" spans="1:5">
      <c r="A2094" s="160">
        <v>2091</v>
      </c>
      <c r="B2094" s="311" t="s">
        <v>15825</v>
      </c>
      <c r="C2094" s="183" t="s">
        <v>15792</v>
      </c>
      <c r="D2094" s="272">
        <v>2.1</v>
      </c>
      <c r="E2094" s="160">
        <f t="shared" si="34"/>
        <v>42</v>
      </c>
    </row>
    <row r="2095" spans="1:5">
      <c r="A2095" s="160">
        <v>2092</v>
      </c>
      <c r="B2095" s="311" t="s">
        <v>15826</v>
      </c>
      <c r="C2095" s="183" t="s">
        <v>15792</v>
      </c>
      <c r="D2095" s="272">
        <v>2</v>
      </c>
      <c r="E2095" s="160">
        <f t="shared" si="34"/>
        <v>40</v>
      </c>
    </row>
    <row r="2096" spans="1:5">
      <c r="A2096" s="160">
        <v>2093</v>
      </c>
      <c r="B2096" s="192" t="s">
        <v>15766</v>
      </c>
      <c r="C2096" s="183" t="s">
        <v>15792</v>
      </c>
      <c r="D2096" s="272">
        <v>2</v>
      </c>
      <c r="E2096" s="160">
        <f t="shared" si="34"/>
        <v>40</v>
      </c>
    </row>
    <row r="2097" spans="1:5">
      <c r="A2097" s="160">
        <v>2094</v>
      </c>
      <c r="B2097" s="311" t="s">
        <v>15827</v>
      </c>
      <c r="C2097" s="183" t="s">
        <v>15792</v>
      </c>
      <c r="D2097" s="272">
        <v>1.8</v>
      </c>
      <c r="E2097" s="160">
        <f t="shared" si="34"/>
        <v>36</v>
      </c>
    </row>
    <row r="2098" spans="1:5">
      <c r="A2098" s="160">
        <v>2095</v>
      </c>
      <c r="B2098" s="311" t="s">
        <v>15828</v>
      </c>
      <c r="C2098" s="183" t="s">
        <v>15792</v>
      </c>
      <c r="D2098" s="272">
        <v>1.5</v>
      </c>
      <c r="E2098" s="160">
        <f t="shared" si="34"/>
        <v>30</v>
      </c>
    </row>
    <row r="2099" spans="1:5">
      <c r="A2099" s="160">
        <v>2096</v>
      </c>
      <c r="B2099" s="311" t="s">
        <v>15829</v>
      </c>
      <c r="C2099" s="183" t="s">
        <v>15792</v>
      </c>
      <c r="D2099" s="272">
        <v>2.1</v>
      </c>
      <c r="E2099" s="160">
        <f t="shared" si="34"/>
        <v>42</v>
      </c>
    </row>
    <row r="2100" spans="1:5">
      <c r="A2100" s="160">
        <v>2097</v>
      </c>
      <c r="B2100" s="311" t="s">
        <v>15830</v>
      </c>
      <c r="C2100" s="183" t="s">
        <v>15792</v>
      </c>
      <c r="D2100" s="272">
        <v>3.2</v>
      </c>
      <c r="E2100" s="160">
        <f t="shared" si="34"/>
        <v>64</v>
      </c>
    </row>
    <row r="2101" spans="1:5">
      <c r="A2101" s="160">
        <v>2098</v>
      </c>
      <c r="B2101" s="311" t="s">
        <v>15831</v>
      </c>
      <c r="C2101" s="183" t="s">
        <v>15792</v>
      </c>
      <c r="D2101" s="272">
        <v>3.5</v>
      </c>
      <c r="E2101" s="160">
        <f t="shared" si="34"/>
        <v>70</v>
      </c>
    </row>
    <row r="2102" spans="1:5">
      <c r="A2102" s="160">
        <v>2099</v>
      </c>
      <c r="B2102" s="311" t="s">
        <v>15832</v>
      </c>
      <c r="C2102" s="183" t="s">
        <v>15792</v>
      </c>
      <c r="D2102" s="272">
        <v>2.6</v>
      </c>
      <c r="E2102" s="160">
        <f t="shared" si="34"/>
        <v>52</v>
      </c>
    </row>
    <row r="2103" spans="1:5">
      <c r="A2103" s="160">
        <v>2100</v>
      </c>
      <c r="B2103" s="311" t="s">
        <v>15833</v>
      </c>
      <c r="C2103" s="183" t="s">
        <v>15792</v>
      </c>
      <c r="D2103" s="272">
        <v>3.1</v>
      </c>
      <c r="E2103" s="160">
        <f t="shared" si="34"/>
        <v>62</v>
      </c>
    </row>
    <row r="2104" spans="1:5">
      <c r="A2104" s="160">
        <v>2101</v>
      </c>
      <c r="B2104" s="311" t="s">
        <v>15834</v>
      </c>
      <c r="C2104" s="183" t="s">
        <v>15835</v>
      </c>
      <c r="D2104" s="272">
        <v>2.3</v>
      </c>
      <c r="E2104" s="160">
        <f t="shared" si="34"/>
        <v>46</v>
      </c>
    </row>
    <row r="2105" spans="1:5">
      <c r="A2105" s="160">
        <v>2102</v>
      </c>
      <c r="B2105" s="311" t="s">
        <v>15402</v>
      </c>
      <c r="C2105" s="183" t="s">
        <v>15835</v>
      </c>
      <c r="D2105" s="272">
        <v>1.1</v>
      </c>
      <c r="E2105" s="160">
        <f t="shared" si="34"/>
        <v>22</v>
      </c>
    </row>
    <row r="2106" spans="1:5">
      <c r="A2106" s="160">
        <v>2103</v>
      </c>
      <c r="B2106" s="311" t="s">
        <v>15836</v>
      </c>
      <c r="C2106" s="183" t="s">
        <v>15835</v>
      </c>
      <c r="D2106" s="272">
        <v>2.8</v>
      </c>
      <c r="E2106" s="160">
        <f t="shared" si="34"/>
        <v>56</v>
      </c>
    </row>
    <row r="2107" spans="1:5">
      <c r="A2107" s="160">
        <v>2104</v>
      </c>
      <c r="B2107" s="311" t="s">
        <v>15837</v>
      </c>
      <c r="C2107" s="183" t="s">
        <v>15835</v>
      </c>
      <c r="D2107" s="272">
        <v>1.5</v>
      </c>
      <c r="E2107" s="160">
        <f t="shared" si="34"/>
        <v>30</v>
      </c>
    </row>
    <row r="2108" spans="1:5">
      <c r="A2108" s="160">
        <v>2105</v>
      </c>
      <c r="B2108" s="311" t="s">
        <v>15838</v>
      </c>
      <c r="C2108" s="183" t="s">
        <v>15835</v>
      </c>
      <c r="D2108" s="272">
        <v>0.9</v>
      </c>
      <c r="E2108" s="160">
        <f t="shared" si="34"/>
        <v>18</v>
      </c>
    </row>
    <row r="2109" spans="1:5">
      <c r="A2109" s="160">
        <v>2106</v>
      </c>
      <c r="B2109" s="311" t="s">
        <v>15839</v>
      </c>
      <c r="C2109" s="183" t="s">
        <v>15835</v>
      </c>
      <c r="D2109" s="272">
        <v>0.9</v>
      </c>
      <c r="E2109" s="160">
        <f t="shared" si="34"/>
        <v>18</v>
      </c>
    </row>
    <row r="2110" spans="1:5">
      <c r="A2110" s="160">
        <v>2107</v>
      </c>
      <c r="B2110" s="311" t="s">
        <v>15840</v>
      </c>
      <c r="C2110" s="183" t="s">
        <v>15835</v>
      </c>
      <c r="D2110" s="272">
        <v>1.2</v>
      </c>
      <c r="E2110" s="160">
        <f t="shared" si="34"/>
        <v>24</v>
      </c>
    </row>
    <row r="2111" spans="1:5">
      <c r="A2111" s="160">
        <v>2108</v>
      </c>
      <c r="B2111" s="311" t="s">
        <v>15841</v>
      </c>
      <c r="C2111" s="183" t="s">
        <v>15835</v>
      </c>
      <c r="D2111" s="272">
        <v>1.7</v>
      </c>
      <c r="E2111" s="160">
        <f t="shared" ref="E2111:E2174" si="35">D2111*20</f>
        <v>34</v>
      </c>
    </row>
    <row r="2112" spans="1:5">
      <c r="A2112" s="160">
        <v>2109</v>
      </c>
      <c r="B2112" s="311" t="s">
        <v>15842</v>
      </c>
      <c r="C2112" s="183" t="s">
        <v>15835</v>
      </c>
      <c r="D2112" s="272">
        <v>1.9</v>
      </c>
      <c r="E2112" s="160">
        <f t="shared" si="35"/>
        <v>38</v>
      </c>
    </row>
    <row r="2113" spans="1:5">
      <c r="A2113" s="160">
        <v>2110</v>
      </c>
      <c r="B2113" s="311" t="s">
        <v>15833</v>
      </c>
      <c r="C2113" s="183" t="s">
        <v>15835</v>
      </c>
      <c r="D2113" s="272">
        <v>1.7</v>
      </c>
      <c r="E2113" s="160">
        <f t="shared" si="35"/>
        <v>34</v>
      </c>
    </row>
    <row r="2114" spans="1:5">
      <c r="A2114" s="160">
        <v>2111</v>
      </c>
      <c r="B2114" s="311" t="s">
        <v>15832</v>
      </c>
      <c r="C2114" s="183" t="s">
        <v>15835</v>
      </c>
      <c r="D2114" s="272">
        <v>1.7</v>
      </c>
      <c r="E2114" s="160">
        <f t="shared" si="35"/>
        <v>34</v>
      </c>
    </row>
    <row r="2115" spans="1:5">
      <c r="A2115" s="160">
        <v>2112</v>
      </c>
      <c r="B2115" s="311" t="s">
        <v>15843</v>
      </c>
      <c r="C2115" s="183" t="s">
        <v>15835</v>
      </c>
      <c r="D2115" s="272">
        <v>2.3</v>
      </c>
      <c r="E2115" s="160">
        <f t="shared" si="35"/>
        <v>46</v>
      </c>
    </row>
    <row r="2116" spans="1:5">
      <c r="A2116" s="160">
        <v>2113</v>
      </c>
      <c r="B2116" s="311" t="s">
        <v>15844</v>
      </c>
      <c r="C2116" s="183" t="s">
        <v>15835</v>
      </c>
      <c r="D2116" s="272">
        <v>3.5</v>
      </c>
      <c r="E2116" s="160">
        <f t="shared" si="35"/>
        <v>70</v>
      </c>
    </row>
    <row r="2117" spans="1:5">
      <c r="A2117" s="160">
        <v>2114</v>
      </c>
      <c r="B2117" s="311" t="s">
        <v>15845</v>
      </c>
      <c r="C2117" s="183" t="s">
        <v>15835</v>
      </c>
      <c r="D2117" s="272">
        <v>2.8</v>
      </c>
      <c r="E2117" s="160">
        <f t="shared" si="35"/>
        <v>56</v>
      </c>
    </row>
    <row r="2118" spans="1:5">
      <c r="A2118" s="160">
        <v>2115</v>
      </c>
      <c r="B2118" s="311" t="s">
        <v>15846</v>
      </c>
      <c r="C2118" s="183" t="s">
        <v>15835</v>
      </c>
      <c r="D2118" s="272">
        <v>2.8</v>
      </c>
      <c r="E2118" s="160">
        <f t="shared" si="35"/>
        <v>56</v>
      </c>
    </row>
    <row r="2119" spans="1:5">
      <c r="A2119" s="160">
        <v>2116</v>
      </c>
      <c r="B2119" s="311" t="s">
        <v>15847</v>
      </c>
      <c r="C2119" s="183" t="s">
        <v>15835</v>
      </c>
      <c r="D2119" s="272">
        <v>0.5</v>
      </c>
      <c r="E2119" s="160">
        <f t="shared" si="35"/>
        <v>10</v>
      </c>
    </row>
    <row r="2120" spans="1:5">
      <c r="A2120" s="160">
        <v>2117</v>
      </c>
      <c r="B2120" s="311" t="s">
        <v>15830</v>
      </c>
      <c r="C2120" s="183" t="s">
        <v>15835</v>
      </c>
      <c r="D2120" s="272">
        <v>2.3</v>
      </c>
      <c r="E2120" s="160">
        <f t="shared" si="35"/>
        <v>46</v>
      </c>
    </row>
    <row r="2121" spans="1:5">
      <c r="A2121" s="160">
        <v>2118</v>
      </c>
      <c r="B2121" s="311" t="s">
        <v>15848</v>
      </c>
      <c r="C2121" s="183" t="s">
        <v>15835</v>
      </c>
      <c r="D2121" s="272">
        <v>1.7</v>
      </c>
      <c r="E2121" s="160">
        <f t="shared" si="35"/>
        <v>34</v>
      </c>
    </row>
    <row r="2122" spans="1:5">
      <c r="A2122" s="160">
        <v>2119</v>
      </c>
      <c r="B2122" s="311" t="s">
        <v>15849</v>
      </c>
      <c r="C2122" s="183" t="s">
        <v>15850</v>
      </c>
      <c r="D2122" s="272">
        <v>3</v>
      </c>
      <c r="E2122" s="160">
        <f t="shared" si="35"/>
        <v>60</v>
      </c>
    </row>
    <row r="2123" spans="1:5">
      <c r="A2123" s="160">
        <v>2120</v>
      </c>
      <c r="B2123" s="311" t="s">
        <v>15851</v>
      </c>
      <c r="C2123" s="183" t="s">
        <v>15850</v>
      </c>
      <c r="D2123" s="272">
        <v>2.4</v>
      </c>
      <c r="E2123" s="160">
        <f t="shared" si="35"/>
        <v>48</v>
      </c>
    </row>
    <row r="2124" spans="1:5">
      <c r="A2124" s="160">
        <v>2121</v>
      </c>
      <c r="B2124" s="311" t="s">
        <v>15852</v>
      </c>
      <c r="C2124" s="183" t="s">
        <v>15850</v>
      </c>
      <c r="D2124" s="272">
        <v>4.2</v>
      </c>
      <c r="E2124" s="160">
        <f t="shared" si="35"/>
        <v>84</v>
      </c>
    </row>
    <row r="2125" spans="1:5">
      <c r="A2125" s="160">
        <v>2122</v>
      </c>
      <c r="B2125" s="311" t="s">
        <v>15853</v>
      </c>
      <c r="C2125" s="183" t="s">
        <v>15850</v>
      </c>
      <c r="D2125" s="272">
        <v>1.8</v>
      </c>
      <c r="E2125" s="160">
        <f t="shared" si="35"/>
        <v>36</v>
      </c>
    </row>
    <row r="2126" spans="1:5">
      <c r="A2126" s="160">
        <v>2123</v>
      </c>
      <c r="B2126" s="311" t="s">
        <v>15854</v>
      </c>
      <c r="C2126" s="183" t="s">
        <v>15850</v>
      </c>
      <c r="D2126" s="272">
        <v>1.8</v>
      </c>
      <c r="E2126" s="160">
        <f t="shared" si="35"/>
        <v>36</v>
      </c>
    </row>
    <row r="2127" spans="1:5">
      <c r="A2127" s="160">
        <v>2124</v>
      </c>
      <c r="B2127" s="311" t="s">
        <v>15855</v>
      </c>
      <c r="C2127" s="183" t="s">
        <v>15850</v>
      </c>
      <c r="D2127" s="272">
        <v>1.4</v>
      </c>
      <c r="E2127" s="160">
        <f t="shared" si="35"/>
        <v>28</v>
      </c>
    </row>
    <row r="2128" spans="1:5">
      <c r="A2128" s="160">
        <v>2125</v>
      </c>
      <c r="B2128" s="311" t="s">
        <v>15856</v>
      </c>
      <c r="C2128" s="183" t="s">
        <v>15850</v>
      </c>
      <c r="D2128" s="272">
        <v>1.4</v>
      </c>
      <c r="E2128" s="160">
        <f t="shared" si="35"/>
        <v>28</v>
      </c>
    </row>
    <row r="2129" spans="1:5">
      <c r="A2129" s="160">
        <v>2126</v>
      </c>
      <c r="B2129" s="311" t="s">
        <v>15857</v>
      </c>
      <c r="C2129" s="183" t="s">
        <v>15850</v>
      </c>
      <c r="D2129" s="272">
        <v>1.1</v>
      </c>
      <c r="E2129" s="160">
        <f t="shared" si="35"/>
        <v>22</v>
      </c>
    </row>
    <row r="2130" spans="1:5">
      <c r="A2130" s="160">
        <v>2127</v>
      </c>
      <c r="B2130" s="311" t="s">
        <v>15858</v>
      </c>
      <c r="C2130" s="183" t="s">
        <v>15859</v>
      </c>
      <c r="D2130" s="272">
        <v>3.7</v>
      </c>
      <c r="E2130" s="160">
        <f t="shared" si="35"/>
        <v>74</v>
      </c>
    </row>
    <row r="2131" spans="1:5">
      <c r="A2131" s="160">
        <v>2128</v>
      </c>
      <c r="B2131" s="311" t="s">
        <v>15860</v>
      </c>
      <c r="C2131" s="183" t="s">
        <v>15859</v>
      </c>
      <c r="D2131" s="272">
        <v>0.7</v>
      </c>
      <c r="E2131" s="160">
        <f t="shared" si="35"/>
        <v>14</v>
      </c>
    </row>
    <row r="2132" spans="1:5">
      <c r="A2132" s="160">
        <v>2129</v>
      </c>
      <c r="B2132" s="311" t="s">
        <v>15861</v>
      </c>
      <c r="C2132" s="183" t="s">
        <v>15859</v>
      </c>
      <c r="D2132" s="272">
        <v>1.4</v>
      </c>
      <c r="E2132" s="160">
        <f t="shared" si="35"/>
        <v>28</v>
      </c>
    </row>
    <row r="2133" spans="1:5">
      <c r="A2133" s="160">
        <v>2130</v>
      </c>
      <c r="B2133" s="311" t="s">
        <v>15862</v>
      </c>
      <c r="C2133" s="183" t="s">
        <v>15863</v>
      </c>
      <c r="D2133" s="272">
        <v>1.3</v>
      </c>
      <c r="E2133" s="160">
        <f t="shared" si="35"/>
        <v>26</v>
      </c>
    </row>
    <row r="2134" spans="1:5">
      <c r="A2134" s="160">
        <v>2131</v>
      </c>
      <c r="B2134" s="311" t="s">
        <v>15864</v>
      </c>
      <c r="C2134" s="183" t="s">
        <v>15863</v>
      </c>
      <c r="D2134" s="272">
        <v>2.4</v>
      </c>
      <c r="E2134" s="160">
        <f t="shared" si="35"/>
        <v>48</v>
      </c>
    </row>
    <row r="2135" spans="1:5">
      <c r="A2135" s="160">
        <v>2132</v>
      </c>
      <c r="B2135" s="311" t="s">
        <v>15865</v>
      </c>
      <c r="C2135" s="183" t="s">
        <v>15863</v>
      </c>
      <c r="D2135" s="272">
        <v>0.3</v>
      </c>
      <c r="E2135" s="160">
        <f t="shared" si="35"/>
        <v>6</v>
      </c>
    </row>
    <row r="2136" spans="1:5">
      <c r="A2136" s="160">
        <v>2133</v>
      </c>
      <c r="B2136" s="311" t="s">
        <v>15866</v>
      </c>
      <c r="C2136" s="183" t="s">
        <v>15863</v>
      </c>
      <c r="D2136" s="272">
        <v>0.7</v>
      </c>
      <c r="E2136" s="160">
        <f t="shared" si="35"/>
        <v>14</v>
      </c>
    </row>
    <row r="2137" spans="1:5">
      <c r="A2137" s="160">
        <v>2134</v>
      </c>
      <c r="B2137" s="311" t="s">
        <v>15867</v>
      </c>
      <c r="C2137" s="183" t="s">
        <v>15863</v>
      </c>
      <c r="D2137" s="272">
        <v>1.5</v>
      </c>
      <c r="E2137" s="160">
        <f t="shared" si="35"/>
        <v>30</v>
      </c>
    </row>
    <row r="2138" spans="1:5">
      <c r="A2138" s="160">
        <v>2135</v>
      </c>
      <c r="B2138" s="311" t="s">
        <v>1248</v>
      </c>
      <c r="C2138" s="183" t="s">
        <v>15863</v>
      </c>
      <c r="D2138" s="272">
        <v>2</v>
      </c>
      <c r="E2138" s="160">
        <f t="shared" si="35"/>
        <v>40</v>
      </c>
    </row>
    <row r="2139" spans="1:5">
      <c r="A2139" s="160">
        <v>2136</v>
      </c>
      <c r="B2139" s="311" t="s">
        <v>15868</v>
      </c>
      <c r="C2139" s="183" t="s">
        <v>15863</v>
      </c>
      <c r="D2139" s="272">
        <v>0.3</v>
      </c>
      <c r="E2139" s="160">
        <f t="shared" si="35"/>
        <v>6</v>
      </c>
    </row>
    <row r="2140" spans="1:5">
      <c r="A2140" s="160">
        <v>2137</v>
      </c>
      <c r="B2140" s="311" t="s">
        <v>15869</v>
      </c>
      <c r="C2140" s="183" t="s">
        <v>15863</v>
      </c>
      <c r="D2140" s="272">
        <v>1.4</v>
      </c>
      <c r="E2140" s="160">
        <f t="shared" si="35"/>
        <v>28</v>
      </c>
    </row>
    <row r="2141" spans="1:5">
      <c r="A2141" s="160">
        <v>2138</v>
      </c>
      <c r="B2141" s="311" t="s">
        <v>15870</v>
      </c>
      <c r="C2141" s="183" t="s">
        <v>15863</v>
      </c>
      <c r="D2141" s="272">
        <v>1.4</v>
      </c>
      <c r="E2141" s="160">
        <f t="shared" si="35"/>
        <v>28</v>
      </c>
    </row>
    <row r="2142" spans="1:5">
      <c r="A2142" s="160">
        <v>2139</v>
      </c>
      <c r="B2142" s="311" t="s">
        <v>15871</v>
      </c>
      <c r="C2142" s="183" t="s">
        <v>15863</v>
      </c>
      <c r="D2142" s="272">
        <v>1.4</v>
      </c>
      <c r="E2142" s="160">
        <f t="shared" si="35"/>
        <v>28</v>
      </c>
    </row>
    <row r="2143" spans="1:5">
      <c r="A2143" s="160">
        <v>2140</v>
      </c>
      <c r="B2143" s="311" t="s">
        <v>15872</v>
      </c>
      <c r="C2143" s="183" t="s">
        <v>15863</v>
      </c>
      <c r="D2143" s="272">
        <v>1.8</v>
      </c>
      <c r="E2143" s="160">
        <f t="shared" si="35"/>
        <v>36</v>
      </c>
    </row>
    <row r="2144" spans="1:5">
      <c r="A2144" s="160">
        <v>2141</v>
      </c>
      <c r="B2144" s="311" t="s">
        <v>15873</v>
      </c>
      <c r="C2144" s="183" t="s">
        <v>15863</v>
      </c>
      <c r="D2144" s="272">
        <v>1.8</v>
      </c>
      <c r="E2144" s="160">
        <f t="shared" si="35"/>
        <v>36</v>
      </c>
    </row>
    <row r="2145" spans="1:5">
      <c r="A2145" s="160">
        <v>2142</v>
      </c>
      <c r="B2145" s="311" t="s">
        <v>15874</v>
      </c>
      <c r="C2145" s="183" t="s">
        <v>15863</v>
      </c>
      <c r="D2145" s="272">
        <v>1.9</v>
      </c>
      <c r="E2145" s="160">
        <f t="shared" si="35"/>
        <v>38</v>
      </c>
    </row>
    <row r="2146" spans="1:5">
      <c r="A2146" s="160">
        <v>2143</v>
      </c>
      <c r="B2146" s="311" t="s">
        <v>15875</v>
      </c>
      <c r="C2146" s="183" t="s">
        <v>15863</v>
      </c>
      <c r="D2146" s="272">
        <v>1.2</v>
      </c>
      <c r="E2146" s="160">
        <f t="shared" si="35"/>
        <v>24</v>
      </c>
    </row>
    <row r="2147" spans="1:5">
      <c r="A2147" s="160">
        <v>2144</v>
      </c>
      <c r="B2147" s="311" t="s">
        <v>15876</v>
      </c>
      <c r="C2147" s="183" t="s">
        <v>15863</v>
      </c>
      <c r="D2147" s="272">
        <v>0.7</v>
      </c>
      <c r="E2147" s="160">
        <f t="shared" si="35"/>
        <v>14</v>
      </c>
    </row>
    <row r="2148" spans="1:5">
      <c r="A2148" s="160">
        <v>2145</v>
      </c>
      <c r="B2148" s="311" t="s">
        <v>15877</v>
      </c>
      <c r="C2148" s="183" t="s">
        <v>15863</v>
      </c>
      <c r="D2148" s="272">
        <v>0.8</v>
      </c>
      <c r="E2148" s="160">
        <f t="shared" si="35"/>
        <v>16</v>
      </c>
    </row>
    <row r="2149" spans="1:5">
      <c r="A2149" s="160">
        <v>2146</v>
      </c>
      <c r="B2149" s="311" t="s">
        <v>15878</v>
      </c>
      <c r="C2149" s="183" t="s">
        <v>15863</v>
      </c>
      <c r="D2149" s="272">
        <v>2.1</v>
      </c>
      <c r="E2149" s="160">
        <f t="shared" si="35"/>
        <v>42</v>
      </c>
    </row>
    <row r="2150" spans="1:5">
      <c r="A2150" s="160">
        <v>2147</v>
      </c>
      <c r="B2150" s="311" t="s">
        <v>15879</v>
      </c>
      <c r="C2150" s="183" t="s">
        <v>15863</v>
      </c>
      <c r="D2150" s="272">
        <v>1.4</v>
      </c>
      <c r="E2150" s="160">
        <f t="shared" si="35"/>
        <v>28</v>
      </c>
    </row>
    <row r="2151" spans="1:5">
      <c r="A2151" s="160">
        <v>2148</v>
      </c>
      <c r="B2151" s="311" t="s">
        <v>15880</v>
      </c>
      <c r="C2151" s="183" t="s">
        <v>15863</v>
      </c>
      <c r="D2151" s="272">
        <v>1.4</v>
      </c>
      <c r="E2151" s="160">
        <f t="shared" si="35"/>
        <v>28</v>
      </c>
    </row>
    <row r="2152" spans="1:5">
      <c r="A2152" s="160">
        <v>2149</v>
      </c>
      <c r="B2152" s="311" t="s">
        <v>15881</v>
      </c>
      <c r="C2152" s="183" t="s">
        <v>15863</v>
      </c>
      <c r="D2152" s="272">
        <v>1.2</v>
      </c>
      <c r="E2152" s="160">
        <f t="shared" si="35"/>
        <v>24</v>
      </c>
    </row>
    <row r="2153" spans="1:5">
      <c r="A2153" s="160">
        <v>2150</v>
      </c>
      <c r="B2153" s="311" t="s">
        <v>15882</v>
      </c>
      <c r="C2153" s="183" t="s">
        <v>15863</v>
      </c>
      <c r="D2153" s="272">
        <v>1</v>
      </c>
      <c r="E2153" s="160">
        <f t="shared" si="35"/>
        <v>20</v>
      </c>
    </row>
    <row r="2154" spans="1:5">
      <c r="A2154" s="160">
        <v>2151</v>
      </c>
      <c r="B2154" s="311" t="s">
        <v>15883</v>
      </c>
      <c r="C2154" s="183" t="s">
        <v>15863</v>
      </c>
      <c r="D2154" s="272">
        <v>0.8</v>
      </c>
      <c r="E2154" s="160">
        <f t="shared" si="35"/>
        <v>16</v>
      </c>
    </row>
    <row r="2155" spans="1:5">
      <c r="A2155" s="160">
        <v>2152</v>
      </c>
      <c r="B2155" s="311" t="s">
        <v>15884</v>
      </c>
      <c r="C2155" s="183" t="s">
        <v>15863</v>
      </c>
      <c r="D2155" s="272">
        <v>1.4</v>
      </c>
      <c r="E2155" s="160">
        <f t="shared" si="35"/>
        <v>28</v>
      </c>
    </row>
    <row r="2156" spans="1:5">
      <c r="A2156" s="160">
        <v>2153</v>
      </c>
      <c r="B2156" s="311" t="s">
        <v>15885</v>
      </c>
      <c r="C2156" s="183" t="s">
        <v>15863</v>
      </c>
      <c r="D2156" s="272">
        <v>2.1</v>
      </c>
      <c r="E2156" s="160">
        <f t="shared" si="35"/>
        <v>42</v>
      </c>
    </row>
    <row r="2157" spans="1:5">
      <c r="A2157" s="160">
        <v>2154</v>
      </c>
      <c r="B2157" s="311" t="s">
        <v>15886</v>
      </c>
      <c r="C2157" s="183" t="s">
        <v>15863</v>
      </c>
      <c r="D2157" s="272">
        <v>0.9</v>
      </c>
      <c r="E2157" s="160">
        <f t="shared" si="35"/>
        <v>18</v>
      </c>
    </row>
    <row r="2158" spans="1:5">
      <c r="A2158" s="160">
        <v>2155</v>
      </c>
      <c r="B2158" s="311" t="s">
        <v>15887</v>
      </c>
      <c r="C2158" s="183" t="s">
        <v>15863</v>
      </c>
      <c r="D2158" s="272">
        <v>1.6</v>
      </c>
      <c r="E2158" s="160">
        <f t="shared" si="35"/>
        <v>32</v>
      </c>
    </row>
    <row r="2159" spans="1:5">
      <c r="A2159" s="160">
        <v>2156</v>
      </c>
      <c r="B2159" s="311" t="s">
        <v>15888</v>
      </c>
      <c r="C2159" s="183" t="s">
        <v>15863</v>
      </c>
      <c r="D2159" s="272">
        <v>1.4</v>
      </c>
      <c r="E2159" s="160">
        <f t="shared" si="35"/>
        <v>28</v>
      </c>
    </row>
    <row r="2160" spans="1:5">
      <c r="A2160" s="160">
        <v>2157</v>
      </c>
      <c r="B2160" s="311" t="s">
        <v>15889</v>
      </c>
      <c r="C2160" s="183" t="s">
        <v>15863</v>
      </c>
      <c r="D2160" s="272">
        <v>1.8</v>
      </c>
      <c r="E2160" s="160">
        <f t="shared" si="35"/>
        <v>36</v>
      </c>
    </row>
    <row r="2161" spans="1:5">
      <c r="A2161" s="160">
        <v>2158</v>
      </c>
      <c r="B2161" s="311" t="s">
        <v>15890</v>
      </c>
      <c r="C2161" s="183" t="s">
        <v>15863</v>
      </c>
      <c r="D2161" s="272">
        <v>0.6</v>
      </c>
      <c r="E2161" s="160">
        <f t="shared" si="35"/>
        <v>12</v>
      </c>
    </row>
    <row r="2162" spans="1:5">
      <c r="A2162" s="160">
        <v>2159</v>
      </c>
      <c r="B2162" s="311" t="s">
        <v>15891</v>
      </c>
      <c r="C2162" s="183" t="s">
        <v>15863</v>
      </c>
      <c r="D2162" s="272">
        <v>1</v>
      </c>
      <c r="E2162" s="160">
        <f t="shared" si="35"/>
        <v>20</v>
      </c>
    </row>
    <row r="2163" spans="1:5">
      <c r="A2163" s="160">
        <v>2160</v>
      </c>
      <c r="B2163" s="311" t="s">
        <v>15892</v>
      </c>
      <c r="C2163" s="183" t="s">
        <v>15863</v>
      </c>
      <c r="D2163" s="272">
        <v>1</v>
      </c>
      <c r="E2163" s="160">
        <f t="shared" si="35"/>
        <v>20</v>
      </c>
    </row>
    <row r="2164" spans="1:5">
      <c r="A2164" s="160">
        <v>2161</v>
      </c>
      <c r="B2164" s="311" t="s">
        <v>15893</v>
      </c>
      <c r="C2164" s="183" t="s">
        <v>15863</v>
      </c>
      <c r="D2164" s="272">
        <v>0.6</v>
      </c>
      <c r="E2164" s="160">
        <f t="shared" si="35"/>
        <v>12</v>
      </c>
    </row>
    <row r="2165" spans="1:5">
      <c r="A2165" s="160">
        <v>2162</v>
      </c>
      <c r="B2165" s="311" t="s">
        <v>15894</v>
      </c>
      <c r="C2165" s="183" t="s">
        <v>15863</v>
      </c>
      <c r="D2165" s="272">
        <v>1.9</v>
      </c>
      <c r="E2165" s="160">
        <f t="shared" si="35"/>
        <v>38</v>
      </c>
    </row>
    <row r="2166" spans="1:5">
      <c r="A2166" s="160">
        <v>2163</v>
      </c>
      <c r="B2166" s="311" t="s">
        <v>15895</v>
      </c>
      <c r="C2166" s="183" t="s">
        <v>15863</v>
      </c>
      <c r="D2166" s="272">
        <v>1</v>
      </c>
      <c r="E2166" s="160">
        <f t="shared" si="35"/>
        <v>20</v>
      </c>
    </row>
    <row r="2167" spans="1:5">
      <c r="A2167" s="160">
        <v>2164</v>
      </c>
      <c r="B2167" s="311" t="s">
        <v>15896</v>
      </c>
      <c r="C2167" s="183" t="s">
        <v>15863</v>
      </c>
      <c r="D2167" s="272">
        <v>1.5</v>
      </c>
      <c r="E2167" s="160">
        <f t="shared" si="35"/>
        <v>30</v>
      </c>
    </row>
    <row r="2168" spans="1:5">
      <c r="A2168" s="160">
        <v>2165</v>
      </c>
      <c r="B2168" s="311" t="s">
        <v>15897</v>
      </c>
      <c r="C2168" s="183" t="s">
        <v>15863</v>
      </c>
      <c r="D2168" s="272">
        <v>1.2</v>
      </c>
      <c r="E2168" s="160">
        <f t="shared" si="35"/>
        <v>24</v>
      </c>
    </row>
    <row r="2169" spans="1:5">
      <c r="A2169" s="160">
        <v>2166</v>
      </c>
      <c r="B2169" s="311" t="s">
        <v>15898</v>
      </c>
      <c r="C2169" s="183" t="s">
        <v>15863</v>
      </c>
      <c r="D2169" s="272">
        <v>1.1</v>
      </c>
      <c r="E2169" s="160">
        <f t="shared" si="35"/>
        <v>22</v>
      </c>
    </row>
    <row r="2170" spans="1:5">
      <c r="A2170" s="160">
        <v>2167</v>
      </c>
      <c r="B2170" s="311" t="s">
        <v>15899</v>
      </c>
      <c r="C2170" s="183" t="s">
        <v>15863</v>
      </c>
      <c r="D2170" s="272">
        <v>1.5</v>
      </c>
      <c r="E2170" s="160">
        <f t="shared" si="35"/>
        <v>30</v>
      </c>
    </row>
    <row r="2171" spans="1:5">
      <c r="A2171" s="160">
        <v>2168</v>
      </c>
      <c r="B2171" s="191" t="s">
        <v>15900</v>
      </c>
      <c r="C2171" s="271" t="s">
        <v>15901</v>
      </c>
      <c r="D2171" s="272">
        <v>237</v>
      </c>
      <c r="E2171" s="160">
        <f t="shared" si="35"/>
        <v>4740</v>
      </c>
    </row>
    <row r="2172" spans="1:5">
      <c r="A2172" s="160">
        <v>2169</v>
      </c>
      <c r="B2172" s="191" t="s">
        <v>15902</v>
      </c>
      <c r="C2172" s="271" t="s">
        <v>15901</v>
      </c>
      <c r="D2172" s="312">
        <v>502</v>
      </c>
      <c r="E2172" s="160">
        <f t="shared" si="35"/>
        <v>10040</v>
      </c>
    </row>
    <row r="2173" spans="1:5">
      <c r="A2173" s="160">
        <v>2170</v>
      </c>
      <c r="B2173" s="191" t="s">
        <v>15903</v>
      </c>
      <c r="C2173" s="271" t="s">
        <v>15901</v>
      </c>
      <c r="D2173" s="312">
        <v>257</v>
      </c>
      <c r="E2173" s="160">
        <f t="shared" si="35"/>
        <v>5140</v>
      </c>
    </row>
    <row r="2174" spans="1:5">
      <c r="A2174" s="160">
        <v>2171</v>
      </c>
      <c r="B2174" s="191" t="s">
        <v>2468</v>
      </c>
      <c r="C2174" s="271" t="s">
        <v>15901</v>
      </c>
      <c r="D2174" s="312">
        <v>571</v>
      </c>
      <c r="E2174" s="160">
        <f t="shared" si="35"/>
        <v>11420</v>
      </c>
    </row>
    <row r="2175" spans="1:5">
      <c r="A2175" s="160">
        <v>2172</v>
      </c>
      <c r="B2175" s="191" t="s">
        <v>12214</v>
      </c>
      <c r="C2175" s="271" t="s">
        <v>15901</v>
      </c>
      <c r="D2175" s="312">
        <v>118</v>
      </c>
      <c r="E2175" s="160">
        <f>D2175*20</f>
        <v>2360</v>
      </c>
    </row>
    <row r="2176" ht="14.25" spans="1:5">
      <c r="A2176" s="160">
        <v>2173</v>
      </c>
      <c r="B2176" s="189" t="s">
        <v>15904</v>
      </c>
      <c r="C2176" s="271" t="s">
        <v>15901</v>
      </c>
      <c r="D2176" s="307">
        <v>32</v>
      </c>
      <c r="E2176" s="160">
        <f>D2176*20</f>
        <v>640</v>
      </c>
    </row>
    <row r="2177" spans="1:5">
      <c r="A2177" s="160">
        <v>2174</v>
      </c>
      <c r="B2177" s="313" t="s">
        <v>15905</v>
      </c>
      <c r="C2177" s="314" t="s">
        <v>15906</v>
      </c>
      <c r="D2177" s="315">
        <v>1.8</v>
      </c>
      <c r="E2177" s="160">
        <f t="shared" ref="E2177:E2240" si="36">D2177*20</f>
        <v>36</v>
      </c>
    </row>
    <row r="2178" spans="1:5">
      <c r="A2178" s="160">
        <v>2175</v>
      </c>
      <c r="B2178" s="313" t="s">
        <v>15907</v>
      </c>
      <c r="C2178" s="314" t="s">
        <v>15908</v>
      </c>
      <c r="D2178" s="315">
        <v>0.9</v>
      </c>
      <c r="E2178" s="160">
        <f t="shared" si="36"/>
        <v>18</v>
      </c>
    </row>
    <row r="2179" spans="1:5">
      <c r="A2179" s="160">
        <v>2176</v>
      </c>
      <c r="B2179" s="313" t="s">
        <v>15909</v>
      </c>
      <c r="C2179" s="314" t="s">
        <v>15908</v>
      </c>
      <c r="D2179" s="315">
        <v>1.1</v>
      </c>
      <c r="E2179" s="160">
        <f t="shared" si="36"/>
        <v>22</v>
      </c>
    </row>
    <row r="2180" spans="1:5">
      <c r="A2180" s="160">
        <v>2177</v>
      </c>
      <c r="B2180" s="313" t="s">
        <v>15910</v>
      </c>
      <c r="C2180" s="314" t="s">
        <v>15908</v>
      </c>
      <c r="D2180" s="315">
        <v>0.9</v>
      </c>
      <c r="E2180" s="160">
        <f t="shared" si="36"/>
        <v>18</v>
      </c>
    </row>
    <row r="2181" spans="1:5">
      <c r="A2181" s="160">
        <v>2178</v>
      </c>
      <c r="B2181" s="313" t="s">
        <v>15911</v>
      </c>
      <c r="C2181" s="314" t="s">
        <v>15912</v>
      </c>
      <c r="D2181" s="315">
        <v>0.3</v>
      </c>
      <c r="E2181" s="160">
        <f t="shared" si="36"/>
        <v>6</v>
      </c>
    </row>
    <row r="2182" spans="1:5">
      <c r="A2182" s="160">
        <v>2179</v>
      </c>
      <c r="B2182" s="313" t="s">
        <v>15913</v>
      </c>
      <c r="C2182" s="314" t="s">
        <v>15912</v>
      </c>
      <c r="D2182" s="315">
        <v>0.8</v>
      </c>
      <c r="E2182" s="160">
        <f t="shared" si="36"/>
        <v>16</v>
      </c>
    </row>
    <row r="2183" spans="1:5">
      <c r="A2183" s="160">
        <v>2180</v>
      </c>
      <c r="B2183" s="313" t="s">
        <v>15914</v>
      </c>
      <c r="C2183" s="314" t="s">
        <v>15912</v>
      </c>
      <c r="D2183" s="315">
        <v>1</v>
      </c>
      <c r="E2183" s="160">
        <f t="shared" si="36"/>
        <v>20</v>
      </c>
    </row>
    <row r="2184" spans="1:5">
      <c r="A2184" s="160">
        <v>2181</v>
      </c>
      <c r="B2184" s="313" t="s">
        <v>15915</v>
      </c>
      <c r="C2184" s="314" t="s">
        <v>15912</v>
      </c>
      <c r="D2184" s="315">
        <v>0.8</v>
      </c>
      <c r="E2184" s="160">
        <f t="shared" si="36"/>
        <v>16</v>
      </c>
    </row>
    <row r="2185" spans="1:5">
      <c r="A2185" s="160">
        <v>2182</v>
      </c>
      <c r="B2185" s="313" t="s">
        <v>15916</v>
      </c>
      <c r="C2185" s="314" t="s">
        <v>15917</v>
      </c>
      <c r="D2185" s="315">
        <v>2.8</v>
      </c>
      <c r="E2185" s="160">
        <f t="shared" si="36"/>
        <v>56</v>
      </c>
    </row>
    <row r="2186" spans="1:5">
      <c r="A2186" s="160">
        <v>2183</v>
      </c>
      <c r="B2186" s="313" t="s">
        <v>15918</v>
      </c>
      <c r="C2186" s="314" t="s">
        <v>15917</v>
      </c>
      <c r="D2186" s="315">
        <v>2.6</v>
      </c>
      <c r="E2186" s="160">
        <f t="shared" si="36"/>
        <v>52</v>
      </c>
    </row>
    <row r="2187" spans="1:5">
      <c r="A2187" s="160">
        <v>2184</v>
      </c>
      <c r="B2187" s="313" t="s">
        <v>15919</v>
      </c>
      <c r="C2187" s="314" t="s">
        <v>15917</v>
      </c>
      <c r="D2187" s="315">
        <v>2.8</v>
      </c>
      <c r="E2187" s="160">
        <f t="shared" si="36"/>
        <v>56</v>
      </c>
    </row>
    <row r="2188" spans="1:5">
      <c r="A2188" s="160">
        <v>2185</v>
      </c>
      <c r="B2188" s="313" t="s">
        <v>15920</v>
      </c>
      <c r="C2188" s="314" t="s">
        <v>15917</v>
      </c>
      <c r="D2188" s="315">
        <v>3.3</v>
      </c>
      <c r="E2188" s="160">
        <f t="shared" si="36"/>
        <v>66</v>
      </c>
    </row>
    <row r="2189" spans="1:5">
      <c r="A2189" s="160">
        <v>2186</v>
      </c>
      <c r="B2189" s="313" t="s">
        <v>15921</v>
      </c>
      <c r="C2189" s="314" t="s">
        <v>15917</v>
      </c>
      <c r="D2189" s="315">
        <v>1.4</v>
      </c>
      <c r="E2189" s="160">
        <f t="shared" si="36"/>
        <v>28</v>
      </c>
    </row>
    <row r="2190" spans="1:5">
      <c r="A2190" s="160">
        <v>2187</v>
      </c>
      <c r="B2190" s="313" t="s">
        <v>15922</v>
      </c>
      <c r="C2190" s="314" t="s">
        <v>15917</v>
      </c>
      <c r="D2190" s="315">
        <v>0.8</v>
      </c>
      <c r="E2190" s="160">
        <f t="shared" si="36"/>
        <v>16</v>
      </c>
    </row>
    <row r="2191" spans="1:5">
      <c r="A2191" s="160">
        <v>2188</v>
      </c>
      <c r="B2191" s="313" t="s">
        <v>15923</v>
      </c>
      <c r="C2191" s="314" t="s">
        <v>15917</v>
      </c>
      <c r="D2191" s="315">
        <v>1.6</v>
      </c>
      <c r="E2191" s="160">
        <f t="shared" si="36"/>
        <v>32</v>
      </c>
    </row>
    <row r="2192" spans="1:5">
      <c r="A2192" s="160">
        <v>2189</v>
      </c>
      <c r="B2192" s="313" t="s">
        <v>15924</v>
      </c>
      <c r="C2192" s="314" t="s">
        <v>15917</v>
      </c>
      <c r="D2192" s="315">
        <v>1.8</v>
      </c>
      <c r="E2192" s="160">
        <f t="shared" si="36"/>
        <v>36</v>
      </c>
    </row>
    <row r="2193" spans="1:5">
      <c r="A2193" s="160">
        <v>2190</v>
      </c>
      <c r="B2193" s="313" t="s">
        <v>15925</v>
      </c>
      <c r="C2193" s="314" t="s">
        <v>15917</v>
      </c>
      <c r="D2193" s="315">
        <v>5.5</v>
      </c>
      <c r="E2193" s="160">
        <f t="shared" si="36"/>
        <v>110</v>
      </c>
    </row>
    <row r="2194" spans="1:5">
      <c r="A2194" s="160">
        <v>2191</v>
      </c>
      <c r="B2194" s="313" t="s">
        <v>14762</v>
      </c>
      <c r="C2194" s="314" t="s">
        <v>15917</v>
      </c>
      <c r="D2194" s="315">
        <v>8</v>
      </c>
      <c r="E2194" s="160">
        <f t="shared" si="36"/>
        <v>160</v>
      </c>
    </row>
    <row r="2195" spans="1:5">
      <c r="A2195" s="160">
        <v>2192</v>
      </c>
      <c r="B2195" s="313" t="s">
        <v>15926</v>
      </c>
      <c r="C2195" s="314" t="s">
        <v>15917</v>
      </c>
      <c r="D2195" s="315">
        <v>3</v>
      </c>
      <c r="E2195" s="160">
        <f t="shared" si="36"/>
        <v>60</v>
      </c>
    </row>
    <row r="2196" spans="1:5">
      <c r="A2196" s="160">
        <v>2193</v>
      </c>
      <c r="B2196" s="313" t="s">
        <v>15927</v>
      </c>
      <c r="C2196" s="314" t="s">
        <v>15917</v>
      </c>
      <c r="D2196" s="315">
        <v>5</v>
      </c>
      <c r="E2196" s="160">
        <f t="shared" si="36"/>
        <v>100</v>
      </c>
    </row>
    <row r="2197" spans="1:5">
      <c r="A2197" s="160">
        <v>2194</v>
      </c>
      <c r="B2197" s="313" t="s">
        <v>15928</v>
      </c>
      <c r="C2197" s="314" t="s">
        <v>15917</v>
      </c>
      <c r="D2197" s="315">
        <v>1.2</v>
      </c>
      <c r="E2197" s="160">
        <f t="shared" si="36"/>
        <v>24</v>
      </c>
    </row>
    <row r="2198" spans="1:5">
      <c r="A2198" s="160">
        <v>2195</v>
      </c>
      <c r="B2198" s="313" t="s">
        <v>15929</v>
      </c>
      <c r="C2198" s="314" t="s">
        <v>15917</v>
      </c>
      <c r="D2198" s="315">
        <v>1.5</v>
      </c>
      <c r="E2198" s="160">
        <f t="shared" si="36"/>
        <v>30</v>
      </c>
    </row>
    <row r="2199" spans="1:5">
      <c r="A2199" s="160">
        <v>2196</v>
      </c>
      <c r="B2199" s="313" t="s">
        <v>15930</v>
      </c>
      <c r="C2199" s="314" t="s">
        <v>15917</v>
      </c>
      <c r="D2199" s="315">
        <v>1.2</v>
      </c>
      <c r="E2199" s="160">
        <f t="shared" si="36"/>
        <v>24</v>
      </c>
    </row>
    <row r="2200" spans="1:5">
      <c r="A2200" s="160">
        <v>2197</v>
      </c>
      <c r="B2200" s="313" t="s">
        <v>15931</v>
      </c>
      <c r="C2200" s="314" t="s">
        <v>15917</v>
      </c>
      <c r="D2200" s="315">
        <v>1.2</v>
      </c>
      <c r="E2200" s="160">
        <f t="shared" si="36"/>
        <v>24</v>
      </c>
    </row>
    <row r="2201" spans="1:5">
      <c r="A2201" s="160">
        <v>2198</v>
      </c>
      <c r="B2201" s="313" t="s">
        <v>15932</v>
      </c>
      <c r="C2201" s="314" t="s">
        <v>15917</v>
      </c>
      <c r="D2201" s="315">
        <v>2.5</v>
      </c>
      <c r="E2201" s="160">
        <f t="shared" si="36"/>
        <v>50</v>
      </c>
    </row>
    <row r="2202" spans="1:5">
      <c r="A2202" s="160">
        <v>2199</v>
      </c>
      <c r="B2202" s="313" t="s">
        <v>15933</v>
      </c>
      <c r="C2202" s="314" t="s">
        <v>15917</v>
      </c>
      <c r="D2202" s="315">
        <v>1.8</v>
      </c>
      <c r="E2202" s="160">
        <f t="shared" si="36"/>
        <v>36</v>
      </c>
    </row>
    <row r="2203" spans="1:5">
      <c r="A2203" s="160">
        <v>2200</v>
      </c>
      <c r="B2203" s="313" t="s">
        <v>15934</v>
      </c>
      <c r="C2203" s="314" t="s">
        <v>15917</v>
      </c>
      <c r="D2203" s="315">
        <v>2.6</v>
      </c>
      <c r="E2203" s="160">
        <f t="shared" si="36"/>
        <v>52</v>
      </c>
    </row>
    <row r="2204" spans="1:5">
      <c r="A2204" s="160">
        <v>2201</v>
      </c>
      <c r="B2204" s="313" t="s">
        <v>15935</v>
      </c>
      <c r="C2204" s="314" t="s">
        <v>15917</v>
      </c>
      <c r="D2204" s="315">
        <v>3.8</v>
      </c>
      <c r="E2204" s="160">
        <f t="shared" si="36"/>
        <v>76</v>
      </c>
    </row>
    <row r="2205" spans="1:5">
      <c r="A2205" s="160">
        <v>2202</v>
      </c>
      <c r="B2205" s="313" t="s">
        <v>15936</v>
      </c>
      <c r="C2205" s="314" t="s">
        <v>15917</v>
      </c>
      <c r="D2205" s="315">
        <v>3</v>
      </c>
      <c r="E2205" s="160">
        <f t="shared" si="36"/>
        <v>60</v>
      </c>
    </row>
    <row r="2206" spans="1:5">
      <c r="A2206" s="160">
        <v>2203</v>
      </c>
      <c r="B2206" s="313" t="s">
        <v>15937</v>
      </c>
      <c r="C2206" s="314" t="s">
        <v>15917</v>
      </c>
      <c r="D2206" s="315">
        <v>3.5</v>
      </c>
      <c r="E2206" s="160">
        <f t="shared" si="36"/>
        <v>70</v>
      </c>
    </row>
    <row r="2207" spans="1:5">
      <c r="A2207" s="160">
        <v>2204</v>
      </c>
      <c r="B2207" s="313" t="s">
        <v>15938</v>
      </c>
      <c r="C2207" s="314" t="s">
        <v>15917</v>
      </c>
      <c r="D2207" s="315">
        <v>4.2</v>
      </c>
      <c r="E2207" s="160">
        <f t="shared" si="36"/>
        <v>84</v>
      </c>
    </row>
    <row r="2208" spans="1:5">
      <c r="A2208" s="160">
        <v>2205</v>
      </c>
      <c r="B2208" s="313" t="s">
        <v>15939</v>
      </c>
      <c r="C2208" s="314" t="s">
        <v>15917</v>
      </c>
      <c r="D2208" s="315">
        <v>2.4</v>
      </c>
      <c r="E2208" s="160">
        <f t="shared" si="36"/>
        <v>48</v>
      </c>
    </row>
    <row r="2209" spans="1:5">
      <c r="A2209" s="160">
        <v>2206</v>
      </c>
      <c r="B2209" s="313" t="s">
        <v>15940</v>
      </c>
      <c r="C2209" s="314" t="s">
        <v>15941</v>
      </c>
      <c r="D2209" s="315">
        <v>1.2</v>
      </c>
      <c r="E2209" s="160">
        <f t="shared" si="36"/>
        <v>24</v>
      </c>
    </row>
    <row r="2210" spans="1:5">
      <c r="A2210" s="160">
        <v>2207</v>
      </c>
      <c r="B2210" s="313" t="s">
        <v>405</v>
      </c>
      <c r="C2210" s="314" t="s">
        <v>15942</v>
      </c>
      <c r="D2210" s="315" t="s">
        <v>15943</v>
      </c>
      <c r="E2210" s="160">
        <f t="shared" si="36"/>
        <v>24</v>
      </c>
    </row>
    <row r="2211" spans="1:5">
      <c r="A2211" s="160">
        <v>2208</v>
      </c>
      <c r="B2211" s="313" t="s">
        <v>15944</v>
      </c>
      <c r="C2211" s="314" t="s">
        <v>15942</v>
      </c>
      <c r="D2211" s="316">
        <v>1</v>
      </c>
      <c r="E2211" s="160">
        <f t="shared" si="36"/>
        <v>20</v>
      </c>
    </row>
    <row r="2212" spans="1:5">
      <c r="A2212" s="160">
        <v>2209</v>
      </c>
      <c r="B2212" s="313" t="s">
        <v>15945</v>
      </c>
      <c r="C2212" s="314" t="s">
        <v>15942</v>
      </c>
      <c r="D2212" s="316">
        <v>1.4</v>
      </c>
      <c r="E2212" s="160">
        <f t="shared" si="36"/>
        <v>28</v>
      </c>
    </row>
    <row r="2213" spans="1:5">
      <c r="A2213" s="160">
        <v>2210</v>
      </c>
      <c r="B2213" s="313" t="s">
        <v>9412</v>
      </c>
      <c r="C2213" s="314" t="s">
        <v>15942</v>
      </c>
      <c r="D2213" s="315">
        <v>1</v>
      </c>
      <c r="E2213" s="160">
        <f t="shared" si="36"/>
        <v>20</v>
      </c>
    </row>
    <row r="2214" spans="1:5">
      <c r="A2214" s="160">
        <v>2211</v>
      </c>
      <c r="B2214" s="313" t="s">
        <v>15946</v>
      </c>
      <c r="C2214" s="314" t="s">
        <v>15942</v>
      </c>
      <c r="D2214" s="316">
        <v>0.8</v>
      </c>
      <c r="E2214" s="160">
        <f t="shared" si="36"/>
        <v>16</v>
      </c>
    </row>
    <row r="2215" spans="1:5">
      <c r="A2215" s="160">
        <v>2212</v>
      </c>
      <c r="B2215" s="313" t="s">
        <v>15947</v>
      </c>
      <c r="C2215" s="314" t="s">
        <v>15942</v>
      </c>
      <c r="D2215" s="316">
        <v>4.3</v>
      </c>
      <c r="E2215" s="160">
        <f t="shared" si="36"/>
        <v>86</v>
      </c>
    </row>
    <row r="2216" spans="1:5">
      <c r="A2216" s="160">
        <v>2213</v>
      </c>
      <c r="B2216" s="313" t="s">
        <v>15948</v>
      </c>
      <c r="C2216" s="314" t="s">
        <v>15942</v>
      </c>
      <c r="D2216" s="316">
        <v>6.5</v>
      </c>
      <c r="E2216" s="160">
        <f t="shared" si="36"/>
        <v>130</v>
      </c>
    </row>
    <row r="2217" spans="1:5">
      <c r="A2217" s="160">
        <v>2214</v>
      </c>
      <c r="B2217" s="313" t="s">
        <v>15949</v>
      </c>
      <c r="C2217" s="314" t="s">
        <v>15942</v>
      </c>
      <c r="D2217" s="316">
        <v>2.1</v>
      </c>
      <c r="E2217" s="160">
        <f t="shared" si="36"/>
        <v>42</v>
      </c>
    </row>
    <row r="2218" spans="1:5">
      <c r="A2218" s="160">
        <v>2215</v>
      </c>
      <c r="B2218" s="313" t="s">
        <v>15950</v>
      </c>
      <c r="C2218" s="314" t="s">
        <v>15942</v>
      </c>
      <c r="D2218" s="316">
        <v>1.05</v>
      </c>
      <c r="E2218" s="160">
        <f t="shared" si="36"/>
        <v>21</v>
      </c>
    </row>
    <row r="2219" spans="1:5">
      <c r="A2219" s="160">
        <v>2216</v>
      </c>
      <c r="B2219" s="313" t="s">
        <v>528</v>
      </c>
      <c r="C2219" s="314" t="s">
        <v>15942</v>
      </c>
      <c r="D2219" s="316">
        <v>1.08</v>
      </c>
      <c r="E2219" s="160">
        <f t="shared" si="36"/>
        <v>21.6</v>
      </c>
    </row>
    <row r="2220" spans="1:5">
      <c r="A2220" s="160">
        <v>2217</v>
      </c>
      <c r="B2220" s="313" t="s">
        <v>15951</v>
      </c>
      <c r="C2220" s="314" t="s">
        <v>15942</v>
      </c>
      <c r="D2220" s="316">
        <v>2.1</v>
      </c>
      <c r="E2220" s="160">
        <f t="shared" si="36"/>
        <v>42</v>
      </c>
    </row>
    <row r="2221" spans="1:5">
      <c r="A2221" s="160">
        <v>2218</v>
      </c>
      <c r="B2221" s="313" t="s">
        <v>2056</v>
      </c>
      <c r="C2221" s="314" t="s">
        <v>15942</v>
      </c>
      <c r="D2221" s="316">
        <v>0.8</v>
      </c>
      <c r="E2221" s="160">
        <f t="shared" si="36"/>
        <v>16</v>
      </c>
    </row>
    <row r="2222" spans="1:5">
      <c r="A2222" s="160">
        <v>2219</v>
      </c>
      <c r="B2222" s="313" t="s">
        <v>15952</v>
      </c>
      <c r="C2222" s="314" t="s">
        <v>15942</v>
      </c>
      <c r="D2222" s="316">
        <v>0.8</v>
      </c>
      <c r="E2222" s="160">
        <f t="shared" si="36"/>
        <v>16</v>
      </c>
    </row>
    <row r="2223" spans="1:5">
      <c r="A2223" s="160">
        <v>2220</v>
      </c>
      <c r="B2223" s="313" t="s">
        <v>15953</v>
      </c>
      <c r="C2223" s="314" t="s">
        <v>15942</v>
      </c>
      <c r="D2223" s="316">
        <v>1</v>
      </c>
      <c r="E2223" s="160">
        <f t="shared" si="36"/>
        <v>20</v>
      </c>
    </row>
    <row r="2224" spans="1:5">
      <c r="A2224" s="160">
        <v>2221</v>
      </c>
      <c r="B2224" s="313" t="s">
        <v>15954</v>
      </c>
      <c r="C2224" s="314" t="s">
        <v>15942</v>
      </c>
      <c r="D2224" s="316">
        <v>1.2</v>
      </c>
      <c r="E2224" s="160">
        <f t="shared" si="36"/>
        <v>24</v>
      </c>
    </row>
    <row r="2225" spans="1:5">
      <c r="A2225" s="160">
        <v>2222</v>
      </c>
      <c r="B2225" s="313" t="s">
        <v>15955</v>
      </c>
      <c r="C2225" s="314" t="s">
        <v>15942</v>
      </c>
      <c r="D2225" s="316">
        <v>0.5</v>
      </c>
      <c r="E2225" s="160">
        <f t="shared" si="36"/>
        <v>10</v>
      </c>
    </row>
    <row r="2226" spans="1:5">
      <c r="A2226" s="160">
        <v>2223</v>
      </c>
      <c r="B2226" s="313" t="s">
        <v>543</v>
      </c>
      <c r="C2226" s="314" t="s">
        <v>15942</v>
      </c>
      <c r="D2226" s="316">
        <v>2.2</v>
      </c>
      <c r="E2226" s="160">
        <f t="shared" si="36"/>
        <v>44</v>
      </c>
    </row>
    <row r="2227" spans="1:5">
      <c r="A2227" s="160">
        <v>2224</v>
      </c>
      <c r="B2227" s="313" t="s">
        <v>15956</v>
      </c>
      <c r="C2227" s="314" t="s">
        <v>15942</v>
      </c>
      <c r="D2227" s="316">
        <v>3.6</v>
      </c>
      <c r="E2227" s="160">
        <f t="shared" si="36"/>
        <v>72</v>
      </c>
    </row>
    <row r="2228" spans="1:5">
      <c r="A2228" s="160">
        <v>2225</v>
      </c>
      <c r="B2228" s="313" t="s">
        <v>15957</v>
      </c>
      <c r="C2228" s="314" t="s">
        <v>15942</v>
      </c>
      <c r="D2228" s="316">
        <v>1.6</v>
      </c>
      <c r="E2228" s="160">
        <f t="shared" si="36"/>
        <v>32</v>
      </c>
    </row>
    <row r="2229" spans="1:5">
      <c r="A2229" s="160">
        <v>2226</v>
      </c>
      <c r="B2229" s="313" t="s">
        <v>15958</v>
      </c>
      <c r="C2229" s="314" t="s">
        <v>15942</v>
      </c>
      <c r="D2229" s="316">
        <v>0.5</v>
      </c>
      <c r="E2229" s="160">
        <f t="shared" si="36"/>
        <v>10</v>
      </c>
    </row>
    <row r="2230" spans="1:5">
      <c r="A2230" s="160">
        <v>2227</v>
      </c>
      <c r="B2230" s="313" t="s">
        <v>4791</v>
      </c>
      <c r="C2230" s="314" t="s">
        <v>15942</v>
      </c>
      <c r="D2230" s="316">
        <v>5.4</v>
      </c>
      <c r="E2230" s="160">
        <f t="shared" si="36"/>
        <v>108</v>
      </c>
    </row>
    <row r="2231" spans="1:5">
      <c r="A2231" s="160">
        <v>2228</v>
      </c>
      <c r="B2231" s="313" t="s">
        <v>15959</v>
      </c>
      <c r="C2231" s="314" t="s">
        <v>15942</v>
      </c>
      <c r="D2231" s="316">
        <v>1.9</v>
      </c>
      <c r="E2231" s="160">
        <f t="shared" si="36"/>
        <v>38</v>
      </c>
    </row>
    <row r="2232" spans="1:5">
      <c r="A2232" s="160">
        <v>2229</v>
      </c>
      <c r="B2232" s="313" t="s">
        <v>15960</v>
      </c>
      <c r="C2232" s="314" t="s">
        <v>15961</v>
      </c>
      <c r="D2232" s="316">
        <v>2.2</v>
      </c>
      <c r="E2232" s="160">
        <f t="shared" si="36"/>
        <v>44</v>
      </c>
    </row>
    <row r="2233" spans="1:5">
      <c r="A2233" s="160">
        <v>2230</v>
      </c>
      <c r="B2233" s="313" t="s">
        <v>15962</v>
      </c>
      <c r="C2233" s="314" t="s">
        <v>15961</v>
      </c>
      <c r="D2233" s="316">
        <v>1.2</v>
      </c>
      <c r="E2233" s="160">
        <f t="shared" si="36"/>
        <v>24</v>
      </c>
    </row>
    <row r="2234" spans="1:5">
      <c r="A2234" s="160">
        <v>2231</v>
      </c>
      <c r="B2234" s="313" t="s">
        <v>15963</v>
      </c>
      <c r="C2234" s="314" t="s">
        <v>15964</v>
      </c>
      <c r="D2234" s="316">
        <v>3</v>
      </c>
      <c r="E2234" s="160">
        <f t="shared" si="36"/>
        <v>60</v>
      </c>
    </row>
    <row r="2235" spans="1:5">
      <c r="A2235" s="160">
        <v>2232</v>
      </c>
      <c r="B2235" s="191" t="s">
        <v>15965</v>
      </c>
      <c r="C2235" s="271" t="s">
        <v>15966</v>
      </c>
      <c r="D2235" s="272">
        <v>67</v>
      </c>
      <c r="E2235" s="160">
        <f t="shared" si="36"/>
        <v>1340</v>
      </c>
    </row>
    <row r="2236" spans="1:5">
      <c r="A2236" s="160">
        <v>2233</v>
      </c>
      <c r="B2236" s="189" t="s">
        <v>15904</v>
      </c>
      <c r="C2236" s="255" t="s">
        <v>15967</v>
      </c>
      <c r="D2236" s="201">
        <v>260</v>
      </c>
      <c r="E2236" s="160">
        <f t="shared" si="36"/>
        <v>5200</v>
      </c>
    </row>
    <row r="2237" spans="1:5">
      <c r="A2237" s="160">
        <v>2234</v>
      </c>
      <c r="B2237" s="189" t="s">
        <v>15968</v>
      </c>
      <c r="C2237" s="255" t="s">
        <v>15969</v>
      </c>
      <c r="D2237" s="201">
        <v>199</v>
      </c>
      <c r="E2237" s="160">
        <f t="shared" si="36"/>
        <v>3980</v>
      </c>
    </row>
    <row r="2238" spans="1:5">
      <c r="A2238" s="160">
        <v>2235</v>
      </c>
      <c r="B2238" s="189" t="s">
        <v>15970</v>
      </c>
      <c r="C2238" s="255" t="s">
        <v>15969</v>
      </c>
      <c r="D2238" s="201">
        <v>250</v>
      </c>
      <c r="E2238" s="160">
        <f t="shared" si="36"/>
        <v>5000</v>
      </c>
    </row>
    <row r="2239" spans="1:5">
      <c r="A2239" s="160">
        <v>2236</v>
      </c>
      <c r="B2239" s="169" t="s">
        <v>14630</v>
      </c>
      <c r="C2239" s="255" t="s">
        <v>15969</v>
      </c>
      <c r="D2239" s="201">
        <v>128</v>
      </c>
      <c r="E2239" s="160">
        <f t="shared" si="36"/>
        <v>2560</v>
      </c>
    </row>
    <row r="2240" spans="1:5">
      <c r="A2240" s="160">
        <v>2237</v>
      </c>
      <c r="B2240" s="169" t="s">
        <v>991</v>
      </c>
      <c r="C2240" s="255" t="s">
        <v>15969</v>
      </c>
      <c r="D2240" s="201">
        <v>254</v>
      </c>
      <c r="E2240" s="160">
        <f t="shared" si="36"/>
        <v>5080</v>
      </c>
    </row>
    <row r="2241" spans="1:5">
      <c r="A2241" s="160">
        <v>2238</v>
      </c>
      <c r="B2241" s="195" t="s">
        <v>15971</v>
      </c>
      <c r="C2241" s="161" t="s">
        <v>15972</v>
      </c>
      <c r="D2241" s="317">
        <v>2.36</v>
      </c>
      <c r="E2241" s="160">
        <f t="shared" ref="E2241:E2300" si="37">D2241*20</f>
        <v>47.2</v>
      </c>
    </row>
    <row r="2242" spans="1:5">
      <c r="A2242" s="160">
        <v>2239</v>
      </c>
      <c r="B2242" s="195" t="s">
        <v>15973</v>
      </c>
      <c r="C2242" s="161" t="s">
        <v>3741</v>
      </c>
      <c r="D2242" s="317">
        <v>3.2</v>
      </c>
      <c r="E2242" s="160">
        <f t="shared" si="37"/>
        <v>64</v>
      </c>
    </row>
    <row r="2243" spans="1:5">
      <c r="A2243" s="160">
        <v>2240</v>
      </c>
      <c r="B2243" s="195" t="s">
        <v>15974</v>
      </c>
      <c r="C2243" s="161" t="s">
        <v>3741</v>
      </c>
      <c r="D2243" s="317">
        <v>3.4</v>
      </c>
      <c r="E2243" s="160">
        <f t="shared" si="37"/>
        <v>68</v>
      </c>
    </row>
    <row r="2244" spans="1:5">
      <c r="A2244" s="160">
        <v>2241</v>
      </c>
      <c r="B2244" s="195" t="s">
        <v>15975</v>
      </c>
      <c r="C2244" s="161" t="s">
        <v>3741</v>
      </c>
      <c r="D2244" s="317">
        <v>2.4</v>
      </c>
      <c r="E2244" s="160">
        <f t="shared" si="37"/>
        <v>48</v>
      </c>
    </row>
    <row r="2245" spans="1:5">
      <c r="A2245" s="160">
        <v>2242</v>
      </c>
      <c r="B2245" s="195" t="s">
        <v>15976</v>
      </c>
      <c r="C2245" s="161" t="s">
        <v>3741</v>
      </c>
      <c r="D2245" s="317">
        <v>1</v>
      </c>
      <c r="E2245" s="160">
        <f t="shared" si="37"/>
        <v>20</v>
      </c>
    </row>
    <row r="2246" spans="1:5">
      <c r="A2246" s="160">
        <v>2243</v>
      </c>
      <c r="B2246" s="195" t="s">
        <v>15977</v>
      </c>
      <c r="C2246" s="161" t="s">
        <v>3741</v>
      </c>
      <c r="D2246" s="317">
        <v>2.35</v>
      </c>
      <c r="E2246" s="160">
        <f t="shared" si="37"/>
        <v>47</v>
      </c>
    </row>
    <row r="2247" spans="1:5">
      <c r="A2247" s="160">
        <v>2244</v>
      </c>
      <c r="B2247" s="195" t="s">
        <v>15978</v>
      </c>
      <c r="C2247" s="161" t="s">
        <v>3741</v>
      </c>
      <c r="D2247" s="317">
        <v>5.2</v>
      </c>
      <c r="E2247" s="160">
        <f t="shared" si="37"/>
        <v>104</v>
      </c>
    </row>
    <row r="2248" spans="1:5">
      <c r="A2248" s="160">
        <v>2245</v>
      </c>
      <c r="B2248" s="195" t="s">
        <v>15979</v>
      </c>
      <c r="C2248" s="161" t="s">
        <v>3741</v>
      </c>
      <c r="D2248" s="317">
        <v>2.2</v>
      </c>
      <c r="E2248" s="160">
        <f t="shared" si="37"/>
        <v>44</v>
      </c>
    </row>
    <row r="2249" spans="1:5">
      <c r="A2249" s="160">
        <v>2246</v>
      </c>
      <c r="B2249" s="195" t="s">
        <v>15980</v>
      </c>
      <c r="C2249" s="161" t="s">
        <v>3741</v>
      </c>
      <c r="D2249" s="317">
        <v>2.35</v>
      </c>
      <c r="E2249" s="160">
        <f t="shared" si="37"/>
        <v>47</v>
      </c>
    </row>
    <row r="2250" spans="1:5">
      <c r="A2250" s="160">
        <v>2247</v>
      </c>
      <c r="B2250" s="195" t="s">
        <v>15981</v>
      </c>
      <c r="C2250" s="161" t="s">
        <v>3741</v>
      </c>
      <c r="D2250" s="317">
        <v>2.57</v>
      </c>
      <c r="E2250" s="160">
        <f t="shared" si="37"/>
        <v>51.4</v>
      </c>
    </row>
    <row r="2251" spans="1:5">
      <c r="A2251" s="160">
        <v>2248</v>
      </c>
      <c r="B2251" s="195" t="s">
        <v>15982</v>
      </c>
      <c r="C2251" s="161" t="s">
        <v>3741</v>
      </c>
      <c r="D2251" s="317">
        <v>1.61</v>
      </c>
      <c r="E2251" s="160">
        <f t="shared" si="37"/>
        <v>32.2</v>
      </c>
    </row>
    <row r="2252" spans="1:5">
      <c r="A2252" s="160">
        <v>2249</v>
      </c>
      <c r="B2252" s="195" t="s">
        <v>15983</v>
      </c>
      <c r="C2252" s="161" t="s">
        <v>3741</v>
      </c>
      <c r="D2252" s="317">
        <v>3.3</v>
      </c>
      <c r="E2252" s="160">
        <f t="shared" si="37"/>
        <v>66</v>
      </c>
    </row>
    <row r="2253" spans="1:5">
      <c r="A2253" s="160">
        <v>2250</v>
      </c>
      <c r="B2253" s="195" t="s">
        <v>15984</v>
      </c>
      <c r="C2253" s="161" t="s">
        <v>3741</v>
      </c>
      <c r="D2253" s="317">
        <v>1.4</v>
      </c>
      <c r="E2253" s="160">
        <f t="shared" si="37"/>
        <v>28</v>
      </c>
    </row>
    <row r="2254" spans="1:5">
      <c r="A2254" s="160">
        <v>2251</v>
      </c>
      <c r="B2254" s="195" t="s">
        <v>15985</v>
      </c>
      <c r="C2254" s="161" t="s">
        <v>3741</v>
      </c>
      <c r="D2254" s="317">
        <v>1.6</v>
      </c>
      <c r="E2254" s="160">
        <f t="shared" si="37"/>
        <v>32</v>
      </c>
    </row>
    <row r="2255" spans="1:5">
      <c r="A2255" s="160">
        <v>2252</v>
      </c>
      <c r="B2255" s="195" t="s">
        <v>4643</v>
      </c>
      <c r="C2255" s="161" t="s">
        <v>3741</v>
      </c>
      <c r="D2255" s="317">
        <v>1.6</v>
      </c>
      <c r="E2255" s="160">
        <f t="shared" si="37"/>
        <v>32</v>
      </c>
    </row>
    <row r="2256" spans="1:5">
      <c r="A2256" s="160">
        <v>2253</v>
      </c>
      <c r="B2256" s="195" t="s">
        <v>4288</v>
      </c>
      <c r="C2256" s="161" t="s">
        <v>3741</v>
      </c>
      <c r="D2256" s="317">
        <v>2.5</v>
      </c>
      <c r="E2256" s="160">
        <f t="shared" si="37"/>
        <v>50</v>
      </c>
    </row>
    <row r="2257" spans="1:5">
      <c r="A2257" s="160">
        <v>2254</v>
      </c>
      <c r="B2257" s="195" t="s">
        <v>15986</v>
      </c>
      <c r="C2257" s="161" t="s">
        <v>3741</v>
      </c>
      <c r="D2257" s="317">
        <v>2.5</v>
      </c>
      <c r="E2257" s="160">
        <f t="shared" si="37"/>
        <v>50</v>
      </c>
    </row>
    <row r="2258" spans="1:5">
      <c r="A2258" s="160">
        <v>2255</v>
      </c>
      <c r="B2258" s="195" t="s">
        <v>15987</v>
      </c>
      <c r="C2258" s="161" t="s">
        <v>3741</v>
      </c>
      <c r="D2258" s="317">
        <v>1.82</v>
      </c>
      <c r="E2258" s="160">
        <f t="shared" si="37"/>
        <v>36.4</v>
      </c>
    </row>
    <row r="2259" spans="1:5">
      <c r="A2259" s="160">
        <v>2256</v>
      </c>
      <c r="B2259" s="195" t="s">
        <v>15988</v>
      </c>
      <c r="C2259" s="161" t="s">
        <v>3741</v>
      </c>
      <c r="D2259" s="317">
        <v>1.5</v>
      </c>
      <c r="E2259" s="160">
        <f t="shared" si="37"/>
        <v>30</v>
      </c>
    </row>
    <row r="2260" spans="1:5">
      <c r="A2260" s="160">
        <v>2257</v>
      </c>
      <c r="B2260" s="195" t="s">
        <v>15989</v>
      </c>
      <c r="C2260" s="161" t="s">
        <v>3741</v>
      </c>
      <c r="D2260" s="317">
        <v>1</v>
      </c>
      <c r="E2260" s="160">
        <f t="shared" si="37"/>
        <v>20</v>
      </c>
    </row>
    <row r="2261" spans="1:5">
      <c r="A2261" s="160">
        <v>2258</v>
      </c>
      <c r="B2261" s="195" t="s">
        <v>15990</v>
      </c>
      <c r="C2261" s="161" t="s">
        <v>3741</v>
      </c>
      <c r="D2261" s="317">
        <v>2.53</v>
      </c>
      <c r="E2261" s="160">
        <f t="shared" si="37"/>
        <v>50.6</v>
      </c>
    </row>
    <row r="2262" spans="1:5">
      <c r="A2262" s="160">
        <v>2259</v>
      </c>
      <c r="B2262" s="195" t="s">
        <v>15991</v>
      </c>
      <c r="C2262" s="161" t="s">
        <v>3741</v>
      </c>
      <c r="D2262" s="317">
        <v>4.5</v>
      </c>
      <c r="E2262" s="160">
        <f t="shared" si="37"/>
        <v>90</v>
      </c>
    </row>
    <row r="2263" spans="1:5">
      <c r="A2263" s="160">
        <v>2260</v>
      </c>
      <c r="B2263" s="195" t="s">
        <v>15992</v>
      </c>
      <c r="C2263" s="161" t="s">
        <v>3741</v>
      </c>
      <c r="D2263" s="317">
        <v>4</v>
      </c>
      <c r="E2263" s="160">
        <f t="shared" si="37"/>
        <v>80</v>
      </c>
    </row>
    <row r="2264" spans="1:5">
      <c r="A2264" s="160">
        <v>2261</v>
      </c>
      <c r="B2264" s="195" t="s">
        <v>10294</v>
      </c>
      <c r="C2264" s="161" t="s">
        <v>3741</v>
      </c>
      <c r="D2264" s="317">
        <v>1.2</v>
      </c>
      <c r="E2264" s="160">
        <f t="shared" si="37"/>
        <v>24</v>
      </c>
    </row>
    <row r="2265" spans="1:5">
      <c r="A2265" s="160">
        <v>2262</v>
      </c>
      <c r="B2265" s="195" t="s">
        <v>15993</v>
      </c>
      <c r="C2265" s="161" t="s">
        <v>3741</v>
      </c>
      <c r="D2265" s="317">
        <v>2.35</v>
      </c>
      <c r="E2265" s="160">
        <f t="shared" si="37"/>
        <v>47</v>
      </c>
    </row>
    <row r="2266" spans="1:5">
      <c r="A2266" s="160">
        <v>2263</v>
      </c>
      <c r="B2266" s="195" t="s">
        <v>4648</v>
      </c>
      <c r="C2266" s="161" t="s">
        <v>3741</v>
      </c>
      <c r="D2266" s="317">
        <v>3.04</v>
      </c>
      <c r="E2266" s="160">
        <f t="shared" si="37"/>
        <v>60.8</v>
      </c>
    </row>
    <row r="2267" spans="1:5">
      <c r="A2267" s="160">
        <v>2264</v>
      </c>
      <c r="B2267" s="195" t="s">
        <v>15994</v>
      </c>
      <c r="C2267" s="161" t="s">
        <v>3741</v>
      </c>
      <c r="D2267" s="317">
        <v>1.08</v>
      </c>
      <c r="E2267" s="160">
        <f t="shared" si="37"/>
        <v>21.6</v>
      </c>
    </row>
    <row r="2268" spans="1:5">
      <c r="A2268" s="160">
        <v>2265</v>
      </c>
      <c r="B2268" s="195" t="s">
        <v>15995</v>
      </c>
      <c r="C2268" s="161" t="s">
        <v>3741</v>
      </c>
      <c r="D2268" s="317">
        <v>3.97</v>
      </c>
      <c r="E2268" s="160">
        <f t="shared" si="37"/>
        <v>79.4</v>
      </c>
    </row>
    <row r="2269" spans="1:5">
      <c r="A2269" s="160">
        <v>2266</v>
      </c>
      <c r="B2269" s="195" t="s">
        <v>15996</v>
      </c>
      <c r="C2269" s="161" t="s">
        <v>3741</v>
      </c>
      <c r="D2269" s="317">
        <v>1.87</v>
      </c>
      <c r="E2269" s="160">
        <f t="shared" si="37"/>
        <v>37.4</v>
      </c>
    </row>
    <row r="2270" spans="1:5">
      <c r="A2270" s="160">
        <v>2267</v>
      </c>
      <c r="B2270" s="195" t="s">
        <v>15997</v>
      </c>
      <c r="C2270" s="161" t="s">
        <v>3741</v>
      </c>
      <c r="D2270" s="317">
        <v>2</v>
      </c>
      <c r="E2270" s="160">
        <f t="shared" si="37"/>
        <v>40</v>
      </c>
    </row>
    <row r="2271" spans="1:5">
      <c r="A2271" s="160">
        <v>2268</v>
      </c>
      <c r="B2271" s="195" t="s">
        <v>15998</v>
      </c>
      <c r="C2271" s="161" t="s">
        <v>3741</v>
      </c>
      <c r="D2271" s="317">
        <v>4.5</v>
      </c>
      <c r="E2271" s="160">
        <f t="shared" si="37"/>
        <v>90</v>
      </c>
    </row>
    <row r="2272" spans="1:5">
      <c r="A2272" s="160">
        <v>2269</v>
      </c>
      <c r="B2272" s="195" t="s">
        <v>15999</v>
      </c>
      <c r="C2272" s="161" t="s">
        <v>3741</v>
      </c>
      <c r="D2272" s="317">
        <v>1.62</v>
      </c>
      <c r="E2272" s="160">
        <f t="shared" si="37"/>
        <v>32.4</v>
      </c>
    </row>
    <row r="2273" spans="1:5">
      <c r="A2273" s="160">
        <v>2270</v>
      </c>
      <c r="B2273" s="195" t="s">
        <v>16000</v>
      </c>
      <c r="C2273" s="161" t="s">
        <v>3741</v>
      </c>
      <c r="D2273" s="317">
        <v>1</v>
      </c>
      <c r="E2273" s="160">
        <f t="shared" si="37"/>
        <v>20</v>
      </c>
    </row>
    <row r="2274" spans="1:5">
      <c r="A2274" s="160">
        <v>2271</v>
      </c>
      <c r="B2274" s="195" t="s">
        <v>16001</v>
      </c>
      <c r="C2274" s="161" t="s">
        <v>3741</v>
      </c>
      <c r="D2274" s="317">
        <v>1.31</v>
      </c>
      <c r="E2274" s="160">
        <f t="shared" si="37"/>
        <v>26.2</v>
      </c>
    </row>
    <row r="2275" spans="1:5">
      <c r="A2275" s="160">
        <v>2272</v>
      </c>
      <c r="B2275" s="195" t="s">
        <v>16002</v>
      </c>
      <c r="C2275" s="170" t="s">
        <v>3305</v>
      </c>
      <c r="D2275" s="317">
        <v>4</v>
      </c>
      <c r="E2275" s="160">
        <f t="shared" si="37"/>
        <v>80</v>
      </c>
    </row>
    <row r="2276" spans="1:5">
      <c r="A2276" s="160">
        <v>2273</v>
      </c>
      <c r="B2276" s="195" t="s">
        <v>16003</v>
      </c>
      <c r="C2276" s="170" t="s">
        <v>3305</v>
      </c>
      <c r="D2276" s="317">
        <v>1.9</v>
      </c>
      <c r="E2276" s="160">
        <f t="shared" si="37"/>
        <v>38</v>
      </c>
    </row>
    <row r="2277" spans="1:5">
      <c r="A2277" s="160">
        <v>2274</v>
      </c>
      <c r="B2277" s="195" t="s">
        <v>16004</v>
      </c>
      <c r="C2277" s="170" t="s">
        <v>3305</v>
      </c>
      <c r="D2277" s="317">
        <v>1</v>
      </c>
      <c r="E2277" s="160">
        <f t="shared" si="37"/>
        <v>20</v>
      </c>
    </row>
    <row r="2278" spans="1:5">
      <c r="A2278" s="160">
        <v>2275</v>
      </c>
      <c r="B2278" s="195" t="s">
        <v>16005</v>
      </c>
      <c r="C2278" s="170" t="s">
        <v>3305</v>
      </c>
      <c r="D2278" s="317">
        <v>3.3</v>
      </c>
      <c r="E2278" s="160">
        <f t="shared" si="37"/>
        <v>66</v>
      </c>
    </row>
    <row r="2279" spans="1:5">
      <c r="A2279" s="160">
        <v>2276</v>
      </c>
      <c r="B2279" s="195" t="s">
        <v>16006</v>
      </c>
      <c r="C2279" s="170" t="s">
        <v>3305</v>
      </c>
      <c r="D2279" s="317">
        <v>2.2</v>
      </c>
      <c r="E2279" s="160">
        <f t="shared" si="37"/>
        <v>44</v>
      </c>
    </row>
    <row r="2280" spans="1:5">
      <c r="A2280" s="160">
        <v>2277</v>
      </c>
      <c r="B2280" s="195" t="s">
        <v>16007</v>
      </c>
      <c r="C2280" s="170" t="s">
        <v>3305</v>
      </c>
      <c r="D2280" s="317">
        <v>1</v>
      </c>
      <c r="E2280" s="160">
        <f t="shared" si="37"/>
        <v>20</v>
      </c>
    </row>
    <row r="2281" spans="1:5">
      <c r="A2281" s="160">
        <v>2278</v>
      </c>
      <c r="B2281" s="195" t="s">
        <v>16008</v>
      </c>
      <c r="C2281" s="170" t="s">
        <v>3305</v>
      </c>
      <c r="D2281" s="317">
        <v>1.5</v>
      </c>
      <c r="E2281" s="160">
        <f t="shared" si="37"/>
        <v>30</v>
      </c>
    </row>
    <row r="2282" spans="1:5">
      <c r="A2282" s="160">
        <v>2279</v>
      </c>
      <c r="B2282" s="195" t="s">
        <v>16009</v>
      </c>
      <c r="C2282" s="170" t="s">
        <v>3305</v>
      </c>
      <c r="D2282" s="317">
        <v>2.5</v>
      </c>
      <c r="E2282" s="160">
        <f t="shared" si="37"/>
        <v>50</v>
      </c>
    </row>
    <row r="2283" spans="1:5">
      <c r="A2283" s="160">
        <v>2280</v>
      </c>
      <c r="B2283" s="195" t="s">
        <v>16010</v>
      </c>
      <c r="C2283" s="170" t="s">
        <v>3305</v>
      </c>
      <c r="D2283" s="317">
        <v>3.5</v>
      </c>
      <c r="E2283" s="160">
        <f t="shared" si="37"/>
        <v>70</v>
      </c>
    </row>
    <row r="2284" spans="1:5">
      <c r="A2284" s="160">
        <v>2281</v>
      </c>
      <c r="B2284" s="195" t="s">
        <v>16011</v>
      </c>
      <c r="C2284" s="170" t="s">
        <v>3305</v>
      </c>
      <c r="D2284" s="317">
        <v>1.4</v>
      </c>
      <c r="E2284" s="160">
        <f t="shared" si="37"/>
        <v>28</v>
      </c>
    </row>
    <row r="2285" spans="1:5">
      <c r="A2285" s="160">
        <v>2282</v>
      </c>
      <c r="B2285" s="169" t="s">
        <v>16012</v>
      </c>
      <c r="C2285" s="170" t="s">
        <v>393</v>
      </c>
      <c r="D2285" s="201">
        <v>5.6</v>
      </c>
      <c r="E2285" s="160">
        <f t="shared" si="37"/>
        <v>112</v>
      </c>
    </row>
    <row r="2286" spans="1:5">
      <c r="A2286" s="160">
        <v>2283</v>
      </c>
      <c r="B2286" s="195" t="s">
        <v>16013</v>
      </c>
      <c r="C2286" s="170" t="s">
        <v>393</v>
      </c>
      <c r="D2286" s="317">
        <v>3</v>
      </c>
      <c r="E2286" s="160">
        <f t="shared" si="37"/>
        <v>60</v>
      </c>
    </row>
    <row r="2287" spans="1:5">
      <c r="A2287" s="160">
        <v>2284</v>
      </c>
      <c r="B2287" s="195" t="s">
        <v>15936</v>
      </c>
      <c r="C2287" s="170" t="s">
        <v>393</v>
      </c>
      <c r="D2287" s="317">
        <v>1.7</v>
      </c>
      <c r="E2287" s="160">
        <f t="shared" si="37"/>
        <v>34</v>
      </c>
    </row>
    <row r="2288" spans="1:5">
      <c r="A2288" s="160">
        <v>2285</v>
      </c>
      <c r="B2288" s="195" t="s">
        <v>16014</v>
      </c>
      <c r="C2288" s="170" t="s">
        <v>393</v>
      </c>
      <c r="D2288" s="317">
        <v>3.8</v>
      </c>
      <c r="E2288" s="160">
        <f t="shared" si="37"/>
        <v>76</v>
      </c>
    </row>
    <row r="2289" spans="1:5">
      <c r="A2289" s="160">
        <v>2286</v>
      </c>
      <c r="B2289" s="195" t="s">
        <v>16015</v>
      </c>
      <c r="C2289" s="170" t="s">
        <v>393</v>
      </c>
      <c r="D2289" s="317">
        <v>1.5</v>
      </c>
      <c r="E2289" s="160">
        <f t="shared" si="37"/>
        <v>30</v>
      </c>
    </row>
    <row r="2290" spans="1:5">
      <c r="A2290" s="160">
        <v>2287</v>
      </c>
      <c r="B2290" s="195" t="s">
        <v>16016</v>
      </c>
      <c r="C2290" s="170" t="s">
        <v>393</v>
      </c>
      <c r="D2290" s="317">
        <v>1.2</v>
      </c>
      <c r="E2290" s="160">
        <f t="shared" si="37"/>
        <v>24</v>
      </c>
    </row>
    <row r="2291" spans="1:5">
      <c r="A2291" s="160">
        <v>2288</v>
      </c>
      <c r="B2291" s="195" t="s">
        <v>16017</v>
      </c>
      <c r="C2291" s="170" t="s">
        <v>393</v>
      </c>
      <c r="D2291" s="317">
        <v>5.8</v>
      </c>
      <c r="E2291" s="160">
        <f t="shared" si="37"/>
        <v>116</v>
      </c>
    </row>
    <row r="2292" spans="1:5">
      <c r="A2292" s="160">
        <v>2289</v>
      </c>
      <c r="B2292" s="195" t="s">
        <v>16018</v>
      </c>
      <c r="C2292" s="170" t="s">
        <v>393</v>
      </c>
      <c r="D2292" s="317">
        <v>3.8</v>
      </c>
      <c r="E2292" s="160">
        <f t="shared" si="37"/>
        <v>76</v>
      </c>
    </row>
    <row r="2293" spans="1:5">
      <c r="A2293" s="160">
        <v>2290</v>
      </c>
      <c r="B2293" s="195" t="s">
        <v>16019</v>
      </c>
      <c r="C2293" s="170" t="s">
        <v>393</v>
      </c>
      <c r="D2293" s="317">
        <v>5.2</v>
      </c>
      <c r="E2293" s="160">
        <f t="shared" si="37"/>
        <v>104</v>
      </c>
    </row>
    <row r="2294" spans="1:5">
      <c r="A2294" s="160">
        <v>2291</v>
      </c>
      <c r="B2294" s="195" t="s">
        <v>16020</v>
      </c>
      <c r="C2294" s="170" t="s">
        <v>393</v>
      </c>
      <c r="D2294" s="317">
        <v>1</v>
      </c>
      <c r="E2294" s="160">
        <f t="shared" si="37"/>
        <v>20</v>
      </c>
    </row>
    <row r="2295" spans="1:5">
      <c r="A2295" s="160">
        <v>2292</v>
      </c>
      <c r="B2295" s="195" t="s">
        <v>16021</v>
      </c>
      <c r="C2295" s="170" t="s">
        <v>393</v>
      </c>
      <c r="D2295" s="317">
        <v>3.2</v>
      </c>
      <c r="E2295" s="160">
        <f t="shared" si="37"/>
        <v>64</v>
      </c>
    </row>
    <row r="2296" spans="1:5">
      <c r="A2296" s="160">
        <v>2293</v>
      </c>
      <c r="B2296" s="195" t="s">
        <v>16022</v>
      </c>
      <c r="C2296" s="170" t="s">
        <v>393</v>
      </c>
      <c r="D2296" s="317">
        <v>2.5</v>
      </c>
      <c r="E2296" s="160">
        <f t="shared" si="37"/>
        <v>50</v>
      </c>
    </row>
    <row r="2297" spans="1:5">
      <c r="A2297" s="160">
        <v>2294</v>
      </c>
      <c r="B2297" s="195" t="s">
        <v>16023</v>
      </c>
      <c r="C2297" s="170" t="s">
        <v>393</v>
      </c>
      <c r="D2297" s="317">
        <v>1.3</v>
      </c>
      <c r="E2297" s="160">
        <f t="shared" si="37"/>
        <v>26</v>
      </c>
    </row>
    <row r="2298" spans="1:5">
      <c r="A2298" s="160">
        <v>2295</v>
      </c>
      <c r="B2298" s="195" t="s">
        <v>16024</v>
      </c>
      <c r="C2298" s="170" t="s">
        <v>393</v>
      </c>
      <c r="D2298" s="317">
        <v>2.8</v>
      </c>
      <c r="E2298" s="160">
        <f t="shared" si="37"/>
        <v>56</v>
      </c>
    </row>
    <row r="2299" spans="1:5">
      <c r="A2299" s="160">
        <v>2296</v>
      </c>
      <c r="B2299" s="195" t="s">
        <v>16025</v>
      </c>
      <c r="C2299" s="170" t="s">
        <v>393</v>
      </c>
      <c r="D2299" s="317">
        <v>4</v>
      </c>
      <c r="E2299" s="160">
        <f t="shared" si="37"/>
        <v>80</v>
      </c>
    </row>
    <row r="2300" spans="1:5">
      <c r="A2300" s="160">
        <v>2297</v>
      </c>
      <c r="B2300" s="195" t="s">
        <v>16026</v>
      </c>
      <c r="C2300" s="170" t="s">
        <v>393</v>
      </c>
      <c r="D2300" s="317">
        <v>4.6</v>
      </c>
      <c r="E2300" s="160">
        <f t="shared" si="37"/>
        <v>92</v>
      </c>
    </row>
    <row r="2301" spans="1:5">
      <c r="A2301" s="160">
        <v>2298</v>
      </c>
      <c r="B2301" s="195" t="s">
        <v>16027</v>
      </c>
      <c r="C2301" s="170" t="s">
        <v>393</v>
      </c>
      <c r="D2301" s="317">
        <v>2.8</v>
      </c>
      <c r="E2301" s="160">
        <f t="shared" ref="E2301:E2364" si="38">D2301*20</f>
        <v>56</v>
      </c>
    </row>
    <row r="2302" spans="1:5">
      <c r="A2302" s="160">
        <v>2299</v>
      </c>
      <c r="B2302" s="195" t="s">
        <v>16028</v>
      </c>
      <c r="C2302" s="170" t="s">
        <v>393</v>
      </c>
      <c r="D2302" s="317">
        <v>2.5</v>
      </c>
      <c r="E2302" s="160">
        <f t="shared" si="38"/>
        <v>50</v>
      </c>
    </row>
    <row r="2303" spans="1:5">
      <c r="A2303" s="160">
        <v>2300</v>
      </c>
      <c r="B2303" s="195" t="s">
        <v>16029</v>
      </c>
      <c r="C2303" s="170" t="s">
        <v>3862</v>
      </c>
      <c r="D2303" s="317">
        <v>4.2</v>
      </c>
      <c r="E2303" s="160">
        <f t="shared" si="38"/>
        <v>84</v>
      </c>
    </row>
    <row r="2304" spans="1:5">
      <c r="A2304" s="160">
        <v>2301</v>
      </c>
      <c r="B2304" s="195" t="s">
        <v>16030</v>
      </c>
      <c r="C2304" s="170" t="s">
        <v>3862</v>
      </c>
      <c r="D2304" s="317">
        <v>4</v>
      </c>
      <c r="E2304" s="160">
        <f t="shared" si="38"/>
        <v>80</v>
      </c>
    </row>
    <row r="2305" spans="1:5">
      <c r="A2305" s="160">
        <v>2302</v>
      </c>
      <c r="B2305" s="195" t="s">
        <v>16031</v>
      </c>
      <c r="C2305" s="170" t="s">
        <v>3862</v>
      </c>
      <c r="D2305" s="317">
        <v>4</v>
      </c>
      <c r="E2305" s="160">
        <f t="shared" si="38"/>
        <v>80</v>
      </c>
    </row>
    <row r="2306" spans="1:5">
      <c r="A2306" s="160">
        <v>2303</v>
      </c>
      <c r="B2306" s="195" t="s">
        <v>16032</v>
      </c>
      <c r="C2306" s="170" t="s">
        <v>3862</v>
      </c>
      <c r="D2306" s="317">
        <v>4</v>
      </c>
      <c r="E2306" s="160">
        <f t="shared" si="38"/>
        <v>80</v>
      </c>
    </row>
    <row r="2307" spans="1:5">
      <c r="A2307" s="160">
        <v>2304</v>
      </c>
      <c r="B2307" s="195" t="s">
        <v>16033</v>
      </c>
      <c r="C2307" s="170" t="s">
        <v>3862</v>
      </c>
      <c r="D2307" s="317">
        <v>1.5</v>
      </c>
      <c r="E2307" s="160">
        <f t="shared" si="38"/>
        <v>30</v>
      </c>
    </row>
    <row r="2308" spans="1:5">
      <c r="A2308" s="160">
        <v>2305</v>
      </c>
      <c r="B2308" s="195" t="s">
        <v>16034</v>
      </c>
      <c r="C2308" s="170" t="s">
        <v>3862</v>
      </c>
      <c r="D2308" s="317">
        <v>3</v>
      </c>
      <c r="E2308" s="160">
        <f t="shared" si="38"/>
        <v>60</v>
      </c>
    </row>
    <row r="2309" spans="1:5">
      <c r="A2309" s="160">
        <v>2306</v>
      </c>
      <c r="B2309" s="195" t="s">
        <v>16035</v>
      </c>
      <c r="C2309" s="170" t="s">
        <v>3862</v>
      </c>
      <c r="D2309" s="317">
        <v>4</v>
      </c>
      <c r="E2309" s="160">
        <f t="shared" si="38"/>
        <v>80</v>
      </c>
    </row>
    <row r="2310" spans="1:5">
      <c r="A2310" s="160">
        <v>2307</v>
      </c>
      <c r="B2310" s="195" t="s">
        <v>16036</v>
      </c>
      <c r="C2310" s="170" t="s">
        <v>3862</v>
      </c>
      <c r="D2310" s="317">
        <v>3</v>
      </c>
      <c r="E2310" s="160">
        <f t="shared" si="38"/>
        <v>60</v>
      </c>
    </row>
    <row r="2311" spans="1:5">
      <c r="A2311" s="160">
        <v>2308</v>
      </c>
      <c r="B2311" s="169" t="s">
        <v>16037</v>
      </c>
      <c r="C2311" s="170" t="s">
        <v>4744</v>
      </c>
      <c r="D2311" s="317">
        <v>11</v>
      </c>
      <c r="E2311" s="160">
        <f t="shared" si="38"/>
        <v>220</v>
      </c>
    </row>
    <row r="2312" spans="1:5">
      <c r="A2312" s="160">
        <v>2309</v>
      </c>
      <c r="B2312" s="169" t="s">
        <v>16038</v>
      </c>
      <c r="C2312" s="170" t="s">
        <v>4744</v>
      </c>
      <c r="D2312" s="317">
        <v>4.2</v>
      </c>
      <c r="E2312" s="160">
        <f t="shared" si="38"/>
        <v>84</v>
      </c>
    </row>
    <row r="2313" spans="1:5">
      <c r="A2313" s="160">
        <v>2310</v>
      </c>
      <c r="B2313" s="169" t="s">
        <v>16039</v>
      </c>
      <c r="C2313" s="170" t="s">
        <v>4744</v>
      </c>
      <c r="D2313" s="317">
        <v>1</v>
      </c>
      <c r="E2313" s="160">
        <f t="shared" si="38"/>
        <v>20</v>
      </c>
    </row>
    <row r="2314" spans="1:5">
      <c r="A2314" s="160">
        <v>2311</v>
      </c>
      <c r="B2314" s="169" t="s">
        <v>16040</v>
      </c>
      <c r="C2314" s="170" t="s">
        <v>4744</v>
      </c>
      <c r="D2314" s="317">
        <v>1.6</v>
      </c>
      <c r="E2314" s="160">
        <f t="shared" si="38"/>
        <v>32</v>
      </c>
    </row>
    <row r="2315" spans="1:5">
      <c r="A2315" s="160">
        <v>2312</v>
      </c>
      <c r="B2315" s="169" t="s">
        <v>16041</v>
      </c>
      <c r="C2315" s="170" t="s">
        <v>4744</v>
      </c>
      <c r="D2315" s="317">
        <v>3.6</v>
      </c>
      <c r="E2315" s="160">
        <f t="shared" si="38"/>
        <v>72</v>
      </c>
    </row>
    <row r="2316" spans="1:5">
      <c r="A2316" s="160">
        <v>2313</v>
      </c>
      <c r="B2316" s="169" t="s">
        <v>16042</v>
      </c>
      <c r="C2316" s="170" t="s">
        <v>4744</v>
      </c>
      <c r="D2316" s="317">
        <v>1.4</v>
      </c>
      <c r="E2316" s="160">
        <f t="shared" si="38"/>
        <v>28</v>
      </c>
    </row>
    <row r="2317" spans="1:5">
      <c r="A2317" s="160">
        <v>2314</v>
      </c>
      <c r="B2317" s="169" t="s">
        <v>16043</v>
      </c>
      <c r="C2317" s="170" t="s">
        <v>4744</v>
      </c>
      <c r="D2317" s="317">
        <v>1.6</v>
      </c>
      <c r="E2317" s="160">
        <f t="shared" si="38"/>
        <v>32</v>
      </c>
    </row>
    <row r="2318" spans="1:5">
      <c r="A2318" s="160">
        <v>2315</v>
      </c>
      <c r="B2318" s="169" t="s">
        <v>16044</v>
      </c>
      <c r="C2318" s="170" t="s">
        <v>4744</v>
      </c>
      <c r="D2318" s="317">
        <v>1.5</v>
      </c>
      <c r="E2318" s="160">
        <f t="shared" si="38"/>
        <v>30</v>
      </c>
    </row>
    <row r="2319" spans="1:5">
      <c r="A2319" s="160">
        <v>2316</v>
      </c>
      <c r="B2319" s="169" t="s">
        <v>16045</v>
      </c>
      <c r="C2319" s="170" t="s">
        <v>4744</v>
      </c>
      <c r="D2319" s="317">
        <v>2.5</v>
      </c>
      <c r="E2319" s="160">
        <f t="shared" si="38"/>
        <v>50</v>
      </c>
    </row>
    <row r="2320" spans="1:5">
      <c r="A2320" s="160">
        <v>2317</v>
      </c>
      <c r="B2320" s="195" t="s">
        <v>16046</v>
      </c>
      <c r="C2320" s="170" t="s">
        <v>4744</v>
      </c>
      <c r="D2320" s="317">
        <v>2.5</v>
      </c>
      <c r="E2320" s="160">
        <f t="shared" si="38"/>
        <v>50</v>
      </c>
    </row>
    <row r="2321" spans="1:5">
      <c r="A2321" s="160">
        <v>2318</v>
      </c>
      <c r="B2321" s="195" t="s">
        <v>16047</v>
      </c>
      <c r="C2321" s="170" t="s">
        <v>4744</v>
      </c>
      <c r="D2321" s="317">
        <v>2.5</v>
      </c>
      <c r="E2321" s="160">
        <f t="shared" si="38"/>
        <v>50</v>
      </c>
    </row>
    <row r="2322" spans="1:5">
      <c r="A2322" s="160">
        <v>2319</v>
      </c>
      <c r="B2322" s="195" t="s">
        <v>16048</v>
      </c>
      <c r="C2322" s="170" t="s">
        <v>4744</v>
      </c>
      <c r="D2322" s="317">
        <v>2.2</v>
      </c>
      <c r="E2322" s="160">
        <f t="shared" si="38"/>
        <v>44</v>
      </c>
    </row>
    <row r="2323" spans="1:5">
      <c r="A2323" s="160">
        <v>2320</v>
      </c>
      <c r="B2323" s="195" t="s">
        <v>16049</v>
      </c>
      <c r="C2323" s="196" t="s">
        <v>395</v>
      </c>
      <c r="D2323" s="317">
        <v>2.6</v>
      </c>
      <c r="E2323" s="160">
        <f t="shared" si="38"/>
        <v>52</v>
      </c>
    </row>
    <row r="2324" spans="1:5">
      <c r="A2324" s="160">
        <v>2321</v>
      </c>
      <c r="B2324" s="195" t="s">
        <v>16050</v>
      </c>
      <c r="C2324" s="196" t="s">
        <v>395</v>
      </c>
      <c r="D2324" s="317">
        <v>2.4</v>
      </c>
      <c r="E2324" s="160">
        <f t="shared" si="38"/>
        <v>48</v>
      </c>
    </row>
    <row r="2325" spans="1:5">
      <c r="A2325" s="160">
        <v>2322</v>
      </c>
      <c r="B2325" s="195" t="s">
        <v>16051</v>
      </c>
      <c r="C2325" s="196" t="s">
        <v>395</v>
      </c>
      <c r="D2325" s="317">
        <v>1</v>
      </c>
      <c r="E2325" s="160">
        <f t="shared" si="38"/>
        <v>20</v>
      </c>
    </row>
    <row r="2326" spans="1:5">
      <c r="A2326" s="160">
        <v>2323</v>
      </c>
      <c r="B2326" s="195" t="s">
        <v>16052</v>
      </c>
      <c r="C2326" s="196" t="s">
        <v>395</v>
      </c>
      <c r="D2326" s="317">
        <v>1</v>
      </c>
      <c r="E2326" s="160">
        <f t="shared" si="38"/>
        <v>20</v>
      </c>
    </row>
    <row r="2327" spans="1:5">
      <c r="A2327" s="160">
        <v>2324</v>
      </c>
      <c r="B2327" s="195" t="s">
        <v>16053</v>
      </c>
      <c r="C2327" s="196" t="s">
        <v>395</v>
      </c>
      <c r="D2327" s="317">
        <v>1</v>
      </c>
      <c r="E2327" s="160">
        <f t="shared" si="38"/>
        <v>20</v>
      </c>
    </row>
    <row r="2328" spans="1:5">
      <c r="A2328" s="160">
        <v>2325</v>
      </c>
      <c r="B2328" s="195" t="s">
        <v>16054</v>
      </c>
      <c r="C2328" s="196" t="s">
        <v>395</v>
      </c>
      <c r="D2328" s="317">
        <v>1.1</v>
      </c>
      <c r="E2328" s="160">
        <f t="shared" si="38"/>
        <v>22</v>
      </c>
    </row>
    <row r="2329" spans="1:5">
      <c r="A2329" s="160">
        <v>2326</v>
      </c>
      <c r="B2329" s="195" t="s">
        <v>16055</v>
      </c>
      <c r="C2329" s="196" t="s">
        <v>395</v>
      </c>
      <c r="D2329" s="317">
        <v>2.6</v>
      </c>
      <c r="E2329" s="160">
        <f t="shared" si="38"/>
        <v>52</v>
      </c>
    </row>
    <row r="2330" spans="1:5">
      <c r="A2330" s="160">
        <v>2327</v>
      </c>
      <c r="B2330" s="195" t="s">
        <v>16029</v>
      </c>
      <c r="C2330" s="196" t="s">
        <v>395</v>
      </c>
      <c r="D2330" s="317">
        <v>4.2</v>
      </c>
      <c r="E2330" s="160">
        <f t="shared" si="38"/>
        <v>84</v>
      </c>
    </row>
    <row r="2331" spans="1:5">
      <c r="A2331" s="160">
        <v>2328</v>
      </c>
      <c r="B2331" s="195" t="s">
        <v>16056</v>
      </c>
      <c r="C2331" s="196" t="s">
        <v>395</v>
      </c>
      <c r="D2331" s="317">
        <v>1.1</v>
      </c>
      <c r="E2331" s="160">
        <f t="shared" si="38"/>
        <v>22</v>
      </c>
    </row>
    <row r="2332" spans="1:5">
      <c r="A2332" s="160">
        <v>2329</v>
      </c>
      <c r="B2332" s="195" t="s">
        <v>1555</v>
      </c>
      <c r="C2332" s="196" t="s">
        <v>395</v>
      </c>
      <c r="D2332" s="317">
        <v>1.4</v>
      </c>
      <c r="E2332" s="160">
        <f t="shared" si="38"/>
        <v>28</v>
      </c>
    </row>
    <row r="2333" spans="1:5">
      <c r="A2333" s="160">
        <v>2330</v>
      </c>
      <c r="B2333" s="195" t="s">
        <v>16057</v>
      </c>
      <c r="C2333" s="196" t="s">
        <v>395</v>
      </c>
      <c r="D2333" s="317">
        <v>1</v>
      </c>
      <c r="E2333" s="160">
        <f t="shared" si="38"/>
        <v>20</v>
      </c>
    </row>
    <row r="2334" spans="1:5">
      <c r="A2334" s="160">
        <v>2331</v>
      </c>
      <c r="B2334" s="195" t="s">
        <v>15662</v>
      </c>
      <c r="C2334" s="196" t="s">
        <v>395</v>
      </c>
      <c r="D2334" s="317">
        <v>3.05</v>
      </c>
      <c r="E2334" s="160">
        <f t="shared" si="38"/>
        <v>61</v>
      </c>
    </row>
    <row r="2335" spans="1:5">
      <c r="A2335" s="160">
        <v>2332</v>
      </c>
      <c r="B2335" s="195" t="s">
        <v>16058</v>
      </c>
      <c r="C2335" s="196" t="s">
        <v>395</v>
      </c>
      <c r="D2335" s="317">
        <v>2.5</v>
      </c>
      <c r="E2335" s="160">
        <f t="shared" si="38"/>
        <v>50</v>
      </c>
    </row>
    <row r="2336" spans="1:5">
      <c r="A2336" s="160">
        <v>2333</v>
      </c>
      <c r="B2336" s="195" t="s">
        <v>16059</v>
      </c>
      <c r="C2336" s="196" t="s">
        <v>395</v>
      </c>
      <c r="D2336" s="317">
        <v>2.45</v>
      </c>
      <c r="E2336" s="160">
        <f t="shared" si="38"/>
        <v>49</v>
      </c>
    </row>
    <row r="2337" spans="1:5">
      <c r="A2337" s="160">
        <v>2334</v>
      </c>
      <c r="B2337" s="195" t="s">
        <v>10193</v>
      </c>
      <c r="C2337" s="196" t="s">
        <v>395</v>
      </c>
      <c r="D2337" s="317">
        <v>2</v>
      </c>
      <c r="E2337" s="160">
        <f t="shared" si="38"/>
        <v>40</v>
      </c>
    </row>
    <row r="2338" spans="1:5">
      <c r="A2338" s="160">
        <v>2335</v>
      </c>
      <c r="B2338" s="195" t="s">
        <v>16060</v>
      </c>
      <c r="C2338" s="196" t="s">
        <v>395</v>
      </c>
      <c r="D2338" s="317">
        <v>1</v>
      </c>
      <c r="E2338" s="160">
        <f t="shared" si="38"/>
        <v>20</v>
      </c>
    </row>
    <row r="2339" spans="1:5">
      <c r="A2339" s="160">
        <v>2336</v>
      </c>
      <c r="B2339" s="195" t="s">
        <v>16061</v>
      </c>
      <c r="C2339" s="196" t="s">
        <v>395</v>
      </c>
      <c r="D2339" s="317">
        <v>5.8</v>
      </c>
      <c r="E2339" s="160">
        <f t="shared" si="38"/>
        <v>116</v>
      </c>
    </row>
    <row r="2340" spans="1:5">
      <c r="A2340" s="160">
        <v>2337</v>
      </c>
      <c r="B2340" s="195" t="s">
        <v>16062</v>
      </c>
      <c r="C2340" s="196" t="s">
        <v>395</v>
      </c>
      <c r="D2340" s="317">
        <v>1.21</v>
      </c>
      <c r="E2340" s="160">
        <f t="shared" si="38"/>
        <v>24.2</v>
      </c>
    </row>
    <row r="2341" spans="1:5">
      <c r="A2341" s="160">
        <v>2338</v>
      </c>
      <c r="B2341" s="195" t="s">
        <v>16063</v>
      </c>
      <c r="C2341" s="196" t="s">
        <v>3707</v>
      </c>
      <c r="D2341" s="317">
        <v>5</v>
      </c>
      <c r="E2341" s="160">
        <f t="shared" si="38"/>
        <v>100</v>
      </c>
    </row>
    <row r="2342" spans="1:5">
      <c r="A2342" s="160">
        <v>2339</v>
      </c>
      <c r="B2342" s="191" t="s">
        <v>16064</v>
      </c>
      <c r="C2342" s="271" t="s">
        <v>16065</v>
      </c>
      <c r="D2342" s="272">
        <v>110</v>
      </c>
      <c r="E2342" s="160">
        <f t="shared" si="38"/>
        <v>2200</v>
      </c>
    </row>
    <row r="2343" spans="1:5">
      <c r="A2343" s="160">
        <v>2340</v>
      </c>
      <c r="B2343" s="191" t="s">
        <v>8173</v>
      </c>
      <c r="C2343" s="271" t="s">
        <v>16066</v>
      </c>
      <c r="D2343" s="272">
        <v>190</v>
      </c>
      <c r="E2343" s="160">
        <f t="shared" si="38"/>
        <v>3800</v>
      </c>
    </row>
    <row r="2344" spans="1:5">
      <c r="A2344" s="160">
        <v>2341</v>
      </c>
      <c r="B2344" s="191" t="s">
        <v>16067</v>
      </c>
      <c r="C2344" s="271" t="s">
        <v>16068</v>
      </c>
      <c r="D2344" s="272">
        <v>340</v>
      </c>
      <c r="E2344" s="160">
        <f t="shared" si="38"/>
        <v>6800</v>
      </c>
    </row>
    <row r="2345" spans="1:5">
      <c r="A2345" s="160">
        <v>2342</v>
      </c>
      <c r="B2345" s="195" t="s">
        <v>16069</v>
      </c>
      <c r="C2345" s="161" t="s">
        <v>16070</v>
      </c>
      <c r="D2345" s="317">
        <v>160</v>
      </c>
      <c r="E2345" s="160">
        <f t="shared" si="38"/>
        <v>3200</v>
      </c>
    </row>
    <row r="2346" spans="1:5">
      <c r="A2346" s="160">
        <v>2343</v>
      </c>
      <c r="B2346" s="195" t="s">
        <v>16071</v>
      </c>
      <c r="C2346" s="161" t="s">
        <v>16070</v>
      </c>
      <c r="D2346" s="317">
        <v>117</v>
      </c>
      <c r="E2346" s="160">
        <f t="shared" si="38"/>
        <v>2340</v>
      </c>
    </row>
    <row r="2347" spans="1:5">
      <c r="A2347" s="160">
        <v>2344</v>
      </c>
      <c r="B2347" s="195" t="s">
        <v>16072</v>
      </c>
      <c r="C2347" s="161" t="s">
        <v>16070</v>
      </c>
      <c r="D2347" s="317">
        <v>69</v>
      </c>
      <c r="E2347" s="160">
        <f t="shared" si="38"/>
        <v>1380</v>
      </c>
    </row>
    <row r="2348" spans="1:5">
      <c r="A2348" s="160">
        <v>2345</v>
      </c>
      <c r="B2348" s="169" t="s">
        <v>15713</v>
      </c>
      <c r="C2348" s="161" t="s">
        <v>16070</v>
      </c>
      <c r="D2348" s="201">
        <v>287</v>
      </c>
      <c r="E2348" s="160">
        <f t="shared" si="38"/>
        <v>5740</v>
      </c>
    </row>
    <row r="2349" spans="1:5">
      <c r="A2349" s="160">
        <v>2346</v>
      </c>
      <c r="B2349" s="169" t="s">
        <v>16073</v>
      </c>
      <c r="C2349" s="161" t="s">
        <v>16070</v>
      </c>
      <c r="D2349" s="201">
        <v>246</v>
      </c>
      <c r="E2349" s="160">
        <f t="shared" si="38"/>
        <v>4920</v>
      </c>
    </row>
    <row r="2350" spans="1:5">
      <c r="A2350" s="160">
        <v>2347</v>
      </c>
      <c r="B2350" s="169" t="s">
        <v>16074</v>
      </c>
      <c r="C2350" s="161" t="s">
        <v>16070</v>
      </c>
      <c r="D2350" s="201">
        <v>150</v>
      </c>
      <c r="E2350" s="160">
        <f t="shared" si="38"/>
        <v>3000</v>
      </c>
    </row>
    <row r="2351" spans="1:5">
      <c r="A2351" s="160">
        <v>2348</v>
      </c>
      <c r="B2351" s="169" t="s">
        <v>16075</v>
      </c>
      <c r="C2351" s="170" t="s">
        <v>16076</v>
      </c>
      <c r="D2351" s="201">
        <v>2</v>
      </c>
      <c r="E2351" s="160">
        <f t="shared" si="38"/>
        <v>40</v>
      </c>
    </row>
    <row r="2352" spans="1:5">
      <c r="A2352" s="160">
        <v>2349</v>
      </c>
      <c r="B2352" s="169" t="s">
        <v>16077</v>
      </c>
      <c r="C2352" s="170" t="s">
        <v>16076</v>
      </c>
      <c r="D2352" s="201">
        <v>1.11</v>
      </c>
      <c r="E2352" s="160">
        <f t="shared" si="38"/>
        <v>22.2</v>
      </c>
    </row>
    <row r="2353" spans="1:5">
      <c r="A2353" s="160">
        <v>2350</v>
      </c>
      <c r="B2353" s="169" t="s">
        <v>16078</v>
      </c>
      <c r="C2353" s="170" t="s">
        <v>16076</v>
      </c>
      <c r="D2353" s="201">
        <v>2.48</v>
      </c>
      <c r="E2353" s="160">
        <f t="shared" si="38"/>
        <v>49.6</v>
      </c>
    </row>
    <row r="2354" spans="1:5">
      <c r="A2354" s="160">
        <v>2351</v>
      </c>
      <c r="B2354" s="169" t="s">
        <v>16079</v>
      </c>
      <c r="C2354" s="170" t="s">
        <v>16076</v>
      </c>
      <c r="D2354" s="201">
        <v>1</v>
      </c>
      <c r="E2354" s="160">
        <f t="shared" si="38"/>
        <v>20</v>
      </c>
    </row>
    <row r="2355" spans="1:5">
      <c r="A2355" s="160">
        <v>2352</v>
      </c>
      <c r="B2355" s="169" t="s">
        <v>16080</v>
      </c>
      <c r="C2355" s="170" t="s">
        <v>16076</v>
      </c>
      <c r="D2355" s="201">
        <v>0.74</v>
      </c>
      <c r="E2355" s="160">
        <f t="shared" si="38"/>
        <v>14.8</v>
      </c>
    </row>
    <row r="2356" spans="1:5">
      <c r="A2356" s="160">
        <v>2353</v>
      </c>
      <c r="B2356" s="169" t="s">
        <v>16081</v>
      </c>
      <c r="C2356" s="170" t="s">
        <v>16076</v>
      </c>
      <c r="D2356" s="201">
        <v>0.9</v>
      </c>
      <c r="E2356" s="160">
        <f t="shared" si="38"/>
        <v>18</v>
      </c>
    </row>
    <row r="2357" spans="1:5">
      <c r="A2357" s="160">
        <v>2354</v>
      </c>
      <c r="B2357" s="169" t="s">
        <v>16082</v>
      </c>
      <c r="C2357" s="170" t="s">
        <v>16076</v>
      </c>
      <c r="D2357" s="201">
        <v>0.63</v>
      </c>
      <c r="E2357" s="160">
        <f t="shared" si="38"/>
        <v>12.6</v>
      </c>
    </row>
    <row r="2358" spans="1:5">
      <c r="A2358" s="160">
        <v>2355</v>
      </c>
      <c r="B2358" s="169" t="s">
        <v>16083</v>
      </c>
      <c r="C2358" s="170" t="s">
        <v>16076</v>
      </c>
      <c r="D2358" s="201">
        <v>0.2</v>
      </c>
      <c r="E2358" s="160">
        <f t="shared" si="38"/>
        <v>4</v>
      </c>
    </row>
    <row r="2359" spans="1:5">
      <c r="A2359" s="160">
        <v>2356</v>
      </c>
      <c r="B2359" s="192" t="s">
        <v>16084</v>
      </c>
      <c r="C2359" s="183" t="s">
        <v>16076</v>
      </c>
      <c r="D2359" s="263">
        <v>0.5</v>
      </c>
      <c r="E2359" s="160">
        <f t="shared" si="38"/>
        <v>10</v>
      </c>
    </row>
    <row r="2360" spans="1:5">
      <c r="A2360" s="160">
        <v>2357</v>
      </c>
      <c r="B2360" s="192" t="s">
        <v>16085</v>
      </c>
      <c r="C2360" s="183" t="s">
        <v>16076</v>
      </c>
      <c r="D2360" s="263">
        <v>1</v>
      </c>
      <c r="E2360" s="160">
        <f t="shared" si="38"/>
        <v>20</v>
      </c>
    </row>
    <row r="2361" spans="1:5">
      <c r="A2361" s="160">
        <v>2358</v>
      </c>
      <c r="B2361" s="192" t="s">
        <v>16086</v>
      </c>
      <c r="C2361" s="183" t="s">
        <v>16076</v>
      </c>
      <c r="D2361" s="263">
        <v>1</v>
      </c>
      <c r="E2361" s="160">
        <f t="shared" si="38"/>
        <v>20</v>
      </c>
    </row>
    <row r="2362" spans="1:5">
      <c r="A2362" s="160">
        <v>2359</v>
      </c>
      <c r="B2362" s="169" t="s">
        <v>16087</v>
      </c>
      <c r="C2362" s="170" t="s">
        <v>16076</v>
      </c>
      <c r="D2362" s="201">
        <v>1.08</v>
      </c>
      <c r="E2362" s="160">
        <f t="shared" si="38"/>
        <v>21.6</v>
      </c>
    </row>
    <row r="2363" spans="1:5">
      <c r="A2363" s="160">
        <v>2360</v>
      </c>
      <c r="B2363" s="192" t="s">
        <v>16088</v>
      </c>
      <c r="C2363" s="170" t="s">
        <v>16089</v>
      </c>
      <c r="D2363" s="201">
        <v>0.58</v>
      </c>
      <c r="E2363" s="160">
        <f t="shared" si="38"/>
        <v>11.6</v>
      </c>
    </row>
    <row r="2364" spans="1:5">
      <c r="A2364" s="160">
        <v>2361</v>
      </c>
      <c r="B2364" s="192" t="s">
        <v>16090</v>
      </c>
      <c r="C2364" s="170" t="s">
        <v>16089</v>
      </c>
      <c r="D2364" s="201">
        <v>1.25</v>
      </c>
      <c r="E2364" s="160">
        <f t="shared" ref="E2364:E2427" si="39">D2364*20</f>
        <v>25</v>
      </c>
    </row>
    <row r="2365" spans="1:5">
      <c r="A2365" s="160">
        <v>2362</v>
      </c>
      <c r="B2365" s="192" t="s">
        <v>16091</v>
      </c>
      <c r="C2365" s="170" t="s">
        <v>16089</v>
      </c>
      <c r="D2365" s="201">
        <v>0.55</v>
      </c>
      <c r="E2365" s="160">
        <f t="shared" si="39"/>
        <v>11</v>
      </c>
    </row>
    <row r="2366" spans="1:5">
      <c r="A2366" s="160">
        <v>2363</v>
      </c>
      <c r="B2366" s="192" t="s">
        <v>16092</v>
      </c>
      <c r="C2366" s="170" t="s">
        <v>16089</v>
      </c>
      <c r="D2366" s="201">
        <v>0.55</v>
      </c>
      <c r="E2366" s="160">
        <f t="shared" si="39"/>
        <v>11</v>
      </c>
    </row>
    <row r="2367" spans="1:5">
      <c r="A2367" s="160">
        <v>2364</v>
      </c>
      <c r="B2367" s="192" t="s">
        <v>16093</v>
      </c>
      <c r="C2367" s="170" t="s">
        <v>16089</v>
      </c>
      <c r="D2367" s="201">
        <v>0.55</v>
      </c>
      <c r="E2367" s="160">
        <f t="shared" si="39"/>
        <v>11</v>
      </c>
    </row>
    <row r="2368" spans="1:5">
      <c r="A2368" s="160">
        <v>2365</v>
      </c>
      <c r="B2368" s="192" t="s">
        <v>16094</v>
      </c>
      <c r="C2368" s="170" t="s">
        <v>16089</v>
      </c>
      <c r="D2368" s="201">
        <v>1.05</v>
      </c>
      <c r="E2368" s="160">
        <f t="shared" si="39"/>
        <v>21</v>
      </c>
    </row>
    <row r="2369" spans="1:5">
      <c r="A2369" s="160">
        <v>2366</v>
      </c>
      <c r="B2369" s="192" t="s">
        <v>16095</v>
      </c>
      <c r="C2369" s="170" t="s">
        <v>16089</v>
      </c>
      <c r="D2369" s="201">
        <v>0.6</v>
      </c>
      <c r="E2369" s="160">
        <f t="shared" si="39"/>
        <v>12</v>
      </c>
    </row>
    <row r="2370" spans="1:5">
      <c r="A2370" s="160">
        <v>2367</v>
      </c>
      <c r="B2370" s="192" t="s">
        <v>16096</v>
      </c>
      <c r="C2370" s="170" t="s">
        <v>16089</v>
      </c>
      <c r="D2370" s="201">
        <v>0.85</v>
      </c>
      <c r="E2370" s="160">
        <f t="shared" si="39"/>
        <v>17</v>
      </c>
    </row>
    <row r="2371" spans="1:5">
      <c r="A2371" s="160">
        <v>2368</v>
      </c>
      <c r="B2371" s="192" t="s">
        <v>16097</v>
      </c>
      <c r="C2371" s="170" t="s">
        <v>16089</v>
      </c>
      <c r="D2371" s="201">
        <v>0.65</v>
      </c>
      <c r="E2371" s="160">
        <f t="shared" si="39"/>
        <v>13</v>
      </c>
    </row>
    <row r="2372" spans="1:5">
      <c r="A2372" s="160">
        <v>2369</v>
      </c>
      <c r="B2372" s="192" t="s">
        <v>16098</v>
      </c>
      <c r="C2372" s="170" t="s">
        <v>16089</v>
      </c>
      <c r="D2372" s="201">
        <v>0.65</v>
      </c>
      <c r="E2372" s="160">
        <f t="shared" si="39"/>
        <v>13</v>
      </c>
    </row>
    <row r="2373" spans="1:5">
      <c r="A2373" s="160">
        <v>2370</v>
      </c>
      <c r="B2373" s="192" t="s">
        <v>16099</v>
      </c>
      <c r="C2373" s="170" t="s">
        <v>16089</v>
      </c>
      <c r="D2373" s="201">
        <v>0.88</v>
      </c>
      <c r="E2373" s="160">
        <f t="shared" si="39"/>
        <v>17.6</v>
      </c>
    </row>
    <row r="2374" spans="1:5">
      <c r="A2374" s="160">
        <v>2371</v>
      </c>
      <c r="B2374" s="192" t="s">
        <v>16100</v>
      </c>
      <c r="C2374" s="170" t="s">
        <v>16089</v>
      </c>
      <c r="D2374" s="201">
        <v>0.7</v>
      </c>
      <c r="E2374" s="160">
        <f t="shared" si="39"/>
        <v>14</v>
      </c>
    </row>
    <row r="2375" spans="1:5">
      <c r="A2375" s="160">
        <v>2372</v>
      </c>
      <c r="B2375" s="192" t="s">
        <v>16101</v>
      </c>
      <c r="C2375" s="170" t="s">
        <v>16089</v>
      </c>
      <c r="D2375" s="201">
        <v>1.65</v>
      </c>
      <c r="E2375" s="160">
        <f t="shared" si="39"/>
        <v>33</v>
      </c>
    </row>
    <row r="2376" spans="1:5">
      <c r="A2376" s="160">
        <v>2373</v>
      </c>
      <c r="B2376" s="192" t="s">
        <v>16102</v>
      </c>
      <c r="C2376" s="170" t="s">
        <v>16089</v>
      </c>
      <c r="D2376" s="201">
        <v>0.8</v>
      </c>
      <c r="E2376" s="160">
        <f t="shared" si="39"/>
        <v>16</v>
      </c>
    </row>
    <row r="2377" spans="1:5">
      <c r="A2377" s="160">
        <v>2374</v>
      </c>
      <c r="B2377" s="192" t="s">
        <v>16103</v>
      </c>
      <c r="C2377" s="170" t="s">
        <v>16089</v>
      </c>
      <c r="D2377" s="201">
        <v>1.2</v>
      </c>
      <c r="E2377" s="160">
        <f t="shared" si="39"/>
        <v>24</v>
      </c>
    </row>
    <row r="2378" spans="1:5">
      <c r="A2378" s="160">
        <v>2375</v>
      </c>
      <c r="B2378" s="192" t="s">
        <v>16104</v>
      </c>
      <c r="C2378" s="170" t="s">
        <v>16089</v>
      </c>
      <c r="D2378" s="201">
        <v>0.65</v>
      </c>
      <c r="E2378" s="160">
        <f t="shared" si="39"/>
        <v>13</v>
      </c>
    </row>
    <row r="2379" spans="1:5">
      <c r="A2379" s="160">
        <v>2376</v>
      </c>
      <c r="B2379" s="192" t="s">
        <v>16105</v>
      </c>
      <c r="C2379" s="170" t="s">
        <v>16089</v>
      </c>
      <c r="D2379" s="201">
        <v>0.26</v>
      </c>
      <c r="E2379" s="160">
        <f t="shared" si="39"/>
        <v>5.2</v>
      </c>
    </row>
    <row r="2380" spans="1:5">
      <c r="A2380" s="160">
        <v>2377</v>
      </c>
      <c r="B2380" s="192" t="s">
        <v>16106</v>
      </c>
      <c r="C2380" s="170" t="s">
        <v>16089</v>
      </c>
      <c r="D2380" s="201">
        <v>1.47</v>
      </c>
      <c r="E2380" s="160">
        <f t="shared" si="39"/>
        <v>29.4</v>
      </c>
    </row>
    <row r="2381" spans="1:5">
      <c r="A2381" s="160">
        <v>2378</v>
      </c>
      <c r="B2381" s="192" t="s">
        <v>16107</v>
      </c>
      <c r="C2381" s="170" t="s">
        <v>16089</v>
      </c>
      <c r="D2381" s="201">
        <v>1.08</v>
      </c>
      <c r="E2381" s="160">
        <f t="shared" si="39"/>
        <v>21.6</v>
      </c>
    </row>
    <row r="2382" spans="1:5">
      <c r="A2382" s="160">
        <v>2379</v>
      </c>
      <c r="B2382" s="192" t="s">
        <v>16108</v>
      </c>
      <c r="C2382" s="170" t="s">
        <v>16089</v>
      </c>
      <c r="D2382" s="201">
        <v>0.68</v>
      </c>
      <c r="E2382" s="160">
        <f t="shared" si="39"/>
        <v>13.6</v>
      </c>
    </row>
    <row r="2383" spans="1:5">
      <c r="A2383" s="160">
        <v>2380</v>
      </c>
      <c r="B2383" s="192" t="s">
        <v>16109</v>
      </c>
      <c r="C2383" s="170" t="s">
        <v>16089</v>
      </c>
      <c r="D2383" s="201">
        <v>0.16</v>
      </c>
      <c r="E2383" s="160">
        <f t="shared" si="39"/>
        <v>3.2</v>
      </c>
    </row>
    <row r="2384" spans="1:5">
      <c r="A2384" s="160">
        <v>2381</v>
      </c>
      <c r="B2384" s="192" t="s">
        <v>16110</v>
      </c>
      <c r="C2384" s="170" t="s">
        <v>16089</v>
      </c>
      <c r="D2384" s="201">
        <v>1.12</v>
      </c>
      <c r="E2384" s="160">
        <f t="shared" si="39"/>
        <v>22.4</v>
      </c>
    </row>
    <row r="2385" spans="1:5">
      <c r="A2385" s="160">
        <v>2382</v>
      </c>
      <c r="B2385" s="192" t="s">
        <v>16111</v>
      </c>
      <c r="C2385" s="170" t="s">
        <v>16089</v>
      </c>
      <c r="D2385" s="201">
        <v>0.81</v>
      </c>
      <c r="E2385" s="160">
        <f t="shared" si="39"/>
        <v>16.2</v>
      </c>
    </row>
    <row r="2386" spans="1:5">
      <c r="A2386" s="160">
        <v>2383</v>
      </c>
      <c r="B2386" s="192" t="s">
        <v>16112</v>
      </c>
      <c r="C2386" s="170" t="s">
        <v>16089</v>
      </c>
      <c r="D2386" s="201">
        <v>0.8</v>
      </c>
      <c r="E2386" s="160">
        <f t="shared" si="39"/>
        <v>16</v>
      </c>
    </row>
    <row r="2387" spans="1:5">
      <c r="A2387" s="160">
        <v>2384</v>
      </c>
      <c r="B2387" s="192" t="s">
        <v>16113</v>
      </c>
      <c r="C2387" s="170" t="s">
        <v>16089</v>
      </c>
      <c r="D2387" s="201">
        <v>0.34</v>
      </c>
      <c r="E2387" s="160">
        <f t="shared" si="39"/>
        <v>6.8</v>
      </c>
    </row>
    <row r="2388" spans="1:5">
      <c r="A2388" s="160">
        <v>2385</v>
      </c>
      <c r="B2388" s="192" t="s">
        <v>16087</v>
      </c>
      <c r="C2388" s="170" t="s">
        <v>16089</v>
      </c>
      <c r="D2388" s="201">
        <v>0.92</v>
      </c>
      <c r="E2388" s="160">
        <f t="shared" si="39"/>
        <v>18.4</v>
      </c>
    </row>
    <row r="2389" spans="1:5">
      <c r="A2389" s="160">
        <v>2386</v>
      </c>
      <c r="B2389" s="192" t="s">
        <v>16114</v>
      </c>
      <c r="C2389" s="170" t="s">
        <v>16089</v>
      </c>
      <c r="D2389" s="201">
        <v>0.91</v>
      </c>
      <c r="E2389" s="160">
        <f t="shared" si="39"/>
        <v>18.2</v>
      </c>
    </row>
    <row r="2390" spans="1:5">
      <c r="A2390" s="160">
        <v>2387</v>
      </c>
      <c r="B2390" s="192" t="s">
        <v>16115</v>
      </c>
      <c r="C2390" s="170" t="s">
        <v>16089</v>
      </c>
      <c r="D2390" s="201">
        <v>1.08</v>
      </c>
      <c r="E2390" s="160">
        <f t="shared" si="39"/>
        <v>21.6</v>
      </c>
    </row>
    <row r="2391" spans="1:5">
      <c r="A2391" s="160">
        <v>2388</v>
      </c>
      <c r="B2391" s="192" t="s">
        <v>16116</v>
      </c>
      <c r="C2391" s="170" t="s">
        <v>16089</v>
      </c>
      <c r="D2391" s="201">
        <v>0.66</v>
      </c>
      <c r="E2391" s="160">
        <f t="shared" si="39"/>
        <v>13.2</v>
      </c>
    </row>
    <row r="2392" spans="1:5">
      <c r="A2392" s="160">
        <v>2389</v>
      </c>
      <c r="B2392" s="192" t="s">
        <v>15673</v>
      </c>
      <c r="C2392" s="170" t="s">
        <v>16089</v>
      </c>
      <c r="D2392" s="201">
        <v>1.08</v>
      </c>
      <c r="E2392" s="160">
        <f t="shared" si="39"/>
        <v>21.6</v>
      </c>
    </row>
    <row r="2393" spans="1:5">
      <c r="A2393" s="160">
        <v>2390</v>
      </c>
      <c r="B2393" s="192" t="s">
        <v>16117</v>
      </c>
      <c r="C2393" s="170" t="s">
        <v>16089</v>
      </c>
      <c r="D2393" s="201">
        <v>0.23</v>
      </c>
      <c r="E2393" s="160">
        <f t="shared" si="39"/>
        <v>4.6</v>
      </c>
    </row>
    <row r="2394" spans="1:5">
      <c r="A2394" s="160">
        <v>2391</v>
      </c>
      <c r="B2394" s="192" t="s">
        <v>16118</v>
      </c>
      <c r="C2394" s="170" t="s">
        <v>16089</v>
      </c>
      <c r="D2394" s="201">
        <v>0.67</v>
      </c>
      <c r="E2394" s="160">
        <f t="shared" si="39"/>
        <v>13.4</v>
      </c>
    </row>
    <row r="2395" spans="1:5">
      <c r="A2395" s="160">
        <v>2392</v>
      </c>
      <c r="B2395" s="192" t="s">
        <v>16119</v>
      </c>
      <c r="C2395" s="170" t="s">
        <v>16089</v>
      </c>
      <c r="D2395" s="201">
        <v>0.46</v>
      </c>
      <c r="E2395" s="160">
        <f t="shared" si="39"/>
        <v>9.2</v>
      </c>
    </row>
    <row r="2396" spans="1:5">
      <c r="A2396" s="160">
        <v>2393</v>
      </c>
      <c r="B2396" s="192" t="s">
        <v>15672</v>
      </c>
      <c r="C2396" s="170" t="s">
        <v>16089</v>
      </c>
      <c r="D2396" s="201">
        <v>0.5</v>
      </c>
      <c r="E2396" s="160">
        <f t="shared" si="39"/>
        <v>10</v>
      </c>
    </row>
    <row r="2397" spans="1:5">
      <c r="A2397" s="160">
        <v>2394</v>
      </c>
      <c r="B2397" s="192" t="s">
        <v>16120</v>
      </c>
      <c r="C2397" s="170" t="s">
        <v>16089</v>
      </c>
      <c r="D2397" s="201">
        <v>0.74</v>
      </c>
      <c r="E2397" s="160">
        <f t="shared" si="39"/>
        <v>14.8</v>
      </c>
    </row>
    <row r="2398" spans="1:5">
      <c r="A2398" s="160">
        <v>2395</v>
      </c>
      <c r="B2398" s="192" t="s">
        <v>16121</v>
      </c>
      <c r="C2398" s="183" t="s">
        <v>16089</v>
      </c>
      <c r="D2398" s="263">
        <v>0.46</v>
      </c>
      <c r="E2398" s="160">
        <f t="shared" si="39"/>
        <v>9.2</v>
      </c>
    </row>
    <row r="2399" spans="1:5">
      <c r="A2399" s="160">
        <v>2396</v>
      </c>
      <c r="B2399" s="192" t="s">
        <v>7523</v>
      </c>
      <c r="C2399" s="170" t="s">
        <v>16089</v>
      </c>
      <c r="D2399" s="201">
        <v>0.75</v>
      </c>
      <c r="E2399" s="160">
        <f t="shared" si="39"/>
        <v>15</v>
      </c>
    </row>
    <row r="2400" spans="1:5">
      <c r="A2400" s="160">
        <v>2397</v>
      </c>
      <c r="B2400" s="192" t="s">
        <v>16122</v>
      </c>
      <c r="C2400" s="170" t="s">
        <v>16089</v>
      </c>
      <c r="D2400" s="201">
        <v>0.48</v>
      </c>
      <c r="E2400" s="160">
        <f t="shared" si="39"/>
        <v>9.6</v>
      </c>
    </row>
    <row r="2401" spans="1:5">
      <c r="A2401" s="160">
        <v>2398</v>
      </c>
      <c r="B2401" s="192" t="s">
        <v>16123</v>
      </c>
      <c r="C2401" s="183" t="s">
        <v>16089</v>
      </c>
      <c r="D2401" s="263">
        <v>0.66</v>
      </c>
      <c r="E2401" s="160">
        <f t="shared" si="39"/>
        <v>13.2</v>
      </c>
    </row>
    <row r="2402" spans="1:5">
      <c r="A2402" s="160">
        <v>2399</v>
      </c>
      <c r="B2402" s="192" t="s">
        <v>16124</v>
      </c>
      <c r="C2402" s="170" t="s">
        <v>16089</v>
      </c>
      <c r="D2402" s="201">
        <v>0.46</v>
      </c>
      <c r="E2402" s="160">
        <f t="shared" si="39"/>
        <v>9.2</v>
      </c>
    </row>
    <row r="2403" spans="1:5">
      <c r="A2403" s="160">
        <v>2400</v>
      </c>
      <c r="B2403" s="192" t="s">
        <v>16125</v>
      </c>
      <c r="C2403" s="183" t="s">
        <v>16089</v>
      </c>
      <c r="D2403" s="201">
        <v>0.26</v>
      </c>
      <c r="E2403" s="160">
        <f t="shared" si="39"/>
        <v>5.2</v>
      </c>
    </row>
    <row r="2404" spans="1:5">
      <c r="A2404" s="160">
        <v>2401</v>
      </c>
      <c r="B2404" s="192" t="s">
        <v>16126</v>
      </c>
      <c r="C2404" s="183" t="s">
        <v>16089</v>
      </c>
      <c r="D2404" s="263">
        <v>0.75</v>
      </c>
      <c r="E2404" s="160">
        <f t="shared" si="39"/>
        <v>15</v>
      </c>
    </row>
    <row r="2405" spans="1:5">
      <c r="A2405" s="160">
        <v>2402</v>
      </c>
      <c r="B2405" s="268" t="s">
        <v>16127</v>
      </c>
      <c r="C2405" s="170" t="s">
        <v>16128</v>
      </c>
      <c r="D2405" s="201">
        <v>4.2</v>
      </c>
      <c r="E2405" s="160">
        <f t="shared" si="39"/>
        <v>84</v>
      </c>
    </row>
    <row r="2406" spans="1:5">
      <c r="A2406" s="160">
        <v>2403</v>
      </c>
      <c r="B2406" s="202" t="s">
        <v>16129</v>
      </c>
      <c r="C2406" s="170" t="s">
        <v>16128</v>
      </c>
      <c r="D2406" s="201">
        <v>4.8</v>
      </c>
      <c r="E2406" s="160">
        <f t="shared" si="39"/>
        <v>96</v>
      </c>
    </row>
    <row r="2407" spans="1:5">
      <c r="A2407" s="160">
        <v>2404</v>
      </c>
      <c r="B2407" s="202" t="s">
        <v>16130</v>
      </c>
      <c r="C2407" s="170" t="s">
        <v>16128</v>
      </c>
      <c r="D2407" s="201">
        <v>1.7</v>
      </c>
      <c r="E2407" s="160">
        <f t="shared" si="39"/>
        <v>34</v>
      </c>
    </row>
    <row r="2408" spans="1:5">
      <c r="A2408" s="160">
        <v>2405</v>
      </c>
      <c r="B2408" s="202" t="s">
        <v>16131</v>
      </c>
      <c r="C2408" s="170" t="s">
        <v>16128</v>
      </c>
      <c r="D2408" s="201">
        <v>1.5</v>
      </c>
      <c r="E2408" s="160">
        <f t="shared" si="39"/>
        <v>30</v>
      </c>
    </row>
    <row r="2409" spans="1:5">
      <c r="A2409" s="160">
        <v>2406</v>
      </c>
      <c r="B2409" s="202" t="s">
        <v>16132</v>
      </c>
      <c r="C2409" s="170" t="s">
        <v>16128</v>
      </c>
      <c r="D2409" s="201">
        <v>1.3</v>
      </c>
      <c r="E2409" s="160">
        <f t="shared" si="39"/>
        <v>26</v>
      </c>
    </row>
    <row r="2410" spans="1:5">
      <c r="A2410" s="160">
        <v>2407</v>
      </c>
      <c r="B2410" s="202" t="s">
        <v>16133</v>
      </c>
      <c r="C2410" s="170" t="s">
        <v>16128</v>
      </c>
      <c r="D2410" s="201">
        <v>0.74</v>
      </c>
      <c r="E2410" s="160">
        <f t="shared" si="39"/>
        <v>14.8</v>
      </c>
    </row>
    <row r="2411" spans="1:5">
      <c r="A2411" s="160">
        <v>2408</v>
      </c>
      <c r="B2411" s="192" t="s">
        <v>16134</v>
      </c>
      <c r="C2411" s="170" t="s">
        <v>16135</v>
      </c>
      <c r="D2411" s="301">
        <v>1.51</v>
      </c>
      <c r="E2411" s="160">
        <f t="shared" si="39"/>
        <v>30.2</v>
      </c>
    </row>
    <row r="2412" spans="1:5">
      <c r="A2412" s="160">
        <v>2409</v>
      </c>
      <c r="B2412" s="192" t="s">
        <v>16136</v>
      </c>
      <c r="C2412" s="170" t="s">
        <v>16135</v>
      </c>
      <c r="D2412" s="301">
        <v>0.72</v>
      </c>
      <c r="E2412" s="160">
        <f t="shared" si="39"/>
        <v>14.4</v>
      </c>
    </row>
    <row r="2413" spans="1:5">
      <c r="A2413" s="160">
        <v>2410</v>
      </c>
      <c r="B2413" s="192" t="s">
        <v>16137</v>
      </c>
      <c r="C2413" s="170" t="s">
        <v>16135</v>
      </c>
      <c r="D2413" s="301">
        <v>0.58</v>
      </c>
      <c r="E2413" s="160">
        <f t="shared" si="39"/>
        <v>11.6</v>
      </c>
    </row>
    <row r="2414" spans="1:5">
      <c r="A2414" s="160">
        <v>2411</v>
      </c>
      <c r="B2414" s="192" t="s">
        <v>16138</v>
      </c>
      <c r="C2414" s="170" t="s">
        <v>16135</v>
      </c>
      <c r="D2414" s="301">
        <v>0.87</v>
      </c>
      <c r="E2414" s="160">
        <f t="shared" si="39"/>
        <v>17.4</v>
      </c>
    </row>
    <row r="2415" spans="1:5">
      <c r="A2415" s="160">
        <v>2412</v>
      </c>
      <c r="B2415" s="192" t="s">
        <v>16139</v>
      </c>
      <c r="C2415" s="170" t="s">
        <v>16135</v>
      </c>
      <c r="D2415" s="301">
        <v>0.87</v>
      </c>
      <c r="E2415" s="160">
        <f t="shared" si="39"/>
        <v>17.4</v>
      </c>
    </row>
    <row r="2416" spans="1:5">
      <c r="A2416" s="160">
        <v>2413</v>
      </c>
      <c r="B2416" s="192" t="s">
        <v>16140</v>
      </c>
      <c r="C2416" s="170" t="s">
        <v>16135</v>
      </c>
      <c r="D2416" s="301">
        <v>1.16</v>
      </c>
      <c r="E2416" s="160">
        <f t="shared" si="39"/>
        <v>23.2</v>
      </c>
    </row>
    <row r="2417" spans="1:5">
      <c r="A2417" s="160">
        <v>2414</v>
      </c>
      <c r="B2417" s="192" t="s">
        <v>16141</v>
      </c>
      <c r="C2417" s="170" t="s">
        <v>16135</v>
      </c>
      <c r="D2417" s="301">
        <v>1.45</v>
      </c>
      <c r="E2417" s="160">
        <f t="shared" si="39"/>
        <v>29</v>
      </c>
    </row>
    <row r="2418" spans="1:5">
      <c r="A2418" s="160">
        <v>2415</v>
      </c>
      <c r="B2418" s="192" t="s">
        <v>16142</v>
      </c>
      <c r="C2418" s="170" t="s">
        <v>16135</v>
      </c>
      <c r="D2418" s="301">
        <v>1.2</v>
      </c>
      <c r="E2418" s="160">
        <f t="shared" si="39"/>
        <v>24</v>
      </c>
    </row>
    <row r="2419" spans="1:5">
      <c r="A2419" s="160">
        <v>2416</v>
      </c>
      <c r="B2419" s="192" t="s">
        <v>16143</v>
      </c>
      <c r="C2419" s="170" t="s">
        <v>16135</v>
      </c>
      <c r="D2419" s="301">
        <v>2.51</v>
      </c>
      <c r="E2419" s="160">
        <f t="shared" si="39"/>
        <v>50.2</v>
      </c>
    </row>
    <row r="2420" spans="1:5">
      <c r="A2420" s="160">
        <v>2417</v>
      </c>
      <c r="B2420" s="192" t="s">
        <v>16144</v>
      </c>
      <c r="C2420" s="170" t="s">
        <v>16135</v>
      </c>
      <c r="D2420" s="301">
        <v>0.96</v>
      </c>
      <c r="E2420" s="160">
        <f t="shared" si="39"/>
        <v>19.2</v>
      </c>
    </row>
    <row r="2421" spans="1:5">
      <c r="A2421" s="160">
        <v>2418</v>
      </c>
      <c r="B2421" s="192" t="s">
        <v>16145</v>
      </c>
      <c r="C2421" s="170" t="s">
        <v>16135</v>
      </c>
      <c r="D2421" s="301">
        <v>1.42</v>
      </c>
      <c r="E2421" s="160">
        <f t="shared" si="39"/>
        <v>28.4</v>
      </c>
    </row>
    <row r="2422" spans="1:5">
      <c r="A2422" s="160">
        <v>2419</v>
      </c>
      <c r="B2422" s="192" t="s">
        <v>16146</v>
      </c>
      <c r="C2422" s="170" t="s">
        <v>16147</v>
      </c>
      <c r="D2422" s="201">
        <v>0.8</v>
      </c>
      <c r="E2422" s="160">
        <f t="shared" si="39"/>
        <v>16</v>
      </c>
    </row>
    <row r="2423" spans="1:5">
      <c r="A2423" s="160">
        <v>2420</v>
      </c>
      <c r="B2423" s="192" t="s">
        <v>16148</v>
      </c>
      <c r="C2423" s="170" t="s">
        <v>16147</v>
      </c>
      <c r="D2423" s="201">
        <v>1.3</v>
      </c>
      <c r="E2423" s="160">
        <f t="shared" si="39"/>
        <v>26</v>
      </c>
    </row>
    <row r="2424" spans="1:5">
      <c r="A2424" s="160">
        <v>2421</v>
      </c>
      <c r="B2424" s="192" t="s">
        <v>16149</v>
      </c>
      <c r="C2424" s="170" t="s">
        <v>16147</v>
      </c>
      <c r="D2424" s="201">
        <v>1.2</v>
      </c>
      <c r="E2424" s="160">
        <f t="shared" si="39"/>
        <v>24</v>
      </c>
    </row>
    <row r="2425" spans="1:5">
      <c r="A2425" s="160">
        <v>2422</v>
      </c>
      <c r="B2425" s="192" t="s">
        <v>16150</v>
      </c>
      <c r="C2425" s="170" t="s">
        <v>16147</v>
      </c>
      <c r="D2425" s="201">
        <v>0.9</v>
      </c>
      <c r="E2425" s="160">
        <f t="shared" si="39"/>
        <v>18</v>
      </c>
    </row>
    <row r="2426" spans="1:5">
      <c r="A2426" s="160">
        <v>2423</v>
      </c>
      <c r="B2426" s="192" t="s">
        <v>16151</v>
      </c>
      <c r="C2426" s="170" t="s">
        <v>16147</v>
      </c>
      <c r="D2426" s="201">
        <v>1.37</v>
      </c>
      <c r="E2426" s="160">
        <f t="shared" si="39"/>
        <v>27.4</v>
      </c>
    </row>
    <row r="2427" spans="1:5">
      <c r="A2427" s="160">
        <v>2424</v>
      </c>
      <c r="B2427" s="192" t="s">
        <v>16152</v>
      </c>
      <c r="C2427" s="170" t="s">
        <v>16147</v>
      </c>
      <c r="D2427" s="201">
        <v>0.87</v>
      </c>
      <c r="E2427" s="160">
        <f t="shared" si="39"/>
        <v>17.4</v>
      </c>
    </row>
    <row r="2428" spans="1:5">
      <c r="A2428" s="160">
        <v>2425</v>
      </c>
      <c r="B2428" s="192" t="s">
        <v>16153</v>
      </c>
      <c r="C2428" s="170" t="s">
        <v>16147</v>
      </c>
      <c r="D2428" s="201">
        <v>0.9</v>
      </c>
      <c r="E2428" s="160">
        <f t="shared" ref="E2428:E2491" si="40">D2428*20</f>
        <v>18</v>
      </c>
    </row>
    <row r="2429" spans="1:5">
      <c r="A2429" s="160">
        <v>2426</v>
      </c>
      <c r="B2429" s="192" t="s">
        <v>16154</v>
      </c>
      <c r="C2429" s="170" t="s">
        <v>16147</v>
      </c>
      <c r="D2429" s="201">
        <v>0.55</v>
      </c>
      <c r="E2429" s="160">
        <f t="shared" si="40"/>
        <v>11</v>
      </c>
    </row>
    <row r="2430" spans="1:5">
      <c r="A2430" s="160">
        <v>2427</v>
      </c>
      <c r="B2430" s="192" t="s">
        <v>16140</v>
      </c>
      <c r="C2430" s="170" t="s">
        <v>16147</v>
      </c>
      <c r="D2430" s="201">
        <v>0.67</v>
      </c>
      <c r="E2430" s="160">
        <f t="shared" si="40"/>
        <v>13.4</v>
      </c>
    </row>
    <row r="2431" spans="1:5">
      <c r="A2431" s="160">
        <v>2428</v>
      </c>
      <c r="B2431" s="192" t="s">
        <v>16155</v>
      </c>
      <c r="C2431" s="170" t="s">
        <v>16147</v>
      </c>
      <c r="D2431" s="201">
        <v>0.68</v>
      </c>
      <c r="E2431" s="160">
        <f t="shared" si="40"/>
        <v>13.6</v>
      </c>
    </row>
    <row r="2432" spans="1:5">
      <c r="A2432" s="160">
        <v>2429</v>
      </c>
      <c r="B2432" s="192" t="s">
        <v>16156</v>
      </c>
      <c r="C2432" s="170" t="s">
        <v>16147</v>
      </c>
      <c r="D2432" s="201">
        <v>0.8</v>
      </c>
      <c r="E2432" s="160">
        <f t="shared" si="40"/>
        <v>16</v>
      </c>
    </row>
    <row r="2433" spans="1:5">
      <c r="A2433" s="160">
        <v>2430</v>
      </c>
      <c r="B2433" s="192" t="s">
        <v>16157</v>
      </c>
      <c r="C2433" s="170" t="s">
        <v>16147</v>
      </c>
      <c r="D2433" s="201">
        <v>0.8</v>
      </c>
      <c r="E2433" s="160">
        <f t="shared" si="40"/>
        <v>16</v>
      </c>
    </row>
    <row r="2434" spans="1:5">
      <c r="A2434" s="160">
        <v>2431</v>
      </c>
      <c r="B2434" s="192" t="s">
        <v>16158</v>
      </c>
      <c r="C2434" s="170" t="s">
        <v>16147</v>
      </c>
      <c r="D2434" s="201">
        <v>0.97</v>
      </c>
      <c r="E2434" s="160">
        <f t="shared" si="40"/>
        <v>19.4</v>
      </c>
    </row>
    <row r="2435" spans="1:5">
      <c r="A2435" s="160">
        <v>2432</v>
      </c>
      <c r="B2435" s="192" t="s">
        <v>16159</v>
      </c>
      <c r="C2435" s="170" t="s">
        <v>16147</v>
      </c>
      <c r="D2435" s="201">
        <v>0.94</v>
      </c>
      <c r="E2435" s="160">
        <f t="shared" si="40"/>
        <v>18.8</v>
      </c>
    </row>
    <row r="2436" spans="1:5">
      <c r="A2436" s="160">
        <v>2433</v>
      </c>
      <c r="B2436" s="192" t="s">
        <v>16160</v>
      </c>
      <c r="C2436" s="170" t="s">
        <v>16147</v>
      </c>
      <c r="D2436" s="201">
        <v>0.68</v>
      </c>
      <c r="E2436" s="160">
        <f t="shared" si="40"/>
        <v>13.6</v>
      </c>
    </row>
    <row r="2437" spans="1:5">
      <c r="A2437" s="160">
        <v>2434</v>
      </c>
      <c r="B2437" s="192" t="s">
        <v>16161</v>
      </c>
      <c r="C2437" s="170" t="s">
        <v>16147</v>
      </c>
      <c r="D2437" s="201">
        <v>0.8</v>
      </c>
      <c r="E2437" s="160">
        <f t="shared" si="40"/>
        <v>16</v>
      </c>
    </row>
    <row r="2438" spans="1:5">
      <c r="A2438" s="160">
        <v>2435</v>
      </c>
      <c r="B2438" s="192" t="s">
        <v>16162</v>
      </c>
      <c r="C2438" s="170" t="s">
        <v>16147</v>
      </c>
      <c r="D2438" s="201">
        <v>0.9</v>
      </c>
      <c r="E2438" s="160">
        <f t="shared" si="40"/>
        <v>18</v>
      </c>
    </row>
    <row r="2439" spans="1:5">
      <c r="A2439" s="160">
        <v>2436</v>
      </c>
      <c r="B2439" s="192" t="s">
        <v>16163</v>
      </c>
      <c r="C2439" s="170" t="s">
        <v>16147</v>
      </c>
      <c r="D2439" s="201">
        <v>0.9</v>
      </c>
      <c r="E2439" s="160">
        <f t="shared" si="40"/>
        <v>18</v>
      </c>
    </row>
    <row r="2440" spans="1:5">
      <c r="A2440" s="160">
        <v>2437</v>
      </c>
      <c r="B2440" s="192" t="s">
        <v>16164</v>
      </c>
      <c r="C2440" s="170" t="s">
        <v>16147</v>
      </c>
      <c r="D2440" s="201">
        <v>1.04</v>
      </c>
      <c r="E2440" s="160">
        <f t="shared" si="40"/>
        <v>20.8</v>
      </c>
    </row>
    <row r="2441" spans="1:5">
      <c r="A2441" s="160">
        <v>2438</v>
      </c>
      <c r="B2441" s="192" t="s">
        <v>16165</v>
      </c>
      <c r="C2441" s="170" t="s">
        <v>16147</v>
      </c>
      <c r="D2441" s="201">
        <v>1.38</v>
      </c>
      <c r="E2441" s="160">
        <f t="shared" si="40"/>
        <v>27.6</v>
      </c>
    </row>
    <row r="2442" spans="1:5">
      <c r="A2442" s="160">
        <v>2439</v>
      </c>
      <c r="B2442" s="192" t="s">
        <v>16166</v>
      </c>
      <c r="C2442" s="170" t="s">
        <v>16147</v>
      </c>
      <c r="D2442" s="201">
        <v>0.97</v>
      </c>
      <c r="E2442" s="160">
        <f t="shared" si="40"/>
        <v>19.4</v>
      </c>
    </row>
    <row r="2443" spans="1:5">
      <c r="A2443" s="160">
        <v>2440</v>
      </c>
      <c r="B2443" s="192" t="s">
        <v>16167</v>
      </c>
      <c r="C2443" s="170" t="s">
        <v>16147</v>
      </c>
      <c r="D2443" s="201">
        <v>0.98</v>
      </c>
      <c r="E2443" s="160">
        <f t="shared" si="40"/>
        <v>19.6</v>
      </c>
    </row>
    <row r="2444" spans="1:5">
      <c r="A2444" s="160">
        <v>2441</v>
      </c>
      <c r="B2444" s="192" t="s">
        <v>16168</v>
      </c>
      <c r="C2444" s="170" t="s">
        <v>16147</v>
      </c>
      <c r="D2444" s="201">
        <v>1.35</v>
      </c>
      <c r="E2444" s="160">
        <f t="shared" si="40"/>
        <v>27</v>
      </c>
    </row>
    <row r="2445" spans="1:5">
      <c r="A2445" s="160">
        <v>2442</v>
      </c>
      <c r="B2445" s="192" t="s">
        <v>16169</v>
      </c>
      <c r="C2445" s="170" t="s">
        <v>16147</v>
      </c>
      <c r="D2445" s="201">
        <v>0.98</v>
      </c>
      <c r="E2445" s="160">
        <f t="shared" si="40"/>
        <v>19.6</v>
      </c>
    </row>
    <row r="2446" spans="1:5">
      <c r="A2446" s="160">
        <v>2443</v>
      </c>
      <c r="B2446" s="192" t="s">
        <v>16170</v>
      </c>
      <c r="C2446" s="170" t="s">
        <v>16147</v>
      </c>
      <c r="D2446" s="201">
        <v>0.7</v>
      </c>
      <c r="E2446" s="160">
        <f t="shared" si="40"/>
        <v>14</v>
      </c>
    </row>
    <row r="2447" spans="1:5">
      <c r="A2447" s="160">
        <v>2444</v>
      </c>
      <c r="B2447" s="192" t="s">
        <v>15685</v>
      </c>
      <c r="C2447" s="170" t="s">
        <v>16147</v>
      </c>
      <c r="D2447" s="201">
        <v>1.5</v>
      </c>
      <c r="E2447" s="160">
        <f t="shared" si="40"/>
        <v>30</v>
      </c>
    </row>
    <row r="2448" spans="1:5">
      <c r="A2448" s="160">
        <v>2445</v>
      </c>
      <c r="B2448" s="192" t="s">
        <v>15672</v>
      </c>
      <c r="C2448" s="170" t="s">
        <v>16147</v>
      </c>
      <c r="D2448" s="201">
        <v>0.9</v>
      </c>
      <c r="E2448" s="160">
        <f t="shared" si="40"/>
        <v>18</v>
      </c>
    </row>
    <row r="2449" spans="1:5">
      <c r="A2449" s="160">
        <v>2446</v>
      </c>
      <c r="B2449" s="192" t="s">
        <v>16171</v>
      </c>
      <c r="C2449" s="170" t="s">
        <v>16147</v>
      </c>
      <c r="D2449" s="201">
        <v>0.95</v>
      </c>
      <c r="E2449" s="160">
        <f t="shared" si="40"/>
        <v>19</v>
      </c>
    </row>
    <row r="2450" spans="1:5">
      <c r="A2450" s="160">
        <v>2447</v>
      </c>
      <c r="B2450" s="192" t="s">
        <v>15309</v>
      </c>
      <c r="C2450" s="170" t="s">
        <v>16147</v>
      </c>
      <c r="D2450" s="201">
        <v>0.9</v>
      </c>
      <c r="E2450" s="160">
        <f t="shared" si="40"/>
        <v>18</v>
      </c>
    </row>
    <row r="2451" spans="1:5">
      <c r="A2451" s="160">
        <v>2448</v>
      </c>
      <c r="B2451" s="192" t="s">
        <v>16172</v>
      </c>
      <c r="C2451" s="170" t="s">
        <v>16147</v>
      </c>
      <c r="D2451" s="201">
        <v>0.9</v>
      </c>
      <c r="E2451" s="160">
        <f t="shared" si="40"/>
        <v>18</v>
      </c>
    </row>
    <row r="2452" spans="1:5">
      <c r="A2452" s="160">
        <v>2449</v>
      </c>
      <c r="B2452" s="192" t="s">
        <v>1555</v>
      </c>
      <c r="C2452" s="170" t="s">
        <v>16147</v>
      </c>
      <c r="D2452" s="201">
        <v>0.95</v>
      </c>
      <c r="E2452" s="160">
        <f t="shared" si="40"/>
        <v>19</v>
      </c>
    </row>
    <row r="2453" spans="1:5">
      <c r="A2453" s="160">
        <v>2450</v>
      </c>
      <c r="B2453" s="192" t="s">
        <v>16173</v>
      </c>
      <c r="C2453" s="170" t="s">
        <v>16147</v>
      </c>
      <c r="D2453" s="201">
        <v>0.75</v>
      </c>
      <c r="E2453" s="160">
        <f t="shared" si="40"/>
        <v>15</v>
      </c>
    </row>
    <row r="2454" spans="1:5">
      <c r="A2454" s="160">
        <v>2451</v>
      </c>
      <c r="B2454" s="192" t="s">
        <v>16174</v>
      </c>
      <c r="C2454" s="170" t="s">
        <v>16147</v>
      </c>
      <c r="D2454" s="201">
        <v>1.14</v>
      </c>
      <c r="E2454" s="160">
        <f t="shared" si="40"/>
        <v>22.8</v>
      </c>
    </row>
    <row r="2455" spans="1:5">
      <c r="A2455" s="160">
        <v>2452</v>
      </c>
      <c r="B2455" s="192" t="s">
        <v>16175</v>
      </c>
      <c r="C2455" s="170" t="s">
        <v>16147</v>
      </c>
      <c r="D2455" s="201">
        <v>0.8</v>
      </c>
      <c r="E2455" s="160">
        <f t="shared" si="40"/>
        <v>16</v>
      </c>
    </row>
    <row r="2456" spans="1:5">
      <c r="A2456" s="160">
        <v>2453</v>
      </c>
      <c r="B2456" s="192" t="s">
        <v>16176</v>
      </c>
      <c r="C2456" s="170" t="s">
        <v>16147</v>
      </c>
      <c r="D2456" s="201">
        <v>1.14</v>
      </c>
      <c r="E2456" s="160">
        <f t="shared" si="40"/>
        <v>22.8</v>
      </c>
    </row>
    <row r="2457" spans="1:5">
      <c r="A2457" s="160">
        <v>2454</v>
      </c>
      <c r="B2457" s="192" t="s">
        <v>16177</v>
      </c>
      <c r="C2457" s="170" t="s">
        <v>16147</v>
      </c>
      <c r="D2457" s="201">
        <v>0.9</v>
      </c>
      <c r="E2457" s="160">
        <f t="shared" si="40"/>
        <v>18</v>
      </c>
    </row>
    <row r="2458" spans="1:5">
      <c r="A2458" s="160">
        <v>2455</v>
      </c>
      <c r="B2458" s="192" t="s">
        <v>16178</v>
      </c>
      <c r="C2458" s="170" t="s">
        <v>16147</v>
      </c>
      <c r="D2458" s="201">
        <v>0.76</v>
      </c>
      <c r="E2458" s="160">
        <f t="shared" si="40"/>
        <v>15.2</v>
      </c>
    </row>
    <row r="2459" spans="1:5">
      <c r="A2459" s="160">
        <v>2456</v>
      </c>
      <c r="B2459" s="192" t="s">
        <v>16179</v>
      </c>
      <c r="C2459" s="170" t="s">
        <v>16147</v>
      </c>
      <c r="D2459" s="201">
        <v>0.76</v>
      </c>
      <c r="E2459" s="160">
        <f t="shared" si="40"/>
        <v>15.2</v>
      </c>
    </row>
    <row r="2460" spans="1:5">
      <c r="A2460" s="160">
        <v>2457</v>
      </c>
      <c r="B2460" s="192" t="s">
        <v>15644</v>
      </c>
      <c r="C2460" s="170" t="s">
        <v>16147</v>
      </c>
      <c r="D2460" s="201">
        <v>0.76</v>
      </c>
      <c r="E2460" s="160">
        <f t="shared" si="40"/>
        <v>15.2</v>
      </c>
    </row>
    <row r="2461" spans="1:5">
      <c r="A2461" s="160">
        <v>2458</v>
      </c>
      <c r="B2461" s="192" t="s">
        <v>16180</v>
      </c>
      <c r="C2461" s="170" t="s">
        <v>16147</v>
      </c>
      <c r="D2461" s="201">
        <v>0.65</v>
      </c>
      <c r="E2461" s="160">
        <f t="shared" si="40"/>
        <v>13</v>
      </c>
    </row>
    <row r="2462" spans="1:5">
      <c r="A2462" s="160">
        <v>2459</v>
      </c>
      <c r="B2462" s="192" t="s">
        <v>16181</v>
      </c>
      <c r="C2462" s="170" t="s">
        <v>16147</v>
      </c>
      <c r="D2462" s="201">
        <v>1.11</v>
      </c>
      <c r="E2462" s="160">
        <f t="shared" si="40"/>
        <v>22.2</v>
      </c>
    </row>
    <row r="2463" spans="1:5">
      <c r="A2463" s="160">
        <v>2460</v>
      </c>
      <c r="B2463" s="192" t="s">
        <v>16182</v>
      </c>
      <c r="C2463" s="170" t="s">
        <v>16147</v>
      </c>
      <c r="D2463" s="201">
        <v>0.65</v>
      </c>
      <c r="E2463" s="160">
        <f t="shared" si="40"/>
        <v>13</v>
      </c>
    </row>
    <row r="2464" spans="1:5">
      <c r="A2464" s="160">
        <v>2461</v>
      </c>
      <c r="B2464" s="192" t="s">
        <v>16183</v>
      </c>
      <c r="C2464" s="170" t="s">
        <v>16147</v>
      </c>
      <c r="D2464" s="201">
        <v>1.02</v>
      </c>
      <c r="E2464" s="160">
        <f t="shared" si="40"/>
        <v>20.4</v>
      </c>
    </row>
    <row r="2465" spans="1:5">
      <c r="A2465" s="160">
        <v>2462</v>
      </c>
      <c r="B2465" s="192" t="s">
        <v>16184</v>
      </c>
      <c r="C2465" s="170" t="s">
        <v>16147</v>
      </c>
      <c r="D2465" s="201">
        <v>1</v>
      </c>
      <c r="E2465" s="160">
        <f t="shared" si="40"/>
        <v>20</v>
      </c>
    </row>
    <row r="2466" spans="1:5">
      <c r="A2466" s="160">
        <v>2463</v>
      </c>
      <c r="B2466" s="192" t="s">
        <v>16185</v>
      </c>
      <c r="C2466" s="170" t="s">
        <v>16147</v>
      </c>
      <c r="D2466" s="201">
        <v>0.7</v>
      </c>
      <c r="E2466" s="160">
        <f t="shared" si="40"/>
        <v>14</v>
      </c>
    </row>
    <row r="2467" spans="1:5">
      <c r="A2467" s="160">
        <v>2464</v>
      </c>
      <c r="B2467" s="192" t="s">
        <v>16186</v>
      </c>
      <c r="C2467" s="170" t="s">
        <v>16147</v>
      </c>
      <c r="D2467" s="201">
        <v>0.86</v>
      </c>
      <c r="E2467" s="160">
        <f t="shared" si="40"/>
        <v>17.2</v>
      </c>
    </row>
    <row r="2468" spans="1:5">
      <c r="A2468" s="160">
        <v>2465</v>
      </c>
      <c r="B2468" s="192" t="s">
        <v>16187</v>
      </c>
      <c r="C2468" s="170" t="s">
        <v>16147</v>
      </c>
      <c r="D2468" s="201">
        <v>0.9</v>
      </c>
      <c r="E2468" s="160">
        <f t="shared" si="40"/>
        <v>18</v>
      </c>
    </row>
    <row r="2469" spans="1:5">
      <c r="A2469" s="160">
        <v>2466</v>
      </c>
      <c r="B2469" s="192" t="s">
        <v>16188</v>
      </c>
      <c r="C2469" s="170" t="s">
        <v>16147</v>
      </c>
      <c r="D2469" s="201">
        <v>1.4</v>
      </c>
      <c r="E2469" s="160">
        <f t="shared" si="40"/>
        <v>28</v>
      </c>
    </row>
    <row r="2470" spans="1:5">
      <c r="A2470" s="160">
        <v>2467</v>
      </c>
      <c r="B2470" s="192" t="s">
        <v>16189</v>
      </c>
      <c r="C2470" s="170" t="s">
        <v>16147</v>
      </c>
      <c r="D2470" s="201">
        <v>1.2</v>
      </c>
      <c r="E2470" s="160">
        <f t="shared" si="40"/>
        <v>24</v>
      </c>
    </row>
    <row r="2471" spans="1:5">
      <c r="A2471" s="160">
        <v>2468</v>
      </c>
      <c r="B2471" s="192" t="s">
        <v>16190</v>
      </c>
      <c r="C2471" s="170" t="s">
        <v>16147</v>
      </c>
      <c r="D2471" s="201">
        <v>0.68</v>
      </c>
      <c r="E2471" s="160">
        <f t="shared" si="40"/>
        <v>13.6</v>
      </c>
    </row>
    <row r="2472" spans="1:5">
      <c r="A2472" s="160">
        <v>2469</v>
      </c>
      <c r="B2472" s="192" t="s">
        <v>16191</v>
      </c>
      <c r="C2472" s="170" t="s">
        <v>16147</v>
      </c>
      <c r="D2472" s="201">
        <v>0.9</v>
      </c>
      <c r="E2472" s="160">
        <f t="shared" si="40"/>
        <v>18</v>
      </c>
    </row>
    <row r="2473" spans="1:5">
      <c r="A2473" s="160">
        <v>2470</v>
      </c>
      <c r="B2473" s="192" t="s">
        <v>16192</v>
      </c>
      <c r="C2473" s="170" t="s">
        <v>16147</v>
      </c>
      <c r="D2473" s="201">
        <v>0.9</v>
      </c>
      <c r="E2473" s="160">
        <f t="shared" si="40"/>
        <v>18</v>
      </c>
    </row>
    <row r="2474" spans="1:5">
      <c r="A2474" s="160">
        <v>2471</v>
      </c>
      <c r="B2474" s="189" t="s">
        <v>16193</v>
      </c>
      <c r="C2474" s="170" t="s">
        <v>16194</v>
      </c>
      <c r="D2474" s="300">
        <v>1.5</v>
      </c>
      <c r="E2474" s="160">
        <f t="shared" si="40"/>
        <v>30</v>
      </c>
    </row>
    <row r="2475" spans="1:5">
      <c r="A2475" s="160">
        <v>2472</v>
      </c>
      <c r="B2475" s="189" t="s">
        <v>16195</v>
      </c>
      <c r="C2475" s="170" t="s">
        <v>16194</v>
      </c>
      <c r="D2475" s="300">
        <v>0.8</v>
      </c>
      <c r="E2475" s="160">
        <f t="shared" si="40"/>
        <v>16</v>
      </c>
    </row>
    <row r="2476" spans="1:5">
      <c r="A2476" s="160">
        <v>2473</v>
      </c>
      <c r="B2476" s="189" t="s">
        <v>15675</v>
      </c>
      <c r="C2476" s="170" t="s">
        <v>16194</v>
      </c>
      <c r="D2476" s="300">
        <v>0.8</v>
      </c>
      <c r="E2476" s="160">
        <f t="shared" si="40"/>
        <v>16</v>
      </c>
    </row>
    <row r="2477" spans="1:5">
      <c r="A2477" s="160">
        <v>2474</v>
      </c>
      <c r="B2477" s="189" t="s">
        <v>16196</v>
      </c>
      <c r="C2477" s="170" t="s">
        <v>16194</v>
      </c>
      <c r="D2477" s="300">
        <v>2</v>
      </c>
      <c r="E2477" s="160">
        <f t="shared" si="40"/>
        <v>40</v>
      </c>
    </row>
    <row r="2478" spans="1:5">
      <c r="A2478" s="160">
        <v>2475</v>
      </c>
      <c r="B2478" s="189" t="s">
        <v>16197</v>
      </c>
      <c r="C2478" s="170" t="s">
        <v>16194</v>
      </c>
      <c r="D2478" s="300">
        <v>3</v>
      </c>
      <c r="E2478" s="160">
        <f t="shared" si="40"/>
        <v>60</v>
      </c>
    </row>
    <row r="2479" spans="1:5">
      <c r="A2479" s="160">
        <v>2476</v>
      </c>
      <c r="B2479" s="189" t="s">
        <v>16198</v>
      </c>
      <c r="C2479" s="170" t="s">
        <v>16194</v>
      </c>
      <c r="D2479" s="300">
        <v>1.5</v>
      </c>
      <c r="E2479" s="160">
        <f t="shared" si="40"/>
        <v>30</v>
      </c>
    </row>
    <row r="2480" spans="1:5">
      <c r="A2480" s="160">
        <v>2477</v>
      </c>
      <c r="B2480" s="189" t="s">
        <v>16199</v>
      </c>
      <c r="C2480" s="170" t="s">
        <v>16194</v>
      </c>
      <c r="D2480" s="300">
        <v>1.4</v>
      </c>
      <c r="E2480" s="160">
        <f t="shared" si="40"/>
        <v>28</v>
      </c>
    </row>
    <row r="2481" spans="1:5">
      <c r="A2481" s="160">
        <v>2478</v>
      </c>
      <c r="B2481" s="192" t="s">
        <v>16200</v>
      </c>
      <c r="C2481" s="170" t="s">
        <v>16201</v>
      </c>
      <c r="D2481" s="300">
        <v>2.4</v>
      </c>
      <c r="E2481" s="160">
        <f t="shared" si="40"/>
        <v>48</v>
      </c>
    </row>
    <row r="2482" spans="1:5">
      <c r="A2482" s="160">
        <v>2479</v>
      </c>
      <c r="B2482" s="192" t="s">
        <v>16202</v>
      </c>
      <c r="C2482" s="170" t="s">
        <v>16201</v>
      </c>
      <c r="D2482" s="300">
        <v>2</v>
      </c>
      <c r="E2482" s="160">
        <f t="shared" si="40"/>
        <v>40</v>
      </c>
    </row>
    <row r="2483" spans="1:5">
      <c r="A2483" s="160">
        <v>2480</v>
      </c>
      <c r="B2483" s="192" t="s">
        <v>16203</v>
      </c>
      <c r="C2483" s="170" t="s">
        <v>16201</v>
      </c>
      <c r="D2483" s="300">
        <v>1.7</v>
      </c>
      <c r="E2483" s="160">
        <f t="shared" si="40"/>
        <v>34</v>
      </c>
    </row>
    <row r="2484" spans="1:5">
      <c r="A2484" s="160">
        <v>2481</v>
      </c>
      <c r="B2484" s="192" t="s">
        <v>16204</v>
      </c>
      <c r="C2484" s="170" t="s">
        <v>16201</v>
      </c>
      <c r="D2484" s="300">
        <v>1.5</v>
      </c>
      <c r="E2484" s="160">
        <f t="shared" si="40"/>
        <v>30</v>
      </c>
    </row>
    <row r="2485" spans="1:5">
      <c r="A2485" s="160">
        <v>2482</v>
      </c>
      <c r="B2485" s="189" t="s">
        <v>16205</v>
      </c>
      <c r="C2485" s="161" t="s">
        <v>16206</v>
      </c>
      <c r="D2485" s="318">
        <v>3.25</v>
      </c>
      <c r="E2485" s="160">
        <f t="shared" si="40"/>
        <v>65</v>
      </c>
    </row>
    <row r="2486" spans="1:5">
      <c r="A2486" s="160">
        <v>2483</v>
      </c>
      <c r="B2486" s="189" t="s">
        <v>16207</v>
      </c>
      <c r="C2486" s="161" t="s">
        <v>16206</v>
      </c>
      <c r="D2486" s="318">
        <v>0.4</v>
      </c>
      <c r="E2486" s="160">
        <f t="shared" si="40"/>
        <v>8</v>
      </c>
    </row>
    <row r="2487" spans="1:5">
      <c r="A2487" s="160">
        <v>2484</v>
      </c>
      <c r="B2487" s="189" t="s">
        <v>16208</v>
      </c>
      <c r="C2487" s="161" t="s">
        <v>16206</v>
      </c>
      <c r="D2487" s="318">
        <v>1.95</v>
      </c>
      <c r="E2487" s="160">
        <f t="shared" si="40"/>
        <v>39</v>
      </c>
    </row>
    <row r="2488" spans="1:5">
      <c r="A2488" s="160">
        <v>2485</v>
      </c>
      <c r="B2488" s="189" t="s">
        <v>16209</v>
      </c>
      <c r="C2488" s="161" t="s">
        <v>16206</v>
      </c>
      <c r="D2488" s="318">
        <v>0.6</v>
      </c>
      <c r="E2488" s="160">
        <f t="shared" si="40"/>
        <v>12</v>
      </c>
    </row>
    <row r="2489" spans="1:5">
      <c r="A2489" s="160">
        <v>2486</v>
      </c>
      <c r="B2489" s="189" t="s">
        <v>16210</v>
      </c>
      <c r="C2489" s="161" t="s">
        <v>16206</v>
      </c>
      <c r="D2489" s="318">
        <v>1.95</v>
      </c>
      <c r="E2489" s="160">
        <f t="shared" si="40"/>
        <v>39</v>
      </c>
    </row>
    <row r="2490" spans="1:5">
      <c r="A2490" s="160">
        <v>2487</v>
      </c>
      <c r="B2490" s="189" t="s">
        <v>16211</v>
      </c>
      <c r="C2490" s="161" t="s">
        <v>16206</v>
      </c>
      <c r="D2490" s="318">
        <v>1.95</v>
      </c>
      <c r="E2490" s="160">
        <f t="shared" si="40"/>
        <v>39</v>
      </c>
    </row>
    <row r="2491" spans="1:5">
      <c r="A2491" s="160">
        <v>2488</v>
      </c>
      <c r="B2491" s="189" t="s">
        <v>16212</v>
      </c>
      <c r="C2491" s="161" t="s">
        <v>16206</v>
      </c>
      <c r="D2491" s="318">
        <v>1.95</v>
      </c>
      <c r="E2491" s="160">
        <f t="shared" si="40"/>
        <v>39</v>
      </c>
    </row>
    <row r="2492" spans="1:5">
      <c r="A2492" s="160">
        <v>2489</v>
      </c>
      <c r="B2492" s="189" t="s">
        <v>16213</v>
      </c>
      <c r="C2492" s="161" t="s">
        <v>16206</v>
      </c>
      <c r="D2492" s="318">
        <v>1.95</v>
      </c>
      <c r="E2492" s="160">
        <f t="shared" ref="E2492:E2555" si="41">D2492*20</f>
        <v>39</v>
      </c>
    </row>
    <row r="2493" spans="1:5">
      <c r="A2493" s="160">
        <v>2490</v>
      </c>
      <c r="B2493" s="189" t="s">
        <v>16214</v>
      </c>
      <c r="C2493" s="161" t="s">
        <v>16206</v>
      </c>
      <c r="D2493" s="318">
        <v>1</v>
      </c>
      <c r="E2493" s="160">
        <f t="shared" si="41"/>
        <v>20</v>
      </c>
    </row>
    <row r="2494" spans="1:5">
      <c r="A2494" s="160">
        <v>2491</v>
      </c>
      <c r="B2494" s="189" t="s">
        <v>16215</v>
      </c>
      <c r="C2494" s="161" t="s">
        <v>16206</v>
      </c>
      <c r="D2494" s="318">
        <v>2.6</v>
      </c>
      <c r="E2494" s="160">
        <f t="shared" si="41"/>
        <v>52</v>
      </c>
    </row>
    <row r="2495" spans="1:5">
      <c r="A2495" s="160">
        <v>2492</v>
      </c>
      <c r="B2495" s="189" t="s">
        <v>16216</v>
      </c>
      <c r="C2495" s="161" t="s">
        <v>16206</v>
      </c>
      <c r="D2495" s="318">
        <v>2.6</v>
      </c>
      <c r="E2495" s="160">
        <f t="shared" si="41"/>
        <v>52</v>
      </c>
    </row>
    <row r="2496" spans="1:5">
      <c r="A2496" s="160">
        <v>2493</v>
      </c>
      <c r="B2496" s="189" t="s">
        <v>16217</v>
      </c>
      <c r="C2496" s="161" t="s">
        <v>16206</v>
      </c>
      <c r="D2496" s="318">
        <v>0.8</v>
      </c>
      <c r="E2496" s="160">
        <f t="shared" si="41"/>
        <v>16</v>
      </c>
    </row>
    <row r="2497" spans="1:5">
      <c r="A2497" s="160">
        <v>2494</v>
      </c>
      <c r="B2497" s="189" t="s">
        <v>16218</v>
      </c>
      <c r="C2497" s="161" t="s">
        <v>16206</v>
      </c>
      <c r="D2497" s="318">
        <v>2.6</v>
      </c>
      <c r="E2497" s="160">
        <f t="shared" si="41"/>
        <v>52</v>
      </c>
    </row>
    <row r="2498" spans="1:5">
      <c r="A2498" s="160">
        <v>2495</v>
      </c>
      <c r="B2498" s="189" t="s">
        <v>16219</v>
      </c>
      <c r="C2498" s="161" t="s">
        <v>16206</v>
      </c>
      <c r="D2498" s="318">
        <v>1.95</v>
      </c>
      <c r="E2498" s="160">
        <f t="shared" si="41"/>
        <v>39</v>
      </c>
    </row>
    <row r="2499" spans="1:5">
      <c r="A2499" s="160">
        <v>2496</v>
      </c>
      <c r="B2499" s="189" t="s">
        <v>16220</v>
      </c>
      <c r="C2499" s="161" t="s">
        <v>16206</v>
      </c>
      <c r="D2499" s="318">
        <v>3.9</v>
      </c>
      <c r="E2499" s="160">
        <f t="shared" si="41"/>
        <v>78</v>
      </c>
    </row>
    <row r="2500" spans="1:5">
      <c r="A2500" s="160">
        <v>2497</v>
      </c>
      <c r="B2500" s="189" t="s">
        <v>13836</v>
      </c>
      <c r="C2500" s="161" t="s">
        <v>16206</v>
      </c>
      <c r="D2500" s="318">
        <v>3.85</v>
      </c>
      <c r="E2500" s="160">
        <f t="shared" si="41"/>
        <v>77</v>
      </c>
    </row>
    <row r="2501" spans="1:5">
      <c r="A2501" s="160">
        <v>2498</v>
      </c>
      <c r="B2501" s="189" t="s">
        <v>16221</v>
      </c>
      <c r="C2501" s="161" t="s">
        <v>16206</v>
      </c>
      <c r="D2501" s="318">
        <v>1.95</v>
      </c>
      <c r="E2501" s="160">
        <f t="shared" si="41"/>
        <v>39</v>
      </c>
    </row>
    <row r="2502" spans="1:5">
      <c r="A2502" s="160">
        <v>2499</v>
      </c>
      <c r="B2502" s="189" t="s">
        <v>13925</v>
      </c>
      <c r="C2502" s="161" t="s">
        <v>16206</v>
      </c>
      <c r="D2502" s="318">
        <v>1.95</v>
      </c>
      <c r="E2502" s="160">
        <f t="shared" si="41"/>
        <v>39</v>
      </c>
    </row>
    <row r="2503" spans="1:5">
      <c r="A2503" s="160">
        <v>2500</v>
      </c>
      <c r="B2503" s="189" t="s">
        <v>16222</v>
      </c>
      <c r="C2503" s="161" t="s">
        <v>16206</v>
      </c>
      <c r="D2503" s="318">
        <v>1.3</v>
      </c>
      <c r="E2503" s="160">
        <f t="shared" si="41"/>
        <v>26</v>
      </c>
    </row>
    <row r="2504" spans="1:5">
      <c r="A2504" s="160">
        <v>2501</v>
      </c>
      <c r="B2504" s="189" t="s">
        <v>16223</v>
      </c>
      <c r="C2504" s="161" t="s">
        <v>16206</v>
      </c>
      <c r="D2504" s="318">
        <v>0.6</v>
      </c>
      <c r="E2504" s="160">
        <f t="shared" si="41"/>
        <v>12</v>
      </c>
    </row>
    <row r="2505" spans="1:5">
      <c r="A2505" s="160">
        <v>2502</v>
      </c>
      <c r="B2505" s="189" t="s">
        <v>16224</v>
      </c>
      <c r="C2505" s="161" t="s">
        <v>16206</v>
      </c>
      <c r="D2505" s="318">
        <v>2.6</v>
      </c>
      <c r="E2505" s="160">
        <f t="shared" si="41"/>
        <v>52</v>
      </c>
    </row>
    <row r="2506" spans="1:5">
      <c r="A2506" s="160">
        <v>2503</v>
      </c>
      <c r="B2506" s="189" t="s">
        <v>16225</v>
      </c>
      <c r="C2506" s="161" t="s">
        <v>16206</v>
      </c>
      <c r="D2506" s="318">
        <v>2.6</v>
      </c>
      <c r="E2506" s="160">
        <f t="shared" si="41"/>
        <v>52</v>
      </c>
    </row>
    <row r="2507" spans="1:5">
      <c r="A2507" s="160">
        <v>2504</v>
      </c>
      <c r="B2507" s="189" t="s">
        <v>16226</v>
      </c>
      <c r="C2507" s="161" t="s">
        <v>16206</v>
      </c>
      <c r="D2507" s="318">
        <v>1.95</v>
      </c>
      <c r="E2507" s="160">
        <f t="shared" si="41"/>
        <v>39</v>
      </c>
    </row>
    <row r="2508" spans="1:5">
      <c r="A2508" s="160">
        <v>2505</v>
      </c>
      <c r="B2508" s="189" t="s">
        <v>13831</v>
      </c>
      <c r="C2508" s="161" t="s">
        <v>16206</v>
      </c>
      <c r="D2508" s="318">
        <v>2.6</v>
      </c>
      <c r="E2508" s="160">
        <f t="shared" si="41"/>
        <v>52</v>
      </c>
    </row>
    <row r="2509" spans="1:5">
      <c r="A2509" s="160">
        <v>2506</v>
      </c>
      <c r="B2509" s="189" t="s">
        <v>16227</v>
      </c>
      <c r="C2509" s="161" t="s">
        <v>16206</v>
      </c>
      <c r="D2509" s="318">
        <v>1.9</v>
      </c>
      <c r="E2509" s="160">
        <f t="shared" si="41"/>
        <v>38</v>
      </c>
    </row>
    <row r="2510" spans="1:5">
      <c r="A2510" s="160">
        <v>2507</v>
      </c>
      <c r="B2510" s="189" t="s">
        <v>12114</v>
      </c>
      <c r="C2510" s="161" t="s">
        <v>16206</v>
      </c>
      <c r="D2510" s="318">
        <v>0.6</v>
      </c>
      <c r="E2510" s="160">
        <f t="shared" si="41"/>
        <v>12</v>
      </c>
    </row>
    <row r="2511" spans="1:5">
      <c r="A2511" s="160">
        <v>2508</v>
      </c>
      <c r="B2511" s="189" t="s">
        <v>16228</v>
      </c>
      <c r="C2511" s="161" t="s">
        <v>16206</v>
      </c>
      <c r="D2511" s="318">
        <v>3.25</v>
      </c>
      <c r="E2511" s="160">
        <f t="shared" si="41"/>
        <v>65</v>
      </c>
    </row>
    <row r="2512" spans="1:5">
      <c r="A2512" s="160">
        <v>2509</v>
      </c>
      <c r="B2512" s="189" t="s">
        <v>16229</v>
      </c>
      <c r="C2512" s="161" t="s">
        <v>16206</v>
      </c>
      <c r="D2512" s="318">
        <v>1.3</v>
      </c>
      <c r="E2512" s="160">
        <f t="shared" si="41"/>
        <v>26</v>
      </c>
    </row>
    <row r="2513" spans="1:5">
      <c r="A2513" s="160">
        <v>2510</v>
      </c>
      <c r="B2513" s="189" t="s">
        <v>16230</v>
      </c>
      <c r="C2513" s="161" t="s">
        <v>16206</v>
      </c>
      <c r="D2513" s="318">
        <v>1.95</v>
      </c>
      <c r="E2513" s="160">
        <f t="shared" si="41"/>
        <v>39</v>
      </c>
    </row>
    <row r="2514" spans="1:5">
      <c r="A2514" s="160">
        <v>2511</v>
      </c>
      <c r="B2514" s="189" t="s">
        <v>16231</v>
      </c>
      <c r="C2514" s="161" t="s">
        <v>16206</v>
      </c>
      <c r="D2514" s="318">
        <v>1.3</v>
      </c>
      <c r="E2514" s="160">
        <f t="shared" si="41"/>
        <v>26</v>
      </c>
    </row>
    <row r="2515" spans="1:5">
      <c r="A2515" s="160">
        <v>2512</v>
      </c>
      <c r="B2515" s="189" t="s">
        <v>16232</v>
      </c>
      <c r="C2515" s="161" t="s">
        <v>16206</v>
      </c>
      <c r="D2515" s="318">
        <v>1.95</v>
      </c>
      <c r="E2515" s="160">
        <f t="shared" si="41"/>
        <v>39</v>
      </c>
    </row>
    <row r="2516" spans="1:5">
      <c r="A2516" s="160">
        <v>2513</v>
      </c>
      <c r="B2516" s="189" t="s">
        <v>16233</v>
      </c>
      <c r="C2516" s="161" t="s">
        <v>16206</v>
      </c>
      <c r="D2516" s="318">
        <v>3.45</v>
      </c>
      <c r="E2516" s="160">
        <f t="shared" si="41"/>
        <v>69</v>
      </c>
    </row>
    <row r="2517" spans="1:5">
      <c r="A2517" s="160">
        <v>2514</v>
      </c>
      <c r="B2517" s="189" t="s">
        <v>16234</v>
      </c>
      <c r="C2517" s="161" t="s">
        <v>16206</v>
      </c>
      <c r="D2517" s="318">
        <v>1.95</v>
      </c>
      <c r="E2517" s="160">
        <f t="shared" si="41"/>
        <v>39</v>
      </c>
    </row>
    <row r="2518" spans="1:5">
      <c r="A2518" s="160">
        <v>2515</v>
      </c>
      <c r="B2518" s="189" t="s">
        <v>16235</v>
      </c>
      <c r="C2518" s="161" t="s">
        <v>16206</v>
      </c>
      <c r="D2518" s="318">
        <v>1.95</v>
      </c>
      <c r="E2518" s="160">
        <f t="shared" si="41"/>
        <v>39</v>
      </c>
    </row>
    <row r="2519" spans="1:5">
      <c r="A2519" s="160">
        <v>2516</v>
      </c>
      <c r="B2519" s="189" t="s">
        <v>16236</v>
      </c>
      <c r="C2519" s="161" t="s">
        <v>16237</v>
      </c>
      <c r="D2519" s="201">
        <v>0.44</v>
      </c>
      <c r="E2519" s="160">
        <f t="shared" si="41"/>
        <v>8.8</v>
      </c>
    </row>
    <row r="2520" spans="1:5">
      <c r="A2520" s="160">
        <v>2517</v>
      </c>
      <c r="B2520" s="189" t="s">
        <v>16238</v>
      </c>
      <c r="C2520" s="161" t="s">
        <v>16237</v>
      </c>
      <c r="D2520" s="201">
        <v>0.66</v>
      </c>
      <c r="E2520" s="160">
        <f t="shared" si="41"/>
        <v>13.2</v>
      </c>
    </row>
    <row r="2521" spans="1:5">
      <c r="A2521" s="160">
        <v>2518</v>
      </c>
      <c r="B2521" s="189" t="s">
        <v>16239</v>
      </c>
      <c r="C2521" s="161" t="s">
        <v>16237</v>
      </c>
      <c r="D2521" s="201">
        <v>1.1</v>
      </c>
      <c r="E2521" s="160">
        <f t="shared" si="41"/>
        <v>22</v>
      </c>
    </row>
    <row r="2522" spans="1:5">
      <c r="A2522" s="160">
        <v>2519</v>
      </c>
      <c r="B2522" s="189" t="s">
        <v>16240</v>
      </c>
      <c r="C2522" s="161" t="s">
        <v>16237</v>
      </c>
      <c r="D2522" s="201">
        <v>0.88</v>
      </c>
      <c r="E2522" s="160">
        <f t="shared" si="41"/>
        <v>17.6</v>
      </c>
    </row>
    <row r="2523" spans="1:5">
      <c r="A2523" s="160">
        <v>2520</v>
      </c>
      <c r="B2523" s="189" t="s">
        <v>16241</v>
      </c>
      <c r="C2523" s="161" t="s">
        <v>16237</v>
      </c>
      <c r="D2523" s="201">
        <v>0.44</v>
      </c>
      <c r="E2523" s="160">
        <f t="shared" si="41"/>
        <v>8.8</v>
      </c>
    </row>
    <row r="2524" spans="1:5">
      <c r="A2524" s="160">
        <v>2521</v>
      </c>
      <c r="B2524" s="189" t="s">
        <v>16242</v>
      </c>
      <c r="C2524" s="161" t="s">
        <v>16237</v>
      </c>
      <c r="D2524" s="201">
        <v>0.88</v>
      </c>
      <c r="E2524" s="160">
        <f t="shared" si="41"/>
        <v>17.6</v>
      </c>
    </row>
    <row r="2525" spans="1:5">
      <c r="A2525" s="160">
        <v>2522</v>
      </c>
      <c r="B2525" s="189" t="s">
        <v>16243</v>
      </c>
      <c r="C2525" s="161" t="s">
        <v>16237</v>
      </c>
      <c r="D2525" s="201">
        <v>1.54</v>
      </c>
      <c r="E2525" s="160">
        <f t="shared" si="41"/>
        <v>30.8</v>
      </c>
    </row>
    <row r="2526" spans="1:5">
      <c r="A2526" s="160">
        <v>2523</v>
      </c>
      <c r="B2526" s="189" t="s">
        <v>2614</v>
      </c>
      <c r="C2526" s="161" t="s">
        <v>16237</v>
      </c>
      <c r="D2526" s="201">
        <v>2.12</v>
      </c>
      <c r="E2526" s="160">
        <f t="shared" si="41"/>
        <v>42.4</v>
      </c>
    </row>
    <row r="2527" spans="1:5">
      <c r="A2527" s="160">
        <v>2524</v>
      </c>
      <c r="B2527" s="189" t="s">
        <v>16244</v>
      </c>
      <c r="C2527" s="161" t="s">
        <v>16237</v>
      </c>
      <c r="D2527" s="201">
        <v>0.66</v>
      </c>
      <c r="E2527" s="160">
        <f t="shared" si="41"/>
        <v>13.2</v>
      </c>
    </row>
    <row r="2528" spans="1:5">
      <c r="A2528" s="160">
        <v>2525</v>
      </c>
      <c r="B2528" s="189" t="s">
        <v>16245</v>
      </c>
      <c r="C2528" s="161" t="s">
        <v>16237</v>
      </c>
      <c r="D2528" s="201">
        <v>0.66</v>
      </c>
      <c r="E2528" s="160">
        <f t="shared" si="41"/>
        <v>13.2</v>
      </c>
    </row>
    <row r="2529" spans="1:5">
      <c r="A2529" s="160">
        <v>2526</v>
      </c>
      <c r="B2529" s="189" t="s">
        <v>16246</v>
      </c>
      <c r="C2529" s="161" t="s">
        <v>16237</v>
      </c>
      <c r="D2529" s="201">
        <v>1.12</v>
      </c>
      <c r="E2529" s="160">
        <f t="shared" si="41"/>
        <v>22.4</v>
      </c>
    </row>
    <row r="2530" spans="1:5">
      <c r="A2530" s="160">
        <v>2527</v>
      </c>
      <c r="B2530" s="189" t="s">
        <v>16247</v>
      </c>
      <c r="C2530" s="161" t="s">
        <v>16237</v>
      </c>
      <c r="D2530" s="201">
        <v>4.22</v>
      </c>
      <c r="E2530" s="160">
        <f t="shared" si="41"/>
        <v>84.4</v>
      </c>
    </row>
    <row r="2531" spans="1:5">
      <c r="A2531" s="160">
        <v>2528</v>
      </c>
      <c r="B2531" s="189" t="s">
        <v>16248</v>
      </c>
      <c r="C2531" s="161" t="s">
        <v>16237</v>
      </c>
      <c r="D2531" s="201">
        <v>0.44</v>
      </c>
      <c r="E2531" s="160">
        <f t="shared" si="41"/>
        <v>8.8</v>
      </c>
    </row>
    <row r="2532" spans="1:5">
      <c r="A2532" s="160">
        <v>2529</v>
      </c>
      <c r="B2532" s="189" t="s">
        <v>16249</v>
      </c>
      <c r="C2532" s="161" t="s">
        <v>16237</v>
      </c>
      <c r="D2532" s="201">
        <v>0.66</v>
      </c>
      <c r="E2532" s="160">
        <f t="shared" si="41"/>
        <v>13.2</v>
      </c>
    </row>
    <row r="2533" spans="1:5">
      <c r="A2533" s="160">
        <v>2530</v>
      </c>
      <c r="B2533" s="189" t="s">
        <v>16250</v>
      </c>
      <c r="C2533" s="161" t="s">
        <v>16237</v>
      </c>
      <c r="D2533" s="201">
        <v>0.44</v>
      </c>
      <c r="E2533" s="160">
        <f t="shared" si="41"/>
        <v>8.8</v>
      </c>
    </row>
    <row r="2534" spans="1:5">
      <c r="A2534" s="160">
        <v>2531</v>
      </c>
      <c r="B2534" s="189" t="s">
        <v>16251</v>
      </c>
      <c r="C2534" s="161" t="s">
        <v>16237</v>
      </c>
      <c r="D2534" s="318">
        <v>2.24</v>
      </c>
      <c r="E2534" s="160">
        <f t="shared" si="41"/>
        <v>44.8</v>
      </c>
    </row>
    <row r="2535" spans="1:5">
      <c r="A2535" s="160">
        <v>2532</v>
      </c>
      <c r="B2535" s="189" t="s">
        <v>16252</v>
      </c>
      <c r="C2535" s="161" t="s">
        <v>16237</v>
      </c>
      <c r="D2535" s="318">
        <v>1.22</v>
      </c>
      <c r="E2535" s="160">
        <f t="shared" si="41"/>
        <v>24.4</v>
      </c>
    </row>
    <row r="2536" spans="1:5">
      <c r="A2536" s="160">
        <v>2533</v>
      </c>
      <c r="B2536" s="189" t="s">
        <v>16253</v>
      </c>
      <c r="C2536" s="161" t="s">
        <v>16237</v>
      </c>
      <c r="D2536" s="318">
        <v>0.66</v>
      </c>
      <c r="E2536" s="160">
        <f t="shared" si="41"/>
        <v>13.2</v>
      </c>
    </row>
    <row r="2537" spans="1:5">
      <c r="A2537" s="160">
        <v>2534</v>
      </c>
      <c r="B2537" s="189" t="s">
        <v>13946</v>
      </c>
      <c r="C2537" s="161" t="s">
        <v>16237</v>
      </c>
      <c r="D2537" s="318">
        <v>0.88</v>
      </c>
      <c r="E2537" s="160">
        <f t="shared" si="41"/>
        <v>17.6</v>
      </c>
    </row>
    <row r="2538" spans="1:5">
      <c r="A2538" s="160">
        <v>2535</v>
      </c>
      <c r="B2538" s="189" t="s">
        <v>16254</v>
      </c>
      <c r="C2538" s="161" t="s">
        <v>16237</v>
      </c>
      <c r="D2538" s="318">
        <v>0.88</v>
      </c>
      <c r="E2538" s="160">
        <f t="shared" si="41"/>
        <v>17.6</v>
      </c>
    </row>
    <row r="2539" spans="1:5">
      <c r="A2539" s="160">
        <v>2536</v>
      </c>
      <c r="B2539" s="189" t="s">
        <v>16255</v>
      </c>
      <c r="C2539" s="161" t="s">
        <v>16237</v>
      </c>
      <c r="D2539" s="318">
        <v>0.44</v>
      </c>
      <c r="E2539" s="160">
        <f t="shared" si="41"/>
        <v>8.8</v>
      </c>
    </row>
    <row r="2540" spans="1:5">
      <c r="A2540" s="160">
        <v>2537</v>
      </c>
      <c r="B2540" s="189" t="s">
        <v>16256</v>
      </c>
      <c r="C2540" s="161" t="s">
        <v>16237</v>
      </c>
      <c r="D2540" s="318">
        <v>0.88</v>
      </c>
      <c r="E2540" s="160">
        <f t="shared" si="41"/>
        <v>17.6</v>
      </c>
    </row>
    <row r="2541" spans="1:5">
      <c r="A2541" s="160">
        <v>2538</v>
      </c>
      <c r="B2541" s="189" t="s">
        <v>16257</v>
      </c>
      <c r="C2541" s="161" t="s">
        <v>16237</v>
      </c>
      <c r="D2541" s="318">
        <v>0.88</v>
      </c>
      <c r="E2541" s="160">
        <f t="shared" si="41"/>
        <v>17.6</v>
      </c>
    </row>
    <row r="2542" spans="1:5">
      <c r="A2542" s="160">
        <v>2539</v>
      </c>
      <c r="B2542" s="189" t="s">
        <v>16258</v>
      </c>
      <c r="C2542" s="161" t="s">
        <v>16237</v>
      </c>
      <c r="D2542" s="318">
        <v>2.88</v>
      </c>
      <c r="E2542" s="160">
        <f t="shared" si="41"/>
        <v>57.6</v>
      </c>
    </row>
    <row r="2543" spans="1:5">
      <c r="A2543" s="160">
        <v>2540</v>
      </c>
      <c r="B2543" s="189" t="s">
        <v>16259</v>
      </c>
      <c r="C2543" s="161" t="s">
        <v>16237</v>
      </c>
      <c r="D2543" s="318">
        <v>0.66</v>
      </c>
      <c r="E2543" s="160">
        <f t="shared" si="41"/>
        <v>13.2</v>
      </c>
    </row>
    <row r="2544" spans="1:5">
      <c r="A2544" s="160">
        <v>2541</v>
      </c>
      <c r="B2544" s="189" t="s">
        <v>16260</v>
      </c>
      <c r="C2544" s="161" t="s">
        <v>16237</v>
      </c>
      <c r="D2544" s="318">
        <v>0.66</v>
      </c>
      <c r="E2544" s="160">
        <f t="shared" si="41"/>
        <v>13.2</v>
      </c>
    </row>
    <row r="2545" spans="1:5">
      <c r="A2545" s="160">
        <v>2542</v>
      </c>
      <c r="B2545" s="189" t="s">
        <v>16261</v>
      </c>
      <c r="C2545" s="161" t="s">
        <v>16237</v>
      </c>
      <c r="D2545" s="318">
        <v>0.66</v>
      </c>
      <c r="E2545" s="160">
        <f t="shared" si="41"/>
        <v>13.2</v>
      </c>
    </row>
    <row r="2546" spans="1:5">
      <c r="A2546" s="160">
        <v>2543</v>
      </c>
      <c r="B2546" s="189" t="s">
        <v>16262</v>
      </c>
      <c r="C2546" s="161" t="s">
        <v>16237</v>
      </c>
      <c r="D2546" s="318">
        <v>0.88</v>
      </c>
      <c r="E2546" s="160">
        <f t="shared" si="41"/>
        <v>17.6</v>
      </c>
    </row>
    <row r="2547" spans="1:5">
      <c r="A2547" s="160">
        <v>2544</v>
      </c>
      <c r="B2547" s="189" t="s">
        <v>11402</v>
      </c>
      <c r="C2547" s="161" t="s">
        <v>16237</v>
      </c>
      <c r="D2547" s="318">
        <v>5.83</v>
      </c>
      <c r="E2547" s="160">
        <f t="shared" si="41"/>
        <v>116.6</v>
      </c>
    </row>
    <row r="2548" spans="1:5">
      <c r="A2548" s="160">
        <v>2545</v>
      </c>
      <c r="B2548" s="189" t="s">
        <v>16263</v>
      </c>
      <c r="C2548" s="161" t="s">
        <v>16237</v>
      </c>
      <c r="D2548" s="318">
        <v>0.66</v>
      </c>
      <c r="E2548" s="160">
        <f t="shared" si="41"/>
        <v>13.2</v>
      </c>
    </row>
    <row r="2549" spans="1:5">
      <c r="A2549" s="160">
        <v>2546</v>
      </c>
      <c r="B2549" s="189" t="s">
        <v>16264</v>
      </c>
      <c r="C2549" s="161" t="s">
        <v>16237</v>
      </c>
      <c r="D2549" s="318">
        <v>0.66</v>
      </c>
      <c r="E2549" s="160">
        <f t="shared" si="41"/>
        <v>13.2</v>
      </c>
    </row>
    <row r="2550" spans="1:5">
      <c r="A2550" s="160">
        <v>2547</v>
      </c>
      <c r="B2550" s="189" t="s">
        <v>16265</v>
      </c>
      <c r="C2550" s="161" t="s">
        <v>16237</v>
      </c>
      <c r="D2550" s="318">
        <v>1.85</v>
      </c>
      <c r="E2550" s="160">
        <f t="shared" si="41"/>
        <v>37</v>
      </c>
    </row>
    <row r="2551" spans="1:5">
      <c r="A2551" s="160">
        <v>2548</v>
      </c>
      <c r="B2551" s="189" t="s">
        <v>16266</v>
      </c>
      <c r="C2551" s="161" t="s">
        <v>16237</v>
      </c>
      <c r="D2551" s="318">
        <v>1.1</v>
      </c>
      <c r="E2551" s="160">
        <f t="shared" si="41"/>
        <v>22</v>
      </c>
    </row>
    <row r="2552" spans="1:5">
      <c r="A2552" s="160">
        <v>2549</v>
      </c>
      <c r="B2552" s="189" t="s">
        <v>256</v>
      </c>
      <c r="C2552" s="161" t="s">
        <v>16237</v>
      </c>
      <c r="D2552" s="318">
        <v>1.1</v>
      </c>
      <c r="E2552" s="160">
        <f t="shared" si="41"/>
        <v>22</v>
      </c>
    </row>
    <row r="2553" spans="1:5">
      <c r="A2553" s="160">
        <v>2550</v>
      </c>
      <c r="B2553" s="189" t="s">
        <v>16267</v>
      </c>
      <c r="C2553" s="161" t="s">
        <v>16237</v>
      </c>
      <c r="D2553" s="318">
        <v>0.4</v>
      </c>
      <c r="E2553" s="160">
        <f t="shared" si="41"/>
        <v>8</v>
      </c>
    </row>
    <row r="2554" spans="1:5">
      <c r="A2554" s="160">
        <v>2551</v>
      </c>
      <c r="B2554" s="319" t="s">
        <v>16268</v>
      </c>
      <c r="C2554" s="320" t="s">
        <v>16269</v>
      </c>
      <c r="D2554" s="321">
        <v>313.4</v>
      </c>
      <c r="E2554" s="160">
        <f t="shared" si="41"/>
        <v>6268</v>
      </c>
    </row>
    <row r="2555" spans="1:5">
      <c r="A2555" s="160">
        <v>2552</v>
      </c>
      <c r="B2555" s="319" t="s">
        <v>16270</v>
      </c>
      <c r="C2555" s="320" t="s">
        <v>16269</v>
      </c>
      <c r="D2555" s="321">
        <v>184</v>
      </c>
      <c r="E2555" s="160">
        <f t="shared" si="41"/>
        <v>3680</v>
      </c>
    </row>
    <row r="2556" spans="1:5">
      <c r="A2556" s="160">
        <v>2553</v>
      </c>
      <c r="B2556" s="319" t="s">
        <v>15461</v>
      </c>
      <c r="C2556" s="320" t="s">
        <v>16269</v>
      </c>
      <c r="D2556" s="321">
        <v>197</v>
      </c>
      <c r="E2556" s="160">
        <f t="shared" ref="E2556:E2619" si="42">D2556*20</f>
        <v>3940</v>
      </c>
    </row>
    <row r="2557" spans="1:5">
      <c r="A2557" s="160">
        <v>2554</v>
      </c>
      <c r="B2557" s="319" t="s">
        <v>15459</v>
      </c>
      <c r="C2557" s="320" t="s">
        <v>16269</v>
      </c>
      <c r="D2557" s="321">
        <v>103</v>
      </c>
      <c r="E2557" s="160">
        <f t="shared" si="42"/>
        <v>2060</v>
      </c>
    </row>
    <row r="2558" spans="1:5">
      <c r="A2558" s="160">
        <v>2555</v>
      </c>
      <c r="B2558" s="265" t="s">
        <v>16271</v>
      </c>
      <c r="C2558" s="320" t="s">
        <v>16269</v>
      </c>
      <c r="D2558" s="322">
        <v>155</v>
      </c>
      <c r="E2558" s="160">
        <f t="shared" si="42"/>
        <v>3100</v>
      </c>
    </row>
    <row r="2559" spans="1:5">
      <c r="A2559" s="160">
        <v>2556</v>
      </c>
      <c r="B2559" s="265" t="s">
        <v>16272</v>
      </c>
      <c r="C2559" s="320" t="s">
        <v>16269</v>
      </c>
      <c r="D2559" s="322">
        <v>141</v>
      </c>
      <c r="E2559" s="160">
        <f t="shared" si="42"/>
        <v>2820</v>
      </c>
    </row>
    <row r="2560" spans="1:5">
      <c r="A2560" s="160">
        <v>2557</v>
      </c>
      <c r="B2560" s="265" t="s">
        <v>16273</v>
      </c>
      <c r="C2560" s="320" t="s">
        <v>16269</v>
      </c>
      <c r="D2560" s="322">
        <v>157</v>
      </c>
      <c r="E2560" s="160">
        <f t="shared" si="42"/>
        <v>3140</v>
      </c>
    </row>
    <row r="2561" spans="1:5">
      <c r="A2561" s="160">
        <v>2558</v>
      </c>
      <c r="B2561" s="169" t="s">
        <v>16274</v>
      </c>
      <c r="C2561" s="320" t="s">
        <v>16269</v>
      </c>
      <c r="D2561" s="322">
        <v>239</v>
      </c>
      <c r="E2561" s="160">
        <f t="shared" si="42"/>
        <v>4780</v>
      </c>
    </row>
    <row r="2562" spans="1:5">
      <c r="A2562" s="160">
        <v>2559</v>
      </c>
      <c r="B2562" s="169" t="s">
        <v>15704</v>
      </c>
      <c r="C2562" s="320" t="s">
        <v>16269</v>
      </c>
      <c r="D2562" s="322">
        <v>102</v>
      </c>
      <c r="E2562" s="160">
        <f t="shared" si="42"/>
        <v>2040</v>
      </c>
    </row>
    <row r="2563" spans="1:5">
      <c r="A2563" s="160">
        <v>2560</v>
      </c>
      <c r="B2563" s="169" t="s">
        <v>16275</v>
      </c>
      <c r="C2563" s="320" t="s">
        <v>16269</v>
      </c>
      <c r="D2563" s="322">
        <v>148</v>
      </c>
      <c r="E2563" s="160">
        <f t="shared" si="42"/>
        <v>2960</v>
      </c>
    </row>
    <row r="2564" spans="1:5">
      <c r="A2564" s="160">
        <v>2561</v>
      </c>
      <c r="B2564" s="169" t="s">
        <v>14797</v>
      </c>
      <c r="C2564" s="320" t="s">
        <v>16269</v>
      </c>
      <c r="D2564" s="322">
        <v>73</v>
      </c>
      <c r="E2564" s="160">
        <f t="shared" si="42"/>
        <v>1460</v>
      </c>
    </row>
    <row r="2565" spans="1:5">
      <c r="A2565" s="160">
        <v>2562</v>
      </c>
      <c r="B2565" s="169" t="s">
        <v>16129</v>
      </c>
      <c r="C2565" s="320" t="s">
        <v>16269</v>
      </c>
      <c r="D2565" s="322">
        <v>25</v>
      </c>
      <c r="E2565" s="160">
        <f t="shared" si="42"/>
        <v>500</v>
      </c>
    </row>
    <row r="2566" spans="1:5">
      <c r="A2566" s="160">
        <v>2563</v>
      </c>
      <c r="B2566" s="265" t="s">
        <v>14129</v>
      </c>
      <c r="C2566" s="320" t="s">
        <v>16269</v>
      </c>
      <c r="D2566" s="322">
        <v>192</v>
      </c>
      <c r="E2566" s="160">
        <f t="shared" si="42"/>
        <v>3840</v>
      </c>
    </row>
    <row r="2567" spans="1:5">
      <c r="A2567" s="160">
        <v>2564</v>
      </c>
      <c r="B2567" s="319" t="s">
        <v>16276</v>
      </c>
      <c r="C2567" s="320" t="s">
        <v>16269</v>
      </c>
      <c r="D2567" s="323">
        <v>151</v>
      </c>
      <c r="E2567" s="160">
        <f t="shared" si="42"/>
        <v>3020</v>
      </c>
    </row>
    <row r="2568" ht="15" spans="1:5">
      <c r="A2568" s="160">
        <v>2565</v>
      </c>
      <c r="B2568" s="189" t="s">
        <v>16277</v>
      </c>
      <c r="C2568" s="255" t="s">
        <v>16278</v>
      </c>
      <c r="D2568" s="324">
        <v>3.8</v>
      </c>
      <c r="E2568" s="160">
        <f t="shared" si="42"/>
        <v>76</v>
      </c>
    </row>
    <row r="2569" ht="15" spans="1:5">
      <c r="A2569" s="160">
        <v>2566</v>
      </c>
      <c r="B2569" s="189" t="s">
        <v>16279</v>
      </c>
      <c r="C2569" s="255" t="s">
        <v>16278</v>
      </c>
      <c r="D2569" s="324">
        <v>1.4</v>
      </c>
      <c r="E2569" s="160">
        <f t="shared" si="42"/>
        <v>28</v>
      </c>
    </row>
    <row r="2570" ht="15" spans="1:5">
      <c r="A2570" s="160">
        <v>2567</v>
      </c>
      <c r="B2570" s="189" t="s">
        <v>16280</v>
      </c>
      <c r="C2570" s="255" t="s">
        <v>16278</v>
      </c>
      <c r="D2570" s="324">
        <v>1.4</v>
      </c>
      <c r="E2570" s="160">
        <f t="shared" si="42"/>
        <v>28</v>
      </c>
    </row>
    <row r="2571" ht="15" spans="1:5">
      <c r="A2571" s="160">
        <v>2568</v>
      </c>
      <c r="B2571" s="189" t="s">
        <v>16281</v>
      </c>
      <c r="C2571" s="255" t="s">
        <v>16278</v>
      </c>
      <c r="D2571" s="324">
        <v>0.54</v>
      </c>
      <c r="E2571" s="160">
        <f t="shared" si="42"/>
        <v>10.8</v>
      </c>
    </row>
    <row r="2572" ht="15" spans="1:5">
      <c r="A2572" s="160">
        <v>2569</v>
      </c>
      <c r="B2572" s="189" t="s">
        <v>16282</v>
      </c>
      <c r="C2572" s="255" t="s">
        <v>16278</v>
      </c>
      <c r="D2572" s="324">
        <v>2</v>
      </c>
      <c r="E2572" s="160">
        <f t="shared" si="42"/>
        <v>40</v>
      </c>
    </row>
    <row r="2573" ht="15" spans="1:5">
      <c r="A2573" s="160">
        <v>2570</v>
      </c>
      <c r="B2573" s="189" t="s">
        <v>5151</v>
      </c>
      <c r="C2573" s="255" t="s">
        <v>16278</v>
      </c>
      <c r="D2573" s="324">
        <v>3.1</v>
      </c>
      <c r="E2573" s="160">
        <f t="shared" si="42"/>
        <v>62</v>
      </c>
    </row>
    <row r="2574" ht="15" spans="1:5">
      <c r="A2574" s="160">
        <v>2571</v>
      </c>
      <c r="B2574" s="189" t="s">
        <v>16283</v>
      </c>
      <c r="C2574" s="255" t="s">
        <v>16278</v>
      </c>
      <c r="D2574" s="324">
        <v>1</v>
      </c>
      <c r="E2574" s="160">
        <f t="shared" si="42"/>
        <v>20</v>
      </c>
    </row>
    <row r="2575" ht="15" spans="1:5">
      <c r="A2575" s="160">
        <v>2572</v>
      </c>
      <c r="B2575" s="189" t="s">
        <v>16284</v>
      </c>
      <c r="C2575" s="255" t="s">
        <v>16278</v>
      </c>
      <c r="D2575" s="324">
        <v>1.2</v>
      </c>
      <c r="E2575" s="160">
        <f t="shared" si="42"/>
        <v>24</v>
      </c>
    </row>
    <row r="2576" ht="15" spans="1:5">
      <c r="A2576" s="160">
        <v>2573</v>
      </c>
      <c r="B2576" s="189" t="s">
        <v>16285</v>
      </c>
      <c r="C2576" s="255" t="s">
        <v>16278</v>
      </c>
      <c r="D2576" s="324">
        <v>4.4</v>
      </c>
      <c r="E2576" s="160">
        <f t="shared" si="42"/>
        <v>88</v>
      </c>
    </row>
    <row r="2577" ht="15" spans="1:5">
      <c r="A2577" s="160">
        <v>2574</v>
      </c>
      <c r="B2577" s="189" t="s">
        <v>16286</v>
      </c>
      <c r="C2577" s="255" t="s">
        <v>16278</v>
      </c>
      <c r="D2577" s="324">
        <v>0.5</v>
      </c>
      <c r="E2577" s="160">
        <f t="shared" si="42"/>
        <v>10</v>
      </c>
    </row>
    <row r="2578" ht="15" spans="1:5">
      <c r="A2578" s="160">
        <v>2575</v>
      </c>
      <c r="B2578" s="189" t="s">
        <v>16287</v>
      </c>
      <c r="C2578" s="255" t="s">
        <v>16278</v>
      </c>
      <c r="D2578" s="324">
        <v>2</v>
      </c>
      <c r="E2578" s="160">
        <f t="shared" si="42"/>
        <v>40</v>
      </c>
    </row>
    <row r="2579" ht="15" spans="1:5">
      <c r="A2579" s="160">
        <v>2576</v>
      </c>
      <c r="B2579" s="189" t="s">
        <v>16288</v>
      </c>
      <c r="C2579" s="255" t="s">
        <v>16278</v>
      </c>
      <c r="D2579" s="324">
        <v>1</v>
      </c>
      <c r="E2579" s="160">
        <f t="shared" si="42"/>
        <v>20</v>
      </c>
    </row>
    <row r="2580" ht="15" spans="1:5">
      <c r="A2580" s="160">
        <v>2577</v>
      </c>
      <c r="B2580" s="189" t="s">
        <v>5151</v>
      </c>
      <c r="C2580" s="255" t="s">
        <v>16278</v>
      </c>
      <c r="D2580" s="324">
        <v>3</v>
      </c>
      <c r="E2580" s="160">
        <f t="shared" si="42"/>
        <v>60</v>
      </c>
    </row>
    <row r="2581" ht="15" spans="1:5">
      <c r="A2581" s="160">
        <v>2578</v>
      </c>
      <c r="B2581" s="189" t="s">
        <v>16289</v>
      </c>
      <c r="C2581" s="255" t="s">
        <v>16278</v>
      </c>
      <c r="D2581" s="324">
        <v>0.94</v>
      </c>
      <c r="E2581" s="160">
        <f t="shared" si="42"/>
        <v>18.8</v>
      </c>
    </row>
    <row r="2582" ht="15" spans="1:5">
      <c r="A2582" s="160">
        <v>2579</v>
      </c>
      <c r="B2582" s="189" t="s">
        <v>16290</v>
      </c>
      <c r="C2582" s="255" t="s">
        <v>16278</v>
      </c>
      <c r="D2582" s="324">
        <v>1.8</v>
      </c>
      <c r="E2582" s="160">
        <f t="shared" si="42"/>
        <v>36</v>
      </c>
    </row>
    <row r="2583" ht="15" spans="1:5">
      <c r="A2583" s="160">
        <v>2580</v>
      </c>
      <c r="B2583" s="189" t="s">
        <v>16291</v>
      </c>
      <c r="C2583" s="255" t="s">
        <v>16278</v>
      </c>
      <c r="D2583" s="324">
        <v>2</v>
      </c>
      <c r="E2583" s="160">
        <f t="shared" si="42"/>
        <v>40</v>
      </c>
    </row>
    <row r="2584" ht="15" spans="1:5">
      <c r="A2584" s="160">
        <v>2581</v>
      </c>
      <c r="B2584" s="189" t="s">
        <v>16292</v>
      </c>
      <c r="C2584" s="255" t="s">
        <v>16278</v>
      </c>
      <c r="D2584" s="324">
        <v>4.9</v>
      </c>
      <c r="E2584" s="160">
        <f t="shared" si="42"/>
        <v>98</v>
      </c>
    </row>
    <row r="2585" ht="15" spans="1:5">
      <c r="A2585" s="160">
        <v>2582</v>
      </c>
      <c r="B2585" s="189" t="s">
        <v>16293</v>
      </c>
      <c r="C2585" s="255" t="s">
        <v>16278</v>
      </c>
      <c r="D2585" s="324">
        <v>1.3</v>
      </c>
      <c r="E2585" s="160">
        <f t="shared" si="42"/>
        <v>26</v>
      </c>
    </row>
    <row r="2586" ht="15" spans="1:5">
      <c r="A2586" s="160">
        <v>2583</v>
      </c>
      <c r="B2586" s="189" t="s">
        <v>16294</v>
      </c>
      <c r="C2586" s="255" t="s">
        <v>16278</v>
      </c>
      <c r="D2586" s="324">
        <v>2.3</v>
      </c>
      <c r="E2586" s="160">
        <f t="shared" si="42"/>
        <v>46</v>
      </c>
    </row>
    <row r="2587" ht="15" spans="1:5">
      <c r="A2587" s="160">
        <v>2584</v>
      </c>
      <c r="B2587" s="189" t="s">
        <v>16295</v>
      </c>
      <c r="C2587" s="255" t="s">
        <v>16278</v>
      </c>
      <c r="D2587" s="324">
        <v>1.8</v>
      </c>
      <c r="E2587" s="160">
        <f t="shared" si="42"/>
        <v>36</v>
      </c>
    </row>
    <row r="2588" ht="15" spans="1:5">
      <c r="A2588" s="160">
        <v>2585</v>
      </c>
      <c r="B2588" s="189" t="s">
        <v>16296</v>
      </c>
      <c r="C2588" s="255" t="s">
        <v>16278</v>
      </c>
      <c r="D2588" s="324">
        <v>2.3</v>
      </c>
      <c r="E2588" s="160">
        <f t="shared" si="42"/>
        <v>46</v>
      </c>
    </row>
    <row r="2589" ht="15" spans="1:5">
      <c r="A2589" s="160">
        <v>2586</v>
      </c>
      <c r="B2589" s="189" t="s">
        <v>16297</v>
      </c>
      <c r="C2589" s="255" t="s">
        <v>16278</v>
      </c>
      <c r="D2589" s="324">
        <v>1.6</v>
      </c>
      <c r="E2589" s="160">
        <f t="shared" si="42"/>
        <v>32</v>
      </c>
    </row>
    <row r="2590" ht="15" spans="1:5">
      <c r="A2590" s="160">
        <v>2587</v>
      </c>
      <c r="B2590" s="189" t="s">
        <v>16298</v>
      </c>
      <c r="C2590" s="255" t="s">
        <v>16278</v>
      </c>
      <c r="D2590" s="324">
        <v>3</v>
      </c>
      <c r="E2590" s="160">
        <f t="shared" si="42"/>
        <v>60</v>
      </c>
    </row>
    <row r="2591" ht="15" spans="1:5">
      <c r="A2591" s="160">
        <v>2588</v>
      </c>
      <c r="B2591" s="189" t="s">
        <v>16299</v>
      </c>
      <c r="C2591" s="255" t="s">
        <v>16278</v>
      </c>
      <c r="D2591" s="324">
        <v>1.9</v>
      </c>
      <c r="E2591" s="160">
        <f t="shared" si="42"/>
        <v>38</v>
      </c>
    </row>
    <row r="2592" ht="15" spans="1:5">
      <c r="A2592" s="160">
        <v>2589</v>
      </c>
      <c r="B2592" s="189" t="s">
        <v>16300</v>
      </c>
      <c r="C2592" s="255" t="s">
        <v>16278</v>
      </c>
      <c r="D2592" s="324">
        <v>1.2</v>
      </c>
      <c r="E2592" s="160">
        <f t="shared" si="42"/>
        <v>24</v>
      </c>
    </row>
    <row r="2593" ht="15" spans="1:5">
      <c r="A2593" s="160">
        <v>2590</v>
      </c>
      <c r="B2593" s="189" t="s">
        <v>16301</v>
      </c>
      <c r="C2593" s="255" t="s">
        <v>16278</v>
      </c>
      <c r="D2593" s="324">
        <v>2.4</v>
      </c>
      <c r="E2593" s="160">
        <f t="shared" si="42"/>
        <v>48</v>
      </c>
    </row>
    <row r="2594" ht="15" spans="1:5">
      <c r="A2594" s="160">
        <v>2591</v>
      </c>
      <c r="B2594" s="189" t="s">
        <v>16302</v>
      </c>
      <c r="C2594" s="255" t="s">
        <v>16278</v>
      </c>
      <c r="D2594" s="324">
        <v>0.6</v>
      </c>
      <c r="E2594" s="160">
        <f t="shared" si="42"/>
        <v>12</v>
      </c>
    </row>
    <row r="2595" ht="15" spans="1:5">
      <c r="A2595" s="160">
        <v>2592</v>
      </c>
      <c r="B2595" s="189" t="s">
        <v>16303</v>
      </c>
      <c r="C2595" s="255" t="s">
        <v>16278</v>
      </c>
      <c r="D2595" s="324">
        <v>3.6</v>
      </c>
      <c r="E2595" s="160">
        <f t="shared" si="42"/>
        <v>72</v>
      </c>
    </row>
    <row r="2596" ht="15" spans="1:5">
      <c r="A2596" s="160">
        <v>2593</v>
      </c>
      <c r="B2596" s="189" t="s">
        <v>16304</v>
      </c>
      <c r="C2596" s="255" t="s">
        <v>16278</v>
      </c>
      <c r="D2596" s="324">
        <v>0.7</v>
      </c>
      <c r="E2596" s="160">
        <f t="shared" si="42"/>
        <v>14</v>
      </c>
    </row>
    <row r="2597" ht="15" spans="1:5">
      <c r="A2597" s="160">
        <v>2594</v>
      </c>
      <c r="B2597" s="189" t="s">
        <v>16305</v>
      </c>
      <c r="C2597" s="255" t="s">
        <v>16278</v>
      </c>
      <c r="D2597" s="324">
        <v>3.45</v>
      </c>
      <c r="E2597" s="160">
        <f t="shared" si="42"/>
        <v>69</v>
      </c>
    </row>
    <row r="2598" ht="15" spans="1:5">
      <c r="A2598" s="160">
        <v>2595</v>
      </c>
      <c r="B2598" s="189" t="s">
        <v>16306</v>
      </c>
      <c r="C2598" s="255" t="s">
        <v>16278</v>
      </c>
      <c r="D2598" s="324">
        <v>0.5</v>
      </c>
      <c r="E2598" s="160">
        <f t="shared" si="42"/>
        <v>10</v>
      </c>
    </row>
    <row r="2599" ht="15" spans="1:5">
      <c r="A2599" s="160">
        <v>2596</v>
      </c>
      <c r="B2599" s="189" t="s">
        <v>16307</v>
      </c>
      <c r="C2599" s="255" t="s">
        <v>16278</v>
      </c>
      <c r="D2599" s="324">
        <v>2.7</v>
      </c>
      <c r="E2599" s="160">
        <f t="shared" si="42"/>
        <v>54</v>
      </c>
    </row>
    <row r="2600" ht="15" spans="1:5">
      <c r="A2600" s="160">
        <v>2597</v>
      </c>
      <c r="B2600" s="189" t="s">
        <v>16308</v>
      </c>
      <c r="C2600" s="255" t="s">
        <v>16278</v>
      </c>
      <c r="D2600" s="324">
        <v>3.3</v>
      </c>
      <c r="E2600" s="160">
        <f t="shared" si="42"/>
        <v>66</v>
      </c>
    </row>
    <row r="2601" ht="15" spans="1:5">
      <c r="A2601" s="160">
        <v>2598</v>
      </c>
      <c r="B2601" s="189" t="s">
        <v>16309</v>
      </c>
      <c r="C2601" s="255" t="s">
        <v>16278</v>
      </c>
      <c r="D2601" s="324">
        <v>2</v>
      </c>
      <c r="E2601" s="160">
        <f t="shared" si="42"/>
        <v>40</v>
      </c>
    </row>
    <row r="2602" ht="15" spans="1:5">
      <c r="A2602" s="160">
        <v>2599</v>
      </c>
      <c r="B2602" s="189" t="s">
        <v>16310</v>
      </c>
      <c r="C2602" s="255" t="s">
        <v>16278</v>
      </c>
      <c r="D2602" s="324">
        <v>2</v>
      </c>
      <c r="E2602" s="160">
        <f t="shared" si="42"/>
        <v>40</v>
      </c>
    </row>
    <row r="2603" ht="15" spans="1:5">
      <c r="A2603" s="160">
        <v>2600</v>
      </c>
      <c r="B2603" s="189" t="s">
        <v>16311</v>
      </c>
      <c r="C2603" s="255" t="s">
        <v>16278</v>
      </c>
      <c r="D2603" s="324">
        <v>2.6</v>
      </c>
      <c r="E2603" s="160">
        <f t="shared" si="42"/>
        <v>52</v>
      </c>
    </row>
    <row r="2604" ht="15" spans="1:5">
      <c r="A2604" s="160">
        <v>2601</v>
      </c>
      <c r="B2604" s="189" t="s">
        <v>16312</v>
      </c>
      <c r="C2604" s="255" t="s">
        <v>16278</v>
      </c>
      <c r="D2604" s="324">
        <v>2.1</v>
      </c>
      <c r="E2604" s="160">
        <f t="shared" si="42"/>
        <v>42</v>
      </c>
    </row>
    <row r="2605" ht="15" spans="1:5">
      <c r="A2605" s="160">
        <v>2602</v>
      </c>
      <c r="B2605" s="189" t="s">
        <v>16313</v>
      </c>
      <c r="C2605" s="255" t="s">
        <v>16278</v>
      </c>
      <c r="D2605" s="324">
        <v>2.5</v>
      </c>
      <c r="E2605" s="160">
        <f t="shared" si="42"/>
        <v>50</v>
      </c>
    </row>
    <row r="2606" ht="15" spans="1:5">
      <c r="A2606" s="160">
        <v>2603</v>
      </c>
      <c r="B2606" s="189" t="s">
        <v>16314</v>
      </c>
      <c r="C2606" s="255" t="s">
        <v>16278</v>
      </c>
      <c r="D2606" s="324">
        <v>0.7</v>
      </c>
      <c r="E2606" s="160">
        <f t="shared" si="42"/>
        <v>14</v>
      </c>
    </row>
    <row r="2607" ht="15" spans="1:5">
      <c r="A2607" s="160">
        <v>2604</v>
      </c>
      <c r="B2607" s="189" t="s">
        <v>16315</v>
      </c>
      <c r="C2607" s="255" t="s">
        <v>16278</v>
      </c>
      <c r="D2607" s="324">
        <v>2.8</v>
      </c>
      <c r="E2607" s="160">
        <f t="shared" si="42"/>
        <v>56</v>
      </c>
    </row>
    <row r="2608" ht="15" spans="1:5">
      <c r="A2608" s="160">
        <v>2605</v>
      </c>
      <c r="B2608" s="189" t="s">
        <v>16316</v>
      </c>
      <c r="C2608" s="255" t="s">
        <v>16278</v>
      </c>
      <c r="D2608" s="324">
        <v>0.8</v>
      </c>
      <c r="E2608" s="160">
        <f t="shared" si="42"/>
        <v>16</v>
      </c>
    </row>
    <row r="2609" ht="15" spans="1:5">
      <c r="A2609" s="160">
        <v>2606</v>
      </c>
      <c r="B2609" s="189" t="s">
        <v>16317</v>
      </c>
      <c r="C2609" s="255" t="s">
        <v>16278</v>
      </c>
      <c r="D2609" s="324">
        <v>0.8</v>
      </c>
      <c r="E2609" s="160">
        <f t="shared" si="42"/>
        <v>16</v>
      </c>
    </row>
    <row r="2610" ht="15" spans="1:5">
      <c r="A2610" s="160">
        <v>2607</v>
      </c>
      <c r="B2610" s="189" t="s">
        <v>16318</v>
      </c>
      <c r="C2610" s="255" t="s">
        <v>16278</v>
      </c>
      <c r="D2610" s="324">
        <v>3</v>
      </c>
      <c r="E2610" s="160">
        <f t="shared" si="42"/>
        <v>60</v>
      </c>
    </row>
    <row r="2611" ht="15" spans="1:5">
      <c r="A2611" s="160">
        <v>2608</v>
      </c>
      <c r="B2611" s="189" t="s">
        <v>16319</v>
      </c>
      <c r="C2611" s="255" t="s">
        <v>16278</v>
      </c>
      <c r="D2611" s="324">
        <v>2</v>
      </c>
      <c r="E2611" s="160">
        <f t="shared" si="42"/>
        <v>40</v>
      </c>
    </row>
    <row r="2612" ht="15" spans="1:5">
      <c r="A2612" s="160">
        <v>2609</v>
      </c>
      <c r="B2612" s="189" t="s">
        <v>16320</v>
      </c>
      <c r="C2612" s="255" t="s">
        <v>16278</v>
      </c>
      <c r="D2612" s="324">
        <v>2.4</v>
      </c>
      <c r="E2612" s="160">
        <f t="shared" si="42"/>
        <v>48</v>
      </c>
    </row>
    <row r="2613" ht="15" spans="1:5">
      <c r="A2613" s="160">
        <v>2610</v>
      </c>
      <c r="B2613" s="189" t="s">
        <v>16321</v>
      </c>
      <c r="C2613" s="255" t="s">
        <v>16278</v>
      </c>
      <c r="D2613" s="324">
        <v>2.4</v>
      </c>
      <c r="E2613" s="160">
        <f t="shared" si="42"/>
        <v>48</v>
      </c>
    </row>
    <row r="2614" ht="15" spans="1:5">
      <c r="A2614" s="160">
        <v>2611</v>
      </c>
      <c r="B2614" s="189" t="s">
        <v>16322</v>
      </c>
      <c r="C2614" s="255" t="s">
        <v>16278</v>
      </c>
      <c r="D2614" s="324">
        <v>1.6</v>
      </c>
      <c r="E2614" s="160">
        <f t="shared" si="42"/>
        <v>32</v>
      </c>
    </row>
    <row r="2615" ht="15" spans="1:5">
      <c r="A2615" s="160">
        <v>2612</v>
      </c>
      <c r="B2615" s="189" t="s">
        <v>16323</v>
      </c>
      <c r="C2615" s="255" t="s">
        <v>16278</v>
      </c>
      <c r="D2615" s="324">
        <v>1.2</v>
      </c>
      <c r="E2615" s="160">
        <f t="shared" si="42"/>
        <v>24</v>
      </c>
    </row>
    <row r="2616" ht="15" spans="1:5">
      <c r="A2616" s="160">
        <v>2613</v>
      </c>
      <c r="B2616" s="189" t="s">
        <v>16324</v>
      </c>
      <c r="C2616" s="255" t="s">
        <v>16278</v>
      </c>
      <c r="D2616" s="324">
        <v>0</v>
      </c>
      <c r="E2616" s="160">
        <f t="shared" si="42"/>
        <v>0</v>
      </c>
    </row>
    <row r="2617" ht="15" spans="1:5">
      <c r="A2617" s="160">
        <v>2614</v>
      </c>
      <c r="B2617" s="189" t="s">
        <v>16325</v>
      </c>
      <c r="C2617" s="255" t="s">
        <v>16278</v>
      </c>
      <c r="D2617" s="324">
        <v>3</v>
      </c>
      <c r="E2617" s="160">
        <f t="shared" si="42"/>
        <v>60</v>
      </c>
    </row>
    <row r="2618" ht="15" spans="1:5">
      <c r="A2618" s="160">
        <v>2615</v>
      </c>
      <c r="B2618" s="189" t="s">
        <v>16326</v>
      </c>
      <c r="C2618" s="255" t="s">
        <v>16278</v>
      </c>
      <c r="D2618" s="324">
        <v>3.2</v>
      </c>
      <c r="E2618" s="160">
        <f t="shared" si="42"/>
        <v>64</v>
      </c>
    </row>
    <row r="2619" ht="15" spans="1:5">
      <c r="A2619" s="160">
        <v>2616</v>
      </c>
      <c r="B2619" s="189" t="s">
        <v>16327</v>
      </c>
      <c r="C2619" s="255" t="s">
        <v>16278</v>
      </c>
      <c r="D2619" s="324">
        <v>0.8</v>
      </c>
      <c r="E2619" s="160">
        <f t="shared" si="42"/>
        <v>16</v>
      </c>
    </row>
    <row r="2620" ht="15" spans="1:5">
      <c r="A2620" s="160">
        <v>2617</v>
      </c>
      <c r="B2620" s="189" t="s">
        <v>1555</v>
      </c>
      <c r="C2620" s="255" t="s">
        <v>16278</v>
      </c>
      <c r="D2620" s="324">
        <v>0.8</v>
      </c>
      <c r="E2620" s="160">
        <f t="shared" ref="E2620:E2683" si="43">D2620*20</f>
        <v>16</v>
      </c>
    </row>
    <row r="2621" ht="15" spans="1:5">
      <c r="A2621" s="160">
        <v>2618</v>
      </c>
      <c r="B2621" s="189" t="s">
        <v>16328</v>
      </c>
      <c r="C2621" s="255" t="s">
        <v>16278</v>
      </c>
      <c r="D2621" s="324">
        <v>1.7</v>
      </c>
      <c r="E2621" s="160">
        <f t="shared" si="43"/>
        <v>34</v>
      </c>
    </row>
    <row r="2622" ht="15" spans="1:5">
      <c r="A2622" s="160">
        <v>2619</v>
      </c>
      <c r="B2622" s="189" t="s">
        <v>16329</v>
      </c>
      <c r="C2622" s="255" t="s">
        <v>16330</v>
      </c>
      <c r="D2622" s="324">
        <v>1.2</v>
      </c>
      <c r="E2622" s="160">
        <f t="shared" si="43"/>
        <v>24</v>
      </c>
    </row>
    <row r="2623" ht="15" spans="1:5">
      <c r="A2623" s="160">
        <v>2620</v>
      </c>
      <c r="B2623" s="189" t="s">
        <v>16331</v>
      </c>
      <c r="C2623" s="255" t="s">
        <v>16330</v>
      </c>
      <c r="D2623" s="324">
        <v>0.9</v>
      </c>
      <c r="E2623" s="160">
        <f t="shared" si="43"/>
        <v>18</v>
      </c>
    </row>
    <row r="2624" ht="15" spans="1:5">
      <c r="A2624" s="160">
        <v>2621</v>
      </c>
      <c r="B2624" s="189" t="s">
        <v>16332</v>
      </c>
      <c r="C2624" s="255" t="s">
        <v>16330</v>
      </c>
      <c r="D2624" s="324">
        <v>1.2</v>
      </c>
      <c r="E2624" s="160">
        <f t="shared" si="43"/>
        <v>24</v>
      </c>
    </row>
    <row r="2625" ht="15" spans="1:5">
      <c r="A2625" s="160">
        <v>2622</v>
      </c>
      <c r="B2625" s="189" t="s">
        <v>16333</v>
      </c>
      <c r="C2625" s="255" t="s">
        <v>16330</v>
      </c>
      <c r="D2625" s="324">
        <v>0.6</v>
      </c>
      <c r="E2625" s="160">
        <f t="shared" si="43"/>
        <v>12</v>
      </c>
    </row>
    <row r="2626" ht="15" spans="1:5">
      <c r="A2626" s="160">
        <v>2623</v>
      </c>
      <c r="B2626" s="189" t="s">
        <v>16334</v>
      </c>
      <c r="C2626" s="255" t="s">
        <v>16330</v>
      </c>
      <c r="D2626" s="324">
        <v>0.9</v>
      </c>
      <c r="E2626" s="160">
        <f t="shared" si="43"/>
        <v>18</v>
      </c>
    </row>
    <row r="2627" ht="15" spans="1:5">
      <c r="A2627" s="160">
        <v>2624</v>
      </c>
      <c r="B2627" s="189" t="s">
        <v>16335</v>
      </c>
      <c r="C2627" s="255" t="s">
        <v>16330</v>
      </c>
      <c r="D2627" s="324">
        <v>0.9</v>
      </c>
      <c r="E2627" s="160">
        <f t="shared" si="43"/>
        <v>18</v>
      </c>
    </row>
    <row r="2628" ht="15" spans="1:5">
      <c r="A2628" s="160">
        <v>2625</v>
      </c>
      <c r="B2628" s="189" t="s">
        <v>16336</v>
      </c>
      <c r="C2628" s="255" t="s">
        <v>16330</v>
      </c>
      <c r="D2628" s="324">
        <v>1.8</v>
      </c>
      <c r="E2628" s="160">
        <f t="shared" si="43"/>
        <v>36</v>
      </c>
    </row>
    <row r="2629" ht="15" spans="1:5">
      <c r="A2629" s="160">
        <v>2626</v>
      </c>
      <c r="B2629" s="189" t="s">
        <v>16337</v>
      </c>
      <c r="C2629" s="255" t="s">
        <v>16330</v>
      </c>
      <c r="D2629" s="324">
        <v>0.7</v>
      </c>
      <c r="E2629" s="160">
        <f t="shared" si="43"/>
        <v>14</v>
      </c>
    </row>
    <row r="2630" ht="15" spans="1:5">
      <c r="A2630" s="160">
        <v>2627</v>
      </c>
      <c r="B2630" s="189" t="s">
        <v>16338</v>
      </c>
      <c r="C2630" s="255" t="s">
        <v>16330</v>
      </c>
      <c r="D2630" s="324">
        <v>1.2</v>
      </c>
      <c r="E2630" s="160">
        <f t="shared" si="43"/>
        <v>24</v>
      </c>
    </row>
    <row r="2631" ht="15" spans="1:5">
      <c r="A2631" s="160">
        <v>2628</v>
      </c>
      <c r="B2631" s="189" t="s">
        <v>16339</v>
      </c>
      <c r="C2631" s="255" t="s">
        <v>16330</v>
      </c>
      <c r="D2631" s="324">
        <v>0.9</v>
      </c>
      <c r="E2631" s="160">
        <f t="shared" si="43"/>
        <v>18</v>
      </c>
    </row>
    <row r="2632" ht="15" spans="1:5">
      <c r="A2632" s="160">
        <v>2629</v>
      </c>
      <c r="B2632" s="189" t="s">
        <v>16340</v>
      </c>
      <c r="C2632" s="255" t="s">
        <v>16330</v>
      </c>
      <c r="D2632" s="324">
        <v>0.9</v>
      </c>
      <c r="E2632" s="160">
        <f t="shared" si="43"/>
        <v>18</v>
      </c>
    </row>
    <row r="2633" ht="15" spans="1:5">
      <c r="A2633" s="160">
        <v>2630</v>
      </c>
      <c r="B2633" s="189" t="s">
        <v>16341</v>
      </c>
      <c r="C2633" s="255" t="s">
        <v>16330</v>
      </c>
      <c r="D2633" s="324">
        <v>0.6</v>
      </c>
      <c r="E2633" s="160">
        <f t="shared" si="43"/>
        <v>12</v>
      </c>
    </row>
    <row r="2634" ht="15" spans="1:5">
      <c r="A2634" s="160">
        <v>2631</v>
      </c>
      <c r="B2634" s="189" t="s">
        <v>16342</v>
      </c>
      <c r="C2634" s="255" t="s">
        <v>16330</v>
      </c>
      <c r="D2634" s="324">
        <v>1.2</v>
      </c>
      <c r="E2634" s="160">
        <f t="shared" si="43"/>
        <v>24</v>
      </c>
    </row>
    <row r="2635" ht="15" spans="1:5">
      <c r="A2635" s="160">
        <v>2632</v>
      </c>
      <c r="B2635" s="189" t="s">
        <v>16343</v>
      </c>
      <c r="C2635" s="255" t="s">
        <v>16330</v>
      </c>
      <c r="D2635" s="324">
        <v>1.2</v>
      </c>
      <c r="E2635" s="160">
        <f t="shared" si="43"/>
        <v>24</v>
      </c>
    </row>
    <row r="2636" ht="15" spans="1:5">
      <c r="A2636" s="160">
        <v>2633</v>
      </c>
      <c r="B2636" s="189" t="s">
        <v>691</v>
      </c>
      <c r="C2636" s="255" t="s">
        <v>16330</v>
      </c>
      <c r="D2636" s="324">
        <v>0.9</v>
      </c>
      <c r="E2636" s="160">
        <f t="shared" si="43"/>
        <v>18</v>
      </c>
    </row>
    <row r="2637" ht="15" spans="1:5">
      <c r="A2637" s="160">
        <v>2634</v>
      </c>
      <c r="B2637" s="189" t="s">
        <v>16344</v>
      </c>
      <c r="C2637" s="255" t="s">
        <v>16330</v>
      </c>
      <c r="D2637" s="324">
        <v>2.2</v>
      </c>
      <c r="E2637" s="160">
        <f t="shared" si="43"/>
        <v>44</v>
      </c>
    </row>
    <row r="2638" ht="15" spans="1:5">
      <c r="A2638" s="160">
        <v>2635</v>
      </c>
      <c r="B2638" s="189" t="s">
        <v>16302</v>
      </c>
      <c r="C2638" s="255" t="s">
        <v>16330</v>
      </c>
      <c r="D2638" s="324">
        <v>0.6</v>
      </c>
      <c r="E2638" s="160">
        <f t="shared" si="43"/>
        <v>12</v>
      </c>
    </row>
    <row r="2639" ht="15" spans="1:5">
      <c r="A2639" s="160">
        <v>2636</v>
      </c>
      <c r="B2639" s="189" t="s">
        <v>16345</v>
      </c>
      <c r="C2639" s="255" t="s">
        <v>16330</v>
      </c>
      <c r="D2639" s="324">
        <v>1.3</v>
      </c>
      <c r="E2639" s="160">
        <f t="shared" si="43"/>
        <v>26</v>
      </c>
    </row>
    <row r="2640" ht="15" spans="1:5">
      <c r="A2640" s="160">
        <v>2637</v>
      </c>
      <c r="B2640" s="189" t="s">
        <v>16346</v>
      </c>
      <c r="C2640" s="255" t="s">
        <v>16330</v>
      </c>
      <c r="D2640" s="324">
        <v>1.2</v>
      </c>
      <c r="E2640" s="160">
        <f t="shared" si="43"/>
        <v>24</v>
      </c>
    </row>
    <row r="2641" ht="15" spans="1:5">
      <c r="A2641" s="160">
        <v>2638</v>
      </c>
      <c r="B2641" s="189" t="s">
        <v>16347</v>
      </c>
      <c r="C2641" s="255" t="s">
        <v>16330</v>
      </c>
      <c r="D2641" s="324">
        <v>1.2</v>
      </c>
      <c r="E2641" s="160">
        <f t="shared" si="43"/>
        <v>24</v>
      </c>
    </row>
    <row r="2642" ht="15" spans="1:5">
      <c r="A2642" s="160">
        <v>2639</v>
      </c>
      <c r="B2642" s="189" t="s">
        <v>16348</v>
      </c>
      <c r="C2642" s="255" t="s">
        <v>16330</v>
      </c>
      <c r="D2642" s="324">
        <v>0.9</v>
      </c>
      <c r="E2642" s="160">
        <f t="shared" si="43"/>
        <v>18</v>
      </c>
    </row>
    <row r="2643" ht="15" spans="1:5">
      <c r="A2643" s="160">
        <v>2640</v>
      </c>
      <c r="B2643" s="189" t="s">
        <v>16349</v>
      </c>
      <c r="C2643" s="255" t="s">
        <v>16330</v>
      </c>
      <c r="D2643" s="324">
        <v>1.2</v>
      </c>
      <c r="E2643" s="160">
        <f t="shared" si="43"/>
        <v>24</v>
      </c>
    </row>
    <row r="2644" ht="15" spans="1:5">
      <c r="A2644" s="160">
        <v>2641</v>
      </c>
      <c r="B2644" s="189" t="s">
        <v>16350</v>
      </c>
      <c r="C2644" s="255" t="s">
        <v>16330</v>
      </c>
      <c r="D2644" s="324">
        <v>0</v>
      </c>
      <c r="E2644" s="160">
        <f t="shared" si="43"/>
        <v>0</v>
      </c>
    </row>
    <row r="2645" ht="15" spans="1:5">
      <c r="A2645" s="160">
        <v>2642</v>
      </c>
      <c r="B2645" s="189" t="s">
        <v>16351</v>
      </c>
      <c r="C2645" s="255" t="s">
        <v>16330</v>
      </c>
      <c r="D2645" s="324">
        <v>1.1</v>
      </c>
      <c r="E2645" s="160">
        <f t="shared" si="43"/>
        <v>22</v>
      </c>
    </row>
    <row r="2646" ht="15" spans="1:5">
      <c r="A2646" s="160">
        <v>2643</v>
      </c>
      <c r="B2646" s="189" t="s">
        <v>16352</v>
      </c>
      <c r="C2646" s="255" t="s">
        <v>16330</v>
      </c>
      <c r="D2646" s="324">
        <v>0.5</v>
      </c>
      <c r="E2646" s="160">
        <f t="shared" si="43"/>
        <v>10</v>
      </c>
    </row>
    <row r="2647" ht="15" spans="1:5">
      <c r="A2647" s="160">
        <v>2644</v>
      </c>
      <c r="B2647" s="189" t="s">
        <v>16353</v>
      </c>
      <c r="C2647" s="255" t="s">
        <v>16330</v>
      </c>
      <c r="D2647" s="324">
        <v>0.4</v>
      </c>
      <c r="E2647" s="160">
        <f t="shared" si="43"/>
        <v>8</v>
      </c>
    </row>
    <row r="2648" ht="15" spans="1:5">
      <c r="A2648" s="160">
        <v>2645</v>
      </c>
      <c r="B2648" s="189" t="s">
        <v>16354</v>
      </c>
      <c r="C2648" s="255" t="s">
        <v>16330</v>
      </c>
      <c r="D2648" s="324">
        <v>0</v>
      </c>
      <c r="E2648" s="160">
        <f t="shared" si="43"/>
        <v>0</v>
      </c>
    </row>
    <row r="2649" ht="15" spans="1:5">
      <c r="A2649" s="160">
        <v>2646</v>
      </c>
      <c r="B2649" s="189" t="s">
        <v>16355</v>
      </c>
      <c r="C2649" s="255" t="s">
        <v>16330</v>
      </c>
      <c r="D2649" s="324">
        <v>1</v>
      </c>
      <c r="E2649" s="160">
        <f t="shared" si="43"/>
        <v>20</v>
      </c>
    </row>
    <row r="2650" ht="15" spans="1:5">
      <c r="A2650" s="160">
        <v>2647</v>
      </c>
      <c r="B2650" s="189" t="s">
        <v>16356</v>
      </c>
      <c r="C2650" s="255" t="s">
        <v>16330</v>
      </c>
      <c r="D2650" s="324">
        <v>0.9</v>
      </c>
      <c r="E2650" s="160">
        <f t="shared" si="43"/>
        <v>18</v>
      </c>
    </row>
    <row r="2651" ht="15" spans="1:5">
      <c r="A2651" s="160">
        <v>2648</v>
      </c>
      <c r="B2651" s="189" t="s">
        <v>16357</v>
      </c>
      <c r="C2651" s="255" t="s">
        <v>16330</v>
      </c>
      <c r="D2651" s="324">
        <v>1.2</v>
      </c>
      <c r="E2651" s="160">
        <f t="shared" si="43"/>
        <v>24</v>
      </c>
    </row>
    <row r="2652" ht="15" spans="1:5">
      <c r="A2652" s="160">
        <v>2649</v>
      </c>
      <c r="B2652" s="189" t="s">
        <v>16358</v>
      </c>
      <c r="C2652" s="255" t="s">
        <v>16330</v>
      </c>
      <c r="D2652" s="324">
        <v>1.4</v>
      </c>
      <c r="E2652" s="160">
        <f t="shared" si="43"/>
        <v>28</v>
      </c>
    </row>
    <row r="2653" ht="15" spans="1:5">
      <c r="A2653" s="160">
        <v>2650</v>
      </c>
      <c r="B2653" s="189" t="s">
        <v>16359</v>
      </c>
      <c r="C2653" s="255" t="s">
        <v>16330</v>
      </c>
      <c r="D2653" s="324">
        <v>1.2</v>
      </c>
      <c r="E2653" s="160">
        <f t="shared" si="43"/>
        <v>24</v>
      </c>
    </row>
    <row r="2654" ht="15" spans="1:5">
      <c r="A2654" s="160">
        <v>2651</v>
      </c>
      <c r="B2654" s="189" t="s">
        <v>16360</v>
      </c>
      <c r="C2654" s="255" t="s">
        <v>16330</v>
      </c>
      <c r="D2654" s="324">
        <v>1.5</v>
      </c>
      <c r="E2654" s="160">
        <f t="shared" si="43"/>
        <v>30</v>
      </c>
    </row>
    <row r="2655" ht="15" spans="1:5">
      <c r="A2655" s="160">
        <v>2652</v>
      </c>
      <c r="B2655" s="189" t="s">
        <v>16361</v>
      </c>
      <c r="C2655" s="255" t="s">
        <v>16330</v>
      </c>
      <c r="D2655" s="324">
        <v>3</v>
      </c>
      <c r="E2655" s="160">
        <f t="shared" si="43"/>
        <v>60</v>
      </c>
    </row>
    <row r="2656" ht="15" spans="1:5">
      <c r="A2656" s="160">
        <v>2653</v>
      </c>
      <c r="B2656" s="189" t="s">
        <v>16362</v>
      </c>
      <c r="C2656" s="255" t="s">
        <v>16330</v>
      </c>
      <c r="D2656" s="324">
        <v>0.5</v>
      </c>
      <c r="E2656" s="160">
        <f t="shared" si="43"/>
        <v>10</v>
      </c>
    </row>
    <row r="2657" ht="15" spans="1:5">
      <c r="A2657" s="160">
        <v>2654</v>
      </c>
      <c r="B2657" s="189" t="s">
        <v>16363</v>
      </c>
      <c r="C2657" s="255" t="s">
        <v>16330</v>
      </c>
      <c r="D2657" s="324">
        <v>1.4</v>
      </c>
      <c r="E2657" s="160">
        <f t="shared" si="43"/>
        <v>28</v>
      </c>
    </row>
    <row r="2658" ht="15" spans="1:5">
      <c r="A2658" s="160">
        <v>2655</v>
      </c>
      <c r="B2658" s="189" t="s">
        <v>16364</v>
      </c>
      <c r="C2658" s="255" t="s">
        <v>16330</v>
      </c>
      <c r="D2658" s="324">
        <v>0.5</v>
      </c>
      <c r="E2658" s="160">
        <f t="shared" si="43"/>
        <v>10</v>
      </c>
    </row>
    <row r="2659" ht="15" spans="1:5">
      <c r="A2659" s="160">
        <v>2656</v>
      </c>
      <c r="B2659" s="189" t="s">
        <v>5151</v>
      </c>
      <c r="C2659" s="255" t="s">
        <v>16330</v>
      </c>
      <c r="D2659" s="324">
        <v>3</v>
      </c>
      <c r="E2659" s="160">
        <f t="shared" si="43"/>
        <v>60</v>
      </c>
    </row>
    <row r="2660" ht="15" spans="1:5">
      <c r="A2660" s="160">
        <v>2657</v>
      </c>
      <c r="B2660" s="189" t="s">
        <v>16301</v>
      </c>
      <c r="C2660" s="255" t="s">
        <v>16330</v>
      </c>
      <c r="D2660" s="324">
        <v>2.4</v>
      </c>
      <c r="E2660" s="160">
        <f t="shared" si="43"/>
        <v>48</v>
      </c>
    </row>
    <row r="2661" ht="15" spans="1:5">
      <c r="A2661" s="160">
        <v>2658</v>
      </c>
      <c r="B2661" s="189" t="s">
        <v>16333</v>
      </c>
      <c r="C2661" s="255" t="s">
        <v>16330</v>
      </c>
      <c r="D2661" s="324">
        <v>0.6</v>
      </c>
      <c r="E2661" s="160">
        <f t="shared" si="43"/>
        <v>12</v>
      </c>
    </row>
    <row r="2662" ht="15" spans="1:5">
      <c r="A2662" s="160">
        <v>2659</v>
      </c>
      <c r="B2662" s="189" t="s">
        <v>16365</v>
      </c>
      <c r="C2662" s="255" t="s">
        <v>16330</v>
      </c>
      <c r="D2662" s="324">
        <v>1.4</v>
      </c>
      <c r="E2662" s="160">
        <f t="shared" si="43"/>
        <v>28</v>
      </c>
    </row>
    <row r="2663" ht="15" spans="1:5">
      <c r="A2663" s="160">
        <v>2660</v>
      </c>
      <c r="B2663" s="189" t="s">
        <v>16366</v>
      </c>
      <c r="C2663" s="255" t="s">
        <v>16330</v>
      </c>
      <c r="D2663" s="324">
        <v>2.1</v>
      </c>
      <c r="E2663" s="160">
        <f t="shared" si="43"/>
        <v>42</v>
      </c>
    </row>
    <row r="2664" ht="15" spans="1:5">
      <c r="A2664" s="160">
        <v>2661</v>
      </c>
      <c r="B2664" s="189" t="s">
        <v>16367</v>
      </c>
      <c r="C2664" s="255" t="s">
        <v>16330</v>
      </c>
      <c r="D2664" s="324">
        <v>0.8</v>
      </c>
      <c r="E2664" s="160">
        <f t="shared" si="43"/>
        <v>16</v>
      </c>
    </row>
    <row r="2665" ht="15" spans="1:5">
      <c r="A2665" s="160">
        <v>2662</v>
      </c>
      <c r="B2665" s="189" t="s">
        <v>16368</v>
      </c>
      <c r="C2665" s="255" t="s">
        <v>16330</v>
      </c>
      <c r="D2665" s="324">
        <v>0.2</v>
      </c>
      <c r="E2665" s="160">
        <f t="shared" si="43"/>
        <v>4</v>
      </c>
    </row>
    <row r="2666" ht="15" spans="1:5">
      <c r="A2666" s="160">
        <v>2663</v>
      </c>
      <c r="B2666" s="189" t="s">
        <v>16362</v>
      </c>
      <c r="C2666" s="255" t="s">
        <v>16369</v>
      </c>
      <c r="D2666" s="324">
        <v>0.5</v>
      </c>
      <c r="E2666" s="160">
        <f t="shared" si="43"/>
        <v>10</v>
      </c>
    </row>
    <row r="2667" ht="15" spans="1:5">
      <c r="A2667" s="160">
        <v>2664</v>
      </c>
      <c r="B2667" s="189" t="s">
        <v>16370</v>
      </c>
      <c r="C2667" s="255" t="s">
        <v>16369</v>
      </c>
      <c r="D2667" s="324">
        <v>2</v>
      </c>
      <c r="E2667" s="160">
        <f t="shared" si="43"/>
        <v>40</v>
      </c>
    </row>
    <row r="2668" ht="15" spans="1:5">
      <c r="A2668" s="160">
        <v>2665</v>
      </c>
      <c r="B2668" s="189" t="s">
        <v>16371</v>
      </c>
      <c r="C2668" s="255" t="s">
        <v>16369</v>
      </c>
      <c r="D2668" s="324">
        <v>1</v>
      </c>
      <c r="E2668" s="160">
        <f t="shared" si="43"/>
        <v>20</v>
      </c>
    </row>
    <row r="2669" ht="15" spans="1:5">
      <c r="A2669" s="160">
        <v>2666</v>
      </c>
      <c r="B2669" s="189" t="s">
        <v>16372</v>
      </c>
      <c r="C2669" s="255" t="s">
        <v>16369</v>
      </c>
      <c r="D2669" s="324">
        <v>0.5</v>
      </c>
      <c r="E2669" s="160">
        <f t="shared" si="43"/>
        <v>10</v>
      </c>
    </row>
    <row r="2670" ht="15" spans="1:5">
      <c r="A2670" s="160">
        <v>2667</v>
      </c>
      <c r="B2670" s="189" t="s">
        <v>16320</v>
      </c>
      <c r="C2670" s="255" t="s">
        <v>16369</v>
      </c>
      <c r="D2670" s="324">
        <v>2.4</v>
      </c>
      <c r="E2670" s="160">
        <f t="shared" si="43"/>
        <v>48</v>
      </c>
    </row>
    <row r="2671" ht="15" spans="1:5">
      <c r="A2671" s="160">
        <v>2668</v>
      </c>
      <c r="B2671" s="189" t="s">
        <v>16373</v>
      </c>
      <c r="C2671" s="255" t="s">
        <v>16369</v>
      </c>
      <c r="D2671" s="324">
        <v>4.4</v>
      </c>
      <c r="E2671" s="160">
        <f t="shared" si="43"/>
        <v>88</v>
      </c>
    </row>
    <row r="2672" ht="15" spans="1:5">
      <c r="A2672" s="160">
        <v>2669</v>
      </c>
      <c r="B2672" s="189" t="s">
        <v>16284</v>
      </c>
      <c r="C2672" s="255" t="s">
        <v>16369</v>
      </c>
      <c r="D2672" s="324">
        <v>1.2</v>
      </c>
      <c r="E2672" s="160">
        <f t="shared" si="43"/>
        <v>24</v>
      </c>
    </row>
    <row r="2673" ht="15" spans="1:5">
      <c r="A2673" s="160">
        <v>2670</v>
      </c>
      <c r="B2673" s="189" t="s">
        <v>16374</v>
      </c>
      <c r="C2673" s="255" t="s">
        <v>16369</v>
      </c>
      <c r="D2673" s="324">
        <v>5.2</v>
      </c>
      <c r="E2673" s="160">
        <f t="shared" si="43"/>
        <v>104</v>
      </c>
    </row>
    <row r="2674" ht="15" spans="1:5">
      <c r="A2674" s="160">
        <v>2671</v>
      </c>
      <c r="B2674" s="189" t="s">
        <v>16306</v>
      </c>
      <c r="C2674" s="255" t="s">
        <v>16369</v>
      </c>
      <c r="D2674" s="324">
        <v>0.5</v>
      </c>
      <c r="E2674" s="160">
        <f t="shared" si="43"/>
        <v>10</v>
      </c>
    </row>
    <row r="2675" ht="15" spans="1:5">
      <c r="A2675" s="160">
        <v>2672</v>
      </c>
      <c r="B2675" s="189" t="s">
        <v>16375</v>
      </c>
      <c r="C2675" s="255" t="s">
        <v>16369</v>
      </c>
      <c r="D2675" s="324">
        <v>3.2</v>
      </c>
      <c r="E2675" s="160">
        <f t="shared" si="43"/>
        <v>64</v>
      </c>
    </row>
    <row r="2676" ht="15" spans="1:5">
      <c r="A2676" s="160">
        <v>2673</v>
      </c>
      <c r="B2676" s="189" t="s">
        <v>16376</v>
      </c>
      <c r="C2676" s="255" t="s">
        <v>16369</v>
      </c>
      <c r="D2676" s="324">
        <v>4</v>
      </c>
      <c r="E2676" s="160">
        <f t="shared" si="43"/>
        <v>80</v>
      </c>
    </row>
    <row r="2677" ht="15" spans="1:5">
      <c r="A2677" s="160">
        <v>2674</v>
      </c>
      <c r="B2677" s="189" t="s">
        <v>16377</v>
      </c>
      <c r="C2677" s="255" t="s">
        <v>16369</v>
      </c>
      <c r="D2677" s="324">
        <v>1.21</v>
      </c>
      <c r="E2677" s="160">
        <f t="shared" si="43"/>
        <v>24.2</v>
      </c>
    </row>
    <row r="2678" ht="15" spans="1:5">
      <c r="A2678" s="160">
        <v>2675</v>
      </c>
      <c r="B2678" s="189" t="s">
        <v>16378</v>
      </c>
      <c r="C2678" s="255" t="s">
        <v>16369</v>
      </c>
      <c r="D2678" s="324">
        <v>5.2</v>
      </c>
      <c r="E2678" s="160">
        <f t="shared" si="43"/>
        <v>104</v>
      </c>
    </row>
    <row r="2679" ht="15" spans="1:5">
      <c r="A2679" s="160">
        <v>2676</v>
      </c>
      <c r="B2679" s="189" t="s">
        <v>16379</v>
      </c>
      <c r="C2679" s="255" t="s">
        <v>16369</v>
      </c>
      <c r="D2679" s="324">
        <v>0.5</v>
      </c>
      <c r="E2679" s="160">
        <f t="shared" si="43"/>
        <v>10</v>
      </c>
    </row>
    <row r="2680" ht="15" spans="1:5">
      <c r="A2680" s="160">
        <v>2677</v>
      </c>
      <c r="B2680" s="189" t="s">
        <v>16380</v>
      </c>
      <c r="C2680" s="255" t="s">
        <v>16381</v>
      </c>
      <c r="D2680" s="324">
        <v>3.8</v>
      </c>
      <c r="E2680" s="160">
        <f t="shared" si="43"/>
        <v>76</v>
      </c>
    </row>
    <row r="2681" ht="15" spans="1:5">
      <c r="A2681" s="160">
        <v>2678</v>
      </c>
      <c r="B2681" s="189" t="s">
        <v>16280</v>
      </c>
      <c r="C2681" s="255" t="s">
        <v>16381</v>
      </c>
      <c r="D2681" s="324">
        <v>1.4</v>
      </c>
      <c r="E2681" s="160">
        <f t="shared" si="43"/>
        <v>28</v>
      </c>
    </row>
    <row r="2682" ht="15" spans="1:5">
      <c r="A2682" s="160">
        <v>2679</v>
      </c>
      <c r="B2682" s="189" t="s">
        <v>16382</v>
      </c>
      <c r="C2682" s="255" t="s">
        <v>16381</v>
      </c>
      <c r="D2682" s="324">
        <v>2.6</v>
      </c>
      <c r="E2682" s="160">
        <f t="shared" si="43"/>
        <v>52</v>
      </c>
    </row>
    <row r="2683" ht="15" spans="1:5">
      <c r="A2683" s="160">
        <v>2680</v>
      </c>
      <c r="B2683" s="189" t="s">
        <v>16355</v>
      </c>
      <c r="C2683" s="255" t="s">
        <v>16381</v>
      </c>
      <c r="D2683" s="324">
        <v>1</v>
      </c>
      <c r="E2683" s="160">
        <f t="shared" si="43"/>
        <v>20</v>
      </c>
    </row>
    <row r="2684" ht="15" spans="1:5">
      <c r="A2684" s="160">
        <v>2681</v>
      </c>
      <c r="B2684" s="189" t="s">
        <v>16383</v>
      </c>
      <c r="C2684" s="255" t="s">
        <v>16381</v>
      </c>
      <c r="D2684" s="324">
        <v>2</v>
      </c>
      <c r="E2684" s="160">
        <f t="shared" ref="E2684:E2747" si="44">D2684*20</f>
        <v>40</v>
      </c>
    </row>
    <row r="2685" ht="15" spans="1:5">
      <c r="A2685" s="160">
        <v>2682</v>
      </c>
      <c r="B2685" s="189" t="s">
        <v>16384</v>
      </c>
      <c r="C2685" s="255" t="s">
        <v>16381</v>
      </c>
      <c r="D2685" s="324">
        <v>0.5</v>
      </c>
      <c r="E2685" s="160">
        <f t="shared" si="44"/>
        <v>10</v>
      </c>
    </row>
    <row r="2686" ht="15" spans="1:5">
      <c r="A2686" s="160">
        <v>2683</v>
      </c>
      <c r="B2686" s="189" t="s">
        <v>16385</v>
      </c>
      <c r="C2686" s="255" t="s">
        <v>16381</v>
      </c>
      <c r="D2686" s="324">
        <v>3.2</v>
      </c>
      <c r="E2686" s="160">
        <f t="shared" si="44"/>
        <v>64</v>
      </c>
    </row>
    <row r="2687" ht="15" spans="1:5">
      <c r="A2687" s="160">
        <v>2684</v>
      </c>
      <c r="B2687" s="189" t="s">
        <v>16386</v>
      </c>
      <c r="C2687" s="255" t="s">
        <v>16381</v>
      </c>
      <c r="D2687" s="324">
        <v>2</v>
      </c>
      <c r="E2687" s="160">
        <f t="shared" si="44"/>
        <v>40</v>
      </c>
    </row>
    <row r="2688" ht="15" spans="1:5">
      <c r="A2688" s="160">
        <v>2685</v>
      </c>
      <c r="B2688" s="189" t="s">
        <v>16387</v>
      </c>
      <c r="C2688" s="255" t="s">
        <v>16381</v>
      </c>
      <c r="D2688" s="324">
        <v>1</v>
      </c>
      <c r="E2688" s="160">
        <f t="shared" si="44"/>
        <v>20</v>
      </c>
    </row>
    <row r="2689" ht="15" spans="1:5">
      <c r="A2689" s="160">
        <v>2686</v>
      </c>
      <c r="B2689" s="189" t="s">
        <v>16388</v>
      </c>
      <c r="C2689" s="255" t="s">
        <v>16381</v>
      </c>
      <c r="D2689" s="324">
        <v>3.3</v>
      </c>
      <c r="E2689" s="160">
        <f t="shared" si="44"/>
        <v>66</v>
      </c>
    </row>
    <row r="2690" ht="15" spans="1:5">
      <c r="A2690" s="160">
        <v>2687</v>
      </c>
      <c r="B2690" s="189" t="s">
        <v>16389</v>
      </c>
      <c r="C2690" s="255" t="s">
        <v>16381</v>
      </c>
      <c r="D2690" s="324">
        <v>3.5</v>
      </c>
      <c r="E2690" s="160">
        <f t="shared" si="44"/>
        <v>70</v>
      </c>
    </row>
    <row r="2691" ht="15" spans="1:5">
      <c r="A2691" s="160">
        <v>2688</v>
      </c>
      <c r="B2691" s="189" t="s">
        <v>16390</v>
      </c>
      <c r="C2691" s="255" t="s">
        <v>16381</v>
      </c>
      <c r="D2691" s="324">
        <v>3</v>
      </c>
      <c r="E2691" s="160">
        <f t="shared" si="44"/>
        <v>60</v>
      </c>
    </row>
    <row r="2692" ht="15" spans="1:5">
      <c r="A2692" s="160">
        <v>2689</v>
      </c>
      <c r="B2692" s="189" t="s">
        <v>16391</v>
      </c>
      <c r="C2692" s="255" t="s">
        <v>16381</v>
      </c>
      <c r="D2692" s="324">
        <v>2.4</v>
      </c>
      <c r="E2692" s="160">
        <f t="shared" si="44"/>
        <v>48</v>
      </c>
    </row>
    <row r="2693" ht="15" spans="1:5">
      <c r="A2693" s="160">
        <v>2690</v>
      </c>
      <c r="B2693" s="189" t="s">
        <v>5151</v>
      </c>
      <c r="C2693" s="255" t="s">
        <v>16381</v>
      </c>
      <c r="D2693" s="324">
        <v>3</v>
      </c>
      <c r="E2693" s="160">
        <f t="shared" si="44"/>
        <v>60</v>
      </c>
    </row>
    <row r="2694" ht="15" spans="1:5">
      <c r="A2694" s="160">
        <v>2691</v>
      </c>
      <c r="B2694" s="189" t="s">
        <v>16392</v>
      </c>
      <c r="C2694" s="255" t="s">
        <v>16381</v>
      </c>
      <c r="D2694" s="324">
        <v>0.9</v>
      </c>
      <c r="E2694" s="160">
        <f t="shared" si="44"/>
        <v>18</v>
      </c>
    </row>
    <row r="2695" ht="15" spans="1:5">
      <c r="A2695" s="160">
        <v>2692</v>
      </c>
      <c r="B2695" s="189" t="s">
        <v>16393</v>
      </c>
      <c r="C2695" s="255" t="s">
        <v>16381</v>
      </c>
      <c r="D2695" s="324">
        <v>3</v>
      </c>
      <c r="E2695" s="160">
        <f t="shared" si="44"/>
        <v>60</v>
      </c>
    </row>
    <row r="2696" ht="15" spans="1:5">
      <c r="A2696" s="160">
        <v>2693</v>
      </c>
      <c r="B2696" s="189" t="s">
        <v>16287</v>
      </c>
      <c r="C2696" s="255" t="s">
        <v>16381</v>
      </c>
      <c r="D2696" s="324">
        <v>2</v>
      </c>
      <c r="E2696" s="160">
        <f t="shared" si="44"/>
        <v>40</v>
      </c>
    </row>
    <row r="2697" ht="15" spans="1:5">
      <c r="A2697" s="160">
        <v>2694</v>
      </c>
      <c r="B2697" s="189" t="s">
        <v>16394</v>
      </c>
      <c r="C2697" s="255" t="s">
        <v>16381</v>
      </c>
      <c r="D2697" s="324">
        <v>1.72</v>
      </c>
      <c r="E2697" s="160">
        <f t="shared" si="44"/>
        <v>34.4</v>
      </c>
    </row>
    <row r="2698" ht="15" spans="1:5">
      <c r="A2698" s="160">
        <v>2695</v>
      </c>
      <c r="B2698" s="189" t="s">
        <v>16373</v>
      </c>
      <c r="C2698" s="255" t="s">
        <v>16381</v>
      </c>
      <c r="D2698" s="324">
        <v>4.4</v>
      </c>
      <c r="E2698" s="160">
        <f t="shared" si="44"/>
        <v>88</v>
      </c>
    </row>
    <row r="2699" ht="15" spans="1:5">
      <c r="A2699" s="160">
        <v>2696</v>
      </c>
      <c r="B2699" s="189" t="s">
        <v>16292</v>
      </c>
      <c r="C2699" s="255" t="s">
        <v>16381</v>
      </c>
      <c r="D2699" s="324">
        <v>1.65</v>
      </c>
      <c r="E2699" s="160">
        <f t="shared" si="44"/>
        <v>33</v>
      </c>
    </row>
    <row r="2700" ht="15" spans="1:5">
      <c r="A2700" s="160">
        <v>2697</v>
      </c>
      <c r="B2700" s="189" t="s">
        <v>16395</v>
      </c>
      <c r="C2700" s="255" t="s">
        <v>16381</v>
      </c>
      <c r="D2700" s="324">
        <v>0.5</v>
      </c>
      <c r="E2700" s="160">
        <f t="shared" si="44"/>
        <v>10</v>
      </c>
    </row>
    <row r="2701" ht="15" spans="1:5">
      <c r="A2701" s="160">
        <v>2698</v>
      </c>
      <c r="B2701" s="189" t="s">
        <v>16396</v>
      </c>
      <c r="C2701" s="255" t="s">
        <v>16381</v>
      </c>
      <c r="D2701" s="324">
        <v>1</v>
      </c>
      <c r="E2701" s="160">
        <f t="shared" si="44"/>
        <v>20</v>
      </c>
    </row>
    <row r="2702" ht="15" spans="1:5">
      <c r="A2702" s="160">
        <v>2699</v>
      </c>
      <c r="B2702" s="189" t="s">
        <v>16397</v>
      </c>
      <c r="C2702" s="255" t="s">
        <v>16381</v>
      </c>
      <c r="D2702" s="324">
        <v>1.56</v>
      </c>
      <c r="E2702" s="160">
        <f t="shared" si="44"/>
        <v>31.2</v>
      </c>
    </row>
    <row r="2703" ht="15" spans="1:5">
      <c r="A2703" s="160">
        <v>2700</v>
      </c>
      <c r="B2703" s="189" t="s">
        <v>16301</v>
      </c>
      <c r="C2703" s="255" t="s">
        <v>16398</v>
      </c>
      <c r="D2703" s="324">
        <v>2.4</v>
      </c>
      <c r="E2703" s="160">
        <f t="shared" si="44"/>
        <v>48</v>
      </c>
    </row>
    <row r="2704" ht="15" spans="1:5">
      <c r="A2704" s="160">
        <v>2701</v>
      </c>
      <c r="B2704" s="189" t="s">
        <v>16344</v>
      </c>
      <c r="C2704" s="255" t="s">
        <v>16398</v>
      </c>
      <c r="D2704" s="324">
        <v>2.2</v>
      </c>
      <c r="E2704" s="160">
        <f t="shared" si="44"/>
        <v>44</v>
      </c>
    </row>
    <row r="2705" ht="15" spans="1:5">
      <c r="A2705" s="160">
        <v>2702</v>
      </c>
      <c r="B2705" s="189" t="s">
        <v>16399</v>
      </c>
      <c r="C2705" s="255" t="s">
        <v>16398</v>
      </c>
      <c r="D2705" s="324">
        <v>0.7</v>
      </c>
      <c r="E2705" s="160">
        <f t="shared" si="44"/>
        <v>14</v>
      </c>
    </row>
    <row r="2706" ht="15" spans="1:5">
      <c r="A2706" s="160">
        <v>2703</v>
      </c>
      <c r="B2706" s="189" t="s">
        <v>16400</v>
      </c>
      <c r="C2706" s="255" t="s">
        <v>16398</v>
      </c>
      <c r="D2706" s="324">
        <v>0.5</v>
      </c>
      <c r="E2706" s="160">
        <f t="shared" si="44"/>
        <v>10</v>
      </c>
    </row>
    <row r="2707" ht="15" spans="1:5">
      <c r="A2707" s="160">
        <v>2704</v>
      </c>
      <c r="B2707" s="189" t="s">
        <v>16401</v>
      </c>
      <c r="C2707" s="255" t="s">
        <v>16398</v>
      </c>
      <c r="D2707" s="324">
        <v>0.7</v>
      </c>
      <c r="E2707" s="160">
        <f t="shared" si="44"/>
        <v>14</v>
      </c>
    </row>
    <row r="2708" ht="15" spans="1:5">
      <c r="A2708" s="160">
        <v>2705</v>
      </c>
      <c r="B2708" s="189" t="s">
        <v>16402</v>
      </c>
      <c r="C2708" s="255" t="s">
        <v>16398</v>
      </c>
      <c r="D2708" s="324">
        <v>2</v>
      </c>
      <c r="E2708" s="160">
        <f t="shared" si="44"/>
        <v>40</v>
      </c>
    </row>
    <row r="2709" ht="15" spans="1:5">
      <c r="A2709" s="160">
        <v>2706</v>
      </c>
      <c r="B2709" s="189" t="s">
        <v>16308</v>
      </c>
      <c r="C2709" s="255" t="s">
        <v>16398</v>
      </c>
      <c r="D2709" s="324">
        <v>3</v>
      </c>
      <c r="E2709" s="160">
        <f t="shared" si="44"/>
        <v>60</v>
      </c>
    </row>
    <row r="2710" ht="15" spans="1:5">
      <c r="A2710" s="160">
        <v>2707</v>
      </c>
      <c r="B2710" s="189" t="s">
        <v>16403</v>
      </c>
      <c r="C2710" s="255" t="s">
        <v>16398</v>
      </c>
      <c r="D2710" s="324">
        <v>0.57</v>
      </c>
      <c r="E2710" s="160">
        <f t="shared" si="44"/>
        <v>11.4</v>
      </c>
    </row>
    <row r="2711" ht="15" spans="1:5">
      <c r="A2711" s="160">
        <v>2708</v>
      </c>
      <c r="B2711" s="189" t="s">
        <v>16404</v>
      </c>
      <c r="C2711" s="255" t="s">
        <v>16398</v>
      </c>
      <c r="D2711" s="324">
        <v>1.64</v>
      </c>
      <c r="E2711" s="160">
        <f t="shared" si="44"/>
        <v>32.8</v>
      </c>
    </row>
    <row r="2712" ht="15" spans="1:5">
      <c r="A2712" s="160">
        <v>2709</v>
      </c>
      <c r="B2712" s="189" t="s">
        <v>16405</v>
      </c>
      <c r="C2712" s="255" t="s">
        <v>16398</v>
      </c>
      <c r="D2712" s="324">
        <v>0.6</v>
      </c>
      <c r="E2712" s="160">
        <f t="shared" si="44"/>
        <v>12</v>
      </c>
    </row>
    <row r="2713" ht="15" spans="1:5">
      <c r="A2713" s="160">
        <v>2710</v>
      </c>
      <c r="B2713" s="189" t="s">
        <v>16406</v>
      </c>
      <c r="C2713" s="255" t="s">
        <v>16398</v>
      </c>
      <c r="D2713" s="324">
        <v>3.2</v>
      </c>
      <c r="E2713" s="160">
        <f t="shared" si="44"/>
        <v>64</v>
      </c>
    </row>
    <row r="2714" ht="15" spans="1:5">
      <c r="A2714" s="160">
        <v>2711</v>
      </c>
      <c r="B2714" s="189" t="s">
        <v>16407</v>
      </c>
      <c r="C2714" s="255" t="s">
        <v>16398</v>
      </c>
      <c r="D2714" s="324">
        <v>2.7</v>
      </c>
      <c r="E2714" s="160">
        <f t="shared" si="44"/>
        <v>54</v>
      </c>
    </row>
    <row r="2715" ht="15" spans="1:5">
      <c r="A2715" s="160">
        <v>2712</v>
      </c>
      <c r="B2715" s="189" t="s">
        <v>16408</v>
      </c>
      <c r="C2715" s="255" t="s">
        <v>16398</v>
      </c>
      <c r="D2715" s="324">
        <v>0.8</v>
      </c>
      <c r="E2715" s="160">
        <f t="shared" si="44"/>
        <v>16</v>
      </c>
    </row>
    <row r="2716" ht="15" spans="1:5">
      <c r="A2716" s="160">
        <v>2713</v>
      </c>
      <c r="B2716" s="189" t="s">
        <v>16409</v>
      </c>
      <c r="C2716" s="255" t="s">
        <v>16398</v>
      </c>
      <c r="D2716" s="324">
        <v>0.5</v>
      </c>
      <c r="E2716" s="160">
        <f t="shared" si="44"/>
        <v>10</v>
      </c>
    </row>
    <row r="2717" ht="15" spans="1:5">
      <c r="A2717" s="160">
        <v>2714</v>
      </c>
      <c r="B2717" s="189" t="s">
        <v>16333</v>
      </c>
      <c r="C2717" s="255" t="s">
        <v>16398</v>
      </c>
      <c r="D2717" s="324">
        <v>0.6</v>
      </c>
      <c r="E2717" s="160">
        <f t="shared" si="44"/>
        <v>12</v>
      </c>
    </row>
    <row r="2718" ht="15" spans="1:5">
      <c r="A2718" s="160">
        <v>2715</v>
      </c>
      <c r="B2718" s="189" t="s">
        <v>16410</v>
      </c>
      <c r="C2718" s="255" t="s">
        <v>16398</v>
      </c>
      <c r="D2718" s="324">
        <v>0.86</v>
      </c>
      <c r="E2718" s="160">
        <f t="shared" si="44"/>
        <v>17.2</v>
      </c>
    </row>
    <row r="2719" ht="15" spans="1:5">
      <c r="A2719" s="160">
        <v>2716</v>
      </c>
      <c r="B2719" s="189" t="s">
        <v>16348</v>
      </c>
      <c r="C2719" s="255" t="s">
        <v>16398</v>
      </c>
      <c r="D2719" s="324">
        <v>0.9</v>
      </c>
      <c r="E2719" s="160">
        <f t="shared" si="44"/>
        <v>18</v>
      </c>
    </row>
    <row r="2720" ht="15" spans="1:5">
      <c r="A2720" s="160">
        <v>2717</v>
      </c>
      <c r="B2720" s="189" t="s">
        <v>16364</v>
      </c>
      <c r="C2720" s="255" t="s">
        <v>16398</v>
      </c>
      <c r="D2720" s="324">
        <v>0.5</v>
      </c>
      <c r="E2720" s="160">
        <f t="shared" si="44"/>
        <v>10</v>
      </c>
    </row>
    <row r="2721" ht="15" spans="1:5">
      <c r="A2721" s="160">
        <v>2718</v>
      </c>
      <c r="B2721" s="189" t="s">
        <v>16411</v>
      </c>
      <c r="C2721" s="255" t="s">
        <v>16398</v>
      </c>
      <c r="D2721" s="324">
        <v>3.2</v>
      </c>
      <c r="E2721" s="160">
        <f t="shared" si="44"/>
        <v>64</v>
      </c>
    </row>
    <row r="2722" ht="15" spans="1:5">
      <c r="A2722" s="160">
        <v>2719</v>
      </c>
      <c r="B2722" s="189" t="s">
        <v>16376</v>
      </c>
      <c r="C2722" s="255" t="s">
        <v>16398</v>
      </c>
      <c r="D2722" s="324">
        <v>4</v>
      </c>
      <c r="E2722" s="160">
        <f t="shared" si="44"/>
        <v>80</v>
      </c>
    </row>
    <row r="2723" ht="15" spans="1:5">
      <c r="A2723" s="160">
        <v>2720</v>
      </c>
      <c r="B2723" s="189" t="s">
        <v>16353</v>
      </c>
      <c r="C2723" s="255" t="s">
        <v>16398</v>
      </c>
      <c r="D2723" s="324">
        <v>0.5</v>
      </c>
      <c r="E2723" s="160">
        <f t="shared" si="44"/>
        <v>10</v>
      </c>
    </row>
    <row r="2724" ht="15" spans="1:5">
      <c r="A2724" s="160">
        <v>2721</v>
      </c>
      <c r="B2724" s="189" t="s">
        <v>16412</v>
      </c>
      <c r="C2724" s="255" t="s">
        <v>16398</v>
      </c>
      <c r="D2724" s="324">
        <v>1.65</v>
      </c>
      <c r="E2724" s="160">
        <f t="shared" si="44"/>
        <v>33</v>
      </c>
    </row>
    <row r="2725" ht="15" spans="1:5">
      <c r="A2725" s="160">
        <v>2722</v>
      </c>
      <c r="B2725" s="189" t="s">
        <v>16342</v>
      </c>
      <c r="C2725" s="255" t="s">
        <v>16398</v>
      </c>
      <c r="D2725" s="324">
        <v>1.2</v>
      </c>
      <c r="E2725" s="160">
        <f t="shared" si="44"/>
        <v>24</v>
      </c>
    </row>
    <row r="2726" ht="15" spans="1:5">
      <c r="A2726" s="160">
        <v>2723</v>
      </c>
      <c r="B2726" s="189" t="s">
        <v>16413</v>
      </c>
      <c r="C2726" s="255" t="s">
        <v>16398</v>
      </c>
      <c r="D2726" s="324">
        <v>2.55</v>
      </c>
      <c r="E2726" s="160">
        <f t="shared" si="44"/>
        <v>51</v>
      </c>
    </row>
    <row r="2727" ht="15" spans="1:5">
      <c r="A2727" s="160">
        <v>2724</v>
      </c>
      <c r="B2727" s="189" t="s">
        <v>16414</v>
      </c>
      <c r="C2727" s="255" t="s">
        <v>16398</v>
      </c>
      <c r="D2727" s="324">
        <v>0.8</v>
      </c>
      <c r="E2727" s="160">
        <f t="shared" si="44"/>
        <v>16</v>
      </c>
    </row>
    <row r="2728" ht="15" spans="1:5">
      <c r="A2728" s="160">
        <v>2725</v>
      </c>
      <c r="B2728" s="189" t="s">
        <v>16415</v>
      </c>
      <c r="C2728" s="255" t="s">
        <v>16398</v>
      </c>
      <c r="D2728" s="324">
        <v>0.75</v>
      </c>
      <c r="E2728" s="160">
        <f t="shared" si="44"/>
        <v>15</v>
      </c>
    </row>
    <row r="2729" ht="15" spans="1:5">
      <c r="A2729" s="160">
        <v>2726</v>
      </c>
      <c r="B2729" s="189" t="s">
        <v>16416</v>
      </c>
      <c r="C2729" s="255" t="s">
        <v>16398</v>
      </c>
      <c r="D2729" s="324">
        <v>0.6</v>
      </c>
      <c r="E2729" s="160">
        <f t="shared" si="44"/>
        <v>12</v>
      </c>
    </row>
    <row r="2730" ht="15" spans="1:5">
      <c r="A2730" s="160">
        <v>2727</v>
      </c>
      <c r="B2730" s="189" t="s">
        <v>16417</v>
      </c>
      <c r="C2730" s="255" t="s">
        <v>16398</v>
      </c>
      <c r="D2730" s="324">
        <v>4.2</v>
      </c>
      <c r="E2730" s="160">
        <f t="shared" si="44"/>
        <v>84</v>
      </c>
    </row>
    <row r="2731" ht="15" spans="1:5">
      <c r="A2731" s="160">
        <v>2728</v>
      </c>
      <c r="B2731" s="189" t="s">
        <v>16418</v>
      </c>
      <c r="C2731" s="255" t="s">
        <v>16419</v>
      </c>
      <c r="D2731" s="324">
        <v>4.7</v>
      </c>
      <c r="E2731" s="160">
        <f t="shared" si="44"/>
        <v>94</v>
      </c>
    </row>
    <row r="2732" ht="15" spans="1:5">
      <c r="A2732" s="160">
        <v>2729</v>
      </c>
      <c r="B2732" s="189" t="s">
        <v>16420</v>
      </c>
      <c r="C2732" s="255" t="s">
        <v>16419</v>
      </c>
      <c r="D2732" s="324">
        <v>2.7</v>
      </c>
      <c r="E2732" s="160">
        <f t="shared" si="44"/>
        <v>54</v>
      </c>
    </row>
    <row r="2733" ht="15" spans="1:5">
      <c r="A2733" s="160">
        <v>2730</v>
      </c>
      <c r="B2733" s="189" t="s">
        <v>16421</v>
      </c>
      <c r="C2733" s="255" t="s">
        <v>16419</v>
      </c>
      <c r="D2733" s="324">
        <v>2.3</v>
      </c>
      <c r="E2733" s="160">
        <f t="shared" si="44"/>
        <v>46</v>
      </c>
    </row>
    <row r="2734" ht="15" spans="1:5">
      <c r="A2734" s="160">
        <v>2731</v>
      </c>
      <c r="B2734" s="189" t="s">
        <v>16422</v>
      </c>
      <c r="C2734" s="255" t="s">
        <v>16419</v>
      </c>
      <c r="D2734" s="324">
        <v>2.7</v>
      </c>
      <c r="E2734" s="160">
        <f t="shared" si="44"/>
        <v>54</v>
      </c>
    </row>
    <row r="2735" ht="15" spans="1:5">
      <c r="A2735" s="160">
        <v>2732</v>
      </c>
      <c r="B2735" s="189" t="s">
        <v>16423</v>
      </c>
      <c r="C2735" s="255" t="s">
        <v>16419</v>
      </c>
      <c r="D2735" s="324">
        <v>3.6</v>
      </c>
      <c r="E2735" s="160">
        <f t="shared" si="44"/>
        <v>72</v>
      </c>
    </row>
    <row r="2736" ht="15" spans="1:5">
      <c r="A2736" s="160">
        <v>2733</v>
      </c>
      <c r="B2736" s="189" t="s">
        <v>16424</v>
      </c>
      <c r="C2736" s="255" t="s">
        <v>16419</v>
      </c>
      <c r="D2736" s="324">
        <v>5.4</v>
      </c>
      <c r="E2736" s="160">
        <f t="shared" si="44"/>
        <v>108</v>
      </c>
    </row>
    <row r="2737" ht="15" spans="1:5">
      <c r="A2737" s="160">
        <v>2734</v>
      </c>
      <c r="B2737" s="189" t="s">
        <v>16425</v>
      </c>
      <c r="C2737" s="255" t="s">
        <v>16419</v>
      </c>
      <c r="D2737" s="324">
        <v>2.8</v>
      </c>
      <c r="E2737" s="160">
        <f t="shared" si="44"/>
        <v>56</v>
      </c>
    </row>
    <row r="2738" ht="15" spans="1:5">
      <c r="A2738" s="160">
        <v>2735</v>
      </c>
      <c r="B2738" s="189" t="s">
        <v>16426</v>
      </c>
      <c r="C2738" s="255" t="s">
        <v>16419</v>
      </c>
      <c r="D2738" s="324">
        <v>3.4</v>
      </c>
      <c r="E2738" s="160">
        <f t="shared" si="44"/>
        <v>68</v>
      </c>
    </row>
    <row r="2739" ht="15" spans="1:5">
      <c r="A2739" s="160">
        <v>2736</v>
      </c>
      <c r="B2739" s="189" t="s">
        <v>16427</v>
      </c>
      <c r="C2739" s="255" t="s">
        <v>16419</v>
      </c>
      <c r="D2739" s="324">
        <v>3</v>
      </c>
      <c r="E2739" s="160">
        <f t="shared" si="44"/>
        <v>60</v>
      </c>
    </row>
    <row r="2740" ht="15" spans="1:5">
      <c r="A2740" s="160">
        <v>2737</v>
      </c>
      <c r="B2740" s="189" t="s">
        <v>16428</v>
      </c>
      <c r="C2740" s="255" t="s">
        <v>16419</v>
      </c>
      <c r="D2740" s="324">
        <v>0.9</v>
      </c>
      <c r="E2740" s="160">
        <f t="shared" si="44"/>
        <v>18</v>
      </c>
    </row>
    <row r="2741" ht="15" spans="1:5">
      <c r="A2741" s="160">
        <v>2738</v>
      </c>
      <c r="B2741" s="189" t="s">
        <v>16429</v>
      </c>
      <c r="C2741" s="255" t="s">
        <v>16419</v>
      </c>
      <c r="D2741" s="324">
        <v>1.8</v>
      </c>
      <c r="E2741" s="160">
        <f t="shared" si="44"/>
        <v>36</v>
      </c>
    </row>
    <row r="2742" ht="15" spans="1:5">
      <c r="A2742" s="160">
        <v>2739</v>
      </c>
      <c r="B2742" s="189" t="s">
        <v>16430</v>
      </c>
      <c r="C2742" s="255" t="s">
        <v>16419</v>
      </c>
      <c r="D2742" s="324">
        <v>0.9</v>
      </c>
      <c r="E2742" s="160">
        <f t="shared" si="44"/>
        <v>18</v>
      </c>
    </row>
    <row r="2743" ht="15" spans="1:5">
      <c r="A2743" s="160">
        <v>2740</v>
      </c>
      <c r="B2743" s="189" t="s">
        <v>16431</v>
      </c>
      <c r="C2743" s="255" t="s">
        <v>16419</v>
      </c>
      <c r="D2743" s="324">
        <v>0.9</v>
      </c>
      <c r="E2743" s="160">
        <f t="shared" si="44"/>
        <v>18</v>
      </c>
    </row>
    <row r="2744" ht="15" spans="1:5">
      <c r="A2744" s="160">
        <v>2741</v>
      </c>
      <c r="B2744" s="189" t="s">
        <v>16432</v>
      </c>
      <c r="C2744" s="255" t="s">
        <v>16419</v>
      </c>
      <c r="D2744" s="324">
        <v>2.7</v>
      </c>
      <c r="E2744" s="160">
        <f t="shared" si="44"/>
        <v>54</v>
      </c>
    </row>
    <row r="2745" ht="15" spans="1:5">
      <c r="A2745" s="160">
        <v>2742</v>
      </c>
      <c r="B2745" s="189" t="s">
        <v>16433</v>
      </c>
      <c r="C2745" s="255" t="s">
        <v>16419</v>
      </c>
      <c r="D2745" s="324">
        <v>2.7</v>
      </c>
      <c r="E2745" s="160">
        <f t="shared" si="44"/>
        <v>54</v>
      </c>
    </row>
    <row r="2746" ht="15" spans="1:5">
      <c r="A2746" s="160">
        <v>2743</v>
      </c>
      <c r="B2746" s="189" t="s">
        <v>16434</v>
      </c>
      <c r="C2746" s="255" t="s">
        <v>16419</v>
      </c>
      <c r="D2746" s="324">
        <v>1.8</v>
      </c>
      <c r="E2746" s="160">
        <f t="shared" si="44"/>
        <v>36</v>
      </c>
    </row>
    <row r="2747" ht="15" spans="1:5">
      <c r="A2747" s="160">
        <v>2744</v>
      </c>
      <c r="B2747" s="189" t="s">
        <v>16435</v>
      </c>
      <c r="C2747" s="255" t="s">
        <v>16419</v>
      </c>
      <c r="D2747" s="324">
        <v>2.7</v>
      </c>
      <c r="E2747" s="160">
        <f t="shared" si="44"/>
        <v>54</v>
      </c>
    </row>
    <row r="2748" ht="15" spans="1:5">
      <c r="A2748" s="160">
        <v>2745</v>
      </c>
      <c r="B2748" s="189" t="s">
        <v>15728</v>
      </c>
      <c r="C2748" s="255" t="s">
        <v>16419</v>
      </c>
      <c r="D2748" s="324">
        <v>3.3</v>
      </c>
      <c r="E2748" s="160">
        <f t="shared" ref="E2748:E2811" si="45">D2748*20</f>
        <v>66</v>
      </c>
    </row>
    <row r="2749" ht="15" spans="1:5">
      <c r="A2749" s="160">
        <v>2746</v>
      </c>
      <c r="B2749" s="189" t="s">
        <v>16436</v>
      </c>
      <c r="C2749" s="255" t="s">
        <v>16419</v>
      </c>
      <c r="D2749" s="324">
        <v>1.56</v>
      </c>
      <c r="E2749" s="160">
        <f t="shared" si="45"/>
        <v>31.2</v>
      </c>
    </row>
    <row r="2750" ht="15" spans="1:5">
      <c r="A2750" s="160">
        <v>2747</v>
      </c>
      <c r="B2750" s="189" t="s">
        <v>16437</v>
      </c>
      <c r="C2750" s="255" t="s">
        <v>16419</v>
      </c>
      <c r="D2750" s="324">
        <v>3.6</v>
      </c>
      <c r="E2750" s="160">
        <f t="shared" si="45"/>
        <v>72</v>
      </c>
    </row>
    <row r="2751" ht="15" spans="1:5">
      <c r="A2751" s="160">
        <v>2748</v>
      </c>
      <c r="B2751" s="189" t="s">
        <v>16438</v>
      </c>
      <c r="C2751" s="255" t="s">
        <v>16419</v>
      </c>
      <c r="D2751" s="324">
        <v>1.8</v>
      </c>
      <c r="E2751" s="160">
        <f t="shared" si="45"/>
        <v>36</v>
      </c>
    </row>
    <row r="2752" ht="15" spans="1:5">
      <c r="A2752" s="160">
        <v>2749</v>
      </c>
      <c r="B2752" s="189" t="s">
        <v>16439</v>
      </c>
      <c r="C2752" s="255" t="s">
        <v>16419</v>
      </c>
      <c r="D2752" s="324">
        <v>2.5</v>
      </c>
      <c r="E2752" s="160">
        <f t="shared" si="45"/>
        <v>50</v>
      </c>
    </row>
    <row r="2753" ht="15" spans="1:5">
      <c r="A2753" s="160">
        <v>2750</v>
      </c>
      <c r="B2753" s="189" t="s">
        <v>16440</v>
      </c>
      <c r="C2753" s="255" t="s">
        <v>16419</v>
      </c>
      <c r="D2753" s="324">
        <v>0.7</v>
      </c>
      <c r="E2753" s="160">
        <f t="shared" si="45"/>
        <v>14</v>
      </c>
    </row>
    <row r="2754" ht="15" spans="1:5">
      <c r="A2754" s="160">
        <v>2751</v>
      </c>
      <c r="B2754" s="189" t="s">
        <v>16441</v>
      </c>
      <c r="C2754" s="255" t="s">
        <v>16419</v>
      </c>
      <c r="D2754" s="324">
        <v>2.7</v>
      </c>
      <c r="E2754" s="160">
        <f t="shared" si="45"/>
        <v>54</v>
      </c>
    </row>
    <row r="2755" ht="15" spans="1:5">
      <c r="A2755" s="160">
        <v>2752</v>
      </c>
      <c r="B2755" s="189" t="s">
        <v>16437</v>
      </c>
      <c r="C2755" s="255" t="s">
        <v>16419</v>
      </c>
      <c r="D2755" s="324">
        <v>3.6</v>
      </c>
      <c r="E2755" s="160">
        <f t="shared" si="45"/>
        <v>72</v>
      </c>
    </row>
    <row r="2756" ht="15" spans="1:5">
      <c r="A2756" s="160">
        <v>2753</v>
      </c>
      <c r="B2756" s="189" t="s">
        <v>16442</v>
      </c>
      <c r="C2756" s="255" t="s">
        <v>16419</v>
      </c>
      <c r="D2756" s="324">
        <v>2.69</v>
      </c>
      <c r="E2756" s="160">
        <f t="shared" si="45"/>
        <v>53.8</v>
      </c>
    </row>
    <row r="2757" ht="15" spans="1:5">
      <c r="A2757" s="160">
        <v>2754</v>
      </c>
      <c r="B2757" s="189" t="s">
        <v>16443</v>
      </c>
      <c r="C2757" s="255" t="s">
        <v>16419</v>
      </c>
      <c r="D2757" s="324">
        <v>3.6</v>
      </c>
      <c r="E2757" s="160">
        <f t="shared" si="45"/>
        <v>72</v>
      </c>
    </row>
    <row r="2758" ht="15" spans="1:5">
      <c r="A2758" s="160">
        <v>2755</v>
      </c>
      <c r="B2758" s="189" t="s">
        <v>16444</v>
      </c>
      <c r="C2758" s="255" t="s">
        <v>16419</v>
      </c>
      <c r="D2758" s="324">
        <v>4.5</v>
      </c>
      <c r="E2758" s="160">
        <f t="shared" si="45"/>
        <v>90</v>
      </c>
    </row>
    <row r="2759" ht="15" spans="1:5">
      <c r="A2759" s="160">
        <v>2756</v>
      </c>
      <c r="B2759" s="189" t="s">
        <v>16445</v>
      </c>
      <c r="C2759" s="255" t="s">
        <v>16419</v>
      </c>
      <c r="D2759" s="324">
        <v>0.9</v>
      </c>
      <c r="E2759" s="160">
        <f t="shared" si="45"/>
        <v>18</v>
      </c>
    </row>
    <row r="2760" ht="15" spans="1:5">
      <c r="A2760" s="160">
        <v>2757</v>
      </c>
      <c r="B2760" s="189" t="s">
        <v>16446</v>
      </c>
      <c r="C2760" s="255" t="s">
        <v>16419</v>
      </c>
      <c r="D2760" s="324">
        <v>3.6</v>
      </c>
      <c r="E2760" s="160">
        <f t="shared" si="45"/>
        <v>72</v>
      </c>
    </row>
    <row r="2761" ht="15" spans="1:5">
      <c r="A2761" s="160">
        <v>2758</v>
      </c>
      <c r="B2761" s="189" t="s">
        <v>16447</v>
      </c>
      <c r="C2761" s="255" t="s">
        <v>16419</v>
      </c>
      <c r="D2761" s="324">
        <v>1.8</v>
      </c>
      <c r="E2761" s="160">
        <f t="shared" si="45"/>
        <v>36</v>
      </c>
    </row>
    <row r="2762" ht="15" spans="1:5">
      <c r="A2762" s="160">
        <v>2759</v>
      </c>
      <c r="B2762" s="189" t="s">
        <v>16448</v>
      </c>
      <c r="C2762" s="255" t="s">
        <v>16419</v>
      </c>
      <c r="D2762" s="324">
        <v>3.6</v>
      </c>
      <c r="E2762" s="160">
        <f t="shared" si="45"/>
        <v>72</v>
      </c>
    </row>
    <row r="2763" ht="15" spans="1:5">
      <c r="A2763" s="160">
        <v>2760</v>
      </c>
      <c r="B2763" s="189" t="s">
        <v>14315</v>
      </c>
      <c r="C2763" s="255" t="s">
        <v>16419</v>
      </c>
      <c r="D2763" s="324">
        <v>2.2</v>
      </c>
      <c r="E2763" s="160">
        <f t="shared" si="45"/>
        <v>44</v>
      </c>
    </row>
    <row r="2764" ht="15" spans="1:5">
      <c r="A2764" s="160">
        <v>2761</v>
      </c>
      <c r="B2764" s="189" t="s">
        <v>16449</v>
      </c>
      <c r="C2764" s="255" t="s">
        <v>16419</v>
      </c>
      <c r="D2764" s="324">
        <v>3.6</v>
      </c>
      <c r="E2764" s="160">
        <f t="shared" si="45"/>
        <v>72</v>
      </c>
    </row>
    <row r="2765" ht="15" spans="1:5">
      <c r="A2765" s="160">
        <v>2762</v>
      </c>
      <c r="B2765" s="189" t="s">
        <v>16450</v>
      </c>
      <c r="C2765" s="255" t="s">
        <v>16419</v>
      </c>
      <c r="D2765" s="324">
        <v>2.7</v>
      </c>
      <c r="E2765" s="160">
        <f t="shared" si="45"/>
        <v>54</v>
      </c>
    </row>
    <row r="2766" ht="15" spans="1:5">
      <c r="A2766" s="160">
        <v>2763</v>
      </c>
      <c r="B2766" s="189" t="s">
        <v>16451</v>
      </c>
      <c r="C2766" s="255" t="s">
        <v>16419</v>
      </c>
      <c r="D2766" s="324">
        <v>2.7</v>
      </c>
      <c r="E2766" s="160">
        <f t="shared" si="45"/>
        <v>54</v>
      </c>
    </row>
    <row r="2767" ht="15" spans="1:5">
      <c r="A2767" s="160">
        <v>2764</v>
      </c>
      <c r="B2767" s="189" t="s">
        <v>11791</v>
      </c>
      <c r="C2767" s="255" t="s">
        <v>16419</v>
      </c>
      <c r="D2767" s="324">
        <v>5.4</v>
      </c>
      <c r="E2767" s="160">
        <f t="shared" si="45"/>
        <v>108</v>
      </c>
    </row>
    <row r="2768" ht="15" spans="1:5">
      <c r="A2768" s="160">
        <v>2765</v>
      </c>
      <c r="B2768" s="189" t="s">
        <v>16452</v>
      </c>
      <c r="C2768" s="255" t="s">
        <v>16453</v>
      </c>
      <c r="D2768" s="324">
        <v>0.6</v>
      </c>
      <c r="E2768" s="160">
        <f t="shared" si="45"/>
        <v>12</v>
      </c>
    </row>
    <row r="2769" ht="15" spans="1:5">
      <c r="A2769" s="160">
        <v>2766</v>
      </c>
      <c r="B2769" s="189" t="s">
        <v>16454</v>
      </c>
      <c r="C2769" s="255" t="s">
        <v>16453</v>
      </c>
      <c r="D2769" s="324">
        <v>0.8</v>
      </c>
      <c r="E2769" s="160">
        <f t="shared" si="45"/>
        <v>16</v>
      </c>
    </row>
    <row r="2770" ht="15" spans="1:5">
      <c r="A2770" s="160">
        <v>2767</v>
      </c>
      <c r="B2770" s="189" t="s">
        <v>16455</v>
      </c>
      <c r="C2770" s="255" t="s">
        <v>16453</v>
      </c>
      <c r="D2770" s="324">
        <v>0.6</v>
      </c>
      <c r="E2770" s="160">
        <f t="shared" si="45"/>
        <v>12</v>
      </c>
    </row>
    <row r="2771" ht="15" spans="1:5">
      <c r="A2771" s="160">
        <v>2768</v>
      </c>
      <c r="B2771" s="189" t="s">
        <v>16456</v>
      </c>
      <c r="C2771" s="255" t="s">
        <v>16453</v>
      </c>
      <c r="D2771" s="324">
        <v>0.6</v>
      </c>
      <c r="E2771" s="160">
        <f t="shared" si="45"/>
        <v>12</v>
      </c>
    </row>
    <row r="2772" ht="15" spans="1:5">
      <c r="A2772" s="160">
        <v>2769</v>
      </c>
      <c r="B2772" s="189" t="s">
        <v>16457</v>
      </c>
      <c r="C2772" s="255" t="s">
        <v>16453</v>
      </c>
      <c r="D2772" s="324">
        <v>0.6</v>
      </c>
      <c r="E2772" s="160">
        <f t="shared" si="45"/>
        <v>12</v>
      </c>
    </row>
    <row r="2773" ht="15" spans="1:5">
      <c r="A2773" s="160">
        <v>2770</v>
      </c>
      <c r="B2773" s="189" t="s">
        <v>16458</v>
      </c>
      <c r="C2773" s="255" t="s">
        <v>16453</v>
      </c>
      <c r="D2773" s="324">
        <v>1.4</v>
      </c>
      <c r="E2773" s="160">
        <f t="shared" si="45"/>
        <v>28</v>
      </c>
    </row>
    <row r="2774" ht="15" spans="1:5">
      <c r="A2774" s="160">
        <v>2771</v>
      </c>
      <c r="B2774" s="189" t="s">
        <v>16459</v>
      </c>
      <c r="C2774" s="255" t="s">
        <v>16453</v>
      </c>
      <c r="D2774" s="324">
        <v>0.64</v>
      </c>
      <c r="E2774" s="160">
        <f t="shared" si="45"/>
        <v>12.8</v>
      </c>
    </row>
    <row r="2775" ht="15" spans="1:5">
      <c r="A2775" s="160">
        <v>2772</v>
      </c>
      <c r="B2775" s="189" t="s">
        <v>16460</v>
      </c>
      <c r="C2775" s="255" t="s">
        <v>16453</v>
      </c>
      <c r="D2775" s="324">
        <v>0.64</v>
      </c>
      <c r="E2775" s="160">
        <f t="shared" si="45"/>
        <v>12.8</v>
      </c>
    </row>
    <row r="2776" ht="15" spans="1:5">
      <c r="A2776" s="160">
        <v>2773</v>
      </c>
      <c r="B2776" s="189" t="s">
        <v>14585</v>
      </c>
      <c r="C2776" s="255" t="s">
        <v>16453</v>
      </c>
      <c r="D2776" s="324">
        <v>0.8</v>
      </c>
      <c r="E2776" s="160">
        <f t="shared" si="45"/>
        <v>16</v>
      </c>
    </row>
    <row r="2777" ht="15" spans="1:5">
      <c r="A2777" s="160">
        <v>2774</v>
      </c>
      <c r="B2777" s="189" t="s">
        <v>14293</v>
      </c>
      <c r="C2777" s="255" t="s">
        <v>16453</v>
      </c>
      <c r="D2777" s="324">
        <v>1</v>
      </c>
      <c r="E2777" s="160">
        <f t="shared" si="45"/>
        <v>20</v>
      </c>
    </row>
    <row r="2778" ht="15" spans="1:5">
      <c r="A2778" s="160">
        <v>2775</v>
      </c>
      <c r="B2778" s="189" t="s">
        <v>16461</v>
      </c>
      <c r="C2778" s="255" t="s">
        <v>16453</v>
      </c>
      <c r="D2778" s="324">
        <v>0.8</v>
      </c>
      <c r="E2778" s="160">
        <f t="shared" si="45"/>
        <v>16</v>
      </c>
    </row>
    <row r="2779" ht="15" spans="1:5">
      <c r="A2779" s="160">
        <v>2776</v>
      </c>
      <c r="B2779" s="189" t="s">
        <v>15740</v>
      </c>
      <c r="C2779" s="255" t="s">
        <v>16453</v>
      </c>
      <c r="D2779" s="324">
        <v>0.8</v>
      </c>
      <c r="E2779" s="160">
        <f t="shared" si="45"/>
        <v>16</v>
      </c>
    </row>
    <row r="2780" ht="15" spans="1:5">
      <c r="A2780" s="160">
        <v>2777</v>
      </c>
      <c r="B2780" s="189" t="s">
        <v>16462</v>
      </c>
      <c r="C2780" s="255" t="s">
        <v>16453</v>
      </c>
      <c r="D2780" s="324">
        <v>0.8</v>
      </c>
      <c r="E2780" s="160">
        <f t="shared" si="45"/>
        <v>16</v>
      </c>
    </row>
    <row r="2781" ht="15" spans="1:5">
      <c r="A2781" s="160">
        <v>2778</v>
      </c>
      <c r="B2781" s="189" t="s">
        <v>16463</v>
      </c>
      <c r="C2781" s="255" t="s">
        <v>16453</v>
      </c>
      <c r="D2781" s="324">
        <v>0.6</v>
      </c>
      <c r="E2781" s="160">
        <f t="shared" si="45"/>
        <v>12</v>
      </c>
    </row>
    <row r="2782" ht="15" spans="1:5">
      <c r="A2782" s="160">
        <v>2779</v>
      </c>
      <c r="B2782" s="189" t="s">
        <v>16464</v>
      </c>
      <c r="C2782" s="255" t="s">
        <v>16453</v>
      </c>
      <c r="D2782" s="324">
        <v>0.7</v>
      </c>
      <c r="E2782" s="160">
        <f t="shared" si="45"/>
        <v>14</v>
      </c>
    </row>
    <row r="2783" ht="15" spans="1:5">
      <c r="A2783" s="160">
        <v>2780</v>
      </c>
      <c r="B2783" s="189" t="s">
        <v>16465</v>
      </c>
      <c r="C2783" s="255" t="s">
        <v>16453</v>
      </c>
      <c r="D2783" s="324">
        <v>0.6</v>
      </c>
      <c r="E2783" s="160">
        <f t="shared" si="45"/>
        <v>12</v>
      </c>
    </row>
    <row r="2784" ht="15" spans="1:5">
      <c r="A2784" s="160">
        <v>2781</v>
      </c>
      <c r="B2784" s="189" t="s">
        <v>16466</v>
      </c>
      <c r="C2784" s="255" t="s">
        <v>16453</v>
      </c>
      <c r="D2784" s="324">
        <v>1.6</v>
      </c>
      <c r="E2784" s="160">
        <f t="shared" si="45"/>
        <v>32</v>
      </c>
    </row>
    <row r="2785" ht="15" spans="1:5">
      <c r="A2785" s="160">
        <v>2782</v>
      </c>
      <c r="B2785" s="189" t="s">
        <v>16467</v>
      </c>
      <c r="C2785" s="255" t="s">
        <v>16453</v>
      </c>
      <c r="D2785" s="324">
        <v>0.8</v>
      </c>
      <c r="E2785" s="160">
        <f t="shared" si="45"/>
        <v>16</v>
      </c>
    </row>
    <row r="2786" ht="15" spans="1:5">
      <c r="A2786" s="160">
        <v>2783</v>
      </c>
      <c r="B2786" s="189" t="s">
        <v>16468</v>
      </c>
      <c r="C2786" s="255" t="s">
        <v>16453</v>
      </c>
      <c r="D2786" s="324">
        <v>0.5</v>
      </c>
      <c r="E2786" s="160">
        <f t="shared" si="45"/>
        <v>10</v>
      </c>
    </row>
    <row r="2787" ht="15" spans="1:5">
      <c r="A2787" s="160">
        <v>2784</v>
      </c>
      <c r="B2787" s="189" t="s">
        <v>16469</v>
      </c>
      <c r="C2787" s="255" t="s">
        <v>16453</v>
      </c>
      <c r="D2787" s="324">
        <v>1.8</v>
      </c>
      <c r="E2787" s="160">
        <f t="shared" si="45"/>
        <v>36</v>
      </c>
    </row>
    <row r="2788" ht="15" spans="1:5">
      <c r="A2788" s="160">
        <v>2785</v>
      </c>
      <c r="B2788" s="189" t="s">
        <v>15729</v>
      </c>
      <c r="C2788" s="255" t="s">
        <v>16453</v>
      </c>
      <c r="D2788" s="324">
        <v>1.85</v>
      </c>
      <c r="E2788" s="160">
        <f t="shared" si="45"/>
        <v>37</v>
      </c>
    </row>
    <row r="2789" ht="15" spans="1:5">
      <c r="A2789" s="160">
        <v>2786</v>
      </c>
      <c r="B2789" s="189" t="s">
        <v>16470</v>
      </c>
      <c r="C2789" s="255" t="s">
        <v>16453</v>
      </c>
      <c r="D2789" s="324">
        <v>0.6</v>
      </c>
      <c r="E2789" s="160">
        <f t="shared" si="45"/>
        <v>12</v>
      </c>
    </row>
    <row r="2790" ht="15" spans="1:5">
      <c r="A2790" s="160">
        <v>2787</v>
      </c>
      <c r="B2790" s="189" t="s">
        <v>16471</v>
      </c>
      <c r="C2790" s="255" t="s">
        <v>16453</v>
      </c>
      <c r="D2790" s="324">
        <v>0.5</v>
      </c>
      <c r="E2790" s="160">
        <f t="shared" si="45"/>
        <v>10</v>
      </c>
    </row>
    <row r="2791" ht="15" spans="1:5">
      <c r="A2791" s="160">
        <v>2788</v>
      </c>
      <c r="B2791" s="189" t="s">
        <v>16472</v>
      </c>
      <c r="C2791" s="255" t="s">
        <v>16453</v>
      </c>
      <c r="D2791" s="324">
        <v>0.6</v>
      </c>
      <c r="E2791" s="160">
        <f t="shared" si="45"/>
        <v>12</v>
      </c>
    </row>
    <row r="2792" ht="15" spans="1:5">
      <c r="A2792" s="160">
        <v>2789</v>
      </c>
      <c r="B2792" s="189" t="s">
        <v>16132</v>
      </c>
      <c r="C2792" s="255" t="s">
        <v>16453</v>
      </c>
      <c r="D2792" s="324">
        <v>3.6</v>
      </c>
      <c r="E2792" s="160">
        <f t="shared" si="45"/>
        <v>72</v>
      </c>
    </row>
    <row r="2793" ht="15" spans="1:5">
      <c r="A2793" s="160">
        <v>2790</v>
      </c>
      <c r="B2793" s="189" t="s">
        <v>16473</v>
      </c>
      <c r="C2793" s="255" t="s">
        <v>16453</v>
      </c>
      <c r="D2793" s="324">
        <v>1.8</v>
      </c>
      <c r="E2793" s="160">
        <f t="shared" si="45"/>
        <v>36</v>
      </c>
    </row>
    <row r="2794" ht="15" spans="1:5">
      <c r="A2794" s="160">
        <v>2791</v>
      </c>
      <c r="B2794" s="189" t="s">
        <v>16474</v>
      </c>
      <c r="C2794" s="255" t="s">
        <v>16453</v>
      </c>
      <c r="D2794" s="324">
        <v>1.2</v>
      </c>
      <c r="E2794" s="160">
        <f t="shared" si="45"/>
        <v>24</v>
      </c>
    </row>
    <row r="2795" ht="15" spans="1:5">
      <c r="A2795" s="160">
        <v>2792</v>
      </c>
      <c r="B2795" s="189" t="s">
        <v>16475</v>
      </c>
      <c r="C2795" s="255" t="s">
        <v>16453</v>
      </c>
      <c r="D2795" s="324">
        <v>1.2</v>
      </c>
      <c r="E2795" s="160">
        <f t="shared" si="45"/>
        <v>24</v>
      </c>
    </row>
    <row r="2796" ht="15" spans="1:5">
      <c r="A2796" s="160">
        <v>2793</v>
      </c>
      <c r="B2796" s="189" t="s">
        <v>16476</v>
      </c>
      <c r="C2796" s="255" t="s">
        <v>16453</v>
      </c>
      <c r="D2796" s="324">
        <v>0.5</v>
      </c>
      <c r="E2796" s="160">
        <f t="shared" si="45"/>
        <v>10</v>
      </c>
    </row>
    <row r="2797" ht="15" spans="1:5">
      <c r="A2797" s="160">
        <v>2794</v>
      </c>
      <c r="B2797" s="189" t="s">
        <v>16477</v>
      </c>
      <c r="C2797" s="255" t="s">
        <v>16453</v>
      </c>
      <c r="D2797" s="324">
        <v>0.4</v>
      </c>
      <c r="E2797" s="160">
        <f t="shared" si="45"/>
        <v>8</v>
      </c>
    </row>
    <row r="2798" ht="15" spans="1:5">
      <c r="A2798" s="160">
        <v>2795</v>
      </c>
      <c r="B2798" s="189" t="s">
        <v>16478</v>
      </c>
      <c r="C2798" s="255" t="s">
        <v>16453</v>
      </c>
      <c r="D2798" s="324">
        <v>0.6</v>
      </c>
      <c r="E2798" s="160">
        <f t="shared" si="45"/>
        <v>12</v>
      </c>
    </row>
    <row r="2799" ht="15" spans="1:5">
      <c r="A2799" s="160">
        <v>2796</v>
      </c>
      <c r="B2799" s="189" t="s">
        <v>16479</v>
      </c>
      <c r="C2799" s="255" t="s">
        <v>16453</v>
      </c>
      <c r="D2799" s="324">
        <v>0.6</v>
      </c>
      <c r="E2799" s="160">
        <f t="shared" si="45"/>
        <v>12</v>
      </c>
    </row>
    <row r="2800" ht="15" spans="1:5">
      <c r="A2800" s="160">
        <v>2797</v>
      </c>
      <c r="B2800" s="189" t="s">
        <v>14278</v>
      </c>
      <c r="C2800" s="255" t="s">
        <v>16453</v>
      </c>
      <c r="D2800" s="324">
        <v>0.6</v>
      </c>
      <c r="E2800" s="160">
        <f t="shared" si="45"/>
        <v>12</v>
      </c>
    </row>
    <row r="2801" ht="15" spans="1:5">
      <c r="A2801" s="160">
        <v>2798</v>
      </c>
      <c r="B2801" s="189" t="s">
        <v>16480</v>
      </c>
      <c r="C2801" s="255" t="s">
        <v>16453</v>
      </c>
      <c r="D2801" s="324">
        <v>0.6</v>
      </c>
      <c r="E2801" s="160">
        <f t="shared" si="45"/>
        <v>12</v>
      </c>
    </row>
    <row r="2802" ht="15" spans="1:5">
      <c r="A2802" s="160">
        <v>2799</v>
      </c>
      <c r="B2802" s="189" t="s">
        <v>16481</v>
      </c>
      <c r="C2802" s="255" t="s">
        <v>16453</v>
      </c>
      <c r="D2802" s="324">
        <v>0.8</v>
      </c>
      <c r="E2802" s="160">
        <f t="shared" si="45"/>
        <v>16</v>
      </c>
    </row>
    <row r="2803" ht="15" spans="1:5">
      <c r="A2803" s="160">
        <v>2800</v>
      </c>
      <c r="B2803" s="189" t="s">
        <v>16482</v>
      </c>
      <c r="C2803" s="255" t="s">
        <v>16453</v>
      </c>
      <c r="D2803" s="324">
        <v>1.4</v>
      </c>
      <c r="E2803" s="160">
        <f t="shared" si="45"/>
        <v>28</v>
      </c>
    </row>
    <row r="2804" ht="15" spans="1:5">
      <c r="A2804" s="160">
        <v>2801</v>
      </c>
      <c r="B2804" s="189" t="s">
        <v>16483</v>
      </c>
      <c r="C2804" s="255" t="s">
        <v>16453</v>
      </c>
      <c r="D2804" s="324">
        <v>0.8</v>
      </c>
      <c r="E2804" s="160">
        <f t="shared" si="45"/>
        <v>16</v>
      </c>
    </row>
    <row r="2805" ht="15" spans="1:5">
      <c r="A2805" s="160">
        <v>2802</v>
      </c>
      <c r="B2805" s="189" t="s">
        <v>14160</v>
      </c>
      <c r="C2805" s="255" t="s">
        <v>16453</v>
      </c>
      <c r="D2805" s="324">
        <v>1.3</v>
      </c>
      <c r="E2805" s="160">
        <f t="shared" si="45"/>
        <v>26</v>
      </c>
    </row>
    <row r="2806" ht="15" spans="1:5">
      <c r="A2806" s="160">
        <v>2803</v>
      </c>
      <c r="B2806" s="189" t="s">
        <v>16484</v>
      </c>
      <c r="C2806" s="255" t="s">
        <v>16453</v>
      </c>
      <c r="D2806" s="324">
        <v>0.6</v>
      </c>
      <c r="E2806" s="160">
        <f t="shared" si="45"/>
        <v>12</v>
      </c>
    </row>
    <row r="2807" ht="15" spans="1:5">
      <c r="A2807" s="160">
        <v>2804</v>
      </c>
      <c r="B2807" s="189" t="s">
        <v>16485</v>
      </c>
      <c r="C2807" s="255" t="s">
        <v>16453</v>
      </c>
      <c r="D2807" s="324">
        <v>2.4</v>
      </c>
      <c r="E2807" s="160">
        <f t="shared" si="45"/>
        <v>48</v>
      </c>
    </row>
    <row r="2808" ht="15" spans="1:5">
      <c r="A2808" s="160">
        <v>2805</v>
      </c>
      <c r="B2808" s="189" t="s">
        <v>15740</v>
      </c>
      <c r="C2808" s="255" t="s">
        <v>16453</v>
      </c>
      <c r="D2808" s="324">
        <v>0.8</v>
      </c>
      <c r="E2808" s="160">
        <f t="shared" si="45"/>
        <v>16</v>
      </c>
    </row>
    <row r="2809" ht="15" spans="1:5">
      <c r="A2809" s="160">
        <v>2806</v>
      </c>
      <c r="B2809" s="189" t="s">
        <v>16486</v>
      </c>
      <c r="C2809" s="255" t="s">
        <v>16453</v>
      </c>
      <c r="D2809" s="324">
        <v>0.8</v>
      </c>
      <c r="E2809" s="160">
        <f t="shared" si="45"/>
        <v>16</v>
      </c>
    </row>
    <row r="2810" ht="15" spans="1:5">
      <c r="A2810" s="160">
        <v>2807</v>
      </c>
      <c r="B2810" s="189" t="s">
        <v>16487</v>
      </c>
      <c r="C2810" s="255" t="s">
        <v>16453</v>
      </c>
      <c r="D2810" s="324">
        <v>1.2</v>
      </c>
      <c r="E2810" s="160">
        <f t="shared" si="45"/>
        <v>24</v>
      </c>
    </row>
    <row r="2811" ht="15" spans="1:5">
      <c r="A2811" s="160">
        <v>2808</v>
      </c>
      <c r="B2811" s="189" t="s">
        <v>14191</v>
      </c>
      <c r="C2811" s="255" t="s">
        <v>16453</v>
      </c>
      <c r="D2811" s="324">
        <v>0.8</v>
      </c>
      <c r="E2811" s="160">
        <f t="shared" si="45"/>
        <v>16</v>
      </c>
    </row>
    <row r="2812" ht="15" spans="1:5">
      <c r="A2812" s="160">
        <v>2809</v>
      </c>
      <c r="B2812" s="189" t="s">
        <v>16488</v>
      </c>
      <c r="C2812" s="255" t="s">
        <v>16453</v>
      </c>
      <c r="D2812" s="324">
        <v>0.6</v>
      </c>
      <c r="E2812" s="160">
        <f t="shared" ref="E2812:E2875" si="46">D2812*20</f>
        <v>12</v>
      </c>
    </row>
    <row r="2813" ht="15" spans="1:5">
      <c r="A2813" s="160">
        <v>2810</v>
      </c>
      <c r="B2813" s="189" t="s">
        <v>16489</v>
      </c>
      <c r="C2813" s="255" t="s">
        <v>16453</v>
      </c>
      <c r="D2813" s="324">
        <v>0.6</v>
      </c>
      <c r="E2813" s="160">
        <f t="shared" si="46"/>
        <v>12</v>
      </c>
    </row>
    <row r="2814" ht="15" spans="1:5">
      <c r="A2814" s="160">
        <v>2811</v>
      </c>
      <c r="B2814" s="189" t="s">
        <v>16490</v>
      </c>
      <c r="C2814" s="255" t="s">
        <v>16453</v>
      </c>
      <c r="D2814" s="324">
        <v>0.6</v>
      </c>
      <c r="E2814" s="160">
        <f t="shared" si="46"/>
        <v>12</v>
      </c>
    </row>
    <row r="2815" ht="15" spans="1:5">
      <c r="A2815" s="160">
        <v>2812</v>
      </c>
      <c r="B2815" s="189" t="s">
        <v>16491</v>
      </c>
      <c r="C2815" s="255" t="s">
        <v>16453</v>
      </c>
      <c r="D2815" s="324">
        <v>0.8</v>
      </c>
      <c r="E2815" s="160">
        <f t="shared" si="46"/>
        <v>16</v>
      </c>
    </row>
    <row r="2816" ht="15" spans="1:5">
      <c r="A2816" s="160">
        <v>2813</v>
      </c>
      <c r="B2816" s="189" t="s">
        <v>16492</v>
      </c>
      <c r="C2816" s="255" t="s">
        <v>16453</v>
      </c>
      <c r="D2816" s="324">
        <v>0.6</v>
      </c>
      <c r="E2816" s="160">
        <f t="shared" si="46"/>
        <v>12</v>
      </c>
    </row>
    <row r="2817" ht="15" spans="1:5">
      <c r="A2817" s="160">
        <v>2814</v>
      </c>
      <c r="B2817" s="189" t="s">
        <v>16493</v>
      </c>
      <c r="C2817" s="255" t="s">
        <v>16453</v>
      </c>
      <c r="D2817" s="324">
        <v>0.5</v>
      </c>
      <c r="E2817" s="160">
        <f t="shared" si="46"/>
        <v>10</v>
      </c>
    </row>
    <row r="2818" ht="15" spans="1:5">
      <c r="A2818" s="160">
        <v>2815</v>
      </c>
      <c r="B2818" s="189" t="s">
        <v>16494</v>
      </c>
      <c r="C2818" s="255" t="s">
        <v>16453</v>
      </c>
      <c r="D2818" s="324">
        <v>1.4</v>
      </c>
      <c r="E2818" s="160">
        <f t="shared" si="46"/>
        <v>28</v>
      </c>
    </row>
    <row r="2819" ht="15" spans="1:5">
      <c r="A2819" s="160">
        <v>2816</v>
      </c>
      <c r="B2819" s="189" t="s">
        <v>16495</v>
      </c>
      <c r="C2819" s="255" t="s">
        <v>16453</v>
      </c>
      <c r="D2819" s="324">
        <v>0.6</v>
      </c>
      <c r="E2819" s="160">
        <f t="shared" si="46"/>
        <v>12</v>
      </c>
    </row>
    <row r="2820" ht="15" spans="1:5">
      <c r="A2820" s="160">
        <v>2817</v>
      </c>
      <c r="B2820" s="189" t="s">
        <v>16496</v>
      </c>
      <c r="C2820" s="255" t="s">
        <v>16453</v>
      </c>
      <c r="D2820" s="324">
        <v>1.6</v>
      </c>
      <c r="E2820" s="160">
        <f t="shared" si="46"/>
        <v>32</v>
      </c>
    </row>
    <row r="2821" ht="15" spans="1:5">
      <c r="A2821" s="160">
        <v>2818</v>
      </c>
      <c r="B2821" s="189" t="s">
        <v>16497</v>
      </c>
      <c r="C2821" s="255" t="s">
        <v>16453</v>
      </c>
      <c r="D2821" s="324">
        <v>0.8</v>
      </c>
      <c r="E2821" s="160">
        <f t="shared" si="46"/>
        <v>16</v>
      </c>
    </row>
    <row r="2822" ht="15" spans="1:5">
      <c r="A2822" s="160">
        <v>2819</v>
      </c>
      <c r="B2822" s="189" t="s">
        <v>16498</v>
      </c>
      <c r="C2822" s="255" t="s">
        <v>16453</v>
      </c>
      <c r="D2822" s="324">
        <v>0.8</v>
      </c>
      <c r="E2822" s="160">
        <f t="shared" si="46"/>
        <v>16</v>
      </c>
    </row>
    <row r="2823" ht="15" spans="1:5">
      <c r="A2823" s="160">
        <v>2820</v>
      </c>
      <c r="B2823" s="189" t="s">
        <v>16499</v>
      </c>
      <c r="C2823" s="255" t="s">
        <v>16453</v>
      </c>
      <c r="D2823" s="324">
        <v>0.6</v>
      </c>
      <c r="E2823" s="160">
        <f t="shared" si="46"/>
        <v>12</v>
      </c>
    </row>
    <row r="2824" ht="15" spans="1:5">
      <c r="A2824" s="160">
        <v>2821</v>
      </c>
      <c r="B2824" s="189" t="s">
        <v>12113</v>
      </c>
      <c r="C2824" s="255" t="s">
        <v>16453</v>
      </c>
      <c r="D2824" s="324">
        <v>0.6</v>
      </c>
      <c r="E2824" s="160">
        <f t="shared" si="46"/>
        <v>12</v>
      </c>
    </row>
    <row r="2825" ht="15" spans="1:5">
      <c r="A2825" s="160">
        <v>2822</v>
      </c>
      <c r="B2825" s="189" t="s">
        <v>14152</v>
      </c>
      <c r="C2825" s="255" t="s">
        <v>16453</v>
      </c>
      <c r="D2825" s="324">
        <v>0.8</v>
      </c>
      <c r="E2825" s="160">
        <f t="shared" si="46"/>
        <v>16</v>
      </c>
    </row>
    <row r="2826" ht="15" spans="1:5">
      <c r="A2826" s="160">
        <v>2823</v>
      </c>
      <c r="B2826" s="189" t="s">
        <v>16491</v>
      </c>
      <c r="C2826" s="255" t="s">
        <v>16453</v>
      </c>
      <c r="D2826" s="324">
        <v>0.6</v>
      </c>
      <c r="E2826" s="160">
        <f t="shared" si="46"/>
        <v>12</v>
      </c>
    </row>
    <row r="2827" ht="15" spans="1:5">
      <c r="A2827" s="160">
        <v>2824</v>
      </c>
      <c r="B2827" s="189" t="s">
        <v>16500</v>
      </c>
      <c r="C2827" s="255" t="s">
        <v>16501</v>
      </c>
      <c r="D2827" s="324">
        <v>0.6</v>
      </c>
      <c r="E2827" s="160">
        <f t="shared" si="46"/>
        <v>12</v>
      </c>
    </row>
    <row r="2828" ht="15" spans="1:5">
      <c r="A2828" s="160">
        <v>2825</v>
      </c>
      <c r="B2828" s="189" t="s">
        <v>16502</v>
      </c>
      <c r="C2828" s="255" t="s">
        <v>16501</v>
      </c>
      <c r="D2828" s="324">
        <v>0.7</v>
      </c>
      <c r="E2828" s="160">
        <f t="shared" si="46"/>
        <v>14</v>
      </c>
    </row>
    <row r="2829" ht="15" spans="1:5">
      <c r="A2829" s="160">
        <v>2826</v>
      </c>
      <c r="B2829" s="189" t="s">
        <v>14176</v>
      </c>
      <c r="C2829" s="255" t="s">
        <v>16501</v>
      </c>
      <c r="D2829" s="324">
        <v>2</v>
      </c>
      <c r="E2829" s="160">
        <f t="shared" si="46"/>
        <v>40</v>
      </c>
    </row>
    <row r="2830" ht="15" spans="1:5">
      <c r="A2830" s="160">
        <v>2827</v>
      </c>
      <c r="B2830" s="189" t="s">
        <v>16503</v>
      </c>
      <c r="C2830" s="255" t="s">
        <v>16501</v>
      </c>
      <c r="D2830" s="324">
        <v>1.45</v>
      </c>
      <c r="E2830" s="160">
        <f t="shared" si="46"/>
        <v>29</v>
      </c>
    </row>
    <row r="2831" ht="15" spans="1:5">
      <c r="A2831" s="160">
        <v>2828</v>
      </c>
      <c r="B2831" s="189" t="s">
        <v>16504</v>
      </c>
      <c r="C2831" s="255" t="s">
        <v>16501</v>
      </c>
      <c r="D2831" s="324">
        <v>0.5</v>
      </c>
      <c r="E2831" s="160">
        <f t="shared" si="46"/>
        <v>10</v>
      </c>
    </row>
    <row r="2832" ht="15" spans="1:5">
      <c r="A2832" s="160">
        <v>2829</v>
      </c>
      <c r="B2832" s="189" t="s">
        <v>16505</v>
      </c>
      <c r="C2832" s="255" t="s">
        <v>16501</v>
      </c>
      <c r="D2832" s="324">
        <v>3.8</v>
      </c>
      <c r="E2832" s="160">
        <f t="shared" si="46"/>
        <v>76</v>
      </c>
    </row>
    <row r="2833" ht="15" spans="1:5">
      <c r="A2833" s="160">
        <v>2830</v>
      </c>
      <c r="B2833" s="189" t="s">
        <v>15717</v>
      </c>
      <c r="C2833" s="255" t="s">
        <v>16501</v>
      </c>
      <c r="D2833" s="324">
        <v>1.6</v>
      </c>
      <c r="E2833" s="160">
        <f t="shared" si="46"/>
        <v>32</v>
      </c>
    </row>
    <row r="2834" ht="15" spans="1:5">
      <c r="A2834" s="160">
        <v>2831</v>
      </c>
      <c r="B2834" s="189" t="s">
        <v>16506</v>
      </c>
      <c r="C2834" s="255" t="s">
        <v>16501</v>
      </c>
      <c r="D2834" s="324">
        <v>1</v>
      </c>
      <c r="E2834" s="160">
        <f t="shared" si="46"/>
        <v>20</v>
      </c>
    </row>
    <row r="2835" ht="15" spans="1:5">
      <c r="A2835" s="160">
        <v>2832</v>
      </c>
      <c r="B2835" s="189" t="s">
        <v>16507</v>
      </c>
      <c r="C2835" s="255" t="s">
        <v>16501</v>
      </c>
      <c r="D2835" s="324">
        <v>1</v>
      </c>
      <c r="E2835" s="160">
        <f t="shared" si="46"/>
        <v>20</v>
      </c>
    </row>
    <row r="2836" ht="15" spans="1:5">
      <c r="A2836" s="160">
        <v>2833</v>
      </c>
      <c r="B2836" s="189" t="s">
        <v>2988</v>
      </c>
      <c r="C2836" s="255" t="s">
        <v>16501</v>
      </c>
      <c r="D2836" s="324">
        <v>0.5</v>
      </c>
      <c r="E2836" s="160">
        <f t="shared" si="46"/>
        <v>10</v>
      </c>
    </row>
    <row r="2837" ht="15" spans="1:5">
      <c r="A2837" s="160">
        <v>2834</v>
      </c>
      <c r="B2837" s="189" t="s">
        <v>16508</v>
      </c>
      <c r="C2837" s="255" t="s">
        <v>16501</v>
      </c>
      <c r="D2837" s="324">
        <v>1.8</v>
      </c>
      <c r="E2837" s="160">
        <f t="shared" si="46"/>
        <v>36</v>
      </c>
    </row>
    <row r="2838" ht="15" spans="1:5">
      <c r="A2838" s="160">
        <v>2835</v>
      </c>
      <c r="B2838" s="189" t="s">
        <v>14172</v>
      </c>
      <c r="C2838" s="255" t="s">
        <v>16501</v>
      </c>
      <c r="D2838" s="324">
        <v>1</v>
      </c>
      <c r="E2838" s="160">
        <f t="shared" si="46"/>
        <v>20</v>
      </c>
    </row>
    <row r="2839" ht="15" spans="1:5">
      <c r="A2839" s="160">
        <v>2836</v>
      </c>
      <c r="B2839" s="189" t="s">
        <v>16509</v>
      </c>
      <c r="C2839" s="255" t="s">
        <v>16501</v>
      </c>
      <c r="D2839" s="324">
        <v>0.5</v>
      </c>
      <c r="E2839" s="160">
        <f t="shared" si="46"/>
        <v>10</v>
      </c>
    </row>
    <row r="2840" ht="15" spans="1:5">
      <c r="A2840" s="160">
        <v>2837</v>
      </c>
      <c r="B2840" s="189" t="s">
        <v>16477</v>
      </c>
      <c r="C2840" s="255" t="s">
        <v>16501</v>
      </c>
      <c r="D2840" s="324">
        <v>0.5</v>
      </c>
      <c r="E2840" s="160">
        <f t="shared" si="46"/>
        <v>10</v>
      </c>
    </row>
    <row r="2841" ht="15" spans="1:5">
      <c r="A2841" s="160">
        <v>2838</v>
      </c>
      <c r="B2841" s="189" t="s">
        <v>16510</v>
      </c>
      <c r="C2841" s="255" t="s">
        <v>16501</v>
      </c>
      <c r="D2841" s="324">
        <v>0.5</v>
      </c>
      <c r="E2841" s="160">
        <f t="shared" si="46"/>
        <v>10</v>
      </c>
    </row>
    <row r="2842" ht="15" spans="1:5">
      <c r="A2842" s="160">
        <v>2839</v>
      </c>
      <c r="B2842" s="189" t="s">
        <v>16484</v>
      </c>
      <c r="C2842" s="255" t="s">
        <v>16501</v>
      </c>
      <c r="D2842" s="324">
        <v>0.6</v>
      </c>
      <c r="E2842" s="160">
        <f t="shared" si="46"/>
        <v>12</v>
      </c>
    </row>
    <row r="2843" ht="15" spans="1:5">
      <c r="A2843" s="160">
        <v>2840</v>
      </c>
      <c r="B2843" s="189" t="s">
        <v>16511</v>
      </c>
      <c r="C2843" s="255" t="s">
        <v>16501</v>
      </c>
      <c r="D2843" s="324">
        <v>1.9</v>
      </c>
      <c r="E2843" s="160">
        <f t="shared" si="46"/>
        <v>38</v>
      </c>
    </row>
    <row r="2844" ht="15" spans="1:5">
      <c r="A2844" s="160">
        <v>2841</v>
      </c>
      <c r="B2844" s="189" t="s">
        <v>16512</v>
      </c>
      <c r="C2844" s="255" t="s">
        <v>16501</v>
      </c>
      <c r="D2844" s="324">
        <v>0.9</v>
      </c>
      <c r="E2844" s="160">
        <f t="shared" si="46"/>
        <v>18</v>
      </c>
    </row>
    <row r="2845" ht="15" spans="1:5">
      <c r="A2845" s="160">
        <v>2842</v>
      </c>
      <c r="B2845" s="189" t="s">
        <v>16513</v>
      </c>
      <c r="C2845" s="255" t="s">
        <v>16501</v>
      </c>
      <c r="D2845" s="324">
        <v>1.5</v>
      </c>
      <c r="E2845" s="160">
        <f t="shared" si="46"/>
        <v>30</v>
      </c>
    </row>
    <row r="2846" ht="15" spans="1:5">
      <c r="A2846" s="160">
        <v>2843</v>
      </c>
      <c r="B2846" s="189" t="s">
        <v>16514</v>
      </c>
      <c r="C2846" s="255" t="s">
        <v>16501</v>
      </c>
      <c r="D2846" s="324">
        <v>1.4</v>
      </c>
      <c r="E2846" s="160">
        <f t="shared" si="46"/>
        <v>28</v>
      </c>
    </row>
    <row r="2847" ht="15" spans="1:5">
      <c r="A2847" s="160">
        <v>2844</v>
      </c>
      <c r="B2847" s="189" t="s">
        <v>16515</v>
      </c>
      <c r="C2847" s="255" t="s">
        <v>16501</v>
      </c>
      <c r="D2847" s="324">
        <v>0.8</v>
      </c>
      <c r="E2847" s="160">
        <f t="shared" si="46"/>
        <v>16</v>
      </c>
    </row>
    <row r="2848" ht="15" spans="1:5">
      <c r="A2848" s="160">
        <v>2845</v>
      </c>
      <c r="B2848" s="189" t="s">
        <v>14152</v>
      </c>
      <c r="C2848" s="255" t="s">
        <v>16501</v>
      </c>
      <c r="D2848" s="324">
        <v>0.8</v>
      </c>
      <c r="E2848" s="160">
        <f t="shared" si="46"/>
        <v>16</v>
      </c>
    </row>
    <row r="2849" ht="15" spans="1:5">
      <c r="A2849" s="160">
        <v>2846</v>
      </c>
      <c r="B2849" s="189" t="s">
        <v>16516</v>
      </c>
      <c r="C2849" s="255" t="s">
        <v>16501</v>
      </c>
      <c r="D2849" s="324">
        <v>1</v>
      </c>
      <c r="E2849" s="160">
        <f t="shared" si="46"/>
        <v>20</v>
      </c>
    </row>
    <row r="2850" ht="15" spans="1:5">
      <c r="A2850" s="160">
        <v>2847</v>
      </c>
      <c r="B2850" s="189" t="s">
        <v>16517</v>
      </c>
      <c r="C2850" s="255" t="s">
        <v>16501</v>
      </c>
      <c r="D2850" s="324">
        <v>0.9</v>
      </c>
      <c r="E2850" s="160">
        <f t="shared" si="46"/>
        <v>18</v>
      </c>
    </row>
    <row r="2851" ht="15" spans="1:5">
      <c r="A2851" s="160">
        <v>2848</v>
      </c>
      <c r="B2851" s="189" t="s">
        <v>16518</v>
      </c>
      <c r="C2851" s="255" t="s">
        <v>16519</v>
      </c>
      <c r="D2851" s="324">
        <v>2.8</v>
      </c>
      <c r="E2851" s="160">
        <f t="shared" si="46"/>
        <v>56</v>
      </c>
    </row>
    <row r="2852" ht="15" spans="1:5">
      <c r="A2852" s="160">
        <v>2849</v>
      </c>
      <c r="B2852" s="189" t="s">
        <v>497</v>
      </c>
      <c r="C2852" s="255" t="s">
        <v>16520</v>
      </c>
      <c r="D2852" s="324">
        <v>1</v>
      </c>
      <c r="E2852" s="160">
        <f t="shared" si="46"/>
        <v>20</v>
      </c>
    </row>
    <row r="2853" ht="15" spans="1:5">
      <c r="A2853" s="160">
        <v>2850</v>
      </c>
      <c r="B2853" s="189" t="s">
        <v>16521</v>
      </c>
      <c r="C2853" s="255" t="s">
        <v>16520</v>
      </c>
      <c r="D2853" s="324">
        <v>1.3</v>
      </c>
      <c r="E2853" s="160">
        <f t="shared" si="46"/>
        <v>26</v>
      </c>
    </row>
    <row r="2854" ht="15" spans="1:5">
      <c r="A2854" s="160">
        <v>2851</v>
      </c>
      <c r="B2854" s="189" t="s">
        <v>16522</v>
      </c>
      <c r="C2854" s="255" t="s">
        <v>16520</v>
      </c>
      <c r="D2854" s="324">
        <v>0.5</v>
      </c>
      <c r="E2854" s="160">
        <f t="shared" si="46"/>
        <v>10</v>
      </c>
    </row>
    <row r="2855" ht="15" spans="1:5">
      <c r="A2855" s="160">
        <v>2852</v>
      </c>
      <c r="B2855" s="189" t="s">
        <v>16523</v>
      </c>
      <c r="C2855" s="255" t="s">
        <v>16520</v>
      </c>
      <c r="D2855" s="324">
        <v>2</v>
      </c>
      <c r="E2855" s="160">
        <f t="shared" si="46"/>
        <v>40</v>
      </c>
    </row>
    <row r="2856" ht="15" spans="1:5">
      <c r="A2856" s="160">
        <v>2853</v>
      </c>
      <c r="B2856" s="189" t="s">
        <v>16524</v>
      </c>
      <c r="C2856" s="255" t="s">
        <v>16520</v>
      </c>
      <c r="D2856" s="324">
        <v>0.9</v>
      </c>
      <c r="E2856" s="160">
        <f t="shared" si="46"/>
        <v>18</v>
      </c>
    </row>
    <row r="2857" ht="15" spans="1:5">
      <c r="A2857" s="160">
        <v>2854</v>
      </c>
      <c r="B2857" s="189" t="s">
        <v>15740</v>
      </c>
      <c r="C2857" s="255" t="s">
        <v>16520</v>
      </c>
      <c r="D2857" s="324">
        <v>0.8</v>
      </c>
      <c r="E2857" s="160">
        <f t="shared" si="46"/>
        <v>16</v>
      </c>
    </row>
    <row r="2858" ht="15" spans="1:5">
      <c r="A2858" s="160">
        <v>2855</v>
      </c>
      <c r="B2858" s="189" t="s">
        <v>16525</v>
      </c>
      <c r="C2858" s="255" t="s">
        <v>16520</v>
      </c>
      <c r="D2858" s="324">
        <v>0.8</v>
      </c>
      <c r="E2858" s="160">
        <f t="shared" si="46"/>
        <v>16</v>
      </c>
    </row>
    <row r="2859" ht="15" spans="1:5">
      <c r="A2859" s="160">
        <v>2856</v>
      </c>
      <c r="B2859" s="189" t="s">
        <v>16526</v>
      </c>
      <c r="C2859" s="255" t="s">
        <v>16520</v>
      </c>
      <c r="D2859" s="324">
        <v>0.5</v>
      </c>
      <c r="E2859" s="160">
        <f t="shared" si="46"/>
        <v>10</v>
      </c>
    </row>
    <row r="2860" ht="15" spans="1:5">
      <c r="A2860" s="160">
        <v>2857</v>
      </c>
      <c r="B2860" s="189" t="s">
        <v>14163</v>
      </c>
      <c r="C2860" s="255" t="s">
        <v>16520</v>
      </c>
      <c r="D2860" s="324">
        <v>1</v>
      </c>
      <c r="E2860" s="160">
        <f t="shared" si="46"/>
        <v>20</v>
      </c>
    </row>
    <row r="2861" ht="15" spans="1:5">
      <c r="A2861" s="160">
        <v>2858</v>
      </c>
      <c r="B2861" s="189" t="s">
        <v>16527</v>
      </c>
      <c r="C2861" s="255" t="s">
        <v>16520</v>
      </c>
      <c r="D2861" s="324">
        <v>1</v>
      </c>
      <c r="E2861" s="160">
        <f t="shared" si="46"/>
        <v>20</v>
      </c>
    </row>
    <row r="2862" ht="15" spans="1:5">
      <c r="A2862" s="160">
        <v>2859</v>
      </c>
      <c r="B2862" s="189" t="s">
        <v>16528</v>
      </c>
      <c r="C2862" s="255" t="s">
        <v>16520</v>
      </c>
      <c r="D2862" s="324">
        <v>0.9</v>
      </c>
      <c r="E2862" s="160">
        <f t="shared" si="46"/>
        <v>18</v>
      </c>
    </row>
    <row r="2863" ht="15" spans="1:5">
      <c r="A2863" s="160">
        <v>2860</v>
      </c>
      <c r="B2863" s="189" t="s">
        <v>16529</v>
      </c>
      <c r="C2863" s="255" t="s">
        <v>16520</v>
      </c>
      <c r="D2863" s="324">
        <v>0.5</v>
      </c>
      <c r="E2863" s="160">
        <f t="shared" si="46"/>
        <v>10</v>
      </c>
    </row>
    <row r="2864" ht="15" spans="1:5">
      <c r="A2864" s="160">
        <v>2861</v>
      </c>
      <c r="B2864" s="189" t="s">
        <v>16530</v>
      </c>
      <c r="C2864" s="255" t="s">
        <v>16520</v>
      </c>
      <c r="D2864" s="324">
        <v>2.7</v>
      </c>
      <c r="E2864" s="160">
        <f t="shared" si="46"/>
        <v>54</v>
      </c>
    </row>
    <row r="2865" ht="15" spans="1:5">
      <c r="A2865" s="160">
        <v>2862</v>
      </c>
      <c r="B2865" s="189" t="s">
        <v>16531</v>
      </c>
      <c r="C2865" s="255" t="s">
        <v>16520</v>
      </c>
      <c r="D2865" s="324">
        <v>2</v>
      </c>
      <c r="E2865" s="160">
        <f t="shared" si="46"/>
        <v>40</v>
      </c>
    </row>
    <row r="2866" ht="15" spans="1:5">
      <c r="A2866" s="160">
        <v>2863</v>
      </c>
      <c r="B2866" s="189" t="s">
        <v>16532</v>
      </c>
      <c r="C2866" s="255" t="s">
        <v>16520</v>
      </c>
      <c r="D2866" s="324">
        <v>0.7</v>
      </c>
      <c r="E2866" s="160">
        <f t="shared" si="46"/>
        <v>14</v>
      </c>
    </row>
    <row r="2867" ht="15" spans="1:5">
      <c r="A2867" s="160">
        <v>2864</v>
      </c>
      <c r="B2867" s="189" t="s">
        <v>16533</v>
      </c>
      <c r="C2867" s="255" t="s">
        <v>16520</v>
      </c>
      <c r="D2867" s="324">
        <v>0.5</v>
      </c>
      <c r="E2867" s="160">
        <f t="shared" si="46"/>
        <v>10</v>
      </c>
    </row>
    <row r="2868" ht="15" spans="1:5">
      <c r="A2868" s="160">
        <v>2865</v>
      </c>
      <c r="B2868" s="189" t="s">
        <v>16534</v>
      </c>
      <c r="C2868" s="255" t="s">
        <v>16520</v>
      </c>
      <c r="D2868" s="324">
        <v>0.5</v>
      </c>
      <c r="E2868" s="160">
        <f t="shared" si="46"/>
        <v>10</v>
      </c>
    </row>
    <row r="2869" ht="15" spans="1:5">
      <c r="A2869" s="160">
        <v>2866</v>
      </c>
      <c r="B2869" s="189" t="s">
        <v>16535</v>
      </c>
      <c r="C2869" s="255" t="s">
        <v>16520</v>
      </c>
      <c r="D2869" s="324">
        <v>0.84</v>
      </c>
      <c r="E2869" s="160">
        <f t="shared" si="46"/>
        <v>16.8</v>
      </c>
    </row>
    <row r="2870" ht="15" spans="1:5">
      <c r="A2870" s="160">
        <v>2867</v>
      </c>
      <c r="B2870" s="189" t="s">
        <v>16536</v>
      </c>
      <c r="C2870" s="255" t="s">
        <v>16520</v>
      </c>
      <c r="D2870" s="324">
        <v>1.54</v>
      </c>
      <c r="E2870" s="160">
        <f t="shared" si="46"/>
        <v>30.8</v>
      </c>
    </row>
    <row r="2871" ht="15" spans="1:5">
      <c r="A2871" s="160">
        <v>2868</v>
      </c>
      <c r="B2871" s="189" t="s">
        <v>16537</v>
      </c>
      <c r="C2871" s="255" t="s">
        <v>16520</v>
      </c>
      <c r="D2871" s="324">
        <v>0.66</v>
      </c>
      <c r="E2871" s="160">
        <f t="shared" si="46"/>
        <v>13.2</v>
      </c>
    </row>
    <row r="2872" ht="15" spans="1:5">
      <c r="A2872" s="160">
        <v>2869</v>
      </c>
      <c r="B2872" s="189" t="s">
        <v>16538</v>
      </c>
      <c r="C2872" s="255" t="s">
        <v>16520</v>
      </c>
      <c r="D2872" s="324">
        <v>3.4</v>
      </c>
      <c r="E2872" s="160">
        <f t="shared" si="46"/>
        <v>68</v>
      </c>
    </row>
    <row r="2873" ht="15" spans="1:5">
      <c r="A2873" s="160">
        <v>2870</v>
      </c>
      <c r="B2873" s="189" t="s">
        <v>16539</v>
      </c>
      <c r="C2873" s="255" t="s">
        <v>16520</v>
      </c>
      <c r="D2873" s="324">
        <v>4</v>
      </c>
      <c r="E2873" s="160">
        <f t="shared" si="46"/>
        <v>80</v>
      </c>
    </row>
    <row r="2874" ht="15" spans="1:5">
      <c r="A2874" s="160">
        <v>2871</v>
      </c>
      <c r="B2874" s="189" t="s">
        <v>15746</v>
      </c>
      <c r="C2874" s="255" t="s">
        <v>16520</v>
      </c>
      <c r="D2874" s="324">
        <v>2.5</v>
      </c>
      <c r="E2874" s="160">
        <f t="shared" si="46"/>
        <v>50</v>
      </c>
    </row>
    <row r="2875" ht="15" spans="1:5">
      <c r="A2875" s="160">
        <v>2872</v>
      </c>
      <c r="B2875" s="189" t="s">
        <v>16540</v>
      </c>
      <c r="C2875" s="255" t="s">
        <v>16520</v>
      </c>
      <c r="D2875" s="324">
        <v>2.7</v>
      </c>
      <c r="E2875" s="160">
        <f t="shared" si="46"/>
        <v>54</v>
      </c>
    </row>
    <row r="2876" ht="15" spans="1:5">
      <c r="A2876" s="160">
        <v>2873</v>
      </c>
      <c r="B2876" s="189" t="s">
        <v>16537</v>
      </c>
      <c r="C2876" s="255" t="s">
        <v>16520</v>
      </c>
      <c r="D2876" s="324">
        <v>0.6</v>
      </c>
      <c r="E2876" s="160">
        <f t="shared" ref="E2876:E2939" si="47">D2876*20</f>
        <v>12</v>
      </c>
    </row>
    <row r="2877" ht="15" spans="1:5">
      <c r="A2877" s="160">
        <v>2874</v>
      </c>
      <c r="B2877" s="189" t="s">
        <v>6805</v>
      </c>
      <c r="C2877" s="255" t="s">
        <v>16520</v>
      </c>
      <c r="D2877" s="324">
        <v>0.8</v>
      </c>
      <c r="E2877" s="160">
        <f t="shared" si="47"/>
        <v>16</v>
      </c>
    </row>
    <row r="2878" ht="15" spans="1:5">
      <c r="A2878" s="160">
        <v>2875</v>
      </c>
      <c r="B2878" s="189" t="s">
        <v>16541</v>
      </c>
      <c r="C2878" s="255" t="s">
        <v>16520</v>
      </c>
      <c r="D2878" s="324">
        <v>0.7</v>
      </c>
      <c r="E2878" s="160">
        <f t="shared" si="47"/>
        <v>14</v>
      </c>
    </row>
    <row r="2879" ht="15" spans="1:5">
      <c r="A2879" s="160">
        <v>2876</v>
      </c>
      <c r="B2879" s="189" t="s">
        <v>16542</v>
      </c>
      <c r="C2879" s="255" t="s">
        <v>16520</v>
      </c>
      <c r="D2879" s="324">
        <v>2</v>
      </c>
      <c r="E2879" s="160">
        <f t="shared" si="47"/>
        <v>40</v>
      </c>
    </row>
    <row r="2880" ht="15" spans="1:5">
      <c r="A2880" s="160">
        <v>2877</v>
      </c>
      <c r="B2880" s="189" t="s">
        <v>16543</v>
      </c>
      <c r="C2880" s="255" t="s">
        <v>16544</v>
      </c>
      <c r="D2880" s="324">
        <v>0.7</v>
      </c>
      <c r="E2880" s="160">
        <f t="shared" si="47"/>
        <v>14</v>
      </c>
    </row>
    <row r="2881" ht="15" spans="1:5">
      <c r="A2881" s="160">
        <v>2878</v>
      </c>
      <c r="B2881" s="189" t="s">
        <v>16545</v>
      </c>
      <c r="C2881" s="255" t="s">
        <v>16544</v>
      </c>
      <c r="D2881" s="324">
        <v>1.5</v>
      </c>
      <c r="E2881" s="160">
        <f t="shared" si="47"/>
        <v>30</v>
      </c>
    </row>
    <row r="2882" ht="15" spans="1:5">
      <c r="A2882" s="160">
        <v>2879</v>
      </c>
      <c r="B2882" s="189" t="s">
        <v>16458</v>
      </c>
      <c r="C2882" s="255" t="s">
        <v>16544</v>
      </c>
      <c r="D2882" s="324">
        <v>1.4</v>
      </c>
      <c r="E2882" s="160">
        <f t="shared" si="47"/>
        <v>28</v>
      </c>
    </row>
    <row r="2883" ht="15" spans="1:5">
      <c r="A2883" s="160">
        <v>2880</v>
      </c>
      <c r="B2883" s="189" t="s">
        <v>16546</v>
      </c>
      <c r="C2883" s="255" t="s">
        <v>16547</v>
      </c>
      <c r="D2883" s="324">
        <v>1.3</v>
      </c>
      <c r="E2883" s="160">
        <f t="shared" si="47"/>
        <v>26</v>
      </c>
    </row>
    <row r="2884" ht="15" spans="1:5">
      <c r="A2884" s="160">
        <v>2881</v>
      </c>
      <c r="B2884" s="189" t="s">
        <v>16548</v>
      </c>
      <c r="C2884" s="255" t="s">
        <v>16547</v>
      </c>
      <c r="D2884" s="324">
        <v>0.8</v>
      </c>
      <c r="E2884" s="160">
        <f t="shared" si="47"/>
        <v>16</v>
      </c>
    </row>
    <row r="2885" ht="15" spans="1:5">
      <c r="A2885" s="160">
        <v>2882</v>
      </c>
      <c r="B2885" s="189" t="s">
        <v>16549</v>
      </c>
      <c r="C2885" s="255" t="s">
        <v>16547</v>
      </c>
      <c r="D2885" s="324">
        <v>1.5</v>
      </c>
      <c r="E2885" s="160">
        <f t="shared" si="47"/>
        <v>30</v>
      </c>
    </row>
    <row r="2886" ht="15" spans="1:5">
      <c r="A2886" s="160">
        <v>2883</v>
      </c>
      <c r="B2886" s="189" t="s">
        <v>16550</v>
      </c>
      <c r="C2886" s="255" t="s">
        <v>16547</v>
      </c>
      <c r="D2886" s="324">
        <v>0.5</v>
      </c>
      <c r="E2886" s="160">
        <f t="shared" si="47"/>
        <v>10</v>
      </c>
    </row>
    <row r="2887" ht="15" spans="1:5">
      <c r="A2887" s="160">
        <v>2884</v>
      </c>
      <c r="B2887" s="189" t="s">
        <v>16551</v>
      </c>
      <c r="C2887" s="255" t="s">
        <v>16547</v>
      </c>
      <c r="D2887" s="324">
        <v>1.4</v>
      </c>
      <c r="E2887" s="160">
        <f t="shared" si="47"/>
        <v>28</v>
      </c>
    </row>
    <row r="2888" ht="15" spans="1:5">
      <c r="A2888" s="160">
        <v>2885</v>
      </c>
      <c r="B2888" s="189" t="s">
        <v>16552</v>
      </c>
      <c r="C2888" s="255" t="s">
        <v>16547</v>
      </c>
      <c r="D2888" s="324">
        <v>1</v>
      </c>
      <c r="E2888" s="160">
        <f t="shared" si="47"/>
        <v>20</v>
      </c>
    </row>
    <row r="2889" ht="15" spans="1:5">
      <c r="A2889" s="160">
        <v>2886</v>
      </c>
      <c r="B2889" s="189" t="s">
        <v>16553</v>
      </c>
      <c r="C2889" s="255" t="s">
        <v>16547</v>
      </c>
      <c r="D2889" s="324">
        <v>2.3</v>
      </c>
      <c r="E2889" s="160">
        <f t="shared" si="47"/>
        <v>46</v>
      </c>
    </row>
    <row r="2890" ht="15" spans="1:5">
      <c r="A2890" s="160">
        <v>2887</v>
      </c>
      <c r="B2890" s="189" t="s">
        <v>16554</v>
      </c>
      <c r="C2890" s="255" t="s">
        <v>16547</v>
      </c>
      <c r="D2890" s="324">
        <v>0.8</v>
      </c>
      <c r="E2890" s="160">
        <f t="shared" si="47"/>
        <v>16</v>
      </c>
    </row>
    <row r="2891" ht="15" spans="1:5">
      <c r="A2891" s="160">
        <v>2888</v>
      </c>
      <c r="B2891" s="189" t="s">
        <v>16555</v>
      </c>
      <c r="C2891" s="255" t="s">
        <v>16547</v>
      </c>
      <c r="D2891" s="324">
        <v>2.3</v>
      </c>
      <c r="E2891" s="160">
        <f t="shared" si="47"/>
        <v>46</v>
      </c>
    </row>
    <row r="2892" ht="15" spans="1:5">
      <c r="A2892" s="160">
        <v>2889</v>
      </c>
      <c r="B2892" s="189" t="s">
        <v>16556</v>
      </c>
      <c r="C2892" s="255" t="s">
        <v>16547</v>
      </c>
      <c r="D2892" s="324">
        <v>0.75</v>
      </c>
      <c r="E2892" s="160">
        <f t="shared" si="47"/>
        <v>15</v>
      </c>
    </row>
    <row r="2893" ht="15" spans="1:5">
      <c r="A2893" s="160">
        <v>2890</v>
      </c>
      <c r="B2893" s="189" t="s">
        <v>16557</v>
      </c>
      <c r="C2893" s="255" t="s">
        <v>16547</v>
      </c>
      <c r="D2893" s="324">
        <v>1.35</v>
      </c>
      <c r="E2893" s="160">
        <f t="shared" si="47"/>
        <v>27</v>
      </c>
    </row>
    <row r="2894" ht="15" spans="1:5">
      <c r="A2894" s="160">
        <v>2891</v>
      </c>
      <c r="B2894" s="189" t="s">
        <v>16558</v>
      </c>
      <c r="C2894" s="255" t="s">
        <v>16547</v>
      </c>
      <c r="D2894" s="324">
        <v>1.52</v>
      </c>
      <c r="E2894" s="160">
        <f t="shared" si="47"/>
        <v>30.4</v>
      </c>
    </row>
    <row r="2895" ht="15" spans="1:5">
      <c r="A2895" s="160">
        <v>2892</v>
      </c>
      <c r="B2895" s="189" t="s">
        <v>16559</v>
      </c>
      <c r="C2895" s="255" t="s">
        <v>16547</v>
      </c>
      <c r="D2895" s="324">
        <v>1.4</v>
      </c>
      <c r="E2895" s="160">
        <f t="shared" si="47"/>
        <v>28</v>
      </c>
    </row>
    <row r="2896" ht="15" spans="1:5">
      <c r="A2896" s="160">
        <v>2893</v>
      </c>
      <c r="B2896" s="189" t="s">
        <v>16560</v>
      </c>
      <c r="C2896" s="255" t="s">
        <v>16547</v>
      </c>
      <c r="D2896" s="324">
        <v>1.58</v>
      </c>
      <c r="E2896" s="160">
        <f t="shared" si="47"/>
        <v>31.6</v>
      </c>
    </row>
    <row r="2897" ht="15" spans="1:5">
      <c r="A2897" s="160">
        <v>2894</v>
      </c>
      <c r="B2897" s="189" t="s">
        <v>16561</v>
      </c>
      <c r="C2897" s="255" t="s">
        <v>16547</v>
      </c>
      <c r="D2897" s="324">
        <v>3.3</v>
      </c>
      <c r="E2897" s="160">
        <f t="shared" si="47"/>
        <v>66</v>
      </c>
    </row>
    <row r="2898" ht="15" spans="1:5">
      <c r="A2898" s="160">
        <v>2895</v>
      </c>
      <c r="B2898" s="189" t="s">
        <v>16562</v>
      </c>
      <c r="C2898" s="255" t="s">
        <v>16547</v>
      </c>
      <c r="D2898" s="324">
        <v>3.2</v>
      </c>
      <c r="E2898" s="160">
        <f t="shared" si="47"/>
        <v>64</v>
      </c>
    </row>
    <row r="2899" ht="15" spans="1:5">
      <c r="A2899" s="160">
        <v>2896</v>
      </c>
      <c r="B2899" s="189" t="s">
        <v>16563</v>
      </c>
      <c r="C2899" s="255" t="s">
        <v>16547</v>
      </c>
      <c r="D2899" s="324">
        <v>1</v>
      </c>
      <c r="E2899" s="160">
        <f t="shared" si="47"/>
        <v>20</v>
      </c>
    </row>
    <row r="2900" ht="15" spans="1:5">
      <c r="A2900" s="160">
        <v>2897</v>
      </c>
      <c r="B2900" s="189" t="s">
        <v>16564</v>
      </c>
      <c r="C2900" s="255" t="s">
        <v>16547</v>
      </c>
      <c r="D2900" s="324">
        <v>0.8</v>
      </c>
      <c r="E2900" s="160">
        <f t="shared" si="47"/>
        <v>16</v>
      </c>
    </row>
    <row r="2901" ht="15" spans="1:5">
      <c r="A2901" s="160">
        <v>2898</v>
      </c>
      <c r="B2901" s="189" t="s">
        <v>16565</v>
      </c>
      <c r="C2901" s="255" t="s">
        <v>16547</v>
      </c>
      <c r="D2901" s="324">
        <v>1</v>
      </c>
      <c r="E2901" s="160">
        <f t="shared" si="47"/>
        <v>20</v>
      </c>
    </row>
    <row r="2902" ht="15" spans="1:5">
      <c r="A2902" s="160">
        <v>2899</v>
      </c>
      <c r="B2902" s="189" t="s">
        <v>16566</v>
      </c>
      <c r="C2902" s="255" t="s">
        <v>16547</v>
      </c>
      <c r="D2902" s="324">
        <v>3</v>
      </c>
      <c r="E2902" s="160">
        <f t="shared" si="47"/>
        <v>60</v>
      </c>
    </row>
    <row r="2903" ht="15" spans="1:5">
      <c r="A2903" s="160">
        <v>2900</v>
      </c>
      <c r="B2903" s="189" t="s">
        <v>16567</v>
      </c>
      <c r="C2903" s="255" t="s">
        <v>16547</v>
      </c>
      <c r="D2903" s="324">
        <v>2.3</v>
      </c>
      <c r="E2903" s="160">
        <f t="shared" si="47"/>
        <v>46</v>
      </c>
    </row>
    <row r="2904" ht="15" spans="1:5">
      <c r="A2904" s="160">
        <v>2901</v>
      </c>
      <c r="B2904" s="189" t="s">
        <v>16568</v>
      </c>
      <c r="C2904" s="255" t="s">
        <v>16547</v>
      </c>
      <c r="D2904" s="324">
        <v>2.9</v>
      </c>
      <c r="E2904" s="160">
        <f t="shared" si="47"/>
        <v>58</v>
      </c>
    </row>
    <row r="2905" ht="15" spans="1:5">
      <c r="A2905" s="160">
        <v>2902</v>
      </c>
      <c r="B2905" s="189" t="s">
        <v>16569</v>
      </c>
      <c r="C2905" s="255" t="s">
        <v>16547</v>
      </c>
      <c r="D2905" s="324">
        <v>1.8</v>
      </c>
      <c r="E2905" s="160">
        <f t="shared" si="47"/>
        <v>36</v>
      </c>
    </row>
    <row r="2906" ht="15" spans="1:5">
      <c r="A2906" s="160">
        <v>2903</v>
      </c>
      <c r="B2906" s="189" t="s">
        <v>16570</v>
      </c>
      <c r="C2906" s="255" t="s">
        <v>16547</v>
      </c>
      <c r="D2906" s="324">
        <v>1</v>
      </c>
      <c r="E2906" s="160">
        <f t="shared" si="47"/>
        <v>20</v>
      </c>
    </row>
    <row r="2907" ht="15" spans="1:5">
      <c r="A2907" s="160">
        <v>2904</v>
      </c>
      <c r="B2907" s="189" t="s">
        <v>16571</v>
      </c>
      <c r="C2907" s="255" t="s">
        <v>16547</v>
      </c>
      <c r="D2907" s="324">
        <v>2.3</v>
      </c>
      <c r="E2907" s="160">
        <f t="shared" si="47"/>
        <v>46</v>
      </c>
    </row>
    <row r="2908" ht="15" spans="1:5">
      <c r="A2908" s="160">
        <v>2905</v>
      </c>
      <c r="B2908" s="189" t="s">
        <v>16572</v>
      </c>
      <c r="C2908" s="255" t="s">
        <v>16547</v>
      </c>
      <c r="D2908" s="324">
        <v>1</v>
      </c>
      <c r="E2908" s="160">
        <f t="shared" si="47"/>
        <v>20</v>
      </c>
    </row>
    <row r="2909" ht="15" spans="1:5">
      <c r="A2909" s="160">
        <v>2906</v>
      </c>
      <c r="B2909" s="189" t="s">
        <v>16573</v>
      </c>
      <c r="C2909" s="255" t="s">
        <v>16547</v>
      </c>
      <c r="D2909" s="324">
        <v>2.1</v>
      </c>
      <c r="E2909" s="160">
        <f t="shared" si="47"/>
        <v>42</v>
      </c>
    </row>
    <row r="2910" ht="15" spans="1:5">
      <c r="A2910" s="160">
        <v>2907</v>
      </c>
      <c r="B2910" s="189" t="s">
        <v>16574</v>
      </c>
      <c r="C2910" s="255" t="s">
        <v>16547</v>
      </c>
      <c r="D2910" s="324">
        <v>0.8</v>
      </c>
      <c r="E2910" s="160">
        <f t="shared" si="47"/>
        <v>16</v>
      </c>
    </row>
    <row r="2911" ht="15" spans="1:5">
      <c r="A2911" s="160">
        <v>2908</v>
      </c>
      <c r="B2911" s="189" t="s">
        <v>15838</v>
      </c>
      <c r="C2911" s="255" t="s">
        <v>16547</v>
      </c>
      <c r="D2911" s="324">
        <v>1.4</v>
      </c>
      <c r="E2911" s="160">
        <f t="shared" si="47"/>
        <v>28</v>
      </c>
    </row>
    <row r="2912" ht="15" spans="1:5">
      <c r="A2912" s="160">
        <v>2909</v>
      </c>
      <c r="B2912" s="189" t="s">
        <v>16575</v>
      </c>
      <c r="C2912" s="255" t="s">
        <v>16547</v>
      </c>
      <c r="D2912" s="324">
        <v>1.9</v>
      </c>
      <c r="E2912" s="160">
        <f t="shared" si="47"/>
        <v>38</v>
      </c>
    </row>
    <row r="2913" ht="15" spans="1:5">
      <c r="A2913" s="160">
        <v>2910</v>
      </c>
      <c r="B2913" s="189" t="s">
        <v>16576</v>
      </c>
      <c r="C2913" s="255" t="s">
        <v>16547</v>
      </c>
      <c r="D2913" s="324">
        <v>1.4</v>
      </c>
      <c r="E2913" s="160">
        <f t="shared" si="47"/>
        <v>28</v>
      </c>
    </row>
    <row r="2914" ht="15" spans="1:5">
      <c r="A2914" s="160">
        <v>2911</v>
      </c>
      <c r="B2914" s="189" t="s">
        <v>16577</v>
      </c>
      <c r="C2914" s="255" t="s">
        <v>16578</v>
      </c>
      <c r="D2914" s="324">
        <v>0.5</v>
      </c>
      <c r="E2914" s="160">
        <f t="shared" si="47"/>
        <v>10</v>
      </c>
    </row>
    <row r="2915" ht="15" spans="1:5">
      <c r="A2915" s="160">
        <v>2912</v>
      </c>
      <c r="B2915" s="189" t="s">
        <v>16579</v>
      </c>
      <c r="C2915" s="255" t="s">
        <v>16578</v>
      </c>
      <c r="D2915" s="324">
        <v>0.71</v>
      </c>
      <c r="E2915" s="160">
        <f t="shared" si="47"/>
        <v>14.2</v>
      </c>
    </row>
    <row r="2916" ht="15" spans="1:5">
      <c r="A2916" s="160">
        <v>2913</v>
      </c>
      <c r="B2916" s="189" t="s">
        <v>16580</v>
      </c>
      <c r="C2916" s="255" t="s">
        <v>16578</v>
      </c>
      <c r="D2916" s="324">
        <v>1.24</v>
      </c>
      <c r="E2916" s="160">
        <f t="shared" si="47"/>
        <v>24.8</v>
      </c>
    </row>
    <row r="2917" ht="15" spans="1:5">
      <c r="A2917" s="160">
        <v>2914</v>
      </c>
      <c r="B2917" s="189" t="s">
        <v>16581</v>
      </c>
      <c r="C2917" s="255" t="s">
        <v>16578</v>
      </c>
      <c r="D2917" s="324">
        <v>4.5</v>
      </c>
      <c r="E2917" s="160">
        <f t="shared" si="47"/>
        <v>90</v>
      </c>
    </row>
    <row r="2918" ht="15" spans="1:5">
      <c r="A2918" s="160">
        <v>2915</v>
      </c>
      <c r="B2918" s="189" t="s">
        <v>16582</v>
      </c>
      <c r="C2918" s="255" t="s">
        <v>16578</v>
      </c>
      <c r="D2918" s="324">
        <v>3.1</v>
      </c>
      <c r="E2918" s="160">
        <f t="shared" si="47"/>
        <v>62</v>
      </c>
    </row>
    <row r="2919" ht="15" spans="1:5">
      <c r="A2919" s="160">
        <v>2916</v>
      </c>
      <c r="B2919" s="189" t="s">
        <v>16583</v>
      </c>
      <c r="C2919" s="255" t="s">
        <v>16578</v>
      </c>
      <c r="D2919" s="324">
        <v>1.25</v>
      </c>
      <c r="E2919" s="160">
        <f t="shared" si="47"/>
        <v>25</v>
      </c>
    </row>
    <row r="2920" ht="15" spans="1:5">
      <c r="A2920" s="160">
        <v>2917</v>
      </c>
      <c r="B2920" s="189" t="s">
        <v>16584</v>
      </c>
      <c r="C2920" s="255" t="s">
        <v>16578</v>
      </c>
      <c r="D2920" s="324">
        <v>0.86</v>
      </c>
      <c r="E2920" s="160">
        <f t="shared" si="47"/>
        <v>17.2</v>
      </c>
    </row>
    <row r="2921" ht="15" spans="1:5">
      <c r="A2921" s="160">
        <v>2918</v>
      </c>
      <c r="B2921" s="189" t="s">
        <v>16585</v>
      </c>
      <c r="C2921" s="255" t="s">
        <v>16578</v>
      </c>
      <c r="D2921" s="324">
        <v>1.86</v>
      </c>
      <c r="E2921" s="160">
        <f t="shared" si="47"/>
        <v>37.2</v>
      </c>
    </row>
    <row r="2922" ht="15" spans="1:5">
      <c r="A2922" s="160">
        <v>2919</v>
      </c>
      <c r="B2922" s="189" t="s">
        <v>16586</v>
      </c>
      <c r="C2922" s="255" t="s">
        <v>16578</v>
      </c>
      <c r="D2922" s="324">
        <v>2.9</v>
      </c>
      <c r="E2922" s="160">
        <f t="shared" si="47"/>
        <v>58</v>
      </c>
    </row>
    <row r="2923" ht="15" spans="1:5">
      <c r="A2923" s="160">
        <v>2920</v>
      </c>
      <c r="B2923" s="189" t="s">
        <v>16587</v>
      </c>
      <c r="C2923" s="255" t="s">
        <v>16578</v>
      </c>
      <c r="D2923" s="324">
        <v>3</v>
      </c>
      <c r="E2923" s="160">
        <f t="shared" si="47"/>
        <v>60</v>
      </c>
    </row>
    <row r="2924" ht="15" spans="1:5">
      <c r="A2924" s="160">
        <v>2921</v>
      </c>
      <c r="B2924" s="189" t="s">
        <v>14880</v>
      </c>
      <c r="C2924" s="255" t="s">
        <v>16578</v>
      </c>
      <c r="D2924" s="324">
        <v>2.3</v>
      </c>
      <c r="E2924" s="160">
        <f t="shared" si="47"/>
        <v>46</v>
      </c>
    </row>
    <row r="2925" ht="15" spans="1:5">
      <c r="A2925" s="160">
        <v>2922</v>
      </c>
      <c r="B2925" s="189" t="s">
        <v>16588</v>
      </c>
      <c r="C2925" s="255" t="s">
        <v>16578</v>
      </c>
      <c r="D2925" s="324">
        <v>2.48</v>
      </c>
      <c r="E2925" s="160">
        <f t="shared" si="47"/>
        <v>49.6</v>
      </c>
    </row>
    <row r="2926" ht="15" spans="1:5">
      <c r="A2926" s="160">
        <v>2923</v>
      </c>
      <c r="B2926" s="189" t="s">
        <v>14934</v>
      </c>
      <c r="C2926" s="255" t="s">
        <v>16578</v>
      </c>
      <c r="D2926" s="324">
        <v>2.9</v>
      </c>
      <c r="E2926" s="160">
        <f t="shared" si="47"/>
        <v>58</v>
      </c>
    </row>
    <row r="2927" ht="15" spans="1:5">
      <c r="A2927" s="160">
        <v>2924</v>
      </c>
      <c r="B2927" s="189" t="s">
        <v>16589</v>
      </c>
      <c r="C2927" s="255" t="s">
        <v>16578</v>
      </c>
      <c r="D2927" s="324">
        <v>1.86</v>
      </c>
      <c r="E2927" s="160">
        <f t="shared" si="47"/>
        <v>37.2</v>
      </c>
    </row>
    <row r="2928" ht="15" spans="1:5">
      <c r="A2928" s="160">
        <v>2925</v>
      </c>
      <c r="B2928" s="189" t="s">
        <v>16590</v>
      </c>
      <c r="C2928" s="255" t="s">
        <v>16578</v>
      </c>
      <c r="D2928" s="324">
        <v>2.48</v>
      </c>
      <c r="E2928" s="160">
        <f t="shared" si="47"/>
        <v>49.6</v>
      </c>
    </row>
    <row r="2929" ht="15" spans="1:5">
      <c r="A2929" s="160">
        <v>2926</v>
      </c>
      <c r="B2929" s="189" t="s">
        <v>16591</v>
      </c>
      <c r="C2929" s="255" t="s">
        <v>16578</v>
      </c>
      <c r="D2929" s="324">
        <v>2.2</v>
      </c>
      <c r="E2929" s="160">
        <f t="shared" si="47"/>
        <v>44</v>
      </c>
    </row>
    <row r="2930" ht="15" spans="1:5">
      <c r="A2930" s="160">
        <v>2927</v>
      </c>
      <c r="B2930" s="189" t="s">
        <v>16592</v>
      </c>
      <c r="C2930" s="255" t="s">
        <v>16578</v>
      </c>
      <c r="D2930" s="324">
        <v>0.6</v>
      </c>
      <c r="E2930" s="160">
        <f t="shared" si="47"/>
        <v>12</v>
      </c>
    </row>
    <row r="2931" ht="15" spans="1:5">
      <c r="A2931" s="160">
        <v>2928</v>
      </c>
      <c r="B2931" s="189" t="s">
        <v>16593</v>
      </c>
      <c r="C2931" s="255" t="s">
        <v>16578</v>
      </c>
      <c r="D2931" s="324">
        <v>2.2</v>
      </c>
      <c r="E2931" s="160">
        <f t="shared" si="47"/>
        <v>44</v>
      </c>
    </row>
    <row r="2932" ht="15" spans="1:5">
      <c r="A2932" s="160">
        <v>2929</v>
      </c>
      <c r="B2932" s="189" t="s">
        <v>16594</v>
      </c>
      <c r="C2932" s="255" t="s">
        <v>16578</v>
      </c>
      <c r="D2932" s="324">
        <v>1.7</v>
      </c>
      <c r="E2932" s="160">
        <f t="shared" si="47"/>
        <v>34</v>
      </c>
    </row>
    <row r="2933" ht="15" spans="1:5">
      <c r="A2933" s="160">
        <v>2930</v>
      </c>
      <c r="B2933" s="189" t="s">
        <v>16595</v>
      </c>
      <c r="C2933" s="255" t="s">
        <v>16578</v>
      </c>
      <c r="D2933" s="324">
        <v>0.6</v>
      </c>
      <c r="E2933" s="160">
        <f t="shared" si="47"/>
        <v>12</v>
      </c>
    </row>
    <row r="2934" ht="15" spans="1:5">
      <c r="A2934" s="160">
        <v>2931</v>
      </c>
      <c r="B2934" s="189" t="s">
        <v>16596</v>
      </c>
      <c r="C2934" s="255" t="s">
        <v>16578</v>
      </c>
      <c r="D2934" s="324">
        <v>2.5</v>
      </c>
      <c r="E2934" s="160">
        <f t="shared" si="47"/>
        <v>50</v>
      </c>
    </row>
    <row r="2935" ht="15" spans="1:5">
      <c r="A2935" s="160">
        <v>2932</v>
      </c>
      <c r="B2935" s="189" t="s">
        <v>16592</v>
      </c>
      <c r="C2935" s="255" t="s">
        <v>16578</v>
      </c>
      <c r="D2935" s="324">
        <v>0.6</v>
      </c>
      <c r="E2935" s="160">
        <f t="shared" si="47"/>
        <v>12</v>
      </c>
    </row>
    <row r="2936" ht="15" spans="1:5">
      <c r="A2936" s="160">
        <v>2933</v>
      </c>
      <c r="B2936" s="189" t="s">
        <v>16597</v>
      </c>
      <c r="C2936" s="255" t="s">
        <v>16578</v>
      </c>
      <c r="D2936" s="324">
        <v>0</v>
      </c>
      <c r="E2936" s="160">
        <f t="shared" si="47"/>
        <v>0</v>
      </c>
    </row>
    <row r="2937" ht="15" spans="1:5">
      <c r="A2937" s="160">
        <v>2934</v>
      </c>
      <c r="B2937" s="189" t="s">
        <v>16598</v>
      </c>
      <c r="C2937" s="255" t="s">
        <v>16578</v>
      </c>
      <c r="D2937" s="324">
        <v>1.8</v>
      </c>
      <c r="E2937" s="160">
        <f t="shared" si="47"/>
        <v>36</v>
      </c>
    </row>
    <row r="2938" ht="15" spans="1:5">
      <c r="A2938" s="160">
        <v>2935</v>
      </c>
      <c r="B2938" s="189" t="s">
        <v>16599</v>
      </c>
      <c r="C2938" s="255" t="s">
        <v>16578</v>
      </c>
      <c r="D2938" s="324">
        <v>3</v>
      </c>
      <c r="E2938" s="160">
        <f t="shared" si="47"/>
        <v>60</v>
      </c>
    </row>
    <row r="2939" ht="15" spans="1:5">
      <c r="A2939" s="160">
        <v>2936</v>
      </c>
      <c r="B2939" s="189" t="s">
        <v>16600</v>
      </c>
      <c r="C2939" s="255" t="s">
        <v>16578</v>
      </c>
      <c r="D2939" s="324">
        <v>0.9</v>
      </c>
      <c r="E2939" s="160">
        <f t="shared" si="47"/>
        <v>18</v>
      </c>
    </row>
    <row r="2940" ht="15" spans="1:5">
      <c r="A2940" s="160">
        <v>2937</v>
      </c>
      <c r="B2940" s="189" t="s">
        <v>16601</v>
      </c>
      <c r="C2940" s="255" t="s">
        <v>16578</v>
      </c>
      <c r="D2940" s="324">
        <v>0.5</v>
      </c>
      <c r="E2940" s="160">
        <f t="shared" ref="E2940:E3003" si="48">D2940*20</f>
        <v>10</v>
      </c>
    </row>
    <row r="2941" ht="15" spans="1:5">
      <c r="A2941" s="160">
        <v>2938</v>
      </c>
      <c r="B2941" s="189" t="s">
        <v>16602</v>
      </c>
      <c r="C2941" s="255" t="s">
        <v>16578</v>
      </c>
      <c r="D2941" s="324">
        <v>2.5</v>
      </c>
      <c r="E2941" s="160">
        <f t="shared" si="48"/>
        <v>50</v>
      </c>
    </row>
    <row r="2942" ht="15" spans="1:5">
      <c r="A2942" s="160">
        <v>2939</v>
      </c>
      <c r="B2942" s="189" t="s">
        <v>16571</v>
      </c>
      <c r="C2942" s="255" t="s">
        <v>16578</v>
      </c>
      <c r="D2942" s="324">
        <v>2.3</v>
      </c>
      <c r="E2942" s="160">
        <f t="shared" si="48"/>
        <v>46</v>
      </c>
    </row>
    <row r="2943" ht="15" spans="1:5">
      <c r="A2943" s="160">
        <v>2940</v>
      </c>
      <c r="B2943" s="189" t="s">
        <v>16603</v>
      </c>
      <c r="C2943" s="255" t="s">
        <v>16578</v>
      </c>
      <c r="D2943" s="324">
        <v>2.48</v>
      </c>
      <c r="E2943" s="160">
        <f t="shared" si="48"/>
        <v>49.6</v>
      </c>
    </row>
    <row r="2944" ht="15" spans="1:5">
      <c r="A2944" s="160">
        <v>2941</v>
      </c>
      <c r="B2944" s="189" t="s">
        <v>16604</v>
      </c>
      <c r="C2944" s="255" t="s">
        <v>16578</v>
      </c>
      <c r="D2944" s="324">
        <v>1.86</v>
      </c>
      <c r="E2944" s="160">
        <f t="shared" si="48"/>
        <v>37.2</v>
      </c>
    </row>
    <row r="2945" ht="15" spans="1:5">
      <c r="A2945" s="160">
        <v>2942</v>
      </c>
      <c r="B2945" s="189" t="s">
        <v>16605</v>
      </c>
      <c r="C2945" s="255" t="s">
        <v>16578</v>
      </c>
      <c r="D2945" s="324">
        <v>2.6</v>
      </c>
      <c r="E2945" s="160">
        <f t="shared" si="48"/>
        <v>52</v>
      </c>
    </row>
    <row r="2946" ht="15" spans="1:5">
      <c r="A2946" s="160">
        <v>2943</v>
      </c>
      <c r="B2946" s="189" t="s">
        <v>16606</v>
      </c>
      <c r="C2946" s="255" t="s">
        <v>16578</v>
      </c>
      <c r="D2946" s="324">
        <v>3.2</v>
      </c>
      <c r="E2946" s="160">
        <f t="shared" si="48"/>
        <v>64</v>
      </c>
    </row>
    <row r="2947" ht="15" spans="1:5">
      <c r="A2947" s="160">
        <v>2944</v>
      </c>
      <c r="B2947" s="189" t="s">
        <v>16607</v>
      </c>
      <c r="C2947" s="255" t="s">
        <v>16578</v>
      </c>
      <c r="D2947" s="324">
        <v>2.2</v>
      </c>
      <c r="E2947" s="160">
        <f t="shared" si="48"/>
        <v>44</v>
      </c>
    </row>
    <row r="2948" ht="15" spans="1:5">
      <c r="A2948" s="160">
        <v>2945</v>
      </c>
      <c r="B2948" s="189" t="s">
        <v>16608</v>
      </c>
      <c r="C2948" s="255" t="s">
        <v>16578</v>
      </c>
      <c r="D2948" s="324">
        <v>1.7</v>
      </c>
      <c r="E2948" s="160">
        <f t="shared" si="48"/>
        <v>34</v>
      </c>
    </row>
    <row r="2949" ht="15" spans="1:5">
      <c r="A2949" s="160">
        <v>2946</v>
      </c>
      <c r="B2949" s="189" t="s">
        <v>965</v>
      </c>
      <c r="C2949" s="255" t="s">
        <v>16578</v>
      </c>
      <c r="D2949" s="324">
        <v>1.78</v>
      </c>
      <c r="E2949" s="160">
        <f t="shared" si="48"/>
        <v>35.6</v>
      </c>
    </row>
    <row r="2950" ht="15" spans="1:5">
      <c r="A2950" s="160">
        <v>2947</v>
      </c>
      <c r="B2950" s="189" t="s">
        <v>16563</v>
      </c>
      <c r="C2950" s="255" t="s">
        <v>16578</v>
      </c>
      <c r="D2950" s="324">
        <v>1</v>
      </c>
      <c r="E2950" s="160">
        <f t="shared" si="48"/>
        <v>20</v>
      </c>
    </row>
    <row r="2951" ht="15" spans="1:5">
      <c r="A2951" s="160">
        <v>2948</v>
      </c>
      <c r="B2951" s="189" t="s">
        <v>16609</v>
      </c>
      <c r="C2951" s="255" t="s">
        <v>16578</v>
      </c>
      <c r="D2951" s="324">
        <v>2.48</v>
      </c>
      <c r="E2951" s="160">
        <f t="shared" si="48"/>
        <v>49.6</v>
      </c>
    </row>
    <row r="2952" ht="15" spans="1:5">
      <c r="A2952" s="160">
        <v>2949</v>
      </c>
      <c r="B2952" s="189" t="s">
        <v>16571</v>
      </c>
      <c r="C2952" s="255" t="s">
        <v>16578</v>
      </c>
      <c r="D2952" s="324">
        <v>2.3</v>
      </c>
      <c r="E2952" s="160">
        <f t="shared" si="48"/>
        <v>46</v>
      </c>
    </row>
    <row r="2953" ht="15" spans="1:5">
      <c r="A2953" s="160">
        <v>2950</v>
      </c>
      <c r="B2953" s="189" t="s">
        <v>16610</v>
      </c>
      <c r="C2953" s="255" t="s">
        <v>16578</v>
      </c>
      <c r="D2953" s="324">
        <v>0.62</v>
      </c>
      <c r="E2953" s="160">
        <f t="shared" si="48"/>
        <v>12.4</v>
      </c>
    </row>
    <row r="2954" ht="15" spans="1:5">
      <c r="A2954" s="160">
        <v>2951</v>
      </c>
      <c r="B2954" s="189" t="s">
        <v>16611</v>
      </c>
      <c r="C2954" s="255" t="s">
        <v>16578</v>
      </c>
      <c r="D2954" s="324">
        <v>2.79</v>
      </c>
      <c r="E2954" s="160">
        <f t="shared" si="48"/>
        <v>55.8</v>
      </c>
    </row>
    <row r="2955" ht="15" spans="1:5">
      <c r="A2955" s="160">
        <v>2952</v>
      </c>
      <c r="B2955" s="189" t="s">
        <v>16612</v>
      </c>
      <c r="C2955" s="255" t="s">
        <v>16578</v>
      </c>
      <c r="D2955" s="324">
        <v>2.17</v>
      </c>
      <c r="E2955" s="160">
        <f t="shared" si="48"/>
        <v>43.4</v>
      </c>
    </row>
    <row r="2956" ht="15" spans="1:5">
      <c r="A2956" s="160">
        <v>2953</v>
      </c>
      <c r="B2956" s="189" t="s">
        <v>16613</v>
      </c>
      <c r="C2956" s="255" t="s">
        <v>16578</v>
      </c>
      <c r="D2956" s="324">
        <v>1.86</v>
      </c>
      <c r="E2956" s="160">
        <f t="shared" si="48"/>
        <v>37.2</v>
      </c>
    </row>
    <row r="2957" ht="15" spans="1:5">
      <c r="A2957" s="160">
        <v>2954</v>
      </c>
      <c r="B2957" s="189" t="s">
        <v>16614</v>
      </c>
      <c r="C2957" s="255" t="s">
        <v>16578</v>
      </c>
      <c r="D2957" s="324">
        <v>1.2</v>
      </c>
      <c r="E2957" s="160">
        <f t="shared" si="48"/>
        <v>24</v>
      </c>
    </row>
    <row r="2958" ht="15" spans="1:5">
      <c r="A2958" s="160">
        <v>2955</v>
      </c>
      <c r="B2958" s="189" t="s">
        <v>16615</v>
      </c>
      <c r="C2958" s="255" t="s">
        <v>16578</v>
      </c>
      <c r="D2958" s="324">
        <v>3.1</v>
      </c>
      <c r="E2958" s="160">
        <f t="shared" si="48"/>
        <v>62</v>
      </c>
    </row>
    <row r="2959" ht="15" spans="1:5">
      <c r="A2959" s="160">
        <v>2956</v>
      </c>
      <c r="B2959" s="189" t="s">
        <v>16616</v>
      </c>
      <c r="C2959" s="255" t="s">
        <v>16578</v>
      </c>
      <c r="D2959" s="324">
        <v>1.2</v>
      </c>
      <c r="E2959" s="160">
        <f t="shared" si="48"/>
        <v>24</v>
      </c>
    </row>
    <row r="2960" ht="15" spans="1:5">
      <c r="A2960" s="160">
        <v>2957</v>
      </c>
      <c r="B2960" s="189" t="s">
        <v>16617</v>
      </c>
      <c r="C2960" s="255" t="s">
        <v>16578</v>
      </c>
      <c r="D2960" s="324">
        <v>1.2</v>
      </c>
      <c r="E2960" s="160">
        <f t="shared" si="48"/>
        <v>24</v>
      </c>
    </row>
    <row r="2961" ht="15" spans="1:5">
      <c r="A2961" s="160">
        <v>2958</v>
      </c>
      <c r="B2961" s="189" t="s">
        <v>16618</v>
      </c>
      <c r="C2961" s="255" t="s">
        <v>16578</v>
      </c>
      <c r="D2961" s="324">
        <v>1.5</v>
      </c>
      <c r="E2961" s="160">
        <f t="shared" si="48"/>
        <v>30</v>
      </c>
    </row>
    <row r="2962" ht="15" spans="1:5">
      <c r="A2962" s="160">
        <v>2959</v>
      </c>
      <c r="B2962" s="189" t="s">
        <v>16619</v>
      </c>
      <c r="C2962" s="255" t="s">
        <v>16578</v>
      </c>
      <c r="D2962" s="324">
        <v>1.24</v>
      </c>
      <c r="E2962" s="160">
        <f t="shared" si="48"/>
        <v>24.8</v>
      </c>
    </row>
    <row r="2963" ht="15" spans="1:5">
      <c r="A2963" s="160">
        <v>2960</v>
      </c>
      <c r="B2963" s="189" t="s">
        <v>16620</v>
      </c>
      <c r="C2963" s="255" t="s">
        <v>16578</v>
      </c>
      <c r="D2963" s="324">
        <v>2.48</v>
      </c>
      <c r="E2963" s="160">
        <f t="shared" si="48"/>
        <v>49.6</v>
      </c>
    </row>
    <row r="2964" ht="15" spans="1:5">
      <c r="A2964" s="160">
        <v>2961</v>
      </c>
      <c r="B2964" s="189" t="s">
        <v>16621</v>
      </c>
      <c r="C2964" s="255" t="s">
        <v>16578</v>
      </c>
      <c r="D2964" s="324">
        <v>0.5</v>
      </c>
      <c r="E2964" s="160">
        <f t="shared" si="48"/>
        <v>10</v>
      </c>
    </row>
    <row r="2965" ht="15" spans="1:5">
      <c r="A2965" s="160">
        <v>2962</v>
      </c>
      <c r="B2965" s="189" t="s">
        <v>16622</v>
      </c>
      <c r="C2965" s="255" t="s">
        <v>16578</v>
      </c>
      <c r="D2965" s="324">
        <v>2.48</v>
      </c>
      <c r="E2965" s="160">
        <f t="shared" si="48"/>
        <v>49.6</v>
      </c>
    </row>
    <row r="2966" ht="15" spans="1:5">
      <c r="A2966" s="160">
        <v>2963</v>
      </c>
      <c r="B2966" s="189" t="s">
        <v>16623</v>
      </c>
      <c r="C2966" s="255" t="s">
        <v>16578</v>
      </c>
      <c r="D2966" s="324">
        <v>1.6</v>
      </c>
      <c r="E2966" s="160">
        <f t="shared" si="48"/>
        <v>32</v>
      </c>
    </row>
    <row r="2967" ht="15" spans="1:5">
      <c r="A2967" s="160">
        <v>2964</v>
      </c>
      <c r="B2967" s="189" t="s">
        <v>16624</v>
      </c>
      <c r="C2967" s="255" t="s">
        <v>16578</v>
      </c>
      <c r="D2967" s="324">
        <v>1.88</v>
      </c>
      <c r="E2967" s="160">
        <f t="shared" si="48"/>
        <v>37.6</v>
      </c>
    </row>
    <row r="2968" ht="15" spans="1:5">
      <c r="A2968" s="160">
        <v>2965</v>
      </c>
      <c r="B2968" s="189" t="s">
        <v>16625</v>
      </c>
      <c r="C2968" s="255" t="s">
        <v>16578</v>
      </c>
      <c r="D2968" s="324">
        <v>2.36</v>
      </c>
      <c r="E2968" s="160">
        <f t="shared" si="48"/>
        <v>47.2</v>
      </c>
    </row>
    <row r="2969" ht="15" spans="1:5">
      <c r="A2969" s="160">
        <v>2966</v>
      </c>
      <c r="B2969" s="189" t="s">
        <v>16626</v>
      </c>
      <c r="C2969" s="255" t="s">
        <v>16578</v>
      </c>
      <c r="D2969" s="324">
        <v>2.24</v>
      </c>
      <c r="E2969" s="160">
        <f t="shared" si="48"/>
        <v>44.8</v>
      </c>
    </row>
    <row r="2970" ht="15" spans="1:5">
      <c r="A2970" s="160">
        <v>2967</v>
      </c>
      <c r="B2970" s="189" t="s">
        <v>16627</v>
      </c>
      <c r="C2970" s="255" t="s">
        <v>16578</v>
      </c>
      <c r="D2970" s="324">
        <v>2.86</v>
      </c>
      <c r="E2970" s="160">
        <f t="shared" si="48"/>
        <v>57.2</v>
      </c>
    </row>
    <row r="2971" ht="15" spans="1:5">
      <c r="A2971" s="160">
        <v>2968</v>
      </c>
      <c r="B2971" s="189" t="s">
        <v>16563</v>
      </c>
      <c r="C2971" s="255" t="s">
        <v>16578</v>
      </c>
      <c r="D2971" s="324">
        <v>1</v>
      </c>
      <c r="E2971" s="160">
        <f t="shared" si="48"/>
        <v>20</v>
      </c>
    </row>
    <row r="2972" ht="15" spans="1:5">
      <c r="A2972" s="160">
        <v>2969</v>
      </c>
      <c r="B2972" s="189" t="s">
        <v>16628</v>
      </c>
      <c r="C2972" s="255" t="s">
        <v>16578</v>
      </c>
      <c r="D2972" s="324">
        <v>1</v>
      </c>
      <c r="E2972" s="160">
        <f t="shared" si="48"/>
        <v>20</v>
      </c>
    </row>
    <row r="2973" ht="15" spans="1:5">
      <c r="A2973" s="160">
        <v>2970</v>
      </c>
      <c r="B2973" s="189" t="s">
        <v>16629</v>
      </c>
      <c r="C2973" s="255" t="s">
        <v>16578</v>
      </c>
      <c r="D2973" s="324">
        <v>2.48</v>
      </c>
      <c r="E2973" s="160">
        <f t="shared" si="48"/>
        <v>49.6</v>
      </c>
    </row>
    <row r="2974" ht="15" spans="1:5">
      <c r="A2974" s="160">
        <v>2971</v>
      </c>
      <c r="B2974" s="189" t="s">
        <v>16630</v>
      </c>
      <c r="C2974" s="255" t="s">
        <v>16578</v>
      </c>
      <c r="D2974" s="324">
        <v>2.92</v>
      </c>
      <c r="E2974" s="160">
        <f t="shared" si="48"/>
        <v>58.4</v>
      </c>
    </row>
    <row r="2975" ht="15" spans="1:5">
      <c r="A2975" s="160">
        <v>2972</v>
      </c>
      <c r="B2975" s="189" t="s">
        <v>16631</v>
      </c>
      <c r="C2975" s="255" t="s">
        <v>16578</v>
      </c>
      <c r="D2975" s="324">
        <v>0.6</v>
      </c>
      <c r="E2975" s="160">
        <f t="shared" si="48"/>
        <v>12</v>
      </c>
    </row>
    <row r="2976" ht="15" spans="1:5">
      <c r="A2976" s="160">
        <v>2973</v>
      </c>
      <c r="B2976" s="189" t="s">
        <v>16632</v>
      </c>
      <c r="C2976" s="255" t="s">
        <v>16578</v>
      </c>
      <c r="D2976" s="324">
        <v>1.86</v>
      </c>
      <c r="E2976" s="160">
        <f t="shared" si="48"/>
        <v>37.2</v>
      </c>
    </row>
    <row r="2977" ht="15" spans="1:5">
      <c r="A2977" s="160">
        <v>2974</v>
      </c>
      <c r="B2977" s="189" t="s">
        <v>16633</v>
      </c>
      <c r="C2977" s="255" t="s">
        <v>16578</v>
      </c>
      <c r="D2977" s="324">
        <v>1.3</v>
      </c>
      <c r="E2977" s="160">
        <f t="shared" si="48"/>
        <v>26</v>
      </c>
    </row>
    <row r="2978" ht="15" spans="1:5">
      <c r="A2978" s="160">
        <v>2975</v>
      </c>
      <c r="B2978" s="189" t="s">
        <v>68</v>
      </c>
      <c r="C2978" s="255" t="s">
        <v>16578</v>
      </c>
      <c r="D2978" s="324">
        <v>1.86</v>
      </c>
      <c r="E2978" s="160">
        <f t="shared" si="48"/>
        <v>37.2</v>
      </c>
    </row>
    <row r="2979" ht="15" spans="1:5">
      <c r="A2979" s="160">
        <v>2976</v>
      </c>
      <c r="B2979" s="189" t="s">
        <v>16634</v>
      </c>
      <c r="C2979" s="255" t="s">
        <v>16578</v>
      </c>
      <c r="D2979" s="324">
        <v>1.58</v>
      </c>
      <c r="E2979" s="160">
        <f t="shared" si="48"/>
        <v>31.6</v>
      </c>
    </row>
    <row r="2980" ht="15" spans="1:5">
      <c r="A2980" s="160">
        <v>2977</v>
      </c>
      <c r="B2980" s="189" t="s">
        <v>16635</v>
      </c>
      <c r="C2980" s="255" t="s">
        <v>16578</v>
      </c>
      <c r="D2980" s="324">
        <v>1.26</v>
      </c>
      <c r="E2980" s="160">
        <f t="shared" si="48"/>
        <v>25.2</v>
      </c>
    </row>
    <row r="2981" ht="15" spans="1:5">
      <c r="A2981" s="160">
        <v>2978</v>
      </c>
      <c r="B2981" s="189" t="s">
        <v>16636</v>
      </c>
      <c r="C2981" s="255" t="s">
        <v>16637</v>
      </c>
      <c r="D2981" s="324">
        <v>0.5</v>
      </c>
      <c r="E2981" s="160">
        <f t="shared" si="48"/>
        <v>10</v>
      </c>
    </row>
    <row r="2982" ht="15" spans="1:5">
      <c r="A2982" s="160">
        <v>2979</v>
      </c>
      <c r="B2982" s="189" t="s">
        <v>16638</v>
      </c>
      <c r="C2982" s="255" t="s">
        <v>16637</v>
      </c>
      <c r="D2982" s="324">
        <v>0.8</v>
      </c>
      <c r="E2982" s="160">
        <f t="shared" si="48"/>
        <v>16</v>
      </c>
    </row>
    <row r="2983" ht="15" spans="1:5">
      <c r="A2983" s="160">
        <v>2980</v>
      </c>
      <c r="B2983" s="189" t="s">
        <v>16639</v>
      </c>
      <c r="C2983" s="255" t="s">
        <v>16637</v>
      </c>
      <c r="D2983" s="324">
        <v>1.2</v>
      </c>
      <c r="E2983" s="160">
        <f t="shared" si="48"/>
        <v>24</v>
      </c>
    </row>
    <row r="2984" ht="15" spans="1:5">
      <c r="A2984" s="160">
        <v>2981</v>
      </c>
      <c r="B2984" s="189" t="s">
        <v>16593</v>
      </c>
      <c r="C2984" s="255" t="s">
        <v>16637</v>
      </c>
      <c r="D2984" s="324">
        <v>2.2</v>
      </c>
      <c r="E2984" s="160">
        <f t="shared" si="48"/>
        <v>44</v>
      </c>
    </row>
    <row r="2985" ht="15" spans="1:5">
      <c r="A2985" s="160">
        <v>2982</v>
      </c>
      <c r="B2985" s="189" t="s">
        <v>16640</v>
      </c>
      <c r="C2985" s="255" t="s">
        <v>16637</v>
      </c>
      <c r="D2985" s="324">
        <v>1.83</v>
      </c>
      <c r="E2985" s="160">
        <f t="shared" si="48"/>
        <v>36.6</v>
      </c>
    </row>
    <row r="2986" ht="15" spans="1:5">
      <c r="A2986" s="160">
        <v>2983</v>
      </c>
      <c r="B2986" s="189" t="s">
        <v>16641</v>
      </c>
      <c r="C2986" s="255" t="s">
        <v>16637</v>
      </c>
      <c r="D2986" s="324">
        <v>0.92</v>
      </c>
      <c r="E2986" s="160">
        <f t="shared" si="48"/>
        <v>18.4</v>
      </c>
    </row>
    <row r="2987" ht="15" spans="1:5">
      <c r="A2987" s="160">
        <v>2984</v>
      </c>
      <c r="B2987" s="189" t="s">
        <v>16642</v>
      </c>
      <c r="C2987" s="255" t="s">
        <v>16637</v>
      </c>
      <c r="D2987" s="324">
        <v>0.74</v>
      </c>
      <c r="E2987" s="160">
        <f t="shared" si="48"/>
        <v>14.8</v>
      </c>
    </row>
    <row r="2988" ht="15" spans="1:5">
      <c r="A2988" s="160">
        <v>2985</v>
      </c>
      <c r="B2988" s="189" t="s">
        <v>16643</v>
      </c>
      <c r="C2988" s="255" t="s">
        <v>16637</v>
      </c>
      <c r="D2988" s="324">
        <v>2.54</v>
      </c>
      <c r="E2988" s="160">
        <f t="shared" si="48"/>
        <v>50.8</v>
      </c>
    </row>
    <row r="2989" ht="15" spans="1:5">
      <c r="A2989" s="160">
        <v>2986</v>
      </c>
      <c r="B2989" s="189" t="s">
        <v>16644</v>
      </c>
      <c r="C2989" s="255" t="s">
        <v>16637</v>
      </c>
      <c r="D2989" s="324">
        <v>1.66</v>
      </c>
      <c r="E2989" s="160">
        <f t="shared" si="48"/>
        <v>33.2</v>
      </c>
    </row>
    <row r="2990" ht="15" spans="1:5">
      <c r="A2990" s="160">
        <v>2987</v>
      </c>
      <c r="B2990" s="189" t="s">
        <v>16593</v>
      </c>
      <c r="C2990" s="255" t="s">
        <v>16637</v>
      </c>
      <c r="D2990" s="324">
        <v>2.2</v>
      </c>
      <c r="E2990" s="160">
        <f t="shared" si="48"/>
        <v>44</v>
      </c>
    </row>
    <row r="2991" ht="15" spans="1:5">
      <c r="A2991" s="160">
        <v>2988</v>
      </c>
      <c r="B2991" s="189" t="s">
        <v>1812</v>
      </c>
      <c r="C2991" s="255" t="s">
        <v>16637</v>
      </c>
      <c r="D2991" s="324">
        <v>0.5</v>
      </c>
      <c r="E2991" s="160">
        <f t="shared" si="48"/>
        <v>10</v>
      </c>
    </row>
    <row r="2992" ht="15" spans="1:5">
      <c r="A2992" s="160">
        <v>2989</v>
      </c>
      <c r="B2992" s="189" t="s">
        <v>16645</v>
      </c>
      <c r="C2992" s="255" t="s">
        <v>16637</v>
      </c>
      <c r="D2992" s="324">
        <v>1.12</v>
      </c>
      <c r="E2992" s="160">
        <f t="shared" si="48"/>
        <v>22.4</v>
      </c>
    </row>
    <row r="2993" ht="15" spans="1:5">
      <c r="A2993" s="160">
        <v>2990</v>
      </c>
      <c r="B2993" s="189" t="s">
        <v>16646</v>
      </c>
      <c r="C2993" s="255" t="s">
        <v>16637</v>
      </c>
      <c r="D2993" s="324">
        <v>0.6</v>
      </c>
      <c r="E2993" s="160">
        <f t="shared" si="48"/>
        <v>12</v>
      </c>
    </row>
    <row r="2994" ht="15" spans="1:5">
      <c r="A2994" s="160">
        <v>2991</v>
      </c>
      <c r="B2994" s="189" t="s">
        <v>16647</v>
      </c>
      <c r="C2994" s="255" t="s">
        <v>16637</v>
      </c>
      <c r="D2994" s="324">
        <v>0.5</v>
      </c>
      <c r="E2994" s="160">
        <f t="shared" si="48"/>
        <v>10</v>
      </c>
    </row>
    <row r="2995" ht="15" spans="1:5">
      <c r="A2995" s="160">
        <v>2992</v>
      </c>
      <c r="B2995" s="189" t="s">
        <v>16648</v>
      </c>
      <c r="C2995" s="255" t="s">
        <v>16637</v>
      </c>
      <c r="D2995" s="324">
        <v>1</v>
      </c>
      <c r="E2995" s="160">
        <f t="shared" si="48"/>
        <v>20</v>
      </c>
    </row>
    <row r="2996" ht="15" spans="1:5">
      <c r="A2996" s="160">
        <v>2993</v>
      </c>
      <c r="B2996" s="189" t="s">
        <v>16649</v>
      </c>
      <c r="C2996" s="255" t="s">
        <v>16637</v>
      </c>
      <c r="D2996" s="324">
        <v>2.91</v>
      </c>
      <c r="E2996" s="160">
        <f t="shared" si="48"/>
        <v>58.2</v>
      </c>
    </row>
    <row r="2997" ht="15" spans="1:5">
      <c r="A2997" s="160">
        <v>2994</v>
      </c>
      <c r="B2997" s="189" t="s">
        <v>16650</v>
      </c>
      <c r="C2997" s="255" t="s">
        <v>16637</v>
      </c>
      <c r="D2997" s="324">
        <v>0.74</v>
      </c>
      <c r="E2997" s="160">
        <f t="shared" si="48"/>
        <v>14.8</v>
      </c>
    </row>
    <row r="2998" ht="15" spans="1:5">
      <c r="A2998" s="160">
        <v>2995</v>
      </c>
      <c r="B2998" s="189" t="s">
        <v>16651</v>
      </c>
      <c r="C2998" s="255" t="s">
        <v>16637</v>
      </c>
      <c r="D2998" s="324">
        <v>0.68</v>
      </c>
      <c r="E2998" s="160">
        <f t="shared" si="48"/>
        <v>13.6</v>
      </c>
    </row>
    <row r="2999" ht="15" spans="1:5">
      <c r="A2999" s="160">
        <v>2996</v>
      </c>
      <c r="B2999" s="189" t="s">
        <v>16652</v>
      </c>
      <c r="C2999" s="255" t="s">
        <v>16637</v>
      </c>
      <c r="D2999" s="324">
        <v>0.8</v>
      </c>
      <c r="E2999" s="160">
        <f t="shared" si="48"/>
        <v>16</v>
      </c>
    </row>
    <row r="3000" ht="15" spans="1:5">
      <c r="A3000" s="160">
        <v>2997</v>
      </c>
      <c r="B3000" s="189" t="s">
        <v>16653</v>
      </c>
      <c r="C3000" s="255" t="s">
        <v>16654</v>
      </c>
      <c r="D3000" s="324">
        <v>1.25</v>
      </c>
      <c r="E3000" s="160">
        <f t="shared" si="48"/>
        <v>25</v>
      </c>
    </row>
    <row r="3001" ht="15" spans="1:5">
      <c r="A3001" s="160">
        <v>2998</v>
      </c>
      <c r="B3001" s="189" t="s">
        <v>16655</v>
      </c>
      <c r="C3001" s="255" t="s">
        <v>16654</v>
      </c>
      <c r="D3001" s="324">
        <v>1.35</v>
      </c>
      <c r="E3001" s="160">
        <f t="shared" si="48"/>
        <v>27</v>
      </c>
    </row>
    <row r="3002" ht="15" spans="1:5">
      <c r="A3002" s="160">
        <v>2999</v>
      </c>
      <c r="B3002" s="189" t="s">
        <v>16656</v>
      </c>
      <c r="C3002" s="255" t="s">
        <v>16654</v>
      </c>
      <c r="D3002" s="324">
        <v>2.6</v>
      </c>
      <c r="E3002" s="160">
        <f t="shared" si="48"/>
        <v>52</v>
      </c>
    </row>
    <row r="3003" ht="15" spans="1:5">
      <c r="A3003" s="160">
        <v>3000</v>
      </c>
      <c r="B3003" s="189" t="s">
        <v>16657</v>
      </c>
      <c r="C3003" s="255" t="s">
        <v>16654</v>
      </c>
      <c r="D3003" s="324">
        <v>2.25</v>
      </c>
      <c r="E3003" s="160">
        <f t="shared" si="48"/>
        <v>45</v>
      </c>
    </row>
    <row r="3004" ht="15" spans="1:5">
      <c r="A3004" s="160">
        <v>3001</v>
      </c>
      <c r="B3004" s="189" t="s">
        <v>16658</v>
      </c>
      <c r="C3004" s="255" t="s">
        <v>16654</v>
      </c>
      <c r="D3004" s="324">
        <v>2</v>
      </c>
      <c r="E3004" s="160">
        <f t="shared" ref="E3004:E3067" si="49">D3004*20</f>
        <v>40</v>
      </c>
    </row>
    <row r="3005" ht="15" spans="1:5">
      <c r="A3005" s="160">
        <v>3002</v>
      </c>
      <c r="B3005" s="189" t="s">
        <v>16659</v>
      </c>
      <c r="C3005" s="255" t="s">
        <v>16654</v>
      </c>
      <c r="D3005" s="324">
        <v>2.65</v>
      </c>
      <c r="E3005" s="160">
        <f t="shared" si="49"/>
        <v>53</v>
      </c>
    </row>
    <row r="3006" ht="15" spans="1:5">
      <c r="A3006" s="160">
        <v>3003</v>
      </c>
      <c r="B3006" s="189" t="s">
        <v>16451</v>
      </c>
      <c r="C3006" s="255" t="s">
        <v>16654</v>
      </c>
      <c r="D3006" s="324">
        <v>2.7</v>
      </c>
      <c r="E3006" s="160">
        <f t="shared" si="49"/>
        <v>54</v>
      </c>
    </row>
    <row r="3007" ht="15" spans="1:5">
      <c r="A3007" s="160">
        <v>3004</v>
      </c>
      <c r="B3007" s="189" t="s">
        <v>16660</v>
      </c>
      <c r="C3007" s="255" t="s">
        <v>16654</v>
      </c>
      <c r="D3007" s="324">
        <v>1.3</v>
      </c>
      <c r="E3007" s="160">
        <f t="shared" si="49"/>
        <v>26</v>
      </c>
    </row>
    <row r="3008" ht="15" spans="1:5">
      <c r="A3008" s="160">
        <v>3005</v>
      </c>
      <c r="B3008" s="189" t="s">
        <v>16661</v>
      </c>
      <c r="C3008" s="255" t="s">
        <v>16654</v>
      </c>
      <c r="D3008" s="324">
        <v>2.25</v>
      </c>
      <c r="E3008" s="160">
        <f t="shared" si="49"/>
        <v>45</v>
      </c>
    </row>
    <row r="3009" ht="15" spans="1:5">
      <c r="A3009" s="160">
        <v>3006</v>
      </c>
      <c r="B3009" s="189" t="s">
        <v>16662</v>
      </c>
      <c r="C3009" s="255" t="s">
        <v>16654</v>
      </c>
      <c r="D3009" s="324">
        <v>1.95</v>
      </c>
      <c r="E3009" s="160">
        <f t="shared" si="49"/>
        <v>39</v>
      </c>
    </row>
    <row r="3010" ht="15" spans="1:5">
      <c r="A3010" s="160">
        <v>3007</v>
      </c>
      <c r="B3010" s="189" t="s">
        <v>16663</v>
      </c>
      <c r="C3010" s="255" t="s">
        <v>16654</v>
      </c>
      <c r="D3010" s="324">
        <v>2.65</v>
      </c>
      <c r="E3010" s="160">
        <f t="shared" si="49"/>
        <v>53</v>
      </c>
    </row>
    <row r="3011" ht="15" spans="1:5">
      <c r="A3011" s="160">
        <v>3008</v>
      </c>
      <c r="B3011" s="189" t="s">
        <v>16664</v>
      </c>
      <c r="C3011" s="255" t="s">
        <v>16654</v>
      </c>
      <c r="D3011" s="324">
        <v>2.25</v>
      </c>
      <c r="E3011" s="160">
        <f t="shared" si="49"/>
        <v>45</v>
      </c>
    </row>
    <row r="3012" ht="15" spans="1:5">
      <c r="A3012" s="160">
        <v>3009</v>
      </c>
      <c r="B3012" s="189" t="s">
        <v>16632</v>
      </c>
      <c r="C3012" s="255" t="s">
        <v>16654</v>
      </c>
      <c r="D3012" s="324">
        <v>1.86</v>
      </c>
      <c r="E3012" s="160">
        <f t="shared" si="49"/>
        <v>37.2</v>
      </c>
    </row>
    <row r="3013" ht="15" spans="1:5">
      <c r="A3013" s="160">
        <v>3010</v>
      </c>
      <c r="B3013" s="189" t="s">
        <v>14936</v>
      </c>
      <c r="C3013" s="255" t="s">
        <v>16654</v>
      </c>
      <c r="D3013" s="324">
        <v>1.58</v>
      </c>
      <c r="E3013" s="160">
        <f t="shared" si="49"/>
        <v>31.6</v>
      </c>
    </row>
    <row r="3014" ht="15" spans="1:5">
      <c r="A3014" s="160">
        <v>3011</v>
      </c>
      <c r="B3014" s="189" t="s">
        <v>16665</v>
      </c>
      <c r="C3014" s="255" t="s">
        <v>16654</v>
      </c>
      <c r="D3014" s="324">
        <v>1.25</v>
      </c>
      <c r="E3014" s="160">
        <f t="shared" si="49"/>
        <v>25</v>
      </c>
    </row>
    <row r="3015" ht="15" spans="1:5">
      <c r="A3015" s="160">
        <v>3012</v>
      </c>
      <c r="B3015" s="189" t="s">
        <v>16666</v>
      </c>
      <c r="C3015" s="255" t="s">
        <v>16654</v>
      </c>
      <c r="D3015" s="324">
        <v>2.39</v>
      </c>
      <c r="E3015" s="160">
        <f t="shared" si="49"/>
        <v>47.8</v>
      </c>
    </row>
    <row r="3016" ht="15" spans="1:5">
      <c r="A3016" s="160">
        <v>3013</v>
      </c>
      <c r="B3016" s="189" t="s">
        <v>16667</v>
      </c>
      <c r="C3016" s="255" t="s">
        <v>16654</v>
      </c>
      <c r="D3016" s="324">
        <v>2.25</v>
      </c>
      <c r="E3016" s="160">
        <f t="shared" si="49"/>
        <v>45</v>
      </c>
    </row>
    <row r="3017" ht="15" spans="1:5">
      <c r="A3017" s="160">
        <v>3014</v>
      </c>
      <c r="B3017" s="189" t="s">
        <v>16668</v>
      </c>
      <c r="C3017" s="255" t="s">
        <v>16654</v>
      </c>
      <c r="D3017" s="324">
        <v>2.6</v>
      </c>
      <c r="E3017" s="160">
        <f t="shared" si="49"/>
        <v>52</v>
      </c>
    </row>
    <row r="3018" ht="15" spans="1:5">
      <c r="A3018" s="160">
        <v>3015</v>
      </c>
      <c r="B3018" s="189" t="s">
        <v>15837</v>
      </c>
      <c r="C3018" s="255" t="s">
        <v>16654</v>
      </c>
      <c r="D3018" s="324">
        <v>1.8</v>
      </c>
      <c r="E3018" s="160">
        <f t="shared" si="49"/>
        <v>36</v>
      </c>
    </row>
    <row r="3019" ht="15" spans="1:5">
      <c r="A3019" s="160">
        <v>3016</v>
      </c>
      <c r="B3019" s="189" t="s">
        <v>16613</v>
      </c>
      <c r="C3019" s="255" t="s">
        <v>16654</v>
      </c>
      <c r="D3019" s="324">
        <v>3.2</v>
      </c>
      <c r="E3019" s="160">
        <f t="shared" si="49"/>
        <v>64</v>
      </c>
    </row>
    <row r="3020" ht="15" spans="1:5">
      <c r="A3020" s="160">
        <v>3017</v>
      </c>
      <c r="B3020" s="189" t="s">
        <v>16669</v>
      </c>
      <c r="C3020" s="255" t="s">
        <v>16654</v>
      </c>
      <c r="D3020" s="324">
        <v>1.3</v>
      </c>
      <c r="E3020" s="160">
        <f t="shared" si="49"/>
        <v>26</v>
      </c>
    </row>
    <row r="3021" ht="15" spans="1:5">
      <c r="A3021" s="160">
        <v>3018</v>
      </c>
      <c r="B3021" s="189" t="s">
        <v>16633</v>
      </c>
      <c r="C3021" s="255" t="s">
        <v>16654</v>
      </c>
      <c r="D3021" s="324">
        <v>1.3</v>
      </c>
      <c r="E3021" s="160">
        <f t="shared" si="49"/>
        <v>26</v>
      </c>
    </row>
    <row r="3022" ht="15" spans="1:5">
      <c r="A3022" s="160">
        <v>3019</v>
      </c>
      <c r="B3022" s="189" t="s">
        <v>16670</v>
      </c>
      <c r="C3022" s="255" t="s">
        <v>16654</v>
      </c>
      <c r="D3022" s="324">
        <v>1.45</v>
      </c>
      <c r="E3022" s="160">
        <f t="shared" si="49"/>
        <v>29</v>
      </c>
    </row>
    <row r="3023" ht="15" spans="1:5">
      <c r="A3023" s="160">
        <v>3020</v>
      </c>
      <c r="B3023" s="189" t="s">
        <v>16671</v>
      </c>
      <c r="C3023" s="255" t="s">
        <v>16654</v>
      </c>
      <c r="D3023" s="324">
        <v>2.24</v>
      </c>
      <c r="E3023" s="160">
        <f t="shared" si="49"/>
        <v>44.8</v>
      </c>
    </row>
    <row r="3024" ht="15" spans="1:5">
      <c r="A3024" s="160">
        <v>3021</v>
      </c>
      <c r="B3024" s="189" t="s">
        <v>16570</v>
      </c>
      <c r="C3024" s="255" t="s">
        <v>16654</v>
      </c>
      <c r="D3024" s="324">
        <v>1.5</v>
      </c>
      <c r="E3024" s="160">
        <f t="shared" si="49"/>
        <v>30</v>
      </c>
    </row>
    <row r="3025" ht="15" spans="1:5">
      <c r="A3025" s="160">
        <v>3022</v>
      </c>
      <c r="B3025" s="189" t="s">
        <v>16546</v>
      </c>
      <c r="C3025" s="255" t="s">
        <v>16654</v>
      </c>
      <c r="D3025" s="324">
        <v>1.2</v>
      </c>
      <c r="E3025" s="160">
        <f t="shared" si="49"/>
        <v>24</v>
      </c>
    </row>
    <row r="3026" ht="15" spans="1:5">
      <c r="A3026" s="160">
        <v>3023</v>
      </c>
      <c r="B3026" s="189" t="s">
        <v>16672</v>
      </c>
      <c r="C3026" s="255" t="s">
        <v>16654</v>
      </c>
      <c r="D3026" s="324">
        <v>1.35</v>
      </c>
      <c r="E3026" s="160">
        <f t="shared" si="49"/>
        <v>27</v>
      </c>
    </row>
    <row r="3027" ht="15" spans="1:5">
      <c r="A3027" s="160">
        <v>3024</v>
      </c>
      <c r="B3027" s="189" t="s">
        <v>16673</v>
      </c>
      <c r="C3027" s="255" t="s">
        <v>16654</v>
      </c>
      <c r="D3027" s="324">
        <v>1.6</v>
      </c>
      <c r="E3027" s="160">
        <f t="shared" si="49"/>
        <v>32</v>
      </c>
    </row>
    <row r="3028" ht="15" spans="1:5">
      <c r="A3028" s="160">
        <v>3025</v>
      </c>
      <c r="B3028" s="189" t="s">
        <v>16674</v>
      </c>
      <c r="C3028" s="255" t="s">
        <v>16654</v>
      </c>
      <c r="D3028" s="324">
        <v>1.35</v>
      </c>
      <c r="E3028" s="160">
        <f t="shared" si="49"/>
        <v>27</v>
      </c>
    </row>
    <row r="3029" ht="15" spans="1:5">
      <c r="A3029" s="160">
        <v>3026</v>
      </c>
      <c r="B3029" s="189" t="s">
        <v>16675</v>
      </c>
      <c r="C3029" s="255" t="s">
        <v>16654</v>
      </c>
      <c r="D3029" s="324">
        <v>1.65</v>
      </c>
      <c r="E3029" s="160">
        <f t="shared" si="49"/>
        <v>33</v>
      </c>
    </row>
    <row r="3030" ht="15" spans="1:5">
      <c r="A3030" s="160">
        <v>3027</v>
      </c>
      <c r="B3030" s="189" t="s">
        <v>16676</v>
      </c>
      <c r="C3030" s="255" t="s">
        <v>16654</v>
      </c>
      <c r="D3030" s="324">
        <v>2.9</v>
      </c>
      <c r="E3030" s="160">
        <f t="shared" si="49"/>
        <v>58</v>
      </c>
    </row>
    <row r="3031" ht="15" spans="1:5">
      <c r="A3031" s="160">
        <v>3028</v>
      </c>
      <c r="B3031" s="189" t="s">
        <v>16677</v>
      </c>
      <c r="C3031" s="255" t="s">
        <v>16654</v>
      </c>
      <c r="D3031" s="324">
        <v>2.6</v>
      </c>
      <c r="E3031" s="160">
        <f t="shared" si="49"/>
        <v>52</v>
      </c>
    </row>
    <row r="3032" ht="15" spans="1:5">
      <c r="A3032" s="160">
        <v>3029</v>
      </c>
      <c r="B3032" s="189" t="s">
        <v>16678</v>
      </c>
      <c r="C3032" s="255" t="s">
        <v>16654</v>
      </c>
      <c r="D3032" s="324">
        <v>0.5</v>
      </c>
      <c r="E3032" s="160">
        <f t="shared" si="49"/>
        <v>10</v>
      </c>
    </row>
    <row r="3033" ht="15" spans="1:5">
      <c r="A3033" s="160">
        <v>3030</v>
      </c>
      <c r="B3033" s="189" t="s">
        <v>16679</v>
      </c>
      <c r="C3033" s="255" t="s">
        <v>16654</v>
      </c>
      <c r="D3033" s="324">
        <v>1.25</v>
      </c>
      <c r="E3033" s="160">
        <f t="shared" si="49"/>
        <v>25</v>
      </c>
    </row>
    <row r="3034" ht="15" spans="1:5">
      <c r="A3034" s="160">
        <v>3031</v>
      </c>
      <c r="B3034" s="189" t="s">
        <v>16680</v>
      </c>
      <c r="C3034" s="255" t="s">
        <v>16654</v>
      </c>
      <c r="D3034" s="324">
        <v>1.25</v>
      </c>
      <c r="E3034" s="160">
        <f t="shared" si="49"/>
        <v>25</v>
      </c>
    </row>
    <row r="3035" ht="15" spans="1:5">
      <c r="A3035" s="160">
        <v>3032</v>
      </c>
      <c r="B3035" s="189" t="s">
        <v>16681</v>
      </c>
      <c r="C3035" s="255" t="s">
        <v>16654</v>
      </c>
      <c r="D3035" s="324">
        <v>0.65</v>
      </c>
      <c r="E3035" s="160">
        <f t="shared" si="49"/>
        <v>13</v>
      </c>
    </row>
    <row r="3036" ht="15" spans="1:5">
      <c r="A3036" s="160">
        <v>3033</v>
      </c>
      <c r="B3036" s="189" t="s">
        <v>16682</v>
      </c>
      <c r="C3036" s="255" t="s">
        <v>16654</v>
      </c>
      <c r="D3036" s="324">
        <v>0.65</v>
      </c>
      <c r="E3036" s="160">
        <f t="shared" si="49"/>
        <v>13</v>
      </c>
    </row>
    <row r="3037" ht="15" spans="1:5">
      <c r="A3037" s="160">
        <v>3034</v>
      </c>
      <c r="B3037" s="189" t="s">
        <v>16683</v>
      </c>
      <c r="C3037" s="255" t="s">
        <v>16684</v>
      </c>
      <c r="D3037" s="324">
        <v>3.3</v>
      </c>
      <c r="E3037" s="160">
        <f t="shared" si="49"/>
        <v>66</v>
      </c>
    </row>
    <row r="3038" ht="15" spans="1:5">
      <c r="A3038" s="160">
        <v>3035</v>
      </c>
      <c r="B3038" s="189" t="s">
        <v>16685</v>
      </c>
      <c r="C3038" s="255" t="s">
        <v>16684</v>
      </c>
      <c r="D3038" s="324">
        <v>1.32</v>
      </c>
      <c r="E3038" s="160">
        <f t="shared" si="49"/>
        <v>26.4</v>
      </c>
    </row>
    <row r="3039" ht="15" spans="1:5">
      <c r="A3039" s="160">
        <v>3036</v>
      </c>
      <c r="B3039" s="189" t="s">
        <v>16686</v>
      </c>
      <c r="C3039" s="255" t="s">
        <v>16684</v>
      </c>
      <c r="D3039" s="324">
        <v>2.64</v>
      </c>
      <c r="E3039" s="160">
        <f t="shared" si="49"/>
        <v>52.8</v>
      </c>
    </row>
    <row r="3040" ht="15" spans="1:5">
      <c r="A3040" s="160">
        <v>3037</v>
      </c>
      <c r="B3040" s="189" t="s">
        <v>16687</v>
      </c>
      <c r="C3040" s="255" t="s">
        <v>16684</v>
      </c>
      <c r="D3040" s="324">
        <v>1.98</v>
      </c>
      <c r="E3040" s="160">
        <f t="shared" si="49"/>
        <v>39.6</v>
      </c>
    </row>
    <row r="3041" ht="15" spans="1:5">
      <c r="A3041" s="160">
        <v>3038</v>
      </c>
      <c r="B3041" s="189" t="s">
        <v>16688</v>
      </c>
      <c r="C3041" s="255" t="s">
        <v>16684</v>
      </c>
      <c r="D3041" s="324">
        <v>2.64</v>
      </c>
      <c r="E3041" s="160">
        <f t="shared" si="49"/>
        <v>52.8</v>
      </c>
    </row>
    <row r="3042" ht="15" spans="1:5">
      <c r="A3042" s="160">
        <v>3039</v>
      </c>
      <c r="B3042" s="189" t="s">
        <v>15443</v>
      </c>
      <c r="C3042" s="255" t="s">
        <v>16684</v>
      </c>
      <c r="D3042" s="324">
        <v>5.94</v>
      </c>
      <c r="E3042" s="160">
        <f t="shared" si="49"/>
        <v>118.8</v>
      </c>
    </row>
    <row r="3043" ht="15" spans="1:5">
      <c r="A3043" s="160">
        <v>3040</v>
      </c>
      <c r="B3043" s="189" t="s">
        <v>16689</v>
      </c>
      <c r="C3043" s="255" t="s">
        <v>16684</v>
      </c>
      <c r="D3043" s="324">
        <v>1.98</v>
      </c>
      <c r="E3043" s="160">
        <f t="shared" si="49"/>
        <v>39.6</v>
      </c>
    </row>
    <row r="3044" ht="15" spans="1:5">
      <c r="A3044" s="160">
        <v>3041</v>
      </c>
      <c r="B3044" s="189" t="s">
        <v>16690</v>
      </c>
      <c r="C3044" s="255" t="s">
        <v>16684</v>
      </c>
      <c r="D3044" s="324">
        <v>2.64</v>
      </c>
      <c r="E3044" s="160">
        <f t="shared" si="49"/>
        <v>52.8</v>
      </c>
    </row>
    <row r="3045" ht="15" spans="1:5">
      <c r="A3045" s="160">
        <v>3042</v>
      </c>
      <c r="B3045" s="189" t="s">
        <v>16691</v>
      </c>
      <c r="C3045" s="255" t="s">
        <v>16684</v>
      </c>
      <c r="D3045" s="324">
        <v>1.98</v>
      </c>
      <c r="E3045" s="160">
        <f t="shared" si="49"/>
        <v>39.6</v>
      </c>
    </row>
    <row r="3046" ht="15" spans="1:5">
      <c r="A3046" s="160">
        <v>3043</v>
      </c>
      <c r="B3046" s="189" t="s">
        <v>16692</v>
      </c>
      <c r="C3046" s="255" t="s">
        <v>16684</v>
      </c>
      <c r="D3046" s="324">
        <v>1.98</v>
      </c>
      <c r="E3046" s="160">
        <f t="shared" si="49"/>
        <v>39.6</v>
      </c>
    </row>
    <row r="3047" ht="15" spans="1:5">
      <c r="A3047" s="160">
        <v>3044</v>
      </c>
      <c r="B3047" s="189" t="s">
        <v>16693</v>
      </c>
      <c r="C3047" s="255" t="s">
        <v>16684</v>
      </c>
      <c r="D3047" s="324">
        <v>3.36</v>
      </c>
      <c r="E3047" s="160">
        <f t="shared" si="49"/>
        <v>67.2</v>
      </c>
    </row>
    <row r="3048" ht="15" spans="1:5">
      <c r="A3048" s="160">
        <v>3045</v>
      </c>
      <c r="B3048" s="189" t="s">
        <v>16440</v>
      </c>
      <c r="C3048" s="255" t="s">
        <v>16684</v>
      </c>
      <c r="D3048" s="324">
        <v>0.7</v>
      </c>
      <c r="E3048" s="160">
        <f t="shared" si="49"/>
        <v>14</v>
      </c>
    </row>
    <row r="3049" ht="15" spans="1:5">
      <c r="A3049" s="160">
        <v>3046</v>
      </c>
      <c r="B3049" s="189" t="s">
        <v>16694</v>
      </c>
      <c r="C3049" s="255" t="s">
        <v>16684</v>
      </c>
      <c r="D3049" s="324">
        <v>3.3</v>
      </c>
      <c r="E3049" s="160">
        <f t="shared" si="49"/>
        <v>66</v>
      </c>
    </row>
    <row r="3050" ht="15" spans="1:5">
      <c r="A3050" s="160">
        <v>3047</v>
      </c>
      <c r="B3050" s="189" t="s">
        <v>16695</v>
      </c>
      <c r="C3050" s="255" t="s">
        <v>16684</v>
      </c>
      <c r="D3050" s="324">
        <v>1.32</v>
      </c>
      <c r="E3050" s="160">
        <f t="shared" si="49"/>
        <v>26.4</v>
      </c>
    </row>
    <row r="3051" ht="15" spans="1:5">
      <c r="A3051" s="160">
        <v>3048</v>
      </c>
      <c r="B3051" s="189" t="s">
        <v>16696</v>
      </c>
      <c r="C3051" s="255" t="s">
        <v>16684</v>
      </c>
      <c r="D3051" s="324">
        <v>2.64</v>
      </c>
      <c r="E3051" s="160">
        <f t="shared" si="49"/>
        <v>52.8</v>
      </c>
    </row>
    <row r="3052" ht="15" spans="1:5">
      <c r="A3052" s="160">
        <v>3049</v>
      </c>
      <c r="B3052" s="189" t="s">
        <v>16697</v>
      </c>
      <c r="C3052" s="255" t="s">
        <v>16684</v>
      </c>
      <c r="D3052" s="324">
        <v>2.64</v>
      </c>
      <c r="E3052" s="160">
        <f t="shared" si="49"/>
        <v>52.8</v>
      </c>
    </row>
    <row r="3053" ht="15" spans="1:5">
      <c r="A3053" s="160">
        <v>3050</v>
      </c>
      <c r="B3053" s="189" t="s">
        <v>16698</v>
      </c>
      <c r="C3053" s="255" t="s">
        <v>16684</v>
      </c>
      <c r="D3053" s="324">
        <v>1.32</v>
      </c>
      <c r="E3053" s="160">
        <f t="shared" si="49"/>
        <v>26.4</v>
      </c>
    </row>
    <row r="3054" ht="15" spans="1:5">
      <c r="A3054" s="160">
        <v>3051</v>
      </c>
      <c r="B3054" s="189" t="s">
        <v>16699</v>
      </c>
      <c r="C3054" s="255" t="s">
        <v>16684</v>
      </c>
      <c r="D3054" s="324">
        <v>3.3</v>
      </c>
      <c r="E3054" s="160">
        <f t="shared" si="49"/>
        <v>66</v>
      </c>
    </row>
    <row r="3055" ht="15" spans="1:5">
      <c r="A3055" s="160">
        <v>3052</v>
      </c>
      <c r="B3055" s="189" t="s">
        <v>16700</v>
      </c>
      <c r="C3055" s="255" t="s">
        <v>16684</v>
      </c>
      <c r="D3055" s="324">
        <v>2.64</v>
      </c>
      <c r="E3055" s="160">
        <f t="shared" si="49"/>
        <v>52.8</v>
      </c>
    </row>
    <row r="3056" ht="15" spans="1:5">
      <c r="A3056" s="160">
        <v>3053</v>
      </c>
      <c r="B3056" s="189" t="s">
        <v>16701</v>
      </c>
      <c r="C3056" s="255" t="s">
        <v>16684</v>
      </c>
      <c r="D3056" s="324">
        <v>1.32</v>
      </c>
      <c r="E3056" s="160">
        <f t="shared" si="49"/>
        <v>26.4</v>
      </c>
    </row>
    <row r="3057" ht="15" spans="1:5">
      <c r="A3057" s="160">
        <v>3054</v>
      </c>
      <c r="B3057" s="189" t="s">
        <v>16702</v>
      </c>
      <c r="C3057" s="255" t="s">
        <v>16684</v>
      </c>
      <c r="D3057" s="324">
        <v>3.3</v>
      </c>
      <c r="E3057" s="160">
        <f t="shared" si="49"/>
        <v>66</v>
      </c>
    </row>
    <row r="3058" ht="15" spans="1:5">
      <c r="A3058" s="160">
        <v>3055</v>
      </c>
      <c r="B3058" s="189" t="s">
        <v>16703</v>
      </c>
      <c r="C3058" s="255" t="s">
        <v>16684</v>
      </c>
      <c r="D3058" s="324">
        <v>3.96</v>
      </c>
      <c r="E3058" s="160">
        <f t="shared" si="49"/>
        <v>79.2</v>
      </c>
    </row>
    <row r="3059" ht="15" spans="1:5">
      <c r="A3059" s="160">
        <v>3056</v>
      </c>
      <c r="B3059" s="189" t="s">
        <v>16704</v>
      </c>
      <c r="C3059" s="255" t="s">
        <v>16684</v>
      </c>
      <c r="D3059" s="324">
        <v>1.98</v>
      </c>
      <c r="E3059" s="160">
        <f t="shared" si="49"/>
        <v>39.6</v>
      </c>
    </row>
    <row r="3060" ht="15" spans="1:5">
      <c r="A3060" s="160">
        <v>3057</v>
      </c>
      <c r="B3060" s="189" t="s">
        <v>16561</v>
      </c>
      <c r="C3060" s="255" t="s">
        <v>16684</v>
      </c>
      <c r="D3060" s="324">
        <v>3.24</v>
      </c>
      <c r="E3060" s="160">
        <f t="shared" si="49"/>
        <v>64.8</v>
      </c>
    </row>
    <row r="3061" ht="15" spans="1:5">
      <c r="A3061" s="160">
        <v>3058</v>
      </c>
      <c r="B3061" s="189" t="s">
        <v>16705</v>
      </c>
      <c r="C3061" s="255" t="s">
        <v>16684</v>
      </c>
      <c r="D3061" s="324">
        <v>2.64</v>
      </c>
      <c r="E3061" s="160">
        <f t="shared" si="49"/>
        <v>52.8</v>
      </c>
    </row>
    <row r="3062" ht="15" spans="1:5">
      <c r="A3062" s="160">
        <v>3059</v>
      </c>
      <c r="B3062" s="189" t="s">
        <v>15900</v>
      </c>
      <c r="C3062" s="255" t="s">
        <v>16684</v>
      </c>
      <c r="D3062" s="324">
        <v>1.98</v>
      </c>
      <c r="E3062" s="160">
        <f t="shared" si="49"/>
        <v>39.6</v>
      </c>
    </row>
    <row r="3063" ht="15" spans="1:5">
      <c r="A3063" s="160">
        <v>3060</v>
      </c>
      <c r="B3063" s="189" t="s">
        <v>16706</v>
      </c>
      <c r="C3063" s="255" t="s">
        <v>16684</v>
      </c>
      <c r="D3063" s="324">
        <v>2</v>
      </c>
      <c r="E3063" s="160">
        <f t="shared" si="49"/>
        <v>40</v>
      </c>
    </row>
    <row r="3064" ht="15" spans="1:5">
      <c r="A3064" s="160">
        <v>3061</v>
      </c>
      <c r="B3064" s="189" t="s">
        <v>16707</v>
      </c>
      <c r="C3064" s="255" t="s">
        <v>16684</v>
      </c>
      <c r="D3064" s="324">
        <v>3.96</v>
      </c>
      <c r="E3064" s="160">
        <f t="shared" si="49"/>
        <v>79.2</v>
      </c>
    </row>
    <row r="3065" ht="15" spans="1:5">
      <c r="A3065" s="160">
        <v>3062</v>
      </c>
      <c r="B3065" s="189" t="s">
        <v>5757</v>
      </c>
      <c r="C3065" s="255" t="s">
        <v>16684</v>
      </c>
      <c r="D3065" s="324">
        <v>3.96</v>
      </c>
      <c r="E3065" s="160">
        <f t="shared" si="49"/>
        <v>79.2</v>
      </c>
    </row>
    <row r="3066" ht="15" spans="1:5">
      <c r="A3066" s="160">
        <v>3063</v>
      </c>
      <c r="B3066" s="189" t="s">
        <v>16708</v>
      </c>
      <c r="C3066" s="255" t="s">
        <v>16684</v>
      </c>
      <c r="D3066" s="324">
        <v>2.66</v>
      </c>
      <c r="E3066" s="160">
        <f t="shared" si="49"/>
        <v>53.2</v>
      </c>
    </row>
    <row r="3067" ht="15" spans="1:5">
      <c r="A3067" s="160">
        <v>3064</v>
      </c>
      <c r="B3067" s="189" t="s">
        <v>16709</v>
      </c>
      <c r="C3067" s="255" t="s">
        <v>16684</v>
      </c>
      <c r="D3067" s="324">
        <v>3.3</v>
      </c>
      <c r="E3067" s="160">
        <f t="shared" si="49"/>
        <v>66</v>
      </c>
    </row>
    <row r="3068" ht="15" spans="1:5">
      <c r="A3068" s="160">
        <v>3065</v>
      </c>
      <c r="B3068" s="189" t="s">
        <v>16710</v>
      </c>
      <c r="C3068" s="255" t="s">
        <v>16684</v>
      </c>
      <c r="D3068" s="324">
        <v>1.32</v>
      </c>
      <c r="E3068" s="160">
        <f t="shared" ref="E3068:E3092" si="50">D3068*20</f>
        <v>26.4</v>
      </c>
    </row>
    <row r="3069" ht="15" spans="1:5">
      <c r="A3069" s="160">
        <v>3066</v>
      </c>
      <c r="B3069" s="189" t="s">
        <v>16711</v>
      </c>
      <c r="C3069" s="255" t="s">
        <v>16684</v>
      </c>
      <c r="D3069" s="324">
        <v>1.2</v>
      </c>
      <c r="E3069" s="160">
        <f t="shared" si="50"/>
        <v>24</v>
      </c>
    </row>
    <row r="3070" ht="15" spans="1:5">
      <c r="A3070" s="160">
        <v>3067</v>
      </c>
      <c r="B3070" s="189" t="s">
        <v>14681</v>
      </c>
      <c r="C3070" s="255" t="s">
        <v>16684</v>
      </c>
      <c r="D3070" s="324">
        <v>1.2</v>
      </c>
      <c r="E3070" s="160">
        <f t="shared" si="50"/>
        <v>24</v>
      </c>
    </row>
    <row r="3071" ht="15" spans="1:5">
      <c r="A3071" s="160">
        <v>3068</v>
      </c>
      <c r="B3071" s="189" t="s">
        <v>16712</v>
      </c>
      <c r="C3071" s="255" t="s">
        <v>16684</v>
      </c>
      <c r="D3071" s="324">
        <v>4</v>
      </c>
      <c r="E3071" s="160">
        <f t="shared" si="50"/>
        <v>80</v>
      </c>
    </row>
    <row r="3072" ht="15" spans="1:5">
      <c r="A3072" s="160">
        <v>3069</v>
      </c>
      <c r="B3072" s="189" t="s">
        <v>16713</v>
      </c>
      <c r="C3072" s="255" t="s">
        <v>16684</v>
      </c>
      <c r="D3072" s="324">
        <v>0.6</v>
      </c>
      <c r="E3072" s="160">
        <f t="shared" si="50"/>
        <v>12</v>
      </c>
    </row>
    <row r="3073" ht="15" spans="1:5">
      <c r="A3073" s="160">
        <v>3070</v>
      </c>
      <c r="B3073" s="189" t="s">
        <v>16714</v>
      </c>
      <c r="C3073" s="255" t="s">
        <v>16715</v>
      </c>
      <c r="D3073" s="324">
        <v>0.68</v>
      </c>
      <c r="E3073" s="160">
        <f t="shared" si="50"/>
        <v>13.6</v>
      </c>
    </row>
    <row r="3074" ht="15" spans="1:5">
      <c r="A3074" s="160">
        <v>3071</v>
      </c>
      <c r="B3074" s="189" t="s">
        <v>16716</v>
      </c>
      <c r="C3074" s="255" t="s">
        <v>16715</v>
      </c>
      <c r="D3074" s="324">
        <v>2.7</v>
      </c>
      <c r="E3074" s="160">
        <f t="shared" si="50"/>
        <v>54</v>
      </c>
    </row>
    <row r="3075" ht="15" spans="1:5">
      <c r="A3075" s="160">
        <v>3072</v>
      </c>
      <c r="B3075" s="189" t="s">
        <v>16717</v>
      </c>
      <c r="C3075" s="255" t="s">
        <v>16715</v>
      </c>
      <c r="D3075" s="324">
        <v>0.5</v>
      </c>
      <c r="E3075" s="160">
        <f t="shared" si="50"/>
        <v>10</v>
      </c>
    </row>
    <row r="3076" ht="15" spans="1:5">
      <c r="A3076" s="160">
        <v>3073</v>
      </c>
      <c r="B3076" s="189" t="s">
        <v>16718</v>
      </c>
      <c r="C3076" s="255" t="s">
        <v>16715</v>
      </c>
      <c r="D3076" s="324">
        <v>0.6</v>
      </c>
      <c r="E3076" s="160">
        <f t="shared" si="50"/>
        <v>12</v>
      </c>
    </row>
    <row r="3077" ht="15" spans="1:5">
      <c r="A3077" s="160">
        <v>3074</v>
      </c>
      <c r="B3077" s="189" t="s">
        <v>16719</v>
      </c>
      <c r="C3077" s="255" t="s">
        <v>16715</v>
      </c>
      <c r="D3077" s="324">
        <v>0.5</v>
      </c>
      <c r="E3077" s="160">
        <f t="shared" si="50"/>
        <v>10</v>
      </c>
    </row>
    <row r="3078" ht="15" spans="1:5">
      <c r="A3078" s="160">
        <v>3075</v>
      </c>
      <c r="B3078" s="189" t="s">
        <v>16720</v>
      </c>
      <c r="C3078" s="255" t="s">
        <v>16715</v>
      </c>
      <c r="D3078" s="324">
        <v>0.9</v>
      </c>
      <c r="E3078" s="160">
        <f t="shared" si="50"/>
        <v>18</v>
      </c>
    </row>
    <row r="3079" ht="15" spans="1:5">
      <c r="A3079" s="160">
        <v>3076</v>
      </c>
      <c r="B3079" s="189" t="s">
        <v>16721</v>
      </c>
      <c r="C3079" s="255" t="s">
        <v>16715</v>
      </c>
      <c r="D3079" s="324">
        <v>1.2</v>
      </c>
      <c r="E3079" s="160">
        <f t="shared" si="50"/>
        <v>24</v>
      </c>
    </row>
    <row r="3080" ht="15" spans="1:5">
      <c r="A3080" s="160">
        <v>3077</v>
      </c>
      <c r="B3080" s="189" t="s">
        <v>16722</v>
      </c>
      <c r="C3080" s="255" t="s">
        <v>16715</v>
      </c>
      <c r="D3080" s="324">
        <v>0.5</v>
      </c>
      <c r="E3080" s="160">
        <f t="shared" si="50"/>
        <v>10</v>
      </c>
    </row>
    <row r="3081" ht="15" spans="1:5">
      <c r="A3081" s="160">
        <v>3078</v>
      </c>
      <c r="B3081" s="189" t="s">
        <v>16723</v>
      </c>
      <c r="C3081" s="255" t="s">
        <v>16715</v>
      </c>
      <c r="D3081" s="324">
        <v>0.7</v>
      </c>
      <c r="E3081" s="160">
        <f t="shared" si="50"/>
        <v>14</v>
      </c>
    </row>
    <row r="3082" ht="15" spans="1:5">
      <c r="A3082" s="160">
        <v>3079</v>
      </c>
      <c r="B3082" s="189" t="s">
        <v>16724</v>
      </c>
      <c r="C3082" s="255" t="s">
        <v>16715</v>
      </c>
      <c r="D3082" s="324">
        <v>1.52</v>
      </c>
      <c r="E3082" s="160">
        <f t="shared" si="50"/>
        <v>30.4</v>
      </c>
    </row>
    <row r="3083" ht="15" spans="1:5">
      <c r="A3083" s="160">
        <v>3080</v>
      </c>
      <c r="B3083" s="189" t="s">
        <v>16725</v>
      </c>
      <c r="C3083" s="255" t="s">
        <v>16715</v>
      </c>
      <c r="D3083" s="324">
        <v>0.5</v>
      </c>
      <c r="E3083" s="160">
        <f t="shared" si="50"/>
        <v>10</v>
      </c>
    </row>
    <row r="3084" ht="15" spans="1:5">
      <c r="A3084" s="160">
        <v>3081</v>
      </c>
      <c r="B3084" s="189" t="s">
        <v>16726</v>
      </c>
      <c r="C3084" s="255" t="s">
        <v>16715</v>
      </c>
      <c r="D3084" s="324">
        <v>0.5</v>
      </c>
      <c r="E3084" s="160">
        <f t="shared" si="50"/>
        <v>10</v>
      </c>
    </row>
    <row r="3085" ht="15" spans="1:5">
      <c r="A3085" s="160">
        <v>3082</v>
      </c>
      <c r="B3085" s="189" t="s">
        <v>16727</v>
      </c>
      <c r="C3085" s="255" t="s">
        <v>16715</v>
      </c>
      <c r="D3085" s="324">
        <v>1.73</v>
      </c>
      <c r="E3085" s="160">
        <f t="shared" si="50"/>
        <v>34.6</v>
      </c>
    </row>
    <row r="3086" ht="15" spans="1:5">
      <c r="A3086" s="160">
        <v>3083</v>
      </c>
      <c r="B3086" s="189" t="s">
        <v>16728</v>
      </c>
      <c r="C3086" s="255" t="s">
        <v>16715</v>
      </c>
      <c r="D3086" s="324">
        <v>1.73</v>
      </c>
      <c r="E3086" s="160">
        <f t="shared" si="50"/>
        <v>34.6</v>
      </c>
    </row>
    <row r="3087" ht="15" spans="1:5">
      <c r="A3087" s="160">
        <v>3084</v>
      </c>
      <c r="B3087" s="189" t="s">
        <v>16729</v>
      </c>
      <c r="C3087" s="255" t="s">
        <v>16715</v>
      </c>
      <c r="D3087" s="324">
        <v>0.58</v>
      </c>
      <c r="E3087" s="160">
        <f t="shared" si="50"/>
        <v>11.6</v>
      </c>
    </row>
    <row r="3088" spans="1:5">
      <c r="A3088" s="160">
        <v>3085</v>
      </c>
      <c r="B3088" s="191" t="s">
        <v>16730</v>
      </c>
      <c r="C3088" s="271" t="s">
        <v>16731</v>
      </c>
      <c r="D3088" s="272">
        <v>208</v>
      </c>
      <c r="E3088" s="160">
        <f t="shared" si="50"/>
        <v>4160</v>
      </c>
    </row>
    <row r="3089" spans="1:5">
      <c r="A3089" s="160">
        <v>3086</v>
      </c>
      <c r="B3089" s="191" t="s">
        <v>12214</v>
      </c>
      <c r="C3089" s="271" t="s">
        <v>16731</v>
      </c>
      <c r="D3089" s="272">
        <v>175</v>
      </c>
      <c r="E3089" s="160">
        <f t="shared" si="50"/>
        <v>3500</v>
      </c>
    </row>
    <row r="3090" spans="1:5">
      <c r="A3090" s="160">
        <v>3087</v>
      </c>
      <c r="B3090" s="169" t="s">
        <v>16593</v>
      </c>
      <c r="C3090" s="170" t="s">
        <v>16731</v>
      </c>
      <c r="D3090" s="201">
        <v>140</v>
      </c>
      <c r="E3090" s="160">
        <f t="shared" si="50"/>
        <v>2800</v>
      </c>
    </row>
    <row r="3091" spans="1:5">
      <c r="A3091" s="160">
        <v>3088</v>
      </c>
      <c r="B3091" s="169" t="s">
        <v>16732</v>
      </c>
      <c r="C3091" s="170" t="s">
        <v>16731</v>
      </c>
      <c r="D3091" s="201">
        <v>206</v>
      </c>
      <c r="E3091" s="160">
        <f t="shared" si="50"/>
        <v>4120</v>
      </c>
    </row>
    <row r="3092" spans="1:5">
      <c r="A3092" s="160">
        <v>3089</v>
      </c>
      <c r="B3092" s="169" t="s">
        <v>12187</v>
      </c>
      <c r="C3092" s="170" t="s">
        <v>16731</v>
      </c>
      <c r="D3092" s="201">
        <v>187</v>
      </c>
      <c r="E3092" s="160">
        <f t="shared" si="50"/>
        <v>3740</v>
      </c>
    </row>
    <row r="3093" spans="1:5">
      <c r="A3093" s="160">
        <v>3090</v>
      </c>
      <c r="B3093" s="325" t="s">
        <v>16733</v>
      </c>
      <c r="C3093" s="326" t="s">
        <v>16734</v>
      </c>
      <c r="D3093" s="327">
        <v>1</v>
      </c>
      <c r="E3093" s="160">
        <f t="shared" ref="E3093:E3130" si="51">D3093*20</f>
        <v>20</v>
      </c>
    </row>
    <row r="3094" spans="1:5">
      <c r="A3094" s="160">
        <v>3091</v>
      </c>
      <c r="B3094" s="325" t="s">
        <v>16735</v>
      </c>
      <c r="C3094" s="326" t="s">
        <v>16734</v>
      </c>
      <c r="D3094" s="327">
        <v>2</v>
      </c>
      <c r="E3094" s="160">
        <f t="shared" si="51"/>
        <v>40</v>
      </c>
    </row>
    <row r="3095" spans="1:5">
      <c r="A3095" s="160">
        <v>3092</v>
      </c>
      <c r="B3095" s="325" t="s">
        <v>16736</v>
      </c>
      <c r="C3095" s="326" t="s">
        <v>16734</v>
      </c>
      <c r="D3095" s="327">
        <v>1</v>
      </c>
      <c r="E3095" s="160">
        <f t="shared" si="51"/>
        <v>20</v>
      </c>
    </row>
    <row r="3096" spans="1:5">
      <c r="A3096" s="160">
        <v>3093</v>
      </c>
      <c r="B3096" s="325" t="s">
        <v>16737</v>
      </c>
      <c r="C3096" s="326" t="s">
        <v>16734</v>
      </c>
      <c r="D3096" s="327">
        <v>2.2</v>
      </c>
      <c r="E3096" s="160">
        <f t="shared" si="51"/>
        <v>44</v>
      </c>
    </row>
    <row r="3097" spans="1:5">
      <c r="A3097" s="160">
        <v>3094</v>
      </c>
      <c r="B3097" s="325" t="s">
        <v>16738</v>
      </c>
      <c r="C3097" s="326" t="s">
        <v>16734</v>
      </c>
      <c r="D3097" s="327">
        <v>1.1</v>
      </c>
      <c r="E3097" s="160">
        <f t="shared" si="51"/>
        <v>22</v>
      </c>
    </row>
    <row r="3098" spans="1:5">
      <c r="A3098" s="160">
        <v>3095</v>
      </c>
      <c r="B3098" s="325" t="s">
        <v>16739</v>
      </c>
      <c r="C3098" s="326" t="s">
        <v>16734</v>
      </c>
      <c r="D3098" s="327">
        <v>1.65</v>
      </c>
      <c r="E3098" s="160">
        <f t="shared" si="51"/>
        <v>33</v>
      </c>
    </row>
    <row r="3099" spans="1:5">
      <c r="A3099" s="160">
        <v>3096</v>
      </c>
      <c r="B3099" s="325" t="s">
        <v>16740</v>
      </c>
      <c r="C3099" s="326" t="s">
        <v>16734</v>
      </c>
      <c r="D3099" s="327">
        <v>1.5</v>
      </c>
      <c r="E3099" s="160">
        <f t="shared" si="51"/>
        <v>30</v>
      </c>
    </row>
    <row r="3100" spans="1:5">
      <c r="A3100" s="160">
        <v>3097</v>
      </c>
      <c r="B3100" s="325" t="s">
        <v>16741</v>
      </c>
      <c r="C3100" s="326" t="s">
        <v>16734</v>
      </c>
      <c r="D3100" s="327">
        <v>2.75</v>
      </c>
      <c r="E3100" s="160">
        <f t="shared" si="51"/>
        <v>55</v>
      </c>
    </row>
    <row r="3101" spans="1:5">
      <c r="A3101" s="160">
        <v>3098</v>
      </c>
      <c r="B3101" s="325" t="s">
        <v>16742</v>
      </c>
      <c r="C3101" s="326" t="s">
        <v>16734</v>
      </c>
      <c r="D3101" s="327">
        <v>2.2</v>
      </c>
      <c r="E3101" s="160">
        <f t="shared" si="51"/>
        <v>44</v>
      </c>
    </row>
    <row r="3102" spans="1:5">
      <c r="A3102" s="160">
        <v>3099</v>
      </c>
      <c r="B3102" s="325" t="s">
        <v>16743</v>
      </c>
      <c r="C3102" s="326" t="s">
        <v>16734</v>
      </c>
      <c r="D3102" s="327">
        <v>1.1</v>
      </c>
      <c r="E3102" s="160">
        <f t="shared" si="51"/>
        <v>22</v>
      </c>
    </row>
    <row r="3103" spans="1:5">
      <c r="A3103" s="160">
        <v>3100</v>
      </c>
      <c r="B3103" s="325" t="s">
        <v>16744</v>
      </c>
      <c r="C3103" s="326" t="s">
        <v>16734</v>
      </c>
      <c r="D3103" s="327">
        <v>2.2</v>
      </c>
      <c r="E3103" s="160">
        <f t="shared" si="51"/>
        <v>44</v>
      </c>
    </row>
    <row r="3104" spans="1:5">
      <c r="A3104" s="160">
        <v>3101</v>
      </c>
      <c r="B3104" s="325" t="s">
        <v>16745</v>
      </c>
      <c r="C3104" s="326" t="s">
        <v>16734</v>
      </c>
      <c r="D3104" s="327">
        <v>1.65</v>
      </c>
      <c r="E3104" s="160">
        <f t="shared" si="51"/>
        <v>33</v>
      </c>
    </row>
    <row r="3105" spans="1:5">
      <c r="A3105" s="160">
        <v>3102</v>
      </c>
      <c r="B3105" s="325" t="s">
        <v>9653</v>
      </c>
      <c r="C3105" s="326" t="s">
        <v>16734</v>
      </c>
      <c r="D3105" s="327">
        <v>1.9</v>
      </c>
      <c r="E3105" s="160">
        <f t="shared" si="51"/>
        <v>38</v>
      </c>
    </row>
    <row r="3106" spans="1:5">
      <c r="A3106" s="160">
        <v>3103</v>
      </c>
      <c r="B3106" s="325" t="s">
        <v>16746</v>
      </c>
      <c r="C3106" s="326" t="s">
        <v>16734</v>
      </c>
      <c r="D3106" s="327">
        <v>1.9</v>
      </c>
      <c r="E3106" s="160">
        <f t="shared" si="51"/>
        <v>38</v>
      </c>
    </row>
    <row r="3107" spans="1:5">
      <c r="A3107" s="160">
        <v>3104</v>
      </c>
      <c r="B3107" s="325" t="s">
        <v>16747</v>
      </c>
      <c r="C3107" s="326" t="s">
        <v>16734</v>
      </c>
      <c r="D3107" s="327">
        <v>2.2</v>
      </c>
      <c r="E3107" s="160">
        <f t="shared" si="51"/>
        <v>44</v>
      </c>
    </row>
    <row r="3108" spans="1:5">
      <c r="A3108" s="160">
        <v>3105</v>
      </c>
      <c r="B3108" s="325" t="s">
        <v>16748</v>
      </c>
      <c r="C3108" s="326" t="s">
        <v>16734</v>
      </c>
      <c r="D3108" s="327">
        <v>1.1</v>
      </c>
      <c r="E3108" s="160">
        <f t="shared" si="51"/>
        <v>22</v>
      </c>
    </row>
    <row r="3109" spans="1:5">
      <c r="A3109" s="160">
        <v>3106</v>
      </c>
      <c r="B3109" s="325" t="s">
        <v>8738</v>
      </c>
      <c r="C3109" s="326" t="s">
        <v>16734</v>
      </c>
      <c r="D3109" s="327">
        <v>2.2</v>
      </c>
      <c r="E3109" s="160">
        <f t="shared" si="51"/>
        <v>44</v>
      </c>
    </row>
    <row r="3110" spans="1:5">
      <c r="A3110" s="160">
        <v>3107</v>
      </c>
      <c r="B3110" s="325" t="s">
        <v>499</v>
      </c>
      <c r="C3110" s="326" t="s">
        <v>16734</v>
      </c>
      <c r="D3110" s="327">
        <v>1.65</v>
      </c>
      <c r="E3110" s="160">
        <f t="shared" si="51"/>
        <v>33</v>
      </c>
    </row>
    <row r="3111" spans="1:5">
      <c r="A3111" s="160">
        <v>3108</v>
      </c>
      <c r="B3111" s="325" t="s">
        <v>16749</v>
      </c>
      <c r="C3111" s="326" t="s">
        <v>16734</v>
      </c>
      <c r="D3111" s="327">
        <v>1.65</v>
      </c>
      <c r="E3111" s="160">
        <f t="shared" si="51"/>
        <v>33</v>
      </c>
    </row>
    <row r="3112" spans="1:5">
      <c r="A3112" s="160">
        <v>3109</v>
      </c>
      <c r="B3112" s="325" t="s">
        <v>16750</v>
      </c>
      <c r="C3112" s="326" t="s">
        <v>16734</v>
      </c>
      <c r="D3112" s="327">
        <v>1.65</v>
      </c>
      <c r="E3112" s="160">
        <f t="shared" si="51"/>
        <v>33</v>
      </c>
    </row>
    <row r="3113" spans="1:5">
      <c r="A3113" s="160">
        <v>3110</v>
      </c>
      <c r="B3113" s="325" t="s">
        <v>16751</v>
      </c>
      <c r="C3113" s="326" t="s">
        <v>16734</v>
      </c>
      <c r="D3113" s="327">
        <v>1.65</v>
      </c>
      <c r="E3113" s="160">
        <f t="shared" si="51"/>
        <v>33</v>
      </c>
    </row>
    <row r="3114" spans="1:5">
      <c r="A3114" s="160">
        <v>3111</v>
      </c>
      <c r="B3114" s="325" t="s">
        <v>16752</v>
      </c>
      <c r="C3114" s="326" t="s">
        <v>16734</v>
      </c>
      <c r="D3114" s="327">
        <v>2.2</v>
      </c>
      <c r="E3114" s="160">
        <f t="shared" si="51"/>
        <v>44</v>
      </c>
    </row>
    <row r="3115" spans="1:5">
      <c r="A3115" s="160">
        <v>3112</v>
      </c>
      <c r="B3115" s="325" t="s">
        <v>16753</v>
      </c>
      <c r="C3115" s="326" t="s">
        <v>16734</v>
      </c>
      <c r="D3115" s="327">
        <v>1.65</v>
      </c>
      <c r="E3115" s="160">
        <f t="shared" si="51"/>
        <v>33</v>
      </c>
    </row>
    <row r="3116" spans="1:5">
      <c r="A3116" s="160">
        <v>3113</v>
      </c>
      <c r="B3116" s="325" t="s">
        <v>16754</v>
      </c>
      <c r="C3116" s="326" t="s">
        <v>16734</v>
      </c>
      <c r="D3116" s="327">
        <v>1.65</v>
      </c>
      <c r="E3116" s="160">
        <f t="shared" si="51"/>
        <v>33</v>
      </c>
    </row>
    <row r="3117" spans="1:5">
      <c r="A3117" s="160">
        <v>3114</v>
      </c>
      <c r="B3117" s="325" t="s">
        <v>16755</v>
      </c>
      <c r="C3117" s="326" t="s">
        <v>16734</v>
      </c>
      <c r="D3117" s="327">
        <v>1.65</v>
      </c>
      <c r="E3117" s="160">
        <f t="shared" si="51"/>
        <v>33</v>
      </c>
    </row>
    <row r="3118" spans="1:5">
      <c r="A3118" s="160">
        <v>3115</v>
      </c>
      <c r="B3118" s="325" t="s">
        <v>16756</v>
      </c>
      <c r="C3118" s="326" t="s">
        <v>16734</v>
      </c>
      <c r="D3118" s="327">
        <v>1.1</v>
      </c>
      <c r="E3118" s="160">
        <f t="shared" si="51"/>
        <v>22</v>
      </c>
    </row>
    <row r="3119" spans="1:5">
      <c r="A3119" s="160">
        <v>3116</v>
      </c>
      <c r="B3119" s="325" t="s">
        <v>16757</v>
      </c>
      <c r="C3119" s="326" t="s">
        <v>16734</v>
      </c>
      <c r="D3119" s="327">
        <v>2.75</v>
      </c>
      <c r="E3119" s="160">
        <f t="shared" si="51"/>
        <v>55</v>
      </c>
    </row>
    <row r="3120" spans="1:5">
      <c r="A3120" s="160">
        <v>3117</v>
      </c>
      <c r="B3120" s="325" t="s">
        <v>16758</v>
      </c>
      <c r="C3120" s="326" t="s">
        <v>16734</v>
      </c>
      <c r="D3120" s="327">
        <v>2.2</v>
      </c>
      <c r="E3120" s="160">
        <f t="shared" si="51"/>
        <v>44</v>
      </c>
    </row>
    <row r="3121" spans="1:5">
      <c r="A3121" s="160">
        <v>3118</v>
      </c>
      <c r="B3121" s="325" t="s">
        <v>16759</v>
      </c>
      <c r="C3121" s="326" t="s">
        <v>16734</v>
      </c>
      <c r="D3121" s="327">
        <v>1.1</v>
      </c>
      <c r="E3121" s="160">
        <f t="shared" si="51"/>
        <v>22</v>
      </c>
    </row>
    <row r="3122" spans="1:5">
      <c r="A3122" s="160">
        <v>3119</v>
      </c>
      <c r="B3122" s="325" t="s">
        <v>16760</v>
      </c>
      <c r="C3122" s="326" t="s">
        <v>16734</v>
      </c>
      <c r="D3122" s="327">
        <v>1.1</v>
      </c>
      <c r="E3122" s="160">
        <f t="shared" si="51"/>
        <v>22</v>
      </c>
    </row>
    <row r="3123" spans="1:5">
      <c r="A3123" s="160">
        <v>3120</v>
      </c>
      <c r="B3123" s="325" t="s">
        <v>16761</v>
      </c>
      <c r="C3123" s="326" t="s">
        <v>16734</v>
      </c>
      <c r="D3123" s="327">
        <v>1.1</v>
      </c>
      <c r="E3123" s="160">
        <f t="shared" si="51"/>
        <v>22</v>
      </c>
    </row>
    <row r="3124" spans="1:5">
      <c r="A3124" s="160">
        <v>3121</v>
      </c>
      <c r="B3124" s="325" t="s">
        <v>16762</v>
      </c>
      <c r="C3124" s="326" t="s">
        <v>16734</v>
      </c>
      <c r="D3124" s="327">
        <v>2.2</v>
      </c>
      <c r="E3124" s="160">
        <f t="shared" si="51"/>
        <v>44</v>
      </c>
    </row>
    <row r="3125" spans="1:5">
      <c r="A3125" s="160">
        <v>3122</v>
      </c>
      <c r="B3125" s="325" t="s">
        <v>13880</v>
      </c>
      <c r="C3125" s="326" t="s">
        <v>16734</v>
      </c>
      <c r="D3125" s="327">
        <v>2.2</v>
      </c>
      <c r="E3125" s="160">
        <f t="shared" si="51"/>
        <v>44</v>
      </c>
    </row>
    <row r="3126" spans="1:5">
      <c r="A3126" s="160">
        <v>3123</v>
      </c>
      <c r="B3126" s="325" t="s">
        <v>16763</v>
      </c>
      <c r="C3126" s="326" t="s">
        <v>16734</v>
      </c>
      <c r="D3126" s="327">
        <v>1.65</v>
      </c>
      <c r="E3126" s="160">
        <f t="shared" si="51"/>
        <v>33</v>
      </c>
    </row>
    <row r="3127" spans="1:5">
      <c r="A3127" s="160">
        <v>3124</v>
      </c>
      <c r="B3127" s="325" t="s">
        <v>16764</v>
      </c>
      <c r="C3127" s="326" t="s">
        <v>16734</v>
      </c>
      <c r="D3127" s="327">
        <v>1.65</v>
      </c>
      <c r="E3127" s="160">
        <f t="shared" si="51"/>
        <v>33</v>
      </c>
    </row>
    <row r="3128" spans="1:5">
      <c r="A3128" s="160">
        <v>3125</v>
      </c>
      <c r="B3128" s="325" t="s">
        <v>16765</v>
      </c>
      <c r="C3128" s="326" t="s">
        <v>16734</v>
      </c>
      <c r="D3128" s="327">
        <v>1.65</v>
      </c>
      <c r="E3128" s="160">
        <f t="shared" si="51"/>
        <v>33</v>
      </c>
    </row>
    <row r="3129" spans="1:5">
      <c r="A3129" s="160">
        <v>3126</v>
      </c>
      <c r="B3129" s="325" t="s">
        <v>16766</v>
      </c>
      <c r="C3129" s="326" t="s">
        <v>16734</v>
      </c>
      <c r="D3129" s="327">
        <v>1.65</v>
      </c>
      <c r="E3129" s="160">
        <f t="shared" si="51"/>
        <v>33</v>
      </c>
    </row>
    <row r="3130" spans="1:5">
      <c r="A3130" s="160">
        <v>3127</v>
      </c>
      <c r="B3130" s="325" t="s">
        <v>16767</v>
      </c>
      <c r="C3130" s="326" t="s">
        <v>16734</v>
      </c>
      <c r="D3130" s="327">
        <v>2.2</v>
      </c>
      <c r="E3130" s="160">
        <f t="shared" si="51"/>
        <v>44</v>
      </c>
    </row>
    <row r="3131" spans="1:5">
      <c r="A3131" s="160">
        <v>3128</v>
      </c>
      <c r="B3131" s="325" t="s">
        <v>16768</v>
      </c>
      <c r="C3131" s="326" t="s">
        <v>16734</v>
      </c>
      <c r="D3131" s="327">
        <v>1.1</v>
      </c>
      <c r="E3131" s="160">
        <f t="shared" ref="E3131:E3194" si="52">D3131*20</f>
        <v>22</v>
      </c>
    </row>
    <row r="3132" spans="1:5">
      <c r="A3132" s="160">
        <v>3129</v>
      </c>
      <c r="B3132" s="325" t="s">
        <v>16769</v>
      </c>
      <c r="C3132" s="326" t="s">
        <v>16734</v>
      </c>
      <c r="D3132" s="327">
        <v>1.65</v>
      </c>
      <c r="E3132" s="160">
        <f t="shared" si="52"/>
        <v>33</v>
      </c>
    </row>
    <row r="3133" spans="1:5">
      <c r="A3133" s="160">
        <v>3130</v>
      </c>
      <c r="B3133" s="325" t="s">
        <v>16770</v>
      </c>
      <c r="C3133" s="326" t="s">
        <v>16734</v>
      </c>
      <c r="D3133" s="327">
        <v>2.2</v>
      </c>
      <c r="E3133" s="160">
        <f t="shared" si="52"/>
        <v>44</v>
      </c>
    </row>
    <row r="3134" spans="1:5">
      <c r="A3134" s="160">
        <v>3131</v>
      </c>
      <c r="B3134" s="325" t="s">
        <v>16771</v>
      </c>
      <c r="C3134" s="326" t="s">
        <v>16734</v>
      </c>
      <c r="D3134" s="327">
        <v>1.65</v>
      </c>
      <c r="E3134" s="160">
        <f t="shared" si="52"/>
        <v>33</v>
      </c>
    </row>
    <row r="3135" spans="1:5">
      <c r="A3135" s="160">
        <v>3132</v>
      </c>
      <c r="B3135" s="325" t="s">
        <v>16772</v>
      </c>
      <c r="C3135" s="326" t="s">
        <v>16734</v>
      </c>
      <c r="D3135" s="327">
        <v>0.55</v>
      </c>
      <c r="E3135" s="160">
        <f t="shared" si="52"/>
        <v>11</v>
      </c>
    </row>
    <row r="3136" spans="1:5">
      <c r="A3136" s="160">
        <v>3133</v>
      </c>
      <c r="B3136" s="325" t="s">
        <v>16773</v>
      </c>
      <c r="C3136" s="326" t="s">
        <v>16734</v>
      </c>
      <c r="D3136" s="327">
        <v>2.75</v>
      </c>
      <c r="E3136" s="160">
        <f t="shared" si="52"/>
        <v>55</v>
      </c>
    </row>
    <row r="3137" spans="1:5">
      <c r="A3137" s="160">
        <v>3134</v>
      </c>
      <c r="B3137" s="325" t="s">
        <v>16774</v>
      </c>
      <c r="C3137" s="326" t="s">
        <v>16734</v>
      </c>
      <c r="D3137" s="327">
        <v>2.2</v>
      </c>
      <c r="E3137" s="160">
        <f t="shared" si="52"/>
        <v>44</v>
      </c>
    </row>
    <row r="3138" spans="1:5">
      <c r="A3138" s="160">
        <v>3135</v>
      </c>
      <c r="B3138" s="325" t="s">
        <v>16775</v>
      </c>
      <c r="C3138" s="326" t="s">
        <v>16734</v>
      </c>
      <c r="D3138" s="327">
        <v>0.5</v>
      </c>
      <c r="E3138" s="160">
        <f t="shared" si="52"/>
        <v>10</v>
      </c>
    </row>
    <row r="3139" spans="1:5">
      <c r="A3139" s="160">
        <v>3136</v>
      </c>
      <c r="B3139" s="325" t="s">
        <v>16776</v>
      </c>
      <c r="C3139" s="326" t="s">
        <v>16734</v>
      </c>
      <c r="D3139" s="327">
        <v>2.75</v>
      </c>
      <c r="E3139" s="160">
        <f t="shared" si="52"/>
        <v>55</v>
      </c>
    </row>
    <row r="3140" spans="1:5">
      <c r="A3140" s="160">
        <v>3137</v>
      </c>
      <c r="B3140" s="325" t="s">
        <v>16777</v>
      </c>
      <c r="C3140" s="326" t="s">
        <v>16734</v>
      </c>
      <c r="D3140" s="327">
        <v>2.2</v>
      </c>
      <c r="E3140" s="160">
        <f t="shared" si="52"/>
        <v>44</v>
      </c>
    </row>
    <row r="3141" spans="1:5">
      <c r="A3141" s="160">
        <v>3138</v>
      </c>
      <c r="B3141" s="325" t="s">
        <v>16778</v>
      </c>
      <c r="C3141" s="326" t="s">
        <v>16734</v>
      </c>
      <c r="D3141" s="327">
        <v>2.2</v>
      </c>
      <c r="E3141" s="160">
        <f t="shared" si="52"/>
        <v>44</v>
      </c>
    </row>
    <row r="3142" spans="1:5">
      <c r="A3142" s="160">
        <v>3139</v>
      </c>
      <c r="B3142" s="325" t="s">
        <v>16779</v>
      </c>
      <c r="C3142" s="326" t="s">
        <v>16734</v>
      </c>
      <c r="D3142" s="327">
        <v>2.2</v>
      </c>
      <c r="E3142" s="160">
        <f t="shared" si="52"/>
        <v>44</v>
      </c>
    </row>
    <row r="3143" spans="1:5">
      <c r="A3143" s="160">
        <v>3140</v>
      </c>
      <c r="B3143" s="325" t="s">
        <v>16780</v>
      </c>
      <c r="C3143" s="326" t="s">
        <v>16734</v>
      </c>
      <c r="D3143" s="327">
        <v>1.1</v>
      </c>
      <c r="E3143" s="160">
        <f t="shared" si="52"/>
        <v>22</v>
      </c>
    </row>
    <row r="3144" spans="1:5">
      <c r="A3144" s="160">
        <v>3141</v>
      </c>
      <c r="B3144" s="325" t="s">
        <v>16781</v>
      </c>
      <c r="C3144" s="326" t="s">
        <v>16734</v>
      </c>
      <c r="D3144" s="327">
        <v>1.65</v>
      </c>
      <c r="E3144" s="160">
        <f t="shared" si="52"/>
        <v>33</v>
      </c>
    </row>
    <row r="3145" spans="1:5">
      <c r="A3145" s="160">
        <v>3142</v>
      </c>
      <c r="B3145" s="325" t="s">
        <v>16782</v>
      </c>
      <c r="C3145" s="326" t="s">
        <v>16734</v>
      </c>
      <c r="D3145" s="327">
        <v>0.55</v>
      </c>
      <c r="E3145" s="160">
        <f t="shared" si="52"/>
        <v>11</v>
      </c>
    </row>
    <row r="3146" spans="1:5">
      <c r="A3146" s="160">
        <v>3143</v>
      </c>
      <c r="B3146" s="325" t="s">
        <v>16783</v>
      </c>
      <c r="C3146" s="326" t="s">
        <v>16734</v>
      </c>
      <c r="D3146" s="327">
        <v>1.1</v>
      </c>
      <c r="E3146" s="160">
        <f t="shared" si="52"/>
        <v>22</v>
      </c>
    </row>
    <row r="3147" spans="1:5">
      <c r="A3147" s="160">
        <v>3144</v>
      </c>
      <c r="B3147" s="325" t="s">
        <v>16784</v>
      </c>
      <c r="C3147" s="326" t="s">
        <v>16734</v>
      </c>
      <c r="D3147" s="327">
        <v>2.75</v>
      </c>
      <c r="E3147" s="160">
        <f t="shared" si="52"/>
        <v>55</v>
      </c>
    </row>
    <row r="3148" spans="1:5">
      <c r="A3148" s="160">
        <v>3145</v>
      </c>
      <c r="B3148" s="325" t="s">
        <v>16785</v>
      </c>
      <c r="C3148" s="326" t="s">
        <v>16734</v>
      </c>
      <c r="D3148" s="327">
        <v>2.75</v>
      </c>
      <c r="E3148" s="160">
        <f t="shared" si="52"/>
        <v>55</v>
      </c>
    </row>
    <row r="3149" spans="1:5">
      <c r="A3149" s="160">
        <v>3146</v>
      </c>
      <c r="B3149" s="325" t="s">
        <v>16786</v>
      </c>
      <c r="C3149" s="326" t="s">
        <v>16734</v>
      </c>
      <c r="D3149" s="327">
        <v>2.2</v>
      </c>
      <c r="E3149" s="160">
        <f t="shared" si="52"/>
        <v>44</v>
      </c>
    </row>
    <row r="3150" spans="1:5">
      <c r="A3150" s="160">
        <v>3147</v>
      </c>
      <c r="B3150" s="325" t="s">
        <v>16787</v>
      </c>
      <c r="C3150" s="326" t="s">
        <v>16788</v>
      </c>
      <c r="D3150" s="327">
        <v>0.82</v>
      </c>
      <c r="E3150" s="160">
        <f t="shared" si="52"/>
        <v>16.4</v>
      </c>
    </row>
    <row r="3151" spans="1:5">
      <c r="A3151" s="160">
        <v>3148</v>
      </c>
      <c r="B3151" s="325" t="s">
        <v>16789</v>
      </c>
      <c r="C3151" s="326" t="s">
        <v>16788</v>
      </c>
      <c r="D3151" s="327">
        <v>0.41</v>
      </c>
      <c r="E3151" s="160">
        <f t="shared" si="52"/>
        <v>8.2</v>
      </c>
    </row>
    <row r="3152" spans="1:5">
      <c r="A3152" s="160">
        <v>3149</v>
      </c>
      <c r="B3152" s="325" t="s">
        <v>16790</v>
      </c>
      <c r="C3152" s="326" t="s">
        <v>16788</v>
      </c>
      <c r="D3152" s="327">
        <v>1.23</v>
      </c>
      <c r="E3152" s="160">
        <f t="shared" si="52"/>
        <v>24.6</v>
      </c>
    </row>
    <row r="3153" spans="1:5">
      <c r="A3153" s="160">
        <v>3150</v>
      </c>
      <c r="B3153" s="325" t="s">
        <v>16791</v>
      </c>
      <c r="C3153" s="326" t="s">
        <v>16788</v>
      </c>
      <c r="D3153" s="327">
        <v>2.05</v>
      </c>
      <c r="E3153" s="160">
        <f t="shared" si="52"/>
        <v>41</v>
      </c>
    </row>
    <row r="3154" spans="1:5">
      <c r="A3154" s="160">
        <v>3151</v>
      </c>
      <c r="B3154" s="325" t="s">
        <v>16792</v>
      </c>
      <c r="C3154" s="326" t="s">
        <v>16788</v>
      </c>
      <c r="D3154" s="327">
        <v>1.64</v>
      </c>
      <c r="E3154" s="160">
        <f t="shared" si="52"/>
        <v>32.8</v>
      </c>
    </row>
    <row r="3155" spans="1:5">
      <c r="A3155" s="160">
        <v>3152</v>
      </c>
      <c r="B3155" s="325" t="s">
        <v>16793</v>
      </c>
      <c r="C3155" s="326" t="s">
        <v>16788</v>
      </c>
      <c r="D3155" s="327">
        <v>1.23</v>
      </c>
      <c r="E3155" s="160">
        <f t="shared" si="52"/>
        <v>24.6</v>
      </c>
    </row>
    <row r="3156" spans="1:5">
      <c r="A3156" s="160">
        <v>3153</v>
      </c>
      <c r="B3156" s="325" t="s">
        <v>16794</v>
      </c>
      <c r="C3156" s="326" t="s">
        <v>16788</v>
      </c>
      <c r="D3156" s="327">
        <v>2.46</v>
      </c>
      <c r="E3156" s="160">
        <f t="shared" si="52"/>
        <v>49.2</v>
      </c>
    </row>
    <row r="3157" spans="1:5">
      <c r="A3157" s="160">
        <v>3154</v>
      </c>
      <c r="B3157" s="325" t="s">
        <v>14416</v>
      </c>
      <c r="C3157" s="326" t="s">
        <v>16788</v>
      </c>
      <c r="D3157" s="327">
        <v>2.05</v>
      </c>
      <c r="E3157" s="160">
        <f t="shared" si="52"/>
        <v>41</v>
      </c>
    </row>
    <row r="3158" spans="1:5">
      <c r="A3158" s="160">
        <v>3155</v>
      </c>
      <c r="B3158" s="325" t="s">
        <v>15973</v>
      </c>
      <c r="C3158" s="326" t="s">
        <v>16788</v>
      </c>
      <c r="D3158" s="327">
        <v>1.23</v>
      </c>
      <c r="E3158" s="160">
        <f t="shared" si="52"/>
        <v>24.6</v>
      </c>
    </row>
    <row r="3159" spans="1:5">
      <c r="A3159" s="160">
        <v>3156</v>
      </c>
      <c r="B3159" s="325" t="s">
        <v>16795</v>
      </c>
      <c r="C3159" s="326" t="s">
        <v>16788</v>
      </c>
      <c r="D3159" s="327">
        <v>0.82</v>
      </c>
      <c r="E3159" s="160">
        <f t="shared" si="52"/>
        <v>16.4</v>
      </c>
    </row>
    <row r="3160" spans="1:5">
      <c r="A3160" s="160">
        <v>3157</v>
      </c>
      <c r="B3160" s="328" t="s">
        <v>16796</v>
      </c>
      <c r="C3160" s="326" t="s">
        <v>16788</v>
      </c>
      <c r="D3160" s="327">
        <v>2.05</v>
      </c>
      <c r="E3160" s="160">
        <f t="shared" si="52"/>
        <v>41</v>
      </c>
    </row>
    <row r="3161" spans="1:5">
      <c r="A3161" s="160">
        <v>3158</v>
      </c>
      <c r="B3161" s="325" t="s">
        <v>16797</v>
      </c>
      <c r="C3161" s="326" t="s">
        <v>16788</v>
      </c>
      <c r="D3161" s="327">
        <v>1.64</v>
      </c>
      <c r="E3161" s="160">
        <f t="shared" si="52"/>
        <v>32.8</v>
      </c>
    </row>
    <row r="3162" spans="1:5">
      <c r="A3162" s="160">
        <v>3159</v>
      </c>
      <c r="B3162" s="325" t="s">
        <v>16798</v>
      </c>
      <c r="C3162" s="326" t="s">
        <v>16788</v>
      </c>
      <c r="D3162" s="327">
        <v>1.23</v>
      </c>
      <c r="E3162" s="160">
        <f t="shared" si="52"/>
        <v>24.6</v>
      </c>
    </row>
    <row r="3163" spans="1:5">
      <c r="A3163" s="160">
        <v>3160</v>
      </c>
      <c r="B3163" s="325" t="s">
        <v>16799</v>
      </c>
      <c r="C3163" s="326" t="s">
        <v>16788</v>
      </c>
      <c r="D3163" s="327">
        <v>1.23</v>
      </c>
      <c r="E3163" s="160">
        <f t="shared" si="52"/>
        <v>24.6</v>
      </c>
    </row>
    <row r="3164" spans="1:5">
      <c r="A3164" s="160">
        <v>3161</v>
      </c>
      <c r="B3164" s="325" t="s">
        <v>16800</v>
      </c>
      <c r="C3164" s="326" t="s">
        <v>16788</v>
      </c>
      <c r="D3164" s="327">
        <v>1.64</v>
      </c>
      <c r="E3164" s="160">
        <f t="shared" si="52"/>
        <v>32.8</v>
      </c>
    </row>
    <row r="3165" spans="1:5">
      <c r="A3165" s="160">
        <v>3162</v>
      </c>
      <c r="B3165" s="325" t="s">
        <v>16801</v>
      </c>
      <c r="C3165" s="326" t="s">
        <v>16788</v>
      </c>
      <c r="D3165" s="327">
        <v>1.64</v>
      </c>
      <c r="E3165" s="160">
        <f t="shared" si="52"/>
        <v>32.8</v>
      </c>
    </row>
    <row r="3166" spans="1:5">
      <c r="A3166" s="160">
        <v>3163</v>
      </c>
      <c r="B3166" s="325" t="s">
        <v>16802</v>
      </c>
      <c r="C3166" s="326" t="s">
        <v>16788</v>
      </c>
      <c r="D3166" s="327">
        <v>1.64</v>
      </c>
      <c r="E3166" s="160">
        <f t="shared" si="52"/>
        <v>32.8</v>
      </c>
    </row>
    <row r="3167" spans="1:5">
      <c r="A3167" s="160">
        <v>3164</v>
      </c>
      <c r="B3167" s="325" t="s">
        <v>16803</v>
      </c>
      <c r="C3167" s="326" t="s">
        <v>16788</v>
      </c>
      <c r="D3167" s="327">
        <v>1.23</v>
      </c>
      <c r="E3167" s="160">
        <f t="shared" si="52"/>
        <v>24.6</v>
      </c>
    </row>
    <row r="3168" spans="1:5">
      <c r="A3168" s="160">
        <v>3165</v>
      </c>
      <c r="B3168" s="325" t="s">
        <v>1248</v>
      </c>
      <c r="C3168" s="326" t="s">
        <v>16788</v>
      </c>
      <c r="D3168" s="327">
        <v>0.82</v>
      </c>
      <c r="E3168" s="160">
        <f t="shared" si="52"/>
        <v>16.4</v>
      </c>
    </row>
    <row r="3169" spans="1:5">
      <c r="A3169" s="160">
        <v>3166</v>
      </c>
      <c r="B3169" s="325" t="s">
        <v>14412</v>
      </c>
      <c r="C3169" s="326" t="s">
        <v>16788</v>
      </c>
      <c r="D3169" s="327">
        <v>1.23</v>
      </c>
      <c r="E3169" s="160">
        <f t="shared" si="52"/>
        <v>24.6</v>
      </c>
    </row>
    <row r="3170" spans="1:5">
      <c r="A3170" s="160">
        <v>3167</v>
      </c>
      <c r="B3170" s="325" t="s">
        <v>16804</v>
      </c>
      <c r="C3170" s="326" t="s">
        <v>16788</v>
      </c>
      <c r="D3170" s="327">
        <v>1.23</v>
      </c>
      <c r="E3170" s="160">
        <f t="shared" si="52"/>
        <v>24.6</v>
      </c>
    </row>
    <row r="3171" spans="1:5">
      <c r="A3171" s="160">
        <v>3168</v>
      </c>
      <c r="B3171" s="325" t="s">
        <v>16805</v>
      </c>
      <c r="C3171" s="326" t="s">
        <v>16788</v>
      </c>
      <c r="D3171" s="327">
        <v>2.05</v>
      </c>
      <c r="E3171" s="160">
        <f t="shared" si="52"/>
        <v>41</v>
      </c>
    </row>
    <row r="3172" spans="1:5">
      <c r="A3172" s="160">
        <v>3169</v>
      </c>
      <c r="B3172" s="325" t="s">
        <v>16806</v>
      </c>
      <c r="C3172" s="326" t="s">
        <v>16788</v>
      </c>
      <c r="D3172" s="327">
        <v>1.23</v>
      </c>
      <c r="E3172" s="160">
        <f t="shared" si="52"/>
        <v>24.6</v>
      </c>
    </row>
    <row r="3173" spans="1:5">
      <c r="A3173" s="160">
        <v>3170</v>
      </c>
      <c r="B3173" s="325" t="s">
        <v>16807</v>
      </c>
      <c r="C3173" s="326" t="s">
        <v>16788</v>
      </c>
      <c r="D3173" s="327">
        <v>1.23</v>
      </c>
      <c r="E3173" s="160">
        <f t="shared" si="52"/>
        <v>24.6</v>
      </c>
    </row>
    <row r="3174" spans="1:5">
      <c r="A3174" s="160">
        <v>3171</v>
      </c>
      <c r="B3174" s="325" t="s">
        <v>16808</v>
      </c>
      <c r="C3174" s="326" t="s">
        <v>16788</v>
      </c>
      <c r="D3174" s="327">
        <v>0.82</v>
      </c>
      <c r="E3174" s="160">
        <f t="shared" si="52"/>
        <v>16.4</v>
      </c>
    </row>
    <row r="3175" spans="1:5">
      <c r="A3175" s="160">
        <v>3172</v>
      </c>
      <c r="B3175" s="325" t="s">
        <v>16809</v>
      </c>
      <c r="C3175" s="326" t="s">
        <v>16788</v>
      </c>
      <c r="D3175" s="327">
        <v>1.23</v>
      </c>
      <c r="E3175" s="160">
        <f t="shared" si="52"/>
        <v>24.6</v>
      </c>
    </row>
    <row r="3176" spans="1:5">
      <c r="A3176" s="160">
        <v>3173</v>
      </c>
      <c r="B3176" s="325" t="s">
        <v>16810</v>
      </c>
      <c r="C3176" s="326" t="s">
        <v>16788</v>
      </c>
      <c r="D3176" s="327">
        <v>1.64</v>
      </c>
      <c r="E3176" s="160">
        <f t="shared" si="52"/>
        <v>32.8</v>
      </c>
    </row>
    <row r="3177" spans="1:5">
      <c r="A3177" s="160">
        <v>3174</v>
      </c>
      <c r="B3177" s="325" t="s">
        <v>16157</v>
      </c>
      <c r="C3177" s="326" t="s">
        <v>16788</v>
      </c>
      <c r="D3177" s="327">
        <v>1.64</v>
      </c>
      <c r="E3177" s="160">
        <f t="shared" si="52"/>
        <v>32.8</v>
      </c>
    </row>
    <row r="3178" spans="1:5">
      <c r="A3178" s="160">
        <v>3175</v>
      </c>
      <c r="B3178" s="325" t="s">
        <v>16811</v>
      </c>
      <c r="C3178" s="326" t="s">
        <v>16788</v>
      </c>
      <c r="D3178" s="327">
        <v>0.41</v>
      </c>
      <c r="E3178" s="160">
        <f t="shared" si="52"/>
        <v>8.2</v>
      </c>
    </row>
    <row r="3179" spans="1:5">
      <c r="A3179" s="160">
        <v>3176</v>
      </c>
      <c r="B3179" s="325" t="s">
        <v>16812</v>
      </c>
      <c r="C3179" s="326" t="s">
        <v>16788</v>
      </c>
      <c r="D3179" s="327">
        <v>2.87</v>
      </c>
      <c r="E3179" s="160">
        <f t="shared" si="52"/>
        <v>57.4</v>
      </c>
    </row>
    <row r="3180" spans="1:5">
      <c r="A3180" s="160">
        <v>3177</v>
      </c>
      <c r="B3180" s="325" t="s">
        <v>16813</v>
      </c>
      <c r="C3180" s="326" t="s">
        <v>16788</v>
      </c>
      <c r="D3180" s="327">
        <v>1.23</v>
      </c>
      <c r="E3180" s="160">
        <f t="shared" si="52"/>
        <v>24.6</v>
      </c>
    </row>
    <row r="3181" spans="1:5">
      <c r="A3181" s="160">
        <v>3178</v>
      </c>
      <c r="B3181" s="325" t="s">
        <v>16814</v>
      </c>
      <c r="C3181" s="326" t="s">
        <v>16788</v>
      </c>
      <c r="D3181" s="327">
        <v>1.23</v>
      </c>
      <c r="E3181" s="160">
        <f t="shared" si="52"/>
        <v>24.6</v>
      </c>
    </row>
    <row r="3182" spans="1:5">
      <c r="A3182" s="160">
        <v>3179</v>
      </c>
      <c r="B3182" s="325" t="s">
        <v>16815</v>
      </c>
      <c r="C3182" s="326" t="s">
        <v>16788</v>
      </c>
      <c r="D3182" s="327">
        <v>1.23</v>
      </c>
      <c r="E3182" s="160">
        <f t="shared" si="52"/>
        <v>24.6</v>
      </c>
    </row>
    <row r="3183" spans="1:5">
      <c r="A3183" s="160">
        <v>3180</v>
      </c>
      <c r="B3183" s="325" t="s">
        <v>16816</v>
      </c>
      <c r="C3183" s="326" t="s">
        <v>16788</v>
      </c>
      <c r="D3183" s="327">
        <v>0.82</v>
      </c>
      <c r="E3183" s="160">
        <f t="shared" si="52"/>
        <v>16.4</v>
      </c>
    </row>
    <row r="3184" spans="1:5">
      <c r="A3184" s="160">
        <v>3181</v>
      </c>
      <c r="B3184" s="325" t="s">
        <v>16817</v>
      </c>
      <c r="C3184" s="326" t="s">
        <v>16788</v>
      </c>
      <c r="D3184" s="327">
        <v>2.46</v>
      </c>
      <c r="E3184" s="160">
        <f t="shared" si="52"/>
        <v>49.2</v>
      </c>
    </row>
    <row r="3185" spans="1:5">
      <c r="A3185" s="160">
        <v>3182</v>
      </c>
      <c r="B3185" s="325" t="s">
        <v>16770</v>
      </c>
      <c r="C3185" s="326" t="s">
        <v>16788</v>
      </c>
      <c r="D3185" s="327">
        <v>2.46</v>
      </c>
      <c r="E3185" s="160">
        <f t="shared" si="52"/>
        <v>49.2</v>
      </c>
    </row>
    <row r="3186" spans="1:5">
      <c r="A3186" s="160">
        <v>3183</v>
      </c>
      <c r="B3186" s="325" t="s">
        <v>16818</v>
      </c>
      <c r="C3186" s="326" t="s">
        <v>16788</v>
      </c>
      <c r="D3186" s="327">
        <v>0.82</v>
      </c>
      <c r="E3186" s="160">
        <f t="shared" si="52"/>
        <v>16.4</v>
      </c>
    </row>
    <row r="3187" spans="1:5">
      <c r="A3187" s="160">
        <v>3184</v>
      </c>
      <c r="B3187" s="325" t="s">
        <v>16819</v>
      </c>
      <c r="C3187" s="326" t="s">
        <v>16820</v>
      </c>
      <c r="D3187" s="327">
        <v>0.77</v>
      </c>
      <c r="E3187" s="160">
        <f t="shared" si="52"/>
        <v>15.4</v>
      </c>
    </row>
    <row r="3188" spans="1:5">
      <c r="A3188" s="160">
        <v>3185</v>
      </c>
      <c r="B3188" s="325" t="s">
        <v>16821</v>
      </c>
      <c r="C3188" s="326" t="s">
        <v>16820</v>
      </c>
      <c r="D3188" s="327">
        <v>1.29</v>
      </c>
      <c r="E3188" s="160">
        <f t="shared" si="52"/>
        <v>25.8</v>
      </c>
    </row>
    <row r="3189" spans="1:5">
      <c r="A3189" s="160">
        <v>3186</v>
      </c>
      <c r="B3189" s="325" t="s">
        <v>16822</v>
      </c>
      <c r="C3189" s="326" t="s">
        <v>16820</v>
      </c>
      <c r="D3189" s="327">
        <v>1.29</v>
      </c>
      <c r="E3189" s="160">
        <f t="shared" si="52"/>
        <v>25.8</v>
      </c>
    </row>
    <row r="3190" spans="1:5">
      <c r="A3190" s="160">
        <v>3187</v>
      </c>
      <c r="B3190" s="325" t="s">
        <v>16823</v>
      </c>
      <c r="C3190" s="326" t="s">
        <v>16820</v>
      </c>
      <c r="D3190" s="327">
        <v>1.03</v>
      </c>
      <c r="E3190" s="160">
        <f t="shared" si="52"/>
        <v>20.6</v>
      </c>
    </row>
    <row r="3191" spans="1:5">
      <c r="A3191" s="160">
        <v>3188</v>
      </c>
      <c r="B3191" s="325" t="s">
        <v>16824</v>
      </c>
      <c r="C3191" s="326" t="s">
        <v>16820</v>
      </c>
      <c r="D3191" s="327">
        <v>1.29</v>
      </c>
      <c r="E3191" s="160">
        <f t="shared" si="52"/>
        <v>25.8</v>
      </c>
    </row>
    <row r="3192" spans="1:5">
      <c r="A3192" s="160">
        <v>3189</v>
      </c>
      <c r="B3192" s="325" t="s">
        <v>16825</v>
      </c>
      <c r="C3192" s="326" t="s">
        <v>16820</v>
      </c>
      <c r="D3192" s="327">
        <v>1.55</v>
      </c>
      <c r="E3192" s="160">
        <f t="shared" si="52"/>
        <v>31</v>
      </c>
    </row>
    <row r="3193" spans="1:5">
      <c r="A3193" s="160">
        <v>3190</v>
      </c>
      <c r="B3193" s="325" t="s">
        <v>15660</v>
      </c>
      <c r="C3193" s="326" t="s">
        <v>16820</v>
      </c>
      <c r="D3193" s="327">
        <v>0.26</v>
      </c>
      <c r="E3193" s="160">
        <f t="shared" si="52"/>
        <v>5.2</v>
      </c>
    </row>
    <row r="3194" spans="1:5">
      <c r="A3194" s="160">
        <v>3191</v>
      </c>
      <c r="B3194" s="325" t="s">
        <v>16826</v>
      </c>
      <c r="C3194" s="326" t="s">
        <v>16820</v>
      </c>
      <c r="D3194" s="327">
        <v>1.8</v>
      </c>
      <c r="E3194" s="160">
        <f t="shared" si="52"/>
        <v>36</v>
      </c>
    </row>
    <row r="3195" spans="1:5">
      <c r="A3195" s="160">
        <v>3192</v>
      </c>
      <c r="B3195" s="325" t="s">
        <v>16827</v>
      </c>
      <c r="C3195" s="326" t="s">
        <v>16820</v>
      </c>
      <c r="D3195" s="327">
        <v>1.55</v>
      </c>
      <c r="E3195" s="160">
        <f t="shared" ref="E3195:E3258" si="53">D3195*20</f>
        <v>31</v>
      </c>
    </row>
    <row r="3196" spans="1:5">
      <c r="A3196" s="160">
        <v>3193</v>
      </c>
      <c r="B3196" s="325" t="s">
        <v>16828</v>
      </c>
      <c r="C3196" s="326" t="s">
        <v>16820</v>
      </c>
      <c r="D3196" s="327">
        <v>0.77</v>
      </c>
      <c r="E3196" s="160">
        <f t="shared" si="53"/>
        <v>15.4</v>
      </c>
    </row>
    <row r="3197" spans="1:5">
      <c r="A3197" s="160">
        <v>3194</v>
      </c>
      <c r="B3197" s="325" t="s">
        <v>16829</v>
      </c>
      <c r="C3197" s="326" t="s">
        <v>16820</v>
      </c>
      <c r="D3197" s="327">
        <v>1.03</v>
      </c>
      <c r="E3197" s="160">
        <f t="shared" si="53"/>
        <v>20.6</v>
      </c>
    </row>
    <row r="3198" spans="1:5">
      <c r="A3198" s="160">
        <v>3195</v>
      </c>
      <c r="B3198" s="325" t="s">
        <v>16776</v>
      </c>
      <c r="C3198" s="326" t="s">
        <v>16820</v>
      </c>
      <c r="D3198" s="327">
        <v>1.03</v>
      </c>
      <c r="E3198" s="160">
        <f t="shared" si="53"/>
        <v>20.6</v>
      </c>
    </row>
    <row r="3199" spans="1:5">
      <c r="A3199" s="160">
        <v>3196</v>
      </c>
      <c r="B3199" s="325" t="s">
        <v>16830</v>
      </c>
      <c r="C3199" s="326" t="s">
        <v>16820</v>
      </c>
      <c r="D3199" s="327">
        <v>1.03</v>
      </c>
      <c r="E3199" s="160">
        <f t="shared" si="53"/>
        <v>20.6</v>
      </c>
    </row>
    <row r="3200" spans="1:5">
      <c r="A3200" s="160">
        <v>3197</v>
      </c>
      <c r="B3200" s="325" t="s">
        <v>16831</v>
      </c>
      <c r="C3200" s="326" t="s">
        <v>16820</v>
      </c>
      <c r="D3200" s="327">
        <v>0.77</v>
      </c>
      <c r="E3200" s="160">
        <f t="shared" si="53"/>
        <v>15.4</v>
      </c>
    </row>
    <row r="3201" spans="1:5">
      <c r="A3201" s="160">
        <v>3198</v>
      </c>
      <c r="B3201" s="325" t="s">
        <v>16832</v>
      </c>
      <c r="C3201" s="326" t="s">
        <v>16820</v>
      </c>
      <c r="D3201" s="327">
        <v>0.77</v>
      </c>
      <c r="E3201" s="160">
        <f t="shared" si="53"/>
        <v>15.4</v>
      </c>
    </row>
    <row r="3202" spans="1:5">
      <c r="A3202" s="160">
        <v>3199</v>
      </c>
      <c r="B3202" s="325" t="s">
        <v>16833</v>
      </c>
      <c r="C3202" s="326" t="s">
        <v>16820</v>
      </c>
      <c r="D3202" s="327">
        <v>1.29</v>
      </c>
      <c r="E3202" s="160">
        <f t="shared" si="53"/>
        <v>25.8</v>
      </c>
    </row>
    <row r="3203" spans="1:5">
      <c r="A3203" s="160">
        <v>3200</v>
      </c>
      <c r="B3203" s="325" t="s">
        <v>16834</v>
      </c>
      <c r="C3203" s="326" t="s">
        <v>16820</v>
      </c>
      <c r="D3203" s="327">
        <v>0.77</v>
      </c>
      <c r="E3203" s="160">
        <f t="shared" si="53"/>
        <v>15.4</v>
      </c>
    </row>
    <row r="3204" spans="1:5">
      <c r="A3204" s="160">
        <v>3201</v>
      </c>
      <c r="B3204" s="325" t="s">
        <v>16835</v>
      </c>
      <c r="C3204" s="326" t="s">
        <v>16820</v>
      </c>
      <c r="D3204" s="327">
        <v>1.03</v>
      </c>
      <c r="E3204" s="160">
        <f t="shared" si="53"/>
        <v>20.6</v>
      </c>
    </row>
    <row r="3205" spans="1:5">
      <c r="A3205" s="160">
        <v>3202</v>
      </c>
      <c r="B3205" s="325" t="s">
        <v>16836</v>
      </c>
      <c r="C3205" s="326" t="s">
        <v>16820</v>
      </c>
      <c r="D3205" s="327">
        <v>1.8</v>
      </c>
      <c r="E3205" s="160">
        <f t="shared" si="53"/>
        <v>36</v>
      </c>
    </row>
    <row r="3206" spans="1:5">
      <c r="A3206" s="160">
        <v>3203</v>
      </c>
      <c r="B3206" s="325" t="s">
        <v>16837</v>
      </c>
      <c r="C3206" s="326" t="s">
        <v>16820</v>
      </c>
      <c r="D3206" s="327">
        <v>1.29</v>
      </c>
      <c r="E3206" s="160">
        <f t="shared" si="53"/>
        <v>25.8</v>
      </c>
    </row>
    <row r="3207" spans="1:5">
      <c r="A3207" s="160">
        <v>3204</v>
      </c>
      <c r="B3207" s="325" t="s">
        <v>16838</v>
      </c>
      <c r="C3207" s="326" t="s">
        <v>16820</v>
      </c>
      <c r="D3207" s="327">
        <v>0.77</v>
      </c>
      <c r="E3207" s="160">
        <f t="shared" si="53"/>
        <v>15.4</v>
      </c>
    </row>
    <row r="3208" spans="1:5">
      <c r="A3208" s="160">
        <v>3205</v>
      </c>
      <c r="B3208" s="325" t="s">
        <v>16839</v>
      </c>
      <c r="C3208" s="326" t="s">
        <v>16820</v>
      </c>
      <c r="D3208" s="327">
        <v>1.03</v>
      </c>
      <c r="E3208" s="160">
        <f t="shared" si="53"/>
        <v>20.6</v>
      </c>
    </row>
    <row r="3209" spans="1:5">
      <c r="A3209" s="160">
        <v>3206</v>
      </c>
      <c r="B3209" s="325" t="s">
        <v>16840</v>
      </c>
      <c r="C3209" s="326" t="s">
        <v>16820</v>
      </c>
      <c r="D3209" s="327">
        <v>0.77</v>
      </c>
      <c r="E3209" s="160">
        <f t="shared" si="53"/>
        <v>15.4</v>
      </c>
    </row>
    <row r="3210" spans="1:5">
      <c r="A3210" s="160">
        <v>3207</v>
      </c>
      <c r="B3210" s="325" t="s">
        <v>16841</v>
      </c>
      <c r="C3210" s="326" t="s">
        <v>16820</v>
      </c>
      <c r="D3210" s="327">
        <v>1.29</v>
      </c>
      <c r="E3210" s="160">
        <f t="shared" si="53"/>
        <v>25.8</v>
      </c>
    </row>
    <row r="3211" spans="1:5">
      <c r="A3211" s="160">
        <v>3208</v>
      </c>
      <c r="B3211" s="325" t="s">
        <v>16842</v>
      </c>
      <c r="C3211" s="326" t="s">
        <v>16820</v>
      </c>
      <c r="D3211" s="327">
        <v>0.51</v>
      </c>
      <c r="E3211" s="160">
        <f t="shared" si="53"/>
        <v>10.2</v>
      </c>
    </row>
    <row r="3212" spans="1:5">
      <c r="A3212" s="160">
        <v>3209</v>
      </c>
      <c r="B3212" s="325" t="s">
        <v>16843</v>
      </c>
      <c r="C3212" s="326" t="s">
        <v>16820</v>
      </c>
      <c r="D3212" s="327">
        <v>0.77</v>
      </c>
      <c r="E3212" s="160">
        <f t="shared" si="53"/>
        <v>15.4</v>
      </c>
    </row>
    <row r="3213" spans="1:5">
      <c r="A3213" s="160">
        <v>3210</v>
      </c>
      <c r="B3213" s="325" t="s">
        <v>16844</v>
      </c>
      <c r="C3213" s="326" t="s">
        <v>16820</v>
      </c>
      <c r="D3213" s="327">
        <v>0.77</v>
      </c>
      <c r="E3213" s="160">
        <f t="shared" si="53"/>
        <v>15.4</v>
      </c>
    </row>
    <row r="3214" spans="1:5">
      <c r="A3214" s="160">
        <v>3211</v>
      </c>
      <c r="B3214" s="325" t="s">
        <v>16845</v>
      </c>
      <c r="C3214" s="326" t="s">
        <v>16820</v>
      </c>
      <c r="D3214" s="327">
        <v>0.77</v>
      </c>
      <c r="E3214" s="160">
        <f t="shared" si="53"/>
        <v>15.4</v>
      </c>
    </row>
    <row r="3215" spans="1:5">
      <c r="A3215" s="160">
        <v>3212</v>
      </c>
      <c r="B3215" s="325" t="s">
        <v>16846</v>
      </c>
      <c r="C3215" s="326" t="s">
        <v>16820</v>
      </c>
      <c r="D3215" s="327">
        <v>1.29</v>
      </c>
      <c r="E3215" s="160">
        <f t="shared" si="53"/>
        <v>25.8</v>
      </c>
    </row>
    <row r="3216" spans="1:5">
      <c r="A3216" s="160">
        <v>3213</v>
      </c>
      <c r="B3216" s="325" t="s">
        <v>16847</v>
      </c>
      <c r="C3216" s="326" t="s">
        <v>16820</v>
      </c>
      <c r="D3216" s="327">
        <v>1.29</v>
      </c>
      <c r="E3216" s="160">
        <f t="shared" si="53"/>
        <v>25.8</v>
      </c>
    </row>
    <row r="3217" spans="1:5">
      <c r="A3217" s="160">
        <v>3214</v>
      </c>
      <c r="B3217" s="325" t="s">
        <v>16848</v>
      </c>
      <c r="C3217" s="326" t="s">
        <v>16820</v>
      </c>
      <c r="D3217" s="327">
        <v>0.51</v>
      </c>
      <c r="E3217" s="160">
        <f t="shared" si="53"/>
        <v>10.2</v>
      </c>
    </row>
    <row r="3218" spans="1:5">
      <c r="A3218" s="160">
        <v>3215</v>
      </c>
      <c r="B3218" s="325" t="s">
        <v>16831</v>
      </c>
      <c r="C3218" s="326" t="s">
        <v>16820</v>
      </c>
      <c r="D3218" s="327">
        <v>1.8</v>
      </c>
      <c r="E3218" s="160">
        <f t="shared" si="53"/>
        <v>36</v>
      </c>
    </row>
    <row r="3219" spans="1:5">
      <c r="A3219" s="160">
        <v>3216</v>
      </c>
      <c r="B3219" s="325" t="s">
        <v>14412</v>
      </c>
      <c r="C3219" s="326" t="s">
        <v>16820</v>
      </c>
      <c r="D3219" s="327">
        <v>0.77</v>
      </c>
      <c r="E3219" s="160">
        <f t="shared" si="53"/>
        <v>15.4</v>
      </c>
    </row>
    <row r="3220" spans="1:5">
      <c r="A3220" s="160">
        <v>3217</v>
      </c>
      <c r="B3220" s="325" t="s">
        <v>16849</v>
      </c>
      <c r="C3220" s="326" t="s">
        <v>16820</v>
      </c>
      <c r="D3220" s="327">
        <v>0.77</v>
      </c>
      <c r="E3220" s="160">
        <f t="shared" si="53"/>
        <v>15.4</v>
      </c>
    </row>
    <row r="3221" spans="1:5">
      <c r="A3221" s="160">
        <v>3218</v>
      </c>
      <c r="B3221" s="325" t="s">
        <v>16850</v>
      </c>
      <c r="C3221" s="326" t="s">
        <v>16820</v>
      </c>
      <c r="D3221" s="327">
        <v>1.29</v>
      </c>
      <c r="E3221" s="160">
        <f t="shared" si="53"/>
        <v>25.8</v>
      </c>
    </row>
    <row r="3222" spans="1:5">
      <c r="A3222" s="160">
        <v>3219</v>
      </c>
      <c r="B3222" s="325" t="s">
        <v>16181</v>
      </c>
      <c r="C3222" s="326" t="s">
        <v>16820</v>
      </c>
      <c r="D3222" s="327">
        <v>0.77</v>
      </c>
      <c r="E3222" s="160">
        <f t="shared" si="53"/>
        <v>15.4</v>
      </c>
    </row>
    <row r="3223" spans="1:5">
      <c r="A3223" s="160">
        <v>3220</v>
      </c>
      <c r="B3223" s="325" t="s">
        <v>16851</v>
      </c>
      <c r="C3223" s="326" t="s">
        <v>16820</v>
      </c>
      <c r="D3223" s="327">
        <v>0.77</v>
      </c>
      <c r="E3223" s="160">
        <f t="shared" si="53"/>
        <v>15.4</v>
      </c>
    </row>
    <row r="3224" spans="1:5">
      <c r="A3224" s="160">
        <v>3221</v>
      </c>
      <c r="B3224" s="325" t="s">
        <v>16852</v>
      </c>
      <c r="C3224" s="326" t="s">
        <v>16820</v>
      </c>
      <c r="D3224" s="327">
        <v>2.32</v>
      </c>
      <c r="E3224" s="160">
        <f t="shared" si="53"/>
        <v>46.4</v>
      </c>
    </row>
    <row r="3225" spans="1:5">
      <c r="A3225" s="160">
        <v>3222</v>
      </c>
      <c r="B3225" s="325" t="s">
        <v>16853</v>
      </c>
      <c r="C3225" s="326" t="s">
        <v>16820</v>
      </c>
      <c r="D3225" s="327">
        <v>1.03</v>
      </c>
      <c r="E3225" s="160">
        <f t="shared" si="53"/>
        <v>20.6</v>
      </c>
    </row>
    <row r="3226" spans="1:5">
      <c r="A3226" s="160">
        <v>3223</v>
      </c>
      <c r="B3226" s="325" t="s">
        <v>16854</v>
      </c>
      <c r="C3226" s="326" t="s">
        <v>16820</v>
      </c>
      <c r="D3226" s="327">
        <v>0.77</v>
      </c>
      <c r="E3226" s="160">
        <f t="shared" si="53"/>
        <v>15.4</v>
      </c>
    </row>
    <row r="3227" spans="1:5">
      <c r="A3227" s="160">
        <v>3224</v>
      </c>
      <c r="B3227" s="325" t="s">
        <v>16855</v>
      </c>
      <c r="C3227" s="326" t="s">
        <v>16820</v>
      </c>
      <c r="D3227" s="327">
        <v>0.77</v>
      </c>
      <c r="E3227" s="160">
        <f t="shared" si="53"/>
        <v>15.4</v>
      </c>
    </row>
    <row r="3228" spans="1:5">
      <c r="A3228" s="160">
        <v>3225</v>
      </c>
      <c r="B3228" s="325" t="s">
        <v>16856</v>
      </c>
      <c r="C3228" s="326" t="s">
        <v>16820</v>
      </c>
      <c r="D3228" s="327">
        <v>0.26</v>
      </c>
      <c r="E3228" s="160">
        <f t="shared" si="53"/>
        <v>5.2</v>
      </c>
    </row>
    <row r="3229" spans="1:5">
      <c r="A3229" s="160">
        <v>3226</v>
      </c>
      <c r="B3229" s="325" t="s">
        <v>16857</v>
      </c>
      <c r="C3229" s="326" t="s">
        <v>16820</v>
      </c>
      <c r="D3229" s="327">
        <v>1.03</v>
      </c>
      <c r="E3229" s="160">
        <f t="shared" si="53"/>
        <v>20.6</v>
      </c>
    </row>
    <row r="3230" spans="1:5">
      <c r="A3230" s="160">
        <v>3227</v>
      </c>
      <c r="B3230" s="325" t="s">
        <v>16858</v>
      </c>
      <c r="C3230" s="326" t="s">
        <v>16820</v>
      </c>
      <c r="D3230" s="327">
        <v>0.51</v>
      </c>
      <c r="E3230" s="160">
        <f t="shared" si="53"/>
        <v>10.2</v>
      </c>
    </row>
    <row r="3231" spans="1:5">
      <c r="A3231" s="160">
        <v>3228</v>
      </c>
      <c r="B3231" s="325" t="s">
        <v>16859</v>
      </c>
      <c r="C3231" s="326" t="s">
        <v>16820</v>
      </c>
      <c r="D3231" s="327">
        <v>0.77</v>
      </c>
      <c r="E3231" s="160">
        <f t="shared" si="53"/>
        <v>15.4</v>
      </c>
    </row>
    <row r="3232" spans="1:5">
      <c r="A3232" s="160">
        <v>3229</v>
      </c>
      <c r="B3232" s="325" t="s">
        <v>16860</v>
      </c>
      <c r="C3232" s="326" t="s">
        <v>16820</v>
      </c>
      <c r="D3232" s="327">
        <v>1.29</v>
      </c>
      <c r="E3232" s="160">
        <f t="shared" si="53"/>
        <v>25.8</v>
      </c>
    </row>
    <row r="3233" spans="1:5">
      <c r="A3233" s="160">
        <v>3230</v>
      </c>
      <c r="B3233" s="325" t="s">
        <v>16861</v>
      </c>
      <c r="C3233" s="326" t="s">
        <v>16820</v>
      </c>
      <c r="D3233" s="327">
        <v>0.77</v>
      </c>
      <c r="E3233" s="160">
        <f t="shared" si="53"/>
        <v>15.4</v>
      </c>
    </row>
    <row r="3234" spans="1:5">
      <c r="A3234" s="160">
        <v>3231</v>
      </c>
      <c r="B3234" s="325" t="s">
        <v>16862</v>
      </c>
      <c r="C3234" s="326" t="s">
        <v>16820</v>
      </c>
      <c r="D3234" s="327">
        <v>0.77</v>
      </c>
      <c r="E3234" s="160">
        <f t="shared" si="53"/>
        <v>15.4</v>
      </c>
    </row>
    <row r="3235" spans="1:5">
      <c r="A3235" s="160">
        <v>3232</v>
      </c>
      <c r="B3235" s="325" t="s">
        <v>16863</v>
      </c>
      <c r="C3235" s="326" t="s">
        <v>16864</v>
      </c>
      <c r="D3235" s="327">
        <v>1.99</v>
      </c>
      <c r="E3235" s="160">
        <f t="shared" si="53"/>
        <v>39.8</v>
      </c>
    </row>
    <row r="3236" spans="1:5">
      <c r="A3236" s="160">
        <v>3233</v>
      </c>
      <c r="B3236" s="325" t="s">
        <v>16865</v>
      </c>
      <c r="C3236" s="326" t="s">
        <v>16864</v>
      </c>
      <c r="D3236" s="327">
        <v>3.97</v>
      </c>
      <c r="E3236" s="160">
        <f t="shared" si="53"/>
        <v>79.4</v>
      </c>
    </row>
    <row r="3237" spans="1:5">
      <c r="A3237" s="160">
        <v>3234</v>
      </c>
      <c r="B3237" s="325" t="s">
        <v>16866</v>
      </c>
      <c r="C3237" s="326" t="s">
        <v>16864</v>
      </c>
      <c r="D3237" s="327">
        <v>0.71</v>
      </c>
      <c r="E3237" s="160">
        <f t="shared" si="53"/>
        <v>14.2</v>
      </c>
    </row>
    <row r="3238" spans="1:5">
      <c r="A3238" s="160">
        <v>3235</v>
      </c>
      <c r="B3238" s="325" t="s">
        <v>16867</v>
      </c>
      <c r="C3238" s="326" t="s">
        <v>16864</v>
      </c>
      <c r="D3238" s="327">
        <v>1.2</v>
      </c>
      <c r="E3238" s="160">
        <f t="shared" si="53"/>
        <v>24</v>
      </c>
    </row>
    <row r="3239" spans="1:5">
      <c r="A3239" s="160">
        <v>3236</v>
      </c>
      <c r="B3239" s="325" t="s">
        <v>16868</v>
      </c>
      <c r="C3239" s="326" t="s">
        <v>16864</v>
      </c>
      <c r="D3239" s="327">
        <v>1.8</v>
      </c>
      <c r="E3239" s="160">
        <f t="shared" si="53"/>
        <v>36</v>
      </c>
    </row>
    <row r="3240" spans="1:5">
      <c r="A3240" s="160">
        <v>3237</v>
      </c>
      <c r="B3240" s="325" t="s">
        <v>16869</v>
      </c>
      <c r="C3240" s="326" t="s">
        <v>16864</v>
      </c>
      <c r="D3240" s="327">
        <v>4.69</v>
      </c>
      <c r="E3240" s="160">
        <f t="shared" si="53"/>
        <v>93.8</v>
      </c>
    </row>
    <row r="3241" spans="1:5">
      <c r="A3241" s="160">
        <v>3238</v>
      </c>
      <c r="B3241" s="325" t="s">
        <v>16870</v>
      </c>
      <c r="C3241" s="326" t="s">
        <v>16864</v>
      </c>
      <c r="D3241" s="327">
        <v>1.2</v>
      </c>
      <c r="E3241" s="160">
        <f t="shared" si="53"/>
        <v>24</v>
      </c>
    </row>
    <row r="3242" spans="1:5">
      <c r="A3242" s="160">
        <v>3239</v>
      </c>
      <c r="B3242" s="325" t="s">
        <v>16871</v>
      </c>
      <c r="C3242" s="326" t="s">
        <v>16864</v>
      </c>
      <c r="D3242" s="327">
        <v>3.15</v>
      </c>
      <c r="E3242" s="160">
        <f t="shared" si="53"/>
        <v>63</v>
      </c>
    </row>
    <row r="3243" spans="1:5">
      <c r="A3243" s="160">
        <v>3240</v>
      </c>
      <c r="B3243" s="325" t="s">
        <v>16872</v>
      </c>
      <c r="C3243" s="326" t="s">
        <v>16864</v>
      </c>
      <c r="D3243" s="327">
        <v>0.4</v>
      </c>
      <c r="E3243" s="160">
        <f t="shared" si="53"/>
        <v>8</v>
      </c>
    </row>
    <row r="3244" spans="1:5">
      <c r="A3244" s="160">
        <v>3241</v>
      </c>
      <c r="B3244" s="325" t="s">
        <v>16873</v>
      </c>
      <c r="C3244" s="326" t="s">
        <v>16864</v>
      </c>
      <c r="D3244" s="327">
        <v>1.7</v>
      </c>
      <c r="E3244" s="160">
        <f t="shared" si="53"/>
        <v>34</v>
      </c>
    </row>
    <row r="3245" spans="1:5">
      <c r="A3245" s="160">
        <v>3242</v>
      </c>
      <c r="B3245" s="325" t="s">
        <v>16874</v>
      </c>
      <c r="C3245" s="326" t="s">
        <v>16864</v>
      </c>
      <c r="D3245" s="327">
        <v>1.2</v>
      </c>
      <c r="E3245" s="160">
        <f t="shared" si="53"/>
        <v>24</v>
      </c>
    </row>
    <row r="3246" spans="1:5">
      <c r="A3246" s="160">
        <v>3243</v>
      </c>
      <c r="B3246" s="325" t="s">
        <v>16875</v>
      </c>
      <c r="C3246" s="326" t="s">
        <v>16864</v>
      </c>
      <c r="D3246" s="327">
        <v>1.6</v>
      </c>
      <c r="E3246" s="160">
        <f t="shared" si="53"/>
        <v>32</v>
      </c>
    </row>
    <row r="3247" spans="1:5">
      <c r="A3247" s="160">
        <v>3244</v>
      </c>
      <c r="B3247" s="325" t="s">
        <v>16876</v>
      </c>
      <c r="C3247" s="326" t="s">
        <v>16864</v>
      </c>
      <c r="D3247" s="327">
        <v>1.93</v>
      </c>
      <c r="E3247" s="160">
        <f t="shared" si="53"/>
        <v>38.6</v>
      </c>
    </row>
    <row r="3248" spans="1:5">
      <c r="A3248" s="160">
        <v>3245</v>
      </c>
      <c r="B3248" s="325" t="s">
        <v>16877</v>
      </c>
      <c r="C3248" s="326" t="s">
        <v>16864</v>
      </c>
      <c r="D3248" s="327">
        <v>1.2</v>
      </c>
      <c r="E3248" s="160">
        <f t="shared" si="53"/>
        <v>24</v>
      </c>
    </row>
    <row r="3249" spans="1:5">
      <c r="A3249" s="160">
        <v>3246</v>
      </c>
      <c r="B3249" s="325" t="s">
        <v>10945</v>
      </c>
      <c r="C3249" s="326" t="s">
        <v>16864</v>
      </c>
      <c r="D3249" s="327">
        <v>2.04</v>
      </c>
      <c r="E3249" s="160">
        <f t="shared" si="53"/>
        <v>40.8</v>
      </c>
    </row>
    <row r="3250" spans="1:5">
      <c r="A3250" s="160">
        <v>3247</v>
      </c>
      <c r="B3250" s="325" t="s">
        <v>16878</v>
      </c>
      <c r="C3250" s="326" t="s">
        <v>16864</v>
      </c>
      <c r="D3250" s="327">
        <v>1.6</v>
      </c>
      <c r="E3250" s="160">
        <f t="shared" si="53"/>
        <v>32</v>
      </c>
    </row>
    <row r="3251" spans="1:5">
      <c r="A3251" s="160">
        <v>3248</v>
      </c>
      <c r="B3251" s="325" t="s">
        <v>4644</v>
      </c>
      <c r="C3251" s="326" t="s">
        <v>16864</v>
      </c>
      <c r="D3251" s="327">
        <v>1.98</v>
      </c>
      <c r="E3251" s="160">
        <f t="shared" si="53"/>
        <v>39.6</v>
      </c>
    </row>
    <row r="3252" spans="1:5">
      <c r="A3252" s="160">
        <v>3249</v>
      </c>
      <c r="B3252" s="325" t="s">
        <v>16879</v>
      </c>
      <c r="C3252" s="326" t="s">
        <v>16864</v>
      </c>
      <c r="D3252" s="327">
        <v>1.11</v>
      </c>
      <c r="E3252" s="160">
        <f t="shared" si="53"/>
        <v>22.2</v>
      </c>
    </row>
    <row r="3253" spans="1:5">
      <c r="A3253" s="160">
        <v>3250</v>
      </c>
      <c r="B3253" s="325" t="s">
        <v>16880</v>
      </c>
      <c r="C3253" s="326" t="s">
        <v>16864</v>
      </c>
      <c r="D3253" s="327">
        <v>2.6</v>
      </c>
      <c r="E3253" s="160">
        <f t="shared" si="53"/>
        <v>52</v>
      </c>
    </row>
    <row r="3254" spans="1:5">
      <c r="A3254" s="160">
        <v>3251</v>
      </c>
      <c r="B3254" s="325" t="s">
        <v>16881</v>
      </c>
      <c r="C3254" s="326" t="s">
        <v>16864</v>
      </c>
      <c r="D3254" s="327">
        <v>0.71</v>
      </c>
      <c r="E3254" s="160">
        <f t="shared" si="53"/>
        <v>14.2</v>
      </c>
    </row>
    <row r="3255" spans="1:5">
      <c r="A3255" s="160">
        <v>3252</v>
      </c>
      <c r="B3255" s="325" t="s">
        <v>16882</v>
      </c>
      <c r="C3255" s="326" t="s">
        <v>16864</v>
      </c>
      <c r="D3255" s="327">
        <v>1</v>
      </c>
      <c r="E3255" s="160">
        <f t="shared" si="53"/>
        <v>20</v>
      </c>
    </row>
    <row r="3256" spans="1:5">
      <c r="A3256" s="160">
        <v>3253</v>
      </c>
      <c r="B3256" s="325" t="s">
        <v>16883</v>
      </c>
      <c r="C3256" s="326" t="s">
        <v>16864</v>
      </c>
      <c r="D3256" s="327">
        <v>2.1</v>
      </c>
      <c r="E3256" s="160">
        <f t="shared" si="53"/>
        <v>42</v>
      </c>
    </row>
    <row r="3257" spans="1:5">
      <c r="A3257" s="160">
        <v>3254</v>
      </c>
      <c r="B3257" s="325" t="s">
        <v>13880</v>
      </c>
      <c r="C3257" s="326" t="s">
        <v>16864</v>
      </c>
      <c r="D3257" s="327">
        <v>2</v>
      </c>
      <c r="E3257" s="160">
        <f t="shared" si="53"/>
        <v>40</v>
      </c>
    </row>
    <row r="3258" spans="1:5">
      <c r="A3258" s="160">
        <v>3255</v>
      </c>
      <c r="B3258" s="325" t="s">
        <v>16884</v>
      </c>
      <c r="C3258" s="326" t="s">
        <v>16864</v>
      </c>
      <c r="D3258" s="327">
        <v>2.6</v>
      </c>
      <c r="E3258" s="160">
        <f t="shared" si="53"/>
        <v>52</v>
      </c>
    </row>
    <row r="3259" spans="1:5">
      <c r="A3259" s="160">
        <v>3256</v>
      </c>
      <c r="B3259" s="325" t="s">
        <v>16885</v>
      </c>
      <c r="C3259" s="326" t="s">
        <v>16864</v>
      </c>
      <c r="D3259" s="327">
        <v>1.6</v>
      </c>
      <c r="E3259" s="160">
        <f t="shared" ref="E3259:E3322" si="54">D3259*20</f>
        <v>32</v>
      </c>
    </row>
    <row r="3260" spans="1:5">
      <c r="A3260" s="160">
        <v>3257</v>
      </c>
      <c r="B3260" s="325" t="s">
        <v>16886</v>
      </c>
      <c r="C3260" s="326" t="s">
        <v>16864</v>
      </c>
      <c r="D3260" s="327">
        <v>1.8</v>
      </c>
      <c r="E3260" s="160">
        <f t="shared" si="54"/>
        <v>36</v>
      </c>
    </row>
    <row r="3261" spans="1:5">
      <c r="A3261" s="160">
        <v>3258</v>
      </c>
      <c r="B3261" s="325" t="s">
        <v>16887</v>
      </c>
      <c r="C3261" s="326" t="s">
        <v>16864</v>
      </c>
      <c r="D3261" s="327">
        <v>1.2</v>
      </c>
      <c r="E3261" s="160">
        <f t="shared" si="54"/>
        <v>24</v>
      </c>
    </row>
    <row r="3262" spans="1:5">
      <c r="A3262" s="160">
        <v>3259</v>
      </c>
      <c r="B3262" s="325" t="s">
        <v>16888</v>
      </c>
      <c r="C3262" s="326" t="s">
        <v>16864</v>
      </c>
      <c r="D3262" s="327">
        <v>1.2</v>
      </c>
      <c r="E3262" s="160">
        <f t="shared" si="54"/>
        <v>24</v>
      </c>
    </row>
    <row r="3263" spans="1:5">
      <c r="A3263" s="160">
        <v>3260</v>
      </c>
      <c r="B3263" s="325" t="s">
        <v>16809</v>
      </c>
      <c r="C3263" s="326" t="s">
        <v>16864</v>
      </c>
      <c r="D3263" s="327">
        <v>0.8</v>
      </c>
      <c r="E3263" s="160">
        <f t="shared" si="54"/>
        <v>16</v>
      </c>
    </row>
    <row r="3264" spans="1:5">
      <c r="A3264" s="160">
        <v>3261</v>
      </c>
      <c r="B3264" s="325" t="s">
        <v>16889</v>
      </c>
      <c r="C3264" s="326" t="s">
        <v>16864</v>
      </c>
      <c r="D3264" s="327">
        <v>42.4</v>
      </c>
      <c r="E3264" s="160">
        <f t="shared" si="54"/>
        <v>848</v>
      </c>
    </row>
    <row r="3265" spans="1:5">
      <c r="A3265" s="160">
        <v>3262</v>
      </c>
      <c r="B3265" s="325" t="s">
        <v>16890</v>
      </c>
      <c r="C3265" s="326" t="s">
        <v>16864</v>
      </c>
      <c r="D3265" s="327">
        <v>1.2</v>
      </c>
      <c r="E3265" s="160">
        <f t="shared" si="54"/>
        <v>24</v>
      </c>
    </row>
    <row r="3266" spans="1:5">
      <c r="A3266" s="160">
        <v>3263</v>
      </c>
      <c r="B3266" s="325" t="s">
        <v>15985</v>
      </c>
      <c r="C3266" s="326" t="s">
        <v>16864</v>
      </c>
      <c r="D3266" s="327">
        <v>1.6</v>
      </c>
      <c r="E3266" s="160">
        <f t="shared" si="54"/>
        <v>32</v>
      </c>
    </row>
    <row r="3267" spans="1:5">
      <c r="A3267" s="160">
        <v>3264</v>
      </c>
      <c r="B3267" s="325" t="s">
        <v>16891</v>
      </c>
      <c r="C3267" s="326" t="s">
        <v>16864</v>
      </c>
      <c r="D3267" s="327">
        <v>1.02</v>
      </c>
      <c r="E3267" s="160">
        <f t="shared" si="54"/>
        <v>20.4</v>
      </c>
    </row>
    <row r="3268" spans="1:5">
      <c r="A3268" s="160">
        <v>3265</v>
      </c>
      <c r="B3268" s="325" t="s">
        <v>16892</v>
      </c>
      <c r="C3268" s="326" t="s">
        <v>16864</v>
      </c>
      <c r="D3268" s="327">
        <v>1.02</v>
      </c>
      <c r="E3268" s="160">
        <f t="shared" si="54"/>
        <v>20.4</v>
      </c>
    </row>
    <row r="3269" spans="1:5">
      <c r="A3269" s="160">
        <v>3266</v>
      </c>
      <c r="B3269" s="325" t="s">
        <v>15661</v>
      </c>
      <c r="C3269" s="326" t="s">
        <v>16864</v>
      </c>
      <c r="D3269" s="327">
        <v>0.8</v>
      </c>
      <c r="E3269" s="160">
        <f t="shared" si="54"/>
        <v>16</v>
      </c>
    </row>
    <row r="3270" spans="1:5">
      <c r="A3270" s="160">
        <v>3267</v>
      </c>
      <c r="B3270" s="325" t="s">
        <v>16893</v>
      </c>
      <c r="C3270" s="326" t="s">
        <v>16864</v>
      </c>
      <c r="D3270" s="327">
        <v>2.7</v>
      </c>
      <c r="E3270" s="160">
        <f t="shared" si="54"/>
        <v>54</v>
      </c>
    </row>
    <row r="3271" spans="1:5">
      <c r="A3271" s="160">
        <v>3268</v>
      </c>
      <c r="B3271" s="325" t="s">
        <v>16894</v>
      </c>
      <c r="C3271" s="326" t="s">
        <v>16864</v>
      </c>
      <c r="D3271" s="327">
        <v>0.51</v>
      </c>
      <c r="E3271" s="160">
        <f t="shared" si="54"/>
        <v>10.2</v>
      </c>
    </row>
    <row r="3272" spans="1:5">
      <c r="A3272" s="160">
        <v>3269</v>
      </c>
      <c r="B3272" s="325" t="s">
        <v>16895</v>
      </c>
      <c r="C3272" s="326" t="s">
        <v>16864</v>
      </c>
      <c r="D3272" s="327">
        <v>1.2</v>
      </c>
      <c r="E3272" s="160">
        <f t="shared" si="54"/>
        <v>24</v>
      </c>
    </row>
    <row r="3273" spans="1:5">
      <c r="A3273" s="160">
        <v>3270</v>
      </c>
      <c r="B3273" s="325" t="s">
        <v>16896</v>
      </c>
      <c r="C3273" s="326" t="s">
        <v>16864</v>
      </c>
      <c r="D3273" s="327">
        <v>1.2</v>
      </c>
      <c r="E3273" s="160">
        <f t="shared" si="54"/>
        <v>24</v>
      </c>
    </row>
    <row r="3274" spans="1:5">
      <c r="A3274" s="160">
        <v>3271</v>
      </c>
      <c r="B3274" s="325" t="s">
        <v>11527</v>
      </c>
      <c r="C3274" s="326" t="s">
        <v>16864</v>
      </c>
      <c r="D3274" s="327">
        <v>1.4</v>
      </c>
      <c r="E3274" s="160">
        <f t="shared" si="54"/>
        <v>28</v>
      </c>
    </row>
    <row r="3275" spans="1:5">
      <c r="A3275" s="160">
        <v>3272</v>
      </c>
      <c r="B3275" s="325" t="s">
        <v>15128</v>
      </c>
      <c r="C3275" s="326" t="s">
        <v>16864</v>
      </c>
      <c r="D3275" s="327">
        <v>0.3</v>
      </c>
      <c r="E3275" s="160">
        <f t="shared" si="54"/>
        <v>6</v>
      </c>
    </row>
    <row r="3276" spans="1:5">
      <c r="A3276" s="160">
        <v>3273</v>
      </c>
      <c r="B3276" s="325" t="s">
        <v>16897</v>
      </c>
      <c r="C3276" s="326" t="s">
        <v>16864</v>
      </c>
      <c r="D3276" s="327">
        <v>0.8</v>
      </c>
      <c r="E3276" s="160">
        <f t="shared" si="54"/>
        <v>16</v>
      </c>
    </row>
    <row r="3277" spans="1:5">
      <c r="A3277" s="160">
        <v>3274</v>
      </c>
      <c r="B3277" s="325" t="s">
        <v>16898</v>
      </c>
      <c r="C3277" s="326" t="s">
        <v>16864</v>
      </c>
      <c r="D3277" s="327">
        <v>1.2</v>
      </c>
      <c r="E3277" s="160">
        <f t="shared" si="54"/>
        <v>24</v>
      </c>
    </row>
    <row r="3278" spans="1:5">
      <c r="A3278" s="160">
        <v>3275</v>
      </c>
      <c r="B3278" s="325" t="s">
        <v>16899</v>
      </c>
      <c r="C3278" s="326" t="s">
        <v>16864</v>
      </c>
      <c r="D3278" s="327">
        <v>2.28</v>
      </c>
      <c r="E3278" s="160">
        <f t="shared" si="54"/>
        <v>45.6</v>
      </c>
    </row>
    <row r="3279" spans="1:5">
      <c r="A3279" s="160">
        <v>3276</v>
      </c>
      <c r="B3279" s="325" t="s">
        <v>16900</v>
      </c>
      <c r="C3279" s="326" t="s">
        <v>16864</v>
      </c>
      <c r="D3279" s="327">
        <v>0.8</v>
      </c>
      <c r="E3279" s="160">
        <f t="shared" si="54"/>
        <v>16</v>
      </c>
    </row>
    <row r="3280" spans="1:5">
      <c r="A3280" s="160">
        <v>3277</v>
      </c>
      <c r="B3280" s="325" t="s">
        <v>16901</v>
      </c>
      <c r="C3280" s="326" t="s">
        <v>16864</v>
      </c>
      <c r="D3280" s="327">
        <v>1.6</v>
      </c>
      <c r="E3280" s="160">
        <f t="shared" si="54"/>
        <v>32</v>
      </c>
    </row>
    <row r="3281" spans="1:5">
      <c r="A3281" s="160">
        <v>3278</v>
      </c>
      <c r="B3281" s="325" t="s">
        <v>16902</v>
      </c>
      <c r="C3281" s="326" t="s">
        <v>16864</v>
      </c>
      <c r="D3281" s="327">
        <v>0.8</v>
      </c>
      <c r="E3281" s="160">
        <f t="shared" si="54"/>
        <v>16</v>
      </c>
    </row>
    <row r="3282" spans="1:5">
      <c r="A3282" s="160">
        <v>3279</v>
      </c>
      <c r="B3282" s="325" t="s">
        <v>16903</v>
      </c>
      <c r="C3282" s="326" t="s">
        <v>16864</v>
      </c>
      <c r="D3282" s="327">
        <v>0.71</v>
      </c>
      <c r="E3282" s="160">
        <f t="shared" si="54"/>
        <v>14.2</v>
      </c>
    </row>
    <row r="3283" spans="1:5">
      <c r="A3283" s="160">
        <v>3280</v>
      </c>
      <c r="B3283" s="325" t="s">
        <v>16904</v>
      </c>
      <c r="C3283" s="326" t="s">
        <v>16864</v>
      </c>
      <c r="D3283" s="327">
        <v>1.2</v>
      </c>
      <c r="E3283" s="160">
        <f t="shared" si="54"/>
        <v>24</v>
      </c>
    </row>
    <row r="3284" spans="1:5">
      <c r="A3284" s="160">
        <v>3281</v>
      </c>
      <c r="B3284" s="325" t="s">
        <v>16768</v>
      </c>
      <c r="C3284" s="326" t="s">
        <v>16905</v>
      </c>
      <c r="D3284" s="327">
        <v>0.64</v>
      </c>
      <c r="E3284" s="160">
        <f t="shared" si="54"/>
        <v>12.8</v>
      </c>
    </row>
    <row r="3285" spans="1:5">
      <c r="A3285" s="160">
        <v>3282</v>
      </c>
      <c r="B3285" s="325" t="s">
        <v>16906</v>
      </c>
      <c r="C3285" s="326" t="s">
        <v>16905</v>
      </c>
      <c r="D3285" s="327">
        <v>0.96</v>
      </c>
      <c r="E3285" s="160">
        <f t="shared" si="54"/>
        <v>19.2</v>
      </c>
    </row>
    <row r="3286" spans="1:5">
      <c r="A3286" s="160">
        <v>3283</v>
      </c>
      <c r="B3286" s="325" t="s">
        <v>16907</v>
      </c>
      <c r="C3286" s="326" t="s">
        <v>16905</v>
      </c>
      <c r="D3286" s="327">
        <v>0.64</v>
      </c>
      <c r="E3286" s="160">
        <f t="shared" si="54"/>
        <v>12.8</v>
      </c>
    </row>
    <row r="3287" spans="1:5">
      <c r="A3287" s="160">
        <v>3284</v>
      </c>
      <c r="B3287" s="325" t="s">
        <v>16908</v>
      </c>
      <c r="C3287" s="326" t="s">
        <v>16905</v>
      </c>
      <c r="D3287" s="327">
        <v>0.64</v>
      </c>
      <c r="E3287" s="160">
        <f t="shared" si="54"/>
        <v>12.8</v>
      </c>
    </row>
    <row r="3288" spans="1:5">
      <c r="A3288" s="160">
        <v>3285</v>
      </c>
      <c r="B3288" s="325" t="s">
        <v>4688</v>
      </c>
      <c r="C3288" s="326" t="s">
        <v>16905</v>
      </c>
      <c r="D3288" s="327">
        <v>0.96</v>
      </c>
      <c r="E3288" s="160">
        <f t="shared" si="54"/>
        <v>19.2</v>
      </c>
    </row>
    <row r="3289" spans="1:5">
      <c r="A3289" s="160">
        <v>3286</v>
      </c>
      <c r="B3289" s="325" t="s">
        <v>16909</v>
      </c>
      <c r="C3289" s="326" t="s">
        <v>16905</v>
      </c>
      <c r="D3289" s="327">
        <v>1.06</v>
      </c>
      <c r="E3289" s="160">
        <f t="shared" si="54"/>
        <v>21.2</v>
      </c>
    </row>
    <row r="3290" spans="1:5">
      <c r="A3290" s="160">
        <v>3287</v>
      </c>
      <c r="B3290" s="325" t="s">
        <v>16910</v>
      </c>
      <c r="C3290" s="326" t="s">
        <v>16905</v>
      </c>
      <c r="D3290" s="327">
        <v>0.96</v>
      </c>
      <c r="E3290" s="160">
        <f t="shared" si="54"/>
        <v>19.2</v>
      </c>
    </row>
    <row r="3291" spans="1:5">
      <c r="A3291" s="160">
        <v>3288</v>
      </c>
      <c r="B3291" s="325" t="s">
        <v>16911</v>
      </c>
      <c r="C3291" s="326" t="s">
        <v>16905</v>
      </c>
      <c r="D3291" s="327">
        <v>0.64</v>
      </c>
      <c r="E3291" s="160">
        <f t="shared" si="54"/>
        <v>12.8</v>
      </c>
    </row>
    <row r="3292" spans="1:5">
      <c r="A3292" s="160">
        <v>3289</v>
      </c>
      <c r="B3292" s="325" t="s">
        <v>16912</v>
      </c>
      <c r="C3292" s="326" t="s">
        <v>16905</v>
      </c>
      <c r="D3292" s="327">
        <v>2</v>
      </c>
      <c r="E3292" s="160">
        <f t="shared" si="54"/>
        <v>40</v>
      </c>
    </row>
    <row r="3293" spans="1:5">
      <c r="A3293" s="160">
        <v>3290</v>
      </c>
      <c r="B3293" s="325" t="s">
        <v>16913</v>
      </c>
      <c r="C3293" s="326" t="s">
        <v>16905</v>
      </c>
      <c r="D3293" s="327">
        <v>1.6</v>
      </c>
      <c r="E3293" s="160">
        <f t="shared" si="54"/>
        <v>32</v>
      </c>
    </row>
    <row r="3294" spans="1:5">
      <c r="A3294" s="160">
        <v>3291</v>
      </c>
      <c r="B3294" s="325" t="s">
        <v>16914</v>
      </c>
      <c r="C3294" s="326" t="s">
        <v>16905</v>
      </c>
      <c r="D3294" s="327">
        <v>2</v>
      </c>
      <c r="E3294" s="160">
        <f t="shared" si="54"/>
        <v>40</v>
      </c>
    </row>
    <row r="3295" spans="1:5">
      <c r="A3295" s="160">
        <v>3292</v>
      </c>
      <c r="B3295" s="325" t="s">
        <v>16915</v>
      </c>
      <c r="C3295" s="326" t="s">
        <v>16905</v>
      </c>
      <c r="D3295" s="327">
        <v>1.7</v>
      </c>
      <c r="E3295" s="160">
        <f t="shared" si="54"/>
        <v>34</v>
      </c>
    </row>
    <row r="3296" spans="1:5">
      <c r="A3296" s="160">
        <v>3293</v>
      </c>
      <c r="B3296" s="325" t="s">
        <v>16916</v>
      </c>
      <c r="C3296" s="326" t="s">
        <v>16905</v>
      </c>
      <c r="D3296" s="327">
        <v>1.5</v>
      </c>
      <c r="E3296" s="160">
        <f t="shared" si="54"/>
        <v>30</v>
      </c>
    </row>
    <row r="3297" spans="1:5">
      <c r="A3297" s="160">
        <v>3294</v>
      </c>
      <c r="B3297" s="325" t="s">
        <v>15676</v>
      </c>
      <c r="C3297" s="326" t="s">
        <v>16905</v>
      </c>
      <c r="D3297" s="327">
        <v>1.5</v>
      </c>
      <c r="E3297" s="160">
        <f t="shared" si="54"/>
        <v>30</v>
      </c>
    </row>
    <row r="3298" spans="1:5">
      <c r="A3298" s="160">
        <v>3295</v>
      </c>
      <c r="B3298" s="325" t="s">
        <v>16844</v>
      </c>
      <c r="C3298" s="326" t="s">
        <v>16905</v>
      </c>
      <c r="D3298" s="327">
        <v>2.5</v>
      </c>
      <c r="E3298" s="160">
        <f t="shared" si="54"/>
        <v>50</v>
      </c>
    </row>
    <row r="3299" spans="1:5">
      <c r="A3299" s="160">
        <v>3296</v>
      </c>
      <c r="B3299" s="325" t="s">
        <v>16917</v>
      </c>
      <c r="C3299" s="326" t="s">
        <v>16905</v>
      </c>
      <c r="D3299" s="327">
        <v>1.5</v>
      </c>
      <c r="E3299" s="160">
        <f t="shared" si="54"/>
        <v>30</v>
      </c>
    </row>
    <row r="3300" spans="1:5">
      <c r="A3300" s="160">
        <v>3297</v>
      </c>
      <c r="B3300" s="325" t="s">
        <v>16918</v>
      </c>
      <c r="C3300" s="326" t="s">
        <v>16905</v>
      </c>
      <c r="D3300" s="327">
        <v>2.5</v>
      </c>
      <c r="E3300" s="160">
        <f t="shared" si="54"/>
        <v>50</v>
      </c>
    </row>
    <row r="3301" spans="1:5">
      <c r="A3301" s="160">
        <v>3298</v>
      </c>
      <c r="B3301" s="325" t="s">
        <v>16919</v>
      </c>
      <c r="C3301" s="326" t="s">
        <v>16905</v>
      </c>
      <c r="D3301" s="327">
        <v>2</v>
      </c>
      <c r="E3301" s="160">
        <f t="shared" si="54"/>
        <v>40</v>
      </c>
    </row>
    <row r="3302" spans="1:5">
      <c r="A3302" s="160">
        <v>3299</v>
      </c>
      <c r="B3302" s="325" t="s">
        <v>16920</v>
      </c>
      <c r="C3302" s="326" t="s">
        <v>16905</v>
      </c>
      <c r="D3302" s="327">
        <v>1.7</v>
      </c>
      <c r="E3302" s="160">
        <f t="shared" si="54"/>
        <v>34</v>
      </c>
    </row>
    <row r="3303" spans="1:5">
      <c r="A3303" s="160">
        <v>3300</v>
      </c>
      <c r="B3303" s="325" t="s">
        <v>16921</v>
      </c>
      <c r="C3303" s="326" t="s">
        <v>16905</v>
      </c>
      <c r="D3303" s="327">
        <v>1.7</v>
      </c>
      <c r="E3303" s="160">
        <f t="shared" si="54"/>
        <v>34</v>
      </c>
    </row>
    <row r="3304" spans="1:5">
      <c r="A3304" s="160">
        <v>3301</v>
      </c>
      <c r="B3304" s="325" t="s">
        <v>16852</v>
      </c>
      <c r="C3304" s="326" t="s">
        <v>16905</v>
      </c>
      <c r="D3304" s="327">
        <v>1</v>
      </c>
      <c r="E3304" s="160">
        <f t="shared" si="54"/>
        <v>20</v>
      </c>
    </row>
    <row r="3305" spans="1:5">
      <c r="A3305" s="160">
        <v>3302</v>
      </c>
      <c r="B3305" s="325" t="s">
        <v>16922</v>
      </c>
      <c r="C3305" s="326" t="s">
        <v>16905</v>
      </c>
      <c r="D3305" s="327">
        <v>2</v>
      </c>
      <c r="E3305" s="160">
        <f t="shared" si="54"/>
        <v>40</v>
      </c>
    </row>
    <row r="3306" spans="1:5">
      <c r="A3306" s="160">
        <v>3303</v>
      </c>
      <c r="B3306" s="325" t="s">
        <v>16923</v>
      </c>
      <c r="C3306" s="326" t="s">
        <v>16905</v>
      </c>
      <c r="D3306" s="327">
        <v>1.5</v>
      </c>
      <c r="E3306" s="160">
        <f t="shared" si="54"/>
        <v>30</v>
      </c>
    </row>
    <row r="3307" spans="1:5">
      <c r="A3307" s="160">
        <v>3304</v>
      </c>
      <c r="B3307" s="325" t="s">
        <v>16924</v>
      </c>
      <c r="C3307" s="326" t="s">
        <v>16905</v>
      </c>
      <c r="D3307" s="327">
        <v>1.5</v>
      </c>
      <c r="E3307" s="160">
        <f t="shared" si="54"/>
        <v>30</v>
      </c>
    </row>
    <row r="3308" spans="1:5">
      <c r="A3308" s="160">
        <v>3305</v>
      </c>
      <c r="B3308" s="325" t="s">
        <v>16925</v>
      </c>
      <c r="C3308" s="326" t="s">
        <v>16905</v>
      </c>
      <c r="D3308" s="327">
        <v>3</v>
      </c>
      <c r="E3308" s="160">
        <f t="shared" si="54"/>
        <v>60</v>
      </c>
    </row>
    <row r="3309" spans="1:5">
      <c r="A3309" s="160">
        <v>3306</v>
      </c>
      <c r="B3309" s="325" t="s">
        <v>16926</v>
      </c>
      <c r="C3309" s="326" t="s">
        <v>16905</v>
      </c>
      <c r="D3309" s="327">
        <v>3</v>
      </c>
      <c r="E3309" s="160">
        <f t="shared" si="54"/>
        <v>60</v>
      </c>
    </row>
    <row r="3310" spans="1:5">
      <c r="A3310" s="160">
        <v>3307</v>
      </c>
      <c r="B3310" s="325" t="s">
        <v>16927</v>
      </c>
      <c r="C3310" s="326" t="s">
        <v>16905</v>
      </c>
      <c r="D3310" s="327">
        <v>1</v>
      </c>
      <c r="E3310" s="160">
        <f t="shared" si="54"/>
        <v>20</v>
      </c>
    </row>
    <row r="3311" spans="1:5">
      <c r="A3311" s="160">
        <v>3308</v>
      </c>
      <c r="B3311" s="325" t="s">
        <v>16928</v>
      </c>
      <c r="C3311" s="326" t="s">
        <v>16905</v>
      </c>
      <c r="D3311" s="327">
        <v>2</v>
      </c>
      <c r="E3311" s="160">
        <f t="shared" si="54"/>
        <v>40</v>
      </c>
    </row>
    <row r="3312" spans="1:5">
      <c r="A3312" s="160">
        <v>3309</v>
      </c>
      <c r="B3312" s="325" t="s">
        <v>16929</v>
      </c>
      <c r="C3312" s="326" t="s">
        <v>16905</v>
      </c>
      <c r="D3312" s="327">
        <v>1</v>
      </c>
      <c r="E3312" s="160">
        <f t="shared" si="54"/>
        <v>20</v>
      </c>
    </row>
    <row r="3313" spans="1:5">
      <c r="A3313" s="160">
        <v>3310</v>
      </c>
      <c r="B3313" s="325" t="s">
        <v>16930</v>
      </c>
      <c r="C3313" s="326" t="s">
        <v>16905</v>
      </c>
      <c r="D3313" s="327">
        <v>2</v>
      </c>
      <c r="E3313" s="160">
        <f t="shared" si="54"/>
        <v>40</v>
      </c>
    </row>
    <row r="3314" spans="1:5">
      <c r="A3314" s="160">
        <v>3311</v>
      </c>
      <c r="B3314" s="325" t="s">
        <v>16931</v>
      </c>
      <c r="C3314" s="326" t="s">
        <v>16905</v>
      </c>
      <c r="D3314" s="327">
        <v>2</v>
      </c>
      <c r="E3314" s="160">
        <f t="shared" si="54"/>
        <v>40</v>
      </c>
    </row>
    <row r="3315" spans="1:5">
      <c r="A3315" s="160">
        <v>3312</v>
      </c>
      <c r="B3315" s="325" t="s">
        <v>16026</v>
      </c>
      <c r="C3315" s="326" t="s">
        <v>16905</v>
      </c>
      <c r="D3315" s="327">
        <v>2</v>
      </c>
      <c r="E3315" s="160">
        <f t="shared" si="54"/>
        <v>40</v>
      </c>
    </row>
    <row r="3316" spans="1:5">
      <c r="A3316" s="160">
        <v>3313</v>
      </c>
      <c r="B3316" s="325" t="s">
        <v>16932</v>
      </c>
      <c r="C3316" s="326" t="s">
        <v>16905</v>
      </c>
      <c r="D3316" s="327">
        <v>2</v>
      </c>
      <c r="E3316" s="160">
        <f t="shared" si="54"/>
        <v>40</v>
      </c>
    </row>
    <row r="3317" spans="1:5">
      <c r="A3317" s="160">
        <v>3314</v>
      </c>
      <c r="B3317" s="325" t="s">
        <v>16933</v>
      </c>
      <c r="C3317" s="326" t="s">
        <v>16905</v>
      </c>
      <c r="D3317" s="327">
        <v>1</v>
      </c>
      <c r="E3317" s="160">
        <f t="shared" si="54"/>
        <v>20</v>
      </c>
    </row>
    <row r="3318" spans="1:5">
      <c r="A3318" s="160">
        <v>3315</v>
      </c>
      <c r="B3318" s="325" t="s">
        <v>16934</v>
      </c>
      <c r="C3318" s="326" t="s">
        <v>16905</v>
      </c>
      <c r="D3318" s="327">
        <v>1</v>
      </c>
      <c r="E3318" s="160">
        <f t="shared" si="54"/>
        <v>20</v>
      </c>
    </row>
    <row r="3319" spans="1:5">
      <c r="A3319" s="160">
        <v>3316</v>
      </c>
      <c r="B3319" s="325" t="s">
        <v>16935</v>
      </c>
      <c r="C3319" s="326" t="s">
        <v>16905</v>
      </c>
      <c r="D3319" s="327">
        <v>2</v>
      </c>
      <c r="E3319" s="160">
        <f t="shared" si="54"/>
        <v>40</v>
      </c>
    </row>
    <row r="3320" spans="1:5">
      <c r="A3320" s="160">
        <v>3317</v>
      </c>
      <c r="B3320" s="325" t="s">
        <v>16936</v>
      </c>
      <c r="C3320" s="326" t="s">
        <v>16905</v>
      </c>
      <c r="D3320" s="327">
        <v>1.5</v>
      </c>
      <c r="E3320" s="160">
        <f t="shared" si="54"/>
        <v>30</v>
      </c>
    </row>
    <row r="3321" spans="1:5">
      <c r="A3321" s="160">
        <v>3318</v>
      </c>
      <c r="B3321" s="325" t="s">
        <v>16937</v>
      </c>
      <c r="C3321" s="326" t="s">
        <v>16905</v>
      </c>
      <c r="D3321" s="327">
        <v>0.5</v>
      </c>
      <c r="E3321" s="160">
        <f t="shared" si="54"/>
        <v>10</v>
      </c>
    </row>
    <row r="3322" spans="1:5">
      <c r="A3322" s="160">
        <v>3319</v>
      </c>
      <c r="B3322" s="325" t="s">
        <v>16938</v>
      </c>
      <c r="C3322" s="326" t="s">
        <v>16905</v>
      </c>
      <c r="D3322" s="327">
        <v>1.5</v>
      </c>
      <c r="E3322" s="160">
        <f t="shared" si="54"/>
        <v>30</v>
      </c>
    </row>
    <row r="3323" spans="1:5">
      <c r="A3323" s="160">
        <v>3320</v>
      </c>
      <c r="B3323" s="325" t="s">
        <v>16939</v>
      </c>
      <c r="C3323" s="326" t="s">
        <v>16905</v>
      </c>
      <c r="D3323" s="327">
        <v>0.5</v>
      </c>
      <c r="E3323" s="160">
        <f t="shared" ref="E3323:E3386" si="55">D3323*20</f>
        <v>10</v>
      </c>
    </row>
    <row r="3324" spans="1:5">
      <c r="A3324" s="160">
        <v>3321</v>
      </c>
      <c r="B3324" s="325" t="s">
        <v>16940</v>
      </c>
      <c r="C3324" s="326" t="s">
        <v>16905</v>
      </c>
      <c r="D3324" s="327">
        <v>1.5</v>
      </c>
      <c r="E3324" s="160">
        <f t="shared" si="55"/>
        <v>30</v>
      </c>
    </row>
    <row r="3325" spans="1:5">
      <c r="A3325" s="160">
        <v>3322</v>
      </c>
      <c r="B3325" s="325" t="s">
        <v>16941</v>
      </c>
      <c r="C3325" s="326" t="s">
        <v>16905</v>
      </c>
      <c r="D3325" s="327">
        <v>1.5</v>
      </c>
      <c r="E3325" s="160">
        <f t="shared" si="55"/>
        <v>30</v>
      </c>
    </row>
    <row r="3326" spans="1:5">
      <c r="A3326" s="160">
        <v>3323</v>
      </c>
      <c r="B3326" s="325" t="s">
        <v>16942</v>
      </c>
      <c r="C3326" s="326" t="s">
        <v>16905</v>
      </c>
      <c r="D3326" s="327">
        <v>2</v>
      </c>
      <c r="E3326" s="160">
        <f t="shared" si="55"/>
        <v>40</v>
      </c>
    </row>
    <row r="3327" spans="1:5">
      <c r="A3327" s="160">
        <v>3324</v>
      </c>
      <c r="B3327" s="325" t="s">
        <v>16943</v>
      </c>
      <c r="C3327" s="326" t="s">
        <v>16905</v>
      </c>
      <c r="D3327" s="327">
        <v>2</v>
      </c>
      <c r="E3327" s="160">
        <f t="shared" si="55"/>
        <v>40</v>
      </c>
    </row>
    <row r="3328" spans="1:5">
      <c r="A3328" s="160">
        <v>3325</v>
      </c>
      <c r="B3328" s="325" t="s">
        <v>16916</v>
      </c>
      <c r="C3328" s="326" t="s">
        <v>16905</v>
      </c>
      <c r="D3328" s="327">
        <v>2</v>
      </c>
      <c r="E3328" s="160">
        <f t="shared" si="55"/>
        <v>40</v>
      </c>
    </row>
    <row r="3329" spans="1:5">
      <c r="A3329" s="160">
        <v>3326</v>
      </c>
      <c r="B3329" s="325" t="s">
        <v>16944</v>
      </c>
      <c r="C3329" s="326" t="s">
        <v>16905</v>
      </c>
      <c r="D3329" s="327">
        <v>1.5</v>
      </c>
      <c r="E3329" s="160">
        <f t="shared" si="55"/>
        <v>30</v>
      </c>
    </row>
    <row r="3330" spans="1:5">
      <c r="A3330" s="160">
        <v>3327</v>
      </c>
      <c r="B3330" s="325" t="s">
        <v>16945</v>
      </c>
      <c r="C3330" s="326" t="s">
        <v>16905</v>
      </c>
      <c r="D3330" s="327">
        <v>1.5</v>
      </c>
      <c r="E3330" s="160">
        <f t="shared" si="55"/>
        <v>30</v>
      </c>
    </row>
    <row r="3331" spans="1:5">
      <c r="A3331" s="160">
        <v>3328</v>
      </c>
      <c r="B3331" s="325" t="s">
        <v>16946</v>
      </c>
      <c r="C3331" s="326" t="s">
        <v>16905</v>
      </c>
      <c r="D3331" s="327">
        <v>1.5</v>
      </c>
      <c r="E3331" s="160">
        <f t="shared" si="55"/>
        <v>30</v>
      </c>
    </row>
    <row r="3332" spans="1:5">
      <c r="A3332" s="160">
        <v>3329</v>
      </c>
      <c r="B3332" s="325" t="s">
        <v>16947</v>
      </c>
      <c r="C3332" s="326" t="s">
        <v>16905</v>
      </c>
      <c r="D3332" s="327">
        <v>1</v>
      </c>
      <c r="E3332" s="160">
        <f t="shared" si="55"/>
        <v>20</v>
      </c>
    </row>
    <row r="3333" spans="1:5">
      <c r="A3333" s="160">
        <v>3330</v>
      </c>
      <c r="B3333" s="325" t="s">
        <v>16948</v>
      </c>
      <c r="C3333" s="326" t="s">
        <v>16905</v>
      </c>
      <c r="D3333" s="327">
        <v>1</v>
      </c>
      <c r="E3333" s="160">
        <f t="shared" si="55"/>
        <v>20</v>
      </c>
    </row>
    <row r="3334" spans="1:5">
      <c r="A3334" s="160">
        <v>3331</v>
      </c>
      <c r="B3334" s="325" t="s">
        <v>16949</v>
      </c>
      <c r="C3334" s="326" t="s">
        <v>16905</v>
      </c>
      <c r="D3334" s="327">
        <v>1.5</v>
      </c>
      <c r="E3334" s="160">
        <f t="shared" si="55"/>
        <v>30</v>
      </c>
    </row>
    <row r="3335" spans="1:5">
      <c r="A3335" s="160">
        <v>3332</v>
      </c>
      <c r="B3335" s="325" t="s">
        <v>26</v>
      </c>
      <c r="C3335" s="326" t="s">
        <v>16905</v>
      </c>
      <c r="D3335" s="327">
        <v>2</v>
      </c>
      <c r="E3335" s="160">
        <f t="shared" si="55"/>
        <v>40</v>
      </c>
    </row>
    <row r="3336" spans="1:5">
      <c r="A3336" s="160">
        <v>3333</v>
      </c>
      <c r="B3336" s="325" t="s">
        <v>16912</v>
      </c>
      <c r="C3336" s="326" t="s">
        <v>16950</v>
      </c>
      <c r="D3336" s="327">
        <v>1.32</v>
      </c>
      <c r="E3336" s="160">
        <f t="shared" si="55"/>
        <v>26.4</v>
      </c>
    </row>
    <row r="3337" spans="1:5">
      <c r="A3337" s="160">
        <v>3334</v>
      </c>
      <c r="B3337" s="325" t="s">
        <v>16951</v>
      </c>
      <c r="C3337" s="326" t="s">
        <v>16950</v>
      </c>
      <c r="D3337" s="327">
        <v>0.99</v>
      </c>
      <c r="E3337" s="160">
        <f t="shared" si="55"/>
        <v>19.8</v>
      </c>
    </row>
    <row r="3338" spans="1:5">
      <c r="A3338" s="160">
        <v>3335</v>
      </c>
      <c r="B3338" s="325" t="s">
        <v>16952</v>
      </c>
      <c r="C3338" s="326" t="s">
        <v>16950</v>
      </c>
      <c r="D3338" s="327">
        <v>0.99</v>
      </c>
      <c r="E3338" s="160">
        <f t="shared" si="55"/>
        <v>19.8</v>
      </c>
    </row>
    <row r="3339" spans="1:5">
      <c r="A3339" s="160">
        <v>3336</v>
      </c>
      <c r="B3339" s="325" t="s">
        <v>16953</v>
      </c>
      <c r="C3339" s="326" t="s">
        <v>16950</v>
      </c>
      <c r="D3339" s="327">
        <v>1.65</v>
      </c>
      <c r="E3339" s="160">
        <f t="shared" si="55"/>
        <v>33</v>
      </c>
    </row>
    <row r="3340" spans="1:5">
      <c r="A3340" s="160">
        <v>3337</v>
      </c>
      <c r="B3340" s="325" t="s">
        <v>16954</v>
      </c>
      <c r="C3340" s="326" t="s">
        <v>16950</v>
      </c>
      <c r="D3340" s="327">
        <v>0.99</v>
      </c>
      <c r="E3340" s="160">
        <f t="shared" si="55"/>
        <v>19.8</v>
      </c>
    </row>
    <row r="3341" spans="1:5">
      <c r="A3341" s="160">
        <v>3338</v>
      </c>
      <c r="B3341" s="325" t="s">
        <v>16955</v>
      </c>
      <c r="C3341" s="326" t="s">
        <v>16950</v>
      </c>
      <c r="D3341" s="327">
        <v>1.32</v>
      </c>
      <c r="E3341" s="160">
        <f t="shared" si="55"/>
        <v>26.4</v>
      </c>
    </row>
    <row r="3342" spans="1:5">
      <c r="A3342" s="160">
        <v>3339</v>
      </c>
      <c r="B3342" s="325" t="s">
        <v>16956</v>
      </c>
      <c r="C3342" s="326" t="s">
        <v>16950</v>
      </c>
      <c r="D3342" s="327">
        <v>0.33</v>
      </c>
      <c r="E3342" s="160">
        <f t="shared" si="55"/>
        <v>6.6</v>
      </c>
    </row>
    <row r="3343" spans="1:5">
      <c r="A3343" s="160">
        <v>3340</v>
      </c>
      <c r="B3343" s="325" t="s">
        <v>16951</v>
      </c>
      <c r="C3343" s="326" t="s">
        <v>16950</v>
      </c>
      <c r="D3343" s="327">
        <v>0.99</v>
      </c>
      <c r="E3343" s="160">
        <f t="shared" si="55"/>
        <v>19.8</v>
      </c>
    </row>
    <row r="3344" spans="1:5">
      <c r="A3344" s="160">
        <v>3341</v>
      </c>
      <c r="B3344" s="325" t="s">
        <v>16957</v>
      </c>
      <c r="C3344" s="326" t="s">
        <v>16950</v>
      </c>
      <c r="D3344" s="327">
        <v>0.33</v>
      </c>
      <c r="E3344" s="160">
        <f t="shared" si="55"/>
        <v>6.6</v>
      </c>
    </row>
    <row r="3345" spans="1:5">
      <c r="A3345" s="160">
        <v>3342</v>
      </c>
      <c r="B3345" s="325" t="s">
        <v>16958</v>
      </c>
      <c r="C3345" s="326" t="s">
        <v>16950</v>
      </c>
      <c r="D3345" s="327">
        <v>0.99</v>
      </c>
      <c r="E3345" s="160">
        <f t="shared" si="55"/>
        <v>19.8</v>
      </c>
    </row>
    <row r="3346" spans="1:5">
      <c r="A3346" s="160">
        <v>3343</v>
      </c>
      <c r="B3346" s="325" t="s">
        <v>16959</v>
      </c>
      <c r="C3346" s="326" t="s">
        <v>16950</v>
      </c>
      <c r="D3346" s="327">
        <v>0.99</v>
      </c>
      <c r="E3346" s="160">
        <f t="shared" si="55"/>
        <v>19.8</v>
      </c>
    </row>
    <row r="3347" spans="1:5">
      <c r="A3347" s="160">
        <v>3344</v>
      </c>
      <c r="B3347" s="325" t="s">
        <v>16960</v>
      </c>
      <c r="C3347" s="326" t="s">
        <v>16950</v>
      </c>
      <c r="D3347" s="327">
        <v>0.99</v>
      </c>
      <c r="E3347" s="160">
        <f t="shared" si="55"/>
        <v>19.8</v>
      </c>
    </row>
    <row r="3348" spans="1:5">
      <c r="A3348" s="160">
        <v>3345</v>
      </c>
      <c r="B3348" s="325" t="s">
        <v>16961</v>
      </c>
      <c r="C3348" s="326" t="s">
        <v>16950</v>
      </c>
      <c r="D3348" s="327">
        <v>1.65</v>
      </c>
      <c r="E3348" s="160">
        <f t="shared" si="55"/>
        <v>33</v>
      </c>
    </row>
    <row r="3349" spans="1:5">
      <c r="A3349" s="160">
        <v>3346</v>
      </c>
      <c r="B3349" s="325" t="s">
        <v>16962</v>
      </c>
      <c r="C3349" s="326" t="s">
        <v>16950</v>
      </c>
      <c r="D3349" s="327">
        <v>0.99</v>
      </c>
      <c r="E3349" s="160">
        <f t="shared" si="55"/>
        <v>19.8</v>
      </c>
    </row>
    <row r="3350" spans="1:5">
      <c r="A3350" s="160">
        <v>3347</v>
      </c>
      <c r="B3350" s="325" t="s">
        <v>16963</v>
      </c>
      <c r="C3350" s="326" t="s">
        <v>16950</v>
      </c>
      <c r="D3350" s="327">
        <v>1.32</v>
      </c>
      <c r="E3350" s="160">
        <f t="shared" si="55"/>
        <v>26.4</v>
      </c>
    </row>
    <row r="3351" spans="1:5">
      <c r="A3351" s="160">
        <v>3348</v>
      </c>
      <c r="B3351" s="325" t="s">
        <v>16964</v>
      </c>
      <c r="C3351" s="326" t="s">
        <v>16950</v>
      </c>
      <c r="D3351" s="327">
        <v>1.32</v>
      </c>
      <c r="E3351" s="160">
        <f t="shared" si="55"/>
        <v>26.4</v>
      </c>
    </row>
    <row r="3352" spans="1:5">
      <c r="A3352" s="160">
        <v>3349</v>
      </c>
      <c r="B3352" s="325" t="s">
        <v>16965</v>
      </c>
      <c r="C3352" s="326" t="s">
        <v>16950</v>
      </c>
      <c r="D3352" s="327">
        <v>1.65</v>
      </c>
      <c r="E3352" s="160">
        <f t="shared" si="55"/>
        <v>33</v>
      </c>
    </row>
    <row r="3353" spans="1:5">
      <c r="A3353" s="160">
        <v>3350</v>
      </c>
      <c r="B3353" s="325" t="s">
        <v>16966</v>
      </c>
      <c r="C3353" s="326" t="s">
        <v>16950</v>
      </c>
      <c r="D3353" s="327">
        <v>0.99</v>
      </c>
      <c r="E3353" s="160">
        <f t="shared" si="55"/>
        <v>19.8</v>
      </c>
    </row>
    <row r="3354" spans="1:5">
      <c r="A3354" s="160">
        <v>3351</v>
      </c>
      <c r="B3354" s="325" t="s">
        <v>16967</v>
      </c>
      <c r="C3354" s="326" t="s">
        <v>16950</v>
      </c>
      <c r="D3354" s="327">
        <v>0.99</v>
      </c>
      <c r="E3354" s="160">
        <f t="shared" si="55"/>
        <v>19.8</v>
      </c>
    </row>
    <row r="3355" spans="1:5">
      <c r="A3355" s="160">
        <v>3352</v>
      </c>
      <c r="B3355" s="325" t="s">
        <v>16968</v>
      </c>
      <c r="C3355" s="326" t="s">
        <v>16950</v>
      </c>
      <c r="D3355" s="327">
        <v>1.98</v>
      </c>
      <c r="E3355" s="160">
        <f t="shared" si="55"/>
        <v>39.6</v>
      </c>
    </row>
    <row r="3356" spans="1:5">
      <c r="A3356" s="160">
        <v>3353</v>
      </c>
      <c r="B3356" s="325" t="s">
        <v>16969</v>
      </c>
      <c r="C3356" s="326" t="s">
        <v>16950</v>
      </c>
      <c r="D3356" s="327">
        <v>0.99</v>
      </c>
      <c r="E3356" s="160">
        <f t="shared" si="55"/>
        <v>19.8</v>
      </c>
    </row>
    <row r="3357" spans="1:5">
      <c r="A3357" s="160">
        <v>3354</v>
      </c>
      <c r="B3357" s="325" t="s">
        <v>16970</v>
      </c>
      <c r="C3357" s="326" t="s">
        <v>16950</v>
      </c>
      <c r="D3357" s="327">
        <v>0.99</v>
      </c>
      <c r="E3357" s="160">
        <f t="shared" si="55"/>
        <v>19.8</v>
      </c>
    </row>
    <row r="3358" spans="1:5">
      <c r="A3358" s="160">
        <v>3355</v>
      </c>
      <c r="B3358" s="325" t="s">
        <v>16971</v>
      </c>
      <c r="C3358" s="326" t="s">
        <v>16950</v>
      </c>
      <c r="D3358" s="327">
        <v>1.98</v>
      </c>
      <c r="E3358" s="160">
        <f t="shared" si="55"/>
        <v>39.6</v>
      </c>
    </row>
    <row r="3359" spans="1:5">
      <c r="A3359" s="160">
        <v>3356</v>
      </c>
      <c r="B3359" s="325" t="s">
        <v>16972</v>
      </c>
      <c r="C3359" s="326" t="s">
        <v>16950</v>
      </c>
      <c r="D3359" s="327">
        <v>0.99</v>
      </c>
      <c r="E3359" s="160">
        <f t="shared" si="55"/>
        <v>19.8</v>
      </c>
    </row>
    <row r="3360" spans="1:5">
      <c r="A3360" s="160">
        <v>3357</v>
      </c>
      <c r="B3360" s="325" t="s">
        <v>16973</v>
      </c>
      <c r="C3360" s="326" t="s">
        <v>16950</v>
      </c>
      <c r="D3360" s="327">
        <v>1.98</v>
      </c>
      <c r="E3360" s="160">
        <f t="shared" si="55"/>
        <v>39.6</v>
      </c>
    </row>
    <row r="3361" spans="1:5">
      <c r="A3361" s="160">
        <v>3358</v>
      </c>
      <c r="B3361" s="325" t="s">
        <v>16974</v>
      </c>
      <c r="C3361" s="326" t="s">
        <v>16950</v>
      </c>
      <c r="D3361" s="327">
        <v>0.99</v>
      </c>
      <c r="E3361" s="160">
        <f t="shared" si="55"/>
        <v>19.8</v>
      </c>
    </row>
    <row r="3362" spans="1:5">
      <c r="A3362" s="160">
        <v>3359</v>
      </c>
      <c r="B3362" s="325" t="s">
        <v>16975</v>
      </c>
      <c r="C3362" s="326" t="s">
        <v>16950</v>
      </c>
      <c r="D3362" s="327">
        <v>0.99</v>
      </c>
      <c r="E3362" s="160">
        <f t="shared" si="55"/>
        <v>19.8</v>
      </c>
    </row>
    <row r="3363" spans="1:5">
      <c r="A3363" s="160">
        <v>3360</v>
      </c>
      <c r="B3363" s="325" t="s">
        <v>16976</v>
      </c>
      <c r="C3363" s="326" t="s">
        <v>16950</v>
      </c>
      <c r="D3363" s="327">
        <v>0.99</v>
      </c>
      <c r="E3363" s="160">
        <f t="shared" si="55"/>
        <v>19.8</v>
      </c>
    </row>
    <row r="3364" spans="1:5">
      <c r="A3364" s="160">
        <v>3361</v>
      </c>
      <c r="B3364" s="325" t="s">
        <v>16977</v>
      </c>
      <c r="C3364" s="326" t="s">
        <v>16950</v>
      </c>
      <c r="D3364" s="327">
        <v>0.99</v>
      </c>
      <c r="E3364" s="160">
        <f t="shared" si="55"/>
        <v>19.8</v>
      </c>
    </row>
    <row r="3365" spans="1:5">
      <c r="A3365" s="160">
        <v>3362</v>
      </c>
      <c r="B3365" s="325" t="s">
        <v>16978</v>
      </c>
      <c r="C3365" s="326" t="s">
        <v>16950</v>
      </c>
      <c r="D3365" s="327">
        <v>0.99</v>
      </c>
      <c r="E3365" s="160">
        <f t="shared" si="55"/>
        <v>19.8</v>
      </c>
    </row>
    <row r="3366" spans="1:5">
      <c r="A3366" s="160">
        <v>3363</v>
      </c>
      <c r="B3366" s="325" t="s">
        <v>16979</v>
      </c>
      <c r="C3366" s="326" t="s">
        <v>16950</v>
      </c>
      <c r="D3366" s="327">
        <v>1.65</v>
      </c>
      <c r="E3366" s="160">
        <f t="shared" si="55"/>
        <v>33</v>
      </c>
    </row>
    <row r="3367" spans="1:5">
      <c r="A3367" s="160">
        <v>3364</v>
      </c>
      <c r="B3367" s="325" t="s">
        <v>16980</v>
      </c>
      <c r="C3367" s="326" t="s">
        <v>16950</v>
      </c>
      <c r="D3367" s="327">
        <v>1.32</v>
      </c>
      <c r="E3367" s="160">
        <f t="shared" si="55"/>
        <v>26.4</v>
      </c>
    </row>
    <row r="3368" spans="1:5">
      <c r="A3368" s="160">
        <v>3365</v>
      </c>
      <c r="B3368" s="325" t="s">
        <v>16981</v>
      </c>
      <c r="C3368" s="326" t="s">
        <v>16950</v>
      </c>
      <c r="D3368" s="327">
        <v>1.65</v>
      </c>
      <c r="E3368" s="160">
        <f t="shared" si="55"/>
        <v>33</v>
      </c>
    </row>
    <row r="3369" spans="1:5">
      <c r="A3369" s="160">
        <v>3366</v>
      </c>
      <c r="B3369" s="325" t="s">
        <v>16982</v>
      </c>
      <c r="C3369" s="326" t="s">
        <v>16950</v>
      </c>
      <c r="D3369" s="327">
        <v>0.99</v>
      </c>
      <c r="E3369" s="160">
        <f t="shared" si="55"/>
        <v>19.8</v>
      </c>
    </row>
    <row r="3370" spans="1:5">
      <c r="A3370" s="160">
        <v>3367</v>
      </c>
      <c r="B3370" s="325" t="s">
        <v>16983</v>
      </c>
      <c r="C3370" s="326" t="s">
        <v>16950</v>
      </c>
      <c r="D3370" s="327">
        <v>0.99</v>
      </c>
      <c r="E3370" s="160">
        <f t="shared" si="55"/>
        <v>19.8</v>
      </c>
    </row>
    <row r="3371" spans="1:5">
      <c r="A3371" s="160">
        <v>3368</v>
      </c>
      <c r="B3371" s="325" t="s">
        <v>16984</v>
      </c>
      <c r="C3371" s="326" t="s">
        <v>16950</v>
      </c>
      <c r="D3371" s="327">
        <v>1.32</v>
      </c>
      <c r="E3371" s="160">
        <f t="shared" si="55"/>
        <v>26.4</v>
      </c>
    </row>
    <row r="3372" spans="1:5">
      <c r="A3372" s="160">
        <v>3369</v>
      </c>
      <c r="B3372" s="325" t="s">
        <v>16985</v>
      </c>
      <c r="C3372" s="326" t="s">
        <v>16950</v>
      </c>
      <c r="D3372" s="327">
        <v>1.98</v>
      </c>
      <c r="E3372" s="160">
        <f t="shared" si="55"/>
        <v>39.6</v>
      </c>
    </row>
    <row r="3373" spans="1:5">
      <c r="A3373" s="160">
        <v>3370</v>
      </c>
      <c r="B3373" s="325" t="s">
        <v>16986</v>
      </c>
      <c r="C3373" s="326" t="s">
        <v>16950</v>
      </c>
      <c r="D3373" s="327">
        <v>0.99</v>
      </c>
      <c r="E3373" s="160">
        <f t="shared" si="55"/>
        <v>19.8</v>
      </c>
    </row>
    <row r="3374" spans="1:5">
      <c r="A3374" s="160">
        <v>3371</v>
      </c>
      <c r="B3374" s="325" t="s">
        <v>16987</v>
      </c>
      <c r="C3374" s="326" t="s">
        <v>16950</v>
      </c>
      <c r="D3374" s="327">
        <v>0.99</v>
      </c>
      <c r="E3374" s="160">
        <f t="shared" si="55"/>
        <v>19.8</v>
      </c>
    </row>
    <row r="3375" spans="1:5">
      <c r="A3375" s="160">
        <v>3372</v>
      </c>
      <c r="B3375" s="325" t="s">
        <v>16988</v>
      </c>
      <c r="C3375" s="326" t="s">
        <v>16950</v>
      </c>
      <c r="D3375" s="327">
        <v>0.99</v>
      </c>
      <c r="E3375" s="160">
        <f t="shared" si="55"/>
        <v>19.8</v>
      </c>
    </row>
    <row r="3376" spans="1:5">
      <c r="A3376" s="160">
        <v>3373</v>
      </c>
      <c r="B3376" s="325" t="s">
        <v>16910</v>
      </c>
      <c r="C3376" s="326" t="s">
        <v>16950</v>
      </c>
      <c r="D3376" s="327">
        <v>0.99</v>
      </c>
      <c r="E3376" s="160">
        <f t="shared" si="55"/>
        <v>19.8</v>
      </c>
    </row>
    <row r="3377" spans="1:5">
      <c r="A3377" s="160">
        <v>3374</v>
      </c>
      <c r="B3377" s="325" t="s">
        <v>16989</v>
      </c>
      <c r="C3377" s="326" t="s">
        <v>16950</v>
      </c>
      <c r="D3377" s="327">
        <v>0.66</v>
      </c>
      <c r="E3377" s="160">
        <f t="shared" si="55"/>
        <v>13.2</v>
      </c>
    </row>
    <row r="3378" spans="1:5">
      <c r="A3378" s="160">
        <v>3375</v>
      </c>
      <c r="B3378" s="325" t="s">
        <v>16990</v>
      </c>
      <c r="C3378" s="326" t="s">
        <v>16950</v>
      </c>
      <c r="D3378" s="327">
        <v>0.99</v>
      </c>
      <c r="E3378" s="160">
        <f t="shared" si="55"/>
        <v>19.8</v>
      </c>
    </row>
    <row r="3379" spans="1:5">
      <c r="A3379" s="160">
        <v>3376</v>
      </c>
      <c r="B3379" s="325" t="s">
        <v>15642</v>
      </c>
      <c r="C3379" s="326" t="s">
        <v>16950</v>
      </c>
      <c r="D3379" s="327">
        <v>0.99</v>
      </c>
      <c r="E3379" s="160">
        <f t="shared" si="55"/>
        <v>19.8</v>
      </c>
    </row>
    <row r="3380" spans="1:5">
      <c r="A3380" s="160">
        <v>3377</v>
      </c>
      <c r="B3380" s="325" t="s">
        <v>16991</v>
      </c>
      <c r="C3380" s="326" t="s">
        <v>16950</v>
      </c>
      <c r="D3380" s="327">
        <v>0.33</v>
      </c>
      <c r="E3380" s="160">
        <f t="shared" si="55"/>
        <v>6.6</v>
      </c>
    </row>
    <row r="3381" spans="1:5">
      <c r="A3381" s="160">
        <v>3378</v>
      </c>
      <c r="B3381" s="325" t="s">
        <v>16992</v>
      </c>
      <c r="C3381" s="326" t="s">
        <v>16950</v>
      </c>
      <c r="D3381" s="327">
        <v>0.66</v>
      </c>
      <c r="E3381" s="160">
        <f t="shared" si="55"/>
        <v>13.2</v>
      </c>
    </row>
    <row r="3382" spans="1:5">
      <c r="A3382" s="160">
        <v>3379</v>
      </c>
      <c r="B3382" s="325" t="s">
        <v>16993</v>
      </c>
      <c r="C3382" s="326" t="s">
        <v>16950</v>
      </c>
      <c r="D3382" s="327">
        <v>1.65</v>
      </c>
      <c r="E3382" s="160">
        <f t="shared" si="55"/>
        <v>33</v>
      </c>
    </row>
    <row r="3383" spans="1:5">
      <c r="A3383" s="160">
        <v>3380</v>
      </c>
      <c r="B3383" s="325" t="s">
        <v>16994</v>
      </c>
      <c r="C3383" s="326" t="s">
        <v>16950</v>
      </c>
      <c r="D3383" s="327">
        <v>1.65</v>
      </c>
      <c r="E3383" s="160">
        <f t="shared" si="55"/>
        <v>33</v>
      </c>
    </row>
    <row r="3384" spans="1:5">
      <c r="A3384" s="160">
        <v>3381</v>
      </c>
      <c r="B3384" s="325" t="s">
        <v>16995</v>
      </c>
      <c r="C3384" s="326" t="s">
        <v>16950</v>
      </c>
      <c r="D3384" s="327">
        <v>1.98</v>
      </c>
      <c r="E3384" s="160">
        <f t="shared" si="55"/>
        <v>39.6</v>
      </c>
    </row>
    <row r="3385" spans="1:5">
      <c r="A3385" s="160">
        <v>3382</v>
      </c>
      <c r="B3385" s="325" t="s">
        <v>16996</v>
      </c>
      <c r="C3385" s="326" t="s">
        <v>16997</v>
      </c>
      <c r="D3385" s="327">
        <v>1.24</v>
      </c>
      <c r="E3385" s="160">
        <f t="shared" si="55"/>
        <v>24.8</v>
      </c>
    </row>
    <row r="3386" spans="1:5">
      <c r="A3386" s="160">
        <v>3383</v>
      </c>
      <c r="B3386" s="325" t="s">
        <v>16998</v>
      </c>
      <c r="C3386" s="326" t="s">
        <v>16997</v>
      </c>
      <c r="D3386" s="327">
        <v>1.11</v>
      </c>
      <c r="E3386" s="160">
        <f t="shared" si="55"/>
        <v>22.2</v>
      </c>
    </row>
    <row r="3387" spans="1:5">
      <c r="A3387" s="160">
        <v>3384</v>
      </c>
      <c r="B3387" s="325" t="s">
        <v>16954</v>
      </c>
      <c r="C3387" s="326" t="s">
        <v>16997</v>
      </c>
      <c r="D3387" s="327">
        <v>1.11</v>
      </c>
      <c r="E3387" s="160">
        <f t="shared" ref="E3387:E3450" si="56">D3387*20</f>
        <v>22.2</v>
      </c>
    </row>
    <row r="3388" spans="1:5">
      <c r="A3388" s="160">
        <v>3385</v>
      </c>
      <c r="B3388" s="325" t="s">
        <v>16999</v>
      </c>
      <c r="C3388" s="326" t="s">
        <v>16997</v>
      </c>
      <c r="D3388" s="327">
        <v>1.11</v>
      </c>
      <c r="E3388" s="160">
        <f t="shared" si="56"/>
        <v>22.2</v>
      </c>
    </row>
    <row r="3389" spans="1:5">
      <c r="A3389" s="160">
        <v>3386</v>
      </c>
      <c r="B3389" s="325" t="s">
        <v>16943</v>
      </c>
      <c r="C3389" s="326" t="s">
        <v>16997</v>
      </c>
      <c r="D3389" s="327">
        <v>1.61</v>
      </c>
      <c r="E3389" s="160">
        <f t="shared" si="56"/>
        <v>32.2</v>
      </c>
    </row>
    <row r="3390" spans="1:5">
      <c r="A3390" s="160">
        <v>3387</v>
      </c>
      <c r="B3390" s="325" t="s">
        <v>17000</v>
      </c>
      <c r="C3390" s="326" t="s">
        <v>16997</v>
      </c>
      <c r="D3390" s="327">
        <v>0.36</v>
      </c>
      <c r="E3390" s="160">
        <f t="shared" si="56"/>
        <v>7.2</v>
      </c>
    </row>
    <row r="3391" spans="1:5">
      <c r="A3391" s="160">
        <v>3388</v>
      </c>
      <c r="B3391" s="325" t="s">
        <v>17001</v>
      </c>
      <c r="C3391" s="326" t="s">
        <v>16997</v>
      </c>
      <c r="D3391" s="327">
        <v>1.74</v>
      </c>
      <c r="E3391" s="160">
        <f t="shared" si="56"/>
        <v>34.8</v>
      </c>
    </row>
    <row r="3392" spans="1:5">
      <c r="A3392" s="160">
        <v>3389</v>
      </c>
      <c r="B3392" s="325" t="s">
        <v>17002</v>
      </c>
      <c r="C3392" s="326" t="s">
        <v>16997</v>
      </c>
      <c r="D3392" s="327">
        <v>1.44</v>
      </c>
      <c r="E3392" s="160">
        <f t="shared" si="56"/>
        <v>28.8</v>
      </c>
    </row>
    <row r="3393" spans="1:5">
      <c r="A3393" s="160">
        <v>3390</v>
      </c>
      <c r="B3393" s="325" t="s">
        <v>17003</v>
      </c>
      <c r="C3393" s="326" t="s">
        <v>16997</v>
      </c>
      <c r="D3393" s="327">
        <v>0.87</v>
      </c>
      <c r="E3393" s="160">
        <f t="shared" si="56"/>
        <v>17.4</v>
      </c>
    </row>
    <row r="3394" spans="1:5">
      <c r="A3394" s="160">
        <v>3391</v>
      </c>
      <c r="B3394" s="325" t="s">
        <v>17004</v>
      </c>
      <c r="C3394" s="326" t="s">
        <v>16997</v>
      </c>
      <c r="D3394" s="327">
        <v>1.97</v>
      </c>
      <c r="E3394" s="160">
        <f t="shared" si="56"/>
        <v>39.4</v>
      </c>
    </row>
    <row r="3395" spans="1:5">
      <c r="A3395" s="160">
        <v>3392</v>
      </c>
      <c r="B3395" s="325" t="s">
        <v>17005</v>
      </c>
      <c r="C3395" s="326" t="s">
        <v>16997</v>
      </c>
      <c r="D3395" s="327">
        <v>0.8</v>
      </c>
      <c r="E3395" s="160">
        <f t="shared" si="56"/>
        <v>16</v>
      </c>
    </row>
    <row r="3396" spans="1:5">
      <c r="A3396" s="160">
        <v>3393</v>
      </c>
      <c r="B3396" s="325" t="s">
        <v>17006</v>
      </c>
      <c r="C3396" s="326" t="s">
        <v>16997</v>
      </c>
      <c r="D3396" s="327">
        <v>1.48</v>
      </c>
      <c r="E3396" s="160">
        <f t="shared" si="56"/>
        <v>29.6</v>
      </c>
    </row>
    <row r="3397" spans="1:5">
      <c r="A3397" s="160">
        <v>3394</v>
      </c>
      <c r="B3397" s="325" t="s">
        <v>49</v>
      </c>
      <c r="C3397" s="326" t="s">
        <v>16997</v>
      </c>
      <c r="D3397" s="327">
        <v>0.74</v>
      </c>
      <c r="E3397" s="160">
        <f t="shared" si="56"/>
        <v>14.8</v>
      </c>
    </row>
    <row r="3398" spans="1:5">
      <c r="A3398" s="160">
        <v>3395</v>
      </c>
      <c r="B3398" s="325" t="s">
        <v>17007</v>
      </c>
      <c r="C3398" s="326" t="s">
        <v>16997</v>
      </c>
      <c r="D3398" s="327">
        <v>1.11</v>
      </c>
      <c r="E3398" s="160">
        <f t="shared" si="56"/>
        <v>22.2</v>
      </c>
    </row>
    <row r="3399" spans="1:5">
      <c r="A3399" s="160">
        <v>3396</v>
      </c>
      <c r="B3399" s="325" t="s">
        <v>17008</v>
      </c>
      <c r="C3399" s="326" t="s">
        <v>16997</v>
      </c>
      <c r="D3399" s="327">
        <v>1.35</v>
      </c>
      <c r="E3399" s="160">
        <f t="shared" si="56"/>
        <v>27</v>
      </c>
    </row>
    <row r="3400" spans="1:5">
      <c r="A3400" s="160">
        <v>3397</v>
      </c>
      <c r="B3400" s="325" t="s">
        <v>16126</v>
      </c>
      <c r="C3400" s="326" t="s">
        <v>16997</v>
      </c>
      <c r="D3400" s="327">
        <v>1.55</v>
      </c>
      <c r="E3400" s="160">
        <f t="shared" si="56"/>
        <v>31</v>
      </c>
    </row>
    <row r="3401" spans="1:5">
      <c r="A3401" s="160">
        <v>3398</v>
      </c>
      <c r="B3401" s="325" t="s">
        <v>17009</v>
      </c>
      <c r="C3401" s="326" t="s">
        <v>16997</v>
      </c>
      <c r="D3401" s="327">
        <v>0.61</v>
      </c>
      <c r="E3401" s="160">
        <f t="shared" si="56"/>
        <v>12.2</v>
      </c>
    </row>
    <row r="3402" spans="1:5">
      <c r="A3402" s="160">
        <v>3399</v>
      </c>
      <c r="B3402" s="325" t="s">
        <v>15588</v>
      </c>
      <c r="C3402" s="326" t="s">
        <v>16997</v>
      </c>
      <c r="D3402" s="327">
        <v>0.33</v>
      </c>
      <c r="E3402" s="160">
        <f t="shared" si="56"/>
        <v>6.6</v>
      </c>
    </row>
    <row r="3403" spans="1:5">
      <c r="A3403" s="160">
        <v>3400</v>
      </c>
      <c r="B3403" s="325" t="s">
        <v>17010</v>
      </c>
      <c r="C3403" s="326" t="s">
        <v>16997</v>
      </c>
      <c r="D3403" s="327">
        <v>0.33</v>
      </c>
      <c r="E3403" s="160">
        <f t="shared" si="56"/>
        <v>6.6</v>
      </c>
    </row>
    <row r="3404" spans="1:5">
      <c r="A3404" s="160">
        <v>3401</v>
      </c>
      <c r="B3404" s="325" t="s">
        <v>17011</v>
      </c>
      <c r="C3404" s="326" t="s">
        <v>16997</v>
      </c>
      <c r="D3404" s="327">
        <v>1.24</v>
      </c>
      <c r="E3404" s="160">
        <f t="shared" si="56"/>
        <v>24.8</v>
      </c>
    </row>
    <row r="3405" spans="1:5">
      <c r="A3405" s="160">
        <v>3402</v>
      </c>
      <c r="B3405" s="325" t="s">
        <v>17012</v>
      </c>
      <c r="C3405" s="326" t="s">
        <v>16997</v>
      </c>
      <c r="D3405" s="327">
        <v>0.32</v>
      </c>
      <c r="E3405" s="160">
        <f t="shared" si="56"/>
        <v>6.4</v>
      </c>
    </row>
    <row r="3406" spans="1:5">
      <c r="A3406" s="160">
        <v>3403</v>
      </c>
      <c r="B3406" s="325" t="s">
        <v>17013</v>
      </c>
      <c r="C3406" s="326" t="s">
        <v>16997</v>
      </c>
      <c r="D3406" s="327">
        <v>0.96</v>
      </c>
      <c r="E3406" s="160">
        <f t="shared" si="56"/>
        <v>19.2</v>
      </c>
    </row>
    <row r="3407" spans="1:5">
      <c r="A3407" s="160">
        <v>3404</v>
      </c>
      <c r="B3407" s="325" t="s">
        <v>17014</v>
      </c>
      <c r="C3407" s="326" t="s">
        <v>16997</v>
      </c>
      <c r="D3407" s="327">
        <v>0.96</v>
      </c>
      <c r="E3407" s="160">
        <f t="shared" si="56"/>
        <v>19.2</v>
      </c>
    </row>
    <row r="3408" spans="1:5">
      <c r="A3408" s="160">
        <v>3405</v>
      </c>
      <c r="B3408" s="325" t="s">
        <v>17015</v>
      </c>
      <c r="C3408" s="326" t="s">
        <v>16997</v>
      </c>
      <c r="D3408" s="327">
        <v>0.96</v>
      </c>
      <c r="E3408" s="160">
        <f t="shared" si="56"/>
        <v>19.2</v>
      </c>
    </row>
    <row r="3409" spans="1:5">
      <c r="A3409" s="160">
        <v>3406</v>
      </c>
      <c r="B3409" s="325" t="s">
        <v>17016</v>
      </c>
      <c r="C3409" s="326" t="s">
        <v>16997</v>
      </c>
      <c r="D3409" s="327">
        <v>0.36</v>
      </c>
      <c r="E3409" s="160">
        <f t="shared" si="56"/>
        <v>7.2</v>
      </c>
    </row>
    <row r="3410" spans="1:5">
      <c r="A3410" s="160">
        <v>3407</v>
      </c>
      <c r="B3410" s="325" t="s">
        <v>17017</v>
      </c>
      <c r="C3410" s="326" t="s">
        <v>16997</v>
      </c>
      <c r="D3410" s="327">
        <v>0.96</v>
      </c>
      <c r="E3410" s="160">
        <f t="shared" si="56"/>
        <v>19.2</v>
      </c>
    </row>
    <row r="3411" spans="1:5">
      <c r="A3411" s="160">
        <v>3408</v>
      </c>
      <c r="B3411" s="325" t="s">
        <v>17018</v>
      </c>
      <c r="C3411" s="326" t="s">
        <v>16997</v>
      </c>
      <c r="D3411" s="327">
        <v>1.48</v>
      </c>
      <c r="E3411" s="160">
        <f t="shared" si="56"/>
        <v>29.6</v>
      </c>
    </row>
    <row r="3412" spans="1:5">
      <c r="A3412" s="160">
        <v>3409</v>
      </c>
      <c r="B3412" s="325" t="s">
        <v>16954</v>
      </c>
      <c r="C3412" s="326" t="s">
        <v>16997</v>
      </c>
      <c r="D3412" s="327">
        <v>1.11</v>
      </c>
      <c r="E3412" s="160">
        <f t="shared" si="56"/>
        <v>22.2</v>
      </c>
    </row>
    <row r="3413" spans="1:5">
      <c r="A3413" s="160">
        <v>3410</v>
      </c>
      <c r="B3413" s="325" t="s">
        <v>17019</v>
      </c>
      <c r="C3413" s="326" t="s">
        <v>16997</v>
      </c>
      <c r="D3413" s="327">
        <v>0.55</v>
      </c>
      <c r="E3413" s="160">
        <f t="shared" si="56"/>
        <v>11</v>
      </c>
    </row>
    <row r="3414" spans="1:5">
      <c r="A3414" s="160">
        <v>3411</v>
      </c>
      <c r="B3414" s="325" t="s">
        <v>17020</v>
      </c>
      <c r="C3414" s="326" t="s">
        <v>16997</v>
      </c>
      <c r="D3414" s="327">
        <v>1.58</v>
      </c>
      <c r="E3414" s="160">
        <f t="shared" si="56"/>
        <v>31.6</v>
      </c>
    </row>
    <row r="3415" spans="1:5">
      <c r="A3415" s="160">
        <v>3412</v>
      </c>
      <c r="B3415" s="325" t="s">
        <v>17021</v>
      </c>
      <c r="C3415" s="326" t="s">
        <v>16997</v>
      </c>
      <c r="D3415" s="329">
        <v>1.11</v>
      </c>
      <c r="E3415" s="160">
        <f t="shared" si="56"/>
        <v>22.2</v>
      </c>
    </row>
    <row r="3416" spans="1:5">
      <c r="A3416" s="160">
        <v>3413</v>
      </c>
      <c r="B3416" s="325" t="s">
        <v>16177</v>
      </c>
      <c r="C3416" s="326" t="s">
        <v>16997</v>
      </c>
      <c r="D3416" s="327">
        <v>1.82</v>
      </c>
      <c r="E3416" s="160">
        <f t="shared" si="56"/>
        <v>36.4</v>
      </c>
    </row>
    <row r="3417" spans="1:5">
      <c r="A3417" s="160">
        <v>3414</v>
      </c>
      <c r="B3417" s="325" t="s">
        <v>17022</v>
      </c>
      <c r="C3417" s="326" t="s">
        <v>16997</v>
      </c>
      <c r="D3417" s="327">
        <v>0.5</v>
      </c>
      <c r="E3417" s="160">
        <f t="shared" si="56"/>
        <v>10</v>
      </c>
    </row>
    <row r="3418" spans="1:5">
      <c r="A3418" s="160">
        <v>3415</v>
      </c>
      <c r="B3418" s="325" t="s">
        <v>16978</v>
      </c>
      <c r="C3418" s="326" t="s">
        <v>16997</v>
      </c>
      <c r="D3418" s="327">
        <v>1.11</v>
      </c>
      <c r="E3418" s="160">
        <f t="shared" si="56"/>
        <v>22.2</v>
      </c>
    </row>
    <row r="3419" spans="1:5">
      <c r="A3419" s="160">
        <v>3416</v>
      </c>
      <c r="B3419" s="325" t="s">
        <v>17023</v>
      </c>
      <c r="C3419" s="326" t="s">
        <v>16997</v>
      </c>
      <c r="D3419" s="327">
        <v>0.38</v>
      </c>
      <c r="E3419" s="160">
        <f t="shared" si="56"/>
        <v>7.6</v>
      </c>
    </row>
    <row r="3420" spans="1:5">
      <c r="A3420" s="160">
        <v>3417</v>
      </c>
      <c r="B3420" s="325" t="s">
        <v>16960</v>
      </c>
      <c r="C3420" s="326" t="s">
        <v>16997</v>
      </c>
      <c r="D3420" s="327">
        <v>2.22</v>
      </c>
      <c r="E3420" s="160">
        <f t="shared" si="56"/>
        <v>44.4</v>
      </c>
    </row>
    <row r="3421" spans="1:5">
      <c r="A3421" s="160">
        <v>3418</v>
      </c>
      <c r="B3421" s="325" t="s">
        <v>17024</v>
      </c>
      <c r="C3421" s="326" t="s">
        <v>16997</v>
      </c>
      <c r="D3421" s="327">
        <v>1.77</v>
      </c>
      <c r="E3421" s="160">
        <f t="shared" si="56"/>
        <v>35.4</v>
      </c>
    </row>
    <row r="3422" spans="1:5">
      <c r="A3422" s="160">
        <v>3419</v>
      </c>
      <c r="B3422" s="325" t="s">
        <v>17025</v>
      </c>
      <c r="C3422" s="326" t="s">
        <v>16997</v>
      </c>
      <c r="D3422" s="327">
        <v>1.72</v>
      </c>
      <c r="E3422" s="160">
        <f t="shared" si="56"/>
        <v>34.4</v>
      </c>
    </row>
    <row r="3423" spans="1:5">
      <c r="A3423" s="160">
        <v>3420</v>
      </c>
      <c r="B3423" s="325" t="s">
        <v>17026</v>
      </c>
      <c r="C3423" s="326" t="s">
        <v>16997</v>
      </c>
      <c r="D3423" s="327">
        <v>1.11</v>
      </c>
      <c r="E3423" s="160">
        <f t="shared" si="56"/>
        <v>22.2</v>
      </c>
    </row>
    <row r="3424" spans="1:5">
      <c r="A3424" s="160">
        <v>3421</v>
      </c>
      <c r="B3424" s="325" t="s">
        <v>17027</v>
      </c>
      <c r="C3424" s="326" t="s">
        <v>16997</v>
      </c>
      <c r="D3424" s="327">
        <v>0.33</v>
      </c>
      <c r="E3424" s="160">
        <f t="shared" si="56"/>
        <v>6.6</v>
      </c>
    </row>
    <row r="3425" spans="1:5">
      <c r="A3425" s="160">
        <v>3422</v>
      </c>
      <c r="B3425" s="325" t="s">
        <v>17028</v>
      </c>
      <c r="C3425" s="326" t="s">
        <v>16997</v>
      </c>
      <c r="D3425" s="327">
        <v>0.22</v>
      </c>
      <c r="E3425" s="160">
        <f t="shared" si="56"/>
        <v>4.4</v>
      </c>
    </row>
    <row r="3426" spans="1:5">
      <c r="A3426" s="160">
        <v>3423</v>
      </c>
      <c r="B3426" s="325" t="s">
        <v>17029</v>
      </c>
      <c r="C3426" s="326" t="s">
        <v>16997</v>
      </c>
      <c r="D3426" s="327">
        <v>1.05</v>
      </c>
      <c r="E3426" s="160">
        <f t="shared" si="56"/>
        <v>21</v>
      </c>
    </row>
    <row r="3427" spans="1:5">
      <c r="A3427" s="160">
        <v>3424</v>
      </c>
      <c r="B3427" s="325" t="s">
        <v>17030</v>
      </c>
      <c r="C3427" s="326" t="s">
        <v>16997</v>
      </c>
      <c r="D3427" s="327">
        <v>1.05</v>
      </c>
      <c r="E3427" s="160">
        <f t="shared" si="56"/>
        <v>21</v>
      </c>
    </row>
    <row r="3428" spans="1:5">
      <c r="A3428" s="160">
        <v>3425</v>
      </c>
      <c r="B3428" s="325" t="s">
        <v>17031</v>
      </c>
      <c r="C3428" s="326" t="s">
        <v>16997</v>
      </c>
      <c r="D3428" s="329">
        <v>1.48</v>
      </c>
      <c r="E3428" s="160">
        <f t="shared" si="56"/>
        <v>29.6</v>
      </c>
    </row>
    <row r="3429" spans="1:5">
      <c r="A3429" s="160">
        <v>3426</v>
      </c>
      <c r="B3429" s="192" t="s">
        <v>17032</v>
      </c>
      <c r="C3429" s="326" t="s">
        <v>16997</v>
      </c>
      <c r="D3429" s="329">
        <v>1.48</v>
      </c>
      <c r="E3429" s="160">
        <f t="shared" si="56"/>
        <v>29.6</v>
      </c>
    </row>
    <row r="3430" spans="1:5">
      <c r="A3430" s="160">
        <v>3427</v>
      </c>
      <c r="B3430" s="325" t="s">
        <v>17033</v>
      </c>
      <c r="C3430" s="326" t="s">
        <v>16997</v>
      </c>
      <c r="D3430" s="329">
        <v>1.11</v>
      </c>
      <c r="E3430" s="160">
        <f t="shared" si="56"/>
        <v>22.2</v>
      </c>
    </row>
    <row r="3431" spans="1:5">
      <c r="A3431" s="160">
        <v>3428</v>
      </c>
      <c r="B3431" s="325" t="s">
        <v>17034</v>
      </c>
      <c r="C3431" s="326" t="s">
        <v>16997</v>
      </c>
      <c r="D3431" s="329">
        <v>0.46</v>
      </c>
      <c r="E3431" s="160">
        <f t="shared" si="56"/>
        <v>9.2</v>
      </c>
    </row>
    <row r="3432" spans="1:5">
      <c r="A3432" s="160">
        <v>3429</v>
      </c>
      <c r="B3432" s="325" t="s">
        <v>17035</v>
      </c>
      <c r="C3432" s="326" t="s">
        <v>16997</v>
      </c>
      <c r="D3432" s="327">
        <v>1.22</v>
      </c>
      <c r="E3432" s="160">
        <f t="shared" si="56"/>
        <v>24.4</v>
      </c>
    </row>
    <row r="3433" spans="1:5">
      <c r="A3433" s="160">
        <v>3430</v>
      </c>
      <c r="B3433" s="325" t="s">
        <v>17036</v>
      </c>
      <c r="C3433" s="326" t="s">
        <v>16997</v>
      </c>
      <c r="D3433" s="327">
        <v>1.45</v>
      </c>
      <c r="E3433" s="160">
        <f t="shared" si="56"/>
        <v>29</v>
      </c>
    </row>
    <row r="3434" spans="1:5">
      <c r="A3434" s="160">
        <v>3431</v>
      </c>
      <c r="B3434" s="325" t="s">
        <v>17037</v>
      </c>
      <c r="C3434" s="326" t="s">
        <v>16997</v>
      </c>
      <c r="D3434" s="327">
        <v>1.53</v>
      </c>
      <c r="E3434" s="160">
        <f t="shared" si="56"/>
        <v>30.6</v>
      </c>
    </row>
    <row r="3435" spans="1:5">
      <c r="A3435" s="160">
        <v>3432</v>
      </c>
      <c r="B3435" s="325" t="s">
        <v>17038</v>
      </c>
      <c r="C3435" s="326" t="s">
        <v>16997</v>
      </c>
      <c r="D3435" s="327">
        <v>1.37</v>
      </c>
      <c r="E3435" s="160">
        <f t="shared" si="56"/>
        <v>27.4</v>
      </c>
    </row>
    <row r="3436" spans="1:5">
      <c r="A3436" s="160">
        <v>3433</v>
      </c>
      <c r="B3436" s="325" t="s">
        <v>14711</v>
      </c>
      <c r="C3436" s="326" t="s">
        <v>16997</v>
      </c>
      <c r="D3436" s="327">
        <v>1.11</v>
      </c>
      <c r="E3436" s="160">
        <f t="shared" si="56"/>
        <v>22.2</v>
      </c>
    </row>
    <row r="3437" spans="1:5">
      <c r="A3437" s="160">
        <v>3434</v>
      </c>
      <c r="B3437" s="325" t="s">
        <v>17039</v>
      </c>
      <c r="C3437" s="326" t="s">
        <v>16997</v>
      </c>
      <c r="D3437" s="327">
        <v>2.83</v>
      </c>
      <c r="E3437" s="160">
        <f t="shared" si="56"/>
        <v>56.6</v>
      </c>
    </row>
    <row r="3438" spans="1:5">
      <c r="A3438" s="160">
        <v>3435</v>
      </c>
      <c r="B3438" s="325" t="s">
        <v>17040</v>
      </c>
      <c r="C3438" s="326" t="s">
        <v>16997</v>
      </c>
      <c r="D3438" s="327">
        <v>2.22</v>
      </c>
      <c r="E3438" s="160">
        <f t="shared" si="56"/>
        <v>44.4</v>
      </c>
    </row>
    <row r="3439" spans="1:5">
      <c r="A3439" s="160">
        <v>3436</v>
      </c>
      <c r="B3439" s="325" t="s">
        <v>17041</v>
      </c>
      <c r="C3439" s="326" t="s">
        <v>16997</v>
      </c>
      <c r="D3439" s="327">
        <v>1.98</v>
      </c>
      <c r="E3439" s="160">
        <f t="shared" si="56"/>
        <v>39.6</v>
      </c>
    </row>
    <row r="3440" spans="1:5">
      <c r="A3440" s="160">
        <v>3437</v>
      </c>
      <c r="B3440" s="325" t="s">
        <v>16776</v>
      </c>
      <c r="C3440" s="326" t="s">
        <v>17042</v>
      </c>
      <c r="D3440" s="327">
        <v>1.19</v>
      </c>
      <c r="E3440" s="160">
        <f t="shared" si="56"/>
        <v>23.8</v>
      </c>
    </row>
    <row r="3441" spans="1:5">
      <c r="A3441" s="160">
        <v>3438</v>
      </c>
      <c r="B3441" s="325" t="s">
        <v>16916</v>
      </c>
      <c r="C3441" s="326" t="s">
        <v>17042</v>
      </c>
      <c r="D3441" s="327">
        <v>1.61</v>
      </c>
      <c r="E3441" s="160">
        <f t="shared" si="56"/>
        <v>32.2</v>
      </c>
    </row>
    <row r="3442" spans="1:5">
      <c r="A3442" s="160">
        <v>3439</v>
      </c>
      <c r="B3442" s="325" t="s">
        <v>17043</v>
      </c>
      <c r="C3442" s="326" t="s">
        <v>17042</v>
      </c>
      <c r="D3442" s="327">
        <v>1.45</v>
      </c>
      <c r="E3442" s="160">
        <f t="shared" si="56"/>
        <v>29</v>
      </c>
    </row>
    <row r="3443" spans="1:5">
      <c r="A3443" s="160">
        <v>3440</v>
      </c>
      <c r="B3443" s="325" t="s">
        <v>16167</v>
      </c>
      <c r="C3443" s="326" t="s">
        <v>17042</v>
      </c>
      <c r="D3443" s="327">
        <v>1.29</v>
      </c>
      <c r="E3443" s="160">
        <f t="shared" si="56"/>
        <v>25.8</v>
      </c>
    </row>
    <row r="3444" spans="1:5">
      <c r="A3444" s="160">
        <v>3441</v>
      </c>
      <c r="B3444" s="325" t="s">
        <v>16158</v>
      </c>
      <c r="C3444" s="326" t="s">
        <v>17042</v>
      </c>
      <c r="D3444" s="327">
        <v>0.97</v>
      </c>
      <c r="E3444" s="160">
        <f t="shared" si="56"/>
        <v>19.4</v>
      </c>
    </row>
    <row r="3445" spans="1:5">
      <c r="A3445" s="160">
        <v>3442</v>
      </c>
      <c r="B3445" s="325" t="s">
        <v>16060</v>
      </c>
      <c r="C3445" s="326" t="s">
        <v>17042</v>
      </c>
      <c r="D3445" s="327">
        <v>0.97</v>
      </c>
      <c r="E3445" s="160">
        <f t="shared" si="56"/>
        <v>19.4</v>
      </c>
    </row>
    <row r="3446" spans="1:5">
      <c r="A3446" s="160">
        <v>3443</v>
      </c>
      <c r="B3446" s="325" t="s">
        <v>15903</v>
      </c>
      <c r="C3446" s="326" t="s">
        <v>17042</v>
      </c>
      <c r="D3446" s="327">
        <v>0.64</v>
      </c>
      <c r="E3446" s="160">
        <f t="shared" si="56"/>
        <v>12.8</v>
      </c>
    </row>
    <row r="3447" spans="1:5">
      <c r="A3447" s="160">
        <v>3444</v>
      </c>
      <c r="B3447" s="325" t="s">
        <v>17044</v>
      </c>
      <c r="C3447" s="326" t="s">
        <v>17042</v>
      </c>
      <c r="D3447" s="327">
        <v>0.64</v>
      </c>
      <c r="E3447" s="160">
        <f t="shared" si="56"/>
        <v>12.8</v>
      </c>
    </row>
    <row r="3448" spans="1:5">
      <c r="A3448" s="160">
        <v>3445</v>
      </c>
      <c r="B3448" s="325" t="s">
        <v>17045</v>
      </c>
      <c r="C3448" s="326" t="s">
        <v>17042</v>
      </c>
      <c r="D3448" s="327">
        <v>1.61</v>
      </c>
      <c r="E3448" s="160">
        <f t="shared" si="56"/>
        <v>32.2</v>
      </c>
    </row>
    <row r="3449" spans="1:5">
      <c r="A3449" s="160">
        <v>3446</v>
      </c>
      <c r="B3449" s="325" t="s">
        <v>17046</v>
      </c>
      <c r="C3449" s="326" t="s">
        <v>17042</v>
      </c>
      <c r="D3449" s="327">
        <v>0.97</v>
      </c>
      <c r="E3449" s="160">
        <f t="shared" si="56"/>
        <v>19.4</v>
      </c>
    </row>
    <row r="3450" spans="1:5">
      <c r="A3450" s="160">
        <v>3447</v>
      </c>
      <c r="B3450" s="325" t="s">
        <v>17047</v>
      </c>
      <c r="C3450" s="326" t="s">
        <v>17042</v>
      </c>
      <c r="D3450" s="327">
        <v>0.97</v>
      </c>
      <c r="E3450" s="160">
        <f t="shared" si="56"/>
        <v>19.4</v>
      </c>
    </row>
    <row r="3451" spans="1:5">
      <c r="A3451" s="160">
        <v>3448</v>
      </c>
      <c r="B3451" s="325" t="s">
        <v>16813</v>
      </c>
      <c r="C3451" s="326" t="s">
        <v>17042</v>
      </c>
      <c r="D3451" s="327">
        <v>1.19</v>
      </c>
      <c r="E3451" s="160">
        <f t="shared" ref="E3451:E3514" si="57">D3451*20</f>
        <v>23.8</v>
      </c>
    </row>
    <row r="3452" spans="1:5">
      <c r="A3452" s="160">
        <v>3449</v>
      </c>
      <c r="B3452" s="325" t="s">
        <v>17048</v>
      </c>
      <c r="C3452" s="326" t="s">
        <v>17042</v>
      </c>
      <c r="D3452" s="327">
        <v>1.61</v>
      </c>
      <c r="E3452" s="160">
        <f t="shared" si="57"/>
        <v>32.2</v>
      </c>
    </row>
    <row r="3453" spans="1:5">
      <c r="A3453" s="160">
        <v>3450</v>
      </c>
      <c r="B3453" s="325" t="s">
        <v>17049</v>
      </c>
      <c r="C3453" s="326" t="s">
        <v>17042</v>
      </c>
      <c r="D3453" s="327">
        <v>0.97</v>
      </c>
      <c r="E3453" s="160">
        <f t="shared" si="57"/>
        <v>19.4</v>
      </c>
    </row>
    <row r="3454" spans="1:5">
      <c r="A3454" s="160">
        <v>3451</v>
      </c>
      <c r="B3454" s="325" t="s">
        <v>17050</v>
      </c>
      <c r="C3454" s="326" t="s">
        <v>17042</v>
      </c>
      <c r="D3454" s="327">
        <v>0.97</v>
      </c>
      <c r="E3454" s="160">
        <f t="shared" si="57"/>
        <v>19.4</v>
      </c>
    </row>
    <row r="3455" spans="1:5">
      <c r="A3455" s="160">
        <v>3452</v>
      </c>
      <c r="B3455" s="325" t="s">
        <v>17051</v>
      </c>
      <c r="C3455" s="326" t="s">
        <v>17042</v>
      </c>
      <c r="D3455" s="327">
        <v>0.97</v>
      </c>
      <c r="E3455" s="160">
        <f t="shared" si="57"/>
        <v>19.4</v>
      </c>
    </row>
    <row r="3456" spans="1:5">
      <c r="A3456" s="160">
        <v>3453</v>
      </c>
      <c r="B3456" s="325" t="s">
        <v>17052</v>
      </c>
      <c r="C3456" s="326" t="s">
        <v>17042</v>
      </c>
      <c r="D3456" s="327">
        <v>1.61</v>
      </c>
      <c r="E3456" s="160">
        <f t="shared" si="57"/>
        <v>32.2</v>
      </c>
    </row>
    <row r="3457" spans="1:5">
      <c r="A3457" s="160">
        <v>3454</v>
      </c>
      <c r="B3457" s="325" t="s">
        <v>17053</v>
      </c>
      <c r="C3457" s="326" t="s">
        <v>17042</v>
      </c>
      <c r="D3457" s="327">
        <v>1.61</v>
      </c>
      <c r="E3457" s="160">
        <f t="shared" si="57"/>
        <v>32.2</v>
      </c>
    </row>
    <row r="3458" spans="1:5">
      <c r="A3458" s="160">
        <v>3455</v>
      </c>
      <c r="B3458" s="325" t="s">
        <v>17054</v>
      </c>
      <c r="C3458" s="326" t="s">
        <v>17042</v>
      </c>
      <c r="D3458" s="327">
        <v>1.29</v>
      </c>
      <c r="E3458" s="160">
        <f t="shared" si="57"/>
        <v>25.8</v>
      </c>
    </row>
    <row r="3459" spans="1:5">
      <c r="A3459" s="160">
        <v>3456</v>
      </c>
      <c r="B3459" s="325" t="s">
        <v>17055</v>
      </c>
      <c r="C3459" s="326" t="s">
        <v>17042</v>
      </c>
      <c r="D3459" s="327">
        <v>1.54</v>
      </c>
      <c r="E3459" s="160">
        <f t="shared" si="57"/>
        <v>30.8</v>
      </c>
    </row>
    <row r="3460" spans="1:5">
      <c r="A3460" s="160">
        <v>3457</v>
      </c>
      <c r="B3460" s="325" t="s">
        <v>17056</v>
      </c>
      <c r="C3460" s="326" t="s">
        <v>17042</v>
      </c>
      <c r="D3460" s="327">
        <v>0.97</v>
      </c>
      <c r="E3460" s="160">
        <f t="shared" si="57"/>
        <v>19.4</v>
      </c>
    </row>
    <row r="3461" spans="1:5">
      <c r="A3461" s="160">
        <v>3458</v>
      </c>
      <c r="B3461" s="325" t="s">
        <v>17057</v>
      </c>
      <c r="C3461" s="326" t="s">
        <v>17042</v>
      </c>
      <c r="D3461" s="327">
        <v>2.58</v>
      </c>
      <c r="E3461" s="160">
        <f t="shared" si="57"/>
        <v>51.6</v>
      </c>
    </row>
    <row r="3462" spans="1:5">
      <c r="A3462" s="160">
        <v>3459</v>
      </c>
      <c r="B3462" s="325" t="s">
        <v>17058</v>
      </c>
      <c r="C3462" s="326" t="s">
        <v>17042</v>
      </c>
      <c r="D3462" s="327">
        <v>0.97</v>
      </c>
      <c r="E3462" s="160">
        <f t="shared" si="57"/>
        <v>19.4</v>
      </c>
    </row>
    <row r="3463" spans="1:5">
      <c r="A3463" s="160">
        <v>3460</v>
      </c>
      <c r="B3463" s="325" t="s">
        <v>17059</v>
      </c>
      <c r="C3463" s="326" t="s">
        <v>17042</v>
      </c>
      <c r="D3463" s="327">
        <v>2.25</v>
      </c>
      <c r="E3463" s="160">
        <f t="shared" si="57"/>
        <v>45</v>
      </c>
    </row>
    <row r="3464" spans="1:5">
      <c r="A3464" s="160">
        <v>3461</v>
      </c>
      <c r="B3464" s="325" t="s">
        <v>17060</v>
      </c>
      <c r="C3464" s="326" t="s">
        <v>17042</v>
      </c>
      <c r="D3464" s="327">
        <v>1.29</v>
      </c>
      <c r="E3464" s="160">
        <f t="shared" si="57"/>
        <v>25.8</v>
      </c>
    </row>
    <row r="3465" spans="1:5">
      <c r="A3465" s="160">
        <v>3462</v>
      </c>
      <c r="B3465" s="325" t="s">
        <v>17061</v>
      </c>
      <c r="C3465" s="326" t="s">
        <v>17042</v>
      </c>
      <c r="D3465" s="327">
        <v>1.61</v>
      </c>
      <c r="E3465" s="160">
        <f t="shared" si="57"/>
        <v>32.2</v>
      </c>
    </row>
    <row r="3466" spans="1:5">
      <c r="A3466" s="160">
        <v>3463</v>
      </c>
      <c r="B3466" s="325" t="s">
        <v>17062</v>
      </c>
      <c r="C3466" s="326" t="s">
        <v>17042</v>
      </c>
      <c r="D3466" s="327">
        <v>1.55</v>
      </c>
      <c r="E3466" s="160">
        <f t="shared" si="57"/>
        <v>31</v>
      </c>
    </row>
    <row r="3467" spans="1:5">
      <c r="A3467" s="160">
        <v>3464</v>
      </c>
      <c r="B3467" s="325" t="s">
        <v>17063</v>
      </c>
      <c r="C3467" s="326" t="s">
        <v>17042</v>
      </c>
      <c r="D3467" s="327">
        <v>1.29</v>
      </c>
      <c r="E3467" s="160">
        <f t="shared" si="57"/>
        <v>25.8</v>
      </c>
    </row>
    <row r="3468" spans="1:5">
      <c r="A3468" s="160">
        <v>3465</v>
      </c>
      <c r="B3468" s="325" t="s">
        <v>17064</v>
      </c>
      <c r="C3468" s="326" t="s">
        <v>17042</v>
      </c>
      <c r="D3468" s="327">
        <v>0.97</v>
      </c>
      <c r="E3468" s="160">
        <f t="shared" si="57"/>
        <v>19.4</v>
      </c>
    </row>
    <row r="3469" spans="1:5">
      <c r="A3469" s="160">
        <v>3466</v>
      </c>
      <c r="B3469" s="325" t="s">
        <v>17065</v>
      </c>
      <c r="C3469" s="326" t="s">
        <v>17042</v>
      </c>
      <c r="D3469" s="327">
        <v>0.97</v>
      </c>
      <c r="E3469" s="160">
        <f t="shared" si="57"/>
        <v>19.4</v>
      </c>
    </row>
    <row r="3470" spans="1:5">
      <c r="A3470" s="160">
        <v>3467</v>
      </c>
      <c r="B3470" s="325" t="s">
        <v>15675</v>
      </c>
      <c r="C3470" s="326" t="s">
        <v>17042</v>
      </c>
      <c r="D3470" s="327">
        <v>1.16</v>
      </c>
      <c r="E3470" s="160">
        <f t="shared" si="57"/>
        <v>23.2</v>
      </c>
    </row>
    <row r="3471" spans="1:5">
      <c r="A3471" s="160">
        <v>3468</v>
      </c>
      <c r="B3471" s="325" t="s">
        <v>17066</v>
      </c>
      <c r="C3471" s="326" t="s">
        <v>17042</v>
      </c>
      <c r="D3471" s="327">
        <v>1.93</v>
      </c>
      <c r="E3471" s="160">
        <f t="shared" si="57"/>
        <v>38.6</v>
      </c>
    </row>
    <row r="3472" spans="1:5">
      <c r="A3472" s="160">
        <v>3469</v>
      </c>
      <c r="B3472" s="325" t="s">
        <v>17067</v>
      </c>
      <c r="C3472" s="326" t="s">
        <v>17042</v>
      </c>
      <c r="D3472" s="327">
        <v>1.29</v>
      </c>
      <c r="E3472" s="160">
        <f t="shared" si="57"/>
        <v>25.8</v>
      </c>
    </row>
    <row r="3473" spans="1:5">
      <c r="A3473" s="160">
        <v>3470</v>
      </c>
      <c r="B3473" s="325" t="s">
        <v>17068</v>
      </c>
      <c r="C3473" s="326" t="s">
        <v>17042</v>
      </c>
      <c r="D3473" s="327">
        <v>0.64</v>
      </c>
      <c r="E3473" s="160">
        <f t="shared" si="57"/>
        <v>12.8</v>
      </c>
    </row>
    <row r="3474" spans="1:5">
      <c r="A3474" s="160">
        <v>3471</v>
      </c>
      <c r="B3474" s="325" t="s">
        <v>17069</v>
      </c>
      <c r="C3474" s="326" t="s">
        <v>17042</v>
      </c>
      <c r="D3474" s="327">
        <v>0.97</v>
      </c>
      <c r="E3474" s="160">
        <f t="shared" si="57"/>
        <v>19.4</v>
      </c>
    </row>
    <row r="3475" spans="1:5">
      <c r="A3475" s="160">
        <v>3472</v>
      </c>
      <c r="B3475" s="325" t="s">
        <v>17070</v>
      </c>
      <c r="C3475" s="326" t="s">
        <v>17042</v>
      </c>
      <c r="D3475" s="327">
        <v>0.97</v>
      </c>
      <c r="E3475" s="160">
        <f t="shared" si="57"/>
        <v>19.4</v>
      </c>
    </row>
    <row r="3476" spans="1:5">
      <c r="A3476" s="160">
        <v>3473</v>
      </c>
      <c r="B3476" s="325" t="s">
        <v>3810</v>
      </c>
      <c r="C3476" s="326" t="s">
        <v>17042</v>
      </c>
      <c r="D3476" s="327">
        <v>1.19</v>
      </c>
      <c r="E3476" s="160">
        <f t="shared" si="57"/>
        <v>23.8</v>
      </c>
    </row>
    <row r="3477" spans="1:5">
      <c r="A3477" s="160">
        <v>3474</v>
      </c>
      <c r="B3477" s="325" t="s">
        <v>17071</v>
      </c>
      <c r="C3477" s="326" t="s">
        <v>17042</v>
      </c>
      <c r="D3477" s="327">
        <v>1.19</v>
      </c>
      <c r="E3477" s="160">
        <f t="shared" si="57"/>
        <v>23.8</v>
      </c>
    </row>
    <row r="3478" spans="1:5">
      <c r="A3478" s="160">
        <v>3475</v>
      </c>
      <c r="B3478" s="325" t="s">
        <v>17072</v>
      </c>
      <c r="C3478" s="326" t="s">
        <v>17042</v>
      </c>
      <c r="D3478" s="327">
        <v>1.16</v>
      </c>
      <c r="E3478" s="160">
        <f t="shared" si="57"/>
        <v>23.2</v>
      </c>
    </row>
    <row r="3479" spans="1:5">
      <c r="A3479" s="160">
        <v>3476</v>
      </c>
      <c r="B3479" s="325" t="s">
        <v>16276</v>
      </c>
      <c r="C3479" s="326" t="s">
        <v>17042</v>
      </c>
      <c r="D3479" s="327">
        <v>0.97</v>
      </c>
      <c r="E3479" s="160">
        <f t="shared" si="57"/>
        <v>19.4</v>
      </c>
    </row>
    <row r="3480" spans="1:5">
      <c r="A3480" s="160">
        <v>3477</v>
      </c>
      <c r="B3480" s="325" t="s">
        <v>17073</v>
      </c>
      <c r="C3480" s="326" t="s">
        <v>17074</v>
      </c>
      <c r="D3480" s="327">
        <v>1.5</v>
      </c>
      <c r="E3480" s="160">
        <f t="shared" si="57"/>
        <v>30</v>
      </c>
    </row>
    <row r="3481" spans="1:5">
      <c r="A3481" s="160">
        <v>3478</v>
      </c>
      <c r="B3481" s="325" t="s">
        <v>17075</v>
      </c>
      <c r="C3481" s="326" t="s">
        <v>17074</v>
      </c>
      <c r="D3481" s="327">
        <v>1</v>
      </c>
      <c r="E3481" s="160">
        <f t="shared" si="57"/>
        <v>20</v>
      </c>
    </row>
    <row r="3482" spans="1:5">
      <c r="A3482" s="160">
        <v>3479</v>
      </c>
      <c r="B3482" s="325" t="s">
        <v>17076</v>
      </c>
      <c r="C3482" s="326" t="s">
        <v>17074</v>
      </c>
      <c r="D3482" s="327">
        <v>3</v>
      </c>
      <c r="E3482" s="160">
        <f t="shared" si="57"/>
        <v>60</v>
      </c>
    </row>
    <row r="3483" spans="1:5">
      <c r="A3483" s="160">
        <v>3480</v>
      </c>
      <c r="B3483" s="325" t="s">
        <v>17077</v>
      </c>
      <c r="C3483" s="326" t="s">
        <v>17074</v>
      </c>
      <c r="D3483" s="327">
        <v>1</v>
      </c>
      <c r="E3483" s="160">
        <f t="shared" si="57"/>
        <v>20</v>
      </c>
    </row>
    <row r="3484" spans="1:5">
      <c r="A3484" s="160">
        <v>3481</v>
      </c>
      <c r="B3484" s="325" t="s">
        <v>17078</v>
      </c>
      <c r="C3484" s="326" t="s">
        <v>17074</v>
      </c>
      <c r="D3484" s="327">
        <v>1.5</v>
      </c>
      <c r="E3484" s="160">
        <f t="shared" si="57"/>
        <v>30</v>
      </c>
    </row>
    <row r="3485" spans="1:5">
      <c r="A3485" s="160">
        <v>3482</v>
      </c>
      <c r="B3485" s="325" t="s">
        <v>17079</v>
      </c>
      <c r="C3485" s="326" t="s">
        <v>17074</v>
      </c>
      <c r="D3485" s="327">
        <v>1.5</v>
      </c>
      <c r="E3485" s="160">
        <f t="shared" si="57"/>
        <v>30</v>
      </c>
    </row>
    <row r="3486" spans="1:5">
      <c r="A3486" s="160">
        <v>3483</v>
      </c>
      <c r="B3486" s="325" t="s">
        <v>17080</v>
      </c>
      <c r="C3486" s="326" t="s">
        <v>17074</v>
      </c>
      <c r="D3486" s="327">
        <v>1.5</v>
      </c>
      <c r="E3486" s="160">
        <f t="shared" si="57"/>
        <v>30</v>
      </c>
    </row>
    <row r="3487" spans="1:5">
      <c r="A3487" s="160">
        <v>3484</v>
      </c>
      <c r="B3487" s="325" t="s">
        <v>17081</v>
      </c>
      <c r="C3487" s="326" t="s">
        <v>17074</v>
      </c>
      <c r="D3487" s="327">
        <v>1.5</v>
      </c>
      <c r="E3487" s="160">
        <f t="shared" si="57"/>
        <v>30</v>
      </c>
    </row>
    <row r="3488" spans="1:5">
      <c r="A3488" s="160">
        <v>3485</v>
      </c>
      <c r="B3488" s="325" t="s">
        <v>17082</v>
      </c>
      <c r="C3488" s="326" t="s">
        <v>17074</v>
      </c>
      <c r="D3488" s="327">
        <v>2</v>
      </c>
      <c r="E3488" s="160">
        <f t="shared" si="57"/>
        <v>40</v>
      </c>
    </row>
    <row r="3489" spans="1:5">
      <c r="A3489" s="160">
        <v>3486</v>
      </c>
      <c r="B3489" s="325" t="s">
        <v>17083</v>
      </c>
      <c r="C3489" s="326" t="s">
        <v>17074</v>
      </c>
      <c r="D3489" s="327">
        <v>1.5</v>
      </c>
      <c r="E3489" s="160">
        <f t="shared" si="57"/>
        <v>30</v>
      </c>
    </row>
    <row r="3490" spans="1:5">
      <c r="A3490" s="160">
        <v>3487</v>
      </c>
      <c r="B3490" s="325" t="s">
        <v>17084</v>
      </c>
      <c r="C3490" s="326" t="s">
        <v>17074</v>
      </c>
      <c r="D3490" s="327">
        <v>1</v>
      </c>
      <c r="E3490" s="160">
        <f t="shared" si="57"/>
        <v>20</v>
      </c>
    </row>
    <row r="3491" spans="1:5">
      <c r="A3491" s="160">
        <v>3488</v>
      </c>
      <c r="B3491" s="325" t="s">
        <v>17085</v>
      </c>
      <c r="C3491" s="326" t="s">
        <v>17074</v>
      </c>
      <c r="D3491" s="327">
        <v>1.5</v>
      </c>
      <c r="E3491" s="160">
        <f t="shared" si="57"/>
        <v>30</v>
      </c>
    </row>
    <row r="3492" spans="1:5">
      <c r="A3492" s="160">
        <v>3489</v>
      </c>
      <c r="B3492" s="325" t="s">
        <v>14309</v>
      </c>
      <c r="C3492" s="326" t="s">
        <v>17074</v>
      </c>
      <c r="D3492" s="327">
        <v>1.5</v>
      </c>
      <c r="E3492" s="160">
        <f t="shared" si="57"/>
        <v>30</v>
      </c>
    </row>
    <row r="3493" spans="1:5">
      <c r="A3493" s="160">
        <v>3490</v>
      </c>
      <c r="B3493" s="325" t="s">
        <v>17086</v>
      </c>
      <c r="C3493" s="326" t="s">
        <v>17074</v>
      </c>
      <c r="D3493" s="327">
        <v>1.5</v>
      </c>
      <c r="E3493" s="160">
        <f t="shared" si="57"/>
        <v>30</v>
      </c>
    </row>
    <row r="3494" spans="1:5">
      <c r="A3494" s="160">
        <v>3491</v>
      </c>
      <c r="B3494" s="325" t="s">
        <v>17087</v>
      </c>
      <c r="C3494" s="326" t="s">
        <v>17074</v>
      </c>
      <c r="D3494" s="327">
        <v>1</v>
      </c>
      <c r="E3494" s="160">
        <f t="shared" si="57"/>
        <v>20</v>
      </c>
    </row>
    <row r="3495" spans="1:5">
      <c r="A3495" s="160">
        <v>3492</v>
      </c>
      <c r="B3495" s="325" t="s">
        <v>17088</v>
      </c>
      <c r="C3495" s="326" t="s">
        <v>17074</v>
      </c>
      <c r="D3495" s="327">
        <v>2</v>
      </c>
      <c r="E3495" s="160">
        <f t="shared" si="57"/>
        <v>40</v>
      </c>
    </row>
    <row r="3496" spans="1:5">
      <c r="A3496" s="160">
        <v>3493</v>
      </c>
      <c r="B3496" s="325" t="s">
        <v>17089</v>
      </c>
      <c r="C3496" s="326" t="s">
        <v>17074</v>
      </c>
      <c r="D3496" s="327">
        <v>2</v>
      </c>
      <c r="E3496" s="160">
        <f t="shared" si="57"/>
        <v>40</v>
      </c>
    </row>
    <row r="3497" spans="1:5">
      <c r="A3497" s="160">
        <v>3494</v>
      </c>
      <c r="B3497" s="325" t="s">
        <v>17090</v>
      </c>
      <c r="C3497" s="326" t="s">
        <v>17074</v>
      </c>
      <c r="D3497" s="327">
        <v>1.5</v>
      </c>
      <c r="E3497" s="160">
        <f t="shared" si="57"/>
        <v>30</v>
      </c>
    </row>
    <row r="3498" spans="1:5">
      <c r="A3498" s="160">
        <v>3495</v>
      </c>
      <c r="B3498" s="325" t="s">
        <v>17091</v>
      </c>
      <c r="C3498" s="326" t="s">
        <v>17074</v>
      </c>
      <c r="D3498" s="327">
        <v>2</v>
      </c>
      <c r="E3498" s="160">
        <f t="shared" si="57"/>
        <v>40</v>
      </c>
    </row>
    <row r="3499" spans="1:5">
      <c r="A3499" s="160">
        <v>3496</v>
      </c>
      <c r="B3499" s="325" t="s">
        <v>17092</v>
      </c>
      <c r="C3499" s="326" t="s">
        <v>17074</v>
      </c>
      <c r="D3499" s="327">
        <v>0.5</v>
      </c>
      <c r="E3499" s="160">
        <f t="shared" si="57"/>
        <v>10</v>
      </c>
    </row>
    <row r="3500" spans="1:5">
      <c r="A3500" s="160">
        <v>3497</v>
      </c>
      <c r="B3500" s="325" t="s">
        <v>17093</v>
      </c>
      <c r="C3500" s="326" t="s">
        <v>17074</v>
      </c>
      <c r="D3500" s="327">
        <v>1.5</v>
      </c>
      <c r="E3500" s="160">
        <f t="shared" si="57"/>
        <v>30</v>
      </c>
    </row>
    <row r="3501" spans="1:5">
      <c r="A3501" s="160">
        <v>3498</v>
      </c>
      <c r="B3501" s="325" t="s">
        <v>16155</v>
      </c>
      <c r="C3501" s="326" t="s">
        <v>17074</v>
      </c>
      <c r="D3501" s="327">
        <v>0.5</v>
      </c>
      <c r="E3501" s="160">
        <f t="shared" si="57"/>
        <v>10</v>
      </c>
    </row>
    <row r="3502" spans="1:5">
      <c r="A3502" s="160">
        <v>3499</v>
      </c>
      <c r="B3502" s="325" t="s">
        <v>17094</v>
      </c>
      <c r="C3502" s="326" t="s">
        <v>17074</v>
      </c>
      <c r="D3502" s="327">
        <v>2</v>
      </c>
      <c r="E3502" s="160">
        <f t="shared" si="57"/>
        <v>40</v>
      </c>
    </row>
    <row r="3503" spans="1:5">
      <c r="A3503" s="160">
        <v>3500</v>
      </c>
      <c r="B3503" s="325" t="s">
        <v>17095</v>
      </c>
      <c r="C3503" s="326" t="s">
        <v>17074</v>
      </c>
      <c r="D3503" s="327">
        <v>2</v>
      </c>
      <c r="E3503" s="160">
        <f t="shared" si="57"/>
        <v>40</v>
      </c>
    </row>
    <row r="3504" spans="1:5">
      <c r="A3504" s="160">
        <v>3501</v>
      </c>
      <c r="B3504" s="325" t="s">
        <v>17096</v>
      </c>
      <c r="C3504" s="326" t="s">
        <v>17074</v>
      </c>
      <c r="D3504" s="327">
        <v>1.5</v>
      </c>
      <c r="E3504" s="160">
        <f t="shared" si="57"/>
        <v>30</v>
      </c>
    </row>
    <row r="3505" spans="1:5">
      <c r="A3505" s="160">
        <v>3502</v>
      </c>
      <c r="B3505" s="325" t="s">
        <v>17097</v>
      </c>
      <c r="C3505" s="326" t="s">
        <v>17074</v>
      </c>
      <c r="D3505" s="327">
        <v>1.5</v>
      </c>
      <c r="E3505" s="160">
        <f t="shared" si="57"/>
        <v>30</v>
      </c>
    </row>
    <row r="3506" spans="1:5">
      <c r="A3506" s="160">
        <v>3503</v>
      </c>
      <c r="B3506" s="325" t="s">
        <v>13865</v>
      </c>
      <c r="C3506" s="326" t="s">
        <v>17074</v>
      </c>
      <c r="D3506" s="327">
        <v>0.5</v>
      </c>
      <c r="E3506" s="160">
        <f t="shared" si="57"/>
        <v>10</v>
      </c>
    </row>
    <row r="3507" spans="1:5">
      <c r="A3507" s="160">
        <v>3504</v>
      </c>
      <c r="B3507" s="325" t="s">
        <v>17098</v>
      </c>
      <c r="C3507" s="326" t="s">
        <v>17074</v>
      </c>
      <c r="D3507" s="327">
        <v>1.5</v>
      </c>
      <c r="E3507" s="160">
        <f t="shared" si="57"/>
        <v>30</v>
      </c>
    </row>
    <row r="3508" spans="1:5">
      <c r="A3508" s="160">
        <v>3505</v>
      </c>
      <c r="B3508" s="325" t="s">
        <v>17099</v>
      </c>
      <c r="C3508" s="326" t="s">
        <v>17074</v>
      </c>
      <c r="D3508" s="327">
        <v>1</v>
      </c>
      <c r="E3508" s="160">
        <f t="shared" si="57"/>
        <v>20</v>
      </c>
    </row>
    <row r="3509" spans="1:5">
      <c r="A3509" s="160">
        <v>3506</v>
      </c>
      <c r="B3509" s="325" t="s">
        <v>17100</v>
      </c>
      <c r="C3509" s="326" t="s">
        <v>17074</v>
      </c>
      <c r="D3509" s="327">
        <v>3</v>
      </c>
      <c r="E3509" s="160">
        <f t="shared" si="57"/>
        <v>60</v>
      </c>
    </row>
    <row r="3510" spans="1:5">
      <c r="A3510" s="160">
        <v>3507</v>
      </c>
      <c r="B3510" s="325" t="s">
        <v>14416</v>
      </c>
      <c r="C3510" s="326" t="s">
        <v>17074</v>
      </c>
      <c r="D3510" s="327">
        <v>2.5</v>
      </c>
      <c r="E3510" s="160">
        <f t="shared" si="57"/>
        <v>50</v>
      </c>
    </row>
    <row r="3511" spans="1:5">
      <c r="A3511" s="160">
        <v>3508</v>
      </c>
      <c r="B3511" s="325" t="s">
        <v>17101</v>
      </c>
      <c r="C3511" s="326" t="s">
        <v>17074</v>
      </c>
      <c r="D3511" s="327">
        <v>2</v>
      </c>
      <c r="E3511" s="160">
        <f t="shared" si="57"/>
        <v>40</v>
      </c>
    </row>
    <row r="3512" spans="1:5">
      <c r="A3512" s="160">
        <v>3509</v>
      </c>
      <c r="B3512" s="325" t="s">
        <v>16749</v>
      </c>
      <c r="C3512" s="326" t="s">
        <v>17074</v>
      </c>
      <c r="D3512" s="327">
        <v>1.5</v>
      </c>
      <c r="E3512" s="160">
        <f t="shared" si="57"/>
        <v>30</v>
      </c>
    </row>
    <row r="3513" spans="1:5">
      <c r="A3513" s="160">
        <v>3510</v>
      </c>
      <c r="B3513" s="325" t="s">
        <v>17058</v>
      </c>
      <c r="C3513" s="326" t="s">
        <v>17074</v>
      </c>
      <c r="D3513" s="327">
        <v>1.5</v>
      </c>
      <c r="E3513" s="160">
        <f t="shared" si="57"/>
        <v>30</v>
      </c>
    </row>
    <row r="3514" spans="1:5">
      <c r="A3514" s="160">
        <v>3511</v>
      </c>
      <c r="B3514" s="325" t="s">
        <v>17102</v>
      </c>
      <c r="C3514" s="326" t="s">
        <v>17074</v>
      </c>
      <c r="D3514" s="327">
        <v>1.5</v>
      </c>
      <c r="E3514" s="160">
        <f t="shared" si="57"/>
        <v>30</v>
      </c>
    </row>
    <row r="3515" spans="1:5">
      <c r="A3515" s="160">
        <v>3512</v>
      </c>
      <c r="B3515" s="325" t="s">
        <v>16183</v>
      </c>
      <c r="C3515" s="326" t="s">
        <v>17074</v>
      </c>
      <c r="D3515" s="327">
        <v>1.5</v>
      </c>
      <c r="E3515" s="160">
        <f t="shared" ref="E3515:E3578" si="58">D3515*20</f>
        <v>30</v>
      </c>
    </row>
    <row r="3516" spans="1:5">
      <c r="A3516" s="160">
        <v>3513</v>
      </c>
      <c r="B3516" s="325" t="s">
        <v>17103</v>
      </c>
      <c r="C3516" s="326" t="s">
        <v>17074</v>
      </c>
      <c r="D3516" s="327">
        <v>1.5</v>
      </c>
      <c r="E3516" s="160">
        <f t="shared" si="58"/>
        <v>30</v>
      </c>
    </row>
    <row r="3517" spans="1:5">
      <c r="A3517" s="160">
        <v>3514</v>
      </c>
      <c r="B3517" s="325" t="s">
        <v>17104</v>
      </c>
      <c r="C3517" s="326" t="s">
        <v>17074</v>
      </c>
      <c r="D3517" s="327">
        <v>1.5</v>
      </c>
      <c r="E3517" s="160">
        <f t="shared" si="58"/>
        <v>30</v>
      </c>
    </row>
    <row r="3518" spans="1:5">
      <c r="A3518" s="160">
        <v>3515</v>
      </c>
      <c r="B3518" s="325" t="s">
        <v>17105</v>
      </c>
      <c r="C3518" s="326" t="s">
        <v>17074</v>
      </c>
      <c r="D3518" s="327">
        <v>1.75</v>
      </c>
      <c r="E3518" s="160">
        <f t="shared" si="58"/>
        <v>35</v>
      </c>
    </row>
    <row r="3519" spans="1:5">
      <c r="A3519" s="160">
        <v>3516</v>
      </c>
      <c r="B3519" s="325" t="s">
        <v>16951</v>
      </c>
      <c r="C3519" s="326" t="s">
        <v>17074</v>
      </c>
      <c r="D3519" s="327">
        <v>2.25</v>
      </c>
      <c r="E3519" s="160">
        <f t="shared" si="58"/>
        <v>45</v>
      </c>
    </row>
    <row r="3520" spans="1:5">
      <c r="A3520" s="160">
        <v>3517</v>
      </c>
      <c r="B3520" s="325" t="s">
        <v>17106</v>
      </c>
      <c r="C3520" s="326" t="s">
        <v>17074</v>
      </c>
      <c r="D3520" s="327">
        <v>2.5</v>
      </c>
      <c r="E3520" s="160">
        <f t="shared" si="58"/>
        <v>50</v>
      </c>
    </row>
    <row r="3521" spans="1:5">
      <c r="A3521" s="160">
        <v>3518</v>
      </c>
      <c r="B3521" s="325" t="s">
        <v>17107</v>
      </c>
      <c r="C3521" s="326" t="s">
        <v>17074</v>
      </c>
      <c r="D3521" s="327">
        <v>2</v>
      </c>
      <c r="E3521" s="160">
        <f t="shared" si="58"/>
        <v>40</v>
      </c>
    </row>
    <row r="3522" spans="1:5">
      <c r="A3522" s="160">
        <v>3519</v>
      </c>
      <c r="B3522" s="325" t="s">
        <v>17108</v>
      </c>
      <c r="C3522" s="326" t="s">
        <v>17074</v>
      </c>
      <c r="D3522" s="327">
        <v>2</v>
      </c>
      <c r="E3522" s="160">
        <f t="shared" si="58"/>
        <v>40</v>
      </c>
    </row>
    <row r="3523" spans="1:5">
      <c r="A3523" s="160">
        <v>3520</v>
      </c>
      <c r="B3523" s="325" t="s">
        <v>17109</v>
      </c>
      <c r="C3523" s="326" t="s">
        <v>17074</v>
      </c>
      <c r="D3523" s="327">
        <v>2</v>
      </c>
      <c r="E3523" s="160">
        <f t="shared" si="58"/>
        <v>40</v>
      </c>
    </row>
    <row r="3524" spans="1:5">
      <c r="A3524" s="160">
        <v>3521</v>
      </c>
      <c r="B3524" s="325" t="s">
        <v>17110</v>
      </c>
      <c r="C3524" s="326" t="s">
        <v>17074</v>
      </c>
      <c r="D3524" s="327">
        <v>3</v>
      </c>
      <c r="E3524" s="160">
        <f t="shared" si="58"/>
        <v>60</v>
      </c>
    </row>
    <row r="3525" spans="1:5">
      <c r="A3525" s="160">
        <v>3522</v>
      </c>
      <c r="B3525" s="325" t="s">
        <v>14462</v>
      </c>
      <c r="C3525" s="326" t="s">
        <v>17074</v>
      </c>
      <c r="D3525" s="327">
        <v>2</v>
      </c>
      <c r="E3525" s="160">
        <f t="shared" si="58"/>
        <v>40</v>
      </c>
    </row>
    <row r="3526" spans="1:5">
      <c r="A3526" s="160">
        <v>3523</v>
      </c>
      <c r="B3526" s="325" t="s">
        <v>17111</v>
      </c>
      <c r="C3526" s="326" t="s">
        <v>17074</v>
      </c>
      <c r="D3526" s="327">
        <v>2.2</v>
      </c>
      <c r="E3526" s="160">
        <f t="shared" si="58"/>
        <v>44</v>
      </c>
    </row>
    <row r="3527" spans="1:5">
      <c r="A3527" s="160">
        <v>3524</v>
      </c>
      <c r="B3527" s="325" t="s">
        <v>17112</v>
      </c>
      <c r="C3527" s="326" t="s">
        <v>17074</v>
      </c>
      <c r="D3527" s="327">
        <v>1.7</v>
      </c>
      <c r="E3527" s="160">
        <f t="shared" si="58"/>
        <v>34</v>
      </c>
    </row>
    <row r="3528" spans="1:5">
      <c r="A3528" s="160">
        <v>3525</v>
      </c>
      <c r="B3528" s="325" t="s">
        <v>17113</v>
      </c>
      <c r="C3528" s="326" t="s">
        <v>17074</v>
      </c>
      <c r="D3528" s="327">
        <v>1.6</v>
      </c>
      <c r="E3528" s="160">
        <f t="shared" si="58"/>
        <v>32</v>
      </c>
    </row>
    <row r="3529" spans="1:5">
      <c r="A3529" s="160">
        <v>3526</v>
      </c>
      <c r="B3529" s="325" t="s">
        <v>17114</v>
      </c>
      <c r="C3529" s="326" t="s">
        <v>17074</v>
      </c>
      <c r="D3529" s="329">
        <v>1.1</v>
      </c>
      <c r="E3529" s="160">
        <f t="shared" si="58"/>
        <v>22</v>
      </c>
    </row>
    <row r="3530" spans="1:5">
      <c r="A3530" s="160">
        <v>3527</v>
      </c>
      <c r="B3530" s="325" t="s">
        <v>17115</v>
      </c>
      <c r="C3530" s="326" t="s">
        <v>17074</v>
      </c>
      <c r="D3530" s="329">
        <v>1</v>
      </c>
      <c r="E3530" s="160">
        <f t="shared" si="58"/>
        <v>20</v>
      </c>
    </row>
    <row r="3531" spans="1:5">
      <c r="A3531" s="160">
        <v>3528</v>
      </c>
      <c r="B3531" s="325" t="s">
        <v>17116</v>
      </c>
      <c r="C3531" s="326" t="s">
        <v>17074</v>
      </c>
      <c r="D3531" s="329">
        <v>1.5</v>
      </c>
      <c r="E3531" s="160">
        <f t="shared" si="58"/>
        <v>30</v>
      </c>
    </row>
    <row r="3532" spans="1:5">
      <c r="A3532" s="160">
        <v>3529</v>
      </c>
      <c r="B3532" s="325" t="s">
        <v>14336</v>
      </c>
      <c r="C3532" s="326" t="s">
        <v>17074</v>
      </c>
      <c r="D3532" s="329">
        <v>2</v>
      </c>
      <c r="E3532" s="160">
        <f t="shared" si="58"/>
        <v>40</v>
      </c>
    </row>
    <row r="3533" spans="1:5">
      <c r="A3533" s="160">
        <v>3530</v>
      </c>
      <c r="B3533" s="325" t="s">
        <v>17117</v>
      </c>
      <c r="C3533" s="326" t="s">
        <v>17074</v>
      </c>
      <c r="D3533" s="329">
        <v>2.5</v>
      </c>
      <c r="E3533" s="160">
        <f t="shared" si="58"/>
        <v>50</v>
      </c>
    </row>
    <row r="3534" spans="1:5">
      <c r="A3534" s="160">
        <v>3531</v>
      </c>
      <c r="B3534" s="325" t="s">
        <v>17118</v>
      </c>
      <c r="C3534" s="326" t="s">
        <v>17074</v>
      </c>
      <c r="D3534" s="329">
        <v>2.6</v>
      </c>
      <c r="E3534" s="160">
        <f t="shared" si="58"/>
        <v>52</v>
      </c>
    </row>
    <row r="3535" spans="1:5">
      <c r="A3535" s="160">
        <v>3532</v>
      </c>
      <c r="B3535" s="325" t="s">
        <v>12989</v>
      </c>
      <c r="C3535" s="326" t="s">
        <v>17119</v>
      </c>
      <c r="D3535" s="329">
        <v>1.2</v>
      </c>
      <c r="E3535" s="160">
        <f t="shared" si="58"/>
        <v>24</v>
      </c>
    </row>
    <row r="3536" spans="1:5">
      <c r="A3536" s="160">
        <v>3533</v>
      </c>
      <c r="B3536" s="325" t="s">
        <v>17120</v>
      </c>
      <c r="C3536" s="326" t="s">
        <v>17119</v>
      </c>
      <c r="D3536" s="327">
        <v>1.2</v>
      </c>
      <c r="E3536" s="160">
        <f t="shared" si="58"/>
        <v>24</v>
      </c>
    </row>
    <row r="3537" spans="1:5">
      <c r="A3537" s="160">
        <v>3534</v>
      </c>
      <c r="B3537" s="325" t="s">
        <v>17121</v>
      </c>
      <c r="C3537" s="326" t="s">
        <v>17119</v>
      </c>
      <c r="D3537" s="327">
        <v>1.4</v>
      </c>
      <c r="E3537" s="160">
        <f t="shared" si="58"/>
        <v>28</v>
      </c>
    </row>
    <row r="3538" spans="1:5">
      <c r="A3538" s="160">
        <v>3535</v>
      </c>
      <c r="B3538" s="325" t="s">
        <v>17122</v>
      </c>
      <c r="C3538" s="326" t="s">
        <v>17119</v>
      </c>
      <c r="D3538" s="327">
        <v>1.26</v>
      </c>
      <c r="E3538" s="160">
        <f t="shared" si="58"/>
        <v>25.2</v>
      </c>
    </row>
    <row r="3539" spans="1:5">
      <c r="A3539" s="160">
        <v>3536</v>
      </c>
      <c r="B3539" s="325" t="s">
        <v>17123</v>
      </c>
      <c r="C3539" s="326" t="s">
        <v>17119</v>
      </c>
      <c r="D3539" s="327">
        <v>2.52</v>
      </c>
      <c r="E3539" s="160">
        <f t="shared" si="58"/>
        <v>50.4</v>
      </c>
    </row>
    <row r="3540" spans="1:5">
      <c r="A3540" s="160">
        <v>3537</v>
      </c>
      <c r="B3540" s="325" t="s">
        <v>17124</v>
      </c>
      <c r="C3540" s="326" t="s">
        <v>17119</v>
      </c>
      <c r="D3540" s="327">
        <v>0.8</v>
      </c>
      <c r="E3540" s="160">
        <f t="shared" si="58"/>
        <v>16</v>
      </c>
    </row>
    <row r="3541" spans="1:5">
      <c r="A3541" s="160">
        <v>3538</v>
      </c>
      <c r="B3541" s="325" t="s">
        <v>17125</v>
      </c>
      <c r="C3541" s="326" t="s">
        <v>17119</v>
      </c>
      <c r="D3541" s="330">
        <v>2.59</v>
      </c>
      <c r="E3541" s="160">
        <f t="shared" si="58"/>
        <v>51.8</v>
      </c>
    </row>
    <row r="3542" spans="1:5">
      <c r="A3542" s="160">
        <v>3539</v>
      </c>
      <c r="B3542" s="325" t="s">
        <v>17126</v>
      </c>
      <c r="C3542" s="326" t="s">
        <v>17119</v>
      </c>
      <c r="D3542" s="327">
        <v>1.26</v>
      </c>
      <c r="E3542" s="160">
        <f t="shared" si="58"/>
        <v>25.2</v>
      </c>
    </row>
    <row r="3543" spans="1:5">
      <c r="A3543" s="160">
        <v>3540</v>
      </c>
      <c r="B3543" s="325" t="s">
        <v>17127</v>
      </c>
      <c r="C3543" s="326" t="s">
        <v>17119</v>
      </c>
      <c r="D3543" s="327">
        <v>1.26</v>
      </c>
      <c r="E3543" s="160">
        <f t="shared" si="58"/>
        <v>25.2</v>
      </c>
    </row>
    <row r="3544" spans="1:5">
      <c r="A3544" s="160">
        <v>3541</v>
      </c>
      <c r="B3544" s="325" t="s">
        <v>17128</v>
      </c>
      <c r="C3544" s="326" t="s">
        <v>17119</v>
      </c>
      <c r="D3544" s="327">
        <v>1.26</v>
      </c>
      <c r="E3544" s="160">
        <f t="shared" si="58"/>
        <v>25.2</v>
      </c>
    </row>
    <row r="3545" spans="1:5">
      <c r="A3545" s="160">
        <v>3542</v>
      </c>
      <c r="B3545" s="325" t="s">
        <v>17129</v>
      </c>
      <c r="C3545" s="326" t="s">
        <v>17119</v>
      </c>
      <c r="D3545" s="327">
        <v>1.26</v>
      </c>
      <c r="E3545" s="160">
        <f t="shared" si="58"/>
        <v>25.2</v>
      </c>
    </row>
    <row r="3546" spans="1:5">
      <c r="A3546" s="160">
        <v>3543</v>
      </c>
      <c r="B3546" s="325" t="s">
        <v>17130</v>
      </c>
      <c r="C3546" s="326" t="s">
        <v>17119</v>
      </c>
      <c r="D3546" s="327">
        <v>1.26</v>
      </c>
      <c r="E3546" s="160">
        <f t="shared" si="58"/>
        <v>25.2</v>
      </c>
    </row>
    <row r="3547" spans="1:5">
      <c r="A3547" s="160">
        <v>3544</v>
      </c>
      <c r="B3547" s="325" t="s">
        <v>17131</v>
      </c>
      <c r="C3547" s="326" t="s">
        <v>17119</v>
      </c>
      <c r="D3547" s="327">
        <v>1.26</v>
      </c>
      <c r="E3547" s="160">
        <f t="shared" si="58"/>
        <v>25.2</v>
      </c>
    </row>
    <row r="3548" spans="1:5">
      <c r="A3548" s="160">
        <v>3545</v>
      </c>
      <c r="B3548" s="325" t="s">
        <v>17132</v>
      </c>
      <c r="C3548" s="326" t="s">
        <v>17119</v>
      </c>
      <c r="D3548" s="327">
        <v>0.9</v>
      </c>
      <c r="E3548" s="160">
        <f t="shared" si="58"/>
        <v>18</v>
      </c>
    </row>
    <row r="3549" spans="1:5">
      <c r="A3549" s="160">
        <v>3546</v>
      </c>
      <c r="B3549" s="325" t="s">
        <v>17133</v>
      </c>
      <c r="C3549" s="326" t="s">
        <v>17119</v>
      </c>
      <c r="D3549" s="327">
        <v>1</v>
      </c>
      <c r="E3549" s="160">
        <f t="shared" si="58"/>
        <v>20</v>
      </c>
    </row>
    <row r="3550" spans="1:5">
      <c r="A3550" s="160">
        <v>3547</v>
      </c>
      <c r="B3550" s="325" t="s">
        <v>17134</v>
      </c>
      <c r="C3550" s="326" t="s">
        <v>17119</v>
      </c>
      <c r="D3550" s="327">
        <v>2.75</v>
      </c>
      <c r="E3550" s="160">
        <f t="shared" si="58"/>
        <v>55</v>
      </c>
    </row>
    <row r="3551" spans="1:5">
      <c r="A3551" s="160">
        <v>3548</v>
      </c>
      <c r="B3551" s="325" t="s">
        <v>17135</v>
      </c>
      <c r="C3551" s="326" t="s">
        <v>17119</v>
      </c>
      <c r="D3551" s="327">
        <v>3</v>
      </c>
      <c r="E3551" s="160">
        <f t="shared" si="58"/>
        <v>60</v>
      </c>
    </row>
    <row r="3552" spans="1:5">
      <c r="A3552" s="160">
        <v>3549</v>
      </c>
      <c r="B3552" s="325" t="s">
        <v>14814</v>
      </c>
      <c r="C3552" s="326" t="s">
        <v>17119</v>
      </c>
      <c r="D3552" s="327">
        <v>2.9</v>
      </c>
      <c r="E3552" s="160">
        <f t="shared" si="58"/>
        <v>58</v>
      </c>
    </row>
    <row r="3553" spans="1:5">
      <c r="A3553" s="160">
        <v>3550</v>
      </c>
      <c r="B3553" s="325" t="s">
        <v>17136</v>
      </c>
      <c r="C3553" s="326" t="s">
        <v>17119</v>
      </c>
      <c r="D3553" s="327">
        <v>2.54</v>
      </c>
      <c r="E3553" s="160">
        <f t="shared" si="58"/>
        <v>50.8</v>
      </c>
    </row>
    <row r="3554" spans="1:5">
      <c r="A3554" s="160">
        <v>3551</v>
      </c>
      <c r="B3554" s="325" t="s">
        <v>14014</v>
      </c>
      <c r="C3554" s="326" t="s">
        <v>17119</v>
      </c>
      <c r="D3554" s="327">
        <v>3.43</v>
      </c>
      <c r="E3554" s="160">
        <f t="shared" si="58"/>
        <v>68.6</v>
      </c>
    </row>
    <row r="3555" spans="1:5">
      <c r="A3555" s="160">
        <v>3552</v>
      </c>
      <c r="B3555" s="325" t="s">
        <v>17137</v>
      </c>
      <c r="C3555" s="326" t="s">
        <v>17119</v>
      </c>
      <c r="D3555" s="327">
        <v>2.52</v>
      </c>
      <c r="E3555" s="160">
        <f t="shared" si="58"/>
        <v>50.4</v>
      </c>
    </row>
    <row r="3556" spans="1:5">
      <c r="A3556" s="160">
        <v>3553</v>
      </c>
      <c r="B3556" s="325" t="s">
        <v>17138</v>
      </c>
      <c r="C3556" s="326" t="s">
        <v>17119</v>
      </c>
      <c r="D3556" s="327">
        <v>2.12</v>
      </c>
      <c r="E3556" s="160">
        <f t="shared" si="58"/>
        <v>42.4</v>
      </c>
    </row>
    <row r="3557" spans="1:5">
      <c r="A3557" s="160">
        <v>3554</v>
      </c>
      <c r="B3557" s="325" t="s">
        <v>17139</v>
      </c>
      <c r="C3557" s="326" t="s">
        <v>17119</v>
      </c>
      <c r="D3557" s="327">
        <v>3.62</v>
      </c>
      <c r="E3557" s="160">
        <f t="shared" si="58"/>
        <v>72.4</v>
      </c>
    </row>
    <row r="3558" spans="1:5">
      <c r="A3558" s="160">
        <v>3555</v>
      </c>
      <c r="B3558" s="325" t="s">
        <v>17140</v>
      </c>
      <c r="C3558" s="326" t="s">
        <v>17119</v>
      </c>
      <c r="D3558" s="327">
        <v>2.52</v>
      </c>
      <c r="E3558" s="160">
        <f t="shared" si="58"/>
        <v>50.4</v>
      </c>
    </row>
    <row r="3559" spans="1:5">
      <c r="A3559" s="160">
        <v>3556</v>
      </c>
      <c r="B3559" s="325" t="s">
        <v>17141</v>
      </c>
      <c r="C3559" s="326" t="s">
        <v>17119</v>
      </c>
      <c r="D3559" s="327">
        <v>1.33</v>
      </c>
      <c r="E3559" s="160">
        <f t="shared" si="58"/>
        <v>26.6</v>
      </c>
    </row>
    <row r="3560" spans="1:5">
      <c r="A3560" s="160">
        <v>3557</v>
      </c>
      <c r="B3560" s="325" t="s">
        <v>17142</v>
      </c>
      <c r="C3560" s="326" t="s">
        <v>17119</v>
      </c>
      <c r="D3560" s="327">
        <v>2.59</v>
      </c>
      <c r="E3560" s="160">
        <f t="shared" si="58"/>
        <v>51.8</v>
      </c>
    </row>
    <row r="3561" spans="1:5">
      <c r="A3561" s="160">
        <v>3558</v>
      </c>
      <c r="B3561" s="325" t="s">
        <v>17143</v>
      </c>
      <c r="C3561" s="326" t="s">
        <v>17119</v>
      </c>
      <c r="D3561" s="327">
        <v>1.21</v>
      </c>
      <c r="E3561" s="160">
        <f t="shared" si="58"/>
        <v>24.2</v>
      </c>
    </row>
    <row r="3562" spans="1:5">
      <c r="A3562" s="160">
        <v>3559</v>
      </c>
      <c r="B3562" s="325" t="s">
        <v>13961</v>
      </c>
      <c r="C3562" s="326" t="s">
        <v>17119</v>
      </c>
      <c r="D3562" s="327">
        <v>1.6</v>
      </c>
      <c r="E3562" s="160">
        <f t="shared" si="58"/>
        <v>32</v>
      </c>
    </row>
    <row r="3563" spans="1:5">
      <c r="A3563" s="160">
        <v>3560</v>
      </c>
      <c r="B3563" s="325" t="s">
        <v>13949</v>
      </c>
      <c r="C3563" s="326" t="s">
        <v>17119</v>
      </c>
      <c r="D3563" s="327">
        <v>4</v>
      </c>
      <c r="E3563" s="160">
        <f t="shared" si="58"/>
        <v>80</v>
      </c>
    </row>
    <row r="3564" spans="1:5">
      <c r="A3564" s="160">
        <v>3561</v>
      </c>
      <c r="B3564" s="325" t="s">
        <v>17144</v>
      </c>
      <c r="C3564" s="326" t="s">
        <v>17119</v>
      </c>
      <c r="D3564" s="327">
        <v>1.2</v>
      </c>
      <c r="E3564" s="160">
        <f t="shared" si="58"/>
        <v>24</v>
      </c>
    </row>
    <row r="3565" spans="1:5">
      <c r="A3565" s="160">
        <v>3562</v>
      </c>
      <c r="B3565" s="325" t="s">
        <v>17131</v>
      </c>
      <c r="C3565" s="326" t="s">
        <v>17119</v>
      </c>
      <c r="D3565" s="327">
        <v>2.46</v>
      </c>
      <c r="E3565" s="160">
        <f t="shared" si="58"/>
        <v>49.2</v>
      </c>
    </row>
    <row r="3566" spans="1:5">
      <c r="A3566" s="160">
        <v>3563</v>
      </c>
      <c r="B3566" s="325" t="s">
        <v>17145</v>
      </c>
      <c r="C3566" s="326" t="s">
        <v>17119</v>
      </c>
      <c r="D3566" s="327">
        <v>2.52</v>
      </c>
      <c r="E3566" s="160">
        <f t="shared" si="58"/>
        <v>50.4</v>
      </c>
    </row>
    <row r="3567" spans="1:5">
      <c r="A3567" s="160">
        <v>3564</v>
      </c>
      <c r="B3567" s="325" t="s">
        <v>17146</v>
      </c>
      <c r="C3567" s="326" t="s">
        <v>17119</v>
      </c>
      <c r="D3567" s="327">
        <v>2.8</v>
      </c>
      <c r="E3567" s="160">
        <f t="shared" si="58"/>
        <v>56</v>
      </c>
    </row>
    <row r="3568" spans="1:5">
      <c r="A3568" s="160">
        <v>3565</v>
      </c>
      <c r="B3568" s="325" t="s">
        <v>17147</v>
      </c>
      <c r="C3568" s="326" t="s">
        <v>17119</v>
      </c>
      <c r="D3568" s="327">
        <v>2.88</v>
      </c>
      <c r="E3568" s="160">
        <f t="shared" si="58"/>
        <v>57.6</v>
      </c>
    </row>
    <row r="3569" spans="1:5">
      <c r="A3569" s="160">
        <v>3566</v>
      </c>
      <c r="B3569" s="325" t="s">
        <v>17148</v>
      </c>
      <c r="C3569" s="326" t="s">
        <v>17119</v>
      </c>
      <c r="D3569" s="327">
        <v>1.26</v>
      </c>
      <c r="E3569" s="160">
        <f t="shared" si="58"/>
        <v>25.2</v>
      </c>
    </row>
    <row r="3570" spans="1:5">
      <c r="A3570" s="160">
        <v>3567</v>
      </c>
      <c r="B3570" s="325" t="s">
        <v>17149</v>
      </c>
      <c r="C3570" s="326" t="s">
        <v>17119</v>
      </c>
      <c r="D3570" s="327">
        <v>1.26</v>
      </c>
      <c r="E3570" s="160">
        <f t="shared" si="58"/>
        <v>25.2</v>
      </c>
    </row>
    <row r="3571" spans="1:5">
      <c r="A3571" s="160">
        <v>3568</v>
      </c>
      <c r="B3571" s="325" t="s">
        <v>17150</v>
      </c>
      <c r="C3571" s="326" t="s">
        <v>17119</v>
      </c>
      <c r="D3571" s="327">
        <v>2.52</v>
      </c>
      <c r="E3571" s="160">
        <f t="shared" si="58"/>
        <v>50.4</v>
      </c>
    </row>
    <row r="3572" spans="1:5">
      <c r="A3572" s="160">
        <v>3569</v>
      </c>
      <c r="B3572" s="325" t="s">
        <v>17151</v>
      </c>
      <c r="C3572" s="326" t="s">
        <v>17152</v>
      </c>
      <c r="D3572" s="327">
        <v>1</v>
      </c>
      <c r="E3572" s="160">
        <f t="shared" si="58"/>
        <v>20</v>
      </c>
    </row>
    <row r="3573" spans="1:5">
      <c r="A3573" s="160">
        <v>3570</v>
      </c>
      <c r="B3573" s="325" t="s">
        <v>17153</v>
      </c>
      <c r="C3573" s="326" t="s">
        <v>17152</v>
      </c>
      <c r="D3573" s="327">
        <v>0.85</v>
      </c>
      <c r="E3573" s="160">
        <f t="shared" si="58"/>
        <v>17</v>
      </c>
    </row>
    <row r="3574" spans="1:5">
      <c r="A3574" s="160">
        <v>3571</v>
      </c>
      <c r="B3574" s="325" t="s">
        <v>17154</v>
      </c>
      <c r="C3574" s="326" t="s">
        <v>17152</v>
      </c>
      <c r="D3574" s="327">
        <v>0.12</v>
      </c>
      <c r="E3574" s="160">
        <f t="shared" si="58"/>
        <v>2.4</v>
      </c>
    </row>
    <row r="3575" spans="1:5">
      <c r="A3575" s="160">
        <v>3572</v>
      </c>
      <c r="B3575" s="325" t="s">
        <v>13880</v>
      </c>
      <c r="C3575" s="326" t="s">
        <v>17152</v>
      </c>
      <c r="D3575" s="327">
        <v>0.12</v>
      </c>
      <c r="E3575" s="160">
        <f t="shared" si="58"/>
        <v>2.4</v>
      </c>
    </row>
    <row r="3576" spans="1:5">
      <c r="A3576" s="160">
        <v>3573</v>
      </c>
      <c r="B3576" s="325" t="s">
        <v>17155</v>
      </c>
      <c r="C3576" s="326" t="s">
        <v>17152</v>
      </c>
      <c r="D3576" s="327">
        <v>0.05</v>
      </c>
      <c r="E3576" s="160">
        <f t="shared" si="58"/>
        <v>1</v>
      </c>
    </row>
    <row r="3577" spans="1:5">
      <c r="A3577" s="160">
        <v>3574</v>
      </c>
      <c r="B3577" s="325" t="s">
        <v>17156</v>
      </c>
      <c r="C3577" s="326" t="s">
        <v>17152</v>
      </c>
      <c r="D3577" s="327">
        <v>1.32</v>
      </c>
      <c r="E3577" s="160">
        <f t="shared" si="58"/>
        <v>26.4</v>
      </c>
    </row>
    <row r="3578" spans="1:5">
      <c r="A3578" s="160">
        <v>3575</v>
      </c>
      <c r="B3578" s="325" t="s">
        <v>16749</v>
      </c>
      <c r="C3578" s="326" t="s">
        <v>17152</v>
      </c>
      <c r="D3578" s="327">
        <v>0.5</v>
      </c>
      <c r="E3578" s="160">
        <f t="shared" si="58"/>
        <v>10</v>
      </c>
    </row>
    <row r="3579" spans="1:5">
      <c r="A3579" s="160">
        <v>3576</v>
      </c>
      <c r="B3579" s="325" t="s">
        <v>15661</v>
      </c>
      <c r="C3579" s="326" t="s">
        <v>17152</v>
      </c>
      <c r="D3579" s="327">
        <v>1.35</v>
      </c>
      <c r="E3579" s="160">
        <f t="shared" ref="E3579:E3642" si="59">D3579*20</f>
        <v>27</v>
      </c>
    </row>
    <row r="3580" spans="1:5">
      <c r="A3580" s="160">
        <v>3577</v>
      </c>
      <c r="B3580" s="325" t="s">
        <v>17157</v>
      </c>
      <c r="C3580" s="326" t="s">
        <v>17152</v>
      </c>
      <c r="D3580" s="327">
        <v>0.57</v>
      </c>
      <c r="E3580" s="160">
        <f t="shared" si="59"/>
        <v>11.4</v>
      </c>
    </row>
    <row r="3581" spans="1:5">
      <c r="A3581" s="160">
        <v>3578</v>
      </c>
      <c r="B3581" s="325" t="s">
        <v>17158</v>
      </c>
      <c r="C3581" s="326" t="s">
        <v>17152</v>
      </c>
      <c r="D3581" s="327">
        <v>0.93</v>
      </c>
      <c r="E3581" s="160">
        <f t="shared" si="59"/>
        <v>18.6</v>
      </c>
    </row>
    <row r="3582" spans="1:5">
      <c r="A3582" s="160">
        <v>3579</v>
      </c>
      <c r="B3582" s="325" t="s">
        <v>17159</v>
      </c>
      <c r="C3582" s="326" t="s">
        <v>17152</v>
      </c>
      <c r="D3582" s="327">
        <v>0.93</v>
      </c>
      <c r="E3582" s="160">
        <f t="shared" si="59"/>
        <v>18.6</v>
      </c>
    </row>
    <row r="3583" spans="1:5">
      <c r="A3583" s="160">
        <v>3580</v>
      </c>
      <c r="B3583" s="325" t="s">
        <v>17160</v>
      </c>
      <c r="C3583" s="326" t="s">
        <v>17152</v>
      </c>
      <c r="D3583" s="327">
        <v>0.65</v>
      </c>
      <c r="E3583" s="160">
        <f t="shared" si="59"/>
        <v>13</v>
      </c>
    </row>
    <row r="3584" spans="1:5">
      <c r="A3584" s="160">
        <v>3581</v>
      </c>
      <c r="B3584" s="325" t="s">
        <v>17161</v>
      </c>
      <c r="C3584" s="326" t="s">
        <v>17152</v>
      </c>
      <c r="D3584" s="327">
        <v>0.5</v>
      </c>
      <c r="E3584" s="160">
        <f t="shared" si="59"/>
        <v>10</v>
      </c>
    </row>
    <row r="3585" spans="1:5">
      <c r="A3585" s="160">
        <v>3582</v>
      </c>
      <c r="B3585" s="325" t="s">
        <v>17162</v>
      </c>
      <c r="C3585" s="326" t="s">
        <v>17152</v>
      </c>
      <c r="D3585" s="327">
        <v>1</v>
      </c>
      <c r="E3585" s="160">
        <f t="shared" si="59"/>
        <v>20</v>
      </c>
    </row>
    <row r="3586" spans="1:5">
      <c r="A3586" s="160">
        <v>3583</v>
      </c>
      <c r="B3586" s="325" t="s">
        <v>17163</v>
      </c>
      <c r="C3586" s="326" t="s">
        <v>17152</v>
      </c>
      <c r="D3586" s="327">
        <v>2</v>
      </c>
      <c r="E3586" s="160">
        <f t="shared" si="59"/>
        <v>40</v>
      </c>
    </row>
    <row r="3587" spans="1:5">
      <c r="A3587" s="160">
        <v>3584</v>
      </c>
      <c r="B3587" s="325" t="s">
        <v>17164</v>
      </c>
      <c r="C3587" s="326" t="s">
        <v>17152</v>
      </c>
      <c r="D3587" s="327">
        <v>0.5</v>
      </c>
      <c r="E3587" s="160">
        <f t="shared" si="59"/>
        <v>10</v>
      </c>
    </row>
    <row r="3588" spans="1:5">
      <c r="A3588" s="160">
        <v>3585</v>
      </c>
      <c r="B3588" s="325" t="s">
        <v>17165</v>
      </c>
      <c r="C3588" s="326" t="s">
        <v>17152</v>
      </c>
      <c r="D3588" s="327">
        <v>0.4</v>
      </c>
      <c r="E3588" s="160">
        <f t="shared" si="59"/>
        <v>8</v>
      </c>
    </row>
    <row r="3589" spans="1:5">
      <c r="A3589" s="160">
        <v>3586</v>
      </c>
      <c r="B3589" s="325" t="s">
        <v>14412</v>
      </c>
      <c r="C3589" s="326" t="s">
        <v>17166</v>
      </c>
      <c r="D3589" s="327">
        <v>0.93</v>
      </c>
      <c r="E3589" s="160">
        <f t="shared" si="59"/>
        <v>18.6</v>
      </c>
    </row>
    <row r="3590" spans="1:5">
      <c r="A3590" s="160">
        <v>3587</v>
      </c>
      <c r="B3590" s="325" t="s">
        <v>17054</v>
      </c>
      <c r="C3590" s="326" t="s">
        <v>17166</v>
      </c>
      <c r="D3590" s="327">
        <v>3.55</v>
      </c>
      <c r="E3590" s="160">
        <f t="shared" si="59"/>
        <v>71</v>
      </c>
    </row>
    <row r="3591" spans="1:5">
      <c r="A3591" s="160">
        <v>3588</v>
      </c>
      <c r="B3591" s="325" t="s">
        <v>17167</v>
      </c>
      <c r="C3591" s="326" t="s">
        <v>17166</v>
      </c>
      <c r="D3591" s="327">
        <v>0.18</v>
      </c>
      <c r="E3591" s="160">
        <f t="shared" si="59"/>
        <v>3.6</v>
      </c>
    </row>
    <row r="3592" spans="1:5">
      <c r="A3592" s="160">
        <v>3589</v>
      </c>
      <c r="B3592" s="325" t="s">
        <v>17168</v>
      </c>
      <c r="C3592" s="326" t="s">
        <v>17166</v>
      </c>
      <c r="D3592" s="327">
        <v>0.61</v>
      </c>
      <c r="E3592" s="160">
        <f t="shared" si="59"/>
        <v>12.2</v>
      </c>
    </row>
    <row r="3593" spans="1:5">
      <c r="A3593" s="160">
        <v>3590</v>
      </c>
      <c r="B3593" s="325" t="s">
        <v>17169</v>
      </c>
      <c r="C3593" s="326" t="s">
        <v>17166</v>
      </c>
      <c r="D3593" s="327">
        <v>0.38</v>
      </c>
      <c r="E3593" s="160">
        <f t="shared" si="59"/>
        <v>7.6</v>
      </c>
    </row>
    <row r="3594" spans="1:5">
      <c r="A3594" s="160">
        <v>3591</v>
      </c>
      <c r="B3594" s="325" t="s">
        <v>17170</v>
      </c>
      <c r="C3594" s="326" t="s">
        <v>17166</v>
      </c>
      <c r="D3594" s="327">
        <v>0.9</v>
      </c>
      <c r="E3594" s="160">
        <f t="shared" si="59"/>
        <v>18</v>
      </c>
    </row>
    <row r="3595" spans="1:5">
      <c r="A3595" s="160">
        <v>3592</v>
      </c>
      <c r="B3595" s="325" t="s">
        <v>17171</v>
      </c>
      <c r="C3595" s="326" t="s">
        <v>17166</v>
      </c>
      <c r="D3595" s="327">
        <v>2.84</v>
      </c>
      <c r="E3595" s="160">
        <f t="shared" si="59"/>
        <v>56.8</v>
      </c>
    </row>
    <row r="3596" spans="1:5">
      <c r="A3596" s="160">
        <v>3593</v>
      </c>
      <c r="B3596" s="328" t="s">
        <v>17172</v>
      </c>
      <c r="C3596" s="326" t="s">
        <v>17166</v>
      </c>
      <c r="D3596" s="327">
        <v>2.86</v>
      </c>
      <c r="E3596" s="160">
        <f t="shared" si="59"/>
        <v>57.2</v>
      </c>
    </row>
    <row r="3597" spans="1:5">
      <c r="A3597" s="160">
        <v>3594</v>
      </c>
      <c r="B3597" s="325" t="s">
        <v>17173</v>
      </c>
      <c r="C3597" s="326" t="s">
        <v>17166</v>
      </c>
      <c r="D3597" s="327">
        <v>2.84</v>
      </c>
      <c r="E3597" s="160">
        <f t="shared" si="59"/>
        <v>56.8</v>
      </c>
    </row>
    <row r="3598" spans="1:5">
      <c r="A3598" s="160">
        <v>3595</v>
      </c>
      <c r="B3598" s="325" t="s">
        <v>17174</v>
      </c>
      <c r="C3598" s="326" t="s">
        <v>17166</v>
      </c>
      <c r="D3598" s="327">
        <v>1.17</v>
      </c>
      <c r="E3598" s="160">
        <f t="shared" si="59"/>
        <v>23.4</v>
      </c>
    </row>
    <row r="3599" spans="1:5">
      <c r="A3599" s="160">
        <v>3596</v>
      </c>
      <c r="B3599" s="325" t="s">
        <v>17175</v>
      </c>
      <c r="C3599" s="326" t="s">
        <v>17166</v>
      </c>
      <c r="D3599" s="327">
        <v>0.5</v>
      </c>
      <c r="E3599" s="160">
        <f t="shared" si="59"/>
        <v>10</v>
      </c>
    </row>
    <row r="3600" spans="1:5">
      <c r="A3600" s="160">
        <v>3597</v>
      </c>
      <c r="B3600" s="325" t="s">
        <v>17176</v>
      </c>
      <c r="C3600" s="326" t="s">
        <v>17166</v>
      </c>
      <c r="D3600" s="327">
        <v>2.13</v>
      </c>
      <c r="E3600" s="160">
        <f t="shared" si="59"/>
        <v>42.6</v>
      </c>
    </row>
    <row r="3601" spans="1:5">
      <c r="A3601" s="160">
        <v>3598</v>
      </c>
      <c r="B3601" s="325" t="s">
        <v>17177</v>
      </c>
      <c r="C3601" s="326" t="s">
        <v>17166</v>
      </c>
      <c r="D3601" s="327">
        <v>0.42</v>
      </c>
      <c r="E3601" s="160">
        <f t="shared" si="59"/>
        <v>8.4</v>
      </c>
    </row>
    <row r="3602" spans="1:5">
      <c r="A3602" s="160">
        <v>3599</v>
      </c>
      <c r="B3602" s="325" t="s">
        <v>17178</v>
      </c>
      <c r="C3602" s="326" t="s">
        <v>17166</v>
      </c>
      <c r="D3602" s="327">
        <v>1.29</v>
      </c>
      <c r="E3602" s="160">
        <f t="shared" si="59"/>
        <v>25.8</v>
      </c>
    </row>
    <row r="3603" spans="1:5">
      <c r="A3603" s="160">
        <v>3600</v>
      </c>
      <c r="B3603" s="325" t="s">
        <v>17179</v>
      </c>
      <c r="C3603" s="326" t="s">
        <v>17166</v>
      </c>
      <c r="D3603" s="327">
        <v>0.39</v>
      </c>
      <c r="E3603" s="160">
        <f t="shared" si="59"/>
        <v>7.8</v>
      </c>
    </row>
    <row r="3604" spans="1:5">
      <c r="A3604" s="160">
        <v>3601</v>
      </c>
      <c r="B3604" s="325" t="s">
        <v>14416</v>
      </c>
      <c r="C3604" s="326" t="s">
        <v>17166</v>
      </c>
      <c r="D3604" s="327">
        <v>2</v>
      </c>
      <c r="E3604" s="160">
        <f t="shared" si="59"/>
        <v>40</v>
      </c>
    </row>
    <row r="3605" spans="1:5">
      <c r="A3605" s="160">
        <v>3602</v>
      </c>
      <c r="B3605" s="325" t="s">
        <v>17180</v>
      </c>
      <c r="C3605" s="326" t="s">
        <v>17166</v>
      </c>
      <c r="D3605" s="327">
        <v>0.69</v>
      </c>
      <c r="E3605" s="160">
        <f t="shared" si="59"/>
        <v>13.8</v>
      </c>
    </row>
    <row r="3606" spans="1:5">
      <c r="A3606" s="160">
        <v>3603</v>
      </c>
      <c r="B3606" s="325" t="s">
        <v>17181</v>
      </c>
      <c r="C3606" s="326" t="s">
        <v>17166</v>
      </c>
      <c r="D3606" s="327">
        <v>0.34</v>
      </c>
      <c r="E3606" s="160">
        <f t="shared" si="59"/>
        <v>6.8</v>
      </c>
    </row>
    <row r="3607" spans="1:5">
      <c r="A3607" s="160">
        <v>3604</v>
      </c>
      <c r="B3607" s="325" t="s">
        <v>17182</v>
      </c>
      <c r="C3607" s="326" t="s">
        <v>17166</v>
      </c>
      <c r="D3607" s="327">
        <v>0.67</v>
      </c>
      <c r="E3607" s="160">
        <f t="shared" si="59"/>
        <v>13.4</v>
      </c>
    </row>
    <row r="3608" spans="1:5">
      <c r="A3608" s="160">
        <v>3605</v>
      </c>
      <c r="B3608" s="325" t="s">
        <v>17183</v>
      </c>
      <c r="C3608" s="326" t="s">
        <v>17184</v>
      </c>
      <c r="D3608" s="327">
        <v>1.1</v>
      </c>
      <c r="E3608" s="160">
        <f t="shared" si="59"/>
        <v>22</v>
      </c>
    </row>
    <row r="3609" spans="1:5">
      <c r="A3609" s="160">
        <v>3606</v>
      </c>
      <c r="B3609" s="325" t="s">
        <v>17185</v>
      </c>
      <c r="C3609" s="326" t="s">
        <v>17184</v>
      </c>
      <c r="D3609" s="327">
        <v>1.1</v>
      </c>
      <c r="E3609" s="160">
        <f t="shared" si="59"/>
        <v>22</v>
      </c>
    </row>
    <row r="3610" spans="1:5">
      <c r="A3610" s="160">
        <v>3607</v>
      </c>
      <c r="B3610" s="325" t="s">
        <v>17186</v>
      </c>
      <c r="C3610" s="326" t="s">
        <v>17184</v>
      </c>
      <c r="D3610" s="327">
        <v>1.1</v>
      </c>
      <c r="E3610" s="160">
        <f t="shared" si="59"/>
        <v>22</v>
      </c>
    </row>
    <row r="3611" spans="1:5">
      <c r="A3611" s="160">
        <v>3608</v>
      </c>
      <c r="B3611" s="325" t="s">
        <v>15635</v>
      </c>
      <c r="C3611" s="326" t="s">
        <v>17184</v>
      </c>
      <c r="D3611" s="327">
        <v>0.4</v>
      </c>
      <c r="E3611" s="160">
        <f t="shared" si="59"/>
        <v>8</v>
      </c>
    </row>
    <row r="3612" spans="1:5">
      <c r="A3612" s="160">
        <v>3609</v>
      </c>
      <c r="B3612" s="325" t="s">
        <v>17187</v>
      </c>
      <c r="C3612" s="326" t="s">
        <v>17184</v>
      </c>
      <c r="D3612" s="327">
        <v>1</v>
      </c>
      <c r="E3612" s="160">
        <f t="shared" si="59"/>
        <v>20</v>
      </c>
    </row>
    <row r="3613" spans="1:5">
      <c r="A3613" s="160">
        <v>3610</v>
      </c>
      <c r="B3613" s="325" t="s">
        <v>17188</v>
      </c>
      <c r="C3613" s="326" t="s">
        <v>17184</v>
      </c>
      <c r="D3613" s="327">
        <v>0.8</v>
      </c>
      <c r="E3613" s="160">
        <f t="shared" si="59"/>
        <v>16</v>
      </c>
    </row>
    <row r="3614" spans="1:5">
      <c r="A3614" s="160">
        <v>3611</v>
      </c>
      <c r="B3614" s="325" t="s">
        <v>17189</v>
      </c>
      <c r="C3614" s="326" t="s">
        <v>17184</v>
      </c>
      <c r="D3614" s="327">
        <v>0.5</v>
      </c>
      <c r="E3614" s="160">
        <f t="shared" si="59"/>
        <v>10</v>
      </c>
    </row>
    <row r="3615" spans="1:5">
      <c r="A3615" s="160">
        <v>3612</v>
      </c>
      <c r="B3615" s="325" t="s">
        <v>17190</v>
      </c>
      <c r="C3615" s="326" t="s">
        <v>17184</v>
      </c>
      <c r="D3615" s="327">
        <v>1.5</v>
      </c>
      <c r="E3615" s="160">
        <f t="shared" si="59"/>
        <v>30</v>
      </c>
    </row>
    <row r="3616" spans="1:5">
      <c r="A3616" s="160">
        <v>3613</v>
      </c>
      <c r="B3616" s="325" t="s">
        <v>17191</v>
      </c>
      <c r="C3616" s="326" t="s">
        <v>17184</v>
      </c>
      <c r="D3616" s="327">
        <v>2</v>
      </c>
      <c r="E3616" s="160">
        <f t="shared" si="59"/>
        <v>40</v>
      </c>
    </row>
    <row r="3617" spans="1:5">
      <c r="A3617" s="160">
        <v>3614</v>
      </c>
      <c r="B3617" s="325" t="s">
        <v>17192</v>
      </c>
      <c r="C3617" s="326" t="s">
        <v>17184</v>
      </c>
      <c r="D3617" s="327">
        <v>0.4</v>
      </c>
      <c r="E3617" s="160">
        <f t="shared" si="59"/>
        <v>8</v>
      </c>
    </row>
    <row r="3618" spans="1:5">
      <c r="A3618" s="160">
        <v>3615</v>
      </c>
      <c r="B3618" s="325" t="s">
        <v>17193</v>
      </c>
      <c r="C3618" s="326" t="s">
        <v>17184</v>
      </c>
      <c r="D3618" s="327">
        <v>0.7</v>
      </c>
      <c r="E3618" s="160">
        <f t="shared" si="59"/>
        <v>14</v>
      </c>
    </row>
    <row r="3619" spans="1:5">
      <c r="A3619" s="160">
        <v>3616</v>
      </c>
      <c r="B3619" s="325" t="s">
        <v>17194</v>
      </c>
      <c r="C3619" s="326" t="s">
        <v>17184</v>
      </c>
      <c r="D3619" s="327">
        <v>1.2</v>
      </c>
      <c r="E3619" s="160">
        <f t="shared" si="59"/>
        <v>24</v>
      </c>
    </row>
    <row r="3620" spans="1:5">
      <c r="A3620" s="160">
        <v>3617</v>
      </c>
      <c r="B3620" s="325" t="s">
        <v>17195</v>
      </c>
      <c r="C3620" s="326" t="s">
        <v>17196</v>
      </c>
      <c r="D3620" s="327">
        <v>1.5</v>
      </c>
      <c r="E3620" s="160">
        <f t="shared" si="59"/>
        <v>30</v>
      </c>
    </row>
    <row r="3621" spans="1:5">
      <c r="A3621" s="160">
        <v>3618</v>
      </c>
      <c r="B3621" s="325" t="s">
        <v>17197</v>
      </c>
      <c r="C3621" s="326" t="s">
        <v>17196</v>
      </c>
      <c r="D3621" s="327">
        <v>1.5</v>
      </c>
      <c r="E3621" s="160">
        <f t="shared" si="59"/>
        <v>30</v>
      </c>
    </row>
    <row r="3622" spans="1:5">
      <c r="A3622" s="160">
        <v>3619</v>
      </c>
      <c r="B3622" s="325" t="s">
        <v>17198</v>
      </c>
      <c r="C3622" s="326" t="s">
        <v>17196</v>
      </c>
      <c r="D3622" s="327">
        <v>1.5</v>
      </c>
      <c r="E3622" s="160">
        <f t="shared" si="59"/>
        <v>30</v>
      </c>
    </row>
    <row r="3623" spans="1:5">
      <c r="A3623" s="160">
        <v>3620</v>
      </c>
      <c r="B3623" s="325" t="s">
        <v>17199</v>
      </c>
      <c r="C3623" s="326" t="s">
        <v>17196</v>
      </c>
      <c r="D3623" s="327">
        <v>1.5</v>
      </c>
      <c r="E3623" s="160">
        <f t="shared" si="59"/>
        <v>30</v>
      </c>
    </row>
    <row r="3624" spans="1:5">
      <c r="A3624" s="160">
        <v>3621</v>
      </c>
      <c r="B3624" s="325" t="s">
        <v>17200</v>
      </c>
      <c r="C3624" s="326" t="s">
        <v>17196</v>
      </c>
      <c r="D3624" s="327">
        <v>1.5</v>
      </c>
      <c r="E3624" s="160">
        <f t="shared" si="59"/>
        <v>30</v>
      </c>
    </row>
    <row r="3625" spans="1:5">
      <c r="A3625" s="160">
        <v>3622</v>
      </c>
      <c r="B3625" s="325" t="s">
        <v>17201</v>
      </c>
      <c r="C3625" s="326" t="s">
        <v>17196</v>
      </c>
      <c r="D3625" s="327">
        <v>1.5</v>
      </c>
      <c r="E3625" s="160">
        <f t="shared" si="59"/>
        <v>30</v>
      </c>
    </row>
    <row r="3626" spans="1:5">
      <c r="A3626" s="160">
        <v>3623</v>
      </c>
      <c r="B3626" s="325" t="s">
        <v>17202</v>
      </c>
      <c r="C3626" s="326" t="s">
        <v>17196</v>
      </c>
      <c r="D3626" s="327">
        <v>0.5</v>
      </c>
      <c r="E3626" s="160">
        <f t="shared" si="59"/>
        <v>10</v>
      </c>
    </row>
    <row r="3627" spans="1:5">
      <c r="A3627" s="160">
        <v>3624</v>
      </c>
      <c r="B3627" s="325" t="s">
        <v>17203</v>
      </c>
      <c r="C3627" s="326" t="s">
        <v>17196</v>
      </c>
      <c r="D3627" s="327">
        <v>2.25</v>
      </c>
      <c r="E3627" s="160">
        <f t="shared" si="59"/>
        <v>45</v>
      </c>
    </row>
    <row r="3628" spans="1:5">
      <c r="A3628" s="160">
        <v>3625</v>
      </c>
      <c r="B3628" s="325" t="s">
        <v>16741</v>
      </c>
      <c r="C3628" s="326" t="s">
        <v>17196</v>
      </c>
      <c r="D3628" s="327">
        <v>1.25</v>
      </c>
      <c r="E3628" s="160">
        <f t="shared" si="59"/>
        <v>25</v>
      </c>
    </row>
    <row r="3629" spans="1:5">
      <c r="A3629" s="160">
        <v>3626</v>
      </c>
      <c r="B3629" s="325" t="s">
        <v>16914</v>
      </c>
      <c r="C3629" s="326" t="s">
        <v>17196</v>
      </c>
      <c r="D3629" s="327">
        <v>0.5</v>
      </c>
      <c r="E3629" s="160">
        <f t="shared" si="59"/>
        <v>10</v>
      </c>
    </row>
    <row r="3630" spans="1:5">
      <c r="A3630" s="160">
        <v>3627</v>
      </c>
      <c r="B3630" s="325" t="s">
        <v>17043</v>
      </c>
      <c r="C3630" s="326" t="s">
        <v>17196</v>
      </c>
      <c r="D3630" s="327">
        <v>0.5</v>
      </c>
      <c r="E3630" s="160">
        <f t="shared" si="59"/>
        <v>10</v>
      </c>
    </row>
    <row r="3631" spans="1:5">
      <c r="A3631" s="160">
        <v>3628</v>
      </c>
      <c r="B3631" s="325" t="s">
        <v>17204</v>
      </c>
      <c r="C3631" s="326" t="s">
        <v>17196</v>
      </c>
      <c r="D3631" s="327">
        <v>2</v>
      </c>
      <c r="E3631" s="160">
        <f t="shared" si="59"/>
        <v>40</v>
      </c>
    </row>
    <row r="3632" spans="1:5">
      <c r="A3632" s="160">
        <v>3629</v>
      </c>
      <c r="B3632" s="325" t="s">
        <v>17205</v>
      </c>
      <c r="C3632" s="326" t="s">
        <v>17196</v>
      </c>
      <c r="D3632" s="327">
        <v>3.5</v>
      </c>
      <c r="E3632" s="160">
        <f t="shared" si="59"/>
        <v>70</v>
      </c>
    </row>
    <row r="3633" spans="1:5">
      <c r="A3633" s="160">
        <v>3630</v>
      </c>
      <c r="B3633" s="325" t="s">
        <v>17206</v>
      </c>
      <c r="C3633" s="326" t="s">
        <v>17196</v>
      </c>
      <c r="D3633" s="327">
        <v>1</v>
      </c>
      <c r="E3633" s="160">
        <f t="shared" si="59"/>
        <v>20</v>
      </c>
    </row>
    <row r="3634" spans="1:5">
      <c r="A3634" s="160">
        <v>3631</v>
      </c>
      <c r="B3634" s="325" t="s">
        <v>17207</v>
      </c>
      <c r="C3634" s="326" t="s">
        <v>17196</v>
      </c>
      <c r="D3634" s="327">
        <v>1.5</v>
      </c>
      <c r="E3634" s="160">
        <f t="shared" si="59"/>
        <v>30</v>
      </c>
    </row>
    <row r="3635" spans="1:5">
      <c r="A3635" s="160">
        <v>3632</v>
      </c>
      <c r="B3635" s="325" t="s">
        <v>17208</v>
      </c>
      <c r="C3635" s="326" t="s">
        <v>17196</v>
      </c>
      <c r="D3635" s="327">
        <v>1.5</v>
      </c>
      <c r="E3635" s="160">
        <f t="shared" si="59"/>
        <v>30</v>
      </c>
    </row>
    <row r="3636" spans="1:5">
      <c r="A3636" s="160">
        <v>3633</v>
      </c>
      <c r="B3636" s="325" t="s">
        <v>17209</v>
      </c>
      <c r="C3636" s="326" t="s">
        <v>17196</v>
      </c>
      <c r="D3636" s="327">
        <v>1.5</v>
      </c>
      <c r="E3636" s="160">
        <f t="shared" si="59"/>
        <v>30</v>
      </c>
    </row>
    <row r="3637" spans="1:5">
      <c r="A3637" s="160">
        <v>3634</v>
      </c>
      <c r="B3637" s="325" t="s">
        <v>17210</v>
      </c>
      <c r="C3637" s="326" t="s">
        <v>17196</v>
      </c>
      <c r="D3637" s="327">
        <v>1.5</v>
      </c>
      <c r="E3637" s="160">
        <f t="shared" si="59"/>
        <v>30</v>
      </c>
    </row>
    <row r="3638" spans="1:5">
      <c r="A3638" s="160">
        <v>3635</v>
      </c>
      <c r="B3638" s="325" t="s">
        <v>17211</v>
      </c>
      <c r="C3638" s="326" t="s">
        <v>17196</v>
      </c>
      <c r="D3638" s="327">
        <v>1.5</v>
      </c>
      <c r="E3638" s="160">
        <f t="shared" si="59"/>
        <v>30</v>
      </c>
    </row>
    <row r="3639" spans="1:5">
      <c r="A3639" s="160">
        <v>3636</v>
      </c>
      <c r="B3639" s="325" t="s">
        <v>17212</v>
      </c>
      <c r="C3639" s="326" t="s">
        <v>17196</v>
      </c>
      <c r="D3639" s="327">
        <v>2</v>
      </c>
      <c r="E3639" s="160">
        <f t="shared" si="59"/>
        <v>40</v>
      </c>
    </row>
    <row r="3640" spans="1:5">
      <c r="A3640" s="160">
        <v>3637</v>
      </c>
      <c r="B3640" s="325" t="s">
        <v>17213</v>
      </c>
      <c r="C3640" s="326" t="s">
        <v>17196</v>
      </c>
      <c r="D3640" s="327">
        <v>2.5</v>
      </c>
      <c r="E3640" s="160">
        <f t="shared" si="59"/>
        <v>50</v>
      </c>
    </row>
    <row r="3641" spans="1:5">
      <c r="A3641" s="160">
        <v>3638</v>
      </c>
      <c r="B3641" s="325" t="s">
        <v>17214</v>
      </c>
      <c r="C3641" s="326" t="s">
        <v>17196</v>
      </c>
      <c r="D3641" s="327">
        <v>1.5</v>
      </c>
      <c r="E3641" s="160">
        <f t="shared" si="59"/>
        <v>30</v>
      </c>
    </row>
    <row r="3642" spans="1:5">
      <c r="A3642" s="160">
        <v>3639</v>
      </c>
      <c r="B3642" s="325" t="s">
        <v>16704</v>
      </c>
      <c r="C3642" s="326" t="s">
        <v>17196</v>
      </c>
      <c r="D3642" s="327">
        <v>0.5</v>
      </c>
      <c r="E3642" s="160">
        <f t="shared" si="59"/>
        <v>10</v>
      </c>
    </row>
    <row r="3643" spans="1:5">
      <c r="A3643" s="160">
        <v>3640</v>
      </c>
      <c r="B3643" s="325" t="s">
        <v>13667</v>
      </c>
      <c r="C3643" s="326" t="s">
        <v>17196</v>
      </c>
      <c r="D3643" s="327">
        <v>1.5</v>
      </c>
      <c r="E3643" s="160">
        <f t="shared" ref="E3643:E3706" si="60">D3643*20</f>
        <v>30</v>
      </c>
    </row>
    <row r="3644" spans="1:5">
      <c r="A3644" s="160">
        <v>3641</v>
      </c>
      <c r="B3644" s="325" t="s">
        <v>17215</v>
      </c>
      <c r="C3644" s="326" t="s">
        <v>17196</v>
      </c>
      <c r="D3644" s="327">
        <v>1.5</v>
      </c>
      <c r="E3644" s="160">
        <f t="shared" si="60"/>
        <v>30</v>
      </c>
    </row>
    <row r="3645" spans="1:5">
      <c r="A3645" s="160">
        <v>3642</v>
      </c>
      <c r="B3645" s="325" t="s">
        <v>17100</v>
      </c>
      <c r="C3645" s="326" t="s">
        <v>17196</v>
      </c>
      <c r="D3645" s="327">
        <v>2.5</v>
      </c>
      <c r="E3645" s="160">
        <f t="shared" si="60"/>
        <v>50</v>
      </c>
    </row>
    <row r="3646" spans="1:5">
      <c r="A3646" s="160">
        <v>3643</v>
      </c>
      <c r="B3646" s="325" t="s">
        <v>17216</v>
      </c>
      <c r="C3646" s="326" t="s">
        <v>17196</v>
      </c>
      <c r="D3646" s="327">
        <v>3.5</v>
      </c>
      <c r="E3646" s="160">
        <f t="shared" si="60"/>
        <v>70</v>
      </c>
    </row>
    <row r="3647" spans="1:5">
      <c r="A3647" s="160">
        <v>3644</v>
      </c>
      <c r="B3647" s="325" t="s">
        <v>17217</v>
      </c>
      <c r="C3647" s="326" t="s">
        <v>17196</v>
      </c>
      <c r="D3647" s="327">
        <v>1.5</v>
      </c>
      <c r="E3647" s="160">
        <f t="shared" si="60"/>
        <v>30</v>
      </c>
    </row>
    <row r="3648" spans="1:5">
      <c r="A3648" s="160">
        <v>3645</v>
      </c>
      <c r="B3648" s="325" t="s">
        <v>17218</v>
      </c>
      <c r="C3648" s="326" t="s">
        <v>17196</v>
      </c>
      <c r="D3648" s="327">
        <v>1</v>
      </c>
      <c r="E3648" s="160">
        <f t="shared" si="60"/>
        <v>20</v>
      </c>
    </row>
    <row r="3649" spans="1:5">
      <c r="A3649" s="160">
        <v>3646</v>
      </c>
      <c r="B3649" s="325" t="s">
        <v>17219</v>
      </c>
      <c r="C3649" s="326" t="s">
        <v>17196</v>
      </c>
      <c r="D3649" s="327">
        <v>2.5</v>
      </c>
      <c r="E3649" s="160">
        <f t="shared" si="60"/>
        <v>50</v>
      </c>
    </row>
    <row r="3650" spans="1:5">
      <c r="A3650" s="160">
        <v>3647</v>
      </c>
      <c r="B3650" s="325" t="s">
        <v>17220</v>
      </c>
      <c r="C3650" s="326" t="s">
        <v>17196</v>
      </c>
      <c r="D3650" s="327">
        <v>2.5</v>
      </c>
      <c r="E3650" s="160">
        <f t="shared" si="60"/>
        <v>50</v>
      </c>
    </row>
    <row r="3651" spans="1:5">
      <c r="A3651" s="160">
        <v>3648</v>
      </c>
      <c r="B3651" s="325" t="s">
        <v>17221</v>
      </c>
      <c r="C3651" s="326" t="s">
        <v>17196</v>
      </c>
      <c r="D3651" s="327">
        <v>1.17</v>
      </c>
      <c r="E3651" s="160">
        <f t="shared" si="60"/>
        <v>23.4</v>
      </c>
    </row>
    <row r="3652" spans="1:5">
      <c r="A3652" s="160">
        <v>3649</v>
      </c>
      <c r="B3652" s="325" t="s">
        <v>17222</v>
      </c>
      <c r="C3652" s="326" t="s">
        <v>17196</v>
      </c>
      <c r="D3652" s="327">
        <v>1</v>
      </c>
      <c r="E3652" s="160">
        <f t="shared" si="60"/>
        <v>20</v>
      </c>
    </row>
    <row r="3653" spans="1:5">
      <c r="A3653" s="160">
        <v>3650</v>
      </c>
      <c r="B3653" s="325" t="s">
        <v>17223</v>
      </c>
      <c r="C3653" s="326" t="s">
        <v>17196</v>
      </c>
      <c r="D3653" s="327">
        <v>1</v>
      </c>
      <c r="E3653" s="160">
        <f t="shared" si="60"/>
        <v>20</v>
      </c>
    </row>
    <row r="3654" spans="1:5">
      <c r="A3654" s="160">
        <v>3651</v>
      </c>
      <c r="B3654" s="325" t="s">
        <v>17224</v>
      </c>
      <c r="C3654" s="326" t="s">
        <v>17196</v>
      </c>
      <c r="D3654" s="327">
        <v>3.5</v>
      </c>
      <c r="E3654" s="160">
        <f t="shared" si="60"/>
        <v>70</v>
      </c>
    </row>
    <row r="3655" spans="1:5">
      <c r="A3655" s="160">
        <v>3652</v>
      </c>
      <c r="B3655" s="325" t="s">
        <v>5402</v>
      </c>
      <c r="C3655" s="326" t="s">
        <v>17196</v>
      </c>
      <c r="D3655" s="327">
        <v>1.67</v>
      </c>
      <c r="E3655" s="160">
        <f t="shared" si="60"/>
        <v>33.4</v>
      </c>
    </row>
    <row r="3656" spans="1:5">
      <c r="A3656" s="160">
        <v>3653</v>
      </c>
      <c r="B3656" s="325" t="s">
        <v>17225</v>
      </c>
      <c r="C3656" s="326" t="s">
        <v>17196</v>
      </c>
      <c r="D3656" s="327">
        <v>2.17</v>
      </c>
      <c r="E3656" s="160">
        <f t="shared" si="60"/>
        <v>43.4</v>
      </c>
    </row>
    <row r="3657" spans="1:5">
      <c r="A3657" s="160">
        <v>3654</v>
      </c>
      <c r="B3657" s="325" t="s">
        <v>17226</v>
      </c>
      <c r="C3657" s="326" t="s">
        <v>17196</v>
      </c>
      <c r="D3657" s="327">
        <v>0.5</v>
      </c>
      <c r="E3657" s="160">
        <f t="shared" si="60"/>
        <v>10</v>
      </c>
    </row>
    <row r="3658" spans="1:5">
      <c r="A3658" s="160">
        <v>3655</v>
      </c>
      <c r="B3658" s="325" t="s">
        <v>17227</v>
      </c>
      <c r="C3658" s="326" t="s">
        <v>17196</v>
      </c>
      <c r="D3658" s="327">
        <v>1</v>
      </c>
      <c r="E3658" s="160">
        <f t="shared" si="60"/>
        <v>20</v>
      </c>
    </row>
    <row r="3659" spans="1:5">
      <c r="A3659" s="160">
        <v>3656</v>
      </c>
      <c r="B3659" s="325" t="s">
        <v>17228</v>
      </c>
      <c r="C3659" s="326" t="s">
        <v>17196</v>
      </c>
      <c r="D3659" s="327">
        <v>1</v>
      </c>
      <c r="E3659" s="160">
        <f t="shared" si="60"/>
        <v>20</v>
      </c>
    </row>
    <row r="3660" spans="1:5">
      <c r="A3660" s="160">
        <v>3657</v>
      </c>
      <c r="B3660" s="325" t="s">
        <v>728</v>
      </c>
      <c r="C3660" s="326" t="s">
        <v>17196</v>
      </c>
      <c r="D3660" s="327">
        <v>2</v>
      </c>
      <c r="E3660" s="160">
        <f t="shared" si="60"/>
        <v>40</v>
      </c>
    </row>
    <row r="3661" spans="1:5">
      <c r="A3661" s="160">
        <v>3658</v>
      </c>
      <c r="B3661" s="325" t="s">
        <v>16166</v>
      </c>
      <c r="C3661" s="326" t="s">
        <v>17196</v>
      </c>
      <c r="D3661" s="327">
        <v>2</v>
      </c>
      <c r="E3661" s="160">
        <f t="shared" si="60"/>
        <v>40</v>
      </c>
    </row>
    <row r="3662" spans="1:5">
      <c r="A3662" s="160">
        <v>3659</v>
      </c>
      <c r="B3662" s="325" t="s">
        <v>17151</v>
      </c>
      <c r="C3662" s="326" t="s">
        <v>17229</v>
      </c>
      <c r="D3662" s="327">
        <v>0.96</v>
      </c>
      <c r="E3662" s="160">
        <f t="shared" si="60"/>
        <v>19.2</v>
      </c>
    </row>
    <row r="3663" spans="1:5">
      <c r="A3663" s="160">
        <v>3660</v>
      </c>
      <c r="B3663" s="325" t="s">
        <v>16807</v>
      </c>
      <c r="C3663" s="326" t="s">
        <v>17229</v>
      </c>
      <c r="D3663" s="327">
        <v>1.92</v>
      </c>
      <c r="E3663" s="160">
        <f t="shared" si="60"/>
        <v>38.4</v>
      </c>
    </row>
    <row r="3664" spans="1:5">
      <c r="A3664" s="160">
        <v>3661</v>
      </c>
      <c r="B3664" s="325" t="s">
        <v>16955</v>
      </c>
      <c r="C3664" s="326" t="s">
        <v>17229</v>
      </c>
      <c r="D3664" s="327">
        <v>2.88</v>
      </c>
      <c r="E3664" s="160">
        <f t="shared" si="60"/>
        <v>57.6</v>
      </c>
    </row>
    <row r="3665" spans="1:5">
      <c r="A3665" s="160">
        <v>3662</v>
      </c>
      <c r="B3665" s="325" t="s">
        <v>17167</v>
      </c>
      <c r="C3665" s="326" t="s">
        <v>17229</v>
      </c>
      <c r="D3665" s="327">
        <v>2.16</v>
      </c>
      <c r="E3665" s="160">
        <f t="shared" si="60"/>
        <v>43.2</v>
      </c>
    </row>
    <row r="3666" spans="1:5">
      <c r="A3666" s="160">
        <v>3663</v>
      </c>
      <c r="B3666" s="325" t="s">
        <v>17230</v>
      </c>
      <c r="C3666" s="326" t="s">
        <v>17229</v>
      </c>
      <c r="D3666" s="327">
        <v>1.68</v>
      </c>
      <c r="E3666" s="160">
        <f t="shared" si="60"/>
        <v>33.6</v>
      </c>
    </row>
    <row r="3667" spans="1:5">
      <c r="A3667" s="160">
        <v>3664</v>
      </c>
      <c r="B3667" s="325" t="s">
        <v>17231</v>
      </c>
      <c r="C3667" s="326" t="s">
        <v>17229</v>
      </c>
      <c r="D3667" s="327">
        <v>1.68</v>
      </c>
      <c r="E3667" s="160">
        <f t="shared" si="60"/>
        <v>33.6</v>
      </c>
    </row>
    <row r="3668" spans="1:5">
      <c r="A3668" s="160">
        <v>3665</v>
      </c>
      <c r="B3668" s="325" t="s">
        <v>17232</v>
      </c>
      <c r="C3668" s="326" t="s">
        <v>17229</v>
      </c>
      <c r="D3668" s="327">
        <v>1.44</v>
      </c>
      <c r="E3668" s="160">
        <f t="shared" si="60"/>
        <v>28.8</v>
      </c>
    </row>
    <row r="3669" spans="1:5">
      <c r="A3669" s="160">
        <v>3666</v>
      </c>
      <c r="B3669" s="325" t="s">
        <v>17233</v>
      </c>
      <c r="C3669" s="326" t="s">
        <v>17229</v>
      </c>
      <c r="D3669" s="327">
        <v>1.44</v>
      </c>
      <c r="E3669" s="160">
        <f t="shared" si="60"/>
        <v>28.8</v>
      </c>
    </row>
    <row r="3670" spans="1:5">
      <c r="A3670" s="160">
        <v>3667</v>
      </c>
      <c r="B3670" s="325" t="s">
        <v>17234</v>
      </c>
      <c r="C3670" s="326" t="s">
        <v>17229</v>
      </c>
      <c r="D3670" s="327">
        <v>0.96</v>
      </c>
      <c r="E3670" s="160">
        <f t="shared" si="60"/>
        <v>19.2</v>
      </c>
    </row>
    <row r="3671" spans="1:5">
      <c r="A3671" s="160">
        <v>3668</v>
      </c>
      <c r="B3671" s="325" t="s">
        <v>17235</v>
      </c>
      <c r="C3671" s="326" t="s">
        <v>17229</v>
      </c>
      <c r="D3671" s="327">
        <v>0.48</v>
      </c>
      <c r="E3671" s="160">
        <f t="shared" si="60"/>
        <v>9.6</v>
      </c>
    </row>
    <row r="3672" spans="1:5">
      <c r="A3672" s="160">
        <v>3669</v>
      </c>
      <c r="B3672" s="325" t="s">
        <v>17236</v>
      </c>
      <c r="C3672" s="326" t="s">
        <v>17229</v>
      </c>
      <c r="D3672" s="327">
        <v>0.48</v>
      </c>
      <c r="E3672" s="160">
        <f t="shared" si="60"/>
        <v>9.6</v>
      </c>
    </row>
    <row r="3673" spans="1:5">
      <c r="A3673" s="160">
        <v>3670</v>
      </c>
      <c r="B3673" s="325" t="s">
        <v>17237</v>
      </c>
      <c r="C3673" s="326" t="s">
        <v>17229</v>
      </c>
      <c r="D3673" s="327">
        <v>1.92</v>
      </c>
      <c r="E3673" s="160">
        <f t="shared" si="60"/>
        <v>38.4</v>
      </c>
    </row>
    <row r="3674" spans="1:5">
      <c r="A3674" s="160">
        <v>3671</v>
      </c>
      <c r="B3674" s="325" t="s">
        <v>17238</v>
      </c>
      <c r="C3674" s="326" t="s">
        <v>17229</v>
      </c>
      <c r="D3674" s="327">
        <v>1.68</v>
      </c>
      <c r="E3674" s="160">
        <f t="shared" si="60"/>
        <v>33.6</v>
      </c>
    </row>
    <row r="3675" spans="1:5">
      <c r="A3675" s="160">
        <v>3672</v>
      </c>
      <c r="B3675" s="325" t="s">
        <v>17239</v>
      </c>
      <c r="C3675" s="326" t="s">
        <v>17229</v>
      </c>
      <c r="D3675" s="327">
        <v>2.16</v>
      </c>
      <c r="E3675" s="160">
        <f t="shared" si="60"/>
        <v>43.2</v>
      </c>
    </row>
    <row r="3676" spans="1:5">
      <c r="A3676" s="160">
        <v>3673</v>
      </c>
      <c r="B3676" s="325" t="s">
        <v>17240</v>
      </c>
      <c r="C3676" s="326" t="s">
        <v>17229</v>
      </c>
      <c r="D3676" s="327">
        <v>1.92</v>
      </c>
      <c r="E3676" s="160">
        <f t="shared" si="60"/>
        <v>38.4</v>
      </c>
    </row>
    <row r="3677" spans="1:5">
      <c r="A3677" s="160">
        <v>3674</v>
      </c>
      <c r="B3677" s="325" t="s">
        <v>17241</v>
      </c>
      <c r="C3677" s="326" t="s">
        <v>17229</v>
      </c>
      <c r="D3677" s="327">
        <v>0.48</v>
      </c>
      <c r="E3677" s="160">
        <f t="shared" si="60"/>
        <v>9.6</v>
      </c>
    </row>
    <row r="3678" spans="1:5">
      <c r="A3678" s="160">
        <v>3675</v>
      </c>
      <c r="B3678" s="325" t="s">
        <v>15631</v>
      </c>
      <c r="C3678" s="326" t="s">
        <v>17229</v>
      </c>
      <c r="D3678" s="327">
        <v>1.44</v>
      </c>
      <c r="E3678" s="160">
        <f t="shared" si="60"/>
        <v>28.8</v>
      </c>
    </row>
    <row r="3679" spans="1:5">
      <c r="A3679" s="160">
        <v>3676</v>
      </c>
      <c r="B3679" s="325" t="s">
        <v>17242</v>
      </c>
      <c r="C3679" s="326" t="s">
        <v>17229</v>
      </c>
      <c r="D3679" s="327">
        <v>2.88</v>
      </c>
      <c r="E3679" s="160">
        <f t="shared" si="60"/>
        <v>57.6</v>
      </c>
    </row>
    <row r="3680" spans="1:5">
      <c r="A3680" s="160">
        <v>3677</v>
      </c>
      <c r="B3680" s="325" t="s">
        <v>17243</v>
      </c>
      <c r="C3680" s="326" t="s">
        <v>17229</v>
      </c>
      <c r="D3680" s="327">
        <v>0.96</v>
      </c>
      <c r="E3680" s="160">
        <f t="shared" si="60"/>
        <v>19.2</v>
      </c>
    </row>
    <row r="3681" spans="1:5">
      <c r="A3681" s="160">
        <v>3678</v>
      </c>
      <c r="B3681" s="325" t="s">
        <v>17244</v>
      </c>
      <c r="C3681" s="326" t="s">
        <v>17229</v>
      </c>
      <c r="D3681" s="327">
        <v>1.44</v>
      </c>
      <c r="E3681" s="160">
        <f t="shared" si="60"/>
        <v>28.8</v>
      </c>
    </row>
    <row r="3682" spans="1:5">
      <c r="A3682" s="160">
        <v>3679</v>
      </c>
      <c r="B3682" s="325" t="s">
        <v>15698</v>
      </c>
      <c r="C3682" s="326" t="s">
        <v>17229</v>
      </c>
      <c r="D3682" s="327">
        <v>0.48</v>
      </c>
      <c r="E3682" s="160">
        <f t="shared" si="60"/>
        <v>9.6</v>
      </c>
    </row>
    <row r="3683" spans="1:5">
      <c r="A3683" s="160">
        <v>3680</v>
      </c>
      <c r="B3683" s="325" t="s">
        <v>16777</v>
      </c>
      <c r="C3683" s="326" t="s">
        <v>17229</v>
      </c>
      <c r="D3683" s="327">
        <v>0.96</v>
      </c>
      <c r="E3683" s="160">
        <f t="shared" si="60"/>
        <v>19.2</v>
      </c>
    </row>
    <row r="3684" spans="1:5">
      <c r="A3684" s="160">
        <v>3681</v>
      </c>
      <c r="B3684" s="325" t="s">
        <v>14411</v>
      </c>
      <c r="C3684" s="326" t="s">
        <v>17229</v>
      </c>
      <c r="D3684" s="327">
        <v>0.48</v>
      </c>
      <c r="E3684" s="160">
        <f t="shared" si="60"/>
        <v>9.6</v>
      </c>
    </row>
    <row r="3685" spans="1:5">
      <c r="A3685" s="160">
        <v>3682</v>
      </c>
      <c r="B3685" s="325" t="s">
        <v>17245</v>
      </c>
      <c r="C3685" s="326" t="s">
        <v>17229</v>
      </c>
      <c r="D3685" s="327">
        <v>2.4</v>
      </c>
      <c r="E3685" s="160">
        <f t="shared" si="60"/>
        <v>48</v>
      </c>
    </row>
    <row r="3686" spans="1:5">
      <c r="A3686" s="160">
        <v>3683</v>
      </c>
      <c r="B3686" s="325" t="s">
        <v>16921</v>
      </c>
      <c r="C3686" s="326" t="s">
        <v>17229</v>
      </c>
      <c r="D3686" s="327">
        <v>3.84</v>
      </c>
      <c r="E3686" s="160">
        <f t="shared" si="60"/>
        <v>76.8</v>
      </c>
    </row>
    <row r="3687" spans="1:5">
      <c r="A3687" s="160">
        <v>3684</v>
      </c>
      <c r="B3687" s="325" t="s">
        <v>17246</v>
      </c>
      <c r="C3687" s="326" t="s">
        <v>17229</v>
      </c>
      <c r="D3687" s="327">
        <v>1.44</v>
      </c>
      <c r="E3687" s="160">
        <f t="shared" si="60"/>
        <v>28.8</v>
      </c>
    </row>
    <row r="3688" spans="1:5">
      <c r="A3688" s="160">
        <v>3685</v>
      </c>
      <c r="B3688" s="325" t="s">
        <v>17247</v>
      </c>
      <c r="C3688" s="326" t="s">
        <v>17229</v>
      </c>
      <c r="D3688" s="327">
        <v>1.92</v>
      </c>
      <c r="E3688" s="160">
        <f t="shared" si="60"/>
        <v>38.4</v>
      </c>
    </row>
    <row r="3689" spans="1:5">
      <c r="A3689" s="160">
        <v>3686</v>
      </c>
      <c r="B3689" s="325" t="s">
        <v>17248</v>
      </c>
      <c r="C3689" s="326" t="s">
        <v>17229</v>
      </c>
      <c r="D3689" s="327">
        <v>1.44</v>
      </c>
      <c r="E3689" s="160">
        <f t="shared" si="60"/>
        <v>28.8</v>
      </c>
    </row>
    <row r="3690" spans="1:5">
      <c r="A3690" s="160">
        <v>3687</v>
      </c>
      <c r="B3690" s="325" t="s">
        <v>17249</v>
      </c>
      <c r="C3690" s="326" t="s">
        <v>17229</v>
      </c>
      <c r="D3690" s="327">
        <v>1.92</v>
      </c>
      <c r="E3690" s="160">
        <f t="shared" si="60"/>
        <v>38.4</v>
      </c>
    </row>
    <row r="3691" spans="1:5">
      <c r="A3691" s="160">
        <v>3688</v>
      </c>
      <c r="B3691" s="325" t="s">
        <v>16276</v>
      </c>
      <c r="C3691" s="326" t="s">
        <v>17229</v>
      </c>
      <c r="D3691" s="327">
        <v>1.44</v>
      </c>
      <c r="E3691" s="160">
        <f t="shared" si="60"/>
        <v>28.8</v>
      </c>
    </row>
    <row r="3692" spans="1:5">
      <c r="A3692" s="160">
        <v>3689</v>
      </c>
      <c r="B3692" s="325" t="s">
        <v>17250</v>
      </c>
      <c r="C3692" s="326" t="s">
        <v>17229</v>
      </c>
      <c r="D3692" s="327">
        <v>0.48</v>
      </c>
      <c r="E3692" s="160">
        <f t="shared" si="60"/>
        <v>9.6</v>
      </c>
    </row>
    <row r="3693" spans="1:5">
      <c r="A3693" s="160">
        <v>3690</v>
      </c>
      <c r="B3693" s="325" t="s">
        <v>17251</v>
      </c>
      <c r="C3693" s="326" t="s">
        <v>17229</v>
      </c>
      <c r="D3693" s="327">
        <v>0.48</v>
      </c>
      <c r="E3693" s="160">
        <f t="shared" si="60"/>
        <v>9.6</v>
      </c>
    </row>
    <row r="3694" spans="1:5">
      <c r="A3694" s="160">
        <v>3691</v>
      </c>
      <c r="B3694" s="325" t="s">
        <v>17252</v>
      </c>
      <c r="C3694" s="326" t="s">
        <v>17229</v>
      </c>
      <c r="D3694" s="327">
        <v>1.44</v>
      </c>
      <c r="E3694" s="160">
        <f t="shared" si="60"/>
        <v>28.8</v>
      </c>
    </row>
    <row r="3695" spans="1:5">
      <c r="A3695" s="160">
        <v>3692</v>
      </c>
      <c r="B3695" s="325" t="s">
        <v>17253</v>
      </c>
      <c r="C3695" s="326" t="s">
        <v>17254</v>
      </c>
      <c r="D3695" s="327">
        <v>2.5</v>
      </c>
      <c r="E3695" s="160">
        <f t="shared" si="60"/>
        <v>50</v>
      </c>
    </row>
    <row r="3696" spans="1:5">
      <c r="A3696" s="160">
        <v>3693</v>
      </c>
      <c r="B3696" s="325" t="s">
        <v>16182</v>
      </c>
      <c r="C3696" s="326" t="s">
        <v>17254</v>
      </c>
      <c r="D3696" s="327">
        <v>1.5</v>
      </c>
      <c r="E3696" s="160">
        <f t="shared" si="60"/>
        <v>30</v>
      </c>
    </row>
    <row r="3697" spans="1:5">
      <c r="A3697" s="160">
        <v>3694</v>
      </c>
      <c r="B3697" s="325" t="s">
        <v>17255</v>
      </c>
      <c r="C3697" s="326" t="s">
        <v>17254</v>
      </c>
      <c r="D3697" s="327">
        <v>0.5</v>
      </c>
      <c r="E3697" s="160">
        <f t="shared" si="60"/>
        <v>10</v>
      </c>
    </row>
    <row r="3698" spans="1:5">
      <c r="A3698" s="160">
        <v>3695</v>
      </c>
      <c r="B3698" s="325" t="s">
        <v>17256</v>
      </c>
      <c r="C3698" s="326" t="s">
        <v>17254</v>
      </c>
      <c r="D3698" s="327">
        <v>1.5</v>
      </c>
      <c r="E3698" s="160">
        <f t="shared" si="60"/>
        <v>30</v>
      </c>
    </row>
    <row r="3699" spans="1:5">
      <c r="A3699" s="160">
        <v>3696</v>
      </c>
      <c r="B3699" s="325" t="s">
        <v>17086</v>
      </c>
      <c r="C3699" s="326" t="s">
        <v>17254</v>
      </c>
      <c r="D3699" s="327">
        <v>2.5</v>
      </c>
      <c r="E3699" s="160">
        <f t="shared" si="60"/>
        <v>50</v>
      </c>
    </row>
    <row r="3700" spans="1:5">
      <c r="A3700" s="160">
        <v>3697</v>
      </c>
      <c r="B3700" s="325" t="s">
        <v>16933</v>
      </c>
      <c r="C3700" s="326" t="s">
        <v>17254</v>
      </c>
      <c r="D3700" s="327">
        <v>2</v>
      </c>
      <c r="E3700" s="160">
        <f t="shared" si="60"/>
        <v>40</v>
      </c>
    </row>
    <row r="3701" spans="1:5">
      <c r="A3701" s="160">
        <v>3698</v>
      </c>
      <c r="B3701" s="325" t="s">
        <v>17257</v>
      </c>
      <c r="C3701" s="326" t="s">
        <v>17254</v>
      </c>
      <c r="D3701" s="327">
        <v>1.5</v>
      </c>
      <c r="E3701" s="160">
        <f t="shared" si="60"/>
        <v>30</v>
      </c>
    </row>
    <row r="3702" spans="1:5">
      <c r="A3702" s="160">
        <v>3699</v>
      </c>
      <c r="B3702" s="325" t="s">
        <v>17258</v>
      </c>
      <c r="C3702" s="326" t="s">
        <v>17254</v>
      </c>
      <c r="D3702" s="327">
        <v>1.5</v>
      </c>
      <c r="E3702" s="160">
        <f t="shared" si="60"/>
        <v>30</v>
      </c>
    </row>
    <row r="3703" spans="1:5">
      <c r="A3703" s="160">
        <v>3700</v>
      </c>
      <c r="B3703" s="325" t="s">
        <v>17259</v>
      </c>
      <c r="C3703" s="326" t="s">
        <v>17254</v>
      </c>
      <c r="D3703" s="327">
        <v>0.5</v>
      </c>
      <c r="E3703" s="160">
        <f t="shared" si="60"/>
        <v>10</v>
      </c>
    </row>
    <row r="3704" spans="1:5">
      <c r="A3704" s="160">
        <v>3701</v>
      </c>
      <c r="B3704" s="325" t="s">
        <v>16749</v>
      </c>
      <c r="C3704" s="326" t="s">
        <v>17254</v>
      </c>
      <c r="D3704" s="327">
        <v>2</v>
      </c>
      <c r="E3704" s="160">
        <f t="shared" si="60"/>
        <v>40</v>
      </c>
    </row>
    <row r="3705" spans="1:5">
      <c r="A3705" s="160">
        <v>3702</v>
      </c>
      <c r="B3705" s="325" t="s">
        <v>16944</v>
      </c>
      <c r="C3705" s="326" t="s">
        <v>17254</v>
      </c>
      <c r="D3705" s="327">
        <v>2</v>
      </c>
      <c r="E3705" s="160">
        <f t="shared" si="60"/>
        <v>40</v>
      </c>
    </row>
    <row r="3706" spans="1:5">
      <c r="A3706" s="160">
        <v>3703</v>
      </c>
      <c r="B3706" s="325" t="s">
        <v>17260</v>
      </c>
      <c r="C3706" s="326" t="s">
        <v>17254</v>
      </c>
      <c r="D3706" s="327">
        <v>2</v>
      </c>
      <c r="E3706" s="160">
        <f t="shared" si="60"/>
        <v>40</v>
      </c>
    </row>
    <row r="3707" spans="1:5">
      <c r="A3707" s="160">
        <v>3704</v>
      </c>
      <c r="B3707" s="325" t="s">
        <v>17261</v>
      </c>
      <c r="C3707" s="326" t="s">
        <v>17254</v>
      </c>
      <c r="D3707" s="327">
        <v>1.75</v>
      </c>
      <c r="E3707" s="160">
        <f t="shared" ref="E3707:E3770" si="61">D3707*20</f>
        <v>35</v>
      </c>
    </row>
    <row r="3708" spans="1:5">
      <c r="A3708" s="160">
        <v>3705</v>
      </c>
      <c r="B3708" s="325" t="s">
        <v>17085</v>
      </c>
      <c r="C3708" s="326" t="s">
        <v>17254</v>
      </c>
      <c r="D3708" s="327">
        <v>1.75</v>
      </c>
      <c r="E3708" s="160">
        <f t="shared" si="61"/>
        <v>35</v>
      </c>
    </row>
    <row r="3709" spans="1:5">
      <c r="A3709" s="160">
        <v>3706</v>
      </c>
      <c r="B3709" s="325" t="s">
        <v>16782</v>
      </c>
      <c r="C3709" s="326" t="s">
        <v>17254</v>
      </c>
      <c r="D3709" s="327">
        <v>1.75</v>
      </c>
      <c r="E3709" s="160">
        <f t="shared" si="61"/>
        <v>35</v>
      </c>
    </row>
    <row r="3710" spans="1:5">
      <c r="A3710" s="160">
        <v>3707</v>
      </c>
      <c r="B3710" s="325" t="s">
        <v>16785</v>
      </c>
      <c r="C3710" s="326" t="s">
        <v>17254</v>
      </c>
      <c r="D3710" s="327">
        <v>1.75</v>
      </c>
      <c r="E3710" s="160">
        <f t="shared" si="61"/>
        <v>35</v>
      </c>
    </row>
    <row r="3711" spans="1:5">
      <c r="A3711" s="160">
        <v>3708</v>
      </c>
      <c r="B3711" s="325" t="s">
        <v>17262</v>
      </c>
      <c r="C3711" s="326" t="s">
        <v>17254</v>
      </c>
      <c r="D3711" s="327">
        <v>1.5</v>
      </c>
      <c r="E3711" s="160">
        <f t="shared" si="61"/>
        <v>30</v>
      </c>
    </row>
    <row r="3712" spans="1:5">
      <c r="A3712" s="160">
        <v>3709</v>
      </c>
      <c r="B3712" s="325" t="s">
        <v>17263</v>
      </c>
      <c r="C3712" s="326" t="s">
        <v>17254</v>
      </c>
      <c r="D3712" s="327">
        <v>1.5</v>
      </c>
      <c r="E3712" s="160">
        <f t="shared" si="61"/>
        <v>30</v>
      </c>
    </row>
    <row r="3713" spans="1:5">
      <c r="A3713" s="160">
        <v>3710</v>
      </c>
      <c r="B3713" s="325" t="s">
        <v>17264</v>
      </c>
      <c r="C3713" s="326" t="s">
        <v>17254</v>
      </c>
      <c r="D3713" s="327">
        <v>1.5</v>
      </c>
      <c r="E3713" s="160">
        <f t="shared" si="61"/>
        <v>30</v>
      </c>
    </row>
    <row r="3714" spans="1:5">
      <c r="A3714" s="160">
        <v>3711</v>
      </c>
      <c r="B3714" s="325" t="s">
        <v>17265</v>
      </c>
      <c r="C3714" s="326" t="s">
        <v>17254</v>
      </c>
      <c r="D3714" s="327">
        <v>1</v>
      </c>
      <c r="E3714" s="160">
        <f t="shared" si="61"/>
        <v>20</v>
      </c>
    </row>
    <row r="3715" spans="1:5">
      <c r="A3715" s="160">
        <v>3712</v>
      </c>
      <c r="B3715" s="325" t="s">
        <v>17266</v>
      </c>
      <c r="C3715" s="326" t="s">
        <v>17254</v>
      </c>
      <c r="D3715" s="327">
        <v>2.5</v>
      </c>
      <c r="E3715" s="160">
        <f t="shared" si="61"/>
        <v>50</v>
      </c>
    </row>
    <row r="3716" spans="1:5">
      <c r="A3716" s="160">
        <v>3713</v>
      </c>
      <c r="B3716" s="325" t="s">
        <v>17267</v>
      </c>
      <c r="C3716" s="326" t="s">
        <v>17254</v>
      </c>
      <c r="D3716" s="327">
        <v>1.5</v>
      </c>
      <c r="E3716" s="160">
        <f t="shared" si="61"/>
        <v>30</v>
      </c>
    </row>
    <row r="3717" spans="1:5">
      <c r="A3717" s="160">
        <v>3714</v>
      </c>
      <c r="B3717" s="325" t="s">
        <v>16914</v>
      </c>
      <c r="C3717" s="326" t="s">
        <v>17254</v>
      </c>
      <c r="D3717" s="327">
        <v>1.5</v>
      </c>
      <c r="E3717" s="160">
        <f t="shared" si="61"/>
        <v>30</v>
      </c>
    </row>
    <row r="3718" spans="1:5">
      <c r="A3718" s="160">
        <v>3715</v>
      </c>
      <c r="B3718" s="325" t="s">
        <v>17268</v>
      </c>
      <c r="C3718" s="326" t="s">
        <v>17254</v>
      </c>
      <c r="D3718" s="327">
        <v>1.5</v>
      </c>
      <c r="E3718" s="160">
        <f t="shared" si="61"/>
        <v>30</v>
      </c>
    </row>
    <row r="3719" spans="1:5">
      <c r="A3719" s="160">
        <v>3716</v>
      </c>
      <c r="B3719" s="325" t="s">
        <v>17269</v>
      </c>
      <c r="C3719" s="326" t="s">
        <v>17254</v>
      </c>
      <c r="D3719" s="327">
        <v>2.75</v>
      </c>
      <c r="E3719" s="160">
        <f t="shared" si="61"/>
        <v>55</v>
      </c>
    </row>
    <row r="3720" spans="1:5">
      <c r="A3720" s="160">
        <v>3717</v>
      </c>
      <c r="B3720" s="325" t="s">
        <v>17270</v>
      </c>
      <c r="C3720" s="326" t="s">
        <v>17254</v>
      </c>
      <c r="D3720" s="327">
        <v>1.75</v>
      </c>
      <c r="E3720" s="160">
        <f t="shared" si="61"/>
        <v>35</v>
      </c>
    </row>
    <row r="3721" spans="1:5">
      <c r="A3721" s="160">
        <v>3718</v>
      </c>
      <c r="B3721" s="325" t="s">
        <v>16809</v>
      </c>
      <c r="C3721" s="326" t="s">
        <v>17254</v>
      </c>
      <c r="D3721" s="327">
        <v>1.5</v>
      </c>
      <c r="E3721" s="160">
        <f t="shared" si="61"/>
        <v>30</v>
      </c>
    </row>
    <row r="3722" spans="1:5">
      <c r="A3722" s="160">
        <v>3719</v>
      </c>
      <c r="B3722" s="325" t="s">
        <v>17271</v>
      </c>
      <c r="C3722" s="326" t="s">
        <v>17254</v>
      </c>
      <c r="D3722" s="327">
        <v>2.5</v>
      </c>
      <c r="E3722" s="160">
        <f t="shared" si="61"/>
        <v>50</v>
      </c>
    </row>
    <row r="3723" spans="1:5">
      <c r="A3723" s="160">
        <v>3720</v>
      </c>
      <c r="B3723" s="325" t="s">
        <v>17272</v>
      </c>
      <c r="C3723" s="326" t="s">
        <v>17254</v>
      </c>
      <c r="D3723" s="327">
        <v>2</v>
      </c>
      <c r="E3723" s="160">
        <f t="shared" si="61"/>
        <v>40</v>
      </c>
    </row>
    <row r="3724" spans="1:5">
      <c r="A3724" s="160">
        <v>3721</v>
      </c>
      <c r="B3724" s="325" t="s">
        <v>17273</v>
      </c>
      <c r="C3724" s="326" t="s">
        <v>17254</v>
      </c>
      <c r="D3724" s="327">
        <v>1.5</v>
      </c>
      <c r="E3724" s="160">
        <f t="shared" si="61"/>
        <v>30</v>
      </c>
    </row>
    <row r="3725" spans="1:5">
      <c r="A3725" s="160">
        <v>3722</v>
      </c>
      <c r="B3725" s="325" t="s">
        <v>17274</v>
      </c>
      <c r="C3725" s="326" t="s">
        <v>17254</v>
      </c>
      <c r="D3725" s="327">
        <v>2.5</v>
      </c>
      <c r="E3725" s="160">
        <f t="shared" si="61"/>
        <v>50</v>
      </c>
    </row>
    <row r="3726" spans="1:5">
      <c r="A3726" s="160">
        <v>3723</v>
      </c>
      <c r="B3726" s="325" t="s">
        <v>17275</v>
      </c>
      <c r="C3726" s="326" t="s">
        <v>17254</v>
      </c>
      <c r="D3726" s="327">
        <v>1</v>
      </c>
      <c r="E3726" s="160">
        <f t="shared" si="61"/>
        <v>20</v>
      </c>
    </row>
    <row r="3727" spans="1:5">
      <c r="A3727" s="160">
        <v>3724</v>
      </c>
      <c r="B3727" s="325" t="s">
        <v>17276</v>
      </c>
      <c r="C3727" s="326" t="s">
        <v>17254</v>
      </c>
      <c r="D3727" s="327">
        <v>2.5</v>
      </c>
      <c r="E3727" s="160">
        <f t="shared" si="61"/>
        <v>50</v>
      </c>
    </row>
    <row r="3728" spans="1:5">
      <c r="A3728" s="160">
        <v>3725</v>
      </c>
      <c r="B3728" s="325" t="s">
        <v>17054</v>
      </c>
      <c r="C3728" s="326" t="s">
        <v>17277</v>
      </c>
      <c r="D3728" s="330">
        <v>1.09</v>
      </c>
      <c r="E3728" s="160">
        <f t="shared" si="61"/>
        <v>21.8</v>
      </c>
    </row>
    <row r="3729" spans="1:5">
      <c r="A3729" s="160">
        <v>3726</v>
      </c>
      <c r="B3729" s="325" t="s">
        <v>17278</v>
      </c>
      <c r="C3729" s="326" t="s">
        <v>17277</v>
      </c>
      <c r="D3729" s="330">
        <v>1.6</v>
      </c>
      <c r="E3729" s="160">
        <f t="shared" si="61"/>
        <v>32</v>
      </c>
    </row>
    <row r="3730" spans="1:5">
      <c r="A3730" s="160">
        <v>3727</v>
      </c>
      <c r="B3730" s="325" t="s">
        <v>13302</v>
      </c>
      <c r="C3730" s="326" t="s">
        <v>17277</v>
      </c>
      <c r="D3730" s="330">
        <v>3.99</v>
      </c>
      <c r="E3730" s="160">
        <f t="shared" si="61"/>
        <v>79.8</v>
      </c>
    </row>
    <row r="3731" spans="1:5">
      <c r="A3731" s="160">
        <v>3728</v>
      </c>
      <c r="B3731" s="325" t="s">
        <v>17279</v>
      </c>
      <c r="C3731" s="326" t="s">
        <v>17277</v>
      </c>
      <c r="D3731" s="330">
        <v>3.51</v>
      </c>
      <c r="E3731" s="160">
        <f t="shared" si="61"/>
        <v>70.2</v>
      </c>
    </row>
    <row r="3732" spans="1:5">
      <c r="A3732" s="160">
        <v>3729</v>
      </c>
      <c r="B3732" s="325" t="s">
        <v>17280</v>
      </c>
      <c r="C3732" s="326" t="s">
        <v>17277</v>
      </c>
      <c r="D3732" s="330">
        <v>0.55</v>
      </c>
      <c r="E3732" s="160">
        <f t="shared" si="61"/>
        <v>11</v>
      </c>
    </row>
    <row r="3733" spans="1:5">
      <c r="A3733" s="160">
        <v>3730</v>
      </c>
      <c r="B3733" s="325" t="s">
        <v>16785</v>
      </c>
      <c r="C3733" s="326" t="s">
        <v>17277</v>
      </c>
      <c r="D3733" s="330">
        <v>1.51</v>
      </c>
      <c r="E3733" s="160">
        <f t="shared" si="61"/>
        <v>30.2</v>
      </c>
    </row>
    <row r="3734" spans="1:5">
      <c r="A3734" s="160">
        <v>3731</v>
      </c>
      <c r="B3734" s="325" t="s">
        <v>16752</v>
      </c>
      <c r="C3734" s="326" t="s">
        <v>17277</v>
      </c>
      <c r="D3734" s="330">
        <v>1.24</v>
      </c>
      <c r="E3734" s="160">
        <f t="shared" si="61"/>
        <v>24.8</v>
      </c>
    </row>
    <row r="3735" spans="1:5">
      <c r="A3735" s="160">
        <v>3732</v>
      </c>
      <c r="B3735" s="325" t="s">
        <v>17281</v>
      </c>
      <c r="C3735" s="326" t="s">
        <v>17277</v>
      </c>
      <c r="D3735" s="330">
        <v>1.5</v>
      </c>
      <c r="E3735" s="160">
        <f t="shared" si="61"/>
        <v>30</v>
      </c>
    </row>
    <row r="3736" spans="1:5">
      <c r="A3736" s="160">
        <v>3733</v>
      </c>
      <c r="B3736" s="325" t="s">
        <v>17282</v>
      </c>
      <c r="C3736" s="326" t="s">
        <v>17277</v>
      </c>
      <c r="D3736" s="330">
        <v>1.79</v>
      </c>
      <c r="E3736" s="160">
        <f t="shared" si="61"/>
        <v>35.8</v>
      </c>
    </row>
    <row r="3737" spans="1:5">
      <c r="A3737" s="160">
        <v>3734</v>
      </c>
      <c r="B3737" s="325" t="s">
        <v>17283</v>
      </c>
      <c r="C3737" s="326" t="s">
        <v>17277</v>
      </c>
      <c r="D3737" s="330">
        <v>1</v>
      </c>
      <c r="E3737" s="160">
        <f t="shared" si="61"/>
        <v>20</v>
      </c>
    </row>
    <row r="3738" spans="1:5">
      <c r="A3738" s="160">
        <v>3735</v>
      </c>
      <c r="B3738" s="325" t="s">
        <v>17284</v>
      </c>
      <c r="C3738" s="326" t="s">
        <v>17277</v>
      </c>
      <c r="D3738" s="330">
        <v>1.95</v>
      </c>
      <c r="E3738" s="160">
        <f t="shared" si="61"/>
        <v>39</v>
      </c>
    </row>
    <row r="3739" spans="1:5">
      <c r="A3739" s="160">
        <v>3736</v>
      </c>
      <c r="B3739" s="325" t="s">
        <v>17285</v>
      </c>
      <c r="C3739" s="326" t="s">
        <v>17277</v>
      </c>
      <c r="D3739" s="330">
        <v>0.74</v>
      </c>
      <c r="E3739" s="160">
        <f t="shared" si="61"/>
        <v>14.8</v>
      </c>
    </row>
    <row r="3740" spans="1:5">
      <c r="A3740" s="160">
        <v>3737</v>
      </c>
      <c r="B3740" s="331" t="s">
        <v>17286</v>
      </c>
      <c r="C3740" s="332" t="s">
        <v>17277</v>
      </c>
      <c r="D3740" s="333">
        <v>0.77</v>
      </c>
      <c r="E3740" s="160">
        <f t="shared" si="61"/>
        <v>15.4</v>
      </c>
    </row>
    <row r="3741" spans="1:5">
      <c r="A3741" s="160">
        <v>3738</v>
      </c>
      <c r="B3741" s="192" t="s">
        <v>17287</v>
      </c>
      <c r="C3741" s="183" t="s">
        <v>17288</v>
      </c>
      <c r="D3741" s="201">
        <v>249</v>
      </c>
      <c r="E3741" s="160">
        <f t="shared" si="61"/>
        <v>4980</v>
      </c>
    </row>
    <row r="3742" spans="1:5">
      <c r="A3742" s="160">
        <v>3739</v>
      </c>
      <c r="B3742" s="192" t="s">
        <v>17289</v>
      </c>
      <c r="C3742" s="183" t="s">
        <v>17288</v>
      </c>
      <c r="D3742" s="201">
        <v>217</v>
      </c>
      <c r="E3742" s="160">
        <f t="shared" si="61"/>
        <v>4340</v>
      </c>
    </row>
    <row r="3743" spans="1:5">
      <c r="A3743" s="160">
        <v>3740</v>
      </c>
      <c r="B3743" s="192" t="s">
        <v>17290</v>
      </c>
      <c r="C3743" s="183" t="s">
        <v>17288</v>
      </c>
      <c r="D3743" s="201">
        <v>169</v>
      </c>
      <c r="E3743" s="160">
        <f t="shared" si="61"/>
        <v>3380</v>
      </c>
    </row>
    <row r="3744" spans="1:5">
      <c r="A3744" s="160">
        <v>3741</v>
      </c>
      <c r="B3744" s="192" t="s">
        <v>17291</v>
      </c>
      <c r="C3744" s="183" t="s">
        <v>17288</v>
      </c>
      <c r="D3744" s="201">
        <v>262</v>
      </c>
      <c r="E3744" s="160">
        <f t="shared" si="61"/>
        <v>5240</v>
      </c>
    </row>
    <row r="3745" spans="1:5">
      <c r="A3745" s="160">
        <v>3742</v>
      </c>
      <c r="B3745" s="192" t="s">
        <v>17292</v>
      </c>
      <c r="C3745" s="183" t="s">
        <v>17288</v>
      </c>
      <c r="D3745" s="201">
        <v>101</v>
      </c>
      <c r="E3745" s="160">
        <f t="shared" si="61"/>
        <v>2020</v>
      </c>
    </row>
    <row r="3746" spans="1:5">
      <c r="A3746" s="160">
        <v>3743</v>
      </c>
      <c r="B3746" s="169" t="s">
        <v>16889</v>
      </c>
      <c r="C3746" s="183" t="s">
        <v>17288</v>
      </c>
      <c r="D3746" s="201">
        <v>40</v>
      </c>
      <c r="E3746" s="160">
        <f t="shared" si="61"/>
        <v>800</v>
      </c>
    </row>
    <row r="3747" spans="1:5">
      <c r="A3747" s="160">
        <v>3744</v>
      </c>
      <c r="B3747" s="334" t="s">
        <v>17293</v>
      </c>
      <c r="C3747" s="335" t="s">
        <v>17294</v>
      </c>
      <c r="D3747" s="336">
        <v>1.7</v>
      </c>
      <c r="E3747" s="160">
        <f t="shared" si="61"/>
        <v>34</v>
      </c>
    </row>
    <row r="3748" spans="1:5">
      <c r="A3748" s="160">
        <v>3745</v>
      </c>
      <c r="B3748" s="334" t="s">
        <v>17295</v>
      </c>
      <c r="C3748" s="335" t="s">
        <v>17294</v>
      </c>
      <c r="D3748" s="336">
        <v>1</v>
      </c>
      <c r="E3748" s="160">
        <f t="shared" si="61"/>
        <v>20</v>
      </c>
    </row>
    <row r="3749" spans="1:5">
      <c r="A3749" s="160">
        <v>3746</v>
      </c>
      <c r="B3749" s="334" t="s">
        <v>17296</v>
      </c>
      <c r="C3749" s="335" t="s">
        <v>17294</v>
      </c>
      <c r="D3749" s="336">
        <v>1.6</v>
      </c>
      <c r="E3749" s="160">
        <f t="shared" si="61"/>
        <v>32</v>
      </c>
    </row>
    <row r="3750" spans="1:5">
      <c r="A3750" s="160">
        <v>3747</v>
      </c>
      <c r="B3750" s="334" t="s">
        <v>17297</v>
      </c>
      <c r="C3750" s="335" t="s">
        <v>17294</v>
      </c>
      <c r="D3750" s="336">
        <v>2.2</v>
      </c>
      <c r="E3750" s="160">
        <f t="shared" si="61"/>
        <v>44</v>
      </c>
    </row>
    <row r="3751" spans="1:5">
      <c r="A3751" s="160">
        <v>3748</v>
      </c>
      <c r="B3751" s="334" t="s">
        <v>17298</v>
      </c>
      <c r="C3751" s="335" t="s">
        <v>17294</v>
      </c>
      <c r="D3751" s="336">
        <v>1.7</v>
      </c>
      <c r="E3751" s="160">
        <f t="shared" si="61"/>
        <v>34</v>
      </c>
    </row>
    <row r="3752" spans="1:5">
      <c r="A3752" s="160">
        <v>3749</v>
      </c>
      <c r="B3752" s="334" t="s">
        <v>17299</v>
      </c>
      <c r="C3752" s="335" t="s">
        <v>17294</v>
      </c>
      <c r="D3752" s="336">
        <v>1.8</v>
      </c>
      <c r="E3752" s="160">
        <f t="shared" si="61"/>
        <v>36</v>
      </c>
    </row>
    <row r="3753" spans="1:5">
      <c r="A3753" s="160">
        <v>3750</v>
      </c>
      <c r="B3753" s="334" t="s">
        <v>17300</v>
      </c>
      <c r="C3753" s="335" t="s">
        <v>17294</v>
      </c>
      <c r="D3753" s="336">
        <v>1.8</v>
      </c>
      <c r="E3753" s="160">
        <f t="shared" si="61"/>
        <v>36</v>
      </c>
    </row>
    <row r="3754" spans="1:5">
      <c r="A3754" s="160">
        <v>3751</v>
      </c>
      <c r="B3754" s="334" t="s">
        <v>17301</v>
      </c>
      <c r="C3754" s="335" t="s">
        <v>17294</v>
      </c>
      <c r="D3754" s="336">
        <v>0.3</v>
      </c>
      <c r="E3754" s="160">
        <f t="shared" si="61"/>
        <v>6</v>
      </c>
    </row>
    <row r="3755" spans="1:5">
      <c r="A3755" s="160">
        <v>3752</v>
      </c>
      <c r="B3755" s="334" t="s">
        <v>17302</v>
      </c>
      <c r="C3755" s="335" t="s">
        <v>17294</v>
      </c>
      <c r="D3755" s="336">
        <v>1.6</v>
      </c>
      <c r="E3755" s="160">
        <f t="shared" si="61"/>
        <v>32</v>
      </c>
    </row>
    <row r="3756" spans="1:5">
      <c r="A3756" s="160">
        <v>3753</v>
      </c>
      <c r="B3756" s="334" t="s">
        <v>17303</v>
      </c>
      <c r="C3756" s="335" t="s">
        <v>17294</v>
      </c>
      <c r="D3756" s="336">
        <v>0.5</v>
      </c>
      <c r="E3756" s="160">
        <f t="shared" si="61"/>
        <v>10</v>
      </c>
    </row>
    <row r="3757" spans="1:5">
      <c r="A3757" s="160">
        <v>3754</v>
      </c>
      <c r="B3757" s="334" t="s">
        <v>17304</v>
      </c>
      <c r="C3757" s="335" t="s">
        <v>17294</v>
      </c>
      <c r="D3757" s="336">
        <v>1.6</v>
      </c>
      <c r="E3757" s="160">
        <f t="shared" si="61"/>
        <v>32</v>
      </c>
    </row>
    <row r="3758" spans="1:5">
      <c r="A3758" s="160">
        <v>3755</v>
      </c>
      <c r="B3758" s="334" t="s">
        <v>17305</v>
      </c>
      <c r="C3758" s="335" t="s">
        <v>17294</v>
      </c>
      <c r="D3758" s="336">
        <v>2.1</v>
      </c>
      <c r="E3758" s="160">
        <f t="shared" si="61"/>
        <v>42</v>
      </c>
    </row>
    <row r="3759" spans="1:5">
      <c r="A3759" s="160">
        <v>3756</v>
      </c>
      <c r="B3759" s="334" t="s">
        <v>17306</v>
      </c>
      <c r="C3759" s="335" t="s">
        <v>17294</v>
      </c>
      <c r="D3759" s="336">
        <v>1.5</v>
      </c>
      <c r="E3759" s="160">
        <f t="shared" si="61"/>
        <v>30</v>
      </c>
    </row>
    <row r="3760" spans="1:5">
      <c r="A3760" s="160">
        <v>3757</v>
      </c>
      <c r="B3760" s="334" t="s">
        <v>17307</v>
      </c>
      <c r="C3760" s="335" t="s">
        <v>17294</v>
      </c>
      <c r="D3760" s="336">
        <v>0.9</v>
      </c>
      <c r="E3760" s="160">
        <f t="shared" si="61"/>
        <v>18</v>
      </c>
    </row>
    <row r="3761" spans="1:5">
      <c r="A3761" s="160">
        <v>3758</v>
      </c>
      <c r="B3761" s="334" t="s">
        <v>13989</v>
      </c>
      <c r="C3761" s="335" t="s">
        <v>17294</v>
      </c>
      <c r="D3761" s="336">
        <v>0.58</v>
      </c>
      <c r="E3761" s="160">
        <f t="shared" si="61"/>
        <v>11.6</v>
      </c>
    </row>
    <row r="3762" spans="1:5">
      <c r="A3762" s="160">
        <v>3759</v>
      </c>
      <c r="B3762" s="334" t="s">
        <v>17308</v>
      </c>
      <c r="C3762" s="335" t="s">
        <v>17294</v>
      </c>
      <c r="D3762" s="336">
        <v>2</v>
      </c>
      <c r="E3762" s="160">
        <f t="shared" si="61"/>
        <v>40</v>
      </c>
    </row>
    <row r="3763" spans="1:5">
      <c r="A3763" s="160">
        <v>3760</v>
      </c>
      <c r="B3763" s="334" t="s">
        <v>17309</v>
      </c>
      <c r="C3763" s="335" t="s">
        <v>17294</v>
      </c>
      <c r="D3763" s="336">
        <v>1.5</v>
      </c>
      <c r="E3763" s="160">
        <f t="shared" si="61"/>
        <v>30</v>
      </c>
    </row>
    <row r="3764" spans="1:5">
      <c r="A3764" s="160">
        <v>3761</v>
      </c>
      <c r="B3764" s="334" t="s">
        <v>17310</v>
      </c>
      <c r="C3764" s="335" t="s">
        <v>17294</v>
      </c>
      <c r="D3764" s="336">
        <v>1.2</v>
      </c>
      <c r="E3764" s="160">
        <f t="shared" si="61"/>
        <v>24</v>
      </c>
    </row>
    <row r="3765" spans="1:5">
      <c r="A3765" s="160">
        <v>3762</v>
      </c>
      <c r="B3765" s="334" t="s">
        <v>17311</v>
      </c>
      <c r="C3765" s="335" t="s">
        <v>17294</v>
      </c>
      <c r="D3765" s="336">
        <v>0.3</v>
      </c>
      <c r="E3765" s="160">
        <f t="shared" si="61"/>
        <v>6</v>
      </c>
    </row>
    <row r="3766" spans="1:5">
      <c r="A3766" s="160">
        <v>3763</v>
      </c>
      <c r="B3766" s="334" t="s">
        <v>17312</v>
      </c>
      <c r="C3766" s="335" t="s">
        <v>17294</v>
      </c>
      <c r="D3766" s="336">
        <v>2.31</v>
      </c>
      <c r="E3766" s="160">
        <f t="shared" si="61"/>
        <v>46.2</v>
      </c>
    </row>
    <row r="3767" spans="1:5">
      <c r="A3767" s="160">
        <v>3764</v>
      </c>
      <c r="B3767" s="334" t="s">
        <v>17313</v>
      </c>
      <c r="C3767" s="335" t="s">
        <v>17294</v>
      </c>
      <c r="D3767" s="336">
        <v>0.5</v>
      </c>
      <c r="E3767" s="160">
        <f t="shared" si="61"/>
        <v>10</v>
      </c>
    </row>
    <row r="3768" spans="1:5">
      <c r="A3768" s="160">
        <v>3765</v>
      </c>
      <c r="B3768" s="334" t="s">
        <v>16921</v>
      </c>
      <c r="C3768" s="335" t="s">
        <v>17294</v>
      </c>
      <c r="D3768" s="336">
        <v>0.7</v>
      </c>
      <c r="E3768" s="160">
        <f t="shared" si="61"/>
        <v>14</v>
      </c>
    </row>
    <row r="3769" spans="1:5">
      <c r="A3769" s="160">
        <v>3766</v>
      </c>
      <c r="B3769" s="334" t="s">
        <v>17314</v>
      </c>
      <c r="C3769" s="335" t="s">
        <v>17294</v>
      </c>
      <c r="D3769" s="336">
        <v>0.6</v>
      </c>
      <c r="E3769" s="160">
        <f t="shared" si="61"/>
        <v>12</v>
      </c>
    </row>
    <row r="3770" spans="1:5">
      <c r="A3770" s="160">
        <v>3767</v>
      </c>
      <c r="B3770" s="334" t="s">
        <v>17315</v>
      </c>
      <c r="C3770" s="335" t="s">
        <v>17294</v>
      </c>
      <c r="D3770" s="336">
        <v>1.8</v>
      </c>
      <c r="E3770" s="160">
        <f t="shared" si="61"/>
        <v>36</v>
      </c>
    </row>
    <row r="3771" spans="1:5">
      <c r="A3771" s="160">
        <v>3768</v>
      </c>
      <c r="B3771" s="334" t="s">
        <v>17316</v>
      </c>
      <c r="C3771" s="335" t="s">
        <v>17294</v>
      </c>
      <c r="D3771" s="336">
        <v>2.1</v>
      </c>
      <c r="E3771" s="160">
        <f t="shared" ref="E3771:E3834" si="62">D3771*20</f>
        <v>42</v>
      </c>
    </row>
    <row r="3772" spans="1:5">
      <c r="A3772" s="160">
        <v>3769</v>
      </c>
      <c r="B3772" s="334" t="s">
        <v>17317</v>
      </c>
      <c r="C3772" s="335" t="s">
        <v>17294</v>
      </c>
      <c r="D3772" s="336">
        <v>0.1</v>
      </c>
      <c r="E3772" s="160">
        <f t="shared" si="62"/>
        <v>2</v>
      </c>
    </row>
    <row r="3773" spans="1:5">
      <c r="A3773" s="160">
        <v>3770</v>
      </c>
      <c r="B3773" s="334" t="s">
        <v>17318</v>
      </c>
      <c r="C3773" s="335" t="s">
        <v>17294</v>
      </c>
      <c r="D3773" s="336">
        <v>1.5</v>
      </c>
      <c r="E3773" s="160">
        <f t="shared" si="62"/>
        <v>30</v>
      </c>
    </row>
    <row r="3774" spans="1:5">
      <c r="A3774" s="160">
        <v>3771</v>
      </c>
      <c r="B3774" s="334" t="s">
        <v>17319</v>
      </c>
      <c r="C3774" s="335" t="s">
        <v>17294</v>
      </c>
      <c r="D3774" s="336">
        <v>2.2</v>
      </c>
      <c r="E3774" s="160">
        <f t="shared" si="62"/>
        <v>44</v>
      </c>
    </row>
    <row r="3775" spans="1:5">
      <c r="A3775" s="160">
        <v>3772</v>
      </c>
      <c r="B3775" s="334" t="s">
        <v>14120</v>
      </c>
      <c r="C3775" s="335" t="s">
        <v>17294</v>
      </c>
      <c r="D3775" s="336">
        <v>0.5</v>
      </c>
      <c r="E3775" s="160">
        <f t="shared" si="62"/>
        <v>10</v>
      </c>
    </row>
    <row r="3776" spans="1:5">
      <c r="A3776" s="160">
        <v>3773</v>
      </c>
      <c r="B3776" s="334" t="s">
        <v>17320</v>
      </c>
      <c r="C3776" s="335" t="s">
        <v>17294</v>
      </c>
      <c r="D3776" s="336">
        <v>1.3</v>
      </c>
      <c r="E3776" s="160">
        <f t="shared" si="62"/>
        <v>26</v>
      </c>
    </row>
    <row r="3777" spans="1:5">
      <c r="A3777" s="160">
        <v>3774</v>
      </c>
      <c r="B3777" s="334" t="s">
        <v>17321</v>
      </c>
      <c r="C3777" s="335" t="s">
        <v>17294</v>
      </c>
      <c r="D3777" s="336">
        <v>0.5</v>
      </c>
      <c r="E3777" s="160">
        <f t="shared" si="62"/>
        <v>10</v>
      </c>
    </row>
    <row r="3778" spans="1:5">
      <c r="A3778" s="160">
        <v>3775</v>
      </c>
      <c r="B3778" s="334" t="s">
        <v>17322</v>
      </c>
      <c r="C3778" s="335" t="s">
        <v>17294</v>
      </c>
      <c r="D3778" s="336">
        <v>1.5</v>
      </c>
      <c r="E3778" s="160">
        <f t="shared" si="62"/>
        <v>30</v>
      </c>
    </row>
    <row r="3779" spans="1:5">
      <c r="A3779" s="160">
        <v>3776</v>
      </c>
      <c r="B3779" s="337" t="s">
        <v>17323</v>
      </c>
      <c r="C3779" s="338" t="s">
        <v>17324</v>
      </c>
      <c r="D3779" s="336">
        <v>1.5</v>
      </c>
      <c r="E3779" s="160">
        <f t="shared" si="62"/>
        <v>30</v>
      </c>
    </row>
    <row r="3780" spans="1:5">
      <c r="A3780" s="160">
        <v>3777</v>
      </c>
      <c r="B3780" s="339" t="s">
        <v>17325</v>
      </c>
      <c r="C3780" s="335" t="s">
        <v>17326</v>
      </c>
      <c r="D3780" s="336">
        <v>1.42</v>
      </c>
      <c r="E3780" s="160">
        <f t="shared" si="62"/>
        <v>28.4</v>
      </c>
    </row>
    <row r="3781" spans="1:5">
      <c r="A3781" s="160">
        <v>3778</v>
      </c>
      <c r="B3781" s="339" t="s">
        <v>17327</v>
      </c>
      <c r="C3781" s="335" t="s">
        <v>17326</v>
      </c>
      <c r="D3781" s="336">
        <v>1.47</v>
      </c>
      <c r="E3781" s="160">
        <f t="shared" si="62"/>
        <v>29.4</v>
      </c>
    </row>
    <row r="3782" spans="1:5">
      <c r="A3782" s="160">
        <v>3779</v>
      </c>
      <c r="B3782" s="339" t="s">
        <v>17328</v>
      </c>
      <c r="C3782" s="335" t="s">
        <v>17326</v>
      </c>
      <c r="D3782" s="336">
        <v>2.4</v>
      </c>
      <c r="E3782" s="160">
        <f t="shared" si="62"/>
        <v>48</v>
      </c>
    </row>
    <row r="3783" spans="1:5">
      <c r="A3783" s="160">
        <v>3780</v>
      </c>
      <c r="B3783" s="339" t="s">
        <v>17329</v>
      </c>
      <c r="C3783" s="335" t="s">
        <v>17326</v>
      </c>
      <c r="D3783" s="336">
        <v>1.49</v>
      </c>
      <c r="E3783" s="160">
        <f t="shared" si="62"/>
        <v>29.8</v>
      </c>
    </row>
    <row r="3784" spans="1:5">
      <c r="A3784" s="160">
        <v>3781</v>
      </c>
      <c r="B3784" s="339" t="s">
        <v>17307</v>
      </c>
      <c r="C3784" s="335" t="s">
        <v>17326</v>
      </c>
      <c r="D3784" s="336">
        <v>0.48</v>
      </c>
      <c r="E3784" s="160">
        <f t="shared" si="62"/>
        <v>9.6</v>
      </c>
    </row>
    <row r="3785" spans="1:5">
      <c r="A3785" s="160">
        <v>3782</v>
      </c>
      <c r="B3785" s="339" t="s">
        <v>17330</v>
      </c>
      <c r="C3785" s="335" t="s">
        <v>17326</v>
      </c>
      <c r="D3785" s="336">
        <v>1.9</v>
      </c>
      <c r="E3785" s="160">
        <f t="shared" si="62"/>
        <v>38</v>
      </c>
    </row>
    <row r="3786" spans="1:5">
      <c r="A3786" s="160">
        <v>3783</v>
      </c>
      <c r="B3786" s="339" t="s">
        <v>17331</v>
      </c>
      <c r="C3786" s="335" t="s">
        <v>17326</v>
      </c>
      <c r="D3786" s="336">
        <v>1.14</v>
      </c>
      <c r="E3786" s="160">
        <f t="shared" si="62"/>
        <v>22.8</v>
      </c>
    </row>
    <row r="3787" spans="1:5">
      <c r="A3787" s="160">
        <v>3784</v>
      </c>
      <c r="B3787" s="339" t="s">
        <v>17332</v>
      </c>
      <c r="C3787" s="335" t="s">
        <v>17326</v>
      </c>
      <c r="D3787" s="336">
        <v>0.76</v>
      </c>
      <c r="E3787" s="160">
        <f t="shared" si="62"/>
        <v>15.2</v>
      </c>
    </row>
    <row r="3788" spans="1:5">
      <c r="A3788" s="160">
        <v>3785</v>
      </c>
      <c r="B3788" s="339" t="s">
        <v>17333</v>
      </c>
      <c r="C3788" s="335" t="s">
        <v>17326</v>
      </c>
      <c r="D3788" s="336">
        <v>1.7</v>
      </c>
      <c r="E3788" s="160">
        <f t="shared" si="62"/>
        <v>34</v>
      </c>
    </row>
    <row r="3789" spans="1:5">
      <c r="A3789" s="160">
        <v>3786</v>
      </c>
      <c r="B3789" s="339" t="s">
        <v>17334</v>
      </c>
      <c r="C3789" s="335" t="s">
        <v>17326</v>
      </c>
      <c r="D3789" s="336">
        <v>1.2</v>
      </c>
      <c r="E3789" s="160">
        <f t="shared" si="62"/>
        <v>24</v>
      </c>
    </row>
    <row r="3790" spans="1:5">
      <c r="A3790" s="160">
        <v>3787</v>
      </c>
      <c r="B3790" s="339" t="s">
        <v>17335</v>
      </c>
      <c r="C3790" s="335" t="s">
        <v>17326</v>
      </c>
      <c r="D3790" s="336">
        <v>1.65</v>
      </c>
      <c r="E3790" s="160">
        <f t="shared" si="62"/>
        <v>33</v>
      </c>
    </row>
    <row r="3791" spans="1:5">
      <c r="A3791" s="160">
        <v>3788</v>
      </c>
      <c r="B3791" s="339" t="s">
        <v>17336</v>
      </c>
      <c r="C3791" s="335" t="s">
        <v>17326</v>
      </c>
      <c r="D3791" s="336">
        <v>1.1</v>
      </c>
      <c r="E3791" s="160">
        <f t="shared" si="62"/>
        <v>22</v>
      </c>
    </row>
    <row r="3792" spans="1:5">
      <c r="A3792" s="160">
        <v>3789</v>
      </c>
      <c r="B3792" s="339" t="s">
        <v>17337</v>
      </c>
      <c r="C3792" s="335" t="s">
        <v>17326</v>
      </c>
      <c r="D3792" s="336">
        <v>1.35</v>
      </c>
      <c r="E3792" s="160">
        <f t="shared" si="62"/>
        <v>27</v>
      </c>
    </row>
    <row r="3793" spans="1:5">
      <c r="A3793" s="160">
        <v>3790</v>
      </c>
      <c r="B3793" s="339" t="s">
        <v>17296</v>
      </c>
      <c r="C3793" s="335" t="s">
        <v>17326</v>
      </c>
      <c r="D3793" s="336">
        <v>1.1</v>
      </c>
      <c r="E3793" s="160">
        <f t="shared" si="62"/>
        <v>22</v>
      </c>
    </row>
    <row r="3794" spans="1:5">
      <c r="A3794" s="160">
        <v>3791</v>
      </c>
      <c r="B3794" s="339" t="s">
        <v>17338</v>
      </c>
      <c r="C3794" s="335" t="s">
        <v>17326</v>
      </c>
      <c r="D3794" s="336">
        <v>1.5</v>
      </c>
      <c r="E3794" s="160">
        <f t="shared" si="62"/>
        <v>30</v>
      </c>
    </row>
    <row r="3795" spans="1:5">
      <c r="A3795" s="160">
        <v>3792</v>
      </c>
      <c r="B3795" s="339" t="s">
        <v>17339</v>
      </c>
      <c r="C3795" s="335" t="s">
        <v>17326</v>
      </c>
      <c r="D3795" s="336">
        <v>0.94</v>
      </c>
      <c r="E3795" s="160">
        <f t="shared" si="62"/>
        <v>18.8</v>
      </c>
    </row>
    <row r="3796" spans="1:5">
      <c r="A3796" s="160">
        <v>3793</v>
      </c>
      <c r="B3796" s="339" t="s">
        <v>17340</v>
      </c>
      <c r="C3796" s="335" t="s">
        <v>17326</v>
      </c>
      <c r="D3796" s="336">
        <v>2.6</v>
      </c>
      <c r="E3796" s="160">
        <f t="shared" si="62"/>
        <v>52</v>
      </c>
    </row>
    <row r="3797" spans="1:5">
      <c r="A3797" s="160">
        <v>3794</v>
      </c>
      <c r="B3797" s="339" t="s">
        <v>17341</v>
      </c>
      <c r="C3797" s="335" t="s">
        <v>17326</v>
      </c>
      <c r="D3797" s="336">
        <v>2.1</v>
      </c>
      <c r="E3797" s="160">
        <f t="shared" si="62"/>
        <v>42</v>
      </c>
    </row>
    <row r="3798" spans="1:5">
      <c r="A3798" s="160">
        <v>3795</v>
      </c>
      <c r="B3798" s="339" t="s">
        <v>17342</v>
      </c>
      <c r="C3798" s="335" t="s">
        <v>17326</v>
      </c>
      <c r="D3798" s="336">
        <v>0.4</v>
      </c>
      <c r="E3798" s="160">
        <f t="shared" si="62"/>
        <v>8</v>
      </c>
    </row>
    <row r="3799" spans="1:5">
      <c r="A3799" s="160">
        <v>3796</v>
      </c>
      <c r="B3799" s="339" t="s">
        <v>17343</v>
      </c>
      <c r="C3799" s="335" t="s">
        <v>17326</v>
      </c>
      <c r="D3799" s="336">
        <v>1.47</v>
      </c>
      <c r="E3799" s="160">
        <f t="shared" si="62"/>
        <v>29.4</v>
      </c>
    </row>
    <row r="3800" spans="1:5">
      <c r="A3800" s="160">
        <v>3797</v>
      </c>
      <c r="B3800" s="339" t="s">
        <v>17344</v>
      </c>
      <c r="C3800" s="335" t="s">
        <v>17326</v>
      </c>
      <c r="D3800" s="336">
        <v>1.58</v>
      </c>
      <c r="E3800" s="160">
        <f t="shared" si="62"/>
        <v>31.6</v>
      </c>
    </row>
    <row r="3801" spans="1:5">
      <c r="A3801" s="160">
        <v>3798</v>
      </c>
      <c r="B3801" s="339" t="s">
        <v>17345</v>
      </c>
      <c r="C3801" s="335" t="s">
        <v>17326</v>
      </c>
      <c r="D3801" s="336">
        <v>1.3</v>
      </c>
      <c r="E3801" s="160">
        <f t="shared" si="62"/>
        <v>26</v>
      </c>
    </row>
    <row r="3802" spans="1:5">
      <c r="A3802" s="160">
        <v>3799</v>
      </c>
      <c r="B3802" s="339" t="s">
        <v>17346</v>
      </c>
      <c r="C3802" s="335" t="s">
        <v>17326</v>
      </c>
      <c r="D3802" s="336">
        <v>0.82</v>
      </c>
      <c r="E3802" s="160">
        <f t="shared" si="62"/>
        <v>16.4</v>
      </c>
    </row>
    <row r="3803" spans="1:5">
      <c r="A3803" s="160">
        <v>3800</v>
      </c>
      <c r="B3803" s="339" t="s">
        <v>17347</v>
      </c>
      <c r="C3803" s="335" t="s">
        <v>17326</v>
      </c>
      <c r="D3803" s="336">
        <v>1.05</v>
      </c>
      <c r="E3803" s="160">
        <f t="shared" si="62"/>
        <v>21</v>
      </c>
    </row>
    <row r="3804" spans="1:5">
      <c r="A3804" s="160">
        <v>3801</v>
      </c>
      <c r="B3804" s="339" t="s">
        <v>17348</v>
      </c>
      <c r="C3804" s="335" t="s">
        <v>17326</v>
      </c>
      <c r="D3804" s="336">
        <v>0.65</v>
      </c>
      <c r="E3804" s="160">
        <f t="shared" si="62"/>
        <v>13</v>
      </c>
    </row>
    <row r="3805" spans="1:5">
      <c r="A3805" s="160">
        <v>3802</v>
      </c>
      <c r="B3805" s="339" t="s">
        <v>17349</v>
      </c>
      <c r="C3805" s="335" t="s">
        <v>17326</v>
      </c>
      <c r="D3805" s="336">
        <v>1</v>
      </c>
      <c r="E3805" s="160">
        <f t="shared" si="62"/>
        <v>20</v>
      </c>
    </row>
    <row r="3806" spans="1:5">
      <c r="A3806" s="160">
        <v>3803</v>
      </c>
      <c r="B3806" s="339" t="s">
        <v>17295</v>
      </c>
      <c r="C3806" s="335" t="s">
        <v>17326</v>
      </c>
      <c r="D3806" s="336">
        <v>1.06</v>
      </c>
      <c r="E3806" s="160">
        <f t="shared" si="62"/>
        <v>21.2</v>
      </c>
    </row>
    <row r="3807" spans="1:5">
      <c r="A3807" s="160">
        <v>3804</v>
      </c>
      <c r="B3807" s="339" t="s">
        <v>17350</v>
      </c>
      <c r="C3807" s="335" t="s">
        <v>17326</v>
      </c>
      <c r="D3807" s="336">
        <v>1.75</v>
      </c>
      <c r="E3807" s="160">
        <f t="shared" si="62"/>
        <v>35</v>
      </c>
    </row>
    <row r="3808" spans="1:5">
      <c r="A3808" s="160">
        <v>3805</v>
      </c>
      <c r="B3808" s="339" t="s">
        <v>17351</v>
      </c>
      <c r="C3808" s="335" t="s">
        <v>17326</v>
      </c>
      <c r="D3808" s="336">
        <v>1.21</v>
      </c>
      <c r="E3808" s="160">
        <f t="shared" si="62"/>
        <v>24.2</v>
      </c>
    </row>
    <row r="3809" spans="1:5">
      <c r="A3809" s="160">
        <v>3806</v>
      </c>
      <c r="B3809" s="339" t="s">
        <v>17352</v>
      </c>
      <c r="C3809" s="335" t="s">
        <v>17326</v>
      </c>
      <c r="D3809" s="336">
        <v>1.78</v>
      </c>
      <c r="E3809" s="160">
        <f t="shared" si="62"/>
        <v>35.6</v>
      </c>
    </row>
    <row r="3810" spans="1:5">
      <c r="A3810" s="160">
        <v>3807</v>
      </c>
      <c r="B3810" s="339" t="s">
        <v>17312</v>
      </c>
      <c r="C3810" s="335" t="s">
        <v>17326</v>
      </c>
      <c r="D3810" s="336">
        <v>1.4</v>
      </c>
      <c r="E3810" s="160">
        <f t="shared" si="62"/>
        <v>28</v>
      </c>
    </row>
    <row r="3811" spans="1:5">
      <c r="A3811" s="160">
        <v>3808</v>
      </c>
      <c r="B3811" s="339" t="s">
        <v>17310</v>
      </c>
      <c r="C3811" s="335" t="s">
        <v>17326</v>
      </c>
      <c r="D3811" s="336">
        <v>1.2</v>
      </c>
      <c r="E3811" s="160">
        <f t="shared" si="62"/>
        <v>24</v>
      </c>
    </row>
    <row r="3812" spans="1:5">
      <c r="A3812" s="160">
        <v>3809</v>
      </c>
      <c r="B3812" s="339" t="s">
        <v>17353</v>
      </c>
      <c r="C3812" s="335" t="s">
        <v>17326</v>
      </c>
      <c r="D3812" s="336">
        <v>1.1</v>
      </c>
      <c r="E3812" s="160">
        <f t="shared" si="62"/>
        <v>22</v>
      </c>
    </row>
    <row r="3813" spans="1:5">
      <c r="A3813" s="160">
        <v>3810</v>
      </c>
      <c r="B3813" s="339" t="s">
        <v>17354</v>
      </c>
      <c r="C3813" s="335" t="s">
        <v>17326</v>
      </c>
      <c r="D3813" s="336">
        <v>1.03</v>
      </c>
      <c r="E3813" s="160">
        <f t="shared" si="62"/>
        <v>20.6</v>
      </c>
    </row>
    <row r="3814" spans="1:5">
      <c r="A3814" s="160">
        <v>3811</v>
      </c>
      <c r="B3814" s="339" t="s">
        <v>17314</v>
      </c>
      <c r="C3814" s="335" t="s">
        <v>17326</v>
      </c>
      <c r="D3814" s="336">
        <v>0.8</v>
      </c>
      <c r="E3814" s="160">
        <f t="shared" si="62"/>
        <v>16</v>
      </c>
    </row>
    <row r="3815" spans="1:5">
      <c r="A3815" s="160">
        <v>3812</v>
      </c>
      <c r="B3815" s="339" t="s">
        <v>17355</v>
      </c>
      <c r="C3815" s="335" t="s">
        <v>17326</v>
      </c>
      <c r="D3815" s="336">
        <v>0.96</v>
      </c>
      <c r="E3815" s="160">
        <f t="shared" si="62"/>
        <v>19.2</v>
      </c>
    </row>
    <row r="3816" spans="1:5">
      <c r="A3816" s="160">
        <v>3813</v>
      </c>
      <c r="B3816" s="339" t="s">
        <v>17356</v>
      </c>
      <c r="C3816" s="335" t="s">
        <v>17326</v>
      </c>
      <c r="D3816" s="336">
        <v>0.96</v>
      </c>
      <c r="E3816" s="160">
        <f t="shared" si="62"/>
        <v>19.2</v>
      </c>
    </row>
    <row r="3817" spans="1:5">
      <c r="A3817" s="160">
        <v>3814</v>
      </c>
      <c r="B3817" s="339" t="s">
        <v>17317</v>
      </c>
      <c r="C3817" s="335" t="s">
        <v>17326</v>
      </c>
      <c r="D3817" s="336">
        <v>1.42</v>
      </c>
      <c r="E3817" s="160">
        <f t="shared" si="62"/>
        <v>28.4</v>
      </c>
    </row>
    <row r="3818" spans="1:5">
      <c r="A3818" s="160">
        <v>3815</v>
      </c>
      <c r="B3818" s="339" t="s">
        <v>17357</v>
      </c>
      <c r="C3818" s="335" t="s">
        <v>17326</v>
      </c>
      <c r="D3818" s="336">
        <v>0.92</v>
      </c>
      <c r="E3818" s="160">
        <f t="shared" si="62"/>
        <v>18.4</v>
      </c>
    </row>
    <row r="3819" spans="1:5">
      <c r="A3819" s="160">
        <v>3816</v>
      </c>
      <c r="B3819" s="339" t="s">
        <v>17358</v>
      </c>
      <c r="C3819" s="335" t="s">
        <v>17326</v>
      </c>
      <c r="D3819" s="336">
        <v>1.6</v>
      </c>
      <c r="E3819" s="160">
        <f t="shared" si="62"/>
        <v>32</v>
      </c>
    </row>
    <row r="3820" spans="1:5">
      <c r="A3820" s="160">
        <v>3817</v>
      </c>
      <c r="B3820" s="339" t="s">
        <v>17307</v>
      </c>
      <c r="C3820" s="335" t="s">
        <v>17326</v>
      </c>
      <c r="D3820" s="336">
        <v>0.6</v>
      </c>
      <c r="E3820" s="160">
        <f t="shared" si="62"/>
        <v>12</v>
      </c>
    </row>
    <row r="3821" spans="1:5">
      <c r="A3821" s="160">
        <v>3818</v>
      </c>
      <c r="B3821" s="339" t="s">
        <v>17359</v>
      </c>
      <c r="C3821" s="335" t="s">
        <v>17326</v>
      </c>
      <c r="D3821" s="336">
        <v>0.32</v>
      </c>
      <c r="E3821" s="160">
        <f t="shared" si="62"/>
        <v>6.4</v>
      </c>
    </row>
    <row r="3822" spans="1:5">
      <c r="A3822" s="160">
        <v>3819</v>
      </c>
      <c r="B3822" s="339" t="s">
        <v>17360</v>
      </c>
      <c r="C3822" s="335" t="s">
        <v>17326</v>
      </c>
      <c r="D3822" s="336">
        <v>5.8</v>
      </c>
      <c r="E3822" s="160">
        <f t="shared" si="62"/>
        <v>116</v>
      </c>
    </row>
    <row r="3823" spans="1:5">
      <c r="A3823" s="160">
        <v>3820</v>
      </c>
      <c r="B3823" s="339" t="s">
        <v>17361</v>
      </c>
      <c r="C3823" s="335" t="s">
        <v>17326</v>
      </c>
      <c r="D3823" s="336">
        <v>1.1</v>
      </c>
      <c r="E3823" s="160">
        <f t="shared" si="62"/>
        <v>22</v>
      </c>
    </row>
    <row r="3824" spans="1:5">
      <c r="A3824" s="160">
        <v>3821</v>
      </c>
      <c r="B3824" s="339" t="s">
        <v>17362</v>
      </c>
      <c r="C3824" s="335" t="s">
        <v>17326</v>
      </c>
      <c r="D3824" s="336">
        <v>0.4</v>
      </c>
      <c r="E3824" s="160">
        <f t="shared" si="62"/>
        <v>8</v>
      </c>
    </row>
    <row r="3825" spans="1:5">
      <c r="A3825" s="160">
        <v>3822</v>
      </c>
      <c r="B3825" s="339" t="s">
        <v>17363</v>
      </c>
      <c r="C3825" s="335" t="s">
        <v>17326</v>
      </c>
      <c r="D3825" s="336">
        <v>0.6</v>
      </c>
      <c r="E3825" s="160">
        <f t="shared" si="62"/>
        <v>12</v>
      </c>
    </row>
    <row r="3826" spans="1:5">
      <c r="A3826" s="160">
        <v>3823</v>
      </c>
      <c r="B3826" s="339" t="s">
        <v>17364</v>
      </c>
      <c r="C3826" s="335" t="s">
        <v>17326</v>
      </c>
      <c r="D3826" s="336">
        <v>0.6</v>
      </c>
      <c r="E3826" s="160">
        <f t="shared" si="62"/>
        <v>12</v>
      </c>
    </row>
    <row r="3827" spans="1:5">
      <c r="A3827" s="160">
        <v>3824</v>
      </c>
      <c r="B3827" s="339" t="s">
        <v>17308</v>
      </c>
      <c r="C3827" s="335" t="s">
        <v>17326</v>
      </c>
      <c r="D3827" s="336">
        <v>1.1</v>
      </c>
      <c r="E3827" s="160">
        <f t="shared" si="62"/>
        <v>22</v>
      </c>
    </row>
    <row r="3828" spans="1:5">
      <c r="A3828" s="160">
        <v>3825</v>
      </c>
      <c r="B3828" s="339" t="s">
        <v>17365</v>
      </c>
      <c r="C3828" s="335" t="s">
        <v>17366</v>
      </c>
      <c r="D3828" s="336">
        <v>0.25</v>
      </c>
      <c r="E3828" s="160">
        <f t="shared" si="62"/>
        <v>5</v>
      </c>
    </row>
    <row r="3829" spans="1:5">
      <c r="A3829" s="160">
        <v>3826</v>
      </c>
      <c r="B3829" s="339" t="s">
        <v>17367</v>
      </c>
      <c r="C3829" s="335" t="s">
        <v>17366</v>
      </c>
      <c r="D3829" s="336">
        <v>0.5</v>
      </c>
      <c r="E3829" s="160">
        <f t="shared" si="62"/>
        <v>10</v>
      </c>
    </row>
    <row r="3830" spans="1:5">
      <c r="A3830" s="160">
        <v>3827</v>
      </c>
      <c r="B3830" s="339" t="s">
        <v>17368</v>
      </c>
      <c r="C3830" s="335" t="s">
        <v>17366</v>
      </c>
      <c r="D3830" s="336">
        <v>0.98</v>
      </c>
      <c r="E3830" s="160">
        <f t="shared" si="62"/>
        <v>19.6</v>
      </c>
    </row>
    <row r="3831" spans="1:5">
      <c r="A3831" s="160">
        <v>3828</v>
      </c>
      <c r="B3831" s="339" t="s">
        <v>17369</v>
      </c>
      <c r="C3831" s="335" t="s">
        <v>17366</v>
      </c>
      <c r="D3831" s="336">
        <v>1.67</v>
      </c>
      <c r="E3831" s="160">
        <f t="shared" si="62"/>
        <v>33.4</v>
      </c>
    </row>
    <row r="3832" spans="1:5">
      <c r="A3832" s="160">
        <v>3829</v>
      </c>
      <c r="B3832" s="339" t="s">
        <v>17370</v>
      </c>
      <c r="C3832" s="335" t="s">
        <v>17366</v>
      </c>
      <c r="D3832" s="336">
        <v>0.8</v>
      </c>
      <c r="E3832" s="160">
        <f t="shared" si="62"/>
        <v>16</v>
      </c>
    </row>
    <row r="3833" spans="1:5">
      <c r="A3833" s="160">
        <v>3830</v>
      </c>
      <c r="B3833" s="339" t="s">
        <v>11669</v>
      </c>
      <c r="C3833" s="335" t="s">
        <v>17366</v>
      </c>
      <c r="D3833" s="336">
        <v>1.02</v>
      </c>
      <c r="E3833" s="160">
        <f t="shared" si="62"/>
        <v>20.4</v>
      </c>
    </row>
    <row r="3834" spans="1:5">
      <c r="A3834" s="160">
        <v>3831</v>
      </c>
      <c r="B3834" s="339" t="s">
        <v>17371</v>
      </c>
      <c r="C3834" s="335" t="s">
        <v>17366</v>
      </c>
      <c r="D3834" s="336">
        <v>0.37</v>
      </c>
      <c r="E3834" s="160">
        <f t="shared" si="62"/>
        <v>7.4</v>
      </c>
    </row>
    <row r="3835" spans="1:5">
      <c r="A3835" s="160">
        <v>3832</v>
      </c>
      <c r="B3835" s="339" t="s">
        <v>12545</v>
      </c>
      <c r="C3835" s="335" t="s">
        <v>17366</v>
      </c>
      <c r="D3835" s="336">
        <v>0.8</v>
      </c>
      <c r="E3835" s="160">
        <f t="shared" ref="E3835:E3898" si="63">D3835*20</f>
        <v>16</v>
      </c>
    </row>
    <row r="3836" spans="1:5">
      <c r="A3836" s="160">
        <v>3833</v>
      </c>
      <c r="B3836" s="339" t="s">
        <v>17312</v>
      </c>
      <c r="C3836" s="335" t="s">
        <v>17366</v>
      </c>
      <c r="D3836" s="336">
        <v>0.67</v>
      </c>
      <c r="E3836" s="160">
        <f t="shared" si="63"/>
        <v>13.4</v>
      </c>
    </row>
    <row r="3837" spans="1:5">
      <c r="A3837" s="160">
        <v>3834</v>
      </c>
      <c r="B3837" s="339" t="s">
        <v>17372</v>
      </c>
      <c r="C3837" s="335" t="s">
        <v>17366</v>
      </c>
      <c r="D3837" s="336">
        <v>0.3</v>
      </c>
      <c r="E3837" s="160">
        <f t="shared" si="63"/>
        <v>6</v>
      </c>
    </row>
    <row r="3838" spans="1:5">
      <c r="A3838" s="160">
        <v>3835</v>
      </c>
      <c r="B3838" s="339" t="s">
        <v>17373</v>
      </c>
      <c r="C3838" s="335" t="s">
        <v>17366</v>
      </c>
      <c r="D3838" s="336">
        <v>1</v>
      </c>
      <c r="E3838" s="160">
        <f t="shared" si="63"/>
        <v>20</v>
      </c>
    </row>
    <row r="3839" spans="1:5">
      <c r="A3839" s="160">
        <v>3836</v>
      </c>
      <c r="B3839" s="339" t="s">
        <v>14045</v>
      </c>
      <c r="C3839" s="335" t="s">
        <v>17366</v>
      </c>
      <c r="D3839" s="336">
        <v>0.5</v>
      </c>
      <c r="E3839" s="160">
        <f t="shared" si="63"/>
        <v>10</v>
      </c>
    </row>
    <row r="3840" spans="1:5">
      <c r="A3840" s="160">
        <v>3837</v>
      </c>
      <c r="B3840" s="339" t="s">
        <v>17374</v>
      </c>
      <c r="C3840" s="335" t="s">
        <v>17366</v>
      </c>
      <c r="D3840" s="336">
        <v>0.73</v>
      </c>
      <c r="E3840" s="160">
        <f t="shared" si="63"/>
        <v>14.6</v>
      </c>
    </row>
    <row r="3841" spans="1:5">
      <c r="A3841" s="160">
        <v>3838</v>
      </c>
      <c r="B3841" s="339" t="s">
        <v>12214</v>
      </c>
      <c r="C3841" s="335" t="s">
        <v>17366</v>
      </c>
      <c r="D3841" s="336">
        <v>1.3</v>
      </c>
      <c r="E3841" s="160">
        <f t="shared" si="63"/>
        <v>26</v>
      </c>
    </row>
    <row r="3842" spans="1:5">
      <c r="A3842" s="160">
        <v>3839</v>
      </c>
      <c r="B3842" s="339" t="s">
        <v>17375</v>
      </c>
      <c r="C3842" s="335" t="s">
        <v>17366</v>
      </c>
      <c r="D3842" s="336">
        <v>0.3</v>
      </c>
      <c r="E3842" s="160">
        <f t="shared" si="63"/>
        <v>6</v>
      </c>
    </row>
    <row r="3843" spans="1:5">
      <c r="A3843" s="160">
        <v>3840</v>
      </c>
      <c r="B3843" s="339" t="s">
        <v>17376</v>
      </c>
      <c r="C3843" s="335" t="s">
        <v>17366</v>
      </c>
      <c r="D3843" s="336">
        <v>0.9</v>
      </c>
      <c r="E3843" s="160">
        <f t="shared" si="63"/>
        <v>18</v>
      </c>
    </row>
    <row r="3844" spans="1:5">
      <c r="A3844" s="160">
        <v>3841</v>
      </c>
      <c r="B3844" s="339" t="s">
        <v>15570</v>
      </c>
      <c r="C3844" s="335" t="s">
        <v>17366</v>
      </c>
      <c r="D3844" s="336">
        <v>0.5</v>
      </c>
      <c r="E3844" s="160">
        <f t="shared" si="63"/>
        <v>10</v>
      </c>
    </row>
    <row r="3845" spans="1:5">
      <c r="A3845" s="160">
        <v>3842</v>
      </c>
      <c r="B3845" s="339" t="s">
        <v>17377</v>
      </c>
      <c r="C3845" s="335" t="s">
        <v>17378</v>
      </c>
      <c r="D3845" s="336">
        <v>2.41</v>
      </c>
      <c r="E3845" s="160">
        <f t="shared" si="63"/>
        <v>48.2</v>
      </c>
    </row>
    <row r="3846" spans="1:5">
      <c r="A3846" s="160">
        <v>3843</v>
      </c>
      <c r="B3846" s="339" t="s">
        <v>17379</v>
      </c>
      <c r="C3846" s="335" t="s">
        <v>17378</v>
      </c>
      <c r="D3846" s="336">
        <v>2.72</v>
      </c>
      <c r="E3846" s="160">
        <f t="shared" si="63"/>
        <v>54.4</v>
      </c>
    </row>
    <row r="3847" spans="1:5">
      <c r="A3847" s="160">
        <v>3844</v>
      </c>
      <c r="B3847" s="339" t="s">
        <v>5402</v>
      </c>
      <c r="C3847" s="335" t="s">
        <v>17378</v>
      </c>
      <c r="D3847" s="336">
        <v>1</v>
      </c>
      <c r="E3847" s="160">
        <f t="shared" si="63"/>
        <v>20</v>
      </c>
    </row>
    <row r="3848" spans="1:5">
      <c r="A3848" s="160">
        <v>3845</v>
      </c>
      <c r="B3848" s="339" t="s">
        <v>17380</v>
      </c>
      <c r="C3848" s="335" t="s">
        <v>17378</v>
      </c>
      <c r="D3848" s="336">
        <v>1.82</v>
      </c>
      <c r="E3848" s="160">
        <f t="shared" si="63"/>
        <v>36.4</v>
      </c>
    </row>
    <row r="3849" spans="1:5">
      <c r="A3849" s="160">
        <v>3846</v>
      </c>
      <c r="B3849" s="339" t="s">
        <v>17381</v>
      </c>
      <c r="C3849" s="335" t="s">
        <v>17378</v>
      </c>
      <c r="D3849" s="336">
        <v>2</v>
      </c>
      <c r="E3849" s="160">
        <f t="shared" si="63"/>
        <v>40</v>
      </c>
    </row>
    <row r="3850" spans="1:5">
      <c r="A3850" s="160">
        <v>3847</v>
      </c>
      <c r="B3850" s="339" t="s">
        <v>17382</v>
      </c>
      <c r="C3850" s="335" t="s">
        <v>17378</v>
      </c>
      <c r="D3850" s="336">
        <v>1.28</v>
      </c>
      <c r="E3850" s="160">
        <f t="shared" si="63"/>
        <v>25.6</v>
      </c>
    </row>
    <row r="3851" spans="1:5">
      <c r="A3851" s="160">
        <v>3848</v>
      </c>
      <c r="B3851" s="339" t="s">
        <v>17383</v>
      </c>
      <c r="C3851" s="335" t="s">
        <v>17378</v>
      </c>
      <c r="D3851" s="336">
        <v>2.32</v>
      </c>
      <c r="E3851" s="160">
        <f t="shared" si="63"/>
        <v>46.4</v>
      </c>
    </row>
    <row r="3852" spans="1:5">
      <c r="A3852" s="160">
        <v>3849</v>
      </c>
      <c r="B3852" s="339" t="s">
        <v>14919</v>
      </c>
      <c r="C3852" s="335" t="s">
        <v>17378</v>
      </c>
      <c r="D3852" s="336">
        <v>2.3</v>
      </c>
      <c r="E3852" s="160">
        <f t="shared" si="63"/>
        <v>46</v>
      </c>
    </row>
    <row r="3853" spans="1:5">
      <c r="A3853" s="160">
        <v>3850</v>
      </c>
      <c r="B3853" s="339" t="s">
        <v>17384</v>
      </c>
      <c r="C3853" s="335" t="s">
        <v>17378</v>
      </c>
      <c r="D3853" s="336">
        <v>2.54</v>
      </c>
      <c r="E3853" s="160">
        <f t="shared" si="63"/>
        <v>50.8</v>
      </c>
    </row>
    <row r="3854" spans="1:5">
      <c r="A3854" s="160">
        <v>3851</v>
      </c>
      <c r="B3854" s="339" t="s">
        <v>17385</v>
      </c>
      <c r="C3854" s="335" t="s">
        <v>17378</v>
      </c>
      <c r="D3854" s="336">
        <v>1.92</v>
      </c>
      <c r="E3854" s="160">
        <f t="shared" si="63"/>
        <v>38.4</v>
      </c>
    </row>
    <row r="3855" spans="1:5">
      <c r="A3855" s="160">
        <v>3852</v>
      </c>
      <c r="B3855" s="339" t="s">
        <v>3363</v>
      </c>
      <c r="C3855" s="335" t="s">
        <v>17378</v>
      </c>
      <c r="D3855" s="336">
        <v>1.6</v>
      </c>
      <c r="E3855" s="160">
        <f t="shared" si="63"/>
        <v>32</v>
      </c>
    </row>
    <row r="3856" spans="1:5">
      <c r="A3856" s="160">
        <v>3853</v>
      </c>
      <c r="B3856" s="339" t="s">
        <v>17386</v>
      </c>
      <c r="C3856" s="335" t="s">
        <v>17378</v>
      </c>
      <c r="D3856" s="336">
        <v>0.6</v>
      </c>
      <c r="E3856" s="160">
        <f t="shared" si="63"/>
        <v>12</v>
      </c>
    </row>
    <row r="3857" spans="1:5">
      <c r="A3857" s="160">
        <v>3854</v>
      </c>
      <c r="B3857" s="339" t="s">
        <v>17387</v>
      </c>
      <c r="C3857" s="335" t="s">
        <v>17378</v>
      </c>
      <c r="D3857" s="336">
        <v>0.78</v>
      </c>
      <c r="E3857" s="160">
        <f t="shared" si="63"/>
        <v>15.6</v>
      </c>
    </row>
    <row r="3858" spans="1:5">
      <c r="A3858" s="160">
        <v>3855</v>
      </c>
      <c r="B3858" s="339" t="s">
        <v>2811</v>
      </c>
      <c r="C3858" s="335" t="s">
        <v>17378</v>
      </c>
      <c r="D3858" s="336">
        <v>1.47</v>
      </c>
      <c r="E3858" s="160">
        <f t="shared" si="63"/>
        <v>29.4</v>
      </c>
    </row>
    <row r="3859" spans="1:5">
      <c r="A3859" s="160">
        <v>3856</v>
      </c>
      <c r="B3859" s="339" t="s">
        <v>17388</v>
      </c>
      <c r="C3859" s="335" t="s">
        <v>17378</v>
      </c>
      <c r="D3859" s="336">
        <v>3.2</v>
      </c>
      <c r="E3859" s="160">
        <f t="shared" si="63"/>
        <v>64</v>
      </c>
    </row>
    <row r="3860" spans="1:5">
      <c r="A3860" s="160">
        <v>3857</v>
      </c>
      <c r="B3860" s="339" t="s">
        <v>17389</v>
      </c>
      <c r="C3860" s="335" t="s">
        <v>17378</v>
      </c>
      <c r="D3860" s="336">
        <v>1.52</v>
      </c>
      <c r="E3860" s="160">
        <f t="shared" si="63"/>
        <v>30.4</v>
      </c>
    </row>
    <row r="3861" spans="1:5">
      <c r="A3861" s="160">
        <v>3858</v>
      </c>
      <c r="B3861" s="339" t="s">
        <v>17390</v>
      </c>
      <c r="C3861" s="335" t="s">
        <v>17378</v>
      </c>
      <c r="D3861" s="336">
        <v>2.27</v>
      </c>
      <c r="E3861" s="160">
        <f t="shared" si="63"/>
        <v>45.4</v>
      </c>
    </row>
    <row r="3862" spans="1:5">
      <c r="A3862" s="160">
        <v>3859</v>
      </c>
      <c r="B3862" s="339" t="s">
        <v>6741</v>
      </c>
      <c r="C3862" s="335" t="s">
        <v>17378</v>
      </c>
      <c r="D3862" s="336">
        <v>2.28</v>
      </c>
      <c r="E3862" s="160">
        <f t="shared" si="63"/>
        <v>45.6</v>
      </c>
    </row>
    <row r="3863" spans="1:5">
      <c r="A3863" s="160">
        <v>3860</v>
      </c>
      <c r="B3863" s="339" t="s">
        <v>17391</v>
      </c>
      <c r="C3863" s="335" t="s">
        <v>17378</v>
      </c>
      <c r="D3863" s="336">
        <v>2.05</v>
      </c>
      <c r="E3863" s="160">
        <f t="shared" si="63"/>
        <v>41</v>
      </c>
    </row>
    <row r="3864" spans="1:5">
      <c r="A3864" s="160">
        <v>3861</v>
      </c>
      <c r="B3864" s="339" t="s">
        <v>17392</v>
      </c>
      <c r="C3864" s="335" t="s">
        <v>17378</v>
      </c>
      <c r="D3864" s="336">
        <v>1.86</v>
      </c>
      <c r="E3864" s="160">
        <f t="shared" si="63"/>
        <v>37.2</v>
      </c>
    </row>
    <row r="3865" spans="1:5">
      <c r="A3865" s="160">
        <v>3862</v>
      </c>
      <c r="B3865" s="339" t="s">
        <v>14347</v>
      </c>
      <c r="C3865" s="335" t="s">
        <v>17378</v>
      </c>
      <c r="D3865" s="336">
        <v>2.68</v>
      </c>
      <c r="E3865" s="160">
        <f t="shared" si="63"/>
        <v>53.6</v>
      </c>
    </row>
    <row r="3866" spans="1:5">
      <c r="A3866" s="160">
        <v>3863</v>
      </c>
      <c r="B3866" s="339" t="s">
        <v>17393</v>
      </c>
      <c r="C3866" s="335" t="s">
        <v>17378</v>
      </c>
      <c r="D3866" s="336">
        <v>1.71</v>
      </c>
      <c r="E3866" s="160">
        <f t="shared" si="63"/>
        <v>34.2</v>
      </c>
    </row>
    <row r="3867" spans="1:5">
      <c r="A3867" s="160">
        <v>3864</v>
      </c>
      <c r="B3867" s="339" t="s">
        <v>17394</v>
      </c>
      <c r="C3867" s="335" t="s">
        <v>17378</v>
      </c>
      <c r="D3867" s="336">
        <v>1.52</v>
      </c>
      <c r="E3867" s="160">
        <f t="shared" si="63"/>
        <v>30.4</v>
      </c>
    </row>
    <row r="3868" spans="1:5">
      <c r="A3868" s="160">
        <v>3865</v>
      </c>
      <c r="B3868" s="339" t="s">
        <v>17395</v>
      </c>
      <c r="C3868" s="335" t="s">
        <v>17378</v>
      </c>
      <c r="D3868" s="336">
        <v>2</v>
      </c>
      <c r="E3868" s="160">
        <f t="shared" si="63"/>
        <v>40</v>
      </c>
    </row>
    <row r="3869" spans="1:5">
      <c r="A3869" s="160">
        <v>3866</v>
      </c>
      <c r="B3869" s="339" t="s">
        <v>17374</v>
      </c>
      <c r="C3869" s="335" t="s">
        <v>17378</v>
      </c>
      <c r="D3869" s="336">
        <v>1.9</v>
      </c>
      <c r="E3869" s="160">
        <f t="shared" si="63"/>
        <v>38</v>
      </c>
    </row>
    <row r="3870" spans="1:5">
      <c r="A3870" s="160">
        <v>3867</v>
      </c>
      <c r="B3870" s="339" t="s">
        <v>17396</v>
      </c>
      <c r="C3870" s="335" t="s">
        <v>17378</v>
      </c>
      <c r="D3870" s="336">
        <v>2.1</v>
      </c>
      <c r="E3870" s="160">
        <f t="shared" si="63"/>
        <v>42</v>
      </c>
    </row>
    <row r="3871" spans="1:5">
      <c r="A3871" s="160">
        <v>3868</v>
      </c>
      <c r="B3871" s="339" t="s">
        <v>17397</v>
      </c>
      <c r="C3871" s="335" t="s">
        <v>17378</v>
      </c>
      <c r="D3871" s="336">
        <v>1.1</v>
      </c>
      <c r="E3871" s="160">
        <f t="shared" si="63"/>
        <v>22</v>
      </c>
    </row>
    <row r="3872" spans="1:5">
      <c r="A3872" s="160">
        <v>3869</v>
      </c>
      <c r="B3872" s="339" t="s">
        <v>17398</v>
      </c>
      <c r="C3872" s="335" t="s">
        <v>17378</v>
      </c>
      <c r="D3872" s="336">
        <v>1.35</v>
      </c>
      <c r="E3872" s="160">
        <f t="shared" si="63"/>
        <v>27</v>
      </c>
    </row>
    <row r="3873" spans="1:5">
      <c r="A3873" s="160">
        <v>3870</v>
      </c>
      <c r="B3873" s="339" t="s">
        <v>17399</v>
      </c>
      <c r="C3873" s="335" t="s">
        <v>17378</v>
      </c>
      <c r="D3873" s="336">
        <v>3.26</v>
      </c>
      <c r="E3873" s="160">
        <f t="shared" si="63"/>
        <v>65.2</v>
      </c>
    </row>
    <row r="3874" spans="1:5">
      <c r="A3874" s="160">
        <v>3871</v>
      </c>
      <c r="B3874" s="339" t="s">
        <v>17400</v>
      </c>
      <c r="C3874" s="335" t="s">
        <v>17378</v>
      </c>
      <c r="D3874" s="336">
        <v>2.46</v>
      </c>
      <c r="E3874" s="160">
        <f t="shared" si="63"/>
        <v>49.2</v>
      </c>
    </row>
    <row r="3875" spans="1:5">
      <c r="A3875" s="160">
        <v>3872</v>
      </c>
      <c r="B3875" s="339" t="s">
        <v>17401</v>
      </c>
      <c r="C3875" s="335" t="s">
        <v>17378</v>
      </c>
      <c r="D3875" s="336">
        <v>2.42</v>
      </c>
      <c r="E3875" s="160">
        <f t="shared" si="63"/>
        <v>48.4</v>
      </c>
    </row>
    <row r="3876" spans="1:5">
      <c r="A3876" s="160">
        <v>3873</v>
      </c>
      <c r="B3876" s="339" t="s">
        <v>17402</v>
      </c>
      <c r="C3876" s="335" t="s">
        <v>17378</v>
      </c>
      <c r="D3876" s="336">
        <v>1.24</v>
      </c>
      <c r="E3876" s="160">
        <f t="shared" si="63"/>
        <v>24.8</v>
      </c>
    </row>
    <row r="3877" spans="1:5">
      <c r="A3877" s="160">
        <v>3874</v>
      </c>
      <c r="B3877" s="339" t="s">
        <v>17403</v>
      </c>
      <c r="C3877" s="335" t="s">
        <v>17378</v>
      </c>
      <c r="D3877" s="336">
        <v>2.02</v>
      </c>
      <c r="E3877" s="160">
        <f t="shared" si="63"/>
        <v>40.4</v>
      </c>
    </row>
    <row r="3878" spans="1:5">
      <c r="A3878" s="160">
        <v>3875</v>
      </c>
      <c r="B3878" s="339" t="s">
        <v>17404</v>
      </c>
      <c r="C3878" s="335" t="s">
        <v>17378</v>
      </c>
      <c r="D3878" s="336">
        <v>2.79</v>
      </c>
      <c r="E3878" s="160">
        <f t="shared" si="63"/>
        <v>55.8</v>
      </c>
    </row>
    <row r="3879" spans="1:5">
      <c r="A3879" s="160">
        <v>3876</v>
      </c>
      <c r="B3879" s="339" t="s">
        <v>3409</v>
      </c>
      <c r="C3879" s="335" t="s">
        <v>17378</v>
      </c>
      <c r="D3879" s="336">
        <v>2.62</v>
      </c>
      <c r="E3879" s="160">
        <f t="shared" si="63"/>
        <v>52.4</v>
      </c>
    </row>
    <row r="3880" spans="1:5">
      <c r="A3880" s="160">
        <v>3877</v>
      </c>
      <c r="B3880" s="339" t="s">
        <v>17405</v>
      </c>
      <c r="C3880" s="335" t="s">
        <v>17378</v>
      </c>
      <c r="D3880" s="336">
        <v>1.98</v>
      </c>
      <c r="E3880" s="160">
        <f t="shared" si="63"/>
        <v>39.6</v>
      </c>
    </row>
    <row r="3881" spans="1:5">
      <c r="A3881" s="160">
        <v>3878</v>
      </c>
      <c r="B3881" s="339" t="s">
        <v>17406</v>
      </c>
      <c r="C3881" s="335" t="s">
        <v>17378</v>
      </c>
      <c r="D3881" s="336">
        <v>2.34</v>
      </c>
      <c r="E3881" s="160">
        <f t="shared" si="63"/>
        <v>46.8</v>
      </c>
    </row>
    <row r="3882" spans="1:5">
      <c r="A3882" s="160">
        <v>3879</v>
      </c>
      <c r="B3882" s="339" t="s">
        <v>17407</v>
      </c>
      <c r="C3882" s="335" t="s">
        <v>17378</v>
      </c>
      <c r="D3882" s="336">
        <v>1.67</v>
      </c>
      <c r="E3882" s="160">
        <f t="shared" si="63"/>
        <v>33.4</v>
      </c>
    </row>
    <row r="3883" spans="1:5">
      <c r="A3883" s="160">
        <v>3880</v>
      </c>
      <c r="B3883" s="339" t="s">
        <v>17408</v>
      </c>
      <c r="C3883" s="335" t="s">
        <v>17378</v>
      </c>
      <c r="D3883" s="336">
        <v>1.18</v>
      </c>
      <c r="E3883" s="160">
        <f t="shared" si="63"/>
        <v>23.6</v>
      </c>
    </row>
    <row r="3884" spans="1:5">
      <c r="A3884" s="160">
        <v>3881</v>
      </c>
      <c r="B3884" s="339" t="s">
        <v>17409</v>
      </c>
      <c r="C3884" s="335" t="s">
        <v>17410</v>
      </c>
      <c r="D3884" s="336">
        <v>1.8</v>
      </c>
      <c r="E3884" s="160">
        <f t="shared" si="63"/>
        <v>36</v>
      </c>
    </row>
    <row r="3885" spans="1:5">
      <c r="A3885" s="160">
        <v>3882</v>
      </c>
      <c r="B3885" s="339" t="s">
        <v>8441</v>
      </c>
      <c r="C3885" s="335" t="s">
        <v>17410</v>
      </c>
      <c r="D3885" s="336">
        <v>0.8</v>
      </c>
      <c r="E3885" s="160">
        <f t="shared" si="63"/>
        <v>16</v>
      </c>
    </row>
    <row r="3886" spans="1:5">
      <c r="A3886" s="160">
        <v>3883</v>
      </c>
      <c r="B3886" s="339" t="s">
        <v>17411</v>
      </c>
      <c r="C3886" s="335" t="s">
        <v>17410</v>
      </c>
      <c r="D3886" s="336">
        <v>0.42</v>
      </c>
      <c r="E3886" s="160">
        <f t="shared" si="63"/>
        <v>8.4</v>
      </c>
    </row>
    <row r="3887" spans="1:5">
      <c r="A3887" s="160">
        <v>3884</v>
      </c>
      <c r="B3887" s="339" t="s">
        <v>11514</v>
      </c>
      <c r="C3887" s="335" t="s">
        <v>17410</v>
      </c>
      <c r="D3887" s="336">
        <v>1</v>
      </c>
      <c r="E3887" s="160">
        <f t="shared" si="63"/>
        <v>20</v>
      </c>
    </row>
    <row r="3888" spans="1:5">
      <c r="A3888" s="160">
        <v>3885</v>
      </c>
      <c r="B3888" s="339" t="s">
        <v>17412</v>
      </c>
      <c r="C3888" s="335" t="s">
        <v>17410</v>
      </c>
      <c r="D3888" s="336">
        <v>1.6</v>
      </c>
      <c r="E3888" s="160">
        <f t="shared" si="63"/>
        <v>32</v>
      </c>
    </row>
    <row r="3889" spans="1:5">
      <c r="A3889" s="160">
        <v>3886</v>
      </c>
      <c r="B3889" s="339" t="s">
        <v>17413</v>
      </c>
      <c r="C3889" s="335" t="s">
        <v>17410</v>
      </c>
      <c r="D3889" s="336">
        <v>0.8</v>
      </c>
      <c r="E3889" s="160">
        <f t="shared" si="63"/>
        <v>16</v>
      </c>
    </row>
    <row r="3890" spans="1:5">
      <c r="A3890" s="160">
        <v>3887</v>
      </c>
      <c r="B3890" s="339" t="s">
        <v>17414</v>
      </c>
      <c r="C3890" s="335" t="s">
        <v>17410</v>
      </c>
      <c r="D3890" s="336">
        <v>1.4</v>
      </c>
      <c r="E3890" s="160">
        <f t="shared" si="63"/>
        <v>28</v>
      </c>
    </row>
    <row r="3891" spans="1:5">
      <c r="A3891" s="160">
        <v>3888</v>
      </c>
      <c r="B3891" s="339" t="s">
        <v>17415</v>
      </c>
      <c r="C3891" s="335" t="s">
        <v>17410</v>
      </c>
      <c r="D3891" s="336">
        <v>5.4</v>
      </c>
      <c r="E3891" s="160">
        <f t="shared" si="63"/>
        <v>108</v>
      </c>
    </row>
    <row r="3892" spans="1:5">
      <c r="A3892" s="160">
        <v>3889</v>
      </c>
      <c r="B3892" s="339" t="s">
        <v>17416</v>
      </c>
      <c r="C3892" s="335" t="s">
        <v>17410</v>
      </c>
      <c r="D3892" s="336">
        <v>1.7</v>
      </c>
      <c r="E3892" s="160">
        <f t="shared" si="63"/>
        <v>34</v>
      </c>
    </row>
    <row r="3893" spans="1:5">
      <c r="A3893" s="160">
        <v>3890</v>
      </c>
      <c r="B3893" s="339" t="s">
        <v>16963</v>
      </c>
      <c r="C3893" s="335" t="s">
        <v>17410</v>
      </c>
      <c r="D3893" s="336">
        <v>0.8</v>
      </c>
      <c r="E3893" s="160">
        <f t="shared" si="63"/>
        <v>16</v>
      </c>
    </row>
    <row r="3894" spans="1:5">
      <c r="A3894" s="160">
        <v>3891</v>
      </c>
      <c r="B3894" s="339" t="s">
        <v>17417</v>
      </c>
      <c r="C3894" s="335" t="s">
        <v>17410</v>
      </c>
      <c r="D3894" s="336">
        <v>9.5</v>
      </c>
      <c r="E3894" s="160">
        <f t="shared" si="63"/>
        <v>190</v>
      </c>
    </row>
    <row r="3895" spans="1:5">
      <c r="A3895" s="160">
        <v>3892</v>
      </c>
      <c r="B3895" s="339" t="s">
        <v>17418</v>
      </c>
      <c r="C3895" s="335" t="s">
        <v>17410</v>
      </c>
      <c r="D3895" s="336">
        <v>5</v>
      </c>
      <c r="E3895" s="160">
        <f t="shared" si="63"/>
        <v>100</v>
      </c>
    </row>
    <row r="3896" spans="1:5">
      <c r="A3896" s="160">
        <v>3893</v>
      </c>
      <c r="B3896" s="339" t="s">
        <v>17419</v>
      </c>
      <c r="C3896" s="335" t="s">
        <v>17410</v>
      </c>
      <c r="D3896" s="336">
        <v>0.5</v>
      </c>
      <c r="E3896" s="160">
        <f t="shared" si="63"/>
        <v>10</v>
      </c>
    </row>
    <row r="3897" spans="1:5">
      <c r="A3897" s="160">
        <v>3894</v>
      </c>
      <c r="B3897" s="339" t="s">
        <v>17420</v>
      </c>
      <c r="C3897" s="335" t="s">
        <v>17410</v>
      </c>
      <c r="D3897" s="336">
        <v>6.8</v>
      </c>
      <c r="E3897" s="160">
        <f t="shared" si="63"/>
        <v>136</v>
      </c>
    </row>
    <row r="3898" spans="1:5">
      <c r="A3898" s="160">
        <v>3895</v>
      </c>
      <c r="B3898" s="339" t="s">
        <v>17421</v>
      </c>
      <c r="C3898" s="335" t="s">
        <v>17410</v>
      </c>
      <c r="D3898" s="336">
        <v>2.87</v>
      </c>
      <c r="E3898" s="160">
        <f t="shared" si="63"/>
        <v>57.4</v>
      </c>
    </row>
    <row r="3899" spans="1:5">
      <c r="A3899" s="160">
        <v>3896</v>
      </c>
      <c r="B3899" s="339" t="s">
        <v>17422</v>
      </c>
      <c r="C3899" s="335" t="s">
        <v>17410</v>
      </c>
      <c r="D3899" s="336">
        <v>1.9</v>
      </c>
      <c r="E3899" s="160">
        <f t="shared" ref="E3899:E3962" si="64">D3899*20</f>
        <v>38</v>
      </c>
    </row>
    <row r="3900" spans="1:5">
      <c r="A3900" s="160">
        <v>3897</v>
      </c>
      <c r="B3900" s="339" t="s">
        <v>17423</v>
      </c>
      <c r="C3900" s="335" t="s">
        <v>17410</v>
      </c>
      <c r="D3900" s="336">
        <v>1.8</v>
      </c>
      <c r="E3900" s="160">
        <f t="shared" si="64"/>
        <v>36</v>
      </c>
    </row>
    <row r="3901" spans="1:5">
      <c r="A3901" s="160">
        <v>3898</v>
      </c>
      <c r="B3901" s="339" t="s">
        <v>17424</v>
      </c>
      <c r="C3901" s="335" t="s">
        <v>17410</v>
      </c>
      <c r="D3901" s="336">
        <v>0.4</v>
      </c>
      <c r="E3901" s="160">
        <f t="shared" si="64"/>
        <v>8</v>
      </c>
    </row>
    <row r="3902" spans="1:5">
      <c r="A3902" s="160">
        <v>3899</v>
      </c>
      <c r="B3902" s="339" t="s">
        <v>17425</v>
      </c>
      <c r="C3902" s="335" t="s">
        <v>17410</v>
      </c>
      <c r="D3902" s="336">
        <v>1</v>
      </c>
      <c r="E3902" s="160">
        <f t="shared" si="64"/>
        <v>20</v>
      </c>
    </row>
    <row r="3903" spans="1:5">
      <c r="A3903" s="160">
        <v>3900</v>
      </c>
      <c r="B3903" s="339" t="s">
        <v>17426</v>
      </c>
      <c r="C3903" s="335" t="s">
        <v>17410</v>
      </c>
      <c r="D3903" s="336">
        <v>1</v>
      </c>
      <c r="E3903" s="160">
        <f t="shared" si="64"/>
        <v>20</v>
      </c>
    </row>
    <row r="3904" spans="1:5">
      <c r="A3904" s="160">
        <v>3901</v>
      </c>
      <c r="B3904" s="339" t="s">
        <v>13421</v>
      </c>
      <c r="C3904" s="335" t="s">
        <v>17410</v>
      </c>
      <c r="D3904" s="336">
        <v>2.3</v>
      </c>
      <c r="E3904" s="160">
        <f t="shared" si="64"/>
        <v>46</v>
      </c>
    </row>
    <row r="3905" spans="1:5">
      <c r="A3905" s="160">
        <v>3902</v>
      </c>
      <c r="B3905" s="339" t="s">
        <v>17427</v>
      </c>
      <c r="C3905" s="335" t="s">
        <v>17410</v>
      </c>
      <c r="D3905" s="336">
        <v>0.7</v>
      </c>
      <c r="E3905" s="160">
        <f t="shared" si="64"/>
        <v>14</v>
      </c>
    </row>
    <row r="3906" spans="1:5">
      <c r="A3906" s="160">
        <v>3903</v>
      </c>
      <c r="B3906" s="339" t="s">
        <v>11231</v>
      </c>
      <c r="C3906" s="335" t="s">
        <v>17410</v>
      </c>
      <c r="D3906" s="336">
        <v>0.6</v>
      </c>
      <c r="E3906" s="160">
        <f t="shared" si="64"/>
        <v>12</v>
      </c>
    </row>
    <row r="3907" spans="1:5">
      <c r="A3907" s="160">
        <v>3904</v>
      </c>
      <c r="B3907" s="339" t="s">
        <v>17428</v>
      </c>
      <c r="C3907" s="335" t="s">
        <v>17410</v>
      </c>
      <c r="D3907" s="336">
        <v>3.5</v>
      </c>
      <c r="E3907" s="160">
        <f t="shared" si="64"/>
        <v>70</v>
      </c>
    </row>
    <row r="3908" spans="1:5">
      <c r="A3908" s="160">
        <v>3905</v>
      </c>
      <c r="B3908" s="191" t="s">
        <v>17429</v>
      </c>
      <c r="C3908" s="271" t="s">
        <v>17430</v>
      </c>
      <c r="D3908" s="272">
        <v>130</v>
      </c>
      <c r="E3908" s="160">
        <f t="shared" si="64"/>
        <v>2600</v>
      </c>
    </row>
    <row r="3909" spans="1:5">
      <c r="A3909" s="160">
        <v>3906</v>
      </c>
      <c r="B3909" s="191" t="s">
        <v>17431</v>
      </c>
      <c r="C3909" s="271" t="s">
        <v>17430</v>
      </c>
      <c r="D3909" s="272">
        <v>57</v>
      </c>
      <c r="E3909" s="160">
        <f t="shared" si="64"/>
        <v>1140</v>
      </c>
    </row>
    <row r="3910" spans="1:5">
      <c r="A3910" s="160">
        <v>3907</v>
      </c>
      <c r="B3910" s="191" t="s">
        <v>17224</v>
      </c>
      <c r="C3910" s="271" t="s">
        <v>17432</v>
      </c>
      <c r="D3910" s="272">
        <v>50</v>
      </c>
      <c r="E3910" s="160">
        <f t="shared" si="64"/>
        <v>1000</v>
      </c>
    </row>
    <row r="3911" spans="1:5">
      <c r="A3911" s="160">
        <v>3908</v>
      </c>
      <c r="B3911" s="191" t="s">
        <v>17425</v>
      </c>
      <c r="C3911" s="271" t="s">
        <v>17433</v>
      </c>
      <c r="D3911" s="272">
        <v>189</v>
      </c>
      <c r="E3911" s="160">
        <f t="shared" si="64"/>
        <v>3780</v>
      </c>
    </row>
    <row r="3912" spans="1:5">
      <c r="A3912" s="160">
        <v>3909</v>
      </c>
      <c r="B3912" s="191" t="s">
        <v>17434</v>
      </c>
      <c r="C3912" s="271" t="s">
        <v>17435</v>
      </c>
      <c r="D3912" s="272">
        <v>34</v>
      </c>
      <c r="E3912" s="160">
        <f t="shared" si="64"/>
        <v>680</v>
      </c>
    </row>
    <row r="3913" spans="1:5">
      <c r="A3913" s="160">
        <v>3910</v>
      </c>
      <c r="B3913" s="191" t="s">
        <v>17436</v>
      </c>
      <c r="C3913" s="271" t="s">
        <v>17437</v>
      </c>
      <c r="D3913" s="272">
        <v>322</v>
      </c>
      <c r="E3913" s="160">
        <f t="shared" si="64"/>
        <v>6440</v>
      </c>
    </row>
    <row r="3914" spans="1:5">
      <c r="A3914" s="160">
        <v>3911</v>
      </c>
      <c r="B3914" s="191" t="s">
        <v>17438</v>
      </c>
      <c r="C3914" s="271" t="s">
        <v>17439</v>
      </c>
      <c r="D3914" s="272">
        <v>305</v>
      </c>
      <c r="E3914" s="160">
        <f t="shared" si="64"/>
        <v>6100</v>
      </c>
    </row>
    <row r="3915" spans="1:5">
      <c r="A3915" s="160">
        <v>3912</v>
      </c>
      <c r="B3915" s="191" t="s">
        <v>14120</v>
      </c>
      <c r="C3915" s="170" t="s">
        <v>17440</v>
      </c>
      <c r="D3915" s="272">
        <v>277</v>
      </c>
      <c r="E3915" s="160">
        <f t="shared" si="64"/>
        <v>5540</v>
      </c>
    </row>
    <row r="3916" spans="1:5">
      <c r="A3916" s="160">
        <v>3913</v>
      </c>
      <c r="B3916" s="191" t="s">
        <v>2780</v>
      </c>
      <c r="C3916" s="170" t="s">
        <v>17441</v>
      </c>
      <c r="D3916" s="272">
        <v>215</v>
      </c>
      <c r="E3916" s="160">
        <f t="shared" si="64"/>
        <v>4300</v>
      </c>
    </row>
    <row r="3917" spans="1:5">
      <c r="A3917" s="160">
        <v>3914</v>
      </c>
      <c r="B3917" s="169" t="s">
        <v>17442</v>
      </c>
      <c r="C3917" s="170" t="s">
        <v>17430</v>
      </c>
      <c r="D3917" s="201">
        <v>71</v>
      </c>
      <c r="E3917" s="160">
        <f t="shared" si="64"/>
        <v>1420</v>
      </c>
    </row>
    <row r="3918" spans="1:5">
      <c r="A3918" s="160">
        <v>3915</v>
      </c>
      <c r="B3918" s="169" t="s">
        <v>17360</v>
      </c>
      <c r="C3918" s="170" t="s">
        <v>17430</v>
      </c>
      <c r="D3918" s="201">
        <v>13</v>
      </c>
      <c r="E3918" s="160">
        <f t="shared" si="64"/>
        <v>260</v>
      </c>
    </row>
    <row r="3919" spans="1:5">
      <c r="A3919" s="160">
        <v>3916</v>
      </c>
      <c r="B3919" s="305" t="s">
        <v>17443</v>
      </c>
      <c r="C3919" s="306" t="s">
        <v>17444</v>
      </c>
      <c r="D3919" s="201">
        <v>4.1</v>
      </c>
      <c r="E3919" s="160">
        <f t="shared" si="64"/>
        <v>82</v>
      </c>
    </row>
    <row r="3920" spans="1:5">
      <c r="A3920" s="160">
        <v>3917</v>
      </c>
      <c r="B3920" s="305" t="s">
        <v>17445</v>
      </c>
      <c r="C3920" s="306" t="s">
        <v>17444</v>
      </c>
      <c r="D3920" s="201">
        <v>2.1</v>
      </c>
      <c r="E3920" s="160">
        <f t="shared" si="64"/>
        <v>42</v>
      </c>
    </row>
    <row r="3921" spans="1:5">
      <c r="A3921" s="160">
        <v>3918</v>
      </c>
      <c r="B3921" s="305" t="s">
        <v>17446</v>
      </c>
      <c r="C3921" s="306" t="s">
        <v>17444</v>
      </c>
      <c r="D3921" s="201">
        <v>2.8</v>
      </c>
      <c r="E3921" s="160">
        <f t="shared" si="64"/>
        <v>56</v>
      </c>
    </row>
    <row r="3922" spans="1:5">
      <c r="A3922" s="160">
        <v>3919</v>
      </c>
      <c r="B3922" s="305" t="s">
        <v>17447</v>
      </c>
      <c r="C3922" s="306" t="s">
        <v>17444</v>
      </c>
      <c r="D3922" s="201">
        <v>2.1</v>
      </c>
      <c r="E3922" s="160">
        <f t="shared" si="64"/>
        <v>42</v>
      </c>
    </row>
    <row r="3923" spans="1:5">
      <c r="A3923" s="160">
        <v>3920</v>
      </c>
      <c r="B3923" s="305" t="s">
        <v>17448</v>
      </c>
      <c r="C3923" s="306" t="s">
        <v>17444</v>
      </c>
      <c r="D3923" s="201">
        <v>3.5</v>
      </c>
      <c r="E3923" s="160">
        <f t="shared" si="64"/>
        <v>70</v>
      </c>
    </row>
    <row r="3924" spans="1:5">
      <c r="A3924" s="160">
        <v>3921</v>
      </c>
      <c r="B3924" s="305" t="s">
        <v>17449</v>
      </c>
      <c r="C3924" s="306" t="s">
        <v>17444</v>
      </c>
      <c r="D3924" s="201">
        <v>2.8</v>
      </c>
      <c r="E3924" s="160">
        <f t="shared" si="64"/>
        <v>56</v>
      </c>
    </row>
    <row r="3925" spans="1:5">
      <c r="A3925" s="160">
        <v>3922</v>
      </c>
      <c r="B3925" s="305" t="s">
        <v>17450</v>
      </c>
      <c r="C3925" s="306" t="s">
        <v>17444</v>
      </c>
      <c r="D3925" s="201">
        <v>0.7</v>
      </c>
      <c r="E3925" s="160">
        <f t="shared" si="64"/>
        <v>14</v>
      </c>
    </row>
    <row r="3926" spans="1:5">
      <c r="A3926" s="160">
        <v>3923</v>
      </c>
      <c r="B3926" s="305" t="s">
        <v>17451</v>
      </c>
      <c r="C3926" s="306" t="s">
        <v>17444</v>
      </c>
      <c r="D3926" s="201">
        <v>2.1</v>
      </c>
      <c r="E3926" s="160">
        <f t="shared" si="64"/>
        <v>42</v>
      </c>
    </row>
    <row r="3927" spans="1:5">
      <c r="A3927" s="160">
        <v>3924</v>
      </c>
      <c r="B3927" s="305" t="s">
        <v>17452</v>
      </c>
      <c r="C3927" s="306" t="s">
        <v>17444</v>
      </c>
      <c r="D3927" s="201">
        <v>3.5</v>
      </c>
      <c r="E3927" s="160">
        <f t="shared" si="64"/>
        <v>70</v>
      </c>
    </row>
    <row r="3928" spans="1:5">
      <c r="A3928" s="160">
        <v>3925</v>
      </c>
      <c r="B3928" s="305" t="s">
        <v>17453</v>
      </c>
      <c r="C3928" s="306" t="s">
        <v>17444</v>
      </c>
      <c r="D3928" s="201">
        <v>2.1</v>
      </c>
      <c r="E3928" s="160">
        <f t="shared" si="64"/>
        <v>42</v>
      </c>
    </row>
    <row r="3929" spans="1:5">
      <c r="A3929" s="160">
        <v>3926</v>
      </c>
      <c r="B3929" s="305" t="s">
        <v>17454</v>
      </c>
      <c r="C3929" s="306" t="s">
        <v>17444</v>
      </c>
      <c r="D3929" s="201">
        <v>1.4</v>
      </c>
      <c r="E3929" s="160">
        <f t="shared" si="64"/>
        <v>28</v>
      </c>
    </row>
    <row r="3930" spans="1:5">
      <c r="A3930" s="160">
        <v>3927</v>
      </c>
      <c r="B3930" s="305" t="s">
        <v>17455</v>
      </c>
      <c r="C3930" s="306" t="s">
        <v>17444</v>
      </c>
      <c r="D3930" s="201">
        <v>3.5</v>
      </c>
      <c r="E3930" s="160">
        <f t="shared" si="64"/>
        <v>70</v>
      </c>
    </row>
    <row r="3931" spans="1:5">
      <c r="A3931" s="160">
        <v>3928</v>
      </c>
      <c r="B3931" s="305" t="s">
        <v>17456</v>
      </c>
      <c r="C3931" s="306" t="s">
        <v>17444</v>
      </c>
      <c r="D3931" s="201">
        <v>4.2</v>
      </c>
      <c r="E3931" s="160">
        <f t="shared" si="64"/>
        <v>84</v>
      </c>
    </row>
    <row r="3932" spans="1:5">
      <c r="A3932" s="160">
        <v>3929</v>
      </c>
      <c r="B3932" s="305" t="s">
        <v>17457</v>
      </c>
      <c r="C3932" s="306" t="s">
        <v>17444</v>
      </c>
      <c r="D3932" s="201">
        <v>3.5</v>
      </c>
      <c r="E3932" s="160">
        <f t="shared" si="64"/>
        <v>70</v>
      </c>
    </row>
    <row r="3933" spans="1:5">
      <c r="A3933" s="160">
        <v>3930</v>
      </c>
      <c r="B3933" s="305" t="s">
        <v>17458</v>
      </c>
      <c r="C3933" s="306" t="s">
        <v>17444</v>
      </c>
      <c r="D3933" s="201">
        <v>15.8</v>
      </c>
      <c r="E3933" s="160">
        <f t="shared" si="64"/>
        <v>316</v>
      </c>
    </row>
    <row r="3934" spans="1:5">
      <c r="A3934" s="160">
        <v>3931</v>
      </c>
      <c r="B3934" s="305" t="s">
        <v>17459</v>
      </c>
      <c r="C3934" s="306" t="s">
        <v>17444</v>
      </c>
      <c r="D3934" s="201">
        <v>3.5</v>
      </c>
      <c r="E3934" s="160">
        <f t="shared" si="64"/>
        <v>70</v>
      </c>
    </row>
    <row r="3935" spans="1:5">
      <c r="A3935" s="160">
        <v>3932</v>
      </c>
      <c r="B3935" s="305" t="s">
        <v>17460</v>
      </c>
      <c r="C3935" s="306" t="s">
        <v>17444</v>
      </c>
      <c r="D3935" s="201">
        <v>2.1</v>
      </c>
      <c r="E3935" s="160">
        <f t="shared" si="64"/>
        <v>42</v>
      </c>
    </row>
    <row r="3936" spans="1:5">
      <c r="A3936" s="160">
        <v>3933</v>
      </c>
      <c r="B3936" s="305" t="s">
        <v>17461</v>
      </c>
      <c r="C3936" s="306" t="s">
        <v>17444</v>
      </c>
      <c r="D3936" s="201">
        <v>1.4</v>
      </c>
      <c r="E3936" s="160">
        <f t="shared" si="64"/>
        <v>28</v>
      </c>
    </row>
    <row r="3937" spans="1:5">
      <c r="A3937" s="160">
        <v>3934</v>
      </c>
      <c r="B3937" s="305" t="s">
        <v>17462</v>
      </c>
      <c r="C3937" s="306" t="s">
        <v>17444</v>
      </c>
      <c r="D3937" s="201">
        <v>1.4</v>
      </c>
      <c r="E3937" s="160">
        <f t="shared" si="64"/>
        <v>28</v>
      </c>
    </row>
    <row r="3938" spans="1:5">
      <c r="A3938" s="160">
        <v>3935</v>
      </c>
      <c r="B3938" s="305" t="s">
        <v>17463</v>
      </c>
      <c r="C3938" s="306" t="s">
        <v>17444</v>
      </c>
      <c r="D3938" s="201">
        <v>2.8</v>
      </c>
      <c r="E3938" s="160">
        <f t="shared" si="64"/>
        <v>56</v>
      </c>
    </row>
    <row r="3939" spans="1:5">
      <c r="A3939" s="160">
        <v>3936</v>
      </c>
      <c r="B3939" s="305" t="s">
        <v>17464</v>
      </c>
      <c r="C3939" s="306" t="s">
        <v>17444</v>
      </c>
      <c r="D3939" s="201">
        <v>2.8</v>
      </c>
      <c r="E3939" s="160">
        <f t="shared" si="64"/>
        <v>56</v>
      </c>
    </row>
    <row r="3940" spans="1:5">
      <c r="A3940" s="160">
        <v>3937</v>
      </c>
      <c r="B3940" s="305" t="s">
        <v>17465</v>
      </c>
      <c r="C3940" s="306" t="s">
        <v>17444</v>
      </c>
      <c r="D3940" s="201">
        <v>4.2</v>
      </c>
      <c r="E3940" s="160">
        <f t="shared" si="64"/>
        <v>84</v>
      </c>
    </row>
    <row r="3941" spans="1:5">
      <c r="A3941" s="160">
        <v>3938</v>
      </c>
      <c r="B3941" s="305" t="s">
        <v>17466</v>
      </c>
      <c r="C3941" s="306" t="s">
        <v>17444</v>
      </c>
      <c r="D3941" s="201">
        <v>3.5</v>
      </c>
      <c r="E3941" s="160">
        <f t="shared" si="64"/>
        <v>70</v>
      </c>
    </row>
    <row r="3942" spans="1:5">
      <c r="A3942" s="160">
        <v>3939</v>
      </c>
      <c r="B3942" s="305" t="s">
        <v>17467</v>
      </c>
      <c r="C3942" s="306" t="s">
        <v>17444</v>
      </c>
      <c r="D3942" s="201">
        <v>2.1</v>
      </c>
      <c r="E3942" s="160">
        <f t="shared" si="64"/>
        <v>42</v>
      </c>
    </row>
    <row r="3943" spans="1:5">
      <c r="A3943" s="160">
        <v>3940</v>
      </c>
      <c r="B3943" s="305" t="s">
        <v>17468</v>
      </c>
      <c r="C3943" s="306" t="s">
        <v>17444</v>
      </c>
      <c r="D3943" s="201">
        <v>3.5</v>
      </c>
      <c r="E3943" s="160">
        <f t="shared" si="64"/>
        <v>70</v>
      </c>
    </row>
    <row r="3944" spans="1:5">
      <c r="A3944" s="160">
        <v>3941</v>
      </c>
      <c r="B3944" s="305" t="s">
        <v>17469</v>
      </c>
      <c r="C3944" s="306" t="s">
        <v>17444</v>
      </c>
      <c r="D3944" s="201">
        <v>1.4</v>
      </c>
      <c r="E3944" s="160">
        <f t="shared" si="64"/>
        <v>28</v>
      </c>
    </row>
    <row r="3945" spans="1:5">
      <c r="A3945" s="160">
        <v>3942</v>
      </c>
      <c r="B3945" s="305" t="s">
        <v>8763</v>
      </c>
      <c r="C3945" s="306" t="s">
        <v>17444</v>
      </c>
      <c r="D3945" s="201">
        <v>2.8</v>
      </c>
      <c r="E3945" s="160">
        <f t="shared" si="64"/>
        <v>56</v>
      </c>
    </row>
    <row r="3946" spans="1:5">
      <c r="A3946" s="160">
        <v>3943</v>
      </c>
      <c r="B3946" s="305" t="s">
        <v>17470</v>
      </c>
      <c r="C3946" s="306" t="s">
        <v>17444</v>
      </c>
      <c r="D3946" s="201">
        <v>3.5</v>
      </c>
      <c r="E3946" s="160">
        <f t="shared" si="64"/>
        <v>70</v>
      </c>
    </row>
    <row r="3947" spans="1:5">
      <c r="A3947" s="160">
        <v>3944</v>
      </c>
      <c r="B3947" s="305" t="s">
        <v>17471</v>
      </c>
      <c r="C3947" s="306" t="s">
        <v>17444</v>
      </c>
      <c r="D3947" s="201">
        <v>7.6</v>
      </c>
      <c r="E3947" s="160">
        <f t="shared" si="64"/>
        <v>152</v>
      </c>
    </row>
    <row r="3948" spans="1:5">
      <c r="A3948" s="160">
        <v>3945</v>
      </c>
      <c r="B3948" s="305" t="s">
        <v>17472</v>
      </c>
      <c r="C3948" s="306" t="s">
        <v>17444</v>
      </c>
      <c r="D3948" s="201">
        <v>3.5</v>
      </c>
      <c r="E3948" s="160">
        <f t="shared" si="64"/>
        <v>70</v>
      </c>
    </row>
    <row r="3949" spans="1:5">
      <c r="A3949" s="160">
        <v>3946</v>
      </c>
      <c r="B3949" s="305" t="s">
        <v>17473</v>
      </c>
      <c r="C3949" s="306" t="s">
        <v>17444</v>
      </c>
      <c r="D3949" s="201">
        <v>2.1</v>
      </c>
      <c r="E3949" s="160">
        <f t="shared" si="64"/>
        <v>42</v>
      </c>
    </row>
    <row r="3950" spans="1:5">
      <c r="A3950" s="160">
        <v>3947</v>
      </c>
      <c r="B3950" s="305" t="s">
        <v>17474</v>
      </c>
      <c r="C3950" s="306" t="s">
        <v>17444</v>
      </c>
      <c r="D3950" s="201">
        <v>2.8</v>
      </c>
      <c r="E3950" s="160">
        <f t="shared" si="64"/>
        <v>56</v>
      </c>
    </row>
    <row r="3951" spans="1:5">
      <c r="A3951" s="160">
        <v>3948</v>
      </c>
      <c r="B3951" s="305" t="s">
        <v>17475</v>
      </c>
      <c r="C3951" s="306" t="s">
        <v>17444</v>
      </c>
      <c r="D3951" s="201">
        <v>2.8</v>
      </c>
      <c r="E3951" s="160">
        <f t="shared" si="64"/>
        <v>56</v>
      </c>
    </row>
    <row r="3952" spans="1:5">
      <c r="A3952" s="160">
        <v>3949</v>
      </c>
      <c r="B3952" s="305" t="s">
        <v>14091</v>
      </c>
      <c r="C3952" s="306" t="s">
        <v>17444</v>
      </c>
      <c r="D3952" s="201">
        <v>2.1</v>
      </c>
      <c r="E3952" s="160">
        <f t="shared" si="64"/>
        <v>42</v>
      </c>
    </row>
    <row r="3953" spans="1:5">
      <c r="A3953" s="160">
        <v>3950</v>
      </c>
      <c r="B3953" s="305" t="s">
        <v>8777</v>
      </c>
      <c r="C3953" s="306" t="s">
        <v>17444</v>
      </c>
      <c r="D3953" s="201">
        <v>2.7</v>
      </c>
      <c r="E3953" s="160">
        <f t="shared" si="64"/>
        <v>54</v>
      </c>
    </row>
    <row r="3954" spans="1:5">
      <c r="A3954" s="160">
        <v>3951</v>
      </c>
      <c r="B3954" s="305" t="s">
        <v>17476</v>
      </c>
      <c r="C3954" s="306" t="s">
        <v>17444</v>
      </c>
      <c r="D3954" s="201">
        <v>1.4</v>
      </c>
      <c r="E3954" s="160">
        <f t="shared" si="64"/>
        <v>28</v>
      </c>
    </row>
    <row r="3955" spans="1:5">
      <c r="A3955" s="160">
        <v>3952</v>
      </c>
      <c r="B3955" s="305" t="s">
        <v>17477</v>
      </c>
      <c r="C3955" s="306" t="s">
        <v>17444</v>
      </c>
      <c r="D3955" s="201">
        <v>2</v>
      </c>
      <c r="E3955" s="160">
        <f t="shared" si="64"/>
        <v>40</v>
      </c>
    </row>
    <row r="3956" spans="1:5">
      <c r="A3956" s="160">
        <v>3953</v>
      </c>
      <c r="B3956" s="305" t="s">
        <v>17478</v>
      </c>
      <c r="C3956" s="306" t="s">
        <v>17444</v>
      </c>
      <c r="D3956" s="201">
        <v>1.4</v>
      </c>
      <c r="E3956" s="160">
        <f t="shared" si="64"/>
        <v>28</v>
      </c>
    </row>
    <row r="3957" spans="1:5">
      <c r="A3957" s="160">
        <v>3954</v>
      </c>
      <c r="B3957" s="305" t="s">
        <v>17479</v>
      </c>
      <c r="C3957" s="306" t="s">
        <v>17444</v>
      </c>
      <c r="D3957" s="201">
        <v>1.4</v>
      </c>
      <c r="E3957" s="160">
        <f t="shared" si="64"/>
        <v>28</v>
      </c>
    </row>
    <row r="3958" spans="1:5">
      <c r="A3958" s="160">
        <v>3955</v>
      </c>
      <c r="B3958" s="305" t="s">
        <v>17480</v>
      </c>
      <c r="C3958" s="306" t="s">
        <v>17444</v>
      </c>
      <c r="D3958" s="201">
        <v>2.1</v>
      </c>
      <c r="E3958" s="160">
        <f t="shared" si="64"/>
        <v>42</v>
      </c>
    </row>
    <row r="3959" spans="1:5">
      <c r="A3959" s="160">
        <v>3956</v>
      </c>
      <c r="B3959" s="305" t="s">
        <v>17481</v>
      </c>
      <c r="C3959" s="306" t="s">
        <v>17444</v>
      </c>
      <c r="D3959" s="201">
        <v>2.8</v>
      </c>
      <c r="E3959" s="160">
        <f t="shared" si="64"/>
        <v>56</v>
      </c>
    </row>
    <row r="3960" spans="1:5">
      <c r="A3960" s="160">
        <v>3957</v>
      </c>
      <c r="B3960" s="305" t="s">
        <v>17482</v>
      </c>
      <c r="C3960" s="306" t="s">
        <v>17444</v>
      </c>
      <c r="D3960" s="201">
        <v>1.4</v>
      </c>
      <c r="E3960" s="160">
        <f t="shared" si="64"/>
        <v>28</v>
      </c>
    </row>
    <row r="3961" spans="1:5">
      <c r="A3961" s="160">
        <v>3958</v>
      </c>
      <c r="B3961" s="305" t="s">
        <v>17483</v>
      </c>
      <c r="C3961" s="306" t="s">
        <v>17444</v>
      </c>
      <c r="D3961" s="201">
        <v>2.7</v>
      </c>
      <c r="E3961" s="160">
        <f t="shared" si="64"/>
        <v>54</v>
      </c>
    </row>
    <row r="3962" spans="1:5">
      <c r="A3962" s="160">
        <v>3959</v>
      </c>
      <c r="B3962" s="305" t="s">
        <v>17484</v>
      </c>
      <c r="C3962" s="306" t="s">
        <v>17444</v>
      </c>
      <c r="D3962" s="201">
        <v>4.1</v>
      </c>
      <c r="E3962" s="160">
        <f t="shared" si="64"/>
        <v>82</v>
      </c>
    </row>
    <row r="3963" spans="1:5">
      <c r="A3963" s="160">
        <v>3960</v>
      </c>
      <c r="B3963" s="305" t="s">
        <v>17485</v>
      </c>
      <c r="C3963" s="306" t="s">
        <v>17444</v>
      </c>
      <c r="D3963" s="201">
        <v>1.4</v>
      </c>
      <c r="E3963" s="160">
        <f t="shared" ref="E3963:E4026" si="65">D3963*20</f>
        <v>28</v>
      </c>
    </row>
    <row r="3964" spans="1:5">
      <c r="A3964" s="160">
        <v>3961</v>
      </c>
      <c r="B3964" s="305" t="s">
        <v>17486</v>
      </c>
      <c r="C3964" s="306" t="s">
        <v>17444</v>
      </c>
      <c r="D3964" s="201">
        <v>2.1</v>
      </c>
      <c r="E3964" s="160">
        <f t="shared" si="65"/>
        <v>42</v>
      </c>
    </row>
    <row r="3965" spans="1:5">
      <c r="A3965" s="160">
        <v>3962</v>
      </c>
      <c r="B3965" s="305" t="s">
        <v>17487</v>
      </c>
      <c r="C3965" s="306" t="s">
        <v>17444</v>
      </c>
      <c r="D3965" s="201">
        <v>2.8</v>
      </c>
      <c r="E3965" s="160">
        <f t="shared" si="65"/>
        <v>56</v>
      </c>
    </row>
    <row r="3966" spans="1:5">
      <c r="A3966" s="160">
        <v>3963</v>
      </c>
      <c r="B3966" s="305" t="s">
        <v>17488</v>
      </c>
      <c r="C3966" s="306" t="s">
        <v>17489</v>
      </c>
      <c r="D3966" s="201">
        <v>1.8</v>
      </c>
      <c r="E3966" s="160">
        <f t="shared" si="65"/>
        <v>36</v>
      </c>
    </row>
    <row r="3967" spans="1:5">
      <c r="A3967" s="160">
        <v>3964</v>
      </c>
      <c r="B3967" s="305" t="s">
        <v>17490</v>
      </c>
      <c r="C3967" s="306" t="s">
        <v>17489</v>
      </c>
      <c r="D3967" s="201">
        <v>1.8</v>
      </c>
      <c r="E3967" s="160">
        <f t="shared" si="65"/>
        <v>36</v>
      </c>
    </row>
    <row r="3968" spans="1:5">
      <c r="A3968" s="160">
        <v>3965</v>
      </c>
      <c r="B3968" s="305" t="s">
        <v>17491</v>
      </c>
      <c r="C3968" s="306" t="s">
        <v>17489</v>
      </c>
      <c r="D3968" s="201">
        <v>2.5</v>
      </c>
      <c r="E3968" s="160">
        <f t="shared" si="65"/>
        <v>50</v>
      </c>
    </row>
    <row r="3969" spans="1:5">
      <c r="A3969" s="160">
        <v>3966</v>
      </c>
      <c r="B3969" s="305" t="s">
        <v>17492</v>
      </c>
      <c r="C3969" s="306" t="s">
        <v>17489</v>
      </c>
      <c r="D3969" s="201">
        <v>1.4</v>
      </c>
      <c r="E3969" s="160">
        <f t="shared" si="65"/>
        <v>28</v>
      </c>
    </row>
    <row r="3970" spans="1:5">
      <c r="A3970" s="160">
        <v>3967</v>
      </c>
      <c r="B3970" s="305" t="s">
        <v>16823</v>
      </c>
      <c r="C3970" s="306" t="s">
        <v>17489</v>
      </c>
      <c r="D3970" s="201">
        <v>1.4</v>
      </c>
      <c r="E3970" s="160">
        <f t="shared" si="65"/>
        <v>28</v>
      </c>
    </row>
    <row r="3971" spans="1:5">
      <c r="A3971" s="160">
        <v>3968</v>
      </c>
      <c r="B3971" s="305" t="s">
        <v>2460</v>
      </c>
      <c r="C3971" s="306" t="s">
        <v>17489</v>
      </c>
      <c r="D3971" s="201">
        <v>1.3</v>
      </c>
      <c r="E3971" s="160">
        <f t="shared" si="65"/>
        <v>26</v>
      </c>
    </row>
    <row r="3972" spans="1:5">
      <c r="A3972" s="160">
        <v>3969</v>
      </c>
      <c r="B3972" s="305" t="s">
        <v>17493</v>
      </c>
      <c r="C3972" s="306" t="s">
        <v>17489</v>
      </c>
      <c r="D3972" s="201">
        <v>1</v>
      </c>
      <c r="E3972" s="160">
        <f t="shared" si="65"/>
        <v>20</v>
      </c>
    </row>
    <row r="3973" spans="1:5">
      <c r="A3973" s="160">
        <v>3970</v>
      </c>
      <c r="B3973" s="305" t="s">
        <v>17494</v>
      </c>
      <c r="C3973" s="306" t="s">
        <v>17489</v>
      </c>
      <c r="D3973" s="201">
        <v>2.8</v>
      </c>
      <c r="E3973" s="160">
        <f t="shared" si="65"/>
        <v>56</v>
      </c>
    </row>
    <row r="3974" spans="1:5">
      <c r="A3974" s="160">
        <v>3971</v>
      </c>
      <c r="B3974" s="305" t="s">
        <v>17495</v>
      </c>
      <c r="C3974" s="306" t="s">
        <v>17489</v>
      </c>
      <c r="D3974" s="201">
        <v>5</v>
      </c>
      <c r="E3974" s="160">
        <f t="shared" si="65"/>
        <v>100</v>
      </c>
    </row>
    <row r="3975" spans="1:5">
      <c r="A3975" s="160">
        <v>3972</v>
      </c>
      <c r="B3975" s="305" t="s">
        <v>17496</v>
      </c>
      <c r="C3975" s="306" t="s">
        <v>17489</v>
      </c>
      <c r="D3975" s="201">
        <v>2.6</v>
      </c>
      <c r="E3975" s="160">
        <f t="shared" si="65"/>
        <v>52</v>
      </c>
    </row>
    <row r="3976" spans="1:5">
      <c r="A3976" s="160">
        <v>3973</v>
      </c>
      <c r="B3976" s="305" t="s">
        <v>17497</v>
      </c>
      <c r="C3976" s="306" t="s">
        <v>17489</v>
      </c>
      <c r="D3976" s="201">
        <v>1.2</v>
      </c>
      <c r="E3976" s="160">
        <f t="shared" si="65"/>
        <v>24</v>
      </c>
    </row>
    <row r="3977" spans="1:5">
      <c r="A3977" s="160">
        <v>3974</v>
      </c>
      <c r="B3977" s="305" t="s">
        <v>17498</v>
      </c>
      <c r="C3977" s="306" t="s">
        <v>17499</v>
      </c>
      <c r="D3977" s="201">
        <v>3.8</v>
      </c>
      <c r="E3977" s="160">
        <f t="shared" si="65"/>
        <v>76</v>
      </c>
    </row>
    <row r="3978" spans="1:5">
      <c r="A3978" s="160">
        <v>3975</v>
      </c>
      <c r="B3978" s="305" t="s">
        <v>17500</v>
      </c>
      <c r="C3978" s="306" t="s">
        <v>17499</v>
      </c>
      <c r="D3978" s="201">
        <v>4.3</v>
      </c>
      <c r="E3978" s="160">
        <f t="shared" si="65"/>
        <v>86</v>
      </c>
    </row>
    <row r="3979" spans="1:5">
      <c r="A3979" s="160">
        <v>3976</v>
      </c>
      <c r="B3979" s="305" t="s">
        <v>17501</v>
      </c>
      <c r="C3979" s="306" t="s">
        <v>17499</v>
      </c>
      <c r="D3979" s="201">
        <v>3</v>
      </c>
      <c r="E3979" s="160">
        <f t="shared" si="65"/>
        <v>60</v>
      </c>
    </row>
    <row r="3980" spans="1:5">
      <c r="A3980" s="160">
        <v>3977</v>
      </c>
      <c r="B3980" s="305" t="s">
        <v>17502</v>
      </c>
      <c r="C3980" s="306" t="s">
        <v>17499</v>
      </c>
      <c r="D3980" s="201">
        <v>3</v>
      </c>
      <c r="E3980" s="160">
        <f t="shared" si="65"/>
        <v>60</v>
      </c>
    </row>
    <row r="3981" spans="1:5">
      <c r="A3981" s="160">
        <v>3978</v>
      </c>
      <c r="B3981" s="305" t="s">
        <v>17503</v>
      </c>
      <c r="C3981" s="306" t="s">
        <v>17499</v>
      </c>
      <c r="D3981" s="201">
        <v>3</v>
      </c>
      <c r="E3981" s="160">
        <f t="shared" si="65"/>
        <v>60</v>
      </c>
    </row>
    <row r="3982" spans="1:5">
      <c r="A3982" s="160">
        <v>3979</v>
      </c>
      <c r="B3982" s="305" t="s">
        <v>17504</v>
      </c>
      <c r="C3982" s="306" t="s">
        <v>17499</v>
      </c>
      <c r="D3982" s="201">
        <v>3</v>
      </c>
      <c r="E3982" s="160">
        <f t="shared" si="65"/>
        <v>60</v>
      </c>
    </row>
    <row r="3983" spans="1:5">
      <c r="A3983" s="160">
        <v>3980</v>
      </c>
      <c r="B3983" s="305" t="s">
        <v>17505</v>
      </c>
      <c r="C3983" s="306" t="s">
        <v>17499</v>
      </c>
      <c r="D3983" s="201">
        <v>3.4</v>
      </c>
      <c r="E3983" s="160">
        <f t="shared" si="65"/>
        <v>68</v>
      </c>
    </row>
    <row r="3984" spans="1:5">
      <c r="A3984" s="160">
        <v>3981</v>
      </c>
      <c r="B3984" s="305" t="s">
        <v>17496</v>
      </c>
      <c r="C3984" s="306" t="s">
        <v>17499</v>
      </c>
      <c r="D3984" s="201">
        <v>2.3</v>
      </c>
      <c r="E3984" s="160">
        <f t="shared" si="65"/>
        <v>46</v>
      </c>
    </row>
    <row r="3985" spans="1:5">
      <c r="A3985" s="160">
        <v>3982</v>
      </c>
      <c r="B3985" s="305" t="s">
        <v>17506</v>
      </c>
      <c r="C3985" s="306" t="s">
        <v>17499</v>
      </c>
      <c r="D3985" s="201">
        <v>3</v>
      </c>
      <c r="E3985" s="160">
        <f t="shared" si="65"/>
        <v>60</v>
      </c>
    </row>
    <row r="3986" spans="1:5">
      <c r="A3986" s="160">
        <v>3983</v>
      </c>
      <c r="B3986" s="305" t="s">
        <v>17507</v>
      </c>
      <c r="C3986" s="306" t="s">
        <v>17499</v>
      </c>
      <c r="D3986" s="201">
        <v>3.8</v>
      </c>
      <c r="E3986" s="160">
        <f t="shared" si="65"/>
        <v>76</v>
      </c>
    </row>
    <row r="3987" spans="1:5">
      <c r="A3987" s="160">
        <v>3984</v>
      </c>
      <c r="B3987" s="305" t="s">
        <v>17508</v>
      </c>
      <c r="C3987" s="306" t="s">
        <v>17499</v>
      </c>
      <c r="D3987" s="201">
        <v>3</v>
      </c>
      <c r="E3987" s="160">
        <f t="shared" si="65"/>
        <v>60</v>
      </c>
    </row>
    <row r="3988" spans="1:5">
      <c r="A3988" s="160">
        <v>3985</v>
      </c>
      <c r="B3988" s="305" t="s">
        <v>17465</v>
      </c>
      <c r="C3988" s="306" t="s">
        <v>17499</v>
      </c>
      <c r="D3988" s="201">
        <v>1.5</v>
      </c>
      <c r="E3988" s="160">
        <f t="shared" si="65"/>
        <v>30</v>
      </c>
    </row>
    <row r="3989" spans="1:5">
      <c r="A3989" s="160">
        <v>3986</v>
      </c>
      <c r="B3989" s="305" t="s">
        <v>17509</v>
      </c>
      <c r="C3989" s="306" t="s">
        <v>17499</v>
      </c>
      <c r="D3989" s="201">
        <v>3</v>
      </c>
      <c r="E3989" s="160">
        <f t="shared" si="65"/>
        <v>60</v>
      </c>
    </row>
    <row r="3990" spans="1:5">
      <c r="A3990" s="160">
        <v>3987</v>
      </c>
      <c r="B3990" s="305" t="s">
        <v>17510</v>
      </c>
      <c r="C3990" s="306" t="s">
        <v>17499</v>
      </c>
      <c r="D3990" s="201">
        <v>3.8</v>
      </c>
      <c r="E3990" s="160">
        <f t="shared" si="65"/>
        <v>76</v>
      </c>
    </row>
    <row r="3991" spans="1:5">
      <c r="A3991" s="160">
        <v>3988</v>
      </c>
      <c r="B3991" s="305" t="s">
        <v>17511</v>
      </c>
      <c r="C3991" s="306" t="s">
        <v>17499</v>
      </c>
      <c r="D3991" s="201">
        <v>4.7</v>
      </c>
      <c r="E3991" s="160">
        <f t="shared" si="65"/>
        <v>94</v>
      </c>
    </row>
    <row r="3992" spans="1:5">
      <c r="A3992" s="160">
        <v>3989</v>
      </c>
      <c r="B3992" s="305" t="s">
        <v>17512</v>
      </c>
      <c r="C3992" s="306" t="s">
        <v>17499</v>
      </c>
      <c r="D3992" s="201">
        <v>1.8</v>
      </c>
      <c r="E3992" s="160">
        <f t="shared" si="65"/>
        <v>36</v>
      </c>
    </row>
    <row r="3993" spans="1:5">
      <c r="A3993" s="160">
        <v>3990</v>
      </c>
      <c r="B3993" s="305" t="s">
        <v>530</v>
      </c>
      <c r="C3993" s="306" t="s">
        <v>17499</v>
      </c>
      <c r="D3993" s="201">
        <v>2.3</v>
      </c>
      <c r="E3993" s="160">
        <f t="shared" si="65"/>
        <v>46</v>
      </c>
    </row>
    <row r="3994" spans="1:5">
      <c r="A3994" s="160">
        <v>3991</v>
      </c>
      <c r="B3994" s="305" t="s">
        <v>17513</v>
      </c>
      <c r="C3994" s="306" t="s">
        <v>17499</v>
      </c>
      <c r="D3994" s="201">
        <v>3</v>
      </c>
      <c r="E3994" s="160">
        <f t="shared" si="65"/>
        <v>60</v>
      </c>
    </row>
    <row r="3995" spans="1:5">
      <c r="A3995" s="160">
        <v>3992</v>
      </c>
      <c r="B3995" s="305" t="s">
        <v>17514</v>
      </c>
      <c r="C3995" s="306" t="s">
        <v>17499</v>
      </c>
      <c r="D3995" s="201">
        <v>2.5</v>
      </c>
      <c r="E3995" s="160">
        <f t="shared" si="65"/>
        <v>50</v>
      </c>
    </row>
    <row r="3996" spans="1:5">
      <c r="A3996" s="160">
        <v>3993</v>
      </c>
      <c r="B3996" s="305" t="s">
        <v>17515</v>
      </c>
      <c r="C3996" s="306" t="s">
        <v>17499</v>
      </c>
      <c r="D3996" s="201">
        <v>1.5</v>
      </c>
      <c r="E3996" s="160">
        <f t="shared" si="65"/>
        <v>30</v>
      </c>
    </row>
    <row r="3997" spans="1:5">
      <c r="A3997" s="160">
        <v>3994</v>
      </c>
      <c r="B3997" s="305" t="s">
        <v>17516</v>
      </c>
      <c r="C3997" s="306" t="s">
        <v>17499</v>
      </c>
      <c r="D3997" s="201">
        <v>6.3</v>
      </c>
      <c r="E3997" s="160">
        <f t="shared" si="65"/>
        <v>126</v>
      </c>
    </row>
    <row r="3998" spans="1:5">
      <c r="A3998" s="160">
        <v>3995</v>
      </c>
      <c r="B3998" s="305" t="s">
        <v>17517</v>
      </c>
      <c r="C3998" s="306" t="s">
        <v>17499</v>
      </c>
      <c r="D3998" s="201">
        <v>2.5</v>
      </c>
      <c r="E3998" s="160">
        <f t="shared" si="65"/>
        <v>50</v>
      </c>
    </row>
    <row r="3999" spans="1:5">
      <c r="A3999" s="160">
        <v>3996</v>
      </c>
      <c r="B3999" s="305" t="s">
        <v>17518</v>
      </c>
      <c r="C3999" s="306" t="s">
        <v>17499</v>
      </c>
      <c r="D3999" s="203">
        <v>1.5</v>
      </c>
      <c r="E3999" s="160">
        <f t="shared" si="65"/>
        <v>30</v>
      </c>
    </row>
    <row r="4000" spans="1:5">
      <c r="A4000" s="160">
        <v>3997</v>
      </c>
      <c r="B4000" s="305" t="s">
        <v>17519</v>
      </c>
      <c r="C4000" s="306" t="s">
        <v>17499</v>
      </c>
      <c r="D4000" s="201">
        <v>1.5</v>
      </c>
      <c r="E4000" s="160">
        <f t="shared" si="65"/>
        <v>30</v>
      </c>
    </row>
    <row r="4001" spans="1:5">
      <c r="A4001" s="160">
        <v>3998</v>
      </c>
      <c r="B4001" s="305" t="s">
        <v>17520</v>
      </c>
      <c r="C4001" s="306" t="s">
        <v>17499</v>
      </c>
      <c r="D4001" s="201">
        <v>4.5</v>
      </c>
      <c r="E4001" s="160">
        <f t="shared" si="65"/>
        <v>90</v>
      </c>
    </row>
    <row r="4002" spans="1:5">
      <c r="A4002" s="160">
        <v>3999</v>
      </c>
      <c r="B4002" s="305" t="s">
        <v>4593</v>
      </c>
      <c r="C4002" s="306" t="s">
        <v>17499</v>
      </c>
      <c r="D4002" s="201">
        <v>1.5</v>
      </c>
      <c r="E4002" s="160">
        <f t="shared" si="65"/>
        <v>30</v>
      </c>
    </row>
    <row r="4003" spans="1:5">
      <c r="A4003" s="160">
        <v>4000</v>
      </c>
      <c r="B4003" s="305" t="s">
        <v>17521</v>
      </c>
      <c r="C4003" s="306" t="s">
        <v>17499</v>
      </c>
      <c r="D4003" s="201">
        <v>2.3</v>
      </c>
      <c r="E4003" s="160">
        <f t="shared" si="65"/>
        <v>46</v>
      </c>
    </row>
    <row r="4004" spans="1:5">
      <c r="A4004" s="160">
        <v>4001</v>
      </c>
      <c r="B4004" s="305" t="s">
        <v>404</v>
      </c>
      <c r="C4004" s="306" t="s">
        <v>17499</v>
      </c>
      <c r="D4004" s="201">
        <v>3</v>
      </c>
      <c r="E4004" s="160">
        <f t="shared" si="65"/>
        <v>60</v>
      </c>
    </row>
    <row r="4005" spans="1:5">
      <c r="A4005" s="160">
        <v>4002</v>
      </c>
      <c r="B4005" s="305" t="s">
        <v>17522</v>
      </c>
      <c r="C4005" s="306" t="s">
        <v>17499</v>
      </c>
      <c r="D4005" s="201">
        <v>3</v>
      </c>
      <c r="E4005" s="160">
        <f t="shared" si="65"/>
        <v>60</v>
      </c>
    </row>
    <row r="4006" spans="1:5">
      <c r="A4006" s="160">
        <v>4003</v>
      </c>
      <c r="B4006" s="305" t="s">
        <v>17523</v>
      </c>
      <c r="C4006" s="306" t="s">
        <v>17499</v>
      </c>
      <c r="D4006" s="201">
        <v>3.8</v>
      </c>
      <c r="E4006" s="160">
        <f t="shared" si="65"/>
        <v>76</v>
      </c>
    </row>
    <row r="4007" spans="1:5">
      <c r="A4007" s="160">
        <v>4004</v>
      </c>
      <c r="B4007" s="305" t="s">
        <v>223</v>
      </c>
      <c r="C4007" s="306" t="s">
        <v>17499</v>
      </c>
      <c r="D4007" s="201">
        <v>2.3</v>
      </c>
      <c r="E4007" s="160">
        <f t="shared" si="65"/>
        <v>46</v>
      </c>
    </row>
    <row r="4008" spans="1:5">
      <c r="A4008" s="160">
        <v>4005</v>
      </c>
      <c r="B4008" s="305" t="s">
        <v>17524</v>
      </c>
      <c r="C4008" s="306" t="s">
        <v>17499</v>
      </c>
      <c r="D4008" s="201">
        <v>2.3</v>
      </c>
      <c r="E4008" s="160">
        <f t="shared" si="65"/>
        <v>46</v>
      </c>
    </row>
    <row r="4009" spans="1:5">
      <c r="A4009" s="160">
        <v>4006</v>
      </c>
      <c r="B4009" s="305" t="s">
        <v>8770</v>
      </c>
      <c r="C4009" s="306" t="s">
        <v>17499</v>
      </c>
      <c r="D4009" s="201">
        <v>2.3</v>
      </c>
      <c r="E4009" s="160">
        <f t="shared" si="65"/>
        <v>46</v>
      </c>
    </row>
    <row r="4010" spans="1:5">
      <c r="A4010" s="160">
        <v>4007</v>
      </c>
      <c r="B4010" s="305" t="s">
        <v>17525</v>
      </c>
      <c r="C4010" s="306" t="s">
        <v>17499</v>
      </c>
      <c r="D4010" s="201">
        <v>1.5</v>
      </c>
      <c r="E4010" s="160">
        <f t="shared" si="65"/>
        <v>30</v>
      </c>
    </row>
    <row r="4011" spans="1:5">
      <c r="A4011" s="160">
        <v>4008</v>
      </c>
      <c r="B4011" s="305" t="s">
        <v>17526</v>
      </c>
      <c r="C4011" s="306" t="s">
        <v>17499</v>
      </c>
      <c r="D4011" s="201">
        <v>1.5</v>
      </c>
      <c r="E4011" s="160">
        <f t="shared" si="65"/>
        <v>30</v>
      </c>
    </row>
    <row r="4012" spans="1:5">
      <c r="A4012" s="160">
        <v>4009</v>
      </c>
      <c r="B4012" s="305" t="s">
        <v>17527</v>
      </c>
      <c r="C4012" s="306" t="s">
        <v>17528</v>
      </c>
      <c r="D4012" s="201">
        <v>2.8</v>
      </c>
      <c r="E4012" s="160">
        <f t="shared" si="65"/>
        <v>56</v>
      </c>
    </row>
    <row r="4013" spans="1:5">
      <c r="A4013" s="160">
        <v>4010</v>
      </c>
      <c r="B4013" s="305" t="s">
        <v>17529</v>
      </c>
      <c r="C4013" s="306" t="s">
        <v>17528</v>
      </c>
      <c r="D4013" s="201">
        <v>2.9</v>
      </c>
      <c r="E4013" s="160">
        <f t="shared" si="65"/>
        <v>58</v>
      </c>
    </row>
    <row r="4014" spans="1:5">
      <c r="A4014" s="160">
        <v>4011</v>
      </c>
      <c r="B4014" s="305" t="s">
        <v>17530</v>
      </c>
      <c r="C4014" s="306" t="s">
        <v>17528</v>
      </c>
      <c r="D4014" s="201">
        <v>3.9</v>
      </c>
      <c r="E4014" s="160">
        <f t="shared" si="65"/>
        <v>78</v>
      </c>
    </row>
    <row r="4015" spans="1:5">
      <c r="A4015" s="160">
        <v>4012</v>
      </c>
      <c r="B4015" s="305" t="s">
        <v>17531</v>
      </c>
      <c r="C4015" s="306" t="s">
        <v>17528</v>
      </c>
      <c r="D4015" s="201">
        <v>2.9</v>
      </c>
      <c r="E4015" s="160">
        <f t="shared" si="65"/>
        <v>58</v>
      </c>
    </row>
    <row r="4016" spans="1:5">
      <c r="A4016" s="160">
        <v>4013</v>
      </c>
      <c r="B4016" s="305" t="s">
        <v>17532</v>
      </c>
      <c r="C4016" s="306" t="s">
        <v>17528</v>
      </c>
      <c r="D4016" s="201">
        <v>2.1</v>
      </c>
      <c r="E4016" s="160">
        <f t="shared" si="65"/>
        <v>42</v>
      </c>
    </row>
    <row r="4017" spans="1:5">
      <c r="A4017" s="160">
        <v>4014</v>
      </c>
      <c r="B4017" s="305" t="s">
        <v>17533</v>
      </c>
      <c r="C4017" s="306" t="s">
        <v>17528</v>
      </c>
      <c r="D4017" s="201">
        <v>3.1</v>
      </c>
      <c r="E4017" s="160">
        <f t="shared" si="65"/>
        <v>62</v>
      </c>
    </row>
    <row r="4018" spans="1:5">
      <c r="A4018" s="160">
        <v>4015</v>
      </c>
      <c r="B4018" s="305" t="s">
        <v>2780</v>
      </c>
      <c r="C4018" s="306" t="s">
        <v>17528</v>
      </c>
      <c r="D4018" s="201">
        <v>2</v>
      </c>
      <c r="E4018" s="160">
        <f t="shared" si="65"/>
        <v>40</v>
      </c>
    </row>
    <row r="4019" spans="1:5">
      <c r="A4019" s="160">
        <v>4016</v>
      </c>
      <c r="B4019" s="305" t="s">
        <v>17534</v>
      </c>
      <c r="C4019" s="306" t="s">
        <v>17528</v>
      </c>
      <c r="D4019" s="201">
        <v>2.7</v>
      </c>
      <c r="E4019" s="160">
        <f t="shared" si="65"/>
        <v>54</v>
      </c>
    </row>
    <row r="4020" spans="1:5">
      <c r="A4020" s="160">
        <v>4017</v>
      </c>
      <c r="B4020" s="305" t="s">
        <v>17535</v>
      </c>
      <c r="C4020" s="306" t="s">
        <v>17528</v>
      </c>
      <c r="D4020" s="201">
        <v>4</v>
      </c>
      <c r="E4020" s="160">
        <f t="shared" si="65"/>
        <v>80</v>
      </c>
    </row>
    <row r="4021" spans="1:5">
      <c r="A4021" s="160">
        <v>4018</v>
      </c>
      <c r="B4021" s="305" t="s">
        <v>537</v>
      </c>
      <c r="C4021" s="306" t="s">
        <v>17528</v>
      </c>
      <c r="D4021" s="201">
        <v>2.3</v>
      </c>
      <c r="E4021" s="160">
        <f t="shared" si="65"/>
        <v>46</v>
      </c>
    </row>
    <row r="4022" spans="1:5">
      <c r="A4022" s="160">
        <v>4019</v>
      </c>
      <c r="B4022" s="305" t="s">
        <v>17536</v>
      </c>
      <c r="C4022" s="306" t="s">
        <v>17528</v>
      </c>
      <c r="D4022" s="201">
        <v>2.7</v>
      </c>
      <c r="E4022" s="160">
        <f t="shared" si="65"/>
        <v>54</v>
      </c>
    </row>
    <row r="4023" spans="1:5">
      <c r="A4023" s="160">
        <v>4020</v>
      </c>
      <c r="B4023" s="305" t="s">
        <v>17537</v>
      </c>
      <c r="C4023" s="306" t="s">
        <v>17528</v>
      </c>
      <c r="D4023" s="201">
        <v>2.1</v>
      </c>
      <c r="E4023" s="160">
        <f t="shared" si="65"/>
        <v>42</v>
      </c>
    </row>
    <row r="4024" spans="1:5">
      <c r="A4024" s="160">
        <v>4021</v>
      </c>
      <c r="B4024" s="305" t="s">
        <v>17538</v>
      </c>
      <c r="C4024" s="306" t="s">
        <v>17528</v>
      </c>
      <c r="D4024" s="201">
        <v>2</v>
      </c>
      <c r="E4024" s="160">
        <f t="shared" si="65"/>
        <v>40</v>
      </c>
    </row>
    <row r="4025" spans="1:5">
      <c r="A4025" s="160">
        <v>4022</v>
      </c>
      <c r="B4025" s="305" t="s">
        <v>17539</v>
      </c>
      <c r="C4025" s="306" t="s">
        <v>17528</v>
      </c>
      <c r="D4025" s="201">
        <v>2.6</v>
      </c>
      <c r="E4025" s="160">
        <f t="shared" si="65"/>
        <v>52</v>
      </c>
    </row>
    <row r="4026" spans="1:5">
      <c r="A4026" s="160">
        <v>4023</v>
      </c>
      <c r="B4026" s="305" t="s">
        <v>17540</v>
      </c>
      <c r="C4026" s="306" t="s">
        <v>17528</v>
      </c>
      <c r="D4026" s="201">
        <v>2</v>
      </c>
      <c r="E4026" s="160">
        <f t="shared" si="65"/>
        <v>40</v>
      </c>
    </row>
    <row r="4027" spans="1:5">
      <c r="A4027" s="160">
        <v>4024</v>
      </c>
      <c r="B4027" s="305" t="s">
        <v>17541</v>
      </c>
      <c r="C4027" s="306" t="s">
        <v>17528</v>
      </c>
      <c r="D4027" s="201">
        <v>2.3</v>
      </c>
      <c r="E4027" s="160">
        <f t="shared" ref="E4027:E4090" si="66">D4027*20</f>
        <v>46</v>
      </c>
    </row>
    <row r="4028" spans="1:5">
      <c r="A4028" s="160">
        <v>4025</v>
      </c>
      <c r="B4028" s="305" t="s">
        <v>17542</v>
      </c>
      <c r="C4028" s="306" t="s">
        <v>17528</v>
      </c>
      <c r="D4028" s="201">
        <v>2.4</v>
      </c>
      <c r="E4028" s="160">
        <f t="shared" si="66"/>
        <v>48</v>
      </c>
    </row>
    <row r="4029" spans="1:5">
      <c r="A4029" s="160">
        <v>4026</v>
      </c>
      <c r="B4029" s="305" t="s">
        <v>17543</v>
      </c>
      <c r="C4029" s="306" t="s">
        <v>17528</v>
      </c>
      <c r="D4029" s="201">
        <v>2.4</v>
      </c>
      <c r="E4029" s="160">
        <f t="shared" si="66"/>
        <v>48</v>
      </c>
    </row>
    <row r="4030" spans="1:5">
      <c r="A4030" s="160">
        <v>4027</v>
      </c>
      <c r="B4030" s="305" t="s">
        <v>17544</v>
      </c>
      <c r="C4030" s="306" t="s">
        <v>17528</v>
      </c>
      <c r="D4030" s="201">
        <v>2.4</v>
      </c>
      <c r="E4030" s="160">
        <f t="shared" si="66"/>
        <v>48</v>
      </c>
    </row>
    <row r="4031" spans="1:5">
      <c r="A4031" s="160">
        <v>4028</v>
      </c>
      <c r="B4031" s="305" t="s">
        <v>17545</v>
      </c>
      <c r="C4031" s="306" t="s">
        <v>17528</v>
      </c>
      <c r="D4031" s="201">
        <v>5.4</v>
      </c>
      <c r="E4031" s="160">
        <f t="shared" si="66"/>
        <v>108</v>
      </c>
    </row>
    <row r="4032" spans="1:5">
      <c r="A4032" s="160">
        <v>4029</v>
      </c>
      <c r="B4032" s="305" t="s">
        <v>17546</v>
      </c>
      <c r="C4032" s="306" t="s">
        <v>17528</v>
      </c>
      <c r="D4032" s="201">
        <v>2.4</v>
      </c>
      <c r="E4032" s="160">
        <f t="shared" si="66"/>
        <v>48</v>
      </c>
    </row>
    <row r="4033" spans="1:5">
      <c r="A4033" s="160">
        <v>4030</v>
      </c>
      <c r="B4033" s="305" t="s">
        <v>17547</v>
      </c>
      <c r="C4033" s="306" t="s">
        <v>17528</v>
      </c>
      <c r="D4033" s="201">
        <v>4.4</v>
      </c>
      <c r="E4033" s="160">
        <f t="shared" si="66"/>
        <v>88</v>
      </c>
    </row>
    <row r="4034" spans="1:5">
      <c r="A4034" s="160">
        <v>4031</v>
      </c>
      <c r="B4034" s="305" t="s">
        <v>17548</v>
      </c>
      <c r="C4034" s="306" t="s">
        <v>17528</v>
      </c>
      <c r="D4034" s="201">
        <v>3.1</v>
      </c>
      <c r="E4034" s="160">
        <f t="shared" si="66"/>
        <v>62</v>
      </c>
    </row>
    <row r="4035" spans="1:5">
      <c r="A4035" s="160">
        <v>4032</v>
      </c>
      <c r="B4035" s="305" t="s">
        <v>17549</v>
      </c>
      <c r="C4035" s="306" t="s">
        <v>17528</v>
      </c>
      <c r="D4035" s="201">
        <v>2.9</v>
      </c>
      <c r="E4035" s="160">
        <f t="shared" si="66"/>
        <v>58</v>
      </c>
    </row>
    <row r="4036" spans="1:5">
      <c r="A4036" s="160">
        <v>4033</v>
      </c>
      <c r="B4036" s="305" t="s">
        <v>17550</v>
      </c>
      <c r="C4036" s="306" t="s">
        <v>17528</v>
      </c>
      <c r="D4036" s="201">
        <v>3.6</v>
      </c>
      <c r="E4036" s="160">
        <f t="shared" si="66"/>
        <v>72</v>
      </c>
    </row>
    <row r="4037" spans="1:5">
      <c r="A4037" s="160">
        <v>4034</v>
      </c>
      <c r="B4037" s="305" t="s">
        <v>17502</v>
      </c>
      <c r="C4037" s="306" t="s">
        <v>17528</v>
      </c>
      <c r="D4037" s="201">
        <v>2.9</v>
      </c>
      <c r="E4037" s="160">
        <f t="shared" si="66"/>
        <v>58</v>
      </c>
    </row>
    <row r="4038" spans="1:5">
      <c r="A4038" s="160">
        <v>4035</v>
      </c>
      <c r="B4038" s="305" t="s">
        <v>17551</v>
      </c>
      <c r="C4038" s="306" t="s">
        <v>17528</v>
      </c>
      <c r="D4038" s="201">
        <v>3</v>
      </c>
      <c r="E4038" s="160">
        <f t="shared" si="66"/>
        <v>60</v>
      </c>
    </row>
    <row r="4039" spans="1:5">
      <c r="A4039" s="160">
        <v>4036</v>
      </c>
      <c r="B4039" s="305" t="s">
        <v>17552</v>
      </c>
      <c r="C4039" s="306" t="s">
        <v>17528</v>
      </c>
      <c r="D4039" s="201">
        <v>3.8</v>
      </c>
      <c r="E4039" s="160">
        <f t="shared" si="66"/>
        <v>76</v>
      </c>
    </row>
    <row r="4040" spans="1:5">
      <c r="A4040" s="160">
        <v>4037</v>
      </c>
      <c r="B4040" s="189" t="s">
        <v>17553</v>
      </c>
      <c r="C4040" s="306" t="s">
        <v>17528</v>
      </c>
      <c r="D4040" s="201">
        <v>4.7</v>
      </c>
      <c r="E4040" s="160">
        <f t="shared" si="66"/>
        <v>94</v>
      </c>
    </row>
    <row r="4041" spans="1:5">
      <c r="A4041" s="160">
        <v>4038</v>
      </c>
      <c r="B4041" s="305" t="s">
        <v>17554</v>
      </c>
      <c r="C4041" s="306" t="s">
        <v>17528</v>
      </c>
      <c r="D4041" s="201">
        <v>3.6</v>
      </c>
      <c r="E4041" s="160">
        <f t="shared" si="66"/>
        <v>72</v>
      </c>
    </row>
    <row r="4042" spans="1:5">
      <c r="A4042" s="160">
        <v>4039</v>
      </c>
      <c r="B4042" s="305" t="s">
        <v>17510</v>
      </c>
      <c r="C4042" s="306" t="s">
        <v>17555</v>
      </c>
      <c r="D4042" s="201">
        <v>3.4</v>
      </c>
      <c r="E4042" s="160">
        <f t="shared" si="66"/>
        <v>68</v>
      </c>
    </row>
    <row r="4043" spans="1:5">
      <c r="A4043" s="160">
        <v>4040</v>
      </c>
      <c r="B4043" s="305" t="s">
        <v>17556</v>
      </c>
      <c r="C4043" s="306" t="s">
        <v>17555</v>
      </c>
      <c r="D4043" s="201">
        <v>2.2</v>
      </c>
      <c r="E4043" s="160">
        <f t="shared" si="66"/>
        <v>44</v>
      </c>
    </row>
    <row r="4044" spans="1:5">
      <c r="A4044" s="160">
        <v>4041</v>
      </c>
      <c r="B4044" s="305" t="s">
        <v>17557</v>
      </c>
      <c r="C4044" s="306" t="s">
        <v>17555</v>
      </c>
      <c r="D4044" s="201">
        <v>3.7</v>
      </c>
      <c r="E4044" s="160">
        <f t="shared" si="66"/>
        <v>74</v>
      </c>
    </row>
    <row r="4045" spans="1:5">
      <c r="A4045" s="160">
        <v>4042</v>
      </c>
      <c r="B4045" s="305" t="s">
        <v>17558</v>
      </c>
      <c r="C4045" s="306" t="s">
        <v>17555</v>
      </c>
      <c r="D4045" s="201">
        <v>5.3</v>
      </c>
      <c r="E4045" s="160">
        <f t="shared" si="66"/>
        <v>106</v>
      </c>
    </row>
    <row r="4046" spans="1:5">
      <c r="A4046" s="160">
        <v>4043</v>
      </c>
      <c r="B4046" s="305" t="s">
        <v>17559</v>
      </c>
      <c r="C4046" s="306" t="s">
        <v>17555</v>
      </c>
      <c r="D4046" s="201">
        <v>2.6</v>
      </c>
      <c r="E4046" s="160">
        <f t="shared" si="66"/>
        <v>52</v>
      </c>
    </row>
    <row r="4047" spans="1:5">
      <c r="A4047" s="160">
        <v>4044</v>
      </c>
      <c r="B4047" s="305" t="s">
        <v>17560</v>
      </c>
      <c r="C4047" s="306" t="s">
        <v>17555</v>
      </c>
      <c r="D4047" s="201">
        <v>3.7</v>
      </c>
      <c r="E4047" s="160">
        <f t="shared" si="66"/>
        <v>74</v>
      </c>
    </row>
    <row r="4048" spans="1:5">
      <c r="A4048" s="160">
        <v>4045</v>
      </c>
      <c r="B4048" s="305" t="s">
        <v>17561</v>
      </c>
      <c r="C4048" s="306" t="s">
        <v>17555</v>
      </c>
      <c r="D4048" s="201">
        <v>2.1</v>
      </c>
      <c r="E4048" s="160">
        <f t="shared" si="66"/>
        <v>42</v>
      </c>
    </row>
    <row r="4049" spans="1:5">
      <c r="A4049" s="160">
        <v>4046</v>
      </c>
      <c r="B4049" s="305" t="s">
        <v>17562</v>
      </c>
      <c r="C4049" s="306" t="s">
        <v>17555</v>
      </c>
      <c r="D4049" s="201">
        <v>4.3</v>
      </c>
      <c r="E4049" s="160">
        <f t="shared" si="66"/>
        <v>86</v>
      </c>
    </row>
    <row r="4050" spans="1:5">
      <c r="A4050" s="160">
        <v>4047</v>
      </c>
      <c r="B4050" s="305" t="s">
        <v>17563</v>
      </c>
      <c r="C4050" s="306" t="s">
        <v>17555</v>
      </c>
      <c r="D4050" s="201">
        <v>2.9</v>
      </c>
      <c r="E4050" s="160">
        <f t="shared" si="66"/>
        <v>58</v>
      </c>
    </row>
    <row r="4051" spans="1:5">
      <c r="A4051" s="160">
        <v>4048</v>
      </c>
      <c r="B4051" s="305" t="s">
        <v>17564</v>
      </c>
      <c r="C4051" s="306" t="s">
        <v>17555</v>
      </c>
      <c r="D4051" s="201">
        <v>3.6</v>
      </c>
      <c r="E4051" s="160">
        <f t="shared" si="66"/>
        <v>72</v>
      </c>
    </row>
    <row r="4052" spans="1:5">
      <c r="A4052" s="160">
        <v>4049</v>
      </c>
      <c r="B4052" s="305" t="s">
        <v>17565</v>
      </c>
      <c r="C4052" s="306" t="s">
        <v>17555</v>
      </c>
      <c r="D4052" s="201">
        <v>0.9</v>
      </c>
      <c r="E4052" s="160">
        <f t="shared" si="66"/>
        <v>18</v>
      </c>
    </row>
    <row r="4053" spans="1:5">
      <c r="A4053" s="160">
        <v>4050</v>
      </c>
      <c r="B4053" s="305" t="s">
        <v>17566</v>
      </c>
      <c r="C4053" s="306" t="s">
        <v>17555</v>
      </c>
      <c r="D4053" s="201">
        <v>2.3</v>
      </c>
      <c r="E4053" s="160">
        <f t="shared" si="66"/>
        <v>46</v>
      </c>
    </row>
    <row r="4054" spans="1:5">
      <c r="A4054" s="160">
        <v>4051</v>
      </c>
      <c r="B4054" s="305" t="s">
        <v>17567</v>
      </c>
      <c r="C4054" s="306" t="s">
        <v>17555</v>
      </c>
      <c r="D4054" s="201">
        <v>0.9</v>
      </c>
      <c r="E4054" s="160">
        <f t="shared" si="66"/>
        <v>18</v>
      </c>
    </row>
    <row r="4055" spans="1:5">
      <c r="A4055" s="160">
        <v>4052</v>
      </c>
      <c r="B4055" s="305" t="s">
        <v>17568</v>
      </c>
      <c r="C4055" s="306" t="s">
        <v>17555</v>
      </c>
      <c r="D4055" s="201">
        <v>1.3</v>
      </c>
      <c r="E4055" s="160">
        <f t="shared" si="66"/>
        <v>26</v>
      </c>
    </row>
    <row r="4056" spans="1:5">
      <c r="A4056" s="160">
        <v>4053</v>
      </c>
      <c r="B4056" s="305" t="s">
        <v>17569</v>
      </c>
      <c r="C4056" s="306" t="s">
        <v>17555</v>
      </c>
      <c r="D4056" s="201">
        <v>2.3</v>
      </c>
      <c r="E4056" s="160">
        <f t="shared" si="66"/>
        <v>46</v>
      </c>
    </row>
    <row r="4057" spans="1:5">
      <c r="A4057" s="160">
        <v>4054</v>
      </c>
      <c r="B4057" s="305" t="s">
        <v>17570</v>
      </c>
      <c r="C4057" s="306" t="s">
        <v>17555</v>
      </c>
      <c r="D4057" s="201">
        <v>3.2</v>
      </c>
      <c r="E4057" s="160">
        <f t="shared" si="66"/>
        <v>64</v>
      </c>
    </row>
    <row r="4058" spans="1:5">
      <c r="A4058" s="160">
        <v>4055</v>
      </c>
      <c r="B4058" s="305" t="s">
        <v>17571</v>
      </c>
      <c r="C4058" s="306" t="s">
        <v>17555</v>
      </c>
      <c r="D4058" s="201">
        <v>0.7</v>
      </c>
      <c r="E4058" s="160">
        <f t="shared" si="66"/>
        <v>14</v>
      </c>
    </row>
    <row r="4059" spans="1:5">
      <c r="A4059" s="160">
        <v>4056</v>
      </c>
      <c r="B4059" s="305" t="s">
        <v>17572</v>
      </c>
      <c r="C4059" s="306" t="s">
        <v>17555</v>
      </c>
      <c r="D4059" s="201">
        <v>0.5</v>
      </c>
      <c r="E4059" s="160">
        <f t="shared" si="66"/>
        <v>10</v>
      </c>
    </row>
    <row r="4060" spans="1:5">
      <c r="A4060" s="160">
        <v>4057</v>
      </c>
      <c r="B4060" s="305" t="s">
        <v>17573</v>
      </c>
      <c r="C4060" s="306" t="s">
        <v>17555</v>
      </c>
      <c r="D4060" s="201">
        <v>0.7</v>
      </c>
      <c r="E4060" s="160">
        <f t="shared" si="66"/>
        <v>14</v>
      </c>
    </row>
    <row r="4061" spans="1:5">
      <c r="A4061" s="160">
        <v>4058</v>
      </c>
      <c r="B4061" s="305" t="s">
        <v>17574</v>
      </c>
      <c r="C4061" s="306" t="s">
        <v>17555</v>
      </c>
      <c r="D4061" s="201">
        <v>0.4</v>
      </c>
      <c r="E4061" s="160">
        <f t="shared" si="66"/>
        <v>8</v>
      </c>
    </row>
    <row r="4062" spans="1:5">
      <c r="A4062" s="160">
        <v>4059</v>
      </c>
      <c r="B4062" s="305" t="s">
        <v>17575</v>
      </c>
      <c r="C4062" s="306" t="s">
        <v>17555</v>
      </c>
      <c r="D4062" s="201">
        <v>0.9</v>
      </c>
      <c r="E4062" s="160">
        <f t="shared" si="66"/>
        <v>18</v>
      </c>
    </row>
    <row r="4063" spans="1:5">
      <c r="A4063" s="160">
        <v>4060</v>
      </c>
      <c r="B4063" s="305" t="s">
        <v>17576</v>
      </c>
      <c r="C4063" s="306" t="s">
        <v>17555</v>
      </c>
      <c r="D4063" s="201">
        <v>1.7</v>
      </c>
      <c r="E4063" s="160">
        <f t="shared" si="66"/>
        <v>34</v>
      </c>
    </row>
    <row r="4064" spans="1:5">
      <c r="A4064" s="160">
        <v>4061</v>
      </c>
      <c r="B4064" s="305" t="s">
        <v>17552</v>
      </c>
      <c r="C4064" s="306" t="s">
        <v>17577</v>
      </c>
      <c r="D4064" s="201">
        <v>2.3</v>
      </c>
      <c r="E4064" s="160">
        <f t="shared" si="66"/>
        <v>46</v>
      </c>
    </row>
    <row r="4065" spans="1:5">
      <c r="A4065" s="160">
        <v>4062</v>
      </c>
      <c r="B4065" s="305" t="s">
        <v>17578</v>
      </c>
      <c r="C4065" s="306" t="s">
        <v>17579</v>
      </c>
      <c r="D4065" s="201">
        <v>2.2</v>
      </c>
      <c r="E4065" s="160">
        <f t="shared" si="66"/>
        <v>44</v>
      </c>
    </row>
    <row r="4066" spans="1:5">
      <c r="A4066" s="160">
        <v>4063</v>
      </c>
      <c r="B4066" s="305" t="s">
        <v>407</v>
      </c>
      <c r="C4066" s="306" t="s">
        <v>17579</v>
      </c>
      <c r="D4066" s="201">
        <v>0.7</v>
      </c>
      <c r="E4066" s="160">
        <f t="shared" si="66"/>
        <v>14</v>
      </c>
    </row>
    <row r="4067" spans="1:5">
      <c r="A4067" s="160">
        <v>4064</v>
      </c>
      <c r="B4067" s="305" t="s">
        <v>12998</v>
      </c>
      <c r="C4067" s="306" t="s">
        <v>17579</v>
      </c>
      <c r="D4067" s="201">
        <v>2.1</v>
      </c>
      <c r="E4067" s="160">
        <f t="shared" si="66"/>
        <v>42</v>
      </c>
    </row>
    <row r="4068" spans="1:5">
      <c r="A4068" s="160">
        <v>4065</v>
      </c>
      <c r="B4068" s="305" t="s">
        <v>17554</v>
      </c>
      <c r="C4068" s="306" t="s">
        <v>17579</v>
      </c>
      <c r="D4068" s="201">
        <v>2.1</v>
      </c>
      <c r="E4068" s="160">
        <f t="shared" si="66"/>
        <v>42</v>
      </c>
    </row>
    <row r="4069" spans="1:5">
      <c r="A4069" s="160">
        <v>4066</v>
      </c>
      <c r="B4069" s="305" t="s">
        <v>17580</v>
      </c>
      <c r="C4069" s="306" t="s">
        <v>17579</v>
      </c>
      <c r="D4069" s="201">
        <v>0.4</v>
      </c>
      <c r="E4069" s="160">
        <f t="shared" si="66"/>
        <v>8</v>
      </c>
    </row>
    <row r="4070" spans="1:5">
      <c r="A4070" s="160">
        <v>4067</v>
      </c>
      <c r="B4070" s="305" t="s">
        <v>17581</v>
      </c>
      <c r="C4070" s="306" t="s">
        <v>17579</v>
      </c>
      <c r="D4070" s="201">
        <v>0.4</v>
      </c>
      <c r="E4070" s="160">
        <f t="shared" si="66"/>
        <v>8</v>
      </c>
    </row>
    <row r="4071" spans="1:5">
      <c r="A4071" s="160">
        <v>4068</v>
      </c>
      <c r="B4071" s="305" t="s">
        <v>17582</v>
      </c>
      <c r="C4071" s="306" t="s">
        <v>17579</v>
      </c>
      <c r="D4071" s="201">
        <v>0.8</v>
      </c>
      <c r="E4071" s="160">
        <f t="shared" si="66"/>
        <v>16</v>
      </c>
    </row>
    <row r="4072" spans="1:5">
      <c r="A4072" s="160">
        <v>4069</v>
      </c>
      <c r="B4072" s="305" t="s">
        <v>17540</v>
      </c>
      <c r="C4072" s="306" t="s">
        <v>17579</v>
      </c>
      <c r="D4072" s="201">
        <v>1.1</v>
      </c>
      <c r="E4072" s="160">
        <f t="shared" si="66"/>
        <v>22</v>
      </c>
    </row>
    <row r="4073" spans="1:5">
      <c r="A4073" s="160">
        <v>4070</v>
      </c>
      <c r="B4073" s="305" t="s">
        <v>15547</v>
      </c>
      <c r="C4073" s="306" t="s">
        <v>17579</v>
      </c>
      <c r="D4073" s="201">
        <v>0.2</v>
      </c>
      <c r="E4073" s="160">
        <f t="shared" si="66"/>
        <v>4</v>
      </c>
    </row>
    <row r="4074" spans="1:5">
      <c r="A4074" s="160">
        <v>4071</v>
      </c>
      <c r="B4074" s="305" t="s">
        <v>17583</v>
      </c>
      <c r="C4074" s="306" t="s">
        <v>17579</v>
      </c>
      <c r="D4074" s="201">
        <v>0.2</v>
      </c>
      <c r="E4074" s="160">
        <f t="shared" si="66"/>
        <v>4</v>
      </c>
    </row>
    <row r="4075" spans="1:5">
      <c r="A4075" s="160">
        <v>4072</v>
      </c>
      <c r="B4075" s="305" t="s">
        <v>536</v>
      </c>
      <c r="C4075" s="306" t="s">
        <v>17579</v>
      </c>
      <c r="D4075" s="201">
        <v>0.7</v>
      </c>
      <c r="E4075" s="160">
        <f t="shared" si="66"/>
        <v>14</v>
      </c>
    </row>
    <row r="4076" spans="1:5">
      <c r="A4076" s="160">
        <v>4073</v>
      </c>
      <c r="B4076" s="305" t="s">
        <v>17584</v>
      </c>
      <c r="C4076" s="306" t="s">
        <v>17579</v>
      </c>
      <c r="D4076" s="201">
        <v>0.2</v>
      </c>
      <c r="E4076" s="160">
        <f t="shared" si="66"/>
        <v>4</v>
      </c>
    </row>
    <row r="4077" spans="1:5">
      <c r="A4077" s="160">
        <v>4074</v>
      </c>
      <c r="B4077" s="305" t="s">
        <v>17585</v>
      </c>
      <c r="C4077" s="306" t="s">
        <v>17586</v>
      </c>
      <c r="D4077" s="201">
        <v>4</v>
      </c>
      <c r="E4077" s="160">
        <f t="shared" si="66"/>
        <v>80</v>
      </c>
    </row>
    <row r="4078" spans="1:5">
      <c r="A4078" s="160">
        <v>4075</v>
      </c>
      <c r="B4078" s="305" t="s">
        <v>17587</v>
      </c>
      <c r="C4078" s="306" t="s">
        <v>17586</v>
      </c>
      <c r="D4078" s="201">
        <v>3</v>
      </c>
      <c r="E4078" s="160">
        <f t="shared" si="66"/>
        <v>60</v>
      </c>
    </row>
    <row r="4079" spans="1:5">
      <c r="A4079" s="160">
        <v>4076</v>
      </c>
      <c r="B4079" s="305" t="s">
        <v>17588</v>
      </c>
      <c r="C4079" s="306" t="s">
        <v>17586</v>
      </c>
      <c r="D4079" s="201">
        <v>1.6</v>
      </c>
      <c r="E4079" s="160">
        <f t="shared" si="66"/>
        <v>32</v>
      </c>
    </row>
    <row r="4080" spans="1:5">
      <c r="A4080" s="160">
        <v>4077</v>
      </c>
      <c r="B4080" s="305" t="s">
        <v>17589</v>
      </c>
      <c r="C4080" s="306" t="s">
        <v>17586</v>
      </c>
      <c r="D4080" s="201">
        <v>3.2</v>
      </c>
      <c r="E4080" s="160">
        <f t="shared" si="66"/>
        <v>64</v>
      </c>
    </row>
    <row r="4081" spans="1:5">
      <c r="A4081" s="160">
        <v>4078</v>
      </c>
      <c r="B4081" s="305" t="s">
        <v>17590</v>
      </c>
      <c r="C4081" s="306" t="s">
        <v>17586</v>
      </c>
      <c r="D4081" s="201">
        <v>1.6</v>
      </c>
      <c r="E4081" s="160">
        <f t="shared" si="66"/>
        <v>32</v>
      </c>
    </row>
    <row r="4082" spans="1:5">
      <c r="A4082" s="160">
        <v>4079</v>
      </c>
      <c r="B4082" s="305" t="s">
        <v>17591</v>
      </c>
      <c r="C4082" s="306" t="s">
        <v>17586</v>
      </c>
      <c r="D4082" s="201">
        <v>2</v>
      </c>
      <c r="E4082" s="160">
        <f t="shared" si="66"/>
        <v>40</v>
      </c>
    </row>
    <row r="4083" spans="1:5">
      <c r="A4083" s="160">
        <v>4080</v>
      </c>
      <c r="B4083" s="305" t="s">
        <v>17592</v>
      </c>
      <c r="C4083" s="306" t="s">
        <v>17586</v>
      </c>
      <c r="D4083" s="201">
        <v>2.4</v>
      </c>
      <c r="E4083" s="160">
        <f t="shared" si="66"/>
        <v>48</v>
      </c>
    </row>
    <row r="4084" spans="1:5">
      <c r="A4084" s="160">
        <v>4081</v>
      </c>
      <c r="B4084" s="305" t="s">
        <v>16823</v>
      </c>
      <c r="C4084" s="306" t="s">
        <v>17586</v>
      </c>
      <c r="D4084" s="201">
        <v>5.6</v>
      </c>
      <c r="E4084" s="160">
        <f t="shared" si="66"/>
        <v>112</v>
      </c>
    </row>
    <row r="4085" spans="1:5">
      <c r="A4085" s="160">
        <v>4082</v>
      </c>
      <c r="B4085" s="305" t="s">
        <v>17593</v>
      </c>
      <c r="C4085" s="306" t="s">
        <v>17586</v>
      </c>
      <c r="D4085" s="201">
        <v>3.9</v>
      </c>
      <c r="E4085" s="160">
        <f t="shared" si="66"/>
        <v>78</v>
      </c>
    </row>
    <row r="4086" spans="1:5">
      <c r="A4086" s="160">
        <v>4083</v>
      </c>
      <c r="B4086" s="305" t="s">
        <v>17594</v>
      </c>
      <c r="C4086" s="306" t="s">
        <v>17586</v>
      </c>
      <c r="D4086" s="201">
        <v>3.2</v>
      </c>
      <c r="E4086" s="160">
        <f t="shared" si="66"/>
        <v>64</v>
      </c>
    </row>
    <row r="4087" spans="1:5">
      <c r="A4087" s="160">
        <v>4084</v>
      </c>
      <c r="B4087" s="305" t="s">
        <v>17595</v>
      </c>
      <c r="C4087" s="306" t="s">
        <v>17586</v>
      </c>
      <c r="D4087" s="201">
        <v>4.7</v>
      </c>
      <c r="E4087" s="160">
        <f t="shared" si="66"/>
        <v>94</v>
      </c>
    </row>
    <row r="4088" spans="1:5">
      <c r="A4088" s="160">
        <v>4085</v>
      </c>
      <c r="B4088" s="305" t="s">
        <v>17596</v>
      </c>
      <c r="C4088" s="306" t="s">
        <v>17586</v>
      </c>
      <c r="D4088" s="201">
        <v>4</v>
      </c>
      <c r="E4088" s="160">
        <f t="shared" si="66"/>
        <v>80</v>
      </c>
    </row>
    <row r="4089" spans="1:5">
      <c r="A4089" s="160">
        <v>4086</v>
      </c>
      <c r="B4089" s="305" t="s">
        <v>17597</v>
      </c>
      <c r="C4089" s="306" t="s">
        <v>17586</v>
      </c>
      <c r="D4089" s="201">
        <v>0.8</v>
      </c>
      <c r="E4089" s="160">
        <f t="shared" si="66"/>
        <v>16</v>
      </c>
    </row>
    <row r="4090" spans="1:5">
      <c r="A4090" s="160">
        <v>4087</v>
      </c>
      <c r="B4090" s="305" t="s">
        <v>17598</v>
      </c>
      <c r="C4090" s="306" t="s">
        <v>17586</v>
      </c>
      <c r="D4090" s="201">
        <v>1.4</v>
      </c>
      <c r="E4090" s="160">
        <f t="shared" si="66"/>
        <v>28</v>
      </c>
    </row>
    <row r="4091" spans="1:5">
      <c r="A4091" s="160">
        <v>4088</v>
      </c>
      <c r="B4091" s="305" t="s">
        <v>17599</v>
      </c>
      <c r="C4091" s="306" t="s">
        <v>17586</v>
      </c>
      <c r="D4091" s="201">
        <v>2.7</v>
      </c>
      <c r="E4091" s="160">
        <f t="shared" ref="E4091:E4154" si="67">D4091*20</f>
        <v>54</v>
      </c>
    </row>
    <row r="4092" spans="1:5">
      <c r="A4092" s="160">
        <v>4089</v>
      </c>
      <c r="B4092" s="305" t="s">
        <v>17600</v>
      </c>
      <c r="C4092" s="306" t="s">
        <v>17586</v>
      </c>
      <c r="D4092" s="201">
        <v>2.4</v>
      </c>
      <c r="E4092" s="160">
        <f t="shared" si="67"/>
        <v>48</v>
      </c>
    </row>
    <row r="4093" spans="1:5">
      <c r="A4093" s="160">
        <v>4090</v>
      </c>
      <c r="B4093" s="305" t="s">
        <v>17601</v>
      </c>
      <c r="C4093" s="306" t="s">
        <v>17586</v>
      </c>
      <c r="D4093" s="201">
        <v>0.8</v>
      </c>
      <c r="E4093" s="160">
        <f t="shared" si="67"/>
        <v>16</v>
      </c>
    </row>
    <row r="4094" spans="1:5">
      <c r="A4094" s="160">
        <v>4091</v>
      </c>
      <c r="B4094" s="305" t="s">
        <v>17552</v>
      </c>
      <c r="C4094" s="306" t="s">
        <v>17586</v>
      </c>
      <c r="D4094" s="201">
        <v>4.1</v>
      </c>
      <c r="E4094" s="160">
        <f t="shared" si="67"/>
        <v>82</v>
      </c>
    </row>
    <row r="4095" spans="1:5">
      <c r="A4095" s="160">
        <v>4092</v>
      </c>
      <c r="B4095" s="305" t="s">
        <v>17501</v>
      </c>
      <c r="C4095" s="306" t="s">
        <v>17586</v>
      </c>
      <c r="D4095" s="201">
        <v>2.6</v>
      </c>
      <c r="E4095" s="160">
        <f t="shared" si="67"/>
        <v>52</v>
      </c>
    </row>
    <row r="4096" spans="1:5">
      <c r="A4096" s="160">
        <v>4093</v>
      </c>
      <c r="B4096" s="305" t="s">
        <v>17602</v>
      </c>
      <c r="C4096" s="306" t="s">
        <v>17586</v>
      </c>
      <c r="D4096" s="201">
        <v>2.7</v>
      </c>
      <c r="E4096" s="160">
        <f t="shared" si="67"/>
        <v>54</v>
      </c>
    </row>
    <row r="4097" spans="1:5">
      <c r="A4097" s="160">
        <v>4094</v>
      </c>
      <c r="B4097" s="305" t="s">
        <v>17603</v>
      </c>
      <c r="C4097" s="306" t="s">
        <v>17586</v>
      </c>
      <c r="D4097" s="201">
        <v>4</v>
      </c>
      <c r="E4097" s="160">
        <f t="shared" si="67"/>
        <v>80</v>
      </c>
    </row>
    <row r="4098" spans="1:5">
      <c r="A4098" s="160">
        <v>4095</v>
      </c>
      <c r="B4098" s="305" t="s">
        <v>17604</v>
      </c>
      <c r="C4098" s="306" t="s">
        <v>17586</v>
      </c>
      <c r="D4098" s="201">
        <v>2.4</v>
      </c>
      <c r="E4098" s="160">
        <f t="shared" si="67"/>
        <v>48</v>
      </c>
    </row>
    <row r="4099" spans="1:5">
      <c r="A4099" s="160">
        <v>4096</v>
      </c>
      <c r="B4099" s="305" t="s">
        <v>405</v>
      </c>
      <c r="C4099" s="306" t="s">
        <v>17586</v>
      </c>
      <c r="D4099" s="201">
        <v>2.7</v>
      </c>
      <c r="E4099" s="160">
        <f t="shared" si="67"/>
        <v>54</v>
      </c>
    </row>
    <row r="4100" spans="1:5">
      <c r="A4100" s="160">
        <v>4097</v>
      </c>
      <c r="B4100" s="189" t="s">
        <v>17605</v>
      </c>
      <c r="C4100" s="306" t="s">
        <v>17586</v>
      </c>
      <c r="D4100" s="201">
        <v>2.7</v>
      </c>
      <c r="E4100" s="160">
        <f t="shared" si="67"/>
        <v>54</v>
      </c>
    </row>
    <row r="4101" spans="1:5">
      <c r="A4101" s="160">
        <v>4098</v>
      </c>
      <c r="B4101" s="305" t="s">
        <v>17606</v>
      </c>
      <c r="C4101" s="306" t="s">
        <v>17586</v>
      </c>
      <c r="D4101" s="201">
        <v>3.2</v>
      </c>
      <c r="E4101" s="160">
        <f t="shared" si="67"/>
        <v>64</v>
      </c>
    </row>
    <row r="4102" spans="1:5">
      <c r="A4102" s="160">
        <v>4099</v>
      </c>
      <c r="B4102" s="189" t="s">
        <v>17607</v>
      </c>
      <c r="C4102" s="306" t="s">
        <v>17586</v>
      </c>
      <c r="D4102" s="201">
        <v>0.8</v>
      </c>
      <c r="E4102" s="160">
        <f t="shared" si="67"/>
        <v>16</v>
      </c>
    </row>
    <row r="4103" spans="1:5">
      <c r="A4103" s="160">
        <v>4100</v>
      </c>
      <c r="B4103" s="305" t="s">
        <v>17608</v>
      </c>
      <c r="C4103" s="306" t="s">
        <v>17586</v>
      </c>
      <c r="D4103" s="201">
        <v>2.4</v>
      </c>
      <c r="E4103" s="160">
        <f t="shared" si="67"/>
        <v>48</v>
      </c>
    </row>
    <row r="4104" spans="1:5">
      <c r="A4104" s="160">
        <v>4101</v>
      </c>
      <c r="B4104" s="305" t="s">
        <v>17609</v>
      </c>
      <c r="C4104" s="306" t="s">
        <v>17610</v>
      </c>
      <c r="D4104" s="201">
        <v>0.5</v>
      </c>
      <c r="E4104" s="160">
        <f t="shared" si="67"/>
        <v>10</v>
      </c>
    </row>
    <row r="4105" spans="1:5">
      <c r="A4105" s="160">
        <v>4102</v>
      </c>
      <c r="B4105" s="305" t="s">
        <v>17611</v>
      </c>
      <c r="C4105" s="306" t="s">
        <v>17610</v>
      </c>
      <c r="D4105" s="201">
        <v>4.6</v>
      </c>
      <c r="E4105" s="160">
        <f t="shared" si="67"/>
        <v>92</v>
      </c>
    </row>
    <row r="4106" spans="1:5">
      <c r="A4106" s="160">
        <v>4103</v>
      </c>
      <c r="B4106" s="305" t="s">
        <v>17612</v>
      </c>
      <c r="C4106" s="306" t="s">
        <v>17610</v>
      </c>
      <c r="D4106" s="201">
        <v>1.6</v>
      </c>
      <c r="E4106" s="160">
        <f t="shared" si="67"/>
        <v>32</v>
      </c>
    </row>
    <row r="4107" spans="1:5">
      <c r="A4107" s="160">
        <v>4104</v>
      </c>
      <c r="B4107" s="305" t="s">
        <v>17613</v>
      </c>
      <c r="C4107" s="306" t="s">
        <v>17610</v>
      </c>
      <c r="D4107" s="201">
        <v>3</v>
      </c>
      <c r="E4107" s="160">
        <f t="shared" si="67"/>
        <v>60</v>
      </c>
    </row>
    <row r="4108" spans="1:5">
      <c r="A4108" s="160">
        <v>4105</v>
      </c>
      <c r="B4108" s="305" t="s">
        <v>17614</v>
      </c>
      <c r="C4108" s="306" t="s">
        <v>17610</v>
      </c>
      <c r="D4108" s="201">
        <v>2.1</v>
      </c>
      <c r="E4108" s="160">
        <f t="shared" si="67"/>
        <v>42</v>
      </c>
    </row>
    <row r="4109" spans="1:5">
      <c r="A4109" s="160">
        <v>4106</v>
      </c>
      <c r="B4109" s="305" t="s">
        <v>17615</v>
      </c>
      <c r="C4109" s="306" t="s">
        <v>17610</v>
      </c>
      <c r="D4109" s="201">
        <v>1.6</v>
      </c>
      <c r="E4109" s="160">
        <f t="shared" si="67"/>
        <v>32</v>
      </c>
    </row>
    <row r="4110" spans="1:5">
      <c r="A4110" s="160">
        <v>4107</v>
      </c>
      <c r="B4110" s="305" t="s">
        <v>17616</v>
      </c>
      <c r="C4110" s="306" t="s">
        <v>17610</v>
      </c>
      <c r="D4110" s="201">
        <v>1.5</v>
      </c>
      <c r="E4110" s="160">
        <f t="shared" si="67"/>
        <v>30</v>
      </c>
    </row>
    <row r="4111" spans="1:5">
      <c r="A4111" s="160">
        <v>4108</v>
      </c>
      <c r="B4111" s="305" t="s">
        <v>17617</v>
      </c>
      <c r="C4111" s="306" t="s">
        <v>17610</v>
      </c>
      <c r="D4111" s="201">
        <v>1.5</v>
      </c>
      <c r="E4111" s="160">
        <f t="shared" si="67"/>
        <v>30</v>
      </c>
    </row>
    <row r="4112" spans="1:5">
      <c r="A4112" s="160">
        <v>4109</v>
      </c>
      <c r="B4112" s="305" t="s">
        <v>17618</v>
      </c>
      <c r="C4112" s="306" t="s">
        <v>17610</v>
      </c>
      <c r="D4112" s="201">
        <v>3</v>
      </c>
      <c r="E4112" s="160">
        <f t="shared" si="67"/>
        <v>60</v>
      </c>
    </row>
    <row r="4113" spans="1:5">
      <c r="A4113" s="160">
        <v>4110</v>
      </c>
      <c r="B4113" s="305" t="s">
        <v>17619</v>
      </c>
      <c r="C4113" s="306" t="s">
        <v>17610</v>
      </c>
      <c r="D4113" s="201">
        <v>2.2</v>
      </c>
      <c r="E4113" s="160">
        <f t="shared" si="67"/>
        <v>44</v>
      </c>
    </row>
    <row r="4114" spans="1:5">
      <c r="A4114" s="160">
        <v>4111</v>
      </c>
      <c r="B4114" s="305" t="s">
        <v>17620</v>
      </c>
      <c r="C4114" s="306" t="s">
        <v>17610</v>
      </c>
      <c r="D4114" s="201">
        <v>4.5</v>
      </c>
      <c r="E4114" s="160">
        <f t="shared" si="67"/>
        <v>90</v>
      </c>
    </row>
    <row r="4115" spans="1:5">
      <c r="A4115" s="160">
        <v>4112</v>
      </c>
      <c r="B4115" s="305" t="s">
        <v>17621</v>
      </c>
      <c r="C4115" s="306" t="s">
        <v>17610</v>
      </c>
      <c r="D4115" s="201">
        <v>2</v>
      </c>
      <c r="E4115" s="160">
        <f t="shared" si="67"/>
        <v>40</v>
      </c>
    </row>
    <row r="4116" spans="1:5">
      <c r="A4116" s="160">
        <v>4113</v>
      </c>
      <c r="B4116" s="305" t="s">
        <v>442</v>
      </c>
      <c r="C4116" s="306" t="s">
        <v>17610</v>
      </c>
      <c r="D4116" s="201">
        <v>3</v>
      </c>
      <c r="E4116" s="160">
        <f t="shared" si="67"/>
        <v>60</v>
      </c>
    </row>
    <row r="4117" spans="1:5">
      <c r="A4117" s="160">
        <v>4114</v>
      </c>
      <c r="B4117" s="305" t="s">
        <v>17622</v>
      </c>
      <c r="C4117" s="306" t="s">
        <v>17610</v>
      </c>
      <c r="D4117" s="201">
        <v>5.1</v>
      </c>
      <c r="E4117" s="160">
        <f t="shared" si="67"/>
        <v>102</v>
      </c>
    </row>
    <row r="4118" spans="1:5">
      <c r="A4118" s="160">
        <v>4115</v>
      </c>
      <c r="B4118" s="305" t="s">
        <v>17623</v>
      </c>
      <c r="C4118" s="306" t="s">
        <v>17610</v>
      </c>
      <c r="D4118" s="201">
        <v>0.5</v>
      </c>
      <c r="E4118" s="160">
        <f t="shared" si="67"/>
        <v>10</v>
      </c>
    </row>
    <row r="4119" spans="1:5">
      <c r="A4119" s="160">
        <v>4116</v>
      </c>
      <c r="B4119" s="305" t="s">
        <v>17624</v>
      </c>
      <c r="C4119" s="306" t="s">
        <v>17610</v>
      </c>
      <c r="D4119" s="201">
        <v>1.8</v>
      </c>
      <c r="E4119" s="160">
        <f t="shared" si="67"/>
        <v>36</v>
      </c>
    </row>
    <row r="4120" spans="1:5">
      <c r="A4120" s="160">
        <v>4117</v>
      </c>
      <c r="B4120" s="305" t="s">
        <v>17625</v>
      </c>
      <c r="C4120" s="306" t="s">
        <v>17610</v>
      </c>
      <c r="D4120" s="201">
        <v>1.8</v>
      </c>
      <c r="E4120" s="160">
        <f t="shared" si="67"/>
        <v>36</v>
      </c>
    </row>
    <row r="4121" spans="1:5">
      <c r="A4121" s="160">
        <v>4118</v>
      </c>
      <c r="B4121" s="305" t="s">
        <v>17626</v>
      </c>
      <c r="C4121" s="306" t="s">
        <v>17610</v>
      </c>
      <c r="D4121" s="201">
        <v>4.4</v>
      </c>
      <c r="E4121" s="160">
        <f t="shared" si="67"/>
        <v>88</v>
      </c>
    </row>
    <row r="4122" spans="1:5">
      <c r="A4122" s="160">
        <v>4119</v>
      </c>
      <c r="B4122" s="305" t="s">
        <v>17627</v>
      </c>
      <c r="C4122" s="306" t="s">
        <v>17610</v>
      </c>
      <c r="D4122" s="201">
        <v>0.4</v>
      </c>
      <c r="E4122" s="160">
        <f t="shared" si="67"/>
        <v>8</v>
      </c>
    </row>
    <row r="4123" spans="1:5">
      <c r="A4123" s="160">
        <v>4120</v>
      </c>
      <c r="B4123" s="305" t="s">
        <v>1337</v>
      </c>
      <c r="C4123" s="306" t="s">
        <v>17610</v>
      </c>
      <c r="D4123" s="201">
        <v>3.6</v>
      </c>
      <c r="E4123" s="160">
        <f t="shared" si="67"/>
        <v>72</v>
      </c>
    </row>
    <row r="4124" spans="1:5">
      <c r="A4124" s="160">
        <v>4121</v>
      </c>
      <c r="B4124" s="305" t="s">
        <v>17628</v>
      </c>
      <c r="C4124" s="306" t="s">
        <v>17610</v>
      </c>
      <c r="D4124" s="201">
        <v>3</v>
      </c>
      <c r="E4124" s="160">
        <f t="shared" si="67"/>
        <v>60</v>
      </c>
    </row>
    <row r="4125" spans="1:5">
      <c r="A4125" s="160">
        <v>4122</v>
      </c>
      <c r="B4125" s="305" t="s">
        <v>17629</v>
      </c>
      <c r="C4125" s="306" t="s">
        <v>17610</v>
      </c>
      <c r="D4125" s="201">
        <v>0.4</v>
      </c>
      <c r="E4125" s="160">
        <f t="shared" si="67"/>
        <v>8</v>
      </c>
    </row>
    <row r="4126" spans="1:5">
      <c r="A4126" s="160">
        <v>4123</v>
      </c>
      <c r="B4126" s="305" t="s">
        <v>17630</v>
      </c>
      <c r="C4126" s="306" t="s">
        <v>17610</v>
      </c>
      <c r="D4126" s="201">
        <v>1.2</v>
      </c>
      <c r="E4126" s="160">
        <f t="shared" si="67"/>
        <v>24</v>
      </c>
    </row>
    <row r="4127" spans="1:5">
      <c r="A4127" s="160">
        <v>4124</v>
      </c>
      <c r="B4127" s="305" t="s">
        <v>1344</v>
      </c>
      <c r="C4127" s="306" t="s">
        <v>17610</v>
      </c>
      <c r="D4127" s="201">
        <v>0.8</v>
      </c>
      <c r="E4127" s="160">
        <f t="shared" si="67"/>
        <v>16</v>
      </c>
    </row>
    <row r="4128" spans="1:5">
      <c r="A4128" s="160">
        <v>4125</v>
      </c>
      <c r="B4128" s="305" t="s">
        <v>17631</v>
      </c>
      <c r="C4128" s="306" t="s">
        <v>17610</v>
      </c>
      <c r="D4128" s="201">
        <v>0.3</v>
      </c>
      <c r="E4128" s="160">
        <f t="shared" si="67"/>
        <v>6</v>
      </c>
    </row>
    <row r="4129" spans="1:5">
      <c r="A4129" s="160">
        <v>4126</v>
      </c>
      <c r="B4129" s="305" t="s">
        <v>17632</v>
      </c>
      <c r="C4129" s="306" t="s">
        <v>17610</v>
      </c>
      <c r="D4129" s="201">
        <v>1.6</v>
      </c>
      <c r="E4129" s="160">
        <f t="shared" si="67"/>
        <v>32</v>
      </c>
    </row>
    <row r="4130" spans="1:5">
      <c r="A4130" s="160">
        <v>4127</v>
      </c>
      <c r="B4130" s="305" t="s">
        <v>17633</v>
      </c>
      <c r="C4130" s="306" t="s">
        <v>17610</v>
      </c>
      <c r="D4130" s="201">
        <v>6</v>
      </c>
      <c r="E4130" s="160">
        <f t="shared" si="67"/>
        <v>120</v>
      </c>
    </row>
    <row r="4131" spans="1:5">
      <c r="A4131" s="160">
        <v>4128</v>
      </c>
      <c r="B4131" s="305" t="s">
        <v>557</v>
      </c>
      <c r="C4131" s="306" t="s">
        <v>17610</v>
      </c>
      <c r="D4131" s="201">
        <v>1.5</v>
      </c>
      <c r="E4131" s="160">
        <f t="shared" si="67"/>
        <v>30</v>
      </c>
    </row>
    <row r="4132" spans="1:5">
      <c r="A4132" s="160">
        <v>4129</v>
      </c>
      <c r="B4132" s="305" t="s">
        <v>17634</v>
      </c>
      <c r="C4132" s="306" t="s">
        <v>17610</v>
      </c>
      <c r="D4132" s="201">
        <v>3.7</v>
      </c>
      <c r="E4132" s="160">
        <f t="shared" si="67"/>
        <v>74</v>
      </c>
    </row>
    <row r="4133" spans="1:5">
      <c r="A4133" s="160">
        <v>4130</v>
      </c>
      <c r="B4133" s="189" t="s">
        <v>17635</v>
      </c>
      <c r="C4133" s="306" t="s">
        <v>17610</v>
      </c>
      <c r="D4133" s="201">
        <v>1.8</v>
      </c>
      <c r="E4133" s="160">
        <f t="shared" si="67"/>
        <v>36</v>
      </c>
    </row>
    <row r="4134" spans="1:5">
      <c r="A4134" s="160">
        <v>4131</v>
      </c>
      <c r="B4134" s="305" t="s">
        <v>17636</v>
      </c>
      <c r="C4134" s="306" t="s">
        <v>17610</v>
      </c>
      <c r="D4134" s="201">
        <v>5.8</v>
      </c>
      <c r="E4134" s="160">
        <f t="shared" si="67"/>
        <v>116</v>
      </c>
    </row>
    <row r="4135" spans="1:5">
      <c r="A4135" s="160">
        <v>4132</v>
      </c>
      <c r="B4135" s="305" t="s">
        <v>2201</v>
      </c>
      <c r="C4135" s="306" t="s">
        <v>17610</v>
      </c>
      <c r="D4135" s="201">
        <v>5.7</v>
      </c>
      <c r="E4135" s="160">
        <f t="shared" si="67"/>
        <v>114</v>
      </c>
    </row>
    <row r="4136" spans="1:5">
      <c r="A4136" s="160">
        <v>4133</v>
      </c>
      <c r="B4136" s="305" t="s">
        <v>528</v>
      </c>
      <c r="C4136" s="306" t="s">
        <v>17610</v>
      </c>
      <c r="D4136" s="201">
        <v>3.1</v>
      </c>
      <c r="E4136" s="160">
        <f t="shared" si="67"/>
        <v>62</v>
      </c>
    </row>
    <row r="4137" spans="1:5">
      <c r="A4137" s="160">
        <v>4134</v>
      </c>
      <c r="B4137" s="305" t="s">
        <v>17637</v>
      </c>
      <c r="C4137" s="306" t="s">
        <v>17610</v>
      </c>
      <c r="D4137" s="201">
        <v>0.3</v>
      </c>
      <c r="E4137" s="160">
        <f t="shared" si="67"/>
        <v>6</v>
      </c>
    </row>
    <row r="4138" spans="1:5">
      <c r="A4138" s="160">
        <v>4135</v>
      </c>
      <c r="B4138" s="305" t="s">
        <v>253</v>
      </c>
      <c r="C4138" s="306" t="s">
        <v>17610</v>
      </c>
      <c r="D4138" s="201">
        <v>0.3</v>
      </c>
      <c r="E4138" s="160">
        <f t="shared" si="67"/>
        <v>6</v>
      </c>
    </row>
    <row r="4139" spans="1:5">
      <c r="A4139" s="160">
        <v>4136</v>
      </c>
      <c r="B4139" s="305" t="s">
        <v>14867</v>
      </c>
      <c r="C4139" s="306" t="s">
        <v>17638</v>
      </c>
      <c r="D4139" s="201">
        <v>0.5</v>
      </c>
      <c r="E4139" s="160">
        <f t="shared" si="67"/>
        <v>10</v>
      </c>
    </row>
    <row r="4140" spans="1:5">
      <c r="A4140" s="160">
        <v>4137</v>
      </c>
      <c r="B4140" s="305" t="s">
        <v>17501</v>
      </c>
      <c r="C4140" s="306" t="s">
        <v>17638</v>
      </c>
      <c r="D4140" s="201">
        <v>2</v>
      </c>
      <c r="E4140" s="160">
        <f t="shared" si="67"/>
        <v>40</v>
      </c>
    </row>
    <row r="4141" spans="1:5">
      <c r="A4141" s="160">
        <v>4138</v>
      </c>
      <c r="B4141" s="305" t="s">
        <v>17639</v>
      </c>
      <c r="C4141" s="306" t="s">
        <v>17638</v>
      </c>
      <c r="D4141" s="201">
        <v>5.2</v>
      </c>
      <c r="E4141" s="160">
        <f t="shared" si="67"/>
        <v>104</v>
      </c>
    </row>
    <row r="4142" spans="1:5">
      <c r="A4142" s="160">
        <v>4139</v>
      </c>
      <c r="B4142" s="305" t="s">
        <v>17640</v>
      </c>
      <c r="C4142" s="306" t="s">
        <v>17638</v>
      </c>
      <c r="D4142" s="201">
        <v>4.6</v>
      </c>
      <c r="E4142" s="160">
        <f t="shared" si="67"/>
        <v>92</v>
      </c>
    </row>
    <row r="4143" spans="1:5">
      <c r="A4143" s="160">
        <v>4140</v>
      </c>
      <c r="B4143" s="305" t="s">
        <v>17641</v>
      </c>
      <c r="C4143" s="306" t="s">
        <v>17638</v>
      </c>
      <c r="D4143" s="201">
        <v>2.6</v>
      </c>
      <c r="E4143" s="160">
        <f t="shared" si="67"/>
        <v>52</v>
      </c>
    </row>
    <row r="4144" spans="1:5">
      <c r="A4144" s="160">
        <v>4141</v>
      </c>
      <c r="B4144" s="305" t="s">
        <v>2196</v>
      </c>
      <c r="C4144" s="306" t="s">
        <v>17638</v>
      </c>
      <c r="D4144" s="201">
        <v>2</v>
      </c>
      <c r="E4144" s="160">
        <f t="shared" si="67"/>
        <v>40</v>
      </c>
    </row>
    <row r="4145" spans="1:5">
      <c r="A4145" s="160">
        <v>4142</v>
      </c>
      <c r="B4145" s="305" t="s">
        <v>127</v>
      </c>
      <c r="C4145" s="306" t="s">
        <v>17638</v>
      </c>
      <c r="D4145" s="201">
        <v>2</v>
      </c>
      <c r="E4145" s="160">
        <f t="shared" si="67"/>
        <v>40</v>
      </c>
    </row>
    <row r="4146" spans="1:5">
      <c r="A4146" s="160">
        <v>4143</v>
      </c>
      <c r="B4146" s="305" t="s">
        <v>1338</v>
      </c>
      <c r="C4146" s="306" t="s">
        <v>17638</v>
      </c>
      <c r="D4146" s="201">
        <v>2.4</v>
      </c>
      <c r="E4146" s="160">
        <f t="shared" si="67"/>
        <v>48</v>
      </c>
    </row>
    <row r="4147" spans="1:5">
      <c r="A4147" s="160">
        <v>4144</v>
      </c>
      <c r="B4147" s="305" t="s">
        <v>17642</v>
      </c>
      <c r="C4147" s="306" t="s">
        <v>17638</v>
      </c>
      <c r="D4147" s="201">
        <v>1.6</v>
      </c>
      <c r="E4147" s="160">
        <f t="shared" si="67"/>
        <v>32</v>
      </c>
    </row>
    <row r="4148" spans="1:5">
      <c r="A4148" s="160">
        <v>4145</v>
      </c>
      <c r="B4148" s="305" t="s">
        <v>17643</v>
      </c>
      <c r="C4148" s="306" t="s">
        <v>17638</v>
      </c>
      <c r="D4148" s="201">
        <v>2</v>
      </c>
      <c r="E4148" s="160">
        <f t="shared" si="67"/>
        <v>40</v>
      </c>
    </row>
    <row r="4149" spans="1:5">
      <c r="A4149" s="160">
        <v>4146</v>
      </c>
      <c r="B4149" s="305" t="s">
        <v>17644</v>
      </c>
      <c r="C4149" s="306" t="s">
        <v>17638</v>
      </c>
      <c r="D4149" s="201">
        <v>2.4</v>
      </c>
      <c r="E4149" s="160">
        <f t="shared" si="67"/>
        <v>48</v>
      </c>
    </row>
    <row r="4150" spans="1:5">
      <c r="A4150" s="160">
        <v>4147</v>
      </c>
      <c r="B4150" s="305" t="s">
        <v>17645</v>
      </c>
      <c r="C4150" s="306" t="s">
        <v>17638</v>
      </c>
      <c r="D4150" s="201">
        <v>2.2</v>
      </c>
      <c r="E4150" s="160">
        <f t="shared" si="67"/>
        <v>44</v>
      </c>
    </row>
    <row r="4151" spans="1:5">
      <c r="A4151" s="160">
        <v>4148</v>
      </c>
      <c r="B4151" s="305" t="s">
        <v>2198</v>
      </c>
      <c r="C4151" s="306" t="s">
        <v>17638</v>
      </c>
      <c r="D4151" s="201">
        <v>2</v>
      </c>
      <c r="E4151" s="160">
        <f t="shared" si="67"/>
        <v>40</v>
      </c>
    </row>
    <row r="4152" spans="1:5">
      <c r="A4152" s="160">
        <v>4149</v>
      </c>
      <c r="B4152" s="305" t="s">
        <v>17646</v>
      </c>
      <c r="C4152" s="306" t="s">
        <v>17638</v>
      </c>
      <c r="D4152" s="201">
        <v>3.1</v>
      </c>
      <c r="E4152" s="160">
        <f t="shared" si="67"/>
        <v>62</v>
      </c>
    </row>
    <row r="4153" spans="1:5">
      <c r="A4153" s="160">
        <v>4150</v>
      </c>
      <c r="B4153" s="305" t="s">
        <v>17647</v>
      </c>
      <c r="C4153" s="306" t="s">
        <v>17638</v>
      </c>
      <c r="D4153" s="201">
        <v>2</v>
      </c>
      <c r="E4153" s="160">
        <f t="shared" si="67"/>
        <v>40</v>
      </c>
    </row>
    <row r="4154" spans="1:5">
      <c r="A4154" s="160">
        <v>4151</v>
      </c>
      <c r="B4154" s="305" t="s">
        <v>17648</v>
      </c>
      <c r="C4154" s="306" t="s">
        <v>17638</v>
      </c>
      <c r="D4154" s="201">
        <v>2.6</v>
      </c>
      <c r="E4154" s="160">
        <f t="shared" si="67"/>
        <v>52</v>
      </c>
    </row>
    <row r="4155" spans="1:5">
      <c r="A4155" s="160">
        <v>4152</v>
      </c>
      <c r="B4155" s="305" t="s">
        <v>17649</v>
      </c>
      <c r="C4155" s="306" t="s">
        <v>17638</v>
      </c>
      <c r="D4155" s="201">
        <v>2</v>
      </c>
      <c r="E4155" s="160">
        <f t="shared" ref="E4155:E4218" si="68">D4155*20</f>
        <v>40</v>
      </c>
    </row>
    <row r="4156" spans="1:5">
      <c r="A4156" s="160">
        <v>4153</v>
      </c>
      <c r="B4156" s="305" t="s">
        <v>17650</v>
      </c>
      <c r="C4156" s="306" t="s">
        <v>17638</v>
      </c>
      <c r="D4156" s="201">
        <v>5.5</v>
      </c>
      <c r="E4156" s="160">
        <f t="shared" si="68"/>
        <v>110</v>
      </c>
    </row>
    <row r="4157" spans="1:5">
      <c r="A4157" s="160">
        <v>4154</v>
      </c>
      <c r="B4157" s="305" t="s">
        <v>17651</v>
      </c>
      <c r="C4157" s="306" t="s">
        <v>17638</v>
      </c>
      <c r="D4157" s="201">
        <v>3.3</v>
      </c>
      <c r="E4157" s="160">
        <f t="shared" si="68"/>
        <v>66</v>
      </c>
    </row>
    <row r="4158" spans="1:5">
      <c r="A4158" s="160">
        <v>4155</v>
      </c>
      <c r="B4158" s="305" t="s">
        <v>17652</v>
      </c>
      <c r="C4158" s="306" t="s">
        <v>17638</v>
      </c>
      <c r="D4158" s="201">
        <v>2.7</v>
      </c>
      <c r="E4158" s="160">
        <f t="shared" si="68"/>
        <v>54</v>
      </c>
    </row>
    <row r="4159" spans="1:5">
      <c r="A4159" s="160">
        <v>4156</v>
      </c>
      <c r="B4159" s="305" t="s">
        <v>17653</v>
      </c>
      <c r="C4159" s="306" t="s">
        <v>17638</v>
      </c>
      <c r="D4159" s="201">
        <v>3.3</v>
      </c>
      <c r="E4159" s="160">
        <f t="shared" si="68"/>
        <v>66</v>
      </c>
    </row>
    <row r="4160" spans="1:5">
      <c r="A4160" s="160">
        <v>4157</v>
      </c>
      <c r="B4160" s="305" t="s">
        <v>17654</v>
      </c>
      <c r="C4160" s="306" t="s">
        <v>17638</v>
      </c>
      <c r="D4160" s="201">
        <v>2.9</v>
      </c>
      <c r="E4160" s="160">
        <f t="shared" si="68"/>
        <v>58</v>
      </c>
    </row>
    <row r="4161" spans="1:5">
      <c r="A4161" s="160">
        <v>4158</v>
      </c>
      <c r="B4161" s="305" t="s">
        <v>15402</v>
      </c>
      <c r="C4161" s="306" t="s">
        <v>17638</v>
      </c>
      <c r="D4161" s="201">
        <v>1</v>
      </c>
      <c r="E4161" s="160">
        <f t="shared" si="68"/>
        <v>20</v>
      </c>
    </row>
    <row r="4162" spans="1:5">
      <c r="A4162" s="160">
        <v>4159</v>
      </c>
      <c r="B4162" s="305" t="s">
        <v>17655</v>
      </c>
      <c r="C4162" s="306" t="s">
        <v>17638</v>
      </c>
      <c r="D4162" s="201">
        <v>0.7</v>
      </c>
      <c r="E4162" s="160">
        <f t="shared" si="68"/>
        <v>14</v>
      </c>
    </row>
    <row r="4163" spans="1:5">
      <c r="A4163" s="160">
        <v>4160</v>
      </c>
      <c r="B4163" s="305" t="s">
        <v>17656</v>
      </c>
      <c r="C4163" s="306" t="s">
        <v>17638</v>
      </c>
      <c r="D4163" s="201">
        <v>1.8</v>
      </c>
      <c r="E4163" s="160">
        <f t="shared" si="68"/>
        <v>36</v>
      </c>
    </row>
    <row r="4164" spans="1:5">
      <c r="A4164" s="160">
        <v>4161</v>
      </c>
      <c r="B4164" s="305" t="s">
        <v>17657</v>
      </c>
      <c r="C4164" s="306" t="s">
        <v>17638</v>
      </c>
      <c r="D4164" s="201">
        <v>2.8</v>
      </c>
      <c r="E4164" s="160">
        <f t="shared" si="68"/>
        <v>56</v>
      </c>
    </row>
    <row r="4165" spans="1:5">
      <c r="A4165" s="160">
        <v>4162</v>
      </c>
      <c r="B4165" s="305" t="s">
        <v>17658</v>
      </c>
      <c r="C4165" s="306" t="s">
        <v>17638</v>
      </c>
      <c r="D4165" s="201">
        <v>2.6</v>
      </c>
      <c r="E4165" s="160">
        <f t="shared" si="68"/>
        <v>52</v>
      </c>
    </row>
    <row r="4166" spans="1:5">
      <c r="A4166" s="160">
        <v>4163</v>
      </c>
      <c r="B4166" s="305" t="s">
        <v>17659</v>
      </c>
      <c r="C4166" s="306" t="s">
        <v>17638</v>
      </c>
      <c r="D4166" s="201">
        <v>3.3</v>
      </c>
      <c r="E4166" s="160">
        <f t="shared" si="68"/>
        <v>66</v>
      </c>
    </row>
    <row r="4167" spans="1:5">
      <c r="A4167" s="160">
        <v>4164</v>
      </c>
      <c r="B4167" s="305" t="s">
        <v>17660</v>
      </c>
      <c r="C4167" s="306" t="s">
        <v>17638</v>
      </c>
      <c r="D4167" s="201">
        <v>2</v>
      </c>
      <c r="E4167" s="160">
        <f t="shared" si="68"/>
        <v>40</v>
      </c>
    </row>
    <row r="4168" spans="1:5">
      <c r="A4168" s="160">
        <v>4165</v>
      </c>
      <c r="B4168" s="305" t="s">
        <v>17661</v>
      </c>
      <c r="C4168" s="306" t="s">
        <v>17638</v>
      </c>
      <c r="D4168" s="201">
        <v>2.6</v>
      </c>
      <c r="E4168" s="160">
        <f t="shared" si="68"/>
        <v>52</v>
      </c>
    </row>
    <row r="4169" spans="1:5">
      <c r="A4169" s="160">
        <v>4166</v>
      </c>
      <c r="B4169" s="305" t="s">
        <v>17662</v>
      </c>
      <c r="C4169" s="306" t="s">
        <v>17638</v>
      </c>
      <c r="D4169" s="201">
        <v>1</v>
      </c>
      <c r="E4169" s="160">
        <f t="shared" si="68"/>
        <v>20</v>
      </c>
    </row>
    <row r="4170" spans="1:5">
      <c r="A4170" s="160">
        <v>4167</v>
      </c>
      <c r="B4170" s="305" t="s">
        <v>7753</v>
      </c>
      <c r="C4170" s="306" t="s">
        <v>17638</v>
      </c>
      <c r="D4170" s="201">
        <v>3.9</v>
      </c>
      <c r="E4170" s="160">
        <f t="shared" si="68"/>
        <v>78</v>
      </c>
    </row>
    <row r="4171" spans="1:5">
      <c r="A4171" s="160">
        <v>4168</v>
      </c>
      <c r="B4171" s="305" t="s">
        <v>17663</v>
      </c>
      <c r="C4171" s="306" t="s">
        <v>17638</v>
      </c>
      <c r="D4171" s="201">
        <v>2.7</v>
      </c>
      <c r="E4171" s="160">
        <f t="shared" si="68"/>
        <v>54</v>
      </c>
    </row>
    <row r="4172" spans="1:5">
      <c r="A4172" s="160">
        <v>4169</v>
      </c>
      <c r="B4172" s="305" t="s">
        <v>14650</v>
      </c>
      <c r="C4172" s="306" t="s">
        <v>17638</v>
      </c>
      <c r="D4172" s="201">
        <v>2.8</v>
      </c>
      <c r="E4172" s="160">
        <f t="shared" si="68"/>
        <v>56</v>
      </c>
    </row>
    <row r="4173" spans="1:5">
      <c r="A4173" s="160">
        <v>4170</v>
      </c>
      <c r="B4173" s="305" t="s">
        <v>17664</v>
      </c>
      <c r="C4173" s="306" t="s">
        <v>17638</v>
      </c>
      <c r="D4173" s="201">
        <v>1.6</v>
      </c>
      <c r="E4173" s="160">
        <f t="shared" si="68"/>
        <v>32</v>
      </c>
    </row>
    <row r="4174" spans="1:5">
      <c r="A4174" s="160">
        <v>4171</v>
      </c>
      <c r="B4174" s="305" t="s">
        <v>17452</v>
      </c>
      <c r="C4174" s="306" t="s">
        <v>17638</v>
      </c>
      <c r="D4174" s="201">
        <v>2.1</v>
      </c>
      <c r="E4174" s="160">
        <f t="shared" si="68"/>
        <v>42</v>
      </c>
    </row>
    <row r="4175" spans="1:5">
      <c r="A4175" s="160">
        <v>4172</v>
      </c>
      <c r="B4175" s="305" t="s">
        <v>17665</v>
      </c>
      <c r="C4175" s="306" t="s">
        <v>17638</v>
      </c>
      <c r="D4175" s="201">
        <v>2.6</v>
      </c>
      <c r="E4175" s="160">
        <f t="shared" si="68"/>
        <v>52</v>
      </c>
    </row>
    <row r="4176" spans="1:5">
      <c r="A4176" s="160">
        <v>4173</v>
      </c>
      <c r="B4176" s="305" t="s">
        <v>17666</v>
      </c>
      <c r="C4176" s="306" t="s">
        <v>17638</v>
      </c>
      <c r="D4176" s="201">
        <v>2.6</v>
      </c>
      <c r="E4176" s="160">
        <f t="shared" si="68"/>
        <v>52</v>
      </c>
    </row>
    <row r="4177" spans="1:5">
      <c r="A4177" s="160">
        <v>4174</v>
      </c>
      <c r="B4177" s="305" t="s">
        <v>405</v>
      </c>
      <c r="C4177" s="306" t="s">
        <v>17667</v>
      </c>
      <c r="D4177" s="201">
        <v>2.4</v>
      </c>
      <c r="E4177" s="160">
        <f t="shared" si="68"/>
        <v>48</v>
      </c>
    </row>
    <row r="4178" spans="1:5">
      <c r="A4178" s="160">
        <v>4175</v>
      </c>
      <c r="B4178" s="305" t="s">
        <v>17668</v>
      </c>
      <c r="C4178" s="306" t="s">
        <v>17667</v>
      </c>
      <c r="D4178" s="201">
        <v>4.3</v>
      </c>
      <c r="E4178" s="160">
        <f t="shared" si="68"/>
        <v>86</v>
      </c>
    </row>
    <row r="4179" spans="1:5">
      <c r="A4179" s="160">
        <v>4176</v>
      </c>
      <c r="B4179" s="305" t="s">
        <v>17669</v>
      </c>
      <c r="C4179" s="306" t="s">
        <v>17667</v>
      </c>
      <c r="D4179" s="201">
        <v>3</v>
      </c>
      <c r="E4179" s="160">
        <f t="shared" si="68"/>
        <v>60</v>
      </c>
    </row>
    <row r="4180" spans="1:5">
      <c r="A4180" s="160">
        <v>4177</v>
      </c>
      <c r="B4180" s="305" t="s">
        <v>17670</v>
      </c>
      <c r="C4180" s="306" t="s">
        <v>17667</v>
      </c>
      <c r="D4180" s="201">
        <v>1.4</v>
      </c>
      <c r="E4180" s="160">
        <f t="shared" si="68"/>
        <v>28</v>
      </c>
    </row>
    <row r="4181" spans="1:5">
      <c r="A4181" s="160">
        <v>4178</v>
      </c>
      <c r="B4181" s="305" t="s">
        <v>17671</v>
      </c>
      <c r="C4181" s="306" t="s">
        <v>17672</v>
      </c>
      <c r="D4181" s="201">
        <v>1.6</v>
      </c>
      <c r="E4181" s="160">
        <f t="shared" si="68"/>
        <v>32</v>
      </c>
    </row>
    <row r="4182" spans="1:5">
      <c r="A4182" s="160">
        <v>4179</v>
      </c>
      <c r="B4182" s="305" t="s">
        <v>17673</v>
      </c>
      <c r="C4182" s="306" t="s">
        <v>17672</v>
      </c>
      <c r="D4182" s="201">
        <v>0.3</v>
      </c>
      <c r="E4182" s="160">
        <f t="shared" si="68"/>
        <v>6</v>
      </c>
    </row>
    <row r="4183" spans="1:5">
      <c r="A4183" s="160">
        <v>4180</v>
      </c>
      <c r="B4183" s="305" t="s">
        <v>17674</v>
      </c>
      <c r="C4183" s="306" t="s">
        <v>17672</v>
      </c>
      <c r="D4183" s="201">
        <v>4.7</v>
      </c>
      <c r="E4183" s="160">
        <f t="shared" si="68"/>
        <v>94</v>
      </c>
    </row>
    <row r="4184" spans="1:5">
      <c r="A4184" s="160">
        <v>4181</v>
      </c>
      <c r="B4184" s="305" t="s">
        <v>17675</v>
      </c>
      <c r="C4184" s="306" t="s">
        <v>17672</v>
      </c>
      <c r="D4184" s="201">
        <v>0.3</v>
      </c>
      <c r="E4184" s="160">
        <f t="shared" si="68"/>
        <v>6</v>
      </c>
    </row>
    <row r="4185" spans="1:5">
      <c r="A4185" s="160">
        <v>4182</v>
      </c>
      <c r="B4185" s="305" t="s">
        <v>8125</v>
      </c>
      <c r="C4185" s="306" t="s">
        <v>17672</v>
      </c>
      <c r="D4185" s="201">
        <v>0.3</v>
      </c>
      <c r="E4185" s="160">
        <f t="shared" si="68"/>
        <v>6</v>
      </c>
    </row>
    <row r="4186" spans="1:5">
      <c r="A4186" s="160">
        <v>4183</v>
      </c>
      <c r="B4186" s="305" t="s">
        <v>17676</v>
      </c>
      <c r="C4186" s="306" t="s">
        <v>17672</v>
      </c>
      <c r="D4186" s="201">
        <v>1.2</v>
      </c>
      <c r="E4186" s="160">
        <f t="shared" si="68"/>
        <v>24</v>
      </c>
    </row>
    <row r="4187" spans="1:5">
      <c r="A4187" s="160">
        <v>4184</v>
      </c>
      <c r="B4187" s="305" t="s">
        <v>2780</v>
      </c>
      <c r="C4187" s="306" t="s">
        <v>17672</v>
      </c>
      <c r="D4187" s="201">
        <v>0.8</v>
      </c>
      <c r="E4187" s="160">
        <f t="shared" si="68"/>
        <v>16</v>
      </c>
    </row>
    <row r="4188" spans="1:5">
      <c r="A4188" s="160">
        <v>4185</v>
      </c>
      <c r="B4188" s="305" t="s">
        <v>17677</v>
      </c>
      <c r="C4188" s="306" t="s">
        <v>17678</v>
      </c>
      <c r="D4188" s="201">
        <v>0.6</v>
      </c>
      <c r="E4188" s="160">
        <f t="shared" si="68"/>
        <v>12</v>
      </c>
    </row>
    <row r="4189" spans="1:5">
      <c r="A4189" s="160">
        <v>4186</v>
      </c>
      <c r="B4189" s="305" t="s">
        <v>17679</v>
      </c>
      <c r="C4189" s="306" t="s">
        <v>17678</v>
      </c>
      <c r="D4189" s="201">
        <v>0.8</v>
      </c>
      <c r="E4189" s="160">
        <f t="shared" si="68"/>
        <v>16</v>
      </c>
    </row>
    <row r="4190" spans="1:5">
      <c r="A4190" s="160">
        <v>4187</v>
      </c>
      <c r="B4190" s="305" t="s">
        <v>17680</v>
      </c>
      <c r="C4190" s="306" t="s">
        <v>17678</v>
      </c>
      <c r="D4190" s="201">
        <v>1.5</v>
      </c>
      <c r="E4190" s="160">
        <f t="shared" si="68"/>
        <v>30</v>
      </c>
    </row>
    <row r="4191" spans="1:5">
      <c r="A4191" s="160">
        <v>4188</v>
      </c>
      <c r="B4191" s="305" t="s">
        <v>17681</v>
      </c>
      <c r="C4191" s="306" t="s">
        <v>17678</v>
      </c>
      <c r="D4191" s="201">
        <v>1.8</v>
      </c>
      <c r="E4191" s="160">
        <f t="shared" si="68"/>
        <v>36</v>
      </c>
    </row>
    <row r="4192" spans="1:5">
      <c r="A4192" s="160">
        <v>4189</v>
      </c>
      <c r="B4192" s="305" t="s">
        <v>17682</v>
      </c>
      <c r="C4192" s="306" t="s">
        <v>17678</v>
      </c>
      <c r="D4192" s="201">
        <v>2.5</v>
      </c>
      <c r="E4192" s="160">
        <f t="shared" si="68"/>
        <v>50</v>
      </c>
    </row>
    <row r="4193" spans="1:5">
      <c r="A4193" s="160">
        <v>4190</v>
      </c>
      <c r="B4193" s="305" t="s">
        <v>17683</v>
      </c>
      <c r="C4193" s="306" t="s">
        <v>17678</v>
      </c>
      <c r="D4193" s="201">
        <v>1</v>
      </c>
      <c r="E4193" s="160">
        <f t="shared" si="68"/>
        <v>20</v>
      </c>
    </row>
    <row r="4194" spans="1:5">
      <c r="A4194" s="160">
        <v>4191</v>
      </c>
      <c r="B4194" s="305" t="s">
        <v>17684</v>
      </c>
      <c r="C4194" s="306" t="s">
        <v>17678</v>
      </c>
      <c r="D4194" s="201">
        <v>1.1</v>
      </c>
      <c r="E4194" s="160">
        <f t="shared" si="68"/>
        <v>22</v>
      </c>
    </row>
    <row r="4195" spans="1:5">
      <c r="A4195" s="160">
        <v>4192</v>
      </c>
      <c r="B4195" s="305" t="s">
        <v>17685</v>
      </c>
      <c r="C4195" s="306" t="s">
        <v>17678</v>
      </c>
      <c r="D4195" s="201">
        <v>1.6</v>
      </c>
      <c r="E4195" s="160">
        <f t="shared" si="68"/>
        <v>32</v>
      </c>
    </row>
    <row r="4196" spans="1:5">
      <c r="A4196" s="160">
        <v>4193</v>
      </c>
      <c r="B4196" s="305" t="s">
        <v>17686</v>
      </c>
      <c r="C4196" s="306" t="s">
        <v>17678</v>
      </c>
      <c r="D4196" s="201">
        <v>0.4</v>
      </c>
      <c r="E4196" s="160">
        <f t="shared" si="68"/>
        <v>8</v>
      </c>
    </row>
    <row r="4197" spans="1:5">
      <c r="A4197" s="160">
        <v>4194</v>
      </c>
      <c r="B4197" s="305" t="s">
        <v>92</v>
      </c>
      <c r="C4197" s="306" t="s">
        <v>17678</v>
      </c>
      <c r="D4197" s="201">
        <v>0.5</v>
      </c>
      <c r="E4197" s="160">
        <f t="shared" si="68"/>
        <v>10</v>
      </c>
    </row>
    <row r="4198" spans="1:5">
      <c r="A4198" s="160">
        <v>4195</v>
      </c>
      <c r="B4198" s="305" t="s">
        <v>17687</v>
      </c>
      <c r="C4198" s="306" t="s">
        <v>17678</v>
      </c>
      <c r="D4198" s="201">
        <v>1.2</v>
      </c>
      <c r="E4198" s="160">
        <f t="shared" si="68"/>
        <v>24</v>
      </c>
    </row>
    <row r="4199" spans="1:5">
      <c r="A4199" s="160">
        <v>4196</v>
      </c>
      <c r="B4199" s="305" t="s">
        <v>17688</v>
      </c>
      <c r="C4199" s="306" t="s">
        <v>17678</v>
      </c>
      <c r="D4199" s="201">
        <v>2.6</v>
      </c>
      <c r="E4199" s="160">
        <f t="shared" si="68"/>
        <v>52</v>
      </c>
    </row>
    <row r="4200" spans="1:5">
      <c r="A4200" s="160">
        <v>4197</v>
      </c>
      <c r="B4200" s="305" t="s">
        <v>17689</v>
      </c>
      <c r="C4200" s="306" t="s">
        <v>17678</v>
      </c>
      <c r="D4200" s="201">
        <v>0.8</v>
      </c>
      <c r="E4200" s="160">
        <f t="shared" si="68"/>
        <v>16</v>
      </c>
    </row>
    <row r="4201" spans="1:5">
      <c r="A4201" s="160">
        <v>4198</v>
      </c>
      <c r="B4201" s="305" t="s">
        <v>17690</v>
      </c>
      <c r="C4201" s="306" t="s">
        <v>17678</v>
      </c>
      <c r="D4201" s="201">
        <v>1.5</v>
      </c>
      <c r="E4201" s="160">
        <f t="shared" si="68"/>
        <v>30</v>
      </c>
    </row>
    <row r="4202" spans="1:5">
      <c r="A4202" s="160">
        <v>4199</v>
      </c>
      <c r="B4202" s="305" t="s">
        <v>749</v>
      </c>
      <c r="C4202" s="306" t="s">
        <v>17678</v>
      </c>
      <c r="D4202" s="201">
        <v>2</v>
      </c>
      <c r="E4202" s="160">
        <f t="shared" si="68"/>
        <v>40</v>
      </c>
    </row>
    <row r="4203" spans="1:5">
      <c r="A4203" s="160">
        <v>4200</v>
      </c>
      <c r="B4203" s="305" t="s">
        <v>17691</v>
      </c>
      <c r="C4203" s="306" t="s">
        <v>17678</v>
      </c>
      <c r="D4203" s="201">
        <v>0.5</v>
      </c>
      <c r="E4203" s="160">
        <f t="shared" si="68"/>
        <v>10</v>
      </c>
    </row>
    <row r="4204" spans="1:5">
      <c r="A4204" s="160">
        <v>4201</v>
      </c>
      <c r="B4204" s="305" t="s">
        <v>17692</v>
      </c>
      <c r="C4204" s="306" t="s">
        <v>17678</v>
      </c>
      <c r="D4204" s="201">
        <v>1.8</v>
      </c>
      <c r="E4204" s="160">
        <f t="shared" si="68"/>
        <v>36</v>
      </c>
    </row>
    <row r="4205" spans="1:5">
      <c r="A4205" s="160">
        <v>4202</v>
      </c>
      <c r="B4205" s="305" t="s">
        <v>17693</v>
      </c>
      <c r="C4205" s="306" t="s">
        <v>17678</v>
      </c>
      <c r="D4205" s="201">
        <v>1.5</v>
      </c>
      <c r="E4205" s="160">
        <f t="shared" si="68"/>
        <v>30</v>
      </c>
    </row>
    <row r="4206" spans="1:5">
      <c r="A4206" s="160">
        <v>4203</v>
      </c>
      <c r="B4206" s="305" t="s">
        <v>574</v>
      </c>
      <c r="C4206" s="306" t="s">
        <v>17678</v>
      </c>
      <c r="D4206" s="201">
        <v>1.1</v>
      </c>
      <c r="E4206" s="160">
        <f t="shared" si="68"/>
        <v>22</v>
      </c>
    </row>
    <row r="4207" spans="1:5">
      <c r="A4207" s="160">
        <v>4204</v>
      </c>
      <c r="B4207" s="305" t="s">
        <v>17694</v>
      </c>
      <c r="C4207" s="306" t="s">
        <v>17678</v>
      </c>
      <c r="D4207" s="201">
        <v>1</v>
      </c>
      <c r="E4207" s="160">
        <f t="shared" si="68"/>
        <v>20</v>
      </c>
    </row>
    <row r="4208" spans="1:5">
      <c r="A4208" s="160">
        <v>4205</v>
      </c>
      <c r="B4208" s="305" t="s">
        <v>17695</v>
      </c>
      <c r="C4208" s="306" t="s">
        <v>17678</v>
      </c>
      <c r="D4208" s="201">
        <v>1.1</v>
      </c>
      <c r="E4208" s="160">
        <f t="shared" si="68"/>
        <v>22</v>
      </c>
    </row>
    <row r="4209" spans="1:5">
      <c r="A4209" s="160">
        <v>4206</v>
      </c>
      <c r="B4209" s="305" t="s">
        <v>17696</v>
      </c>
      <c r="C4209" s="306" t="s">
        <v>17697</v>
      </c>
      <c r="D4209" s="201">
        <v>0.6</v>
      </c>
      <c r="E4209" s="160">
        <f t="shared" si="68"/>
        <v>12</v>
      </c>
    </row>
    <row r="4210" spans="1:5">
      <c r="A4210" s="160">
        <v>4207</v>
      </c>
      <c r="B4210" s="305" t="s">
        <v>17698</v>
      </c>
      <c r="C4210" s="306" t="s">
        <v>17697</v>
      </c>
      <c r="D4210" s="201">
        <v>0.6</v>
      </c>
      <c r="E4210" s="160">
        <f t="shared" si="68"/>
        <v>12</v>
      </c>
    </row>
    <row r="4211" spans="1:5">
      <c r="A4211" s="160">
        <v>4208</v>
      </c>
      <c r="B4211" s="305" t="s">
        <v>17699</v>
      </c>
      <c r="C4211" s="306" t="s">
        <v>17697</v>
      </c>
      <c r="D4211" s="201">
        <v>25</v>
      </c>
      <c r="E4211" s="160">
        <f t="shared" si="68"/>
        <v>500</v>
      </c>
    </row>
    <row r="4212" spans="1:5">
      <c r="A4212" s="160">
        <v>4209</v>
      </c>
      <c r="B4212" s="305" t="s">
        <v>17600</v>
      </c>
      <c r="C4212" s="306" t="s">
        <v>17697</v>
      </c>
      <c r="D4212" s="201">
        <v>0.6</v>
      </c>
      <c r="E4212" s="160">
        <f t="shared" si="68"/>
        <v>12</v>
      </c>
    </row>
    <row r="4213" spans="1:5">
      <c r="A4213" s="160">
        <v>4210</v>
      </c>
      <c r="B4213" s="305" t="s">
        <v>17700</v>
      </c>
      <c r="C4213" s="306" t="s">
        <v>17697</v>
      </c>
      <c r="D4213" s="201">
        <v>4.5</v>
      </c>
      <c r="E4213" s="160">
        <f t="shared" si="68"/>
        <v>90</v>
      </c>
    </row>
    <row r="4214" spans="1:5">
      <c r="A4214" s="160">
        <v>4211</v>
      </c>
      <c r="B4214" s="305" t="s">
        <v>17701</v>
      </c>
      <c r="C4214" s="306" t="s">
        <v>17697</v>
      </c>
      <c r="D4214" s="201">
        <v>0.8</v>
      </c>
      <c r="E4214" s="160">
        <f t="shared" si="68"/>
        <v>16</v>
      </c>
    </row>
    <row r="4215" spans="1:5">
      <c r="A4215" s="160">
        <v>4212</v>
      </c>
      <c r="B4215" s="192" t="s">
        <v>15965</v>
      </c>
      <c r="C4215" s="183" t="s">
        <v>17555</v>
      </c>
      <c r="D4215" s="340">
        <v>300</v>
      </c>
      <c r="E4215" s="160">
        <f t="shared" si="68"/>
        <v>6000</v>
      </c>
    </row>
    <row r="4216" spans="1:5">
      <c r="A4216" s="160">
        <v>4213</v>
      </c>
      <c r="B4216" s="192" t="s">
        <v>17510</v>
      </c>
      <c r="C4216" s="183" t="s">
        <v>17555</v>
      </c>
      <c r="D4216" s="340">
        <v>363</v>
      </c>
      <c r="E4216" s="160">
        <f t="shared" si="68"/>
        <v>7260</v>
      </c>
    </row>
    <row r="4217" ht="14.25" spans="1:5">
      <c r="A4217" s="160">
        <v>4214</v>
      </c>
      <c r="B4217" s="305" t="s">
        <v>17702</v>
      </c>
      <c r="C4217" s="306" t="s">
        <v>17703</v>
      </c>
      <c r="D4217" s="307">
        <v>6</v>
      </c>
      <c r="E4217" s="160">
        <f t="shared" si="68"/>
        <v>120</v>
      </c>
    </row>
    <row r="4218" ht="14.25" spans="1:5">
      <c r="A4218" s="160">
        <v>4215</v>
      </c>
      <c r="B4218" s="189" t="s">
        <v>12214</v>
      </c>
      <c r="C4218" s="255" t="s">
        <v>17704</v>
      </c>
      <c r="D4218" s="307">
        <v>29.8</v>
      </c>
      <c r="E4218" s="160">
        <f t="shared" si="68"/>
        <v>596</v>
      </c>
    </row>
    <row r="4219" ht="14.25" spans="1:5">
      <c r="A4219" s="160">
        <v>4216</v>
      </c>
      <c r="B4219" s="305" t="s">
        <v>17705</v>
      </c>
      <c r="C4219" s="306" t="s">
        <v>17704</v>
      </c>
      <c r="D4219" s="307">
        <v>2.35</v>
      </c>
      <c r="E4219" s="160">
        <f t="shared" ref="E4219:E4282" si="69">D4219*20</f>
        <v>47</v>
      </c>
    </row>
    <row r="4220" ht="14.25" spans="1:5">
      <c r="A4220" s="160">
        <v>4217</v>
      </c>
      <c r="B4220" s="305" t="s">
        <v>17706</v>
      </c>
      <c r="C4220" s="306" t="s">
        <v>17704</v>
      </c>
      <c r="D4220" s="307">
        <v>3</v>
      </c>
      <c r="E4220" s="160">
        <f t="shared" si="69"/>
        <v>60</v>
      </c>
    </row>
    <row r="4221" ht="14.25" spans="1:5">
      <c r="A4221" s="160">
        <v>4218</v>
      </c>
      <c r="B4221" s="305" t="s">
        <v>17707</v>
      </c>
      <c r="C4221" s="306" t="s">
        <v>17704</v>
      </c>
      <c r="D4221" s="307">
        <v>2.61</v>
      </c>
      <c r="E4221" s="160">
        <f t="shared" si="69"/>
        <v>52.2</v>
      </c>
    </row>
    <row r="4222" ht="14.25" spans="1:5">
      <c r="A4222" s="160">
        <v>4219</v>
      </c>
      <c r="B4222" s="305" t="s">
        <v>17509</v>
      </c>
      <c r="C4222" s="306" t="s">
        <v>17704</v>
      </c>
      <c r="D4222" s="307">
        <v>2.2</v>
      </c>
      <c r="E4222" s="160">
        <f t="shared" si="69"/>
        <v>44</v>
      </c>
    </row>
    <row r="4223" ht="14.25" spans="1:5">
      <c r="A4223" s="160">
        <v>4220</v>
      </c>
      <c r="B4223" s="305" t="s">
        <v>17708</v>
      </c>
      <c r="C4223" s="306" t="s">
        <v>17704</v>
      </c>
      <c r="D4223" s="307">
        <v>2.3</v>
      </c>
      <c r="E4223" s="160">
        <f t="shared" si="69"/>
        <v>46</v>
      </c>
    </row>
    <row r="4224" ht="14.25" spans="1:5">
      <c r="A4224" s="160">
        <v>4221</v>
      </c>
      <c r="B4224" s="305" t="s">
        <v>17709</v>
      </c>
      <c r="C4224" s="306" t="s">
        <v>17704</v>
      </c>
      <c r="D4224" s="307">
        <v>6.41</v>
      </c>
      <c r="E4224" s="160">
        <f t="shared" si="69"/>
        <v>128.2</v>
      </c>
    </row>
    <row r="4225" ht="14.25" spans="1:5">
      <c r="A4225" s="160">
        <v>4222</v>
      </c>
      <c r="B4225" s="305" t="s">
        <v>17710</v>
      </c>
      <c r="C4225" s="306" t="s">
        <v>17704</v>
      </c>
      <c r="D4225" s="307">
        <v>0.3</v>
      </c>
      <c r="E4225" s="160">
        <f t="shared" si="69"/>
        <v>6</v>
      </c>
    </row>
    <row r="4226" ht="14.25" spans="1:5">
      <c r="A4226" s="160">
        <v>4223</v>
      </c>
      <c r="B4226" s="305" t="s">
        <v>17711</v>
      </c>
      <c r="C4226" s="306" t="s">
        <v>17704</v>
      </c>
      <c r="D4226" s="307">
        <v>1.22</v>
      </c>
      <c r="E4226" s="160">
        <f t="shared" si="69"/>
        <v>24.4</v>
      </c>
    </row>
    <row r="4227" ht="14.25" spans="1:5">
      <c r="A4227" s="160">
        <v>4224</v>
      </c>
      <c r="B4227" s="305" t="s">
        <v>17712</v>
      </c>
      <c r="C4227" s="306" t="s">
        <v>17704</v>
      </c>
      <c r="D4227" s="307">
        <v>0.16</v>
      </c>
      <c r="E4227" s="160">
        <f t="shared" si="69"/>
        <v>3.2</v>
      </c>
    </row>
    <row r="4228" ht="14.25" spans="1:5">
      <c r="A4228" s="160">
        <v>4225</v>
      </c>
      <c r="B4228" s="305" t="s">
        <v>8604</v>
      </c>
      <c r="C4228" s="306" t="s">
        <v>17704</v>
      </c>
      <c r="D4228" s="307">
        <v>17.2</v>
      </c>
      <c r="E4228" s="160">
        <f t="shared" si="69"/>
        <v>344</v>
      </c>
    </row>
    <row r="4229" ht="14.25" spans="1:5">
      <c r="A4229" s="160">
        <v>4226</v>
      </c>
      <c r="B4229" s="305" t="s">
        <v>17713</v>
      </c>
      <c r="C4229" s="306" t="s">
        <v>17704</v>
      </c>
      <c r="D4229" s="307">
        <v>0.45</v>
      </c>
      <c r="E4229" s="160">
        <f t="shared" si="69"/>
        <v>9</v>
      </c>
    </row>
    <row r="4230" ht="14.25" spans="1:5">
      <c r="A4230" s="160">
        <v>4227</v>
      </c>
      <c r="B4230" s="305" t="s">
        <v>17714</v>
      </c>
      <c r="C4230" s="306" t="s">
        <v>17704</v>
      </c>
      <c r="D4230" s="307">
        <v>4</v>
      </c>
      <c r="E4230" s="160">
        <f t="shared" si="69"/>
        <v>80</v>
      </c>
    </row>
    <row r="4231" ht="14.25" spans="1:5">
      <c r="A4231" s="160">
        <v>4228</v>
      </c>
      <c r="B4231" s="305" t="s">
        <v>17715</v>
      </c>
      <c r="C4231" s="306" t="s">
        <v>17704</v>
      </c>
      <c r="D4231" s="307">
        <v>3.48</v>
      </c>
      <c r="E4231" s="160">
        <f t="shared" si="69"/>
        <v>69.6</v>
      </c>
    </row>
    <row r="4232" ht="14.25" spans="1:5">
      <c r="A4232" s="160">
        <v>4229</v>
      </c>
      <c r="B4232" s="305" t="s">
        <v>8769</v>
      </c>
      <c r="C4232" s="306" t="s">
        <v>17704</v>
      </c>
      <c r="D4232" s="307">
        <v>1</v>
      </c>
      <c r="E4232" s="160">
        <f t="shared" si="69"/>
        <v>20</v>
      </c>
    </row>
    <row r="4233" ht="14.25" spans="1:5">
      <c r="A4233" s="160">
        <v>4230</v>
      </c>
      <c r="B4233" s="305" t="s">
        <v>17596</v>
      </c>
      <c r="C4233" s="306" t="s">
        <v>17704</v>
      </c>
      <c r="D4233" s="307">
        <v>9.78</v>
      </c>
      <c r="E4233" s="160">
        <f t="shared" si="69"/>
        <v>195.6</v>
      </c>
    </row>
    <row r="4234" ht="14.25" spans="1:5">
      <c r="A4234" s="160">
        <v>4231</v>
      </c>
      <c r="B4234" s="305" t="s">
        <v>17716</v>
      </c>
      <c r="C4234" s="306" t="s">
        <v>17704</v>
      </c>
      <c r="D4234" s="307">
        <v>1.5</v>
      </c>
      <c r="E4234" s="160">
        <f t="shared" si="69"/>
        <v>30</v>
      </c>
    </row>
    <row r="4235" ht="14.25" spans="1:5">
      <c r="A4235" s="160">
        <v>4232</v>
      </c>
      <c r="B4235" s="305" t="s">
        <v>17717</v>
      </c>
      <c r="C4235" s="306" t="s">
        <v>17704</v>
      </c>
      <c r="D4235" s="307">
        <v>3</v>
      </c>
      <c r="E4235" s="160">
        <f t="shared" si="69"/>
        <v>60</v>
      </c>
    </row>
    <row r="4236" ht="14.25" spans="1:5">
      <c r="A4236" s="160">
        <v>4233</v>
      </c>
      <c r="B4236" s="305" t="s">
        <v>17718</v>
      </c>
      <c r="C4236" s="306" t="s">
        <v>17704</v>
      </c>
      <c r="D4236" s="307">
        <v>2.5</v>
      </c>
      <c r="E4236" s="160">
        <f t="shared" si="69"/>
        <v>50</v>
      </c>
    </row>
    <row r="4237" ht="14.25" spans="1:5">
      <c r="A4237" s="160">
        <v>4234</v>
      </c>
      <c r="B4237" s="305" t="s">
        <v>17719</v>
      </c>
      <c r="C4237" s="306" t="s">
        <v>17704</v>
      </c>
      <c r="D4237" s="307">
        <v>5</v>
      </c>
      <c r="E4237" s="160">
        <f t="shared" si="69"/>
        <v>100</v>
      </c>
    </row>
    <row r="4238" ht="14.25" spans="1:5">
      <c r="A4238" s="160">
        <v>4235</v>
      </c>
      <c r="B4238" s="305" t="s">
        <v>17720</v>
      </c>
      <c r="C4238" s="306" t="s">
        <v>17704</v>
      </c>
      <c r="D4238" s="307">
        <v>2.33</v>
      </c>
      <c r="E4238" s="160">
        <f t="shared" si="69"/>
        <v>46.6</v>
      </c>
    </row>
    <row r="4239" ht="14.25" spans="1:5">
      <c r="A4239" s="160">
        <v>4236</v>
      </c>
      <c r="B4239" s="305" t="s">
        <v>17523</v>
      </c>
      <c r="C4239" s="306" t="s">
        <v>17704</v>
      </c>
      <c r="D4239" s="307">
        <v>5</v>
      </c>
      <c r="E4239" s="160">
        <f t="shared" si="69"/>
        <v>100</v>
      </c>
    </row>
    <row r="4240" ht="14.25" spans="1:5">
      <c r="A4240" s="160">
        <v>4237</v>
      </c>
      <c r="B4240" s="305" t="s">
        <v>17721</v>
      </c>
      <c r="C4240" s="306" t="s">
        <v>17704</v>
      </c>
      <c r="D4240" s="307">
        <v>3</v>
      </c>
      <c r="E4240" s="160">
        <f t="shared" si="69"/>
        <v>60</v>
      </c>
    </row>
    <row r="4241" ht="14.25" spans="1:5">
      <c r="A4241" s="160">
        <v>4238</v>
      </c>
      <c r="B4241" s="305" t="s">
        <v>17722</v>
      </c>
      <c r="C4241" s="306" t="s">
        <v>17704</v>
      </c>
      <c r="D4241" s="307">
        <v>2.9</v>
      </c>
      <c r="E4241" s="160">
        <f t="shared" si="69"/>
        <v>58</v>
      </c>
    </row>
    <row r="4242" ht="14.25" spans="1:5">
      <c r="A4242" s="160">
        <v>4239</v>
      </c>
      <c r="B4242" s="305" t="s">
        <v>17723</v>
      </c>
      <c r="C4242" s="306" t="s">
        <v>17704</v>
      </c>
      <c r="D4242" s="307">
        <v>10</v>
      </c>
      <c r="E4242" s="160">
        <f t="shared" si="69"/>
        <v>200</v>
      </c>
    </row>
    <row r="4243" ht="14.25" spans="1:5">
      <c r="A4243" s="160">
        <v>4240</v>
      </c>
      <c r="B4243" s="305" t="s">
        <v>17724</v>
      </c>
      <c r="C4243" s="306" t="s">
        <v>17704</v>
      </c>
      <c r="D4243" s="307">
        <v>0.85</v>
      </c>
      <c r="E4243" s="160">
        <f t="shared" si="69"/>
        <v>17</v>
      </c>
    </row>
    <row r="4244" ht="14.25" spans="1:5">
      <c r="A4244" s="160">
        <v>4241</v>
      </c>
      <c r="B4244" s="305" t="s">
        <v>17725</v>
      </c>
      <c r="C4244" s="306" t="s">
        <v>17704</v>
      </c>
      <c r="D4244" s="307">
        <v>2.16</v>
      </c>
      <c r="E4244" s="160">
        <f t="shared" si="69"/>
        <v>43.2</v>
      </c>
    </row>
    <row r="4245" ht="14.25" spans="1:5">
      <c r="A4245" s="160">
        <v>4242</v>
      </c>
      <c r="B4245" s="305" t="s">
        <v>17726</v>
      </c>
      <c r="C4245" s="306" t="s">
        <v>17704</v>
      </c>
      <c r="D4245" s="307">
        <v>4.52</v>
      </c>
      <c r="E4245" s="160">
        <f t="shared" si="69"/>
        <v>90.4</v>
      </c>
    </row>
    <row r="4246" ht="14.25" spans="1:5">
      <c r="A4246" s="160">
        <v>4243</v>
      </c>
      <c r="B4246" s="305" t="s">
        <v>427</v>
      </c>
      <c r="C4246" s="306" t="s">
        <v>17704</v>
      </c>
      <c r="D4246" s="307">
        <v>0.74</v>
      </c>
      <c r="E4246" s="160">
        <f t="shared" si="69"/>
        <v>14.8</v>
      </c>
    </row>
    <row r="4247" ht="14.25" spans="1:5">
      <c r="A4247" s="160">
        <v>4244</v>
      </c>
      <c r="B4247" s="305" t="s">
        <v>17727</v>
      </c>
      <c r="C4247" s="306" t="s">
        <v>17704</v>
      </c>
      <c r="D4247" s="307">
        <v>2</v>
      </c>
      <c r="E4247" s="160">
        <f t="shared" si="69"/>
        <v>40</v>
      </c>
    </row>
    <row r="4248" ht="14.25" spans="1:5">
      <c r="A4248" s="160">
        <v>4245</v>
      </c>
      <c r="B4248" s="305" t="s">
        <v>17728</v>
      </c>
      <c r="C4248" s="306" t="s">
        <v>17704</v>
      </c>
      <c r="D4248" s="307">
        <v>3.5</v>
      </c>
      <c r="E4248" s="160">
        <f t="shared" si="69"/>
        <v>70</v>
      </c>
    </row>
    <row r="4249" ht="14.25" spans="1:5">
      <c r="A4249" s="160">
        <v>4246</v>
      </c>
      <c r="B4249" s="305" t="s">
        <v>17729</v>
      </c>
      <c r="C4249" s="306" t="s">
        <v>17704</v>
      </c>
      <c r="D4249" s="307">
        <v>5.4</v>
      </c>
      <c r="E4249" s="160">
        <f t="shared" si="69"/>
        <v>108</v>
      </c>
    </row>
    <row r="4250" ht="14.25" spans="1:5">
      <c r="A4250" s="160">
        <v>4247</v>
      </c>
      <c r="B4250" s="305" t="s">
        <v>17730</v>
      </c>
      <c r="C4250" s="306" t="s">
        <v>17704</v>
      </c>
      <c r="D4250" s="307">
        <v>9.2</v>
      </c>
      <c r="E4250" s="160">
        <f t="shared" si="69"/>
        <v>184</v>
      </c>
    </row>
    <row r="4251" ht="14.25" spans="1:5">
      <c r="A4251" s="160">
        <v>4248</v>
      </c>
      <c r="B4251" s="305" t="s">
        <v>17731</v>
      </c>
      <c r="C4251" s="306" t="s">
        <v>17704</v>
      </c>
      <c r="D4251" s="307">
        <v>2.7</v>
      </c>
      <c r="E4251" s="160">
        <f t="shared" si="69"/>
        <v>54</v>
      </c>
    </row>
    <row r="4252" ht="14.25" spans="1:5">
      <c r="A4252" s="160">
        <v>4249</v>
      </c>
      <c r="B4252" s="305" t="s">
        <v>17732</v>
      </c>
      <c r="C4252" s="306" t="s">
        <v>17704</v>
      </c>
      <c r="D4252" s="307">
        <v>4.2</v>
      </c>
      <c r="E4252" s="160">
        <f t="shared" si="69"/>
        <v>84</v>
      </c>
    </row>
    <row r="4253" ht="14.25" spans="1:5">
      <c r="A4253" s="160">
        <v>4250</v>
      </c>
      <c r="B4253" s="305" t="s">
        <v>17733</v>
      </c>
      <c r="C4253" s="306" t="s">
        <v>17704</v>
      </c>
      <c r="D4253" s="307">
        <v>1.62</v>
      </c>
      <c r="E4253" s="160">
        <f t="shared" si="69"/>
        <v>32.4</v>
      </c>
    </row>
    <row r="4254" ht="14.25" spans="1:5">
      <c r="A4254" s="160">
        <v>4251</v>
      </c>
      <c r="B4254" s="189" t="s">
        <v>17734</v>
      </c>
      <c r="C4254" s="255" t="s">
        <v>17704</v>
      </c>
      <c r="D4254" s="307">
        <v>1.5</v>
      </c>
      <c r="E4254" s="160">
        <f t="shared" si="69"/>
        <v>30</v>
      </c>
    </row>
    <row r="4255" ht="14.25" spans="1:5">
      <c r="A4255" s="160">
        <v>4252</v>
      </c>
      <c r="B4255" s="189" t="s">
        <v>17570</v>
      </c>
      <c r="C4255" s="255" t="s">
        <v>17704</v>
      </c>
      <c r="D4255" s="307">
        <v>2.8</v>
      </c>
      <c r="E4255" s="160">
        <f t="shared" si="69"/>
        <v>56</v>
      </c>
    </row>
    <row r="4256" ht="14.25" spans="1:5">
      <c r="A4256" s="160">
        <v>4253</v>
      </c>
      <c r="B4256" s="189" t="s">
        <v>17735</v>
      </c>
      <c r="C4256" s="255" t="s">
        <v>17704</v>
      </c>
      <c r="D4256" s="307">
        <v>2.42</v>
      </c>
      <c r="E4256" s="160">
        <f t="shared" si="69"/>
        <v>48.4</v>
      </c>
    </row>
    <row r="4257" ht="14.25" spans="1:5">
      <c r="A4257" s="160">
        <v>4254</v>
      </c>
      <c r="B4257" s="189" t="s">
        <v>12214</v>
      </c>
      <c r="C4257" s="255" t="s">
        <v>17704</v>
      </c>
      <c r="D4257" s="307">
        <v>31.57</v>
      </c>
      <c r="E4257" s="160">
        <f t="shared" si="69"/>
        <v>631.4</v>
      </c>
    </row>
    <row r="4258" ht="14.25" spans="1:5">
      <c r="A4258" s="160">
        <v>4255</v>
      </c>
      <c r="B4258" s="189" t="s">
        <v>17092</v>
      </c>
      <c r="C4258" s="306" t="s">
        <v>17736</v>
      </c>
      <c r="D4258" s="307">
        <v>1.5</v>
      </c>
      <c r="E4258" s="160">
        <f t="shared" si="69"/>
        <v>30</v>
      </c>
    </row>
    <row r="4259" ht="14.25" spans="1:5">
      <c r="A4259" s="160">
        <v>4256</v>
      </c>
      <c r="B4259" s="305" t="s">
        <v>17737</v>
      </c>
      <c r="C4259" s="306" t="s">
        <v>17736</v>
      </c>
      <c r="D4259" s="307">
        <v>0.83</v>
      </c>
      <c r="E4259" s="160">
        <f t="shared" si="69"/>
        <v>16.6</v>
      </c>
    </row>
    <row r="4260" ht="14.25" spans="1:5">
      <c r="A4260" s="160">
        <v>4257</v>
      </c>
      <c r="B4260" s="305" t="s">
        <v>17738</v>
      </c>
      <c r="C4260" s="306" t="s">
        <v>17736</v>
      </c>
      <c r="D4260" s="307">
        <v>1.33</v>
      </c>
      <c r="E4260" s="160">
        <f t="shared" si="69"/>
        <v>26.6</v>
      </c>
    </row>
    <row r="4261" ht="14.25" spans="1:5">
      <c r="A4261" s="160">
        <v>4258</v>
      </c>
      <c r="B4261" s="305" t="s">
        <v>17739</v>
      </c>
      <c r="C4261" s="306" t="s">
        <v>17736</v>
      </c>
      <c r="D4261" s="307">
        <v>0.5</v>
      </c>
      <c r="E4261" s="160">
        <f t="shared" si="69"/>
        <v>10</v>
      </c>
    </row>
    <row r="4262" ht="14.25" spans="1:5">
      <c r="A4262" s="160">
        <v>4259</v>
      </c>
      <c r="B4262" s="305" t="s">
        <v>17740</v>
      </c>
      <c r="C4262" s="306" t="s">
        <v>17736</v>
      </c>
      <c r="D4262" s="307">
        <v>0.9</v>
      </c>
      <c r="E4262" s="160">
        <f t="shared" si="69"/>
        <v>18</v>
      </c>
    </row>
    <row r="4263" ht="14.25" spans="1:5">
      <c r="A4263" s="160">
        <v>4260</v>
      </c>
      <c r="B4263" s="305" t="s">
        <v>17741</v>
      </c>
      <c r="C4263" s="306" t="s">
        <v>17736</v>
      </c>
      <c r="D4263" s="307">
        <v>0.5</v>
      </c>
      <c r="E4263" s="160">
        <f t="shared" si="69"/>
        <v>10</v>
      </c>
    </row>
    <row r="4264" ht="14.25" spans="1:5">
      <c r="A4264" s="160">
        <v>4261</v>
      </c>
      <c r="B4264" s="305" t="s">
        <v>17740</v>
      </c>
      <c r="C4264" s="306" t="s">
        <v>17736</v>
      </c>
      <c r="D4264" s="307">
        <v>0.3</v>
      </c>
      <c r="E4264" s="160">
        <f t="shared" si="69"/>
        <v>6</v>
      </c>
    </row>
    <row r="4265" ht="14.25" spans="1:5">
      <c r="A4265" s="160">
        <v>4262</v>
      </c>
      <c r="B4265" s="305" t="s">
        <v>17742</v>
      </c>
      <c r="C4265" s="306" t="s">
        <v>17736</v>
      </c>
      <c r="D4265" s="307">
        <v>1.45</v>
      </c>
      <c r="E4265" s="160">
        <f t="shared" si="69"/>
        <v>29</v>
      </c>
    </row>
    <row r="4266" ht="14.25" spans="1:5">
      <c r="A4266" s="160">
        <v>4263</v>
      </c>
      <c r="B4266" s="305" t="s">
        <v>14295</v>
      </c>
      <c r="C4266" s="306" t="s">
        <v>17736</v>
      </c>
      <c r="D4266" s="307">
        <v>0.8</v>
      </c>
      <c r="E4266" s="160">
        <f t="shared" si="69"/>
        <v>16</v>
      </c>
    </row>
    <row r="4267" ht="14.25" spans="1:5">
      <c r="A4267" s="160">
        <v>4264</v>
      </c>
      <c r="B4267" s="305" t="s">
        <v>17743</v>
      </c>
      <c r="C4267" s="306" t="s">
        <v>17736</v>
      </c>
      <c r="D4267" s="307">
        <v>1.2</v>
      </c>
      <c r="E4267" s="160">
        <f t="shared" si="69"/>
        <v>24</v>
      </c>
    </row>
    <row r="4268" ht="14.25" spans="1:5">
      <c r="A4268" s="160">
        <v>4265</v>
      </c>
      <c r="B4268" s="189" t="s">
        <v>17744</v>
      </c>
      <c r="C4268" s="306" t="s">
        <v>17736</v>
      </c>
      <c r="D4268" s="307">
        <v>2.57</v>
      </c>
      <c r="E4268" s="160">
        <f t="shared" si="69"/>
        <v>51.4</v>
      </c>
    </row>
    <row r="4269" ht="14.25" spans="1:5">
      <c r="A4269" s="160">
        <v>4266</v>
      </c>
      <c r="B4269" s="305" t="s">
        <v>17745</v>
      </c>
      <c r="C4269" s="306" t="s">
        <v>17736</v>
      </c>
      <c r="D4269" s="307">
        <v>2</v>
      </c>
      <c r="E4269" s="160">
        <f t="shared" si="69"/>
        <v>40</v>
      </c>
    </row>
    <row r="4270" ht="14.25" spans="1:5">
      <c r="A4270" s="160">
        <v>4267</v>
      </c>
      <c r="B4270" s="305" t="s">
        <v>17746</v>
      </c>
      <c r="C4270" s="306" t="s">
        <v>17736</v>
      </c>
      <c r="D4270" s="307">
        <v>0.5</v>
      </c>
      <c r="E4270" s="160">
        <f t="shared" si="69"/>
        <v>10</v>
      </c>
    </row>
    <row r="4271" ht="14.25" spans="1:5">
      <c r="A4271" s="160">
        <v>4268</v>
      </c>
      <c r="B4271" s="305" t="s">
        <v>17747</v>
      </c>
      <c r="C4271" s="306" t="s">
        <v>17736</v>
      </c>
      <c r="D4271" s="307">
        <v>0.95</v>
      </c>
      <c r="E4271" s="160">
        <f t="shared" si="69"/>
        <v>19</v>
      </c>
    </row>
    <row r="4272" ht="14.25" spans="1:5">
      <c r="A4272" s="160">
        <v>4269</v>
      </c>
      <c r="B4272" s="305" t="s">
        <v>17748</v>
      </c>
      <c r="C4272" s="306" t="s">
        <v>17736</v>
      </c>
      <c r="D4272" s="307">
        <v>0.5</v>
      </c>
      <c r="E4272" s="160">
        <f t="shared" si="69"/>
        <v>10</v>
      </c>
    </row>
    <row r="4273" ht="14.25" spans="1:5">
      <c r="A4273" s="160">
        <v>4270</v>
      </c>
      <c r="B4273" s="305" t="s">
        <v>17749</v>
      </c>
      <c r="C4273" s="306" t="s">
        <v>17736</v>
      </c>
      <c r="D4273" s="307">
        <v>1.3</v>
      </c>
      <c r="E4273" s="160">
        <f t="shared" si="69"/>
        <v>26</v>
      </c>
    </row>
    <row r="4274" ht="14.25" spans="1:5">
      <c r="A4274" s="160">
        <v>4271</v>
      </c>
      <c r="B4274" s="305" t="s">
        <v>16543</v>
      </c>
      <c r="C4274" s="306" t="s">
        <v>17736</v>
      </c>
      <c r="D4274" s="307">
        <v>1.5</v>
      </c>
      <c r="E4274" s="160">
        <f t="shared" si="69"/>
        <v>30</v>
      </c>
    </row>
    <row r="4275" ht="14.25" spans="1:5">
      <c r="A4275" s="160">
        <v>4272</v>
      </c>
      <c r="B4275" s="305" t="s">
        <v>17750</v>
      </c>
      <c r="C4275" s="306" t="s">
        <v>17736</v>
      </c>
      <c r="D4275" s="307">
        <v>1.65</v>
      </c>
      <c r="E4275" s="160">
        <f t="shared" si="69"/>
        <v>33</v>
      </c>
    </row>
    <row r="4276" ht="14.25" spans="1:5">
      <c r="A4276" s="160">
        <v>4273</v>
      </c>
      <c r="B4276" s="305" t="s">
        <v>17751</v>
      </c>
      <c r="C4276" s="306" t="s">
        <v>17736</v>
      </c>
      <c r="D4276" s="307">
        <v>3.31</v>
      </c>
      <c r="E4276" s="160">
        <f t="shared" si="69"/>
        <v>66.2</v>
      </c>
    </row>
    <row r="4277" ht="14.25" spans="1:5">
      <c r="A4277" s="160">
        <v>4274</v>
      </c>
      <c r="B4277" s="305" t="s">
        <v>6805</v>
      </c>
      <c r="C4277" s="306" t="s">
        <v>17736</v>
      </c>
      <c r="D4277" s="307">
        <v>0.7</v>
      </c>
      <c r="E4277" s="160">
        <f t="shared" si="69"/>
        <v>14</v>
      </c>
    </row>
    <row r="4278" ht="14.25" spans="1:5">
      <c r="A4278" s="160">
        <v>4275</v>
      </c>
      <c r="B4278" s="305" t="s">
        <v>17752</v>
      </c>
      <c r="C4278" s="306" t="s">
        <v>17736</v>
      </c>
      <c r="D4278" s="307">
        <v>1.2</v>
      </c>
      <c r="E4278" s="160">
        <f t="shared" si="69"/>
        <v>24</v>
      </c>
    </row>
    <row r="4279" ht="14.25" spans="1:5">
      <c r="A4279" s="160">
        <v>4276</v>
      </c>
      <c r="B4279" s="305" t="s">
        <v>17753</v>
      </c>
      <c r="C4279" s="306" t="s">
        <v>17736</v>
      </c>
      <c r="D4279" s="307">
        <v>2.6</v>
      </c>
      <c r="E4279" s="160">
        <f t="shared" si="69"/>
        <v>52</v>
      </c>
    </row>
    <row r="4280" ht="14.25" spans="1:5">
      <c r="A4280" s="160">
        <v>4277</v>
      </c>
      <c r="B4280" s="305" t="s">
        <v>17754</v>
      </c>
      <c r="C4280" s="306" t="s">
        <v>17736</v>
      </c>
      <c r="D4280" s="307">
        <v>0.75</v>
      </c>
      <c r="E4280" s="160">
        <f t="shared" si="69"/>
        <v>15</v>
      </c>
    </row>
    <row r="4281" ht="14.25" spans="1:5">
      <c r="A4281" s="160">
        <v>4278</v>
      </c>
      <c r="B4281" s="305" t="s">
        <v>17755</v>
      </c>
      <c r="C4281" s="306" t="s">
        <v>17736</v>
      </c>
      <c r="D4281" s="307">
        <v>2</v>
      </c>
      <c r="E4281" s="160">
        <f t="shared" si="69"/>
        <v>40</v>
      </c>
    </row>
    <row r="4282" ht="14.25" spans="1:5">
      <c r="A4282" s="160">
        <v>4279</v>
      </c>
      <c r="B4282" s="305" t="s">
        <v>12113</v>
      </c>
      <c r="C4282" s="306" t="s">
        <v>17736</v>
      </c>
      <c r="D4282" s="307">
        <v>0.5</v>
      </c>
      <c r="E4282" s="160">
        <f t="shared" si="69"/>
        <v>10</v>
      </c>
    </row>
    <row r="4283" ht="14.25" spans="1:5">
      <c r="A4283" s="160">
        <v>4280</v>
      </c>
      <c r="B4283" s="305" t="s">
        <v>15741</v>
      </c>
      <c r="C4283" s="306" t="s">
        <v>17736</v>
      </c>
      <c r="D4283" s="307">
        <v>1.3</v>
      </c>
      <c r="E4283" s="160">
        <f t="shared" ref="E4283:E4346" si="70">D4283*20</f>
        <v>26</v>
      </c>
    </row>
    <row r="4284" ht="14.25" spans="1:5">
      <c r="A4284" s="160">
        <v>4281</v>
      </c>
      <c r="B4284" s="305" t="s">
        <v>17756</v>
      </c>
      <c r="C4284" s="306" t="s">
        <v>17736</v>
      </c>
      <c r="D4284" s="307">
        <v>1.9</v>
      </c>
      <c r="E4284" s="160">
        <f t="shared" si="70"/>
        <v>38</v>
      </c>
    </row>
    <row r="4285" ht="14.25" spans="1:5">
      <c r="A4285" s="160">
        <v>4282</v>
      </c>
      <c r="B4285" s="305" t="s">
        <v>17757</v>
      </c>
      <c r="C4285" s="306" t="s">
        <v>17736</v>
      </c>
      <c r="D4285" s="307">
        <v>1</v>
      </c>
      <c r="E4285" s="160">
        <f t="shared" si="70"/>
        <v>20</v>
      </c>
    </row>
    <row r="4286" ht="14.25" spans="1:5">
      <c r="A4286" s="160">
        <v>4283</v>
      </c>
      <c r="B4286" s="305" t="s">
        <v>17758</v>
      </c>
      <c r="C4286" s="306" t="s">
        <v>17736</v>
      </c>
      <c r="D4286" s="307">
        <v>0.5</v>
      </c>
      <c r="E4286" s="160">
        <f t="shared" si="70"/>
        <v>10</v>
      </c>
    </row>
    <row r="4287" ht="14.25" spans="1:5">
      <c r="A4287" s="160">
        <v>4284</v>
      </c>
      <c r="B4287" s="305" t="s">
        <v>17759</v>
      </c>
      <c r="C4287" s="306" t="s">
        <v>17736</v>
      </c>
      <c r="D4287" s="307">
        <v>1.5</v>
      </c>
      <c r="E4287" s="160">
        <f t="shared" si="70"/>
        <v>30</v>
      </c>
    </row>
    <row r="4288" ht="14.25" spans="1:5">
      <c r="A4288" s="160">
        <v>4285</v>
      </c>
      <c r="B4288" s="305" t="s">
        <v>14163</v>
      </c>
      <c r="C4288" s="306" t="s">
        <v>17736</v>
      </c>
      <c r="D4288" s="307">
        <v>4</v>
      </c>
      <c r="E4288" s="160">
        <f t="shared" si="70"/>
        <v>80</v>
      </c>
    </row>
    <row r="4289" ht="14.25" spans="1:5">
      <c r="A4289" s="160">
        <v>4286</v>
      </c>
      <c r="B4289" s="305" t="s">
        <v>17760</v>
      </c>
      <c r="C4289" s="306" t="s">
        <v>17736</v>
      </c>
      <c r="D4289" s="307">
        <v>1.2</v>
      </c>
      <c r="E4289" s="160">
        <f t="shared" si="70"/>
        <v>24</v>
      </c>
    </row>
    <row r="4290" ht="14.25" spans="1:5">
      <c r="A4290" s="160">
        <v>4287</v>
      </c>
      <c r="B4290" s="305" t="s">
        <v>17761</v>
      </c>
      <c r="C4290" s="306" t="s">
        <v>17736</v>
      </c>
      <c r="D4290" s="307">
        <v>0.9</v>
      </c>
      <c r="E4290" s="160">
        <f t="shared" si="70"/>
        <v>18</v>
      </c>
    </row>
    <row r="4291" ht="14.25" spans="1:5">
      <c r="A4291" s="160">
        <v>4288</v>
      </c>
      <c r="B4291" s="305" t="s">
        <v>17762</v>
      </c>
      <c r="C4291" s="306" t="s">
        <v>17736</v>
      </c>
      <c r="D4291" s="307">
        <v>0.8</v>
      </c>
      <c r="E4291" s="160">
        <f t="shared" si="70"/>
        <v>16</v>
      </c>
    </row>
    <row r="4292" ht="14.25" spans="1:5">
      <c r="A4292" s="160">
        <v>4289</v>
      </c>
      <c r="B4292" s="305" t="s">
        <v>14164</v>
      </c>
      <c r="C4292" s="306" t="s">
        <v>17736</v>
      </c>
      <c r="D4292" s="307">
        <v>2</v>
      </c>
      <c r="E4292" s="160">
        <f t="shared" si="70"/>
        <v>40</v>
      </c>
    </row>
    <row r="4293" ht="14.25" spans="1:5">
      <c r="A4293" s="160">
        <v>4290</v>
      </c>
      <c r="B4293" s="305" t="s">
        <v>17763</v>
      </c>
      <c r="C4293" s="306" t="s">
        <v>17736</v>
      </c>
      <c r="D4293" s="307">
        <v>1</v>
      </c>
      <c r="E4293" s="160">
        <f t="shared" si="70"/>
        <v>20</v>
      </c>
    </row>
    <row r="4294" ht="14.25" spans="1:5">
      <c r="A4294" s="160">
        <v>4291</v>
      </c>
      <c r="B4294" s="305" t="s">
        <v>17764</v>
      </c>
      <c r="C4294" s="306" t="s">
        <v>17736</v>
      </c>
      <c r="D4294" s="307">
        <v>1.5</v>
      </c>
      <c r="E4294" s="160">
        <f t="shared" si="70"/>
        <v>30</v>
      </c>
    </row>
    <row r="4295" ht="14.25" spans="1:5">
      <c r="A4295" s="160">
        <v>4292</v>
      </c>
      <c r="B4295" s="305" t="s">
        <v>17765</v>
      </c>
      <c r="C4295" s="306" t="s">
        <v>17736</v>
      </c>
      <c r="D4295" s="307">
        <v>1.5</v>
      </c>
      <c r="E4295" s="160">
        <f t="shared" si="70"/>
        <v>30</v>
      </c>
    </row>
    <row r="4296" ht="14.25" spans="1:5">
      <c r="A4296" s="160">
        <v>4293</v>
      </c>
      <c r="B4296" s="305" t="s">
        <v>14149</v>
      </c>
      <c r="C4296" s="306" t="s">
        <v>17736</v>
      </c>
      <c r="D4296" s="307">
        <v>1.2</v>
      </c>
      <c r="E4296" s="160">
        <f t="shared" si="70"/>
        <v>24</v>
      </c>
    </row>
    <row r="4297" ht="14.25" spans="1:5">
      <c r="A4297" s="160">
        <v>4294</v>
      </c>
      <c r="B4297" s="305" t="s">
        <v>17766</v>
      </c>
      <c r="C4297" s="306" t="s">
        <v>17736</v>
      </c>
      <c r="D4297" s="307">
        <v>1</v>
      </c>
      <c r="E4297" s="160">
        <f t="shared" si="70"/>
        <v>20</v>
      </c>
    </row>
    <row r="4298" ht="14.25" spans="1:5">
      <c r="A4298" s="160">
        <v>4295</v>
      </c>
      <c r="B4298" s="305" t="s">
        <v>17767</v>
      </c>
      <c r="C4298" s="306" t="s">
        <v>17736</v>
      </c>
      <c r="D4298" s="307">
        <v>1.5</v>
      </c>
      <c r="E4298" s="160">
        <f t="shared" si="70"/>
        <v>30</v>
      </c>
    </row>
    <row r="4299" ht="14.25" spans="1:5">
      <c r="A4299" s="160">
        <v>4296</v>
      </c>
      <c r="B4299" s="305" t="s">
        <v>14159</v>
      </c>
      <c r="C4299" s="306" t="s">
        <v>17736</v>
      </c>
      <c r="D4299" s="307">
        <v>2.3</v>
      </c>
      <c r="E4299" s="160">
        <f t="shared" si="70"/>
        <v>46</v>
      </c>
    </row>
    <row r="4300" ht="14.25" spans="1:5">
      <c r="A4300" s="160">
        <v>4297</v>
      </c>
      <c r="B4300" s="305" t="s">
        <v>17768</v>
      </c>
      <c r="C4300" s="306" t="s">
        <v>17736</v>
      </c>
      <c r="D4300" s="307">
        <v>2</v>
      </c>
      <c r="E4300" s="160">
        <f t="shared" si="70"/>
        <v>40</v>
      </c>
    </row>
    <row r="4301" ht="14.25" spans="1:5">
      <c r="A4301" s="160">
        <v>4298</v>
      </c>
      <c r="B4301" s="305" t="s">
        <v>14318</v>
      </c>
      <c r="C4301" s="306" t="s">
        <v>17736</v>
      </c>
      <c r="D4301" s="307">
        <v>1.2</v>
      </c>
      <c r="E4301" s="160">
        <f t="shared" si="70"/>
        <v>24</v>
      </c>
    </row>
    <row r="4302" ht="14.25" spans="1:5">
      <c r="A4302" s="160">
        <v>4299</v>
      </c>
      <c r="B4302" s="305" t="s">
        <v>16515</v>
      </c>
      <c r="C4302" s="306" t="s">
        <v>17736</v>
      </c>
      <c r="D4302" s="307">
        <v>4.14</v>
      </c>
      <c r="E4302" s="160">
        <f t="shared" si="70"/>
        <v>82.8</v>
      </c>
    </row>
    <row r="4303" ht="14.25" spans="1:5">
      <c r="A4303" s="160">
        <v>4300</v>
      </c>
      <c r="B4303" s="305" t="s">
        <v>17769</v>
      </c>
      <c r="C4303" s="306" t="s">
        <v>17736</v>
      </c>
      <c r="D4303" s="307">
        <v>2</v>
      </c>
      <c r="E4303" s="160">
        <f t="shared" si="70"/>
        <v>40</v>
      </c>
    </row>
    <row r="4304" ht="14.25" spans="1:5">
      <c r="A4304" s="160">
        <v>4301</v>
      </c>
      <c r="B4304" s="305" t="s">
        <v>15723</v>
      </c>
      <c r="C4304" s="306" t="s">
        <v>17736</v>
      </c>
      <c r="D4304" s="307">
        <v>2.2</v>
      </c>
      <c r="E4304" s="160">
        <f t="shared" si="70"/>
        <v>44</v>
      </c>
    </row>
    <row r="4305" ht="14.25" spans="1:5">
      <c r="A4305" s="160">
        <v>4302</v>
      </c>
      <c r="B4305" s="305" t="s">
        <v>15724</v>
      </c>
      <c r="C4305" s="306" t="s">
        <v>17736</v>
      </c>
      <c r="D4305" s="307">
        <v>2</v>
      </c>
      <c r="E4305" s="160">
        <f t="shared" si="70"/>
        <v>40</v>
      </c>
    </row>
    <row r="4306" ht="14.25" spans="1:5">
      <c r="A4306" s="160">
        <v>4303</v>
      </c>
      <c r="B4306" s="305" t="s">
        <v>17770</v>
      </c>
      <c r="C4306" s="306" t="s">
        <v>17736</v>
      </c>
      <c r="D4306" s="307">
        <v>1.2</v>
      </c>
      <c r="E4306" s="160">
        <f t="shared" si="70"/>
        <v>24</v>
      </c>
    </row>
    <row r="4307" ht="14.25" spans="1:5">
      <c r="A4307" s="160">
        <v>4304</v>
      </c>
      <c r="B4307" s="305" t="s">
        <v>17771</v>
      </c>
      <c r="C4307" s="306" t="s">
        <v>17736</v>
      </c>
      <c r="D4307" s="307">
        <v>3.5</v>
      </c>
      <c r="E4307" s="160">
        <f t="shared" si="70"/>
        <v>70</v>
      </c>
    </row>
    <row r="4308" ht="14.25" spans="1:5">
      <c r="A4308" s="160">
        <v>4305</v>
      </c>
      <c r="B4308" s="305" t="s">
        <v>17772</v>
      </c>
      <c r="C4308" s="306" t="s">
        <v>17736</v>
      </c>
      <c r="D4308" s="307">
        <v>1.1</v>
      </c>
      <c r="E4308" s="160">
        <f t="shared" si="70"/>
        <v>22</v>
      </c>
    </row>
    <row r="4309" ht="14.25" spans="1:5">
      <c r="A4309" s="160">
        <v>4306</v>
      </c>
      <c r="B4309" s="305" t="s">
        <v>17773</v>
      </c>
      <c r="C4309" s="306" t="s">
        <v>17736</v>
      </c>
      <c r="D4309" s="307">
        <v>0.8</v>
      </c>
      <c r="E4309" s="160">
        <f t="shared" si="70"/>
        <v>16</v>
      </c>
    </row>
    <row r="4310" ht="14.25" spans="1:5">
      <c r="A4310" s="160">
        <v>4307</v>
      </c>
      <c r="B4310" s="305" t="s">
        <v>17774</v>
      </c>
      <c r="C4310" s="306" t="s">
        <v>17736</v>
      </c>
      <c r="D4310" s="307">
        <v>1</v>
      </c>
      <c r="E4310" s="160">
        <f t="shared" si="70"/>
        <v>20</v>
      </c>
    </row>
    <row r="4311" ht="14.25" spans="1:5">
      <c r="A4311" s="160">
        <v>4308</v>
      </c>
      <c r="B4311" s="305" t="s">
        <v>17775</v>
      </c>
      <c r="C4311" s="306" t="s">
        <v>17736</v>
      </c>
      <c r="D4311" s="307">
        <v>1.5</v>
      </c>
      <c r="E4311" s="160">
        <f t="shared" si="70"/>
        <v>30</v>
      </c>
    </row>
    <row r="4312" ht="14.25" spans="1:5">
      <c r="A4312" s="160">
        <v>4309</v>
      </c>
      <c r="B4312" s="189" t="s">
        <v>17776</v>
      </c>
      <c r="C4312" s="306" t="s">
        <v>17736</v>
      </c>
      <c r="D4312" s="307">
        <v>1.2</v>
      </c>
      <c r="E4312" s="160">
        <f t="shared" si="70"/>
        <v>24</v>
      </c>
    </row>
    <row r="4313" ht="14.25" spans="1:5">
      <c r="A4313" s="160">
        <v>4310</v>
      </c>
      <c r="B4313" s="305" t="s">
        <v>17777</v>
      </c>
      <c r="C4313" s="306" t="s">
        <v>17736</v>
      </c>
      <c r="D4313" s="307">
        <v>0.9</v>
      </c>
      <c r="E4313" s="160">
        <f t="shared" si="70"/>
        <v>18</v>
      </c>
    </row>
    <row r="4314" ht="14.25" spans="1:5">
      <c r="A4314" s="160">
        <v>4311</v>
      </c>
      <c r="B4314" s="305" t="s">
        <v>14862</v>
      </c>
      <c r="C4314" s="306" t="s">
        <v>17736</v>
      </c>
      <c r="D4314" s="307">
        <v>1.5</v>
      </c>
      <c r="E4314" s="160">
        <f t="shared" si="70"/>
        <v>30</v>
      </c>
    </row>
    <row r="4315" ht="14.25" spans="1:5">
      <c r="A4315" s="160">
        <v>4312</v>
      </c>
      <c r="B4315" s="305" t="s">
        <v>17778</v>
      </c>
      <c r="C4315" s="306" t="s">
        <v>17736</v>
      </c>
      <c r="D4315" s="307">
        <v>3.2</v>
      </c>
      <c r="E4315" s="160">
        <f t="shared" si="70"/>
        <v>64</v>
      </c>
    </row>
    <row r="4316" ht="14.25" spans="1:5">
      <c r="A4316" s="160">
        <v>4313</v>
      </c>
      <c r="B4316" s="305" t="s">
        <v>17779</v>
      </c>
      <c r="C4316" s="306" t="s">
        <v>17736</v>
      </c>
      <c r="D4316" s="307">
        <v>1.51</v>
      </c>
      <c r="E4316" s="160">
        <f t="shared" si="70"/>
        <v>30.2</v>
      </c>
    </row>
    <row r="4317" ht="14.25" spans="1:5">
      <c r="A4317" s="160">
        <v>4314</v>
      </c>
      <c r="B4317" s="305" t="s">
        <v>14159</v>
      </c>
      <c r="C4317" s="306" t="s">
        <v>17736</v>
      </c>
      <c r="D4317" s="307">
        <v>2.6</v>
      </c>
      <c r="E4317" s="160">
        <f t="shared" si="70"/>
        <v>52</v>
      </c>
    </row>
    <row r="4318" ht="14.25" spans="1:5">
      <c r="A4318" s="160">
        <v>4315</v>
      </c>
      <c r="B4318" s="305" t="s">
        <v>14195</v>
      </c>
      <c r="C4318" s="306" t="s">
        <v>17736</v>
      </c>
      <c r="D4318" s="307">
        <v>0.92</v>
      </c>
      <c r="E4318" s="160">
        <f t="shared" si="70"/>
        <v>18.4</v>
      </c>
    </row>
    <row r="4319" ht="14.25" spans="1:5">
      <c r="A4319" s="160">
        <v>4316</v>
      </c>
      <c r="B4319" s="305" t="s">
        <v>17780</v>
      </c>
      <c r="C4319" s="306" t="s">
        <v>17736</v>
      </c>
      <c r="D4319" s="307">
        <v>1.45</v>
      </c>
      <c r="E4319" s="160">
        <f t="shared" si="70"/>
        <v>29</v>
      </c>
    </row>
    <row r="4320" ht="14.25" spans="1:5">
      <c r="A4320" s="160">
        <v>4317</v>
      </c>
      <c r="B4320" s="305" t="s">
        <v>15740</v>
      </c>
      <c r="C4320" s="306" t="s">
        <v>17736</v>
      </c>
      <c r="D4320" s="307">
        <v>2</v>
      </c>
      <c r="E4320" s="160">
        <f t="shared" si="70"/>
        <v>40</v>
      </c>
    </row>
    <row r="4321" ht="14.25" spans="1:5">
      <c r="A4321" s="160">
        <v>4318</v>
      </c>
      <c r="B4321" s="305" t="s">
        <v>17781</v>
      </c>
      <c r="C4321" s="306" t="s">
        <v>17736</v>
      </c>
      <c r="D4321" s="307">
        <v>0.7</v>
      </c>
      <c r="E4321" s="160">
        <f t="shared" si="70"/>
        <v>14</v>
      </c>
    </row>
    <row r="4322" ht="14.25" spans="1:5">
      <c r="A4322" s="160">
        <v>4319</v>
      </c>
      <c r="B4322" s="305" t="s">
        <v>17782</v>
      </c>
      <c r="C4322" s="306" t="s">
        <v>17736</v>
      </c>
      <c r="D4322" s="307">
        <v>0.94</v>
      </c>
      <c r="E4322" s="160">
        <f t="shared" si="70"/>
        <v>18.8</v>
      </c>
    </row>
    <row r="4323" ht="14.25" spans="1:5">
      <c r="A4323" s="160">
        <v>4320</v>
      </c>
      <c r="B4323" s="305" t="s">
        <v>17783</v>
      </c>
      <c r="C4323" s="306" t="s">
        <v>17736</v>
      </c>
      <c r="D4323" s="307">
        <v>0.5</v>
      </c>
      <c r="E4323" s="160">
        <f t="shared" si="70"/>
        <v>10</v>
      </c>
    </row>
    <row r="4324" ht="14.25" spans="1:5">
      <c r="A4324" s="160">
        <v>4321</v>
      </c>
      <c r="B4324" s="189" t="s">
        <v>12187</v>
      </c>
      <c r="C4324" s="341" t="s">
        <v>17736</v>
      </c>
      <c r="D4324" s="342">
        <v>7.45</v>
      </c>
      <c r="E4324" s="160">
        <f t="shared" si="70"/>
        <v>149</v>
      </c>
    </row>
    <row r="4325" spans="1:5">
      <c r="A4325" s="160">
        <v>4322</v>
      </c>
      <c r="B4325" s="305" t="s">
        <v>17784</v>
      </c>
      <c r="C4325" s="306" t="s">
        <v>17785</v>
      </c>
      <c r="D4325" s="201">
        <v>1.3</v>
      </c>
      <c r="E4325" s="160">
        <f t="shared" si="70"/>
        <v>26</v>
      </c>
    </row>
    <row r="4326" spans="1:5">
      <c r="A4326" s="160">
        <v>4323</v>
      </c>
      <c r="B4326" s="305" t="s">
        <v>17786</v>
      </c>
      <c r="C4326" s="306" t="s">
        <v>17785</v>
      </c>
      <c r="D4326" s="201">
        <v>2.5</v>
      </c>
      <c r="E4326" s="160">
        <f t="shared" si="70"/>
        <v>50</v>
      </c>
    </row>
    <row r="4327" spans="1:5">
      <c r="A4327" s="160">
        <v>4324</v>
      </c>
      <c r="B4327" s="305" t="s">
        <v>17787</v>
      </c>
      <c r="C4327" s="306" t="s">
        <v>17785</v>
      </c>
      <c r="D4327" s="201">
        <v>0.7</v>
      </c>
      <c r="E4327" s="160">
        <f t="shared" si="70"/>
        <v>14</v>
      </c>
    </row>
    <row r="4328" spans="1:5">
      <c r="A4328" s="160">
        <v>4325</v>
      </c>
      <c r="B4328" s="305" t="s">
        <v>17788</v>
      </c>
      <c r="C4328" s="306" t="s">
        <v>17785</v>
      </c>
      <c r="D4328" s="201">
        <v>1.3</v>
      </c>
      <c r="E4328" s="160">
        <f t="shared" si="70"/>
        <v>26</v>
      </c>
    </row>
    <row r="4329" spans="1:5">
      <c r="A4329" s="160">
        <v>4326</v>
      </c>
      <c r="B4329" s="305" t="s">
        <v>17705</v>
      </c>
      <c r="C4329" s="306" t="s">
        <v>17785</v>
      </c>
      <c r="D4329" s="201">
        <v>1.3</v>
      </c>
      <c r="E4329" s="160">
        <f t="shared" si="70"/>
        <v>26</v>
      </c>
    </row>
    <row r="4330" spans="1:5">
      <c r="A4330" s="160">
        <v>4327</v>
      </c>
      <c r="B4330" s="305" t="s">
        <v>17552</v>
      </c>
      <c r="C4330" s="306" t="s">
        <v>17785</v>
      </c>
      <c r="D4330" s="201">
        <v>1.3</v>
      </c>
      <c r="E4330" s="160">
        <f t="shared" si="70"/>
        <v>26</v>
      </c>
    </row>
    <row r="4331" spans="1:5">
      <c r="A4331" s="160">
        <v>4328</v>
      </c>
      <c r="B4331" s="305" t="s">
        <v>17789</v>
      </c>
      <c r="C4331" s="306" t="s">
        <v>17785</v>
      </c>
      <c r="D4331" s="201">
        <v>0.9</v>
      </c>
      <c r="E4331" s="160">
        <f t="shared" si="70"/>
        <v>18</v>
      </c>
    </row>
    <row r="4332" spans="1:5">
      <c r="A4332" s="160">
        <v>4329</v>
      </c>
      <c r="B4332" s="305" t="s">
        <v>17790</v>
      </c>
      <c r="C4332" s="306" t="s">
        <v>17785</v>
      </c>
      <c r="D4332" s="201">
        <v>0.7</v>
      </c>
      <c r="E4332" s="160">
        <f t="shared" si="70"/>
        <v>14</v>
      </c>
    </row>
    <row r="4333" spans="1:5">
      <c r="A4333" s="160">
        <v>4330</v>
      </c>
      <c r="B4333" s="305" t="s">
        <v>17496</v>
      </c>
      <c r="C4333" s="306" t="s">
        <v>17785</v>
      </c>
      <c r="D4333" s="201">
        <v>2.6</v>
      </c>
      <c r="E4333" s="160">
        <f t="shared" si="70"/>
        <v>52</v>
      </c>
    </row>
    <row r="4334" spans="1:5">
      <c r="A4334" s="160">
        <v>4331</v>
      </c>
      <c r="B4334" s="305" t="s">
        <v>17791</v>
      </c>
      <c r="C4334" s="306" t="s">
        <v>17785</v>
      </c>
      <c r="D4334" s="201">
        <v>1.3</v>
      </c>
      <c r="E4334" s="160">
        <f t="shared" si="70"/>
        <v>26</v>
      </c>
    </row>
    <row r="4335" spans="1:5">
      <c r="A4335" s="160">
        <v>4332</v>
      </c>
      <c r="B4335" s="305" t="s">
        <v>4124</v>
      </c>
      <c r="C4335" s="255" t="s">
        <v>17792</v>
      </c>
      <c r="D4335" s="318">
        <v>0.5</v>
      </c>
      <c r="E4335" s="160">
        <f t="shared" si="70"/>
        <v>10</v>
      </c>
    </row>
    <row r="4336" spans="1:5">
      <c r="A4336" s="160">
        <v>4333</v>
      </c>
      <c r="B4336" s="265" t="s">
        <v>17793</v>
      </c>
      <c r="C4336" s="255" t="s">
        <v>17794</v>
      </c>
      <c r="D4336" s="318">
        <v>0.5</v>
      </c>
      <c r="E4336" s="160">
        <f t="shared" si="70"/>
        <v>10</v>
      </c>
    </row>
    <row r="4337" spans="1:5">
      <c r="A4337" s="160">
        <v>4334</v>
      </c>
      <c r="B4337" s="265" t="s">
        <v>17795</v>
      </c>
      <c r="C4337" s="255" t="s">
        <v>17794</v>
      </c>
      <c r="D4337" s="318">
        <v>1.3</v>
      </c>
      <c r="E4337" s="160">
        <f t="shared" si="70"/>
        <v>26</v>
      </c>
    </row>
    <row r="4338" spans="1:5">
      <c r="A4338" s="160">
        <v>4335</v>
      </c>
      <c r="B4338" s="265" t="s">
        <v>17796</v>
      </c>
      <c r="C4338" s="255" t="s">
        <v>17794</v>
      </c>
      <c r="D4338" s="318">
        <v>1.48</v>
      </c>
      <c r="E4338" s="160">
        <f t="shared" si="70"/>
        <v>29.6</v>
      </c>
    </row>
    <row r="4339" spans="1:5">
      <c r="A4339" s="160">
        <v>4336</v>
      </c>
      <c r="B4339" s="169" t="s">
        <v>17797</v>
      </c>
      <c r="C4339" s="255" t="s">
        <v>17794</v>
      </c>
      <c r="D4339" s="201">
        <v>0.2</v>
      </c>
      <c r="E4339" s="160">
        <f t="shared" si="70"/>
        <v>4</v>
      </c>
    </row>
    <row r="4340" spans="1:5">
      <c r="A4340" s="160">
        <v>4337</v>
      </c>
      <c r="B4340" s="169" t="s">
        <v>17798</v>
      </c>
      <c r="C4340" s="255" t="s">
        <v>17794</v>
      </c>
      <c r="D4340" s="201">
        <v>1.7</v>
      </c>
      <c r="E4340" s="160">
        <f t="shared" si="70"/>
        <v>34</v>
      </c>
    </row>
    <row r="4341" spans="1:5">
      <c r="A4341" s="160">
        <v>4338</v>
      </c>
      <c r="B4341" s="169" t="s">
        <v>17799</v>
      </c>
      <c r="C4341" s="255" t="s">
        <v>17794</v>
      </c>
      <c r="D4341" s="201">
        <v>0.72</v>
      </c>
      <c r="E4341" s="160">
        <f t="shared" si="70"/>
        <v>14.4</v>
      </c>
    </row>
    <row r="4342" spans="1:5">
      <c r="A4342" s="160">
        <v>4339</v>
      </c>
      <c r="B4342" s="169" t="s">
        <v>17800</v>
      </c>
      <c r="C4342" s="255" t="s">
        <v>17794</v>
      </c>
      <c r="D4342" s="201">
        <v>0.8</v>
      </c>
      <c r="E4342" s="160">
        <f t="shared" si="70"/>
        <v>16</v>
      </c>
    </row>
    <row r="4343" spans="1:5">
      <c r="A4343" s="160">
        <v>4340</v>
      </c>
      <c r="B4343" s="169" t="s">
        <v>17801</v>
      </c>
      <c r="C4343" s="255" t="s">
        <v>17794</v>
      </c>
      <c r="D4343" s="201">
        <v>0.4</v>
      </c>
      <c r="E4343" s="160">
        <f t="shared" si="70"/>
        <v>8</v>
      </c>
    </row>
    <row r="4344" spans="1:5">
      <c r="A4344" s="160">
        <v>4341</v>
      </c>
      <c r="B4344" s="169" t="s">
        <v>17802</v>
      </c>
      <c r="C4344" s="255" t="s">
        <v>17794</v>
      </c>
      <c r="D4344" s="201">
        <v>2.56</v>
      </c>
      <c r="E4344" s="160">
        <f t="shared" si="70"/>
        <v>51.2</v>
      </c>
    </row>
    <row r="4345" spans="1:5">
      <c r="A4345" s="160">
        <v>4342</v>
      </c>
      <c r="B4345" s="169" t="s">
        <v>17803</v>
      </c>
      <c r="C4345" s="255" t="s">
        <v>17794</v>
      </c>
      <c r="D4345" s="201">
        <v>1.3</v>
      </c>
      <c r="E4345" s="160">
        <f t="shared" si="70"/>
        <v>26</v>
      </c>
    </row>
    <row r="4346" spans="1:5">
      <c r="A4346" s="160">
        <v>4343</v>
      </c>
      <c r="B4346" s="169" t="s">
        <v>17804</v>
      </c>
      <c r="C4346" s="255" t="s">
        <v>17794</v>
      </c>
      <c r="D4346" s="201">
        <v>1.6</v>
      </c>
      <c r="E4346" s="160">
        <f t="shared" si="70"/>
        <v>32</v>
      </c>
    </row>
    <row r="4347" spans="1:5">
      <c r="A4347" s="160">
        <v>4344</v>
      </c>
      <c r="B4347" s="169" t="s">
        <v>574</v>
      </c>
      <c r="C4347" s="255" t="s">
        <v>17794</v>
      </c>
      <c r="D4347" s="201">
        <v>3.5</v>
      </c>
      <c r="E4347" s="160">
        <f t="shared" ref="E4347:E4410" si="71">D4347*20</f>
        <v>70</v>
      </c>
    </row>
    <row r="4348" spans="1:5">
      <c r="A4348" s="160">
        <v>4345</v>
      </c>
      <c r="B4348" s="169" t="s">
        <v>17805</v>
      </c>
      <c r="C4348" s="255" t="s">
        <v>17794</v>
      </c>
      <c r="D4348" s="201">
        <v>1.07</v>
      </c>
      <c r="E4348" s="160">
        <f t="shared" si="71"/>
        <v>21.4</v>
      </c>
    </row>
    <row r="4349" spans="1:5">
      <c r="A4349" s="160">
        <v>4346</v>
      </c>
      <c r="B4349" s="169" t="s">
        <v>17806</v>
      </c>
      <c r="C4349" s="255" t="s">
        <v>17794</v>
      </c>
      <c r="D4349" s="201">
        <v>0.6</v>
      </c>
      <c r="E4349" s="160">
        <f t="shared" si="71"/>
        <v>12</v>
      </c>
    </row>
    <row r="4350" spans="1:5">
      <c r="A4350" s="160">
        <v>4347</v>
      </c>
      <c r="B4350" s="169" t="s">
        <v>17807</v>
      </c>
      <c r="C4350" s="255" t="s">
        <v>17794</v>
      </c>
      <c r="D4350" s="201">
        <v>0.2</v>
      </c>
      <c r="E4350" s="160">
        <f t="shared" si="71"/>
        <v>4</v>
      </c>
    </row>
    <row r="4351" spans="1:5">
      <c r="A4351" s="160">
        <v>4348</v>
      </c>
      <c r="B4351" s="169" t="s">
        <v>17808</v>
      </c>
      <c r="C4351" s="255" t="s">
        <v>17794</v>
      </c>
      <c r="D4351" s="201">
        <v>0.72</v>
      </c>
      <c r="E4351" s="160">
        <f t="shared" si="71"/>
        <v>14.4</v>
      </c>
    </row>
    <row r="4352" spans="1:5">
      <c r="A4352" s="160">
        <v>4349</v>
      </c>
      <c r="B4352" s="169" t="s">
        <v>17809</v>
      </c>
      <c r="C4352" s="255" t="s">
        <v>17794</v>
      </c>
      <c r="D4352" s="270">
        <v>0.46</v>
      </c>
      <c r="E4352" s="160">
        <f t="shared" si="71"/>
        <v>9.2</v>
      </c>
    </row>
    <row r="4353" spans="1:5">
      <c r="A4353" s="160">
        <v>4350</v>
      </c>
      <c r="B4353" s="169" t="s">
        <v>17810</v>
      </c>
      <c r="C4353" s="255" t="s">
        <v>17794</v>
      </c>
      <c r="D4353" s="270">
        <v>1.5</v>
      </c>
      <c r="E4353" s="160">
        <f t="shared" si="71"/>
        <v>30</v>
      </c>
    </row>
    <row r="4354" spans="1:5">
      <c r="A4354" s="160">
        <v>4351</v>
      </c>
      <c r="B4354" s="169" t="s">
        <v>17811</v>
      </c>
      <c r="C4354" s="255" t="s">
        <v>17794</v>
      </c>
      <c r="D4354" s="270">
        <v>1.35</v>
      </c>
      <c r="E4354" s="160">
        <f t="shared" si="71"/>
        <v>27</v>
      </c>
    </row>
    <row r="4355" spans="1:5">
      <c r="A4355" s="160">
        <v>4352</v>
      </c>
      <c r="B4355" s="169" t="s">
        <v>17812</v>
      </c>
      <c r="C4355" s="255" t="s">
        <v>17794</v>
      </c>
      <c r="D4355" s="270">
        <v>2.5</v>
      </c>
      <c r="E4355" s="160">
        <f t="shared" si="71"/>
        <v>50</v>
      </c>
    </row>
    <row r="4356" spans="1:5">
      <c r="A4356" s="160">
        <v>4353</v>
      </c>
      <c r="B4356" s="169" t="s">
        <v>17813</v>
      </c>
      <c r="C4356" s="255" t="s">
        <v>17794</v>
      </c>
      <c r="D4356" s="270">
        <v>1.2</v>
      </c>
      <c r="E4356" s="160">
        <f t="shared" si="71"/>
        <v>24</v>
      </c>
    </row>
    <row r="4357" spans="1:5">
      <c r="A4357" s="160">
        <v>4354</v>
      </c>
      <c r="B4357" s="169" t="s">
        <v>17814</v>
      </c>
      <c r="C4357" s="255" t="s">
        <v>17794</v>
      </c>
      <c r="D4357" s="270">
        <v>1.4</v>
      </c>
      <c r="E4357" s="160">
        <f t="shared" si="71"/>
        <v>28</v>
      </c>
    </row>
    <row r="4358" spans="1:5">
      <c r="A4358" s="160">
        <v>4355</v>
      </c>
      <c r="B4358" s="169" t="s">
        <v>17815</v>
      </c>
      <c r="C4358" s="255" t="s">
        <v>17794</v>
      </c>
      <c r="D4358" s="270">
        <v>1.2</v>
      </c>
      <c r="E4358" s="160">
        <f t="shared" si="71"/>
        <v>24</v>
      </c>
    </row>
    <row r="4359" spans="1:5">
      <c r="A4359" s="160">
        <v>4356</v>
      </c>
      <c r="B4359" s="305" t="s">
        <v>17816</v>
      </c>
      <c r="C4359" s="255" t="s">
        <v>17817</v>
      </c>
      <c r="D4359" s="201">
        <v>1</v>
      </c>
      <c r="E4359" s="160">
        <f t="shared" si="71"/>
        <v>20</v>
      </c>
    </row>
    <row r="4360" spans="1:5">
      <c r="A4360" s="160">
        <v>4357</v>
      </c>
      <c r="B4360" s="305" t="s">
        <v>17818</v>
      </c>
      <c r="C4360" s="255" t="s">
        <v>17817</v>
      </c>
      <c r="D4360" s="201">
        <v>3</v>
      </c>
      <c r="E4360" s="160">
        <f t="shared" si="71"/>
        <v>60</v>
      </c>
    </row>
    <row r="4361" spans="1:5">
      <c r="A4361" s="160">
        <v>4358</v>
      </c>
      <c r="B4361" s="305" t="s">
        <v>17819</v>
      </c>
      <c r="C4361" s="255" t="s">
        <v>17817</v>
      </c>
      <c r="D4361" s="201">
        <v>0.4</v>
      </c>
      <c r="E4361" s="160">
        <f t="shared" si="71"/>
        <v>8</v>
      </c>
    </row>
    <row r="4362" spans="1:5">
      <c r="A4362" s="160">
        <v>4359</v>
      </c>
      <c r="B4362" s="305" t="s">
        <v>17820</v>
      </c>
      <c r="C4362" s="255" t="s">
        <v>17817</v>
      </c>
      <c r="D4362" s="201">
        <v>1.2</v>
      </c>
      <c r="E4362" s="160">
        <f t="shared" si="71"/>
        <v>24</v>
      </c>
    </row>
    <row r="4363" spans="1:5">
      <c r="A4363" s="160">
        <v>4360</v>
      </c>
      <c r="B4363" s="189" t="s">
        <v>17821</v>
      </c>
      <c r="C4363" s="255" t="s">
        <v>17817</v>
      </c>
      <c r="D4363" s="201">
        <v>2.3</v>
      </c>
      <c r="E4363" s="160">
        <f t="shared" si="71"/>
        <v>46</v>
      </c>
    </row>
    <row r="4364" spans="1:5">
      <c r="A4364" s="160">
        <v>4361</v>
      </c>
      <c r="B4364" s="305" t="s">
        <v>17822</v>
      </c>
      <c r="C4364" s="255" t="s">
        <v>17817</v>
      </c>
      <c r="D4364" s="201">
        <v>0.7</v>
      </c>
      <c r="E4364" s="160">
        <f t="shared" si="71"/>
        <v>14</v>
      </c>
    </row>
    <row r="4365" spans="1:5">
      <c r="A4365" s="160">
        <v>4362</v>
      </c>
      <c r="B4365" s="305" t="s">
        <v>14160</v>
      </c>
      <c r="C4365" s="255" t="s">
        <v>17817</v>
      </c>
      <c r="D4365" s="201">
        <v>1.2</v>
      </c>
      <c r="E4365" s="160">
        <f t="shared" si="71"/>
        <v>24</v>
      </c>
    </row>
    <row r="4366" spans="1:5">
      <c r="A4366" s="160">
        <v>4363</v>
      </c>
      <c r="B4366" s="305" t="s">
        <v>17823</v>
      </c>
      <c r="C4366" s="255" t="s">
        <v>17817</v>
      </c>
      <c r="D4366" s="201">
        <v>0.6</v>
      </c>
      <c r="E4366" s="160">
        <f t="shared" si="71"/>
        <v>12</v>
      </c>
    </row>
    <row r="4367" spans="1:5">
      <c r="A4367" s="160">
        <v>4364</v>
      </c>
      <c r="B4367" s="305" t="s">
        <v>17824</v>
      </c>
      <c r="C4367" s="255" t="s">
        <v>17817</v>
      </c>
      <c r="D4367" s="201">
        <v>3</v>
      </c>
      <c r="E4367" s="160">
        <f t="shared" si="71"/>
        <v>60</v>
      </c>
    </row>
    <row r="4368" spans="1:5">
      <c r="A4368" s="160">
        <v>4365</v>
      </c>
      <c r="B4368" s="305" t="s">
        <v>17825</v>
      </c>
      <c r="C4368" s="255" t="s">
        <v>17817</v>
      </c>
      <c r="D4368" s="201">
        <v>0.7</v>
      </c>
      <c r="E4368" s="160">
        <f t="shared" si="71"/>
        <v>14</v>
      </c>
    </row>
    <row r="4369" spans="1:5">
      <c r="A4369" s="160">
        <v>4366</v>
      </c>
      <c r="B4369" s="305" t="s">
        <v>17826</v>
      </c>
      <c r="C4369" s="255" t="s">
        <v>17817</v>
      </c>
      <c r="D4369" s="201">
        <v>2.5</v>
      </c>
      <c r="E4369" s="160">
        <f t="shared" si="71"/>
        <v>50</v>
      </c>
    </row>
    <row r="4370" spans="1:5">
      <c r="A4370" s="160">
        <v>4367</v>
      </c>
      <c r="B4370" s="305" t="s">
        <v>17827</v>
      </c>
      <c r="C4370" s="255" t="s">
        <v>17817</v>
      </c>
      <c r="D4370" s="201">
        <v>3</v>
      </c>
      <c r="E4370" s="160">
        <f t="shared" si="71"/>
        <v>60</v>
      </c>
    </row>
    <row r="4371" spans="1:5">
      <c r="A4371" s="160">
        <v>4368</v>
      </c>
      <c r="B4371" s="305" t="s">
        <v>17828</v>
      </c>
      <c r="C4371" s="255" t="s">
        <v>17817</v>
      </c>
      <c r="D4371" s="201">
        <v>2</v>
      </c>
      <c r="E4371" s="160">
        <f t="shared" si="71"/>
        <v>40</v>
      </c>
    </row>
    <row r="4372" spans="1:5">
      <c r="A4372" s="160">
        <v>4369</v>
      </c>
      <c r="B4372" s="305" t="s">
        <v>17829</v>
      </c>
      <c r="C4372" s="255" t="s">
        <v>17817</v>
      </c>
      <c r="D4372" s="201">
        <v>1.2</v>
      </c>
      <c r="E4372" s="160">
        <f t="shared" si="71"/>
        <v>24</v>
      </c>
    </row>
    <row r="4373" spans="1:5">
      <c r="A4373" s="160">
        <v>4370</v>
      </c>
      <c r="B4373" s="305" t="s">
        <v>17830</v>
      </c>
      <c r="C4373" s="255" t="s">
        <v>17817</v>
      </c>
      <c r="D4373" s="201">
        <v>1.4</v>
      </c>
      <c r="E4373" s="160">
        <f t="shared" si="71"/>
        <v>28</v>
      </c>
    </row>
    <row r="4374" spans="1:5">
      <c r="A4374" s="160">
        <v>4371</v>
      </c>
      <c r="B4374" s="305" t="s">
        <v>17831</v>
      </c>
      <c r="C4374" s="255" t="s">
        <v>17817</v>
      </c>
      <c r="D4374" s="201">
        <v>1</v>
      </c>
      <c r="E4374" s="160">
        <f t="shared" si="71"/>
        <v>20</v>
      </c>
    </row>
    <row r="4375" spans="1:5">
      <c r="A4375" s="160">
        <v>4372</v>
      </c>
      <c r="B4375" s="305" t="s">
        <v>17832</v>
      </c>
      <c r="C4375" s="255" t="s">
        <v>17817</v>
      </c>
      <c r="D4375" s="201">
        <v>2.3</v>
      </c>
      <c r="E4375" s="160">
        <f t="shared" si="71"/>
        <v>46</v>
      </c>
    </row>
    <row r="4376" spans="1:5">
      <c r="A4376" s="160">
        <v>4373</v>
      </c>
      <c r="B4376" s="305" t="s">
        <v>17833</v>
      </c>
      <c r="C4376" s="255" t="s">
        <v>17817</v>
      </c>
      <c r="D4376" s="201">
        <v>0.4</v>
      </c>
      <c r="E4376" s="160">
        <f t="shared" si="71"/>
        <v>8</v>
      </c>
    </row>
    <row r="4377" spans="1:5">
      <c r="A4377" s="160">
        <v>4374</v>
      </c>
      <c r="B4377" s="305" t="s">
        <v>7116</v>
      </c>
      <c r="C4377" s="255" t="s">
        <v>17817</v>
      </c>
      <c r="D4377" s="201">
        <v>1.1</v>
      </c>
      <c r="E4377" s="160">
        <f t="shared" si="71"/>
        <v>22</v>
      </c>
    </row>
    <row r="4378" spans="1:5">
      <c r="A4378" s="160">
        <v>4375</v>
      </c>
      <c r="B4378" s="305" t="s">
        <v>6103</v>
      </c>
      <c r="C4378" s="255" t="s">
        <v>17834</v>
      </c>
      <c r="D4378" s="201">
        <v>1</v>
      </c>
      <c r="E4378" s="160">
        <f t="shared" si="71"/>
        <v>20</v>
      </c>
    </row>
    <row r="4379" spans="1:5">
      <c r="A4379" s="160">
        <v>4376</v>
      </c>
      <c r="B4379" s="305" t="s">
        <v>17835</v>
      </c>
      <c r="C4379" s="255" t="s">
        <v>17834</v>
      </c>
      <c r="D4379" s="201">
        <v>2.4</v>
      </c>
      <c r="E4379" s="160">
        <f t="shared" si="71"/>
        <v>48</v>
      </c>
    </row>
    <row r="4380" spans="1:5">
      <c r="A4380" s="160">
        <v>4377</v>
      </c>
      <c r="B4380" s="305" t="s">
        <v>17836</v>
      </c>
      <c r="C4380" s="255" t="s">
        <v>17834</v>
      </c>
      <c r="D4380" s="201">
        <v>0.6</v>
      </c>
      <c r="E4380" s="160">
        <f t="shared" si="71"/>
        <v>12</v>
      </c>
    </row>
    <row r="4381" spans="1:5">
      <c r="A4381" s="160">
        <v>4378</v>
      </c>
      <c r="B4381" s="305" t="s">
        <v>237</v>
      </c>
      <c r="C4381" s="255" t="s">
        <v>17834</v>
      </c>
      <c r="D4381" s="201">
        <v>0.91</v>
      </c>
      <c r="E4381" s="160">
        <f t="shared" si="71"/>
        <v>18.2</v>
      </c>
    </row>
    <row r="4382" spans="1:5">
      <c r="A4382" s="160">
        <v>4379</v>
      </c>
      <c r="B4382" s="305" t="s">
        <v>17837</v>
      </c>
      <c r="C4382" s="255" t="s">
        <v>17834</v>
      </c>
      <c r="D4382" s="201">
        <v>3.6</v>
      </c>
      <c r="E4382" s="160">
        <f t="shared" si="71"/>
        <v>72</v>
      </c>
    </row>
    <row r="4383" spans="1:5">
      <c r="A4383" s="160">
        <v>4380</v>
      </c>
      <c r="B4383" s="305" t="s">
        <v>17838</v>
      </c>
      <c r="C4383" s="255" t="s">
        <v>17834</v>
      </c>
      <c r="D4383" s="201">
        <v>1.5</v>
      </c>
      <c r="E4383" s="160">
        <f t="shared" si="71"/>
        <v>30</v>
      </c>
    </row>
    <row r="4384" spans="1:5">
      <c r="A4384" s="160">
        <v>4381</v>
      </c>
      <c r="B4384" s="305" t="s">
        <v>17839</v>
      </c>
      <c r="C4384" s="255" t="s">
        <v>17834</v>
      </c>
      <c r="D4384" s="201">
        <v>1.65</v>
      </c>
      <c r="E4384" s="160">
        <f t="shared" si="71"/>
        <v>33</v>
      </c>
    </row>
    <row r="4385" spans="1:5">
      <c r="A4385" s="160">
        <v>4382</v>
      </c>
      <c r="B4385" s="305" t="s">
        <v>17840</v>
      </c>
      <c r="C4385" s="255" t="s">
        <v>17834</v>
      </c>
      <c r="D4385" s="201">
        <v>1</v>
      </c>
      <c r="E4385" s="160">
        <f t="shared" si="71"/>
        <v>20</v>
      </c>
    </row>
    <row r="4386" spans="1:5">
      <c r="A4386" s="160">
        <v>4383</v>
      </c>
      <c r="B4386" s="305" t="s">
        <v>17841</v>
      </c>
      <c r="C4386" s="255" t="s">
        <v>17834</v>
      </c>
      <c r="D4386" s="201">
        <v>1</v>
      </c>
      <c r="E4386" s="160">
        <f t="shared" si="71"/>
        <v>20</v>
      </c>
    </row>
    <row r="4387" spans="1:5">
      <c r="A4387" s="160">
        <v>4384</v>
      </c>
      <c r="B4387" s="305" t="s">
        <v>17842</v>
      </c>
      <c r="C4387" s="255" t="s">
        <v>17834</v>
      </c>
      <c r="D4387" s="201">
        <v>1</v>
      </c>
      <c r="E4387" s="160">
        <f t="shared" si="71"/>
        <v>20</v>
      </c>
    </row>
    <row r="4388" spans="1:5">
      <c r="A4388" s="160">
        <v>4385</v>
      </c>
      <c r="B4388" s="305" t="s">
        <v>5080</v>
      </c>
      <c r="C4388" s="255" t="s">
        <v>17834</v>
      </c>
      <c r="D4388" s="201">
        <v>1</v>
      </c>
      <c r="E4388" s="160">
        <f t="shared" si="71"/>
        <v>20</v>
      </c>
    </row>
    <row r="4389" spans="1:5">
      <c r="A4389" s="160">
        <v>4386</v>
      </c>
      <c r="B4389" s="305" t="s">
        <v>17843</v>
      </c>
      <c r="C4389" s="255" t="s">
        <v>17834</v>
      </c>
      <c r="D4389" s="201">
        <v>1.5</v>
      </c>
      <c r="E4389" s="160">
        <f t="shared" si="71"/>
        <v>30</v>
      </c>
    </row>
    <row r="4390" spans="1:5">
      <c r="A4390" s="160">
        <v>4387</v>
      </c>
      <c r="B4390" s="189" t="s">
        <v>17844</v>
      </c>
      <c r="C4390" s="255" t="s">
        <v>17834</v>
      </c>
      <c r="D4390" s="201">
        <v>1.75</v>
      </c>
      <c r="E4390" s="160">
        <f t="shared" si="71"/>
        <v>35</v>
      </c>
    </row>
    <row r="4391" spans="1:5">
      <c r="A4391" s="160">
        <v>4388</v>
      </c>
      <c r="B4391" s="305" t="s">
        <v>17845</v>
      </c>
      <c r="C4391" s="255" t="s">
        <v>17834</v>
      </c>
      <c r="D4391" s="201">
        <v>1.5</v>
      </c>
      <c r="E4391" s="160">
        <f t="shared" si="71"/>
        <v>30</v>
      </c>
    </row>
    <row r="4392" spans="1:5">
      <c r="A4392" s="160">
        <v>4389</v>
      </c>
      <c r="B4392" s="305" t="s">
        <v>17846</v>
      </c>
      <c r="C4392" s="255" t="s">
        <v>17834</v>
      </c>
      <c r="D4392" s="201">
        <v>1.93</v>
      </c>
      <c r="E4392" s="160">
        <f t="shared" si="71"/>
        <v>38.6</v>
      </c>
    </row>
    <row r="4393" spans="1:5">
      <c r="A4393" s="160">
        <v>4390</v>
      </c>
      <c r="B4393" s="305" t="s">
        <v>17847</v>
      </c>
      <c r="C4393" s="255" t="s">
        <v>17834</v>
      </c>
      <c r="D4393" s="201">
        <v>2.85</v>
      </c>
      <c r="E4393" s="160">
        <f t="shared" si="71"/>
        <v>57</v>
      </c>
    </row>
    <row r="4394" spans="1:5">
      <c r="A4394" s="160">
        <v>4391</v>
      </c>
      <c r="B4394" s="305" t="s">
        <v>17848</v>
      </c>
      <c r="C4394" s="255" t="s">
        <v>17834</v>
      </c>
      <c r="D4394" s="201">
        <v>2.75</v>
      </c>
      <c r="E4394" s="160">
        <f t="shared" si="71"/>
        <v>55</v>
      </c>
    </row>
    <row r="4395" spans="1:5">
      <c r="A4395" s="160">
        <v>4392</v>
      </c>
      <c r="B4395" s="305" t="s">
        <v>15470</v>
      </c>
      <c r="C4395" s="255" t="s">
        <v>17834</v>
      </c>
      <c r="D4395" s="201">
        <v>0.3</v>
      </c>
      <c r="E4395" s="160">
        <f t="shared" si="71"/>
        <v>6</v>
      </c>
    </row>
    <row r="4396" spans="1:5">
      <c r="A4396" s="160">
        <v>4393</v>
      </c>
      <c r="B4396" s="305" t="s">
        <v>17849</v>
      </c>
      <c r="C4396" s="255" t="s">
        <v>17834</v>
      </c>
      <c r="D4396" s="201">
        <v>1</v>
      </c>
      <c r="E4396" s="160">
        <f t="shared" si="71"/>
        <v>20</v>
      </c>
    </row>
    <row r="4397" spans="1:5">
      <c r="A4397" s="160">
        <v>4394</v>
      </c>
      <c r="B4397" s="305" t="s">
        <v>17850</v>
      </c>
      <c r="C4397" s="255" t="s">
        <v>17834</v>
      </c>
      <c r="D4397" s="201">
        <v>1</v>
      </c>
      <c r="E4397" s="160">
        <f t="shared" si="71"/>
        <v>20</v>
      </c>
    </row>
    <row r="4398" spans="1:5">
      <c r="A4398" s="160">
        <v>4395</v>
      </c>
      <c r="B4398" s="305" t="s">
        <v>17851</v>
      </c>
      <c r="C4398" s="255" t="s">
        <v>17834</v>
      </c>
      <c r="D4398" s="201">
        <v>1.94</v>
      </c>
      <c r="E4398" s="160">
        <f t="shared" si="71"/>
        <v>38.8</v>
      </c>
    </row>
    <row r="4399" spans="1:5">
      <c r="A4399" s="160">
        <v>4396</v>
      </c>
      <c r="B4399" s="189" t="s">
        <v>17852</v>
      </c>
      <c r="C4399" s="255" t="s">
        <v>17853</v>
      </c>
      <c r="D4399" s="201">
        <v>3.5</v>
      </c>
      <c r="E4399" s="160">
        <f t="shared" si="71"/>
        <v>70</v>
      </c>
    </row>
    <row r="4400" spans="1:5">
      <c r="A4400" s="160">
        <v>4397</v>
      </c>
      <c r="B4400" s="189" t="s">
        <v>17854</v>
      </c>
      <c r="C4400" s="255" t="s">
        <v>17853</v>
      </c>
      <c r="D4400" s="201">
        <v>1</v>
      </c>
      <c r="E4400" s="160">
        <f t="shared" si="71"/>
        <v>20</v>
      </c>
    </row>
    <row r="4401" spans="1:5">
      <c r="A4401" s="160">
        <v>4398</v>
      </c>
      <c r="B4401" s="189" t="s">
        <v>3016</v>
      </c>
      <c r="C4401" s="255" t="s">
        <v>17853</v>
      </c>
      <c r="D4401" s="201">
        <v>5.1</v>
      </c>
      <c r="E4401" s="160">
        <f t="shared" si="71"/>
        <v>102</v>
      </c>
    </row>
    <row r="4402" spans="1:5">
      <c r="A4402" s="160">
        <v>4399</v>
      </c>
      <c r="B4402" s="189" t="s">
        <v>17855</v>
      </c>
      <c r="C4402" s="255" t="s">
        <v>17853</v>
      </c>
      <c r="D4402" s="201">
        <v>2.8</v>
      </c>
      <c r="E4402" s="160">
        <f t="shared" si="71"/>
        <v>56</v>
      </c>
    </row>
    <row r="4403" spans="1:5">
      <c r="A4403" s="160">
        <v>4400</v>
      </c>
      <c r="B4403" s="189" t="s">
        <v>17856</v>
      </c>
      <c r="C4403" s="255" t="s">
        <v>17853</v>
      </c>
      <c r="D4403" s="201">
        <v>0.6</v>
      </c>
      <c r="E4403" s="160">
        <f t="shared" si="71"/>
        <v>12</v>
      </c>
    </row>
    <row r="4404" spans="1:5">
      <c r="A4404" s="160">
        <v>4401</v>
      </c>
      <c r="B4404" s="189" t="s">
        <v>17857</v>
      </c>
      <c r="C4404" s="255" t="s">
        <v>17853</v>
      </c>
      <c r="D4404" s="201">
        <v>0.25</v>
      </c>
      <c r="E4404" s="160">
        <f t="shared" si="71"/>
        <v>5</v>
      </c>
    </row>
    <row r="4405" spans="1:5">
      <c r="A4405" s="160">
        <v>4402</v>
      </c>
      <c r="B4405" s="189" t="s">
        <v>17858</v>
      </c>
      <c r="C4405" s="255" t="s">
        <v>17853</v>
      </c>
      <c r="D4405" s="201">
        <v>0.5</v>
      </c>
      <c r="E4405" s="160">
        <f t="shared" si="71"/>
        <v>10</v>
      </c>
    </row>
    <row r="4406" spans="1:5">
      <c r="A4406" s="160">
        <v>4403</v>
      </c>
      <c r="B4406" s="189" t="s">
        <v>17859</v>
      </c>
      <c r="C4406" s="255" t="s">
        <v>17853</v>
      </c>
      <c r="D4406" s="201">
        <v>1.6</v>
      </c>
      <c r="E4406" s="160">
        <f t="shared" si="71"/>
        <v>32</v>
      </c>
    </row>
    <row r="4407" spans="1:5">
      <c r="A4407" s="160">
        <v>4404</v>
      </c>
      <c r="B4407" s="189" t="s">
        <v>17860</v>
      </c>
      <c r="C4407" s="255" t="s">
        <v>17853</v>
      </c>
      <c r="D4407" s="201">
        <v>0.5</v>
      </c>
      <c r="E4407" s="160">
        <f t="shared" si="71"/>
        <v>10</v>
      </c>
    </row>
    <row r="4408" spans="1:5">
      <c r="A4408" s="160">
        <v>4405</v>
      </c>
      <c r="B4408" s="189" t="s">
        <v>17861</v>
      </c>
      <c r="C4408" s="255" t="s">
        <v>17853</v>
      </c>
      <c r="D4408" s="201">
        <v>0.5</v>
      </c>
      <c r="E4408" s="160">
        <f t="shared" si="71"/>
        <v>10</v>
      </c>
    </row>
    <row r="4409" spans="1:5">
      <c r="A4409" s="160">
        <v>4406</v>
      </c>
      <c r="B4409" s="189" t="s">
        <v>17862</v>
      </c>
      <c r="C4409" s="255" t="s">
        <v>17853</v>
      </c>
      <c r="D4409" s="201">
        <v>0.5</v>
      </c>
      <c r="E4409" s="160">
        <f t="shared" si="71"/>
        <v>10</v>
      </c>
    </row>
    <row r="4410" spans="1:5">
      <c r="A4410" s="160">
        <v>4407</v>
      </c>
      <c r="B4410" s="189" t="s">
        <v>17863</v>
      </c>
      <c r="C4410" s="255" t="s">
        <v>17853</v>
      </c>
      <c r="D4410" s="201">
        <v>2.6</v>
      </c>
      <c r="E4410" s="160">
        <f t="shared" si="71"/>
        <v>52</v>
      </c>
    </row>
    <row r="4411" spans="1:5">
      <c r="A4411" s="160">
        <v>4408</v>
      </c>
      <c r="B4411" s="189" t="s">
        <v>17864</v>
      </c>
      <c r="C4411" s="306" t="s">
        <v>17865</v>
      </c>
      <c r="D4411" s="201">
        <v>1.5</v>
      </c>
      <c r="E4411" s="160">
        <f t="shared" ref="E4411:E4474" si="72">D4411*20</f>
        <v>30</v>
      </c>
    </row>
    <row r="4412" spans="1:5">
      <c r="A4412" s="160">
        <v>4409</v>
      </c>
      <c r="B4412" s="305" t="s">
        <v>17866</v>
      </c>
      <c r="C4412" s="306" t="s">
        <v>17865</v>
      </c>
      <c r="D4412" s="201">
        <v>1.2</v>
      </c>
      <c r="E4412" s="160">
        <f t="shared" si="72"/>
        <v>24</v>
      </c>
    </row>
    <row r="4413" spans="1:5">
      <c r="A4413" s="160">
        <v>4410</v>
      </c>
      <c r="B4413" s="305" t="s">
        <v>17867</v>
      </c>
      <c r="C4413" s="306" t="s">
        <v>17865</v>
      </c>
      <c r="D4413" s="201">
        <v>0.9</v>
      </c>
      <c r="E4413" s="160">
        <f t="shared" si="72"/>
        <v>18</v>
      </c>
    </row>
    <row r="4414" spans="1:5">
      <c r="A4414" s="160">
        <v>4411</v>
      </c>
      <c r="B4414" s="305" t="s">
        <v>17868</v>
      </c>
      <c r="C4414" s="306" t="s">
        <v>17865</v>
      </c>
      <c r="D4414" s="201">
        <v>1.5</v>
      </c>
      <c r="E4414" s="160">
        <f t="shared" si="72"/>
        <v>30</v>
      </c>
    </row>
    <row r="4415" spans="1:5">
      <c r="A4415" s="160">
        <v>4412</v>
      </c>
      <c r="B4415" s="305" t="s">
        <v>17869</v>
      </c>
      <c r="C4415" s="306" t="s">
        <v>17865</v>
      </c>
      <c r="D4415" s="201">
        <v>1.78</v>
      </c>
      <c r="E4415" s="160">
        <f t="shared" si="72"/>
        <v>35.6</v>
      </c>
    </row>
    <row r="4416" spans="1:5">
      <c r="A4416" s="160">
        <v>4413</v>
      </c>
      <c r="B4416" s="305" t="s">
        <v>17870</v>
      </c>
      <c r="C4416" s="306" t="s">
        <v>17865</v>
      </c>
      <c r="D4416" s="201">
        <v>2.12</v>
      </c>
      <c r="E4416" s="160">
        <f t="shared" si="72"/>
        <v>42.4</v>
      </c>
    </row>
    <row r="4417" spans="1:5">
      <c r="A4417" s="160">
        <v>4414</v>
      </c>
      <c r="B4417" s="305" t="s">
        <v>17871</v>
      </c>
      <c r="C4417" s="306" t="s">
        <v>17865</v>
      </c>
      <c r="D4417" s="201">
        <v>1.7</v>
      </c>
      <c r="E4417" s="160">
        <f t="shared" si="72"/>
        <v>34</v>
      </c>
    </row>
    <row r="4418" spans="1:5">
      <c r="A4418" s="160">
        <v>4415</v>
      </c>
      <c r="B4418" s="305" t="s">
        <v>17872</v>
      </c>
      <c r="C4418" s="306" t="s">
        <v>17865</v>
      </c>
      <c r="D4418" s="201">
        <v>0.91</v>
      </c>
      <c r="E4418" s="160">
        <f t="shared" si="72"/>
        <v>18.2</v>
      </c>
    </row>
    <row r="4419" spans="1:5">
      <c r="A4419" s="160">
        <v>4416</v>
      </c>
      <c r="B4419" s="305" t="s">
        <v>17873</v>
      </c>
      <c r="C4419" s="306" t="s">
        <v>17865</v>
      </c>
      <c r="D4419" s="201">
        <v>1.29</v>
      </c>
      <c r="E4419" s="160">
        <f t="shared" si="72"/>
        <v>25.8</v>
      </c>
    </row>
    <row r="4420" spans="1:5">
      <c r="A4420" s="160">
        <v>4417</v>
      </c>
      <c r="B4420" s="305" t="s">
        <v>17868</v>
      </c>
      <c r="C4420" s="306" t="s">
        <v>17865</v>
      </c>
      <c r="D4420" s="270">
        <v>0.32</v>
      </c>
      <c r="E4420" s="160">
        <f t="shared" si="72"/>
        <v>6.4</v>
      </c>
    </row>
    <row r="4421" spans="1:5">
      <c r="A4421" s="160">
        <v>4418</v>
      </c>
      <c r="B4421" s="305" t="s">
        <v>17874</v>
      </c>
      <c r="C4421" s="306" t="s">
        <v>17865</v>
      </c>
      <c r="D4421" s="270">
        <v>1.65</v>
      </c>
      <c r="E4421" s="160">
        <f t="shared" si="72"/>
        <v>33</v>
      </c>
    </row>
    <row r="4422" spans="1:5">
      <c r="A4422" s="160">
        <v>4419</v>
      </c>
      <c r="B4422" s="305" t="s">
        <v>17875</v>
      </c>
      <c r="C4422" s="306" t="s">
        <v>17865</v>
      </c>
      <c r="D4422" s="270">
        <v>2.88</v>
      </c>
      <c r="E4422" s="160">
        <f t="shared" si="72"/>
        <v>57.6</v>
      </c>
    </row>
    <row r="4423" spans="1:5">
      <c r="A4423" s="160">
        <v>4420</v>
      </c>
      <c r="B4423" s="305" t="s">
        <v>17876</v>
      </c>
      <c r="C4423" s="306" t="s">
        <v>17865</v>
      </c>
      <c r="D4423" s="270">
        <v>0.59</v>
      </c>
      <c r="E4423" s="160">
        <f t="shared" si="72"/>
        <v>11.8</v>
      </c>
    </row>
    <row r="4424" spans="1:5">
      <c r="A4424" s="160">
        <v>4421</v>
      </c>
      <c r="B4424" s="305" t="s">
        <v>17877</v>
      </c>
      <c r="C4424" s="306" t="s">
        <v>17865</v>
      </c>
      <c r="D4424" s="270">
        <v>0.6</v>
      </c>
      <c r="E4424" s="160">
        <f t="shared" si="72"/>
        <v>12</v>
      </c>
    </row>
    <row r="4425" spans="1:5">
      <c r="A4425" s="160">
        <v>4422</v>
      </c>
      <c r="B4425" s="189" t="s">
        <v>17878</v>
      </c>
      <c r="C4425" s="306" t="s">
        <v>17865</v>
      </c>
      <c r="D4425" s="270">
        <v>0.45</v>
      </c>
      <c r="E4425" s="160">
        <f t="shared" si="72"/>
        <v>9</v>
      </c>
    </row>
    <row r="4426" spans="1:5">
      <c r="A4426" s="160">
        <v>4423</v>
      </c>
      <c r="B4426" s="305" t="s">
        <v>17879</v>
      </c>
      <c r="C4426" s="306" t="s">
        <v>17865</v>
      </c>
      <c r="D4426" s="270">
        <v>1.94</v>
      </c>
      <c r="E4426" s="160">
        <f t="shared" si="72"/>
        <v>38.8</v>
      </c>
    </row>
    <row r="4427" spans="1:5">
      <c r="A4427" s="160">
        <v>4424</v>
      </c>
      <c r="B4427" s="305" t="s">
        <v>17880</v>
      </c>
      <c r="C4427" s="306" t="s">
        <v>17865</v>
      </c>
      <c r="D4427" s="270">
        <v>1.5</v>
      </c>
      <c r="E4427" s="160">
        <f t="shared" si="72"/>
        <v>30</v>
      </c>
    </row>
    <row r="4428" spans="1:5">
      <c r="A4428" s="160">
        <v>4425</v>
      </c>
      <c r="B4428" s="305" t="s">
        <v>17881</v>
      </c>
      <c r="C4428" s="306" t="s">
        <v>17865</v>
      </c>
      <c r="D4428" s="270">
        <v>0.89</v>
      </c>
      <c r="E4428" s="160">
        <f t="shared" si="72"/>
        <v>17.8</v>
      </c>
    </row>
    <row r="4429" spans="1:5">
      <c r="A4429" s="160">
        <v>4426</v>
      </c>
      <c r="B4429" s="305" t="s">
        <v>17882</v>
      </c>
      <c r="C4429" s="306" t="s">
        <v>17865</v>
      </c>
      <c r="D4429" s="270">
        <v>1.48</v>
      </c>
      <c r="E4429" s="160">
        <f t="shared" si="72"/>
        <v>29.6</v>
      </c>
    </row>
    <row r="4430" spans="1:5">
      <c r="A4430" s="160">
        <v>4427</v>
      </c>
      <c r="B4430" s="305" t="s">
        <v>17883</v>
      </c>
      <c r="C4430" s="306" t="s">
        <v>17865</v>
      </c>
      <c r="D4430" s="270">
        <v>0.27</v>
      </c>
      <c r="E4430" s="160">
        <f t="shared" si="72"/>
        <v>5.4</v>
      </c>
    </row>
    <row r="4431" spans="1:5">
      <c r="A4431" s="160">
        <v>4428</v>
      </c>
      <c r="B4431" s="305" t="s">
        <v>17884</v>
      </c>
      <c r="C4431" s="306" t="s">
        <v>17865</v>
      </c>
      <c r="D4431" s="270">
        <v>0.32</v>
      </c>
      <c r="E4431" s="160">
        <f t="shared" si="72"/>
        <v>6.4</v>
      </c>
    </row>
    <row r="4432" spans="1:5">
      <c r="A4432" s="160">
        <v>4429</v>
      </c>
      <c r="B4432" s="305" t="s">
        <v>17885</v>
      </c>
      <c r="C4432" s="306" t="s">
        <v>17865</v>
      </c>
      <c r="D4432" s="270">
        <v>0.36</v>
      </c>
      <c r="E4432" s="160">
        <f t="shared" si="72"/>
        <v>7.2</v>
      </c>
    </row>
    <row r="4433" spans="1:5">
      <c r="A4433" s="160">
        <v>4430</v>
      </c>
      <c r="B4433" s="305" t="s">
        <v>17886</v>
      </c>
      <c r="C4433" s="306" t="s">
        <v>17865</v>
      </c>
      <c r="D4433" s="270">
        <v>1.4</v>
      </c>
      <c r="E4433" s="160">
        <f t="shared" si="72"/>
        <v>28</v>
      </c>
    </row>
    <row r="4434" spans="1:5">
      <c r="A4434" s="160">
        <v>4431</v>
      </c>
      <c r="B4434" s="189" t="s">
        <v>17887</v>
      </c>
      <c r="C4434" s="306" t="s">
        <v>17865</v>
      </c>
      <c r="D4434" s="270">
        <v>1.46</v>
      </c>
      <c r="E4434" s="160">
        <f t="shared" si="72"/>
        <v>29.2</v>
      </c>
    </row>
    <row r="4435" spans="1:5">
      <c r="A4435" s="160">
        <v>4432</v>
      </c>
      <c r="B4435" s="305" t="s">
        <v>17854</v>
      </c>
      <c r="C4435" s="306" t="s">
        <v>17865</v>
      </c>
      <c r="D4435" s="270">
        <v>2.11</v>
      </c>
      <c r="E4435" s="160">
        <f t="shared" si="72"/>
        <v>42.2</v>
      </c>
    </row>
    <row r="4436" spans="1:5">
      <c r="A4436" s="160">
        <v>4433</v>
      </c>
      <c r="B4436" s="305" t="s">
        <v>17888</v>
      </c>
      <c r="C4436" s="306" t="s">
        <v>17865</v>
      </c>
      <c r="D4436" s="270">
        <v>0.39</v>
      </c>
      <c r="E4436" s="160">
        <f t="shared" si="72"/>
        <v>7.8</v>
      </c>
    </row>
    <row r="4437" spans="1:5">
      <c r="A4437" s="160">
        <v>4434</v>
      </c>
      <c r="B4437" s="305" t="s">
        <v>17889</v>
      </c>
      <c r="C4437" s="306" t="s">
        <v>17865</v>
      </c>
      <c r="D4437" s="270">
        <v>0.88</v>
      </c>
      <c r="E4437" s="160">
        <f t="shared" si="72"/>
        <v>17.6</v>
      </c>
    </row>
    <row r="4438" spans="1:5">
      <c r="A4438" s="160">
        <v>4435</v>
      </c>
      <c r="B4438" s="305" t="s">
        <v>14719</v>
      </c>
      <c r="C4438" s="306" t="s">
        <v>17865</v>
      </c>
      <c r="D4438" s="270">
        <v>1.3</v>
      </c>
      <c r="E4438" s="160">
        <f t="shared" si="72"/>
        <v>26</v>
      </c>
    </row>
    <row r="4439" spans="1:5">
      <c r="A4439" s="160">
        <v>4436</v>
      </c>
      <c r="B4439" s="305" t="s">
        <v>17890</v>
      </c>
      <c r="C4439" s="306" t="s">
        <v>17865</v>
      </c>
      <c r="D4439" s="270">
        <v>3.28</v>
      </c>
      <c r="E4439" s="160">
        <f t="shared" si="72"/>
        <v>65.6</v>
      </c>
    </row>
    <row r="4440" spans="1:5">
      <c r="A4440" s="160">
        <v>4437</v>
      </c>
      <c r="B4440" s="305" t="s">
        <v>17891</v>
      </c>
      <c r="C4440" s="306" t="s">
        <v>17865</v>
      </c>
      <c r="D4440" s="270">
        <v>0.39</v>
      </c>
      <c r="E4440" s="160">
        <f t="shared" si="72"/>
        <v>7.8</v>
      </c>
    </row>
    <row r="4441" spans="1:5">
      <c r="A4441" s="160">
        <v>4438</v>
      </c>
      <c r="B4441" s="305" t="s">
        <v>17892</v>
      </c>
      <c r="C4441" s="306" t="s">
        <v>17865</v>
      </c>
      <c r="D4441" s="270">
        <v>0.4</v>
      </c>
      <c r="E4441" s="160">
        <f t="shared" si="72"/>
        <v>8</v>
      </c>
    </row>
    <row r="4442" spans="1:5">
      <c r="A4442" s="160">
        <v>4439</v>
      </c>
      <c r="B4442" s="305" t="s">
        <v>17893</v>
      </c>
      <c r="C4442" s="306" t="s">
        <v>17865</v>
      </c>
      <c r="D4442" s="270">
        <v>2.07</v>
      </c>
      <c r="E4442" s="160">
        <f t="shared" si="72"/>
        <v>41.4</v>
      </c>
    </row>
    <row r="4443" spans="1:5">
      <c r="A4443" s="160">
        <v>4440</v>
      </c>
      <c r="B4443" s="189" t="s">
        <v>17894</v>
      </c>
      <c r="C4443" s="306" t="s">
        <v>17865</v>
      </c>
      <c r="D4443" s="270">
        <v>1.63</v>
      </c>
      <c r="E4443" s="160">
        <f t="shared" si="72"/>
        <v>32.6</v>
      </c>
    </row>
    <row r="4444" spans="1:5">
      <c r="A4444" s="160">
        <v>4441</v>
      </c>
      <c r="B4444" s="305" t="s">
        <v>17895</v>
      </c>
      <c r="C4444" s="306" t="s">
        <v>17865</v>
      </c>
      <c r="D4444" s="270">
        <v>0.46</v>
      </c>
      <c r="E4444" s="160">
        <f t="shared" si="72"/>
        <v>9.2</v>
      </c>
    </row>
    <row r="4445" spans="1:5">
      <c r="A4445" s="160">
        <v>4442</v>
      </c>
      <c r="B4445" s="169" t="s">
        <v>17896</v>
      </c>
      <c r="C4445" s="306" t="s">
        <v>17865</v>
      </c>
      <c r="D4445" s="270">
        <v>0.86</v>
      </c>
      <c r="E4445" s="160">
        <f t="shared" si="72"/>
        <v>17.2</v>
      </c>
    </row>
    <row r="4446" spans="1:5">
      <c r="A4446" s="160">
        <v>4443</v>
      </c>
      <c r="B4446" s="169" t="s">
        <v>17897</v>
      </c>
      <c r="C4446" s="306" t="s">
        <v>17865</v>
      </c>
      <c r="D4446" s="270">
        <v>1.33</v>
      </c>
      <c r="E4446" s="160">
        <f t="shared" si="72"/>
        <v>26.6</v>
      </c>
    </row>
    <row r="4447" spans="1:5">
      <c r="A4447" s="160">
        <v>4444</v>
      </c>
      <c r="B4447" s="305" t="s">
        <v>17898</v>
      </c>
      <c r="C4447" s="306" t="s">
        <v>17865</v>
      </c>
      <c r="D4447" s="270">
        <v>2.1</v>
      </c>
      <c r="E4447" s="160">
        <f t="shared" si="72"/>
        <v>42</v>
      </c>
    </row>
    <row r="4448" spans="1:5">
      <c r="A4448" s="160">
        <v>4445</v>
      </c>
      <c r="B4448" s="305" t="s">
        <v>17829</v>
      </c>
      <c r="C4448" s="306" t="s">
        <v>17865</v>
      </c>
      <c r="D4448" s="270">
        <v>2.2</v>
      </c>
      <c r="E4448" s="160">
        <f t="shared" si="72"/>
        <v>44</v>
      </c>
    </row>
    <row r="4449" spans="1:5">
      <c r="A4449" s="160">
        <v>4446</v>
      </c>
      <c r="B4449" s="305" t="s">
        <v>17899</v>
      </c>
      <c r="C4449" s="306" t="s">
        <v>17865</v>
      </c>
      <c r="D4449" s="270">
        <v>1.08</v>
      </c>
      <c r="E4449" s="160">
        <f t="shared" si="72"/>
        <v>21.6</v>
      </c>
    </row>
    <row r="4450" spans="1:5">
      <c r="A4450" s="160">
        <v>4447</v>
      </c>
      <c r="B4450" s="305" t="s">
        <v>17900</v>
      </c>
      <c r="C4450" s="306" t="s">
        <v>17865</v>
      </c>
      <c r="D4450" s="270">
        <v>4.8</v>
      </c>
      <c r="E4450" s="160">
        <f t="shared" si="72"/>
        <v>96</v>
      </c>
    </row>
    <row r="4451" spans="1:5">
      <c r="A4451" s="160">
        <v>4448</v>
      </c>
      <c r="B4451" s="305" t="s">
        <v>17901</v>
      </c>
      <c r="C4451" s="306" t="s">
        <v>17865</v>
      </c>
      <c r="D4451" s="270">
        <v>1.13</v>
      </c>
      <c r="E4451" s="160">
        <f t="shared" si="72"/>
        <v>22.6</v>
      </c>
    </row>
    <row r="4452" spans="1:5">
      <c r="A4452" s="160">
        <v>4449</v>
      </c>
      <c r="B4452" s="305" t="s">
        <v>17902</v>
      </c>
      <c r="C4452" s="306" t="s">
        <v>17865</v>
      </c>
      <c r="D4452" s="270">
        <v>3.87</v>
      </c>
      <c r="E4452" s="160">
        <f t="shared" si="72"/>
        <v>77.4</v>
      </c>
    </row>
    <row r="4453" spans="1:5">
      <c r="A4453" s="160">
        <v>4450</v>
      </c>
      <c r="B4453" s="305" t="s">
        <v>17903</v>
      </c>
      <c r="C4453" s="306" t="s">
        <v>17865</v>
      </c>
      <c r="D4453" s="270">
        <v>0.8</v>
      </c>
      <c r="E4453" s="160">
        <f t="shared" si="72"/>
        <v>16</v>
      </c>
    </row>
    <row r="4454" spans="1:5">
      <c r="A4454" s="160">
        <v>4451</v>
      </c>
      <c r="B4454" s="305" t="s">
        <v>17904</v>
      </c>
      <c r="C4454" s="306" t="s">
        <v>17865</v>
      </c>
      <c r="D4454" s="270">
        <v>0.36</v>
      </c>
      <c r="E4454" s="160">
        <f t="shared" si="72"/>
        <v>7.2</v>
      </c>
    </row>
    <row r="4455" spans="1:5">
      <c r="A4455" s="160">
        <v>4452</v>
      </c>
      <c r="B4455" s="305" t="s">
        <v>17905</v>
      </c>
      <c r="C4455" s="306" t="s">
        <v>17865</v>
      </c>
      <c r="D4455" s="270">
        <v>0.3</v>
      </c>
      <c r="E4455" s="160">
        <f t="shared" si="72"/>
        <v>6</v>
      </c>
    </row>
    <row r="4456" spans="1:5">
      <c r="A4456" s="160">
        <v>4453</v>
      </c>
      <c r="B4456" s="305" t="s">
        <v>17906</v>
      </c>
      <c r="C4456" s="306" t="s">
        <v>17865</v>
      </c>
      <c r="D4456" s="270">
        <v>0.36</v>
      </c>
      <c r="E4456" s="160">
        <f t="shared" si="72"/>
        <v>7.2</v>
      </c>
    </row>
    <row r="4457" spans="1:5">
      <c r="A4457" s="160">
        <v>4454</v>
      </c>
      <c r="B4457" s="305" t="s">
        <v>17907</v>
      </c>
      <c r="C4457" s="306" t="s">
        <v>17865</v>
      </c>
      <c r="D4457" s="270">
        <v>2.2</v>
      </c>
      <c r="E4457" s="160">
        <f t="shared" si="72"/>
        <v>44</v>
      </c>
    </row>
    <row r="4458" spans="1:5">
      <c r="A4458" s="160">
        <v>4455</v>
      </c>
      <c r="B4458" s="305" t="s">
        <v>17908</v>
      </c>
      <c r="C4458" s="306" t="s">
        <v>17865</v>
      </c>
      <c r="D4458" s="270">
        <v>1.6</v>
      </c>
      <c r="E4458" s="160">
        <f t="shared" si="72"/>
        <v>32</v>
      </c>
    </row>
    <row r="4459" spans="1:5">
      <c r="A4459" s="160">
        <v>4456</v>
      </c>
      <c r="B4459" s="189" t="s">
        <v>17909</v>
      </c>
      <c r="C4459" s="306" t="s">
        <v>17865</v>
      </c>
      <c r="D4459" s="270">
        <v>1.45</v>
      </c>
      <c r="E4459" s="160">
        <f t="shared" si="72"/>
        <v>29</v>
      </c>
    </row>
    <row r="4460" spans="1:5">
      <c r="A4460" s="160">
        <v>4457</v>
      </c>
      <c r="B4460" s="305" t="s">
        <v>9005</v>
      </c>
      <c r="C4460" s="306" t="s">
        <v>17865</v>
      </c>
      <c r="D4460" s="270">
        <v>0.52</v>
      </c>
      <c r="E4460" s="160">
        <f t="shared" si="72"/>
        <v>10.4</v>
      </c>
    </row>
    <row r="4461" spans="1:5">
      <c r="A4461" s="160">
        <v>4458</v>
      </c>
      <c r="B4461" s="305" t="s">
        <v>9004</v>
      </c>
      <c r="C4461" s="306" t="s">
        <v>17865</v>
      </c>
      <c r="D4461" s="270">
        <v>1.68</v>
      </c>
      <c r="E4461" s="160">
        <f t="shared" si="72"/>
        <v>33.6</v>
      </c>
    </row>
    <row r="4462" spans="1:5">
      <c r="A4462" s="160">
        <v>4459</v>
      </c>
      <c r="B4462" s="305" t="s">
        <v>17910</v>
      </c>
      <c r="C4462" s="306" t="s">
        <v>17865</v>
      </c>
      <c r="D4462" s="270">
        <v>1.8</v>
      </c>
      <c r="E4462" s="160">
        <f t="shared" si="72"/>
        <v>36</v>
      </c>
    </row>
    <row r="4463" spans="1:5">
      <c r="A4463" s="160">
        <v>4460</v>
      </c>
      <c r="B4463" s="305" t="s">
        <v>17911</v>
      </c>
      <c r="C4463" s="306" t="s">
        <v>17865</v>
      </c>
      <c r="D4463" s="270">
        <v>1.21</v>
      </c>
      <c r="E4463" s="160">
        <f t="shared" si="72"/>
        <v>24.2</v>
      </c>
    </row>
    <row r="4464" spans="1:5">
      <c r="A4464" s="160">
        <v>4461</v>
      </c>
      <c r="B4464" s="305" t="s">
        <v>17912</v>
      </c>
      <c r="C4464" s="306" t="s">
        <v>17865</v>
      </c>
      <c r="D4464" s="270">
        <v>6.69</v>
      </c>
      <c r="E4464" s="160">
        <f t="shared" si="72"/>
        <v>133.8</v>
      </c>
    </row>
    <row r="4465" spans="1:5">
      <c r="A4465" s="160">
        <v>4462</v>
      </c>
      <c r="B4465" s="305" t="s">
        <v>17092</v>
      </c>
      <c r="C4465" s="306" t="s">
        <v>17865</v>
      </c>
      <c r="D4465" s="270">
        <v>1.08</v>
      </c>
      <c r="E4465" s="160">
        <f t="shared" si="72"/>
        <v>21.6</v>
      </c>
    </row>
    <row r="4466" spans="1:5">
      <c r="A4466" s="160">
        <v>4463</v>
      </c>
      <c r="B4466" s="192" t="s">
        <v>17913</v>
      </c>
      <c r="C4466" s="306" t="s">
        <v>17865</v>
      </c>
      <c r="D4466" s="270">
        <v>1.17</v>
      </c>
      <c r="E4466" s="160">
        <f t="shared" si="72"/>
        <v>23.4</v>
      </c>
    </row>
    <row r="4467" spans="1:5">
      <c r="A4467" s="160">
        <v>4464</v>
      </c>
      <c r="B4467" s="192" t="s">
        <v>17914</v>
      </c>
      <c r="C4467" s="306" t="s">
        <v>17865</v>
      </c>
      <c r="D4467" s="270">
        <v>0.91</v>
      </c>
      <c r="E4467" s="160">
        <f t="shared" si="72"/>
        <v>18.2</v>
      </c>
    </row>
    <row r="4468" spans="1:5">
      <c r="A4468" s="160">
        <v>4465</v>
      </c>
      <c r="B4468" s="192" t="s">
        <v>17915</v>
      </c>
      <c r="C4468" s="306" t="s">
        <v>17865</v>
      </c>
      <c r="D4468" s="270">
        <v>1.28</v>
      </c>
      <c r="E4468" s="160">
        <f t="shared" si="72"/>
        <v>25.6</v>
      </c>
    </row>
    <row r="4469" spans="1:5">
      <c r="A4469" s="160">
        <v>4466</v>
      </c>
      <c r="B4469" s="189" t="s">
        <v>17916</v>
      </c>
      <c r="C4469" s="306" t="s">
        <v>17917</v>
      </c>
      <c r="D4469" s="270">
        <v>1.5</v>
      </c>
      <c r="E4469" s="160">
        <f t="shared" si="72"/>
        <v>30</v>
      </c>
    </row>
    <row r="4470" spans="1:5">
      <c r="A4470" s="160">
        <v>4467</v>
      </c>
      <c r="B4470" s="189" t="s">
        <v>17918</v>
      </c>
      <c r="C4470" s="306" t="s">
        <v>17917</v>
      </c>
      <c r="D4470" s="270">
        <v>1.4</v>
      </c>
      <c r="E4470" s="160">
        <f t="shared" si="72"/>
        <v>28</v>
      </c>
    </row>
    <row r="4471" spans="1:5">
      <c r="A4471" s="160">
        <v>4468</v>
      </c>
      <c r="B4471" s="189" t="s">
        <v>17919</v>
      </c>
      <c r="C4471" s="306" t="s">
        <v>17917</v>
      </c>
      <c r="D4471" s="270">
        <v>1.5</v>
      </c>
      <c r="E4471" s="160">
        <f t="shared" si="72"/>
        <v>30</v>
      </c>
    </row>
    <row r="4472" spans="1:5">
      <c r="A4472" s="160">
        <v>4469</v>
      </c>
      <c r="B4472" s="189" t="s">
        <v>17920</v>
      </c>
      <c r="C4472" s="306" t="s">
        <v>17917</v>
      </c>
      <c r="D4472" s="270">
        <v>0.8</v>
      </c>
      <c r="E4472" s="160">
        <f t="shared" si="72"/>
        <v>16</v>
      </c>
    </row>
    <row r="4473" spans="1:5">
      <c r="A4473" s="160">
        <v>4470</v>
      </c>
      <c r="B4473" s="189" t="s">
        <v>17921</v>
      </c>
      <c r="C4473" s="306" t="s">
        <v>17917</v>
      </c>
      <c r="D4473" s="270">
        <v>1.4</v>
      </c>
      <c r="E4473" s="160">
        <f t="shared" si="72"/>
        <v>28</v>
      </c>
    </row>
    <row r="4474" spans="1:5">
      <c r="A4474" s="160">
        <v>4471</v>
      </c>
      <c r="B4474" s="189" t="s">
        <v>17922</v>
      </c>
      <c r="C4474" s="306" t="s">
        <v>17917</v>
      </c>
      <c r="D4474" s="270">
        <v>2.8</v>
      </c>
      <c r="E4474" s="160">
        <f t="shared" si="72"/>
        <v>56</v>
      </c>
    </row>
    <row r="4475" spans="1:5">
      <c r="A4475" s="160">
        <v>4472</v>
      </c>
      <c r="B4475" s="189" t="s">
        <v>17923</v>
      </c>
      <c r="C4475" s="306" t="s">
        <v>17917</v>
      </c>
      <c r="D4475" s="270">
        <v>0.5</v>
      </c>
      <c r="E4475" s="160">
        <f t="shared" ref="E4475:E4538" si="73">D4475*20</f>
        <v>10</v>
      </c>
    </row>
    <row r="4476" spans="1:5">
      <c r="A4476" s="160">
        <v>4473</v>
      </c>
      <c r="B4476" s="189" t="s">
        <v>17924</v>
      </c>
      <c r="C4476" s="306" t="s">
        <v>17917</v>
      </c>
      <c r="D4476" s="270">
        <v>1</v>
      </c>
      <c r="E4476" s="160">
        <f t="shared" si="73"/>
        <v>20</v>
      </c>
    </row>
    <row r="4477" spans="1:5">
      <c r="A4477" s="160">
        <v>4474</v>
      </c>
      <c r="B4477" s="169" t="s">
        <v>17925</v>
      </c>
      <c r="C4477" s="306" t="s">
        <v>17917</v>
      </c>
      <c r="D4477" s="270">
        <v>16</v>
      </c>
      <c r="E4477" s="160">
        <f t="shared" si="73"/>
        <v>320</v>
      </c>
    </row>
    <row r="4478" spans="1:5">
      <c r="A4478" s="160">
        <v>4475</v>
      </c>
      <c r="B4478" s="305" t="s">
        <v>17926</v>
      </c>
      <c r="C4478" s="255" t="s">
        <v>17927</v>
      </c>
      <c r="D4478" s="201">
        <v>1</v>
      </c>
      <c r="E4478" s="160">
        <f t="shared" si="73"/>
        <v>20</v>
      </c>
    </row>
    <row r="4479" spans="1:5">
      <c r="A4479" s="160">
        <v>4476</v>
      </c>
      <c r="B4479" s="305" t="s">
        <v>17928</v>
      </c>
      <c r="C4479" s="255" t="s">
        <v>17927</v>
      </c>
      <c r="D4479" s="201">
        <v>1</v>
      </c>
      <c r="E4479" s="160">
        <f t="shared" si="73"/>
        <v>20</v>
      </c>
    </row>
    <row r="4480" spans="1:5">
      <c r="A4480" s="160">
        <v>4477</v>
      </c>
      <c r="B4480" s="305" t="s">
        <v>17929</v>
      </c>
      <c r="C4480" s="255" t="s">
        <v>17927</v>
      </c>
      <c r="D4480" s="201">
        <v>0.5</v>
      </c>
      <c r="E4480" s="160">
        <f t="shared" si="73"/>
        <v>10</v>
      </c>
    </row>
    <row r="4481" spans="1:5">
      <c r="A4481" s="160">
        <v>4478</v>
      </c>
      <c r="B4481" s="305" t="s">
        <v>17930</v>
      </c>
      <c r="C4481" s="255" t="s">
        <v>17927</v>
      </c>
      <c r="D4481" s="201">
        <v>0.3</v>
      </c>
      <c r="E4481" s="160">
        <f t="shared" si="73"/>
        <v>6</v>
      </c>
    </row>
    <row r="4482" spans="1:5">
      <c r="A4482" s="160">
        <v>4479</v>
      </c>
      <c r="B4482" s="305" t="s">
        <v>17931</v>
      </c>
      <c r="C4482" s="255" t="s">
        <v>17927</v>
      </c>
      <c r="D4482" s="201">
        <v>1.5</v>
      </c>
      <c r="E4482" s="160">
        <f t="shared" si="73"/>
        <v>30</v>
      </c>
    </row>
    <row r="4483" spans="1:5">
      <c r="A4483" s="160">
        <v>4480</v>
      </c>
      <c r="B4483" s="305" t="s">
        <v>17932</v>
      </c>
      <c r="C4483" s="255" t="s">
        <v>17927</v>
      </c>
      <c r="D4483" s="201">
        <v>1.5</v>
      </c>
      <c r="E4483" s="160">
        <f t="shared" si="73"/>
        <v>30</v>
      </c>
    </row>
    <row r="4484" spans="1:5">
      <c r="A4484" s="160">
        <v>4481</v>
      </c>
      <c r="B4484" s="189" t="s">
        <v>17886</v>
      </c>
      <c r="C4484" s="255" t="s">
        <v>17927</v>
      </c>
      <c r="D4484" s="201">
        <v>1.5</v>
      </c>
      <c r="E4484" s="160">
        <f t="shared" si="73"/>
        <v>30</v>
      </c>
    </row>
    <row r="4485" spans="1:5">
      <c r="A4485" s="160">
        <v>4482</v>
      </c>
      <c r="B4485" s="305" t="s">
        <v>17933</v>
      </c>
      <c r="C4485" s="255" t="s">
        <v>17927</v>
      </c>
      <c r="D4485" s="201">
        <v>1</v>
      </c>
      <c r="E4485" s="160">
        <f t="shared" si="73"/>
        <v>20</v>
      </c>
    </row>
    <row r="4486" spans="1:5">
      <c r="A4486" s="160">
        <v>4483</v>
      </c>
      <c r="B4486" s="305" t="s">
        <v>17934</v>
      </c>
      <c r="C4486" s="255" t="s">
        <v>17927</v>
      </c>
      <c r="D4486" s="201">
        <v>0.5</v>
      </c>
      <c r="E4486" s="160">
        <f t="shared" si="73"/>
        <v>10</v>
      </c>
    </row>
    <row r="4487" spans="1:5">
      <c r="A4487" s="160">
        <v>4484</v>
      </c>
      <c r="B4487" s="305" t="s">
        <v>17935</v>
      </c>
      <c r="C4487" s="255" t="s">
        <v>17927</v>
      </c>
      <c r="D4487" s="201">
        <v>1.5</v>
      </c>
      <c r="E4487" s="160">
        <f t="shared" si="73"/>
        <v>30</v>
      </c>
    </row>
    <row r="4488" spans="1:5">
      <c r="A4488" s="160">
        <v>4485</v>
      </c>
      <c r="B4488" s="305" t="s">
        <v>17936</v>
      </c>
      <c r="C4488" s="255" t="s">
        <v>17927</v>
      </c>
      <c r="D4488" s="201">
        <v>0.2</v>
      </c>
      <c r="E4488" s="160">
        <f t="shared" si="73"/>
        <v>4</v>
      </c>
    </row>
    <row r="4489" spans="1:5">
      <c r="A4489" s="160">
        <v>4486</v>
      </c>
      <c r="B4489" s="305" t="s">
        <v>17937</v>
      </c>
      <c r="C4489" s="255" t="s">
        <v>17927</v>
      </c>
      <c r="D4489" s="201">
        <v>0.2</v>
      </c>
      <c r="E4489" s="160">
        <f t="shared" si="73"/>
        <v>4</v>
      </c>
    </row>
    <row r="4490" spans="1:5">
      <c r="A4490" s="160">
        <v>4487</v>
      </c>
      <c r="B4490" s="305" t="s">
        <v>17938</v>
      </c>
      <c r="C4490" s="255" t="s">
        <v>17927</v>
      </c>
      <c r="D4490" s="201">
        <v>1</v>
      </c>
      <c r="E4490" s="160">
        <f t="shared" si="73"/>
        <v>20</v>
      </c>
    </row>
    <row r="4491" spans="1:5">
      <c r="A4491" s="160">
        <v>4488</v>
      </c>
      <c r="B4491" s="305" t="s">
        <v>17939</v>
      </c>
      <c r="C4491" s="255" t="s">
        <v>17927</v>
      </c>
      <c r="D4491" s="201">
        <v>10</v>
      </c>
      <c r="E4491" s="160">
        <f t="shared" si="73"/>
        <v>200</v>
      </c>
    </row>
    <row r="4492" spans="1:5">
      <c r="A4492" s="160">
        <v>4489</v>
      </c>
      <c r="B4492" s="305" t="s">
        <v>17940</v>
      </c>
      <c r="C4492" s="255" t="s">
        <v>17927</v>
      </c>
      <c r="D4492" s="201">
        <v>0.2</v>
      </c>
      <c r="E4492" s="160">
        <f t="shared" si="73"/>
        <v>4</v>
      </c>
    </row>
    <row r="4493" spans="1:5">
      <c r="A4493" s="160">
        <v>4490</v>
      </c>
      <c r="B4493" s="305" t="s">
        <v>17941</v>
      </c>
      <c r="C4493" s="255" t="s">
        <v>17927</v>
      </c>
      <c r="D4493" s="201">
        <v>1</v>
      </c>
      <c r="E4493" s="160">
        <f t="shared" si="73"/>
        <v>20</v>
      </c>
    </row>
    <row r="4494" spans="1:5">
      <c r="A4494" s="160">
        <v>4491</v>
      </c>
      <c r="B4494" s="305" t="s">
        <v>17942</v>
      </c>
      <c r="C4494" s="255" t="s">
        <v>17927</v>
      </c>
      <c r="D4494" s="201">
        <v>1.6</v>
      </c>
      <c r="E4494" s="160">
        <f t="shared" si="73"/>
        <v>32</v>
      </c>
    </row>
    <row r="4495" spans="1:5">
      <c r="A4495" s="160">
        <v>4492</v>
      </c>
      <c r="B4495" s="305" t="s">
        <v>17943</v>
      </c>
      <c r="C4495" s="255" t="s">
        <v>17927</v>
      </c>
      <c r="D4495" s="201">
        <v>0.6</v>
      </c>
      <c r="E4495" s="160">
        <f t="shared" si="73"/>
        <v>12</v>
      </c>
    </row>
    <row r="4496" spans="1:5">
      <c r="A4496" s="160">
        <v>4493</v>
      </c>
      <c r="B4496" s="305" t="s">
        <v>17944</v>
      </c>
      <c r="C4496" s="255" t="s">
        <v>17927</v>
      </c>
      <c r="D4496" s="201">
        <v>1.2</v>
      </c>
      <c r="E4496" s="160">
        <f t="shared" si="73"/>
        <v>24</v>
      </c>
    </row>
    <row r="4497" spans="1:5">
      <c r="A4497" s="160">
        <v>4494</v>
      </c>
      <c r="B4497" s="305" t="s">
        <v>17945</v>
      </c>
      <c r="C4497" s="255" t="s">
        <v>17927</v>
      </c>
      <c r="D4497" s="201">
        <v>0.5</v>
      </c>
      <c r="E4497" s="160">
        <f t="shared" si="73"/>
        <v>10</v>
      </c>
    </row>
    <row r="4498" spans="1:5">
      <c r="A4498" s="160">
        <v>4495</v>
      </c>
      <c r="B4498" s="305" t="s">
        <v>17946</v>
      </c>
      <c r="C4498" s="255" t="s">
        <v>17927</v>
      </c>
      <c r="D4498" s="201">
        <v>0.5</v>
      </c>
      <c r="E4498" s="160">
        <f t="shared" si="73"/>
        <v>10</v>
      </c>
    </row>
    <row r="4499" spans="1:5">
      <c r="A4499" s="160">
        <v>4496</v>
      </c>
      <c r="B4499" s="305" t="s">
        <v>17947</v>
      </c>
      <c r="C4499" s="255" t="s">
        <v>17927</v>
      </c>
      <c r="D4499" s="201">
        <v>0.5</v>
      </c>
      <c r="E4499" s="160">
        <f t="shared" si="73"/>
        <v>10</v>
      </c>
    </row>
    <row r="4500" spans="1:5">
      <c r="A4500" s="160">
        <v>4497</v>
      </c>
      <c r="B4500" s="305" t="s">
        <v>17948</v>
      </c>
      <c r="C4500" s="255" t="s">
        <v>17927</v>
      </c>
      <c r="D4500" s="201">
        <v>0.3</v>
      </c>
      <c r="E4500" s="160">
        <f t="shared" si="73"/>
        <v>6</v>
      </c>
    </row>
    <row r="4501" spans="1:5">
      <c r="A4501" s="160">
        <v>4498</v>
      </c>
      <c r="B4501" s="305" t="s">
        <v>17949</v>
      </c>
      <c r="C4501" s="255" t="s">
        <v>17927</v>
      </c>
      <c r="D4501" s="201">
        <v>0.3</v>
      </c>
      <c r="E4501" s="160">
        <f t="shared" si="73"/>
        <v>6</v>
      </c>
    </row>
    <row r="4502" spans="1:5">
      <c r="A4502" s="160">
        <v>4499</v>
      </c>
      <c r="B4502" s="305" t="s">
        <v>17950</v>
      </c>
      <c r="C4502" s="255" t="s">
        <v>17927</v>
      </c>
      <c r="D4502" s="201">
        <v>0.7</v>
      </c>
      <c r="E4502" s="160">
        <f t="shared" si="73"/>
        <v>14</v>
      </c>
    </row>
    <row r="4503" spans="1:5">
      <c r="A4503" s="160">
        <v>4500</v>
      </c>
      <c r="B4503" s="305" t="s">
        <v>17951</v>
      </c>
      <c r="C4503" s="255" t="s">
        <v>17927</v>
      </c>
      <c r="D4503" s="201">
        <v>0.7</v>
      </c>
      <c r="E4503" s="160">
        <f t="shared" si="73"/>
        <v>14</v>
      </c>
    </row>
    <row r="4504" spans="1:5">
      <c r="A4504" s="160">
        <v>4501</v>
      </c>
      <c r="B4504" s="305" t="s">
        <v>17952</v>
      </c>
      <c r="C4504" s="255" t="s">
        <v>17953</v>
      </c>
      <c r="D4504" s="201">
        <v>0.5</v>
      </c>
      <c r="E4504" s="160">
        <f t="shared" si="73"/>
        <v>10</v>
      </c>
    </row>
    <row r="4505" spans="1:5">
      <c r="A4505" s="160">
        <v>4502</v>
      </c>
      <c r="B4505" s="305" t="s">
        <v>17954</v>
      </c>
      <c r="C4505" s="255" t="s">
        <v>17953</v>
      </c>
      <c r="D4505" s="201">
        <v>0.65</v>
      </c>
      <c r="E4505" s="160">
        <f t="shared" si="73"/>
        <v>13</v>
      </c>
    </row>
    <row r="4506" spans="1:5">
      <c r="A4506" s="160">
        <v>4503</v>
      </c>
      <c r="B4506" s="305" t="s">
        <v>17955</v>
      </c>
      <c r="C4506" s="255" t="s">
        <v>17953</v>
      </c>
      <c r="D4506" s="201">
        <v>0.3</v>
      </c>
      <c r="E4506" s="160">
        <f t="shared" si="73"/>
        <v>6</v>
      </c>
    </row>
    <row r="4507" spans="1:5">
      <c r="A4507" s="160">
        <v>4504</v>
      </c>
      <c r="B4507" s="305" t="s">
        <v>17956</v>
      </c>
      <c r="C4507" s="255" t="s">
        <v>17953</v>
      </c>
      <c r="D4507" s="201">
        <v>0.7</v>
      </c>
      <c r="E4507" s="160">
        <f t="shared" si="73"/>
        <v>14</v>
      </c>
    </row>
    <row r="4508" spans="1:5">
      <c r="A4508" s="160">
        <v>4505</v>
      </c>
      <c r="B4508" s="305" t="s">
        <v>17957</v>
      </c>
      <c r="C4508" s="255" t="s">
        <v>17953</v>
      </c>
      <c r="D4508" s="201">
        <v>0.5</v>
      </c>
      <c r="E4508" s="160">
        <f t="shared" si="73"/>
        <v>10</v>
      </c>
    </row>
    <row r="4509" spans="1:5">
      <c r="A4509" s="160">
        <v>4506</v>
      </c>
      <c r="B4509" s="189" t="s">
        <v>17958</v>
      </c>
      <c r="C4509" s="255" t="s">
        <v>17953</v>
      </c>
      <c r="D4509" s="201">
        <v>1</v>
      </c>
      <c r="E4509" s="160">
        <f t="shared" si="73"/>
        <v>20</v>
      </c>
    </row>
    <row r="4510" spans="1:5">
      <c r="A4510" s="160">
        <v>4507</v>
      </c>
      <c r="B4510" s="305" t="s">
        <v>17959</v>
      </c>
      <c r="C4510" s="255" t="s">
        <v>17953</v>
      </c>
      <c r="D4510" s="201">
        <v>0.4</v>
      </c>
      <c r="E4510" s="160">
        <f t="shared" si="73"/>
        <v>8</v>
      </c>
    </row>
    <row r="4511" spans="1:5">
      <c r="A4511" s="160">
        <v>4508</v>
      </c>
      <c r="B4511" s="305" t="s">
        <v>17960</v>
      </c>
      <c r="C4511" s="255" t="s">
        <v>17953</v>
      </c>
      <c r="D4511" s="201">
        <v>0.6</v>
      </c>
      <c r="E4511" s="160">
        <f t="shared" si="73"/>
        <v>12</v>
      </c>
    </row>
    <row r="4512" spans="1:5">
      <c r="A4512" s="160">
        <v>4509</v>
      </c>
      <c r="B4512" s="305" t="s">
        <v>17961</v>
      </c>
      <c r="C4512" s="255" t="s">
        <v>17953</v>
      </c>
      <c r="D4512" s="201">
        <v>1.1</v>
      </c>
      <c r="E4512" s="160">
        <f t="shared" si="73"/>
        <v>22</v>
      </c>
    </row>
    <row r="4513" spans="1:5">
      <c r="A4513" s="160">
        <v>4510</v>
      </c>
      <c r="B4513" s="305" t="s">
        <v>17962</v>
      </c>
      <c r="C4513" s="255" t="s">
        <v>17953</v>
      </c>
      <c r="D4513" s="201">
        <v>0.5</v>
      </c>
      <c r="E4513" s="160">
        <f t="shared" si="73"/>
        <v>10</v>
      </c>
    </row>
    <row r="4514" spans="1:5">
      <c r="A4514" s="160">
        <v>4511</v>
      </c>
      <c r="B4514" s="305" t="s">
        <v>17955</v>
      </c>
      <c r="C4514" s="306" t="s">
        <v>17963</v>
      </c>
      <c r="D4514" s="201">
        <v>3.1</v>
      </c>
      <c r="E4514" s="160">
        <f t="shared" si="73"/>
        <v>62</v>
      </c>
    </row>
    <row r="4515" spans="1:5">
      <c r="A4515" s="160">
        <v>4512</v>
      </c>
      <c r="B4515" s="305" t="s">
        <v>17964</v>
      </c>
      <c r="C4515" s="306" t="s">
        <v>17963</v>
      </c>
      <c r="D4515" s="201">
        <v>1.2</v>
      </c>
      <c r="E4515" s="160">
        <f t="shared" si="73"/>
        <v>24</v>
      </c>
    </row>
    <row r="4516" spans="1:5">
      <c r="A4516" s="160">
        <v>4513</v>
      </c>
      <c r="B4516" s="305" t="s">
        <v>17965</v>
      </c>
      <c r="C4516" s="306" t="s">
        <v>17963</v>
      </c>
      <c r="D4516" s="201">
        <v>0.8</v>
      </c>
      <c r="E4516" s="160">
        <f t="shared" si="73"/>
        <v>16</v>
      </c>
    </row>
    <row r="4517" spans="1:5">
      <c r="A4517" s="160">
        <v>4514</v>
      </c>
      <c r="B4517" s="305" t="s">
        <v>17934</v>
      </c>
      <c r="C4517" s="306" t="s">
        <v>17963</v>
      </c>
      <c r="D4517" s="201">
        <v>0.8</v>
      </c>
      <c r="E4517" s="160">
        <f t="shared" si="73"/>
        <v>16</v>
      </c>
    </row>
    <row r="4518" spans="1:5">
      <c r="A4518" s="160">
        <v>4515</v>
      </c>
      <c r="B4518" s="305" t="s">
        <v>17966</v>
      </c>
      <c r="C4518" s="306" t="s">
        <v>17963</v>
      </c>
      <c r="D4518" s="201">
        <v>1.1</v>
      </c>
      <c r="E4518" s="160">
        <f t="shared" si="73"/>
        <v>22</v>
      </c>
    </row>
    <row r="4519" spans="1:5">
      <c r="A4519" s="160">
        <v>4516</v>
      </c>
      <c r="B4519" s="305" t="s">
        <v>13299</v>
      </c>
      <c r="C4519" s="306" t="s">
        <v>17963</v>
      </c>
      <c r="D4519" s="201">
        <v>1.3</v>
      </c>
      <c r="E4519" s="160">
        <f t="shared" si="73"/>
        <v>26</v>
      </c>
    </row>
    <row r="4520" spans="1:5">
      <c r="A4520" s="160">
        <v>4517</v>
      </c>
      <c r="B4520" s="305" t="s">
        <v>17885</v>
      </c>
      <c r="C4520" s="306" t="s">
        <v>17963</v>
      </c>
      <c r="D4520" s="201">
        <v>1.3</v>
      </c>
      <c r="E4520" s="160">
        <f t="shared" si="73"/>
        <v>26</v>
      </c>
    </row>
    <row r="4521" spans="1:5">
      <c r="A4521" s="160">
        <v>4518</v>
      </c>
      <c r="B4521" s="305" t="s">
        <v>17967</v>
      </c>
      <c r="C4521" s="306" t="s">
        <v>17963</v>
      </c>
      <c r="D4521" s="201">
        <v>1.7</v>
      </c>
      <c r="E4521" s="160">
        <f t="shared" si="73"/>
        <v>34</v>
      </c>
    </row>
    <row r="4522" spans="1:5">
      <c r="A4522" s="160">
        <v>4519</v>
      </c>
      <c r="B4522" s="305" t="s">
        <v>17968</v>
      </c>
      <c r="C4522" s="306" t="s">
        <v>17963</v>
      </c>
      <c r="D4522" s="201">
        <v>1</v>
      </c>
      <c r="E4522" s="160">
        <f t="shared" si="73"/>
        <v>20</v>
      </c>
    </row>
    <row r="4523" spans="1:5">
      <c r="A4523" s="160">
        <v>4520</v>
      </c>
      <c r="B4523" s="305" t="s">
        <v>17969</v>
      </c>
      <c r="C4523" s="306" t="s">
        <v>17963</v>
      </c>
      <c r="D4523" s="201">
        <v>1</v>
      </c>
      <c r="E4523" s="160">
        <f t="shared" si="73"/>
        <v>20</v>
      </c>
    </row>
    <row r="4524" spans="1:5">
      <c r="A4524" s="160">
        <v>4521</v>
      </c>
      <c r="B4524" s="305" t="s">
        <v>17970</v>
      </c>
      <c r="C4524" s="306" t="s">
        <v>17963</v>
      </c>
      <c r="D4524" s="201">
        <v>2.8</v>
      </c>
      <c r="E4524" s="160">
        <f t="shared" si="73"/>
        <v>56</v>
      </c>
    </row>
    <row r="4525" spans="1:5">
      <c r="A4525" s="160">
        <v>4522</v>
      </c>
      <c r="B4525" s="305" t="s">
        <v>17971</v>
      </c>
      <c r="C4525" s="306" t="s">
        <v>17963</v>
      </c>
      <c r="D4525" s="201">
        <v>1.1</v>
      </c>
      <c r="E4525" s="160">
        <f t="shared" si="73"/>
        <v>22</v>
      </c>
    </row>
    <row r="4526" spans="1:5">
      <c r="A4526" s="160">
        <v>4523</v>
      </c>
      <c r="B4526" s="189" t="s">
        <v>17972</v>
      </c>
      <c r="C4526" s="306" t="s">
        <v>17963</v>
      </c>
      <c r="D4526" s="201">
        <v>2.2</v>
      </c>
      <c r="E4526" s="160">
        <f t="shared" si="73"/>
        <v>44</v>
      </c>
    </row>
    <row r="4527" spans="1:5">
      <c r="A4527" s="160">
        <v>4524</v>
      </c>
      <c r="B4527" s="305" t="s">
        <v>17939</v>
      </c>
      <c r="C4527" s="306" t="s">
        <v>17963</v>
      </c>
      <c r="D4527" s="201">
        <v>1</v>
      </c>
      <c r="E4527" s="160">
        <f t="shared" si="73"/>
        <v>20</v>
      </c>
    </row>
    <row r="4528" spans="1:5">
      <c r="A4528" s="160">
        <v>4525</v>
      </c>
      <c r="B4528" s="305" t="s">
        <v>17973</v>
      </c>
      <c r="C4528" s="306" t="s">
        <v>17963</v>
      </c>
      <c r="D4528" s="201">
        <v>0.7</v>
      </c>
      <c r="E4528" s="160">
        <f t="shared" si="73"/>
        <v>14</v>
      </c>
    </row>
    <row r="4529" spans="1:5">
      <c r="A4529" s="160">
        <v>4526</v>
      </c>
      <c r="B4529" s="305" t="s">
        <v>17974</v>
      </c>
      <c r="C4529" s="306" t="s">
        <v>17963</v>
      </c>
      <c r="D4529" s="201">
        <v>0.4</v>
      </c>
      <c r="E4529" s="160">
        <f t="shared" si="73"/>
        <v>8</v>
      </c>
    </row>
    <row r="4530" spans="1:5">
      <c r="A4530" s="160">
        <v>4527</v>
      </c>
      <c r="B4530" s="305" t="s">
        <v>13675</v>
      </c>
      <c r="C4530" s="306" t="s">
        <v>17963</v>
      </c>
      <c r="D4530" s="201">
        <v>0.5</v>
      </c>
      <c r="E4530" s="160">
        <f t="shared" si="73"/>
        <v>10</v>
      </c>
    </row>
    <row r="4531" spans="1:5">
      <c r="A4531" s="160">
        <v>4528</v>
      </c>
      <c r="B4531" s="305" t="s">
        <v>17975</v>
      </c>
      <c r="C4531" s="306" t="s">
        <v>17963</v>
      </c>
      <c r="D4531" s="201">
        <v>1.7</v>
      </c>
      <c r="E4531" s="160">
        <f t="shared" si="73"/>
        <v>34</v>
      </c>
    </row>
    <row r="4532" spans="1:5">
      <c r="A4532" s="160">
        <v>4529</v>
      </c>
      <c r="B4532" s="305" t="s">
        <v>17976</v>
      </c>
      <c r="C4532" s="306" t="s">
        <v>17963</v>
      </c>
      <c r="D4532" s="201">
        <v>2</v>
      </c>
      <c r="E4532" s="160">
        <f t="shared" si="73"/>
        <v>40</v>
      </c>
    </row>
    <row r="4533" spans="1:5">
      <c r="A4533" s="160">
        <v>4530</v>
      </c>
      <c r="B4533" s="305" t="s">
        <v>8456</v>
      </c>
      <c r="C4533" s="306" t="s">
        <v>17963</v>
      </c>
      <c r="D4533" s="201">
        <v>1.8</v>
      </c>
      <c r="E4533" s="160">
        <f t="shared" si="73"/>
        <v>36</v>
      </c>
    </row>
    <row r="4534" spans="1:5">
      <c r="A4534" s="160">
        <v>4531</v>
      </c>
      <c r="B4534" s="305" t="s">
        <v>15920</v>
      </c>
      <c r="C4534" s="306" t="s">
        <v>17963</v>
      </c>
      <c r="D4534" s="201">
        <v>0.6</v>
      </c>
      <c r="E4534" s="160">
        <f t="shared" si="73"/>
        <v>12</v>
      </c>
    </row>
    <row r="4535" spans="1:5">
      <c r="A4535" s="160">
        <v>4532</v>
      </c>
      <c r="B4535" s="305" t="s">
        <v>17977</v>
      </c>
      <c r="C4535" s="306" t="s">
        <v>17963</v>
      </c>
      <c r="D4535" s="201">
        <v>0.36</v>
      </c>
      <c r="E4535" s="160">
        <f t="shared" si="73"/>
        <v>7.2</v>
      </c>
    </row>
    <row r="4536" spans="1:5">
      <c r="A4536" s="160">
        <v>4533</v>
      </c>
      <c r="B4536" s="305" t="s">
        <v>17978</v>
      </c>
      <c r="C4536" s="306" t="s">
        <v>17963</v>
      </c>
      <c r="D4536" s="201">
        <v>3.6</v>
      </c>
      <c r="E4536" s="160">
        <f t="shared" si="73"/>
        <v>72</v>
      </c>
    </row>
    <row r="4537" spans="1:5">
      <c r="A4537" s="160">
        <v>4534</v>
      </c>
      <c r="B4537" s="305" t="s">
        <v>17979</v>
      </c>
      <c r="C4537" s="306" t="s">
        <v>17963</v>
      </c>
      <c r="D4537" s="201">
        <v>0.84</v>
      </c>
      <c r="E4537" s="160">
        <f t="shared" si="73"/>
        <v>16.8</v>
      </c>
    </row>
    <row r="4538" spans="1:5">
      <c r="A4538" s="160">
        <v>4535</v>
      </c>
      <c r="B4538" s="305" t="s">
        <v>17980</v>
      </c>
      <c r="C4538" s="306" t="s">
        <v>17963</v>
      </c>
      <c r="D4538" s="201">
        <v>1.8</v>
      </c>
      <c r="E4538" s="160">
        <f t="shared" si="73"/>
        <v>36</v>
      </c>
    </row>
    <row r="4539" spans="1:5">
      <c r="A4539" s="160">
        <v>4536</v>
      </c>
      <c r="B4539" s="305" t="s">
        <v>17981</v>
      </c>
      <c r="C4539" s="306" t="s">
        <v>17963</v>
      </c>
      <c r="D4539" s="201">
        <v>1</v>
      </c>
      <c r="E4539" s="160">
        <f t="shared" ref="E4539:E4602" si="74">D4539*20</f>
        <v>20</v>
      </c>
    </row>
    <row r="4540" spans="1:5">
      <c r="A4540" s="160">
        <v>4537</v>
      </c>
      <c r="B4540" s="305" t="s">
        <v>17982</v>
      </c>
      <c r="C4540" s="306" t="s">
        <v>17963</v>
      </c>
      <c r="D4540" s="201">
        <v>0.36</v>
      </c>
      <c r="E4540" s="160">
        <f t="shared" si="74"/>
        <v>7.2</v>
      </c>
    </row>
    <row r="4541" spans="1:5">
      <c r="A4541" s="160">
        <v>4538</v>
      </c>
      <c r="B4541" s="305" t="s">
        <v>17983</v>
      </c>
      <c r="C4541" s="306" t="s">
        <v>17963</v>
      </c>
      <c r="D4541" s="201">
        <v>2</v>
      </c>
      <c r="E4541" s="160">
        <f t="shared" si="74"/>
        <v>40</v>
      </c>
    </row>
    <row r="4542" spans="1:5">
      <c r="A4542" s="160">
        <v>4539</v>
      </c>
      <c r="B4542" s="305" t="s">
        <v>14762</v>
      </c>
      <c r="C4542" s="306" t="s">
        <v>17963</v>
      </c>
      <c r="D4542" s="201">
        <v>2.3</v>
      </c>
      <c r="E4542" s="160">
        <f t="shared" si="74"/>
        <v>46</v>
      </c>
    </row>
    <row r="4543" spans="1:5">
      <c r="A4543" s="160">
        <v>4540</v>
      </c>
      <c r="B4543" s="305" t="s">
        <v>17984</v>
      </c>
      <c r="C4543" s="306" t="s">
        <v>17963</v>
      </c>
      <c r="D4543" s="201">
        <v>1.56</v>
      </c>
      <c r="E4543" s="160">
        <f t="shared" si="74"/>
        <v>31.2</v>
      </c>
    </row>
    <row r="4544" spans="1:5">
      <c r="A4544" s="160">
        <v>4541</v>
      </c>
      <c r="B4544" s="305" t="s">
        <v>17985</v>
      </c>
      <c r="C4544" s="306" t="s">
        <v>17963</v>
      </c>
      <c r="D4544" s="201">
        <v>2.8</v>
      </c>
      <c r="E4544" s="160">
        <f t="shared" si="74"/>
        <v>56</v>
      </c>
    </row>
    <row r="4545" spans="1:5">
      <c r="A4545" s="160">
        <v>4542</v>
      </c>
      <c r="B4545" s="305" t="s">
        <v>17986</v>
      </c>
      <c r="C4545" s="306" t="s">
        <v>17963</v>
      </c>
      <c r="D4545" s="201">
        <v>0.96</v>
      </c>
      <c r="E4545" s="160">
        <f t="shared" si="74"/>
        <v>19.2</v>
      </c>
    </row>
    <row r="4546" spans="1:5">
      <c r="A4546" s="160">
        <v>4543</v>
      </c>
      <c r="B4546" s="305" t="s">
        <v>17627</v>
      </c>
      <c r="C4546" s="306" t="s">
        <v>17963</v>
      </c>
      <c r="D4546" s="201">
        <v>0.8</v>
      </c>
      <c r="E4546" s="160">
        <f t="shared" si="74"/>
        <v>16</v>
      </c>
    </row>
    <row r="4547" spans="1:5">
      <c r="A4547" s="160">
        <v>4544</v>
      </c>
      <c r="B4547" s="305" t="s">
        <v>17987</v>
      </c>
      <c r="C4547" s="306" t="s">
        <v>17963</v>
      </c>
      <c r="D4547" s="201">
        <v>1.8</v>
      </c>
      <c r="E4547" s="160">
        <f t="shared" si="74"/>
        <v>36</v>
      </c>
    </row>
    <row r="4548" spans="1:5">
      <c r="A4548" s="160">
        <v>4545</v>
      </c>
      <c r="B4548" s="305" t="s">
        <v>17988</v>
      </c>
      <c r="C4548" s="306" t="s">
        <v>17963</v>
      </c>
      <c r="D4548" s="201">
        <v>1.1</v>
      </c>
      <c r="E4548" s="160">
        <f t="shared" si="74"/>
        <v>22</v>
      </c>
    </row>
    <row r="4549" spans="1:5">
      <c r="A4549" s="160">
        <v>4546</v>
      </c>
      <c r="B4549" s="305" t="s">
        <v>17989</v>
      </c>
      <c r="C4549" s="306" t="s">
        <v>17963</v>
      </c>
      <c r="D4549" s="201">
        <v>1.6</v>
      </c>
      <c r="E4549" s="160">
        <f t="shared" si="74"/>
        <v>32</v>
      </c>
    </row>
    <row r="4550" spans="1:5">
      <c r="A4550" s="160">
        <v>4547</v>
      </c>
      <c r="B4550" s="305" t="s">
        <v>17990</v>
      </c>
      <c r="C4550" s="306" t="s">
        <v>17963</v>
      </c>
      <c r="D4550" s="201">
        <v>1.5</v>
      </c>
      <c r="E4550" s="160">
        <f t="shared" si="74"/>
        <v>30</v>
      </c>
    </row>
    <row r="4551" spans="1:5">
      <c r="A4551" s="160">
        <v>4548</v>
      </c>
      <c r="B4551" s="305" t="s">
        <v>17991</v>
      </c>
      <c r="C4551" s="306" t="s">
        <v>17963</v>
      </c>
      <c r="D4551" s="201">
        <v>1.5</v>
      </c>
      <c r="E4551" s="160">
        <f t="shared" si="74"/>
        <v>30</v>
      </c>
    </row>
    <row r="4552" spans="1:5">
      <c r="A4552" s="160">
        <v>4549</v>
      </c>
      <c r="B4552" s="305" t="s">
        <v>17992</v>
      </c>
      <c r="C4552" s="306" t="s">
        <v>17963</v>
      </c>
      <c r="D4552" s="201">
        <v>0.8</v>
      </c>
      <c r="E4552" s="160">
        <f t="shared" si="74"/>
        <v>16</v>
      </c>
    </row>
    <row r="4553" spans="1:5">
      <c r="A4553" s="160">
        <v>4550</v>
      </c>
      <c r="B4553" s="305" t="s">
        <v>17993</v>
      </c>
      <c r="C4553" s="306" t="s">
        <v>17963</v>
      </c>
      <c r="D4553" s="201">
        <v>0.8</v>
      </c>
      <c r="E4553" s="160">
        <f t="shared" si="74"/>
        <v>16</v>
      </c>
    </row>
    <row r="4554" spans="1:5">
      <c r="A4554" s="160">
        <v>4551</v>
      </c>
      <c r="B4554" s="305" t="s">
        <v>17994</v>
      </c>
      <c r="C4554" s="306" t="s">
        <v>17963</v>
      </c>
      <c r="D4554" s="201">
        <v>1</v>
      </c>
      <c r="E4554" s="160">
        <f t="shared" si="74"/>
        <v>20</v>
      </c>
    </row>
    <row r="4555" spans="1:5">
      <c r="A4555" s="160">
        <v>4552</v>
      </c>
      <c r="B4555" s="169" t="s">
        <v>17995</v>
      </c>
      <c r="C4555" s="306" t="s">
        <v>17963</v>
      </c>
      <c r="D4555" s="270">
        <v>0.9</v>
      </c>
      <c r="E4555" s="160">
        <f t="shared" si="74"/>
        <v>18</v>
      </c>
    </row>
    <row r="4556" spans="1:5">
      <c r="A4556" s="160">
        <v>4553</v>
      </c>
      <c r="B4556" s="305" t="s">
        <v>5668</v>
      </c>
      <c r="C4556" s="306" t="s">
        <v>17996</v>
      </c>
      <c r="D4556" s="201">
        <v>0.77</v>
      </c>
      <c r="E4556" s="160">
        <f t="shared" si="74"/>
        <v>15.4</v>
      </c>
    </row>
    <row r="4557" spans="1:5">
      <c r="A4557" s="160">
        <v>4554</v>
      </c>
      <c r="B4557" s="305" t="s">
        <v>17997</v>
      </c>
      <c r="C4557" s="306" t="s">
        <v>17996</v>
      </c>
      <c r="D4557" s="201">
        <v>0.66</v>
      </c>
      <c r="E4557" s="160">
        <f t="shared" si="74"/>
        <v>13.2</v>
      </c>
    </row>
    <row r="4558" spans="1:5">
      <c r="A4558" s="160">
        <v>4555</v>
      </c>
      <c r="B4558" s="305" t="s">
        <v>17998</v>
      </c>
      <c r="C4558" s="306" t="s">
        <v>17996</v>
      </c>
      <c r="D4558" s="201">
        <v>0.88</v>
      </c>
      <c r="E4558" s="160">
        <f t="shared" si="74"/>
        <v>17.6</v>
      </c>
    </row>
    <row r="4559" spans="1:5">
      <c r="A4559" s="160">
        <v>4556</v>
      </c>
      <c r="B4559" s="305" t="s">
        <v>17999</v>
      </c>
      <c r="C4559" s="306" t="s">
        <v>17996</v>
      </c>
      <c r="D4559" s="201">
        <v>0.8</v>
      </c>
      <c r="E4559" s="160">
        <f t="shared" si="74"/>
        <v>16</v>
      </c>
    </row>
    <row r="4560" spans="1:5">
      <c r="A4560" s="160">
        <v>4557</v>
      </c>
      <c r="B4560" s="305" t="s">
        <v>18000</v>
      </c>
      <c r="C4560" s="306" t="s">
        <v>17996</v>
      </c>
      <c r="D4560" s="201">
        <v>0.92</v>
      </c>
      <c r="E4560" s="160">
        <f t="shared" si="74"/>
        <v>18.4</v>
      </c>
    </row>
    <row r="4561" spans="1:5">
      <c r="A4561" s="160">
        <v>4558</v>
      </c>
      <c r="B4561" s="305" t="s">
        <v>18001</v>
      </c>
      <c r="C4561" s="306" t="s">
        <v>17996</v>
      </c>
      <c r="D4561" s="201">
        <v>0.4</v>
      </c>
      <c r="E4561" s="160">
        <f t="shared" si="74"/>
        <v>8</v>
      </c>
    </row>
    <row r="4562" spans="1:5">
      <c r="A4562" s="160">
        <v>4559</v>
      </c>
      <c r="B4562" s="305" t="s">
        <v>18002</v>
      </c>
      <c r="C4562" s="306" t="s">
        <v>17996</v>
      </c>
      <c r="D4562" s="201">
        <v>0.4</v>
      </c>
      <c r="E4562" s="160">
        <f t="shared" si="74"/>
        <v>8</v>
      </c>
    </row>
    <row r="4563" spans="1:5">
      <c r="A4563" s="160">
        <v>4560</v>
      </c>
      <c r="B4563" s="305" t="s">
        <v>18003</v>
      </c>
      <c r="C4563" s="306" t="s">
        <v>17996</v>
      </c>
      <c r="D4563" s="201">
        <v>0.44</v>
      </c>
      <c r="E4563" s="160">
        <f t="shared" si="74"/>
        <v>8.8</v>
      </c>
    </row>
    <row r="4564" spans="1:5">
      <c r="A4564" s="160">
        <v>4561</v>
      </c>
      <c r="B4564" s="305" t="s">
        <v>18004</v>
      </c>
      <c r="C4564" s="306" t="s">
        <v>17996</v>
      </c>
      <c r="D4564" s="201">
        <v>1.3</v>
      </c>
      <c r="E4564" s="160">
        <f t="shared" si="74"/>
        <v>26</v>
      </c>
    </row>
    <row r="4565" spans="1:5">
      <c r="A4565" s="160">
        <v>4562</v>
      </c>
      <c r="B4565" s="305" t="s">
        <v>18005</v>
      </c>
      <c r="C4565" s="306" t="s">
        <v>17996</v>
      </c>
      <c r="D4565" s="201">
        <v>0.99</v>
      </c>
      <c r="E4565" s="160">
        <f t="shared" si="74"/>
        <v>19.8</v>
      </c>
    </row>
    <row r="4566" spans="1:5">
      <c r="A4566" s="160">
        <v>4563</v>
      </c>
      <c r="B4566" s="305" t="s">
        <v>18006</v>
      </c>
      <c r="C4566" s="306" t="s">
        <v>17996</v>
      </c>
      <c r="D4566" s="201">
        <v>0.73</v>
      </c>
      <c r="E4566" s="160">
        <f t="shared" si="74"/>
        <v>14.6</v>
      </c>
    </row>
    <row r="4567" spans="1:5">
      <c r="A4567" s="160">
        <v>4564</v>
      </c>
      <c r="B4567" s="305" t="s">
        <v>18007</v>
      </c>
      <c r="C4567" s="306" t="s">
        <v>17996</v>
      </c>
      <c r="D4567" s="201">
        <v>0.37</v>
      </c>
      <c r="E4567" s="160">
        <f t="shared" si="74"/>
        <v>7.4</v>
      </c>
    </row>
    <row r="4568" spans="1:5">
      <c r="A4568" s="160">
        <v>4565</v>
      </c>
      <c r="B4568" s="305" t="s">
        <v>18008</v>
      </c>
      <c r="C4568" s="306" t="s">
        <v>17996</v>
      </c>
      <c r="D4568" s="201">
        <v>0.26</v>
      </c>
      <c r="E4568" s="160">
        <f t="shared" si="74"/>
        <v>5.2</v>
      </c>
    </row>
    <row r="4569" spans="1:5">
      <c r="A4569" s="160">
        <v>4566</v>
      </c>
      <c r="B4569" s="305" t="s">
        <v>17654</v>
      </c>
      <c r="C4569" s="306" t="s">
        <v>17996</v>
      </c>
      <c r="D4569" s="201">
        <v>1.03</v>
      </c>
      <c r="E4569" s="160">
        <f t="shared" si="74"/>
        <v>20.6</v>
      </c>
    </row>
    <row r="4570" spans="1:5">
      <c r="A4570" s="160">
        <v>4567</v>
      </c>
      <c r="B4570" s="305" t="s">
        <v>18009</v>
      </c>
      <c r="C4570" s="306" t="s">
        <v>17996</v>
      </c>
      <c r="D4570" s="201">
        <v>0.44</v>
      </c>
      <c r="E4570" s="160">
        <f t="shared" si="74"/>
        <v>8.8</v>
      </c>
    </row>
    <row r="4571" spans="1:5">
      <c r="A4571" s="160">
        <v>4568</v>
      </c>
      <c r="B4571" s="305" t="s">
        <v>18010</v>
      </c>
      <c r="C4571" s="306" t="s">
        <v>17996</v>
      </c>
      <c r="D4571" s="201">
        <v>0.44</v>
      </c>
      <c r="E4571" s="160">
        <f t="shared" si="74"/>
        <v>8.8</v>
      </c>
    </row>
    <row r="4572" spans="1:5">
      <c r="A4572" s="160">
        <v>4569</v>
      </c>
      <c r="B4572" s="305" t="s">
        <v>18011</v>
      </c>
      <c r="C4572" s="306" t="s">
        <v>17996</v>
      </c>
      <c r="D4572" s="201">
        <v>0.7</v>
      </c>
      <c r="E4572" s="160">
        <f t="shared" si="74"/>
        <v>14</v>
      </c>
    </row>
    <row r="4573" spans="1:5">
      <c r="A4573" s="160">
        <v>4570</v>
      </c>
      <c r="B4573" s="305" t="s">
        <v>18012</v>
      </c>
      <c r="C4573" s="306" t="s">
        <v>17996</v>
      </c>
      <c r="D4573" s="201">
        <v>0.66</v>
      </c>
      <c r="E4573" s="160">
        <f t="shared" si="74"/>
        <v>13.2</v>
      </c>
    </row>
    <row r="4574" spans="1:5">
      <c r="A4574" s="160">
        <v>4571</v>
      </c>
      <c r="B4574" s="305" t="s">
        <v>18013</v>
      </c>
      <c r="C4574" s="306" t="s">
        <v>17996</v>
      </c>
      <c r="D4574" s="201">
        <v>0.36</v>
      </c>
      <c r="E4574" s="160">
        <f t="shared" si="74"/>
        <v>7.2</v>
      </c>
    </row>
    <row r="4575" spans="1:5">
      <c r="A4575" s="160">
        <v>4572</v>
      </c>
      <c r="B4575" s="305" t="s">
        <v>18014</v>
      </c>
      <c r="C4575" s="306" t="s">
        <v>17996</v>
      </c>
      <c r="D4575" s="201">
        <v>0.36</v>
      </c>
      <c r="E4575" s="160">
        <f t="shared" si="74"/>
        <v>7.2</v>
      </c>
    </row>
    <row r="4576" spans="1:5">
      <c r="A4576" s="160">
        <v>4573</v>
      </c>
      <c r="B4576" s="305" t="s">
        <v>16166</v>
      </c>
      <c r="C4576" s="306" t="s">
        <v>17996</v>
      </c>
      <c r="D4576" s="201">
        <v>1.55</v>
      </c>
      <c r="E4576" s="160">
        <f t="shared" si="74"/>
        <v>31</v>
      </c>
    </row>
    <row r="4577" spans="1:5">
      <c r="A4577" s="160">
        <v>4574</v>
      </c>
      <c r="B4577" s="305" t="s">
        <v>4255</v>
      </c>
      <c r="C4577" s="306" t="s">
        <v>17996</v>
      </c>
      <c r="D4577" s="201">
        <v>0.95</v>
      </c>
      <c r="E4577" s="160">
        <f t="shared" si="74"/>
        <v>19</v>
      </c>
    </row>
    <row r="4578" spans="1:5">
      <c r="A4578" s="160">
        <v>4575</v>
      </c>
      <c r="B4578" s="305" t="s">
        <v>18015</v>
      </c>
      <c r="C4578" s="306" t="s">
        <v>17996</v>
      </c>
      <c r="D4578" s="201">
        <v>0.99</v>
      </c>
      <c r="E4578" s="160">
        <f t="shared" si="74"/>
        <v>19.8</v>
      </c>
    </row>
    <row r="4579" spans="1:5">
      <c r="A4579" s="160">
        <v>4576</v>
      </c>
      <c r="B4579" s="305" t="s">
        <v>18016</v>
      </c>
      <c r="C4579" s="306" t="s">
        <v>17996</v>
      </c>
      <c r="D4579" s="201">
        <v>1.8</v>
      </c>
      <c r="E4579" s="160">
        <f t="shared" si="74"/>
        <v>36</v>
      </c>
    </row>
    <row r="4580" spans="1:5">
      <c r="A4580" s="160">
        <v>4577</v>
      </c>
      <c r="B4580" s="305" t="s">
        <v>18017</v>
      </c>
      <c r="C4580" s="306" t="s">
        <v>17996</v>
      </c>
      <c r="D4580" s="201">
        <v>0.39</v>
      </c>
      <c r="E4580" s="160">
        <f t="shared" si="74"/>
        <v>7.8</v>
      </c>
    </row>
    <row r="4581" spans="1:5">
      <c r="A4581" s="160">
        <v>4578</v>
      </c>
      <c r="B4581" s="305" t="s">
        <v>18018</v>
      </c>
      <c r="C4581" s="306" t="s">
        <v>17996</v>
      </c>
      <c r="D4581" s="201">
        <v>1.02</v>
      </c>
      <c r="E4581" s="160">
        <f t="shared" si="74"/>
        <v>20.4</v>
      </c>
    </row>
    <row r="4582" spans="1:5">
      <c r="A4582" s="160">
        <v>4579</v>
      </c>
      <c r="B4582" s="305" t="s">
        <v>18019</v>
      </c>
      <c r="C4582" s="306" t="s">
        <v>17996</v>
      </c>
      <c r="D4582" s="201">
        <v>0.44</v>
      </c>
      <c r="E4582" s="160">
        <f t="shared" si="74"/>
        <v>8.8</v>
      </c>
    </row>
    <row r="4583" spans="1:5">
      <c r="A4583" s="160">
        <v>4580</v>
      </c>
      <c r="B4583" s="305" t="s">
        <v>18020</v>
      </c>
      <c r="C4583" s="306" t="s">
        <v>17996</v>
      </c>
      <c r="D4583" s="201">
        <v>0.55</v>
      </c>
      <c r="E4583" s="160">
        <f t="shared" si="74"/>
        <v>11</v>
      </c>
    </row>
    <row r="4584" spans="1:5">
      <c r="A4584" s="160">
        <v>4581</v>
      </c>
      <c r="B4584" s="305" t="s">
        <v>18021</v>
      </c>
      <c r="C4584" s="306" t="s">
        <v>17996</v>
      </c>
      <c r="D4584" s="201">
        <v>0.33</v>
      </c>
      <c r="E4584" s="160">
        <f t="shared" si="74"/>
        <v>6.6</v>
      </c>
    </row>
    <row r="4585" spans="1:5">
      <c r="A4585" s="160">
        <v>4582</v>
      </c>
      <c r="B4585" s="305" t="s">
        <v>18022</v>
      </c>
      <c r="C4585" s="306" t="s">
        <v>17996</v>
      </c>
      <c r="D4585" s="201">
        <v>0.44</v>
      </c>
      <c r="E4585" s="160">
        <f t="shared" si="74"/>
        <v>8.8</v>
      </c>
    </row>
    <row r="4586" spans="1:5">
      <c r="A4586" s="160">
        <v>4583</v>
      </c>
      <c r="B4586" s="305" t="s">
        <v>5402</v>
      </c>
      <c r="C4586" s="306" t="s">
        <v>17996</v>
      </c>
      <c r="D4586" s="201">
        <v>0.22</v>
      </c>
      <c r="E4586" s="160">
        <f t="shared" si="74"/>
        <v>4.4</v>
      </c>
    </row>
    <row r="4587" spans="1:5">
      <c r="A4587" s="160">
        <v>4584</v>
      </c>
      <c r="B4587" s="305" t="s">
        <v>18023</v>
      </c>
      <c r="C4587" s="306" t="s">
        <v>17996</v>
      </c>
      <c r="D4587" s="201">
        <v>0.6</v>
      </c>
      <c r="E4587" s="160">
        <f t="shared" si="74"/>
        <v>12</v>
      </c>
    </row>
    <row r="4588" spans="1:5">
      <c r="A4588" s="160">
        <v>4585</v>
      </c>
      <c r="B4588" s="305" t="s">
        <v>18024</v>
      </c>
      <c r="C4588" s="306" t="s">
        <v>17996</v>
      </c>
      <c r="D4588" s="201">
        <v>0.33</v>
      </c>
      <c r="E4588" s="160">
        <f t="shared" si="74"/>
        <v>6.6</v>
      </c>
    </row>
    <row r="4589" spans="1:5">
      <c r="A4589" s="160">
        <v>4586</v>
      </c>
      <c r="B4589" s="305" t="s">
        <v>18025</v>
      </c>
      <c r="C4589" s="306" t="s">
        <v>17996</v>
      </c>
      <c r="D4589" s="201">
        <v>0.33</v>
      </c>
      <c r="E4589" s="160">
        <f t="shared" si="74"/>
        <v>6.6</v>
      </c>
    </row>
    <row r="4590" spans="1:5">
      <c r="A4590" s="160">
        <v>4587</v>
      </c>
      <c r="B4590" s="305" t="s">
        <v>18026</v>
      </c>
      <c r="C4590" s="306" t="s">
        <v>17996</v>
      </c>
      <c r="D4590" s="201">
        <v>0.33</v>
      </c>
      <c r="E4590" s="160">
        <f t="shared" si="74"/>
        <v>6.6</v>
      </c>
    </row>
    <row r="4591" spans="1:5">
      <c r="A4591" s="160">
        <v>4588</v>
      </c>
      <c r="B4591" s="305" t="s">
        <v>18027</v>
      </c>
      <c r="C4591" s="306" t="s">
        <v>17996</v>
      </c>
      <c r="D4591" s="201">
        <v>0.55</v>
      </c>
      <c r="E4591" s="160">
        <f t="shared" si="74"/>
        <v>11</v>
      </c>
    </row>
    <row r="4592" spans="1:5">
      <c r="A4592" s="160">
        <v>4589</v>
      </c>
      <c r="B4592" s="305" t="s">
        <v>18028</v>
      </c>
      <c r="C4592" s="306" t="s">
        <v>17996</v>
      </c>
      <c r="D4592" s="201">
        <v>0.22</v>
      </c>
      <c r="E4592" s="160">
        <f t="shared" si="74"/>
        <v>4.4</v>
      </c>
    </row>
    <row r="4593" spans="1:5">
      <c r="A4593" s="160">
        <v>4590</v>
      </c>
      <c r="B4593" s="305" t="s">
        <v>18029</v>
      </c>
      <c r="C4593" s="306" t="s">
        <v>18030</v>
      </c>
      <c r="D4593" s="201">
        <v>0.8</v>
      </c>
      <c r="E4593" s="160">
        <f t="shared" si="74"/>
        <v>16</v>
      </c>
    </row>
    <row r="4594" spans="1:5">
      <c r="A4594" s="160">
        <v>4591</v>
      </c>
      <c r="B4594" s="305" t="s">
        <v>18031</v>
      </c>
      <c r="C4594" s="306" t="s">
        <v>18030</v>
      </c>
      <c r="D4594" s="201">
        <v>0.4</v>
      </c>
      <c r="E4594" s="160">
        <f t="shared" si="74"/>
        <v>8</v>
      </c>
    </row>
    <row r="4595" spans="1:5">
      <c r="A4595" s="160">
        <v>4592</v>
      </c>
      <c r="B4595" s="305" t="s">
        <v>18032</v>
      </c>
      <c r="C4595" s="306" t="s">
        <v>18030</v>
      </c>
      <c r="D4595" s="201">
        <v>1</v>
      </c>
      <c r="E4595" s="160">
        <f t="shared" si="74"/>
        <v>20</v>
      </c>
    </row>
    <row r="4596" spans="1:5">
      <c r="A4596" s="160">
        <v>4593</v>
      </c>
      <c r="B4596" s="305" t="s">
        <v>18033</v>
      </c>
      <c r="C4596" s="306" t="s">
        <v>18030</v>
      </c>
      <c r="D4596" s="201">
        <v>0.6</v>
      </c>
      <c r="E4596" s="160">
        <f t="shared" si="74"/>
        <v>12</v>
      </c>
    </row>
    <row r="4597" spans="1:5">
      <c r="A4597" s="160">
        <v>4594</v>
      </c>
      <c r="B4597" s="305" t="s">
        <v>18034</v>
      </c>
      <c r="C4597" s="306" t="s">
        <v>18030</v>
      </c>
      <c r="D4597" s="201">
        <v>2.64</v>
      </c>
      <c r="E4597" s="160">
        <f t="shared" si="74"/>
        <v>52.8</v>
      </c>
    </row>
    <row r="4598" spans="1:5">
      <c r="A4598" s="160">
        <v>4595</v>
      </c>
      <c r="B4598" s="305" t="s">
        <v>18035</v>
      </c>
      <c r="C4598" s="306" t="s">
        <v>18030</v>
      </c>
      <c r="D4598" s="201">
        <v>0.6</v>
      </c>
      <c r="E4598" s="160">
        <f t="shared" si="74"/>
        <v>12</v>
      </c>
    </row>
    <row r="4599" spans="1:5">
      <c r="A4599" s="160">
        <v>4596</v>
      </c>
      <c r="B4599" s="305" t="s">
        <v>18036</v>
      </c>
      <c r="C4599" s="306" t="s">
        <v>18030</v>
      </c>
      <c r="D4599" s="201">
        <v>0.45</v>
      </c>
      <c r="E4599" s="160">
        <f t="shared" si="74"/>
        <v>9</v>
      </c>
    </row>
    <row r="4600" spans="1:5">
      <c r="A4600" s="160">
        <v>4597</v>
      </c>
      <c r="B4600" s="305" t="s">
        <v>18037</v>
      </c>
      <c r="C4600" s="306" t="s">
        <v>18030</v>
      </c>
      <c r="D4600" s="201">
        <v>0.8</v>
      </c>
      <c r="E4600" s="160">
        <f t="shared" si="74"/>
        <v>16</v>
      </c>
    </row>
    <row r="4601" spans="1:5">
      <c r="A4601" s="160">
        <v>4598</v>
      </c>
      <c r="B4601" s="305" t="s">
        <v>18038</v>
      </c>
      <c r="C4601" s="306" t="s">
        <v>18030</v>
      </c>
      <c r="D4601" s="201">
        <v>3.5</v>
      </c>
      <c r="E4601" s="160">
        <f t="shared" si="74"/>
        <v>70</v>
      </c>
    </row>
    <row r="4602" spans="1:5">
      <c r="A4602" s="160">
        <v>4599</v>
      </c>
      <c r="B4602" s="305" t="s">
        <v>18039</v>
      </c>
      <c r="C4602" s="306" t="s">
        <v>18030</v>
      </c>
      <c r="D4602" s="201">
        <v>1.5</v>
      </c>
      <c r="E4602" s="160">
        <f t="shared" si="74"/>
        <v>30</v>
      </c>
    </row>
    <row r="4603" spans="1:5">
      <c r="A4603" s="160">
        <v>4600</v>
      </c>
      <c r="B4603" s="305" t="s">
        <v>18040</v>
      </c>
      <c r="C4603" s="306" t="s">
        <v>18030</v>
      </c>
      <c r="D4603" s="201">
        <v>0.9</v>
      </c>
      <c r="E4603" s="160">
        <f t="shared" ref="E4603:E4622" si="75">D4603*20</f>
        <v>18</v>
      </c>
    </row>
    <row r="4604" spans="1:5">
      <c r="A4604" s="160">
        <v>4601</v>
      </c>
      <c r="B4604" s="305" t="s">
        <v>18041</v>
      </c>
      <c r="C4604" s="306" t="s">
        <v>18030</v>
      </c>
      <c r="D4604" s="201">
        <v>0.5</v>
      </c>
      <c r="E4604" s="160">
        <f t="shared" si="75"/>
        <v>10</v>
      </c>
    </row>
    <row r="4605" spans="1:5">
      <c r="A4605" s="160">
        <v>4602</v>
      </c>
      <c r="B4605" s="305" t="s">
        <v>10138</v>
      </c>
      <c r="C4605" s="306" t="s">
        <v>18030</v>
      </c>
      <c r="D4605" s="201">
        <v>0.25</v>
      </c>
      <c r="E4605" s="160">
        <f t="shared" si="75"/>
        <v>5</v>
      </c>
    </row>
    <row r="4606" spans="1:5">
      <c r="A4606" s="160">
        <v>4603</v>
      </c>
      <c r="B4606" s="305" t="s">
        <v>18042</v>
      </c>
      <c r="C4606" s="306" t="s">
        <v>18030</v>
      </c>
      <c r="D4606" s="201">
        <v>3.1</v>
      </c>
      <c r="E4606" s="160">
        <f t="shared" si="75"/>
        <v>62</v>
      </c>
    </row>
    <row r="4607" spans="1:5">
      <c r="A4607" s="160">
        <v>4604</v>
      </c>
      <c r="B4607" s="305" t="s">
        <v>18043</v>
      </c>
      <c r="C4607" s="306" t="s">
        <v>18030</v>
      </c>
      <c r="D4607" s="201">
        <v>1.2</v>
      </c>
      <c r="E4607" s="160">
        <f t="shared" si="75"/>
        <v>24</v>
      </c>
    </row>
    <row r="4608" spans="1:5">
      <c r="A4608" s="160">
        <v>4605</v>
      </c>
      <c r="B4608" s="305" t="s">
        <v>18044</v>
      </c>
      <c r="C4608" s="306" t="s">
        <v>18030</v>
      </c>
      <c r="D4608" s="201">
        <v>4.1</v>
      </c>
      <c r="E4608" s="160">
        <f t="shared" si="75"/>
        <v>82</v>
      </c>
    </row>
    <row r="4609" spans="1:5">
      <c r="A4609" s="160">
        <v>4606</v>
      </c>
      <c r="B4609" s="305" t="s">
        <v>18045</v>
      </c>
      <c r="C4609" s="306" t="s">
        <v>18030</v>
      </c>
      <c r="D4609" s="201">
        <v>0.15</v>
      </c>
      <c r="E4609" s="160">
        <f t="shared" si="75"/>
        <v>3</v>
      </c>
    </row>
    <row r="4610" spans="1:5">
      <c r="A4610" s="160">
        <v>4607</v>
      </c>
      <c r="B4610" s="305" t="s">
        <v>18046</v>
      </c>
      <c r="C4610" s="306" t="s">
        <v>18030</v>
      </c>
      <c r="D4610" s="201">
        <v>1.1</v>
      </c>
      <c r="E4610" s="160">
        <f t="shared" si="75"/>
        <v>22</v>
      </c>
    </row>
    <row r="4611" spans="1:5">
      <c r="A4611" s="160">
        <v>4608</v>
      </c>
      <c r="B4611" s="305" t="s">
        <v>18047</v>
      </c>
      <c r="C4611" s="306" t="s">
        <v>18030</v>
      </c>
      <c r="D4611" s="201">
        <v>0.7</v>
      </c>
      <c r="E4611" s="160">
        <f t="shared" si="75"/>
        <v>14</v>
      </c>
    </row>
    <row r="4612" spans="1:5">
      <c r="A4612" s="160">
        <v>4609</v>
      </c>
      <c r="B4612" s="305" t="s">
        <v>18048</v>
      </c>
      <c r="C4612" s="306" t="s">
        <v>18030</v>
      </c>
      <c r="D4612" s="201">
        <v>0.67</v>
      </c>
      <c r="E4612" s="160">
        <f t="shared" si="75"/>
        <v>13.4</v>
      </c>
    </row>
    <row r="4613" spans="1:5">
      <c r="A4613" s="160">
        <v>4610</v>
      </c>
      <c r="B4613" s="305" t="s">
        <v>18049</v>
      </c>
      <c r="C4613" s="306" t="s">
        <v>18030</v>
      </c>
      <c r="D4613" s="201">
        <v>0.76</v>
      </c>
      <c r="E4613" s="160">
        <f t="shared" si="75"/>
        <v>15.2</v>
      </c>
    </row>
    <row r="4614" spans="1:5">
      <c r="A4614" s="160">
        <v>4611</v>
      </c>
      <c r="B4614" s="305" t="s">
        <v>18050</v>
      </c>
      <c r="C4614" s="306" t="s">
        <v>18030</v>
      </c>
      <c r="D4614" s="201">
        <v>1.75</v>
      </c>
      <c r="E4614" s="160">
        <f t="shared" si="75"/>
        <v>35</v>
      </c>
    </row>
    <row r="4615" spans="1:5">
      <c r="A4615" s="160">
        <v>4612</v>
      </c>
      <c r="B4615" s="305" t="s">
        <v>18051</v>
      </c>
      <c r="C4615" s="306" t="s">
        <v>18030</v>
      </c>
      <c r="D4615" s="201">
        <v>1.07</v>
      </c>
      <c r="E4615" s="160">
        <f t="shared" si="75"/>
        <v>21.4</v>
      </c>
    </row>
    <row r="4616" spans="1:5">
      <c r="A4616" s="160">
        <v>4613</v>
      </c>
      <c r="B4616" s="305" t="s">
        <v>18052</v>
      </c>
      <c r="C4616" s="306" t="s">
        <v>18030</v>
      </c>
      <c r="D4616" s="201">
        <v>1</v>
      </c>
      <c r="E4616" s="160">
        <f t="shared" si="75"/>
        <v>20</v>
      </c>
    </row>
    <row r="4617" spans="1:5">
      <c r="A4617" s="160">
        <v>4614</v>
      </c>
      <c r="B4617" s="305" t="s">
        <v>18053</v>
      </c>
      <c r="C4617" s="306" t="s">
        <v>18030</v>
      </c>
      <c r="D4617" s="201">
        <v>0.7</v>
      </c>
      <c r="E4617" s="160">
        <f t="shared" si="75"/>
        <v>14</v>
      </c>
    </row>
    <row r="4618" spans="1:5">
      <c r="A4618" s="160">
        <v>4615</v>
      </c>
      <c r="B4618" s="305" t="s">
        <v>18054</v>
      </c>
      <c r="C4618" s="306" t="s">
        <v>18030</v>
      </c>
      <c r="D4618" s="201">
        <v>1.7</v>
      </c>
      <c r="E4618" s="160">
        <f t="shared" si="75"/>
        <v>34</v>
      </c>
    </row>
    <row r="4619" spans="1:5">
      <c r="A4619" s="160">
        <v>4616</v>
      </c>
      <c r="B4619" s="191" t="s">
        <v>2780</v>
      </c>
      <c r="C4619" s="271" t="s">
        <v>18055</v>
      </c>
      <c r="D4619" s="272">
        <v>101</v>
      </c>
      <c r="E4619" s="160">
        <f t="shared" si="75"/>
        <v>2020</v>
      </c>
    </row>
    <row r="4620" spans="1:5">
      <c r="A4620" s="160">
        <v>4617</v>
      </c>
      <c r="B4620" s="191" t="s">
        <v>17821</v>
      </c>
      <c r="C4620" s="271" t="s">
        <v>18056</v>
      </c>
      <c r="D4620" s="272">
        <v>324</v>
      </c>
      <c r="E4620" s="160">
        <f t="shared" si="75"/>
        <v>6480</v>
      </c>
    </row>
    <row r="4621" spans="1:5">
      <c r="A4621" s="160">
        <v>4618</v>
      </c>
      <c r="B4621" s="191" t="s">
        <v>12214</v>
      </c>
      <c r="C4621" s="271" t="s">
        <v>18056</v>
      </c>
      <c r="D4621" s="272">
        <v>423</v>
      </c>
      <c r="E4621" s="160">
        <f t="shared" si="75"/>
        <v>8460</v>
      </c>
    </row>
    <row r="4622" spans="1:5">
      <c r="A4622" s="160">
        <v>4619</v>
      </c>
      <c r="B4622" s="169" t="s">
        <v>18057</v>
      </c>
      <c r="C4622" s="271" t="s">
        <v>18056</v>
      </c>
      <c r="D4622" s="272">
        <v>15</v>
      </c>
      <c r="E4622" s="160">
        <f t="shared" si="75"/>
        <v>300</v>
      </c>
    </row>
    <row r="4623" spans="1:5">
      <c r="A4623" s="160">
        <v>4620</v>
      </c>
      <c r="B4623" s="343" t="s">
        <v>18058</v>
      </c>
      <c r="C4623" s="344" t="s">
        <v>18059</v>
      </c>
      <c r="D4623" s="345">
        <v>1</v>
      </c>
      <c r="E4623" s="160">
        <f t="shared" ref="E4623:E4664" si="76">D4623*20</f>
        <v>20</v>
      </c>
    </row>
    <row r="4624" spans="1:5">
      <c r="A4624" s="160">
        <v>4621</v>
      </c>
      <c r="B4624" s="343" t="s">
        <v>18060</v>
      </c>
      <c r="C4624" s="344" t="s">
        <v>18059</v>
      </c>
      <c r="D4624" s="345">
        <v>1</v>
      </c>
      <c r="E4624" s="160">
        <f t="shared" si="76"/>
        <v>20</v>
      </c>
    </row>
    <row r="4625" spans="1:5">
      <c r="A4625" s="160">
        <v>4622</v>
      </c>
      <c r="B4625" s="343" t="s">
        <v>18061</v>
      </c>
      <c r="C4625" s="344" t="s">
        <v>18059</v>
      </c>
      <c r="D4625" s="345">
        <v>1.2</v>
      </c>
      <c r="E4625" s="160">
        <f t="shared" si="76"/>
        <v>24</v>
      </c>
    </row>
    <row r="4626" spans="1:5">
      <c r="A4626" s="160">
        <v>4623</v>
      </c>
      <c r="B4626" s="343" t="s">
        <v>18062</v>
      </c>
      <c r="C4626" s="344" t="s">
        <v>18059</v>
      </c>
      <c r="D4626" s="345">
        <v>0.5</v>
      </c>
      <c r="E4626" s="160">
        <f t="shared" si="76"/>
        <v>10</v>
      </c>
    </row>
    <row r="4627" spans="1:5">
      <c r="A4627" s="160">
        <v>4624</v>
      </c>
      <c r="B4627" s="343" t="s">
        <v>18063</v>
      </c>
      <c r="C4627" s="344" t="s">
        <v>18059</v>
      </c>
      <c r="D4627" s="345">
        <v>0.8</v>
      </c>
      <c r="E4627" s="160">
        <f t="shared" si="76"/>
        <v>16</v>
      </c>
    </row>
    <row r="4628" spans="1:5">
      <c r="A4628" s="160">
        <v>4625</v>
      </c>
      <c r="B4628" s="343" t="s">
        <v>18064</v>
      </c>
      <c r="C4628" s="344" t="s">
        <v>18059</v>
      </c>
      <c r="D4628" s="345">
        <v>2</v>
      </c>
      <c r="E4628" s="160">
        <f t="shared" si="76"/>
        <v>40</v>
      </c>
    </row>
    <row r="4629" spans="1:5">
      <c r="A4629" s="160">
        <v>4626</v>
      </c>
      <c r="B4629" s="343" t="s">
        <v>18065</v>
      </c>
      <c r="C4629" s="344" t="s">
        <v>18059</v>
      </c>
      <c r="D4629" s="345">
        <v>2.2</v>
      </c>
      <c r="E4629" s="160">
        <f t="shared" si="76"/>
        <v>44</v>
      </c>
    </row>
    <row r="4630" spans="1:5">
      <c r="A4630" s="160">
        <v>4627</v>
      </c>
      <c r="B4630" s="343" t="s">
        <v>18066</v>
      </c>
      <c r="C4630" s="344" t="s">
        <v>18059</v>
      </c>
      <c r="D4630" s="345">
        <v>2.2</v>
      </c>
      <c r="E4630" s="160">
        <f t="shared" si="76"/>
        <v>44</v>
      </c>
    </row>
    <row r="4631" spans="1:5">
      <c r="A4631" s="160">
        <v>4628</v>
      </c>
      <c r="B4631" s="343" t="s">
        <v>18067</v>
      </c>
      <c r="C4631" s="344" t="s">
        <v>18059</v>
      </c>
      <c r="D4631" s="345">
        <v>0.9</v>
      </c>
      <c r="E4631" s="160">
        <f t="shared" si="76"/>
        <v>18</v>
      </c>
    </row>
    <row r="4632" spans="1:5">
      <c r="A4632" s="160">
        <v>4629</v>
      </c>
      <c r="B4632" s="343" t="s">
        <v>18068</v>
      </c>
      <c r="C4632" s="344" t="s">
        <v>18059</v>
      </c>
      <c r="D4632" s="345">
        <v>1</v>
      </c>
      <c r="E4632" s="160">
        <f t="shared" si="76"/>
        <v>20</v>
      </c>
    </row>
    <row r="4633" spans="1:5">
      <c r="A4633" s="160">
        <v>4630</v>
      </c>
      <c r="B4633" s="343" t="s">
        <v>18069</v>
      </c>
      <c r="C4633" s="344" t="s">
        <v>18059</v>
      </c>
      <c r="D4633" s="345">
        <v>0.8</v>
      </c>
      <c r="E4633" s="160">
        <f t="shared" si="76"/>
        <v>16</v>
      </c>
    </row>
    <row r="4634" spans="1:5">
      <c r="A4634" s="160">
        <v>4631</v>
      </c>
      <c r="B4634" s="343" t="s">
        <v>18070</v>
      </c>
      <c r="C4634" s="344" t="s">
        <v>18059</v>
      </c>
      <c r="D4634" s="345">
        <v>0.6</v>
      </c>
      <c r="E4634" s="160">
        <f t="shared" si="76"/>
        <v>12</v>
      </c>
    </row>
    <row r="4635" spans="1:5">
      <c r="A4635" s="160">
        <v>4632</v>
      </c>
      <c r="B4635" s="343" t="s">
        <v>18071</v>
      </c>
      <c r="C4635" s="344" t="s">
        <v>18059</v>
      </c>
      <c r="D4635" s="345">
        <v>1.3</v>
      </c>
      <c r="E4635" s="160">
        <f t="shared" si="76"/>
        <v>26</v>
      </c>
    </row>
    <row r="4636" spans="1:5">
      <c r="A4636" s="160">
        <v>4633</v>
      </c>
      <c r="B4636" s="343" t="s">
        <v>18072</v>
      </c>
      <c r="C4636" s="344" t="s">
        <v>18059</v>
      </c>
      <c r="D4636" s="345">
        <v>3</v>
      </c>
      <c r="E4636" s="160">
        <f t="shared" si="76"/>
        <v>60</v>
      </c>
    </row>
    <row r="4637" spans="1:5">
      <c r="A4637" s="160">
        <v>4634</v>
      </c>
      <c r="B4637" s="343" t="s">
        <v>18073</v>
      </c>
      <c r="C4637" s="344" t="s">
        <v>18059</v>
      </c>
      <c r="D4637" s="345">
        <v>0.5</v>
      </c>
      <c r="E4637" s="160">
        <f t="shared" si="76"/>
        <v>10</v>
      </c>
    </row>
    <row r="4638" spans="1:5">
      <c r="A4638" s="160">
        <v>4635</v>
      </c>
      <c r="B4638" s="343" t="s">
        <v>18074</v>
      </c>
      <c r="C4638" s="344" t="s">
        <v>18059</v>
      </c>
      <c r="D4638" s="345">
        <v>2.2</v>
      </c>
      <c r="E4638" s="160">
        <f t="shared" si="76"/>
        <v>44</v>
      </c>
    </row>
    <row r="4639" spans="1:5">
      <c r="A4639" s="160">
        <v>4636</v>
      </c>
      <c r="B4639" s="343" t="s">
        <v>18075</v>
      </c>
      <c r="C4639" s="344" t="s">
        <v>18059</v>
      </c>
      <c r="D4639" s="345">
        <v>0.8</v>
      </c>
      <c r="E4639" s="160">
        <f t="shared" si="76"/>
        <v>16</v>
      </c>
    </row>
    <row r="4640" spans="1:5">
      <c r="A4640" s="160">
        <v>4637</v>
      </c>
      <c r="B4640" s="343" t="s">
        <v>18076</v>
      </c>
      <c r="C4640" s="344" t="s">
        <v>18059</v>
      </c>
      <c r="D4640" s="345">
        <v>1.5</v>
      </c>
      <c r="E4640" s="160">
        <f t="shared" si="76"/>
        <v>30</v>
      </c>
    </row>
    <row r="4641" spans="1:5">
      <c r="A4641" s="160">
        <v>4638</v>
      </c>
      <c r="B4641" s="343" t="s">
        <v>18077</v>
      </c>
      <c r="C4641" s="344" t="s">
        <v>18059</v>
      </c>
      <c r="D4641" s="345">
        <v>3</v>
      </c>
      <c r="E4641" s="160">
        <f t="shared" si="76"/>
        <v>60</v>
      </c>
    </row>
    <row r="4642" spans="1:5">
      <c r="A4642" s="160">
        <v>4639</v>
      </c>
      <c r="B4642" s="343" t="s">
        <v>18078</v>
      </c>
      <c r="C4642" s="344" t="s">
        <v>18059</v>
      </c>
      <c r="D4642" s="345">
        <v>0.5</v>
      </c>
      <c r="E4642" s="160">
        <f t="shared" si="76"/>
        <v>10</v>
      </c>
    </row>
    <row r="4643" spans="1:5">
      <c r="A4643" s="160">
        <v>4640</v>
      </c>
      <c r="B4643" s="343" t="s">
        <v>18079</v>
      </c>
      <c r="C4643" s="344" t="s">
        <v>18059</v>
      </c>
      <c r="D4643" s="345">
        <v>1</v>
      </c>
      <c r="E4643" s="160">
        <f t="shared" si="76"/>
        <v>20</v>
      </c>
    </row>
    <row r="4644" spans="1:5">
      <c r="A4644" s="160">
        <v>4641</v>
      </c>
      <c r="B4644" s="343" t="s">
        <v>18080</v>
      </c>
      <c r="C4644" s="344" t="s">
        <v>18059</v>
      </c>
      <c r="D4644" s="345">
        <v>0.6</v>
      </c>
      <c r="E4644" s="160">
        <f t="shared" si="76"/>
        <v>12</v>
      </c>
    </row>
    <row r="4645" spans="1:5">
      <c r="A4645" s="160">
        <v>4642</v>
      </c>
      <c r="B4645" s="343" t="s">
        <v>18081</v>
      </c>
      <c r="C4645" s="344" t="s">
        <v>18059</v>
      </c>
      <c r="D4645" s="345">
        <v>0.8</v>
      </c>
      <c r="E4645" s="160">
        <f t="shared" si="76"/>
        <v>16</v>
      </c>
    </row>
    <row r="4646" spans="1:5">
      <c r="A4646" s="160">
        <v>4643</v>
      </c>
      <c r="B4646" s="343" t="s">
        <v>18082</v>
      </c>
      <c r="C4646" s="344" t="s">
        <v>18059</v>
      </c>
      <c r="D4646" s="345">
        <v>1.2</v>
      </c>
      <c r="E4646" s="160">
        <f t="shared" si="76"/>
        <v>24</v>
      </c>
    </row>
    <row r="4647" spans="1:5">
      <c r="A4647" s="160">
        <v>4644</v>
      </c>
      <c r="B4647" s="343" t="s">
        <v>18083</v>
      </c>
      <c r="C4647" s="344" t="s">
        <v>18059</v>
      </c>
      <c r="D4647" s="345">
        <v>2.5</v>
      </c>
      <c r="E4647" s="160">
        <f t="shared" si="76"/>
        <v>50</v>
      </c>
    </row>
    <row r="4648" spans="1:5">
      <c r="A4648" s="160">
        <v>4645</v>
      </c>
      <c r="B4648" s="343" t="s">
        <v>18084</v>
      </c>
      <c r="C4648" s="344" t="s">
        <v>18059</v>
      </c>
      <c r="D4648" s="345">
        <v>1.4</v>
      </c>
      <c r="E4648" s="160">
        <f t="shared" si="76"/>
        <v>28</v>
      </c>
    </row>
    <row r="4649" spans="1:5">
      <c r="A4649" s="160">
        <v>4646</v>
      </c>
      <c r="B4649" s="182" t="s">
        <v>18085</v>
      </c>
      <c r="C4649" s="252" t="s">
        <v>18086</v>
      </c>
      <c r="D4649" s="346">
        <v>0.64</v>
      </c>
      <c r="E4649" s="160">
        <f t="shared" si="76"/>
        <v>12.8</v>
      </c>
    </row>
    <row r="4650" spans="1:5">
      <c r="A4650" s="160">
        <v>4647</v>
      </c>
      <c r="B4650" s="182" t="s">
        <v>18087</v>
      </c>
      <c r="C4650" s="252" t="s">
        <v>18086</v>
      </c>
      <c r="D4650" s="346">
        <v>0.54</v>
      </c>
      <c r="E4650" s="160">
        <f t="shared" si="76"/>
        <v>10.8</v>
      </c>
    </row>
    <row r="4651" spans="1:5">
      <c r="A4651" s="160">
        <v>4648</v>
      </c>
      <c r="B4651" s="182" t="s">
        <v>18088</v>
      </c>
      <c r="C4651" s="252" t="s">
        <v>18086</v>
      </c>
      <c r="D4651" s="346">
        <v>0.6</v>
      </c>
      <c r="E4651" s="160">
        <f t="shared" si="76"/>
        <v>12</v>
      </c>
    </row>
    <row r="4652" spans="1:5">
      <c r="A4652" s="160">
        <v>4649</v>
      </c>
      <c r="B4652" s="182" t="s">
        <v>18089</v>
      </c>
      <c r="C4652" s="252" t="s">
        <v>18086</v>
      </c>
      <c r="D4652" s="346">
        <v>1.66</v>
      </c>
      <c r="E4652" s="160">
        <f t="shared" si="76"/>
        <v>33.2</v>
      </c>
    </row>
    <row r="4653" spans="1:5">
      <c r="A4653" s="160">
        <v>4650</v>
      </c>
      <c r="B4653" s="182" t="s">
        <v>18090</v>
      </c>
      <c r="C4653" s="252" t="s">
        <v>18086</v>
      </c>
      <c r="D4653" s="346">
        <v>0.6</v>
      </c>
      <c r="E4653" s="160">
        <f t="shared" si="76"/>
        <v>12</v>
      </c>
    </row>
    <row r="4654" spans="1:5">
      <c r="A4654" s="160">
        <v>4651</v>
      </c>
      <c r="B4654" s="182" t="s">
        <v>18091</v>
      </c>
      <c r="C4654" s="252" t="s">
        <v>18086</v>
      </c>
      <c r="D4654" s="346">
        <v>0.36</v>
      </c>
      <c r="E4654" s="160">
        <f t="shared" si="76"/>
        <v>7.2</v>
      </c>
    </row>
    <row r="4655" spans="1:5">
      <c r="A4655" s="160">
        <v>4652</v>
      </c>
      <c r="B4655" s="182" t="s">
        <v>18092</v>
      </c>
      <c r="C4655" s="252" t="s">
        <v>18086</v>
      </c>
      <c r="D4655" s="346">
        <v>0.6</v>
      </c>
      <c r="E4655" s="160">
        <f t="shared" si="76"/>
        <v>12</v>
      </c>
    </row>
    <row r="4656" spans="1:5">
      <c r="A4656" s="160">
        <v>4653</v>
      </c>
      <c r="B4656" s="182" t="s">
        <v>18093</v>
      </c>
      <c r="C4656" s="252" t="s">
        <v>18086</v>
      </c>
      <c r="D4656" s="346">
        <v>0.24</v>
      </c>
      <c r="E4656" s="160">
        <f t="shared" si="76"/>
        <v>4.8</v>
      </c>
    </row>
    <row r="4657" spans="1:5">
      <c r="A4657" s="160">
        <v>4654</v>
      </c>
      <c r="B4657" s="182" t="s">
        <v>18094</v>
      </c>
      <c r="C4657" s="252" t="s">
        <v>18086</v>
      </c>
      <c r="D4657" s="346">
        <v>2</v>
      </c>
      <c r="E4657" s="160">
        <f t="shared" si="76"/>
        <v>40</v>
      </c>
    </row>
    <row r="4658" spans="1:5">
      <c r="A4658" s="160">
        <v>4655</v>
      </c>
      <c r="B4658" s="182" t="s">
        <v>18095</v>
      </c>
      <c r="C4658" s="252" t="s">
        <v>18086</v>
      </c>
      <c r="D4658" s="346">
        <v>0.16</v>
      </c>
      <c r="E4658" s="160">
        <f t="shared" si="76"/>
        <v>3.2</v>
      </c>
    </row>
    <row r="4659" spans="1:5">
      <c r="A4659" s="160">
        <v>4656</v>
      </c>
      <c r="B4659" s="182" t="s">
        <v>18096</v>
      </c>
      <c r="C4659" s="252" t="s">
        <v>18086</v>
      </c>
      <c r="D4659" s="346">
        <v>0.6</v>
      </c>
      <c r="E4659" s="160">
        <f t="shared" si="76"/>
        <v>12</v>
      </c>
    </row>
    <row r="4660" spans="1:5">
      <c r="A4660" s="160">
        <v>4657</v>
      </c>
      <c r="B4660" s="182" t="s">
        <v>18097</v>
      </c>
      <c r="C4660" s="252" t="s">
        <v>18086</v>
      </c>
      <c r="D4660" s="346">
        <v>1.6</v>
      </c>
      <c r="E4660" s="160">
        <f t="shared" si="76"/>
        <v>32</v>
      </c>
    </row>
    <row r="4661" spans="1:5">
      <c r="A4661" s="160">
        <v>4658</v>
      </c>
      <c r="B4661" s="182" t="s">
        <v>18098</v>
      </c>
      <c r="C4661" s="252" t="s">
        <v>18086</v>
      </c>
      <c r="D4661" s="346">
        <v>0.36</v>
      </c>
      <c r="E4661" s="160">
        <f t="shared" si="76"/>
        <v>7.2</v>
      </c>
    </row>
    <row r="4662" spans="1:5">
      <c r="A4662" s="160">
        <v>4659</v>
      </c>
      <c r="B4662" s="182" t="s">
        <v>2627</v>
      </c>
      <c r="C4662" s="252" t="s">
        <v>18086</v>
      </c>
      <c r="D4662" s="346">
        <v>1.6</v>
      </c>
      <c r="E4662" s="160">
        <f t="shared" si="76"/>
        <v>32</v>
      </c>
    </row>
    <row r="4663" spans="1:5">
      <c r="A4663" s="160">
        <v>4660</v>
      </c>
      <c r="B4663" s="182" t="s">
        <v>18099</v>
      </c>
      <c r="C4663" s="252" t="s">
        <v>18086</v>
      </c>
      <c r="D4663" s="346">
        <v>2.6</v>
      </c>
      <c r="E4663" s="160">
        <f t="shared" si="76"/>
        <v>52</v>
      </c>
    </row>
    <row r="4664" spans="1:5">
      <c r="A4664" s="160">
        <v>4661</v>
      </c>
      <c r="B4664" s="182" t="s">
        <v>18100</v>
      </c>
      <c r="C4664" s="252" t="s">
        <v>18086</v>
      </c>
      <c r="D4664" s="346">
        <v>4.12</v>
      </c>
      <c r="E4664" s="160">
        <f t="shared" si="76"/>
        <v>82.4</v>
      </c>
    </row>
    <row r="4665" spans="1:5">
      <c r="A4665" s="160">
        <v>4662</v>
      </c>
      <c r="B4665" s="182" t="s">
        <v>18101</v>
      </c>
      <c r="C4665" s="252" t="s">
        <v>18086</v>
      </c>
      <c r="D4665" s="346">
        <v>0.8</v>
      </c>
      <c r="E4665" s="160">
        <f t="shared" ref="E4665:E4728" si="77">D4665*20</f>
        <v>16</v>
      </c>
    </row>
    <row r="4666" spans="1:5">
      <c r="A4666" s="160">
        <v>4663</v>
      </c>
      <c r="B4666" s="182" t="s">
        <v>18102</v>
      </c>
      <c r="C4666" s="252" t="s">
        <v>18086</v>
      </c>
      <c r="D4666" s="346">
        <v>0.92</v>
      </c>
      <c r="E4666" s="160">
        <f t="shared" si="77"/>
        <v>18.4</v>
      </c>
    </row>
    <row r="4667" spans="1:5">
      <c r="A4667" s="160">
        <v>4664</v>
      </c>
      <c r="B4667" s="182" t="s">
        <v>18103</v>
      </c>
      <c r="C4667" s="252" t="s">
        <v>18086</v>
      </c>
      <c r="D4667" s="346">
        <v>3.8</v>
      </c>
      <c r="E4667" s="160">
        <f t="shared" si="77"/>
        <v>76</v>
      </c>
    </row>
    <row r="4668" spans="1:5">
      <c r="A4668" s="160">
        <v>4665</v>
      </c>
      <c r="B4668" s="182" t="s">
        <v>18104</v>
      </c>
      <c r="C4668" s="252" t="s">
        <v>18086</v>
      </c>
      <c r="D4668" s="346">
        <v>3.07</v>
      </c>
      <c r="E4668" s="160">
        <f t="shared" si="77"/>
        <v>61.4</v>
      </c>
    </row>
    <row r="4669" spans="1:5">
      <c r="A4669" s="160">
        <v>4666</v>
      </c>
      <c r="B4669" s="182" t="s">
        <v>18105</v>
      </c>
      <c r="C4669" s="252" t="s">
        <v>18086</v>
      </c>
      <c r="D4669" s="346">
        <v>1.96</v>
      </c>
      <c r="E4669" s="160">
        <f t="shared" si="77"/>
        <v>39.2</v>
      </c>
    </row>
    <row r="4670" spans="1:5">
      <c r="A4670" s="160">
        <v>4667</v>
      </c>
      <c r="B4670" s="182" t="s">
        <v>18106</v>
      </c>
      <c r="C4670" s="252" t="s">
        <v>18086</v>
      </c>
      <c r="D4670" s="346">
        <v>2</v>
      </c>
      <c r="E4670" s="160">
        <f t="shared" si="77"/>
        <v>40</v>
      </c>
    </row>
    <row r="4671" spans="1:5">
      <c r="A4671" s="160">
        <v>4668</v>
      </c>
      <c r="B4671" s="182" t="s">
        <v>18107</v>
      </c>
      <c r="C4671" s="252" t="s">
        <v>18086</v>
      </c>
      <c r="D4671" s="346">
        <v>1.75</v>
      </c>
      <c r="E4671" s="160">
        <f t="shared" si="77"/>
        <v>35</v>
      </c>
    </row>
    <row r="4672" spans="1:5">
      <c r="A4672" s="160">
        <v>4669</v>
      </c>
      <c r="B4672" s="182" t="s">
        <v>18108</v>
      </c>
      <c r="C4672" s="252" t="s">
        <v>18086</v>
      </c>
      <c r="D4672" s="346">
        <v>0.45</v>
      </c>
      <c r="E4672" s="160">
        <f t="shared" si="77"/>
        <v>9</v>
      </c>
    </row>
    <row r="4673" spans="1:5">
      <c r="A4673" s="160">
        <v>4670</v>
      </c>
      <c r="B4673" s="182" t="s">
        <v>18109</v>
      </c>
      <c r="C4673" s="252" t="s">
        <v>18086</v>
      </c>
      <c r="D4673" s="346">
        <v>1.92</v>
      </c>
      <c r="E4673" s="160">
        <f t="shared" si="77"/>
        <v>38.4</v>
      </c>
    </row>
    <row r="4674" spans="1:5">
      <c r="A4674" s="160">
        <v>4671</v>
      </c>
      <c r="B4674" s="182" t="s">
        <v>18110</v>
      </c>
      <c r="C4674" s="252" t="s">
        <v>18086</v>
      </c>
      <c r="D4674" s="346">
        <v>6</v>
      </c>
      <c r="E4674" s="160">
        <f t="shared" si="77"/>
        <v>120</v>
      </c>
    </row>
    <row r="4675" spans="1:5">
      <c r="A4675" s="160">
        <v>4672</v>
      </c>
      <c r="B4675" s="182" t="s">
        <v>18111</v>
      </c>
      <c r="C4675" s="252" t="s">
        <v>18086</v>
      </c>
      <c r="D4675" s="346">
        <v>1.8</v>
      </c>
      <c r="E4675" s="160">
        <f t="shared" si="77"/>
        <v>36</v>
      </c>
    </row>
    <row r="4676" spans="1:5">
      <c r="A4676" s="160">
        <v>4673</v>
      </c>
      <c r="B4676" s="182" t="s">
        <v>18112</v>
      </c>
      <c r="C4676" s="252" t="s">
        <v>18086</v>
      </c>
      <c r="D4676" s="346">
        <v>3.03</v>
      </c>
      <c r="E4676" s="160">
        <f t="shared" si="77"/>
        <v>60.6</v>
      </c>
    </row>
    <row r="4677" spans="1:5">
      <c r="A4677" s="160">
        <v>4674</v>
      </c>
      <c r="B4677" s="182" t="s">
        <v>18113</v>
      </c>
      <c r="C4677" s="252" t="s">
        <v>18086</v>
      </c>
      <c r="D4677" s="346">
        <v>0.75</v>
      </c>
      <c r="E4677" s="160">
        <f t="shared" si="77"/>
        <v>15</v>
      </c>
    </row>
    <row r="4678" spans="1:5">
      <c r="A4678" s="160">
        <v>4675</v>
      </c>
      <c r="B4678" s="182" t="s">
        <v>18114</v>
      </c>
      <c r="C4678" s="252" t="s">
        <v>18086</v>
      </c>
      <c r="D4678" s="346">
        <v>1.04</v>
      </c>
      <c r="E4678" s="160">
        <f t="shared" si="77"/>
        <v>20.8</v>
      </c>
    </row>
    <row r="4679" spans="1:5">
      <c r="A4679" s="160">
        <v>4676</v>
      </c>
      <c r="B4679" s="182" t="s">
        <v>18115</v>
      </c>
      <c r="C4679" s="252" t="s">
        <v>18086</v>
      </c>
      <c r="D4679" s="346">
        <v>0.5</v>
      </c>
      <c r="E4679" s="160">
        <f t="shared" si="77"/>
        <v>10</v>
      </c>
    </row>
    <row r="4680" spans="1:5">
      <c r="A4680" s="160">
        <v>4677</v>
      </c>
      <c r="B4680" s="182" t="s">
        <v>18116</v>
      </c>
      <c r="C4680" s="252" t="s">
        <v>18086</v>
      </c>
      <c r="D4680" s="346">
        <v>1.93</v>
      </c>
      <c r="E4680" s="160">
        <f t="shared" si="77"/>
        <v>38.6</v>
      </c>
    </row>
    <row r="4681" spans="1:5">
      <c r="A4681" s="160">
        <v>4678</v>
      </c>
      <c r="B4681" s="182" t="s">
        <v>18117</v>
      </c>
      <c r="C4681" s="252" t="s">
        <v>18086</v>
      </c>
      <c r="D4681" s="346">
        <v>0.3</v>
      </c>
      <c r="E4681" s="160">
        <f t="shared" si="77"/>
        <v>6</v>
      </c>
    </row>
    <row r="4682" spans="1:5">
      <c r="A4682" s="160">
        <v>4679</v>
      </c>
      <c r="B4682" s="182" t="s">
        <v>18118</v>
      </c>
      <c r="C4682" s="252" t="s">
        <v>18086</v>
      </c>
      <c r="D4682" s="346">
        <v>2.2</v>
      </c>
      <c r="E4682" s="160">
        <f t="shared" si="77"/>
        <v>44</v>
      </c>
    </row>
    <row r="4683" spans="1:5">
      <c r="A4683" s="160">
        <v>4680</v>
      </c>
      <c r="B4683" s="182" t="s">
        <v>18119</v>
      </c>
      <c r="C4683" s="252" t="s">
        <v>18086</v>
      </c>
      <c r="D4683" s="346">
        <v>1.5</v>
      </c>
      <c r="E4683" s="160">
        <f t="shared" si="77"/>
        <v>30</v>
      </c>
    </row>
    <row r="4684" spans="1:5">
      <c r="A4684" s="160">
        <v>4681</v>
      </c>
      <c r="B4684" s="182" t="s">
        <v>18120</v>
      </c>
      <c r="C4684" s="252" t="s">
        <v>18086</v>
      </c>
      <c r="D4684" s="346">
        <v>0.5</v>
      </c>
      <c r="E4684" s="160">
        <f t="shared" si="77"/>
        <v>10</v>
      </c>
    </row>
    <row r="4685" spans="1:5">
      <c r="A4685" s="160">
        <v>4682</v>
      </c>
      <c r="B4685" s="182" t="s">
        <v>18121</v>
      </c>
      <c r="C4685" s="252" t="s">
        <v>18086</v>
      </c>
      <c r="D4685" s="346">
        <v>0.38</v>
      </c>
      <c r="E4685" s="160">
        <f t="shared" si="77"/>
        <v>7.6</v>
      </c>
    </row>
    <row r="4686" spans="1:5">
      <c r="A4686" s="160">
        <v>4683</v>
      </c>
      <c r="B4686" s="182" t="s">
        <v>18122</v>
      </c>
      <c r="C4686" s="252" t="s">
        <v>18086</v>
      </c>
      <c r="D4686" s="346">
        <v>8.14</v>
      </c>
      <c r="E4686" s="160">
        <f t="shared" si="77"/>
        <v>162.8</v>
      </c>
    </row>
    <row r="4687" spans="1:5">
      <c r="A4687" s="160">
        <v>4684</v>
      </c>
      <c r="B4687" s="182" t="s">
        <v>18123</v>
      </c>
      <c r="C4687" s="252" t="s">
        <v>18086</v>
      </c>
      <c r="D4687" s="346">
        <v>0.63</v>
      </c>
      <c r="E4687" s="160">
        <f t="shared" si="77"/>
        <v>12.6</v>
      </c>
    </row>
    <row r="4688" spans="1:5">
      <c r="A4688" s="160">
        <v>4685</v>
      </c>
      <c r="B4688" s="182" t="s">
        <v>18124</v>
      </c>
      <c r="C4688" s="252" t="s">
        <v>18086</v>
      </c>
      <c r="D4688" s="346">
        <v>1</v>
      </c>
      <c r="E4688" s="160">
        <f t="shared" si="77"/>
        <v>20</v>
      </c>
    </row>
    <row r="4689" spans="1:5">
      <c r="A4689" s="160">
        <v>4686</v>
      </c>
      <c r="B4689" s="182" t="s">
        <v>18125</v>
      </c>
      <c r="C4689" s="252" t="s">
        <v>18086</v>
      </c>
      <c r="D4689" s="346">
        <v>0.82</v>
      </c>
      <c r="E4689" s="160">
        <f t="shared" si="77"/>
        <v>16.4</v>
      </c>
    </row>
    <row r="4690" spans="1:5">
      <c r="A4690" s="160">
        <v>4687</v>
      </c>
      <c r="B4690" s="182" t="s">
        <v>18126</v>
      </c>
      <c r="C4690" s="252" t="s">
        <v>18127</v>
      </c>
      <c r="D4690" s="346">
        <v>0.9</v>
      </c>
      <c r="E4690" s="160">
        <f t="shared" si="77"/>
        <v>18</v>
      </c>
    </row>
    <row r="4691" spans="1:5">
      <c r="A4691" s="160">
        <v>4688</v>
      </c>
      <c r="B4691" s="182" t="s">
        <v>18128</v>
      </c>
      <c r="C4691" s="252" t="s">
        <v>18127</v>
      </c>
      <c r="D4691" s="346">
        <v>1.45</v>
      </c>
      <c r="E4691" s="160">
        <f t="shared" si="77"/>
        <v>29</v>
      </c>
    </row>
    <row r="4692" spans="1:5">
      <c r="A4692" s="160">
        <v>4689</v>
      </c>
      <c r="B4692" s="182" t="s">
        <v>18129</v>
      </c>
      <c r="C4692" s="252" t="s">
        <v>18127</v>
      </c>
      <c r="D4692" s="346">
        <v>1.45</v>
      </c>
      <c r="E4692" s="160">
        <f t="shared" si="77"/>
        <v>29</v>
      </c>
    </row>
    <row r="4693" spans="1:5">
      <c r="A4693" s="160">
        <v>4690</v>
      </c>
      <c r="B4693" s="182" t="s">
        <v>18130</v>
      </c>
      <c r="C4693" s="252" t="s">
        <v>18127</v>
      </c>
      <c r="D4693" s="346">
        <v>0.8</v>
      </c>
      <c r="E4693" s="160">
        <f t="shared" si="77"/>
        <v>16</v>
      </c>
    </row>
    <row r="4694" spans="1:5">
      <c r="A4694" s="160">
        <v>4691</v>
      </c>
      <c r="B4694" s="182" t="s">
        <v>18131</v>
      </c>
      <c r="C4694" s="252" t="s">
        <v>18127</v>
      </c>
      <c r="D4694" s="346">
        <v>1.45</v>
      </c>
      <c r="E4694" s="160">
        <f t="shared" si="77"/>
        <v>29</v>
      </c>
    </row>
    <row r="4695" spans="1:5">
      <c r="A4695" s="160">
        <v>4692</v>
      </c>
      <c r="B4695" s="182" t="s">
        <v>18132</v>
      </c>
      <c r="C4695" s="252" t="s">
        <v>18127</v>
      </c>
      <c r="D4695" s="346">
        <v>0.87</v>
      </c>
      <c r="E4695" s="160">
        <f t="shared" si="77"/>
        <v>17.4</v>
      </c>
    </row>
    <row r="4696" spans="1:5">
      <c r="A4696" s="160">
        <v>4693</v>
      </c>
      <c r="B4696" s="182" t="s">
        <v>18133</v>
      </c>
      <c r="C4696" s="252" t="s">
        <v>18127</v>
      </c>
      <c r="D4696" s="346">
        <v>1.12</v>
      </c>
      <c r="E4696" s="160">
        <f t="shared" si="77"/>
        <v>22.4</v>
      </c>
    </row>
    <row r="4697" spans="1:5">
      <c r="A4697" s="160">
        <v>4694</v>
      </c>
      <c r="B4697" s="182" t="s">
        <v>18134</v>
      </c>
      <c r="C4697" s="252" t="s">
        <v>18127</v>
      </c>
      <c r="D4697" s="346">
        <v>1</v>
      </c>
      <c r="E4697" s="160">
        <f t="shared" si="77"/>
        <v>20</v>
      </c>
    </row>
    <row r="4698" spans="1:5">
      <c r="A4698" s="160">
        <v>4695</v>
      </c>
      <c r="B4698" s="182" t="s">
        <v>2627</v>
      </c>
      <c r="C4698" s="252" t="s">
        <v>18127</v>
      </c>
      <c r="D4698" s="346">
        <v>0.87</v>
      </c>
      <c r="E4698" s="160">
        <f t="shared" si="77"/>
        <v>17.4</v>
      </c>
    </row>
    <row r="4699" spans="1:5">
      <c r="A4699" s="160">
        <v>4696</v>
      </c>
      <c r="B4699" s="182" t="s">
        <v>18135</v>
      </c>
      <c r="C4699" s="252" t="s">
        <v>18127</v>
      </c>
      <c r="D4699" s="346">
        <v>2.32</v>
      </c>
      <c r="E4699" s="160">
        <f t="shared" si="77"/>
        <v>46.4</v>
      </c>
    </row>
    <row r="4700" spans="1:5">
      <c r="A4700" s="160">
        <v>4697</v>
      </c>
      <c r="B4700" s="182" t="s">
        <v>18124</v>
      </c>
      <c r="C4700" s="252" t="s">
        <v>18127</v>
      </c>
      <c r="D4700" s="346">
        <v>1.16</v>
      </c>
      <c r="E4700" s="160">
        <f t="shared" si="77"/>
        <v>23.2</v>
      </c>
    </row>
    <row r="4701" spans="1:5">
      <c r="A4701" s="160">
        <v>4698</v>
      </c>
      <c r="B4701" s="182" t="s">
        <v>18104</v>
      </c>
      <c r="C4701" s="252" t="s">
        <v>18127</v>
      </c>
      <c r="D4701" s="346">
        <v>0.8</v>
      </c>
      <c r="E4701" s="160">
        <f t="shared" si="77"/>
        <v>16</v>
      </c>
    </row>
    <row r="4702" spans="1:5">
      <c r="A4702" s="160">
        <v>4699</v>
      </c>
      <c r="B4702" s="182" t="s">
        <v>18136</v>
      </c>
      <c r="C4702" s="252" t="s">
        <v>18127</v>
      </c>
      <c r="D4702" s="346">
        <v>1.45</v>
      </c>
      <c r="E4702" s="160">
        <f t="shared" si="77"/>
        <v>29</v>
      </c>
    </row>
    <row r="4703" spans="1:5">
      <c r="A4703" s="160">
        <v>4700</v>
      </c>
      <c r="B4703" s="182" t="s">
        <v>18137</v>
      </c>
      <c r="C4703" s="252" t="s">
        <v>18127</v>
      </c>
      <c r="D4703" s="346">
        <v>0.8</v>
      </c>
      <c r="E4703" s="160">
        <f t="shared" si="77"/>
        <v>16</v>
      </c>
    </row>
    <row r="4704" spans="1:5">
      <c r="A4704" s="160">
        <v>4701</v>
      </c>
      <c r="B4704" s="182" t="s">
        <v>18102</v>
      </c>
      <c r="C4704" s="252" t="s">
        <v>18127</v>
      </c>
      <c r="D4704" s="346">
        <v>0.95</v>
      </c>
      <c r="E4704" s="160">
        <f t="shared" si="77"/>
        <v>19</v>
      </c>
    </row>
    <row r="4705" spans="1:5">
      <c r="A4705" s="160">
        <v>4702</v>
      </c>
      <c r="B4705" s="182" t="s">
        <v>18138</v>
      </c>
      <c r="C4705" s="252" t="s">
        <v>18127</v>
      </c>
      <c r="D4705" s="346">
        <v>1.52</v>
      </c>
      <c r="E4705" s="160">
        <f t="shared" si="77"/>
        <v>30.4</v>
      </c>
    </row>
    <row r="4706" spans="1:5">
      <c r="A4706" s="160">
        <v>4703</v>
      </c>
      <c r="B4706" s="182" t="s">
        <v>18139</v>
      </c>
      <c r="C4706" s="252" t="s">
        <v>18127</v>
      </c>
      <c r="D4706" s="346">
        <v>0.5</v>
      </c>
      <c r="E4706" s="160">
        <f t="shared" si="77"/>
        <v>10</v>
      </c>
    </row>
    <row r="4707" spans="1:5">
      <c r="A4707" s="160">
        <v>4704</v>
      </c>
      <c r="B4707" s="347" t="s">
        <v>18140</v>
      </c>
      <c r="C4707" s="335" t="s">
        <v>18141</v>
      </c>
      <c r="D4707" s="318">
        <v>5</v>
      </c>
      <c r="E4707" s="160">
        <f t="shared" si="77"/>
        <v>100</v>
      </c>
    </row>
    <row r="4708" spans="1:5">
      <c r="A4708" s="160">
        <v>4705</v>
      </c>
      <c r="B4708" s="347" t="s">
        <v>18142</v>
      </c>
      <c r="C4708" s="335" t="s">
        <v>18141</v>
      </c>
      <c r="D4708" s="318">
        <v>1</v>
      </c>
      <c r="E4708" s="160">
        <f t="shared" si="77"/>
        <v>20</v>
      </c>
    </row>
    <row r="4709" spans="1:5">
      <c r="A4709" s="160">
        <v>4706</v>
      </c>
      <c r="B4709" s="347" t="s">
        <v>18143</v>
      </c>
      <c r="C4709" s="335" t="s">
        <v>18141</v>
      </c>
      <c r="D4709" s="318">
        <v>3</v>
      </c>
      <c r="E4709" s="160">
        <f t="shared" si="77"/>
        <v>60</v>
      </c>
    </row>
    <row r="4710" spans="1:5">
      <c r="A4710" s="160">
        <v>4707</v>
      </c>
      <c r="B4710" s="347" t="s">
        <v>18144</v>
      </c>
      <c r="C4710" s="335" t="s">
        <v>18141</v>
      </c>
      <c r="D4710" s="318">
        <v>1</v>
      </c>
      <c r="E4710" s="160">
        <f t="shared" si="77"/>
        <v>20</v>
      </c>
    </row>
    <row r="4711" spans="1:5">
      <c r="A4711" s="160">
        <v>4708</v>
      </c>
      <c r="B4711" s="347" t="s">
        <v>18145</v>
      </c>
      <c r="C4711" s="335" t="s">
        <v>18141</v>
      </c>
      <c r="D4711" s="318">
        <v>1</v>
      </c>
      <c r="E4711" s="160">
        <f t="shared" si="77"/>
        <v>20</v>
      </c>
    </row>
    <row r="4712" spans="1:5">
      <c r="A4712" s="160">
        <v>4709</v>
      </c>
      <c r="B4712" s="347" t="s">
        <v>18146</v>
      </c>
      <c r="C4712" s="335" t="s">
        <v>18141</v>
      </c>
      <c r="D4712" s="318">
        <v>5</v>
      </c>
      <c r="E4712" s="160">
        <f t="shared" si="77"/>
        <v>100</v>
      </c>
    </row>
    <row r="4713" spans="1:5">
      <c r="A4713" s="160">
        <v>4710</v>
      </c>
      <c r="B4713" s="347" t="s">
        <v>18147</v>
      </c>
      <c r="C4713" s="335" t="s">
        <v>18141</v>
      </c>
      <c r="D4713" s="318">
        <v>0.8</v>
      </c>
      <c r="E4713" s="160">
        <f t="shared" si="77"/>
        <v>16</v>
      </c>
    </row>
    <row r="4714" spans="1:5">
      <c r="A4714" s="160">
        <v>4711</v>
      </c>
      <c r="B4714" s="347" t="s">
        <v>18148</v>
      </c>
      <c r="C4714" s="335" t="s">
        <v>18141</v>
      </c>
      <c r="D4714" s="318">
        <v>0.6</v>
      </c>
      <c r="E4714" s="160">
        <f t="shared" si="77"/>
        <v>12</v>
      </c>
    </row>
    <row r="4715" spans="1:5">
      <c r="A4715" s="160">
        <v>4712</v>
      </c>
      <c r="B4715" s="347" t="s">
        <v>17875</v>
      </c>
      <c r="C4715" s="335" t="s">
        <v>18141</v>
      </c>
      <c r="D4715" s="318">
        <v>1.6</v>
      </c>
      <c r="E4715" s="160">
        <f t="shared" si="77"/>
        <v>32</v>
      </c>
    </row>
    <row r="4716" spans="1:5">
      <c r="A4716" s="160">
        <v>4713</v>
      </c>
      <c r="B4716" s="347" t="s">
        <v>16710</v>
      </c>
      <c r="C4716" s="335" t="s">
        <v>18141</v>
      </c>
      <c r="D4716" s="318">
        <v>1.6</v>
      </c>
      <c r="E4716" s="160">
        <f t="shared" si="77"/>
        <v>32</v>
      </c>
    </row>
    <row r="4717" spans="1:5">
      <c r="A4717" s="160">
        <v>4714</v>
      </c>
      <c r="B4717" s="347" t="s">
        <v>18149</v>
      </c>
      <c r="C4717" s="335" t="s">
        <v>18141</v>
      </c>
      <c r="D4717" s="318">
        <v>0.8</v>
      </c>
      <c r="E4717" s="160">
        <f t="shared" si="77"/>
        <v>16</v>
      </c>
    </row>
    <row r="4718" spans="1:5">
      <c r="A4718" s="160">
        <v>4715</v>
      </c>
      <c r="B4718" s="347" t="s">
        <v>18150</v>
      </c>
      <c r="C4718" s="335" t="s">
        <v>18141</v>
      </c>
      <c r="D4718" s="318">
        <v>0.8</v>
      </c>
      <c r="E4718" s="160">
        <f t="shared" si="77"/>
        <v>16</v>
      </c>
    </row>
    <row r="4719" spans="1:5">
      <c r="A4719" s="160">
        <v>4716</v>
      </c>
      <c r="B4719" s="347" t="s">
        <v>18151</v>
      </c>
      <c r="C4719" s="335" t="s">
        <v>18141</v>
      </c>
      <c r="D4719" s="318">
        <v>1</v>
      </c>
      <c r="E4719" s="160">
        <f t="shared" si="77"/>
        <v>20</v>
      </c>
    </row>
    <row r="4720" spans="1:5">
      <c r="A4720" s="160">
        <v>4717</v>
      </c>
      <c r="B4720" s="347" t="s">
        <v>18152</v>
      </c>
      <c r="C4720" s="335" t="s">
        <v>18141</v>
      </c>
      <c r="D4720" s="318">
        <v>3.5</v>
      </c>
      <c r="E4720" s="160">
        <f t="shared" si="77"/>
        <v>70</v>
      </c>
    </row>
    <row r="4721" spans="1:5">
      <c r="A4721" s="160">
        <v>4718</v>
      </c>
      <c r="B4721" s="347" t="s">
        <v>18153</v>
      </c>
      <c r="C4721" s="335" t="s">
        <v>18141</v>
      </c>
      <c r="D4721" s="318">
        <v>1.6</v>
      </c>
      <c r="E4721" s="160">
        <f t="shared" si="77"/>
        <v>32</v>
      </c>
    </row>
    <row r="4722" spans="1:5">
      <c r="A4722" s="160">
        <v>4719</v>
      </c>
      <c r="B4722" s="347" t="s">
        <v>18154</v>
      </c>
      <c r="C4722" s="335" t="s">
        <v>18141</v>
      </c>
      <c r="D4722" s="318">
        <v>1.2</v>
      </c>
      <c r="E4722" s="160">
        <f t="shared" si="77"/>
        <v>24</v>
      </c>
    </row>
    <row r="4723" spans="1:5">
      <c r="A4723" s="160">
        <v>4720</v>
      </c>
      <c r="B4723" s="347" t="s">
        <v>18155</v>
      </c>
      <c r="C4723" s="335" t="s">
        <v>18141</v>
      </c>
      <c r="D4723" s="318">
        <v>3</v>
      </c>
      <c r="E4723" s="160">
        <f t="shared" si="77"/>
        <v>60</v>
      </c>
    </row>
    <row r="4724" spans="1:5">
      <c r="A4724" s="160">
        <v>4721</v>
      </c>
      <c r="B4724" s="347" t="s">
        <v>17025</v>
      </c>
      <c r="C4724" s="335" t="s">
        <v>18141</v>
      </c>
      <c r="D4724" s="318">
        <v>1</v>
      </c>
      <c r="E4724" s="160">
        <f t="shared" si="77"/>
        <v>20</v>
      </c>
    </row>
    <row r="4725" spans="1:5">
      <c r="A4725" s="160">
        <v>4722</v>
      </c>
      <c r="B4725" s="347" t="s">
        <v>18156</v>
      </c>
      <c r="C4725" s="335" t="s">
        <v>18141</v>
      </c>
      <c r="D4725" s="318">
        <v>10</v>
      </c>
      <c r="E4725" s="160">
        <f t="shared" si="77"/>
        <v>200</v>
      </c>
    </row>
    <row r="4726" spans="1:5">
      <c r="A4726" s="160">
        <v>4723</v>
      </c>
      <c r="B4726" s="347" t="s">
        <v>18157</v>
      </c>
      <c r="C4726" s="335" t="s">
        <v>18141</v>
      </c>
      <c r="D4726" s="318">
        <v>1.5</v>
      </c>
      <c r="E4726" s="160">
        <f t="shared" si="77"/>
        <v>30</v>
      </c>
    </row>
    <row r="4727" spans="1:5">
      <c r="A4727" s="160">
        <v>4724</v>
      </c>
      <c r="B4727" s="347" t="s">
        <v>18158</v>
      </c>
      <c r="C4727" s="335" t="s">
        <v>18141</v>
      </c>
      <c r="D4727" s="318">
        <v>0.8</v>
      </c>
      <c r="E4727" s="160">
        <f t="shared" si="77"/>
        <v>16</v>
      </c>
    </row>
    <row r="4728" spans="1:5">
      <c r="A4728" s="160">
        <v>4725</v>
      </c>
      <c r="B4728" s="189" t="s">
        <v>18159</v>
      </c>
      <c r="C4728" s="255" t="s">
        <v>18160</v>
      </c>
      <c r="D4728" s="348">
        <v>0.6</v>
      </c>
      <c r="E4728" s="160">
        <f t="shared" si="77"/>
        <v>12</v>
      </c>
    </row>
    <row r="4729" spans="1:5">
      <c r="A4729" s="160">
        <v>4726</v>
      </c>
      <c r="B4729" s="189" t="s">
        <v>18161</v>
      </c>
      <c r="C4729" s="255" t="s">
        <v>18160</v>
      </c>
      <c r="D4729" s="348">
        <v>1</v>
      </c>
      <c r="E4729" s="160">
        <f t="shared" ref="E4729:E4792" si="78">D4729*20</f>
        <v>20</v>
      </c>
    </row>
    <row r="4730" spans="1:5">
      <c r="A4730" s="160">
        <v>4727</v>
      </c>
      <c r="B4730" s="189" t="s">
        <v>18162</v>
      </c>
      <c r="C4730" s="255" t="s">
        <v>18160</v>
      </c>
      <c r="D4730" s="348">
        <v>1</v>
      </c>
      <c r="E4730" s="160">
        <f t="shared" si="78"/>
        <v>20</v>
      </c>
    </row>
    <row r="4731" spans="1:5">
      <c r="A4731" s="160">
        <v>4728</v>
      </c>
      <c r="B4731" s="189" t="s">
        <v>16595</v>
      </c>
      <c r="C4731" s="255" t="s">
        <v>18160</v>
      </c>
      <c r="D4731" s="348">
        <v>1.3</v>
      </c>
      <c r="E4731" s="160">
        <f t="shared" si="78"/>
        <v>26</v>
      </c>
    </row>
    <row r="4732" spans="1:5">
      <c r="A4732" s="160">
        <v>4729</v>
      </c>
      <c r="B4732" s="189" t="s">
        <v>18163</v>
      </c>
      <c r="C4732" s="255" t="s">
        <v>18160</v>
      </c>
      <c r="D4732" s="348">
        <v>1.5</v>
      </c>
      <c r="E4732" s="160">
        <f t="shared" si="78"/>
        <v>30</v>
      </c>
    </row>
    <row r="4733" spans="1:5">
      <c r="A4733" s="160">
        <v>4730</v>
      </c>
      <c r="B4733" s="189" t="s">
        <v>18164</v>
      </c>
      <c r="C4733" s="255" t="s">
        <v>18160</v>
      </c>
      <c r="D4733" s="348">
        <v>1.2</v>
      </c>
      <c r="E4733" s="160">
        <f t="shared" si="78"/>
        <v>24</v>
      </c>
    </row>
    <row r="4734" spans="1:5">
      <c r="A4734" s="160">
        <v>4731</v>
      </c>
      <c r="B4734" s="189" t="s">
        <v>18165</v>
      </c>
      <c r="C4734" s="255" t="s">
        <v>18160</v>
      </c>
      <c r="D4734" s="348">
        <v>1</v>
      </c>
      <c r="E4734" s="160">
        <f t="shared" si="78"/>
        <v>20</v>
      </c>
    </row>
    <row r="4735" spans="1:5">
      <c r="A4735" s="160">
        <v>4732</v>
      </c>
      <c r="B4735" s="189" t="s">
        <v>18166</v>
      </c>
      <c r="C4735" s="255" t="s">
        <v>18160</v>
      </c>
      <c r="D4735" s="348">
        <v>1.5</v>
      </c>
      <c r="E4735" s="160">
        <f t="shared" si="78"/>
        <v>30</v>
      </c>
    </row>
    <row r="4736" spans="1:5">
      <c r="A4736" s="160">
        <v>4733</v>
      </c>
      <c r="B4736" s="189" t="s">
        <v>18167</v>
      </c>
      <c r="C4736" s="255" t="s">
        <v>18160</v>
      </c>
      <c r="D4736" s="348">
        <v>1.3</v>
      </c>
      <c r="E4736" s="160">
        <f t="shared" si="78"/>
        <v>26</v>
      </c>
    </row>
    <row r="4737" spans="1:5">
      <c r="A4737" s="160">
        <v>4734</v>
      </c>
      <c r="B4737" s="189" t="s">
        <v>18168</v>
      </c>
      <c r="C4737" s="255" t="s">
        <v>18160</v>
      </c>
      <c r="D4737" s="348">
        <v>1.3</v>
      </c>
      <c r="E4737" s="160">
        <f t="shared" si="78"/>
        <v>26</v>
      </c>
    </row>
    <row r="4738" spans="1:5">
      <c r="A4738" s="160">
        <v>4735</v>
      </c>
      <c r="B4738" s="189" t="s">
        <v>18169</v>
      </c>
      <c r="C4738" s="255" t="s">
        <v>18160</v>
      </c>
      <c r="D4738" s="348">
        <v>0.6</v>
      </c>
      <c r="E4738" s="160">
        <f t="shared" si="78"/>
        <v>12</v>
      </c>
    </row>
    <row r="4739" spans="1:5">
      <c r="A4739" s="160">
        <v>4736</v>
      </c>
      <c r="B4739" s="189" t="s">
        <v>18170</v>
      </c>
      <c r="C4739" s="255" t="s">
        <v>18160</v>
      </c>
      <c r="D4739" s="348">
        <v>1.2</v>
      </c>
      <c r="E4739" s="160">
        <f t="shared" si="78"/>
        <v>24</v>
      </c>
    </row>
    <row r="4740" spans="1:5">
      <c r="A4740" s="160">
        <v>4737</v>
      </c>
      <c r="B4740" s="189" t="s">
        <v>18171</v>
      </c>
      <c r="C4740" s="255" t="s">
        <v>18160</v>
      </c>
      <c r="D4740" s="348">
        <v>1.5</v>
      </c>
      <c r="E4740" s="160">
        <f t="shared" si="78"/>
        <v>30</v>
      </c>
    </row>
    <row r="4741" spans="1:5">
      <c r="A4741" s="160">
        <v>4738</v>
      </c>
      <c r="B4741" s="189" t="s">
        <v>18172</v>
      </c>
      <c r="C4741" s="255" t="s">
        <v>18160</v>
      </c>
      <c r="D4741" s="348">
        <v>1.3</v>
      </c>
      <c r="E4741" s="160">
        <f t="shared" si="78"/>
        <v>26</v>
      </c>
    </row>
    <row r="4742" spans="1:5">
      <c r="A4742" s="160">
        <v>4739</v>
      </c>
      <c r="B4742" s="189" t="s">
        <v>18173</v>
      </c>
      <c r="C4742" s="255" t="s">
        <v>18160</v>
      </c>
      <c r="D4742" s="348">
        <v>1</v>
      </c>
      <c r="E4742" s="160">
        <f t="shared" si="78"/>
        <v>20</v>
      </c>
    </row>
    <row r="4743" spans="1:5">
      <c r="A4743" s="160">
        <v>4740</v>
      </c>
      <c r="B4743" s="347" t="s">
        <v>18174</v>
      </c>
      <c r="C4743" s="335" t="s">
        <v>18175</v>
      </c>
      <c r="D4743" s="348">
        <v>1.2</v>
      </c>
      <c r="E4743" s="160">
        <f t="shared" si="78"/>
        <v>24</v>
      </c>
    </row>
    <row r="4744" spans="1:5">
      <c r="A4744" s="160">
        <v>4741</v>
      </c>
      <c r="B4744" s="347" t="s">
        <v>18176</v>
      </c>
      <c r="C4744" s="335" t="s">
        <v>18175</v>
      </c>
      <c r="D4744" s="348">
        <v>0.5</v>
      </c>
      <c r="E4744" s="160">
        <f t="shared" si="78"/>
        <v>10</v>
      </c>
    </row>
    <row r="4745" spans="1:5">
      <c r="A4745" s="160">
        <v>4742</v>
      </c>
      <c r="B4745" s="347" t="s">
        <v>18177</v>
      </c>
      <c r="C4745" s="335" t="s">
        <v>18175</v>
      </c>
      <c r="D4745" s="348">
        <v>0.6</v>
      </c>
      <c r="E4745" s="160">
        <f t="shared" si="78"/>
        <v>12</v>
      </c>
    </row>
    <row r="4746" spans="1:5">
      <c r="A4746" s="160">
        <v>4743</v>
      </c>
      <c r="B4746" s="347" t="s">
        <v>18178</v>
      </c>
      <c r="C4746" s="335" t="s">
        <v>18175</v>
      </c>
      <c r="D4746" s="348">
        <v>3</v>
      </c>
      <c r="E4746" s="160">
        <f t="shared" si="78"/>
        <v>60</v>
      </c>
    </row>
    <row r="4747" spans="1:5">
      <c r="A4747" s="160">
        <v>4744</v>
      </c>
      <c r="B4747" s="347" t="s">
        <v>18179</v>
      </c>
      <c r="C4747" s="335" t="s">
        <v>18175</v>
      </c>
      <c r="D4747" s="348">
        <v>7</v>
      </c>
      <c r="E4747" s="160">
        <f t="shared" si="78"/>
        <v>140</v>
      </c>
    </row>
    <row r="4748" spans="1:5">
      <c r="A4748" s="160">
        <v>4745</v>
      </c>
      <c r="B4748" s="347" t="s">
        <v>18180</v>
      </c>
      <c r="C4748" s="335" t="s">
        <v>18175</v>
      </c>
      <c r="D4748" s="348">
        <v>0.8</v>
      </c>
      <c r="E4748" s="160">
        <f t="shared" si="78"/>
        <v>16</v>
      </c>
    </row>
    <row r="4749" spans="1:5">
      <c r="A4749" s="160">
        <v>4746</v>
      </c>
      <c r="B4749" s="347" t="s">
        <v>18181</v>
      </c>
      <c r="C4749" s="335" t="s">
        <v>18175</v>
      </c>
      <c r="D4749" s="348">
        <v>0.5</v>
      </c>
      <c r="E4749" s="160">
        <f t="shared" si="78"/>
        <v>10</v>
      </c>
    </row>
    <row r="4750" spans="1:5">
      <c r="A4750" s="160">
        <v>4747</v>
      </c>
      <c r="B4750" s="347" t="s">
        <v>18182</v>
      </c>
      <c r="C4750" s="335" t="s">
        <v>18175</v>
      </c>
      <c r="D4750" s="348">
        <v>2.5</v>
      </c>
      <c r="E4750" s="160">
        <f t="shared" si="78"/>
        <v>50</v>
      </c>
    </row>
    <row r="4751" spans="1:5">
      <c r="A4751" s="160">
        <v>4748</v>
      </c>
      <c r="B4751" s="347" t="s">
        <v>18183</v>
      </c>
      <c r="C4751" s="335" t="s">
        <v>18175</v>
      </c>
      <c r="D4751" s="348">
        <v>1.2</v>
      </c>
      <c r="E4751" s="160">
        <f t="shared" si="78"/>
        <v>24</v>
      </c>
    </row>
    <row r="4752" spans="1:5">
      <c r="A4752" s="160">
        <v>4749</v>
      </c>
      <c r="B4752" s="347" t="s">
        <v>18184</v>
      </c>
      <c r="C4752" s="335" t="s">
        <v>18175</v>
      </c>
      <c r="D4752" s="348">
        <v>0.7</v>
      </c>
      <c r="E4752" s="160">
        <f t="shared" si="78"/>
        <v>14</v>
      </c>
    </row>
    <row r="4753" spans="1:5">
      <c r="A4753" s="160">
        <v>4750</v>
      </c>
      <c r="B4753" s="347" t="s">
        <v>18185</v>
      </c>
      <c r="C4753" s="335" t="s">
        <v>18175</v>
      </c>
      <c r="D4753" s="348">
        <v>0.7</v>
      </c>
      <c r="E4753" s="160">
        <f t="shared" si="78"/>
        <v>14</v>
      </c>
    </row>
    <row r="4754" spans="1:5">
      <c r="A4754" s="160">
        <v>4751</v>
      </c>
      <c r="B4754" s="347" t="s">
        <v>18186</v>
      </c>
      <c r="C4754" s="335" t="s">
        <v>18175</v>
      </c>
      <c r="D4754" s="348">
        <v>3.2</v>
      </c>
      <c r="E4754" s="160">
        <f t="shared" si="78"/>
        <v>64</v>
      </c>
    </row>
    <row r="4755" spans="1:5">
      <c r="A4755" s="160">
        <v>4752</v>
      </c>
      <c r="B4755" s="347" t="s">
        <v>18187</v>
      </c>
      <c r="C4755" s="335" t="s">
        <v>18175</v>
      </c>
      <c r="D4755" s="348">
        <v>1</v>
      </c>
      <c r="E4755" s="160">
        <f t="shared" si="78"/>
        <v>20</v>
      </c>
    </row>
    <row r="4756" spans="1:5">
      <c r="A4756" s="160">
        <v>4753</v>
      </c>
      <c r="B4756" s="347" t="s">
        <v>18188</v>
      </c>
      <c r="C4756" s="335" t="s">
        <v>18189</v>
      </c>
      <c r="D4756" s="348">
        <v>2.9</v>
      </c>
      <c r="E4756" s="160">
        <f t="shared" si="78"/>
        <v>58</v>
      </c>
    </row>
    <row r="4757" spans="1:5">
      <c r="A4757" s="160">
        <v>4754</v>
      </c>
      <c r="B4757" s="347" t="s">
        <v>18190</v>
      </c>
      <c r="C4757" s="335" t="s">
        <v>18189</v>
      </c>
      <c r="D4757" s="348">
        <v>1.8</v>
      </c>
      <c r="E4757" s="160">
        <f t="shared" si="78"/>
        <v>36</v>
      </c>
    </row>
    <row r="4758" spans="1:5">
      <c r="A4758" s="160">
        <v>4755</v>
      </c>
      <c r="B4758" s="343" t="s">
        <v>18191</v>
      </c>
      <c r="C4758" s="344" t="s">
        <v>18192</v>
      </c>
      <c r="D4758" s="318">
        <v>0.6</v>
      </c>
      <c r="E4758" s="160">
        <f t="shared" si="78"/>
        <v>12</v>
      </c>
    </row>
    <row r="4759" spans="1:5">
      <c r="A4759" s="160">
        <v>4756</v>
      </c>
      <c r="B4759" s="343" t="s">
        <v>18193</v>
      </c>
      <c r="C4759" s="344" t="s">
        <v>18192</v>
      </c>
      <c r="D4759" s="318">
        <v>0.3</v>
      </c>
      <c r="E4759" s="160">
        <f t="shared" si="78"/>
        <v>6</v>
      </c>
    </row>
    <row r="4760" spans="1:5">
      <c r="A4760" s="160">
        <v>4757</v>
      </c>
      <c r="B4760" s="343" t="s">
        <v>18194</v>
      </c>
      <c r="C4760" s="344" t="s">
        <v>18192</v>
      </c>
      <c r="D4760" s="318">
        <v>0.2</v>
      </c>
      <c r="E4760" s="160">
        <f t="shared" si="78"/>
        <v>4</v>
      </c>
    </row>
    <row r="4761" spans="1:5">
      <c r="A4761" s="160">
        <v>4758</v>
      </c>
      <c r="B4761" s="343" t="s">
        <v>1690</v>
      </c>
      <c r="C4761" s="344" t="s">
        <v>18192</v>
      </c>
      <c r="D4761" s="318">
        <v>1</v>
      </c>
      <c r="E4761" s="160">
        <f t="shared" si="78"/>
        <v>20</v>
      </c>
    </row>
    <row r="4762" spans="1:5">
      <c r="A4762" s="160">
        <v>4759</v>
      </c>
      <c r="B4762" s="343" t="s">
        <v>18195</v>
      </c>
      <c r="C4762" s="344" t="s">
        <v>18192</v>
      </c>
      <c r="D4762" s="318">
        <v>0.5</v>
      </c>
      <c r="E4762" s="160">
        <f t="shared" si="78"/>
        <v>10</v>
      </c>
    </row>
    <row r="4763" spans="1:5">
      <c r="A4763" s="160">
        <v>4760</v>
      </c>
      <c r="B4763" s="343" t="s">
        <v>18196</v>
      </c>
      <c r="C4763" s="344" t="s">
        <v>18192</v>
      </c>
      <c r="D4763" s="318">
        <v>0.4</v>
      </c>
      <c r="E4763" s="160">
        <f t="shared" si="78"/>
        <v>8</v>
      </c>
    </row>
    <row r="4764" spans="1:5">
      <c r="A4764" s="160">
        <v>4761</v>
      </c>
      <c r="B4764" s="343" t="s">
        <v>18197</v>
      </c>
      <c r="C4764" s="344" t="s">
        <v>18192</v>
      </c>
      <c r="D4764" s="318">
        <v>0.5</v>
      </c>
      <c r="E4764" s="160">
        <f t="shared" si="78"/>
        <v>10</v>
      </c>
    </row>
    <row r="4765" spans="1:5">
      <c r="A4765" s="160">
        <v>4762</v>
      </c>
      <c r="B4765" s="343" t="s">
        <v>18198</v>
      </c>
      <c r="C4765" s="344" t="s">
        <v>18192</v>
      </c>
      <c r="D4765" s="318">
        <v>0.8</v>
      </c>
      <c r="E4765" s="160">
        <f t="shared" si="78"/>
        <v>16</v>
      </c>
    </row>
    <row r="4766" spans="1:5">
      <c r="A4766" s="160">
        <v>4763</v>
      </c>
      <c r="B4766" s="343" t="s">
        <v>18162</v>
      </c>
      <c r="C4766" s="344" t="s">
        <v>18192</v>
      </c>
      <c r="D4766" s="318">
        <v>0.7</v>
      </c>
      <c r="E4766" s="160">
        <f t="shared" si="78"/>
        <v>14</v>
      </c>
    </row>
    <row r="4767" spans="1:5">
      <c r="A4767" s="160">
        <v>4764</v>
      </c>
      <c r="B4767" s="343" t="s">
        <v>18199</v>
      </c>
      <c r="C4767" s="344" t="s">
        <v>18192</v>
      </c>
      <c r="D4767" s="318">
        <v>0.6</v>
      </c>
      <c r="E4767" s="160">
        <f t="shared" si="78"/>
        <v>12</v>
      </c>
    </row>
    <row r="4768" spans="1:5">
      <c r="A4768" s="160">
        <v>4765</v>
      </c>
      <c r="B4768" s="343" t="s">
        <v>18200</v>
      </c>
      <c r="C4768" s="344" t="s">
        <v>18192</v>
      </c>
      <c r="D4768" s="318">
        <v>0.4</v>
      </c>
      <c r="E4768" s="160">
        <f t="shared" si="78"/>
        <v>8</v>
      </c>
    </row>
    <row r="4769" spans="1:5">
      <c r="A4769" s="160">
        <v>4766</v>
      </c>
      <c r="B4769" s="343" t="s">
        <v>18201</v>
      </c>
      <c r="C4769" s="344" t="s">
        <v>18192</v>
      </c>
      <c r="D4769" s="318">
        <v>0.7</v>
      </c>
      <c r="E4769" s="160">
        <f t="shared" si="78"/>
        <v>14</v>
      </c>
    </row>
    <row r="4770" spans="1:5">
      <c r="A4770" s="160">
        <v>4767</v>
      </c>
      <c r="B4770" s="343" t="s">
        <v>18202</v>
      </c>
      <c r="C4770" s="344" t="s">
        <v>18192</v>
      </c>
      <c r="D4770" s="318">
        <v>0.1</v>
      </c>
      <c r="E4770" s="160">
        <f t="shared" si="78"/>
        <v>2</v>
      </c>
    </row>
    <row r="4771" spans="1:5">
      <c r="A4771" s="160">
        <v>4768</v>
      </c>
      <c r="B4771" s="343" t="s">
        <v>18203</v>
      </c>
      <c r="C4771" s="344" t="s">
        <v>18192</v>
      </c>
      <c r="D4771" s="318">
        <v>0.5</v>
      </c>
      <c r="E4771" s="160">
        <f t="shared" si="78"/>
        <v>10</v>
      </c>
    </row>
    <row r="4772" spans="1:5">
      <c r="A4772" s="160">
        <v>4769</v>
      </c>
      <c r="B4772" s="343" t="s">
        <v>18204</v>
      </c>
      <c r="C4772" s="344" t="s">
        <v>18192</v>
      </c>
      <c r="D4772" s="318">
        <v>1</v>
      </c>
      <c r="E4772" s="160">
        <f t="shared" si="78"/>
        <v>20</v>
      </c>
    </row>
    <row r="4773" spans="1:5">
      <c r="A4773" s="160">
        <v>4770</v>
      </c>
      <c r="B4773" s="278" t="s">
        <v>18205</v>
      </c>
      <c r="C4773" s="279" t="s">
        <v>18192</v>
      </c>
      <c r="D4773" s="318">
        <v>0.9</v>
      </c>
      <c r="E4773" s="160">
        <f t="shared" si="78"/>
        <v>18</v>
      </c>
    </row>
    <row r="4774" spans="1:5">
      <c r="A4774" s="160">
        <v>4771</v>
      </c>
      <c r="B4774" s="278" t="s">
        <v>18206</v>
      </c>
      <c r="C4774" s="279" t="s">
        <v>18192</v>
      </c>
      <c r="D4774" s="318">
        <v>0.9</v>
      </c>
      <c r="E4774" s="160">
        <f t="shared" si="78"/>
        <v>18</v>
      </c>
    </row>
    <row r="4775" spans="1:5">
      <c r="A4775" s="160">
        <v>4772</v>
      </c>
      <c r="B4775" s="278" t="s">
        <v>18207</v>
      </c>
      <c r="C4775" s="279" t="s">
        <v>18192</v>
      </c>
      <c r="D4775" s="318">
        <v>0.3</v>
      </c>
      <c r="E4775" s="160">
        <f t="shared" si="78"/>
        <v>6</v>
      </c>
    </row>
    <row r="4776" spans="1:5">
      <c r="A4776" s="160">
        <v>4773</v>
      </c>
      <c r="B4776" s="349" t="s">
        <v>18208</v>
      </c>
      <c r="C4776" s="279" t="s">
        <v>18192</v>
      </c>
      <c r="D4776" s="348">
        <v>0.5</v>
      </c>
      <c r="E4776" s="160">
        <f t="shared" si="78"/>
        <v>10</v>
      </c>
    </row>
    <row r="4777" spans="1:5">
      <c r="A4777" s="160">
        <v>4774</v>
      </c>
      <c r="B4777" s="278" t="s">
        <v>18209</v>
      </c>
      <c r="C4777" s="279" t="s">
        <v>18210</v>
      </c>
      <c r="D4777" s="348">
        <v>1.8</v>
      </c>
      <c r="E4777" s="160">
        <f t="shared" si="78"/>
        <v>36</v>
      </c>
    </row>
    <row r="4778" spans="1:5">
      <c r="A4778" s="160">
        <v>4775</v>
      </c>
      <c r="B4778" s="278" t="s">
        <v>18211</v>
      </c>
      <c r="C4778" s="279" t="s">
        <v>18210</v>
      </c>
      <c r="D4778" s="348">
        <v>3</v>
      </c>
      <c r="E4778" s="160">
        <f t="shared" si="78"/>
        <v>60</v>
      </c>
    </row>
    <row r="4779" spans="1:5">
      <c r="A4779" s="160">
        <v>4776</v>
      </c>
      <c r="B4779" s="278" t="s">
        <v>18212</v>
      </c>
      <c r="C4779" s="279" t="s">
        <v>18210</v>
      </c>
      <c r="D4779" s="348">
        <v>1.2</v>
      </c>
      <c r="E4779" s="160">
        <f t="shared" si="78"/>
        <v>24</v>
      </c>
    </row>
    <row r="4780" spans="1:5">
      <c r="A4780" s="160">
        <v>4777</v>
      </c>
      <c r="B4780" s="278" t="s">
        <v>18213</v>
      </c>
      <c r="C4780" s="279" t="s">
        <v>18210</v>
      </c>
      <c r="D4780" s="348">
        <v>1.5</v>
      </c>
      <c r="E4780" s="160">
        <f t="shared" si="78"/>
        <v>30</v>
      </c>
    </row>
    <row r="4781" spans="1:5">
      <c r="A4781" s="160">
        <v>4778</v>
      </c>
      <c r="B4781" s="278" t="s">
        <v>18214</v>
      </c>
      <c r="C4781" s="279" t="s">
        <v>18210</v>
      </c>
      <c r="D4781" s="348">
        <v>2</v>
      </c>
      <c r="E4781" s="160">
        <f t="shared" si="78"/>
        <v>40</v>
      </c>
    </row>
    <row r="4782" spans="1:5">
      <c r="A4782" s="160">
        <v>4779</v>
      </c>
      <c r="B4782" s="278" t="s">
        <v>18215</v>
      </c>
      <c r="C4782" s="279" t="s">
        <v>18210</v>
      </c>
      <c r="D4782" s="348">
        <v>0.5</v>
      </c>
      <c r="E4782" s="160">
        <f t="shared" si="78"/>
        <v>10</v>
      </c>
    </row>
    <row r="4783" spans="1:5">
      <c r="A4783" s="160">
        <v>4780</v>
      </c>
      <c r="B4783" s="349" t="s">
        <v>18216</v>
      </c>
      <c r="C4783" s="350" t="s">
        <v>18210</v>
      </c>
      <c r="D4783" s="348">
        <v>1.4</v>
      </c>
      <c r="E4783" s="160">
        <f t="shared" si="78"/>
        <v>28</v>
      </c>
    </row>
    <row r="4784" spans="1:5">
      <c r="A4784" s="160">
        <v>4781</v>
      </c>
      <c r="B4784" s="349" t="s">
        <v>18169</v>
      </c>
      <c r="C4784" s="350" t="s">
        <v>18210</v>
      </c>
      <c r="D4784" s="348">
        <v>0.4</v>
      </c>
      <c r="E4784" s="160">
        <f t="shared" si="78"/>
        <v>8</v>
      </c>
    </row>
    <row r="4785" spans="1:5">
      <c r="A4785" s="160">
        <v>4782</v>
      </c>
      <c r="B4785" s="349" t="s">
        <v>18217</v>
      </c>
      <c r="C4785" s="350" t="s">
        <v>18210</v>
      </c>
      <c r="D4785" s="348">
        <v>0.5</v>
      </c>
      <c r="E4785" s="160">
        <f t="shared" si="78"/>
        <v>10</v>
      </c>
    </row>
    <row r="4786" spans="1:5">
      <c r="A4786" s="160">
        <v>4783</v>
      </c>
      <c r="B4786" s="347" t="s">
        <v>18218</v>
      </c>
      <c r="C4786" s="350" t="s">
        <v>18219</v>
      </c>
      <c r="D4786" s="348">
        <v>1.2</v>
      </c>
      <c r="E4786" s="160">
        <f t="shared" si="78"/>
        <v>24</v>
      </c>
    </row>
    <row r="4787" spans="1:5">
      <c r="A4787" s="160">
        <v>4784</v>
      </c>
      <c r="B4787" s="347" t="s">
        <v>18220</v>
      </c>
      <c r="C4787" s="350" t="s">
        <v>18219</v>
      </c>
      <c r="D4787" s="348">
        <v>3</v>
      </c>
      <c r="E4787" s="160">
        <f t="shared" si="78"/>
        <v>60</v>
      </c>
    </row>
    <row r="4788" spans="1:5">
      <c r="A4788" s="160">
        <v>4785</v>
      </c>
      <c r="B4788" s="347" t="s">
        <v>18221</v>
      </c>
      <c r="C4788" s="350" t="s">
        <v>18219</v>
      </c>
      <c r="D4788" s="348">
        <v>2</v>
      </c>
      <c r="E4788" s="160">
        <f t="shared" si="78"/>
        <v>40</v>
      </c>
    </row>
    <row r="4789" spans="1:5">
      <c r="A4789" s="160">
        <v>4786</v>
      </c>
      <c r="B4789" s="349" t="s">
        <v>18179</v>
      </c>
      <c r="C4789" s="350" t="s">
        <v>18219</v>
      </c>
      <c r="D4789" s="348">
        <v>1</v>
      </c>
      <c r="E4789" s="160">
        <f t="shared" si="78"/>
        <v>20</v>
      </c>
    </row>
    <row r="4790" spans="1:5">
      <c r="A4790" s="160">
        <v>4787</v>
      </c>
      <c r="B4790" s="349" t="s">
        <v>18222</v>
      </c>
      <c r="C4790" s="350" t="s">
        <v>18219</v>
      </c>
      <c r="D4790" s="348">
        <v>1</v>
      </c>
      <c r="E4790" s="160">
        <f t="shared" si="78"/>
        <v>20</v>
      </c>
    </row>
    <row r="4791" spans="1:5">
      <c r="A4791" s="160">
        <v>4788</v>
      </c>
      <c r="B4791" s="349" t="s">
        <v>18223</v>
      </c>
      <c r="C4791" s="350" t="s">
        <v>18219</v>
      </c>
      <c r="D4791" s="348">
        <v>1</v>
      </c>
      <c r="E4791" s="160">
        <f t="shared" si="78"/>
        <v>20</v>
      </c>
    </row>
    <row r="4792" spans="1:5">
      <c r="A4792" s="160">
        <v>4789</v>
      </c>
      <c r="B4792" s="349" t="s">
        <v>18224</v>
      </c>
      <c r="C4792" s="350" t="s">
        <v>18219</v>
      </c>
      <c r="D4792" s="348">
        <v>2.2</v>
      </c>
      <c r="E4792" s="160">
        <f t="shared" si="78"/>
        <v>44</v>
      </c>
    </row>
    <row r="4793" spans="1:5">
      <c r="A4793" s="160">
        <v>4790</v>
      </c>
      <c r="B4793" s="349" t="s">
        <v>18225</v>
      </c>
      <c r="C4793" s="350" t="s">
        <v>18219</v>
      </c>
      <c r="D4793" s="348">
        <v>0.5</v>
      </c>
      <c r="E4793" s="160">
        <f t="shared" ref="E4793:E4856" si="79">D4793*20</f>
        <v>10</v>
      </c>
    </row>
    <row r="4794" spans="1:5">
      <c r="A4794" s="160">
        <v>4791</v>
      </c>
      <c r="B4794" s="349" t="s">
        <v>18226</v>
      </c>
      <c r="C4794" s="350" t="s">
        <v>18219</v>
      </c>
      <c r="D4794" s="348">
        <v>0.5</v>
      </c>
      <c r="E4794" s="160">
        <f t="shared" si="79"/>
        <v>10</v>
      </c>
    </row>
    <row r="4795" spans="1:5">
      <c r="A4795" s="160">
        <v>4792</v>
      </c>
      <c r="B4795" s="349" t="s">
        <v>18227</v>
      </c>
      <c r="C4795" s="350" t="s">
        <v>18219</v>
      </c>
      <c r="D4795" s="348">
        <v>0.5</v>
      </c>
      <c r="E4795" s="160">
        <f t="shared" si="79"/>
        <v>10</v>
      </c>
    </row>
    <row r="4796" spans="1:5">
      <c r="A4796" s="160">
        <v>4793</v>
      </c>
      <c r="B4796" s="349" t="s">
        <v>18228</v>
      </c>
      <c r="C4796" s="350" t="s">
        <v>18219</v>
      </c>
      <c r="D4796" s="348">
        <v>0.75</v>
      </c>
      <c r="E4796" s="160">
        <f t="shared" si="79"/>
        <v>15</v>
      </c>
    </row>
    <row r="4797" spans="1:5">
      <c r="A4797" s="160">
        <v>4794</v>
      </c>
      <c r="B4797" s="349" t="s">
        <v>18229</v>
      </c>
      <c r="C4797" s="350" t="s">
        <v>18219</v>
      </c>
      <c r="D4797" s="348">
        <v>0.5</v>
      </c>
      <c r="E4797" s="160">
        <f t="shared" si="79"/>
        <v>10</v>
      </c>
    </row>
    <row r="4798" spans="1:5">
      <c r="A4798" s="160">
        <v>4795</v>
      </c>
      <c r="B4798" s="349" t="s">
        <v>18230</v>
      </c>
      <c r="C4798" s="350" t="s">
        <v>18219</v>
      </c>
      <c r="D4798" s="348">
        <v>1.5</v>
      </c>
      <c r="E4798" s="160">
        <f t="shared" si="79"/>
        <v>30</v>
      </c>
    </row>
    <row r="4799" spans="1:5">
      <c r="A4799" s="160">
        <v>4796</v>
      </c>
      <c r="B4799" s="349" t="s">
        <v>18231</v>
      </c>
      <c r="C4799" s="350" t="s">
        <v>18219</v>
      </c>
      <c r="D4799" s="348">
        <v>2.5</v>
      </c>
      <c r="E4799" s="160">
        <f t="shared" si="79"/>
        <v>50</v>
      </c>
    </row>
    <row r="4800" spans="1:5">
      <c r="A4800" s="160">
        <v>4797</v>
      </c>
      <c r="B4800" s="349" t="s">
        <v>18232</v>
      </c>
      <c r="C4800" s="350" t="s">
        <v>18219</v>
      </c>
      <c r="D4800" s="348">
        <v>1.5</v>
      </c>
      <c r="E4800" s="160">
        <f t="shared" si="79"/>
        <v>30</v>
      </c>
    </row>
    <row r="4801" spans="1:5">
      <c r="A4801" s="160">
        <v>4798</v>
      </c>
      <c r="B4801" s="349" t="s">
        <v>18233</v>
      </c>
      <c r="C4801" s="350" t="s">
        <v>18219</v>
      </c>
      <c r="D4801" s="348">
        <v>1</v>
      </c>
      <c r="E4801" s="160">
        <f t="shared" si="79"/>
        <v>20</v>
      </c>
    </row>
    <row r="4802" spans="1:5">
      <c r="A4802" s="160">
        <v>4799</v>
      </c>
      <c r="B4802" s="349" t="s">
        <v>18234</v>
      </c>
      <c r="C4802" s="350" t="s">
        <v>18219</v>
      </c>
      <c r="D4802" s="348">
        <v>0.6</v>
      </c>
      <c r="E4802" s="160">
        <f t="shared" si="79"/>
        <v>12</v>
      </c>
    </row>
    <row r="4803" spans="1:5">
      <c r="A4803" s="160">
        <v>4800</v>
      </c>
      <c r="B4803" s="349" t="s">
        <v>18235</v>
      </c>
      <c r="C4803" s="350" t="s">
        <v>18219</v>
      </c>
      <c r="D4803" s="348">
        <v>0.5</v>
      </c>
      <c r="E4803" s="160">
        <f t="shared" si="79"/>
        <v>10</v>
      </c>
    </row>
    <row r="4804" spans="1:5">
      <c r="A4804" s="160">
        <v>4801</v>
      </c>
      <c r="B4804" s="349" t="s">
        <v>18236</v>
      </c>
      <c r="C4804" s="350" t="s">
        <v>18219</v>
      </c>
      <c r="D4804" s="348">
        <v>0.5</v>
      </c>
      <c r="E4804" s="160">
        <f t="shared" si="79"/>
        <v>10</v>
      </c>
    </row>
    <row r="4805" spans="1:5">
      <c r="A4805" s="160">
        <v>4802</v>
      </c>
      <c r="B4805" s="349" t="s">
        <v>18237</v>
      </c>
      <c r="C4805" s="350" t="s">
        <v>18238</v>
      </c>
      <c r="D4805" s="318">
        <v>0.8</v>
      </c>
      <c r="E4805" s="160">
        <f t="shared" si="79"/>
        <v>16</v>
      </c>
    </row>
    <row r="4806" spans="1:5">
      <c r="A4806" s="160">
        <v>4803</v>
      </c>
      <c r="B4806" s="349" t="s">
        <v>18239</v>
      </c>
      <c r="C4806" s="350" t="s">
        <v>18238</v>
      </c>
      <c r="D4806" s="318">
        <v>4.8</v>
      </c>
      <c r="E4806" s="160">
        <f t="shared" si="79"/>
        <v>96</v>
      </c>
    </row>
    <row r="4807" spans="1:5">
      <c r="A4807" s="160">
        <v>4804</v>
      </c>
      <c r="B4807" s="349" t="s">
        <v>18240</v>
      </c>
      <c r="C4807" s="350" t="s">
        <v>18238</v>
      </c>
      <c r="D4807" s="318">
        <v>3.2</v>
      </c>
      <c r="E4807" s="160">
        <f t="shared" si="79"/>
        <v>64</v>
      </c>
    </row>
    <row r="4808" ht="14.25" spans="1:5">
      <c r="A4808" s="160">
        <v>4805</v>
      </c>
      <c r="B4808" s="351" t="s">
        <v>18241</v>
      </c>
      <c r="C4808" s="350" t="s">
        <v>18238</v>
      </c>
      <c r="D4808" s="318">
        <v>0.9</v>
      </c>
      <c r="E4808" s="160">
        <f t="shared" si="79"/>
        <v>18</v>
      </c>
    </row>
    <row r="4809" spans="1:5">
      <c r="A4809" s="160">
        <v>4806</v>
      </c>
      <c r="B4809" s="349" t="s">
        <v>18242</v>
      </c>
      <c r="C4809" s="350" t="s">
        <v>18238</v>
      </c>
      <c r="D4809" s="318">
        <v>2</v>
      </c>
      <c r="E4809" s="160">
        <f t="shared" si="79"/>
        <v>40</v>
      </c>
    </row>
    <row r="4810" spans="1:5">
      <c r="A4810" s="160">
        <v>4807</v>
      </c>
      <c r="B4810" s="349" t="s">
        <v>18243</v>
      </c>
      <c r="C4810" s="350" t="s">
        <v>18238</v>
      </c>
      <c r="D4810" s="318">
        <v>3.6</v>
      </c>
      <c r="E4810" s="160">
        <f t="shared" si="79"/>
        <v>72</v>
      </c>
    </row>
    <row r="4811" spans="1:5">
      <c r="A4811" s="160">
        <v>4808</v>
      </c>
      <c r="B4811" s="349" t="s">
        <v>18244</v>
      </c>
      <c r="C4811" s="350" t="s">
        <v>18238</v>
      </c>
      <c r="D4811" s="318">
        <v>2.4</v>
      </c>
      <c r="E4811" s="160">
        <f t="shared" si="79"/>
        <v>48</v>
      </c>
    </row>
    <row r="4812" spans="1:5">
      <c r="A4812" s="160">
        <v>4809</v>
      </c>
      <c r="B4812" s="349" t="s">
        <v>18245</v>
      </c>
      <c r="C4812" s="350" t="s">
        <v>18238</v>
      </c>
      <c r="D4812" s="318">
        <v>5.7</v>
      </c>
      <c r="E4812" s="160">
        <f t="shared" si="79"/>
        <v>114</v>
      </c>
    </row>
    <row r="4813" spans="1:5">
      <c r="A4813" s="160">
        <v>4810</v>
      </c>
      <c r="B4813" s="349" t="s">
        <v>18246</v>
      </c>
      <c r="C4813" s="350" t="s">
        <v>18238</v>
      </c>
      <c r="D4813" s="318">
        <v>2.7</v>
      </c>
      <c r="E4813" s="160">
        <f t="shared" si="79"/>
        <v>54</v>
      </c>
    </row>
    <row r="4814" spans="1:5">
      <c r="A4814" s="160">
        <v>4811</v>
      </c>
      <c r="B4814" s="349" t="s">
        <v>18247</v>
      </c>
      <c r="C4814" s="350" t="s">
        <v>18238</v>
      </c>
      <c r="D4814" s="318">
        <v>3</v>
      </c>
      <c r="E4814" s="160">
        <f t="shared" si="79"/>
        <v>60</v>
      </c>
    </row>
    <row r="4815" spans="1:5">
      <c r="A4815" s="160">
        <v>4812</v>
      </c>
      <c r="B4815" s="349" t="s">
        <v>18248</v>
      </c>
      <c r="C4815" s="350" t="s">
        <v>18238</v>
      </c>
      <c r="D4815" s="318">
        <v>1.2</v>
      </c>
      <c r="E4815" s="160">
        <f t="shared" si="79"/>
        <v>24</v>
      </c>
    </row>
    <row r="4816" spans="1:5">
      <c r="A4816" s="160">
        <v>4813</v>
      </c>
      <c r="B4816" s="349" t="s">
        <v>18249</v>
      </c>
      <c r="C4816" s="350" t="s">
        <v>18238</v>
      </c>
      <c r="D4816" s="318">
        <v>2.4</v>
      </c>
      <c r="E4816" s="160">
        <f t="shared" si="79"/>
        <v>48</v>
      </c>
    </row>
    <row r="4817" spans="1:5">
      <c r="A4817" s="160">
        <v>4814</v>
      </c>
      <c r="B4817" s="349" t="s">
        <v>18250</v>
      </c>
      <c r="C4817" s="350" t="s">
        <v>18238</v>
      </c>
      <c r="D4817" s="318">
        <v>2.2</v>
      </c>
      <c r="E4817" s="160">
        <f t="shared" si="79"/>
        <v>44</v>
      </c>
    </row>
    <row r="4818" spans="1:5">
      <c r="A4818" s="160">
        <v>4815</v>
      </c>
      <c r="B4818" s="349" t="s">
        <v>18251</v>
      </c>
      <c r="C4818" s="350" t="s">
        <v>18238</v>
      </c>
      <c r="D4818" s="318">
        <v>4.1</v>
      </c>
      <c r="E4818" s="160">
        <f t="shared" si="79"/>
        <v>82</v>
      </c>
    </row>
    <row r="4819" spans="1:5">
      <c r="A4819" s="160">
        <v>4816</v>
      </c>
      <c r="B4819" s="349" t="s">
        <v>18252</v>
      </c>
      <c r="C4819" s="350" t="s">
        <v>18238</v>
      </c>
      <c r="D4819" s="318">
        <v>2.2</v>
      </c>
      <c r="E4819" s="160">
        <f t="shared" si="79"/>
        <v>44</v>
      </c>
    </row>
    <row r="4820" spans="1:5">
      <c r="A4820" s="160">
        <v>4817</v>
      </c>
      <c r="B4820" s="349" t="s">
        <v>18253</v>
      </c>
      <c r="C4820" s="350" t="s">
        <v>18238</v>
      </c>
      <c r="D4820" s="318">
        <v>3.6</v>
      </c>
      <c r="E4820" s="160">
        <f t="shared" si="79"/>
        <v>72</v>
      </c>
    </row>
    <row r="4821" spans="1:5">
      <c r="A4821" s="160">
        <v>4818</v>
      </c>
      <c r="B4821" s="349" t="s">
        <v>18254</v>
      </c>
      <c r="C4821" s="350" t="s">
        <v>18238</v>
      </c>
      <c r="D4821" s="318">
        <v>0.5</v>
      </c>
      <c r="E4821" s="160">
        <f t="shared" si="79"/>
        <v>10</v>
      </c>
    </row>
    <row r="4822" spans="1:5">
      <c r="A4822" s="160">
        <v>4819</v>
      </c>
      <c r="B4822" s="349" t="s">
        <v>18255</v>
      </c>
      <c r="C4822" s="350" t="s">
        <v>18238</v>
      </c>
      <c r="D4822" s="318">
        <v>2.4</v>
      </c>
      <c r="E4822" s="160">
        <f t="shared" si="79"/>
        <v>48</v>
      </c>
    </row>
    <row r="4823" spans="1:5">
      <c r="A4823" s="160">
        <v>4820</v>
      </c>
      <c r="B4823" s="349" t="s">
        <v>18256</v>
      </c>
      <c r="C4823" s="350" t="s">
        <v>18238</v>
      </c>
      <c r="D4823" s="318">
        <v>0.5</v>
      </c>
      <c r="E4823" s="160">
        <f t="shared" si="79"/>
        <v>10</v>
      </c>
    </row>
    <row r="4824" spans="1:5">
      <c r="A4824" s="160">
        <v>4821</v>
      </c>
      <c r="B4824" s="189" t="s">
        <v>18257</v>
      </c>
      <c r="C4824" s="350" t="s">
        <v>18238</v>
      </c>
      <c r="D4824" s="318">
        <v>3</v>
      </c>
      <c r="E4824" s="160">
        <f t="shared" si="79"/>
        <v>60</v>
      </c>
    </row>
    <row r="4825" spans="1:5">
      <c r="A4825" s="160">
        <v>4822</v>
      </c>
      <c r="B4825" s="349" t="s">
        <v>18258</v>
      </c>
      <c r="C4825" s="350" t="s">
        <v>18259</v>
      </c>
      <c r="D4825" s="318">
        <v>1</v>
      </c>
      <c r="E4825" s="160">
        <f t="shared" si="79"/>
        <v>20</v>
      </c>
    </row>
    <row r="4826" spans="1:5">
      <c r="A4826" s="160">
        <v>4823</v>
      </c>
      <c r="B4826" s="349" t="s">
        <v>18260</v>
      </c>
      <c r="C4826" s="350" t="s">
        <v>18261</v>
      </c>
      <c r="D4826" s="318">
        <v>4.3</v>
      </c>
      <c r="E4826" s="160">
        <f t="shared" si="79"/>
        <v>86</v>
      </c>
    </row>
    <row r="4827" spans="1:5">
      <c r="A4827" s="160">
        <v>4824</v>
      </c>
      <c r="B4827" s="349" t="s">
        <v>18262</v>
      </c>
      <c r="C4827" s="350" t="s">
        <v>18261</v>
      </c>
      <c r="D4827" s="318">
        <v>1</v>
      </c>
      <c r="E4827" s="160">
        <f t="shared" si="79"/>
        <v>20</v>
      </c>
    </row>
    <row r="4828" spans="1:5">
      <c r="A4828" s="160">
        <v>4825</v>
      </c>
      <c r="B4828" s="349" t="s">
        <v>18263</v>
      </c>
      <c r="C4828" s="350" t="s">
        <v>18261</v>
      </c>
      <c r="D4828" s="318">
        <v>3</v>
      </c>
      <c r="E4828" s="160">
        <f t="shared" si="79"/>
        <v>60</v>
      </c>
    </row>
    <row r="4829" spans="1:5">
      <c r="A4829" s="160">
        <v>4826</v>
      </c>
      <c r="B4829" s="349" t="s">
        <v>18264</v>
      </c>
      <c r="C4829" s="350" t="s">
        <v>18265</v>
      </c>
      <c r="D4829" s="318">
        <v>2.7</v>
      </c>
      <c r="E4829" s="160">
        <f t="shared" si="79"/>
        <v>54</v>
      </c>
    </row>
    <row r="4830" spans="1:5">
      <c r="A4830" s="160">
        <v>4827</v>
      </c>
      <c r="B4830" s="349" t="s">
        <v>18266</v>
      </c>
      <c r="C4830" s="350" t="s">
        <v>18265</v>
      </c>
      <c r="D4830" s="318">
        <v>2.4</v>
      </c>
      <c r="E4830" s="160">
        <f t="shared" si="79"/>
        <v>48</v>
      </c>
    </row>
    <row r="4831" spans="1:5">
      <c r="A4831" s="160">
        <v>4828</v>
      </c>
      <c r="B4831" s="349" t="s">
        <v>18267</v>
      </c>
      <c r="C4831" s="350" t="s">
        <v>18265</v>
      </c>
      <c r="D4831" s="318">
        <v>2</v>
      </c>
      <c r="E4831" s="160">
        <f t="shared" si="79"/>
        <v>40</v>
      </c>
    </row>
    <row r="4832" spans="1:5">
      <c r="A4832" s="160">
        <v>4829</v>
      </c>
      <c r="B4832" s="349" t="s">
        <v>18268</v>
      </c>
      <c r="C4832" s="350" t="s">
        <v>18265</v>
      </c>
      <c r="D4832" s="318">
        <v>3</v>
      </c>
      <c r="E4832" s="160">
        <f t="shared" si="79"/>
        <v>60</v>
      </c>
    </row>
    <row r="4833" spans="1:5">
      <c r="A4833" s="160">
        <v>4830</v>
      </c>
      <c r="B4833" s="349" t="s">
        <v>18269</v>
      </c>
      <c r="C4833" s="350" t="s">
        <v>18265</v>
      </c>
      <c r="D4833" s="318">
        <v>6</v>
      </c>
      <c r="E4833" s="160">
        <f t="shared" si="79"/>
        <v>120</v>
      </c>
    </row>
    <row r="4834" spans="1:5">
      <c r="A4834" s="160">
        <v>4831</v>
      </c>
      <c r="B4834" s="349" t="s">
        <v>18270</v>
      </c>
      <c r="C4834" s="350" t="s">
        <v>18265</v>
      </c>
      <c r="D4834" s="318">
        <v>3</v>
      </c>
      <c r="E4834" s="160">
        <f t="shared" si="79"/>
        <v>60</v>
      </c>
    </row>
    <row r="4835" spans="1:5">
      <c r="A4835" s="160">
        <v>4832</v>
      </c>
      <c r="B4835" s="349" t="s">
        <v>18271</v>
      </c>
      <c r="C4835" s="350" t="s">
        <v>18265</v>
      </c>
      <c r="D4835" s="318">
        <v>1.05</v>
      </c>
      <c r="E4835" s="160">
        <f t="shared" si="79"/>
        <v>21</v>
      </c>
    </row>
    <row r="4836" spans="1:5">
      <c r="A4836" s="160">
        <v>4833</v>
      </c>
      <c r="B4836" s="349" t="s">
        <v>18272</v>
      </c>
      <c r="C4836" s="350" t="s">
        <v>18265</v>
      </c>
      <c r="D4836" s="318">
        <v>5</v>
      </c>
      <c r="E4836" s="160">
        <f t="shared" si="79"/>
        <v>100</v>
      </c>
    </row>
    <row r="4837" spans="1:5">
      <c r="A4837" s="160">
        <v>4834</v>
      </c>
      <c r="B4837" s="349" t="s">
        <v>18273</v>
      </c>
      <c r="C4837" s="350" t="s">
        <v>18265</v>
      </c>
      <c r="D4837" s="318">
        <v>10</v>
      </c>
      <c r="E4837" s="160">
        <f t="shared" si="79"/>
        <v>200</v>
      </c>
    </row>
    <row r="4838" spans="1:5">
      <c r="A4838" s="160">
        <v>4835</v>
      </c>
      <c r="B4838" s="349" t="s">
        <v>18274</v>
      </c>
      <c r="C4838" s="350" t="s">
        <v>18265</v>
      </c>
      <c r="D4838" s="318">
        <v>7</v>
      </c>
      <c r="E4838" s="160">
        <f t="shared" si="79"/>
        <v>140</v>
      </c>
    </row>
    <row r="4839" spans="1:5">
      <c r="A4839" s="160">
        <v>4836</v>
      </c>
      <c r="B4839" s="349" t="s">
        <v>18275</v>
      </c>
      <c r="C4839" s="350" t="s">
        <v>18265</v>
      </c>
      <c r="D4839" s="318">
        <v>3.5</v>
      </c>
      <c r="E4839" s="160">
        <f t="shared" si="79"/>
        <v>70</v>
      </c>
    </row>
    <row r="4840" spans="1:5">
      <c r="A4840" s="160">
        <v>4837</v>
      </c>
      <c r="B4840" s="349" t="s">
        <v>18276</v>
      </c>
      <c r="C4840" s="350" t="s">
        <v>18265</v>
      </c>
      <c r="D4840" s="318">
        <v>3.2</v>
      </c>
      <c r="E4840" s="160">
        <f t="shared" si="79"/>
        <v>64</v>
      </c>
    </row>
    <row r="4841" spans="1:5">
      <c r="A4841" s="160">
        <v>4838</v>
      </c>
      <c r="B4841" s="349" t="s">
        <v>18277</v>
      </c>
      <c r="C4841" s="350" t="s">
        <v>18265</v>
      </c>
      <c r="D4841" s="318">
        <v>34.26</v>
      </c>
      <c r="E4841" s="160">
        <f t="shared" si="79"/>
        <v>685.2</v>
      </c>
    </row>
    <row r="4842" spans="1:5">
      <c r="A4842" s="160">
        <v>4839</v>
      </c>
      <c r="B4842" s="349" t="s">
        <v>18278</v>
      </c>
      <c r="C4842" s="350" t="s">
        <v>18265</v>
      </c>
      <c r="D4842" s="318">
        <v>5</v>
      </c>
      <c r="E4842" s="160">
        <f t="shared" si="79"/>
        <v>100</v>
      </c>
    </row>
    <row r="4843" spans="1:5">
      <c r="A4843" s="160">
        <v>4840</v>
      </c>
      <c r="B4843" s="349" t="s">
        <v>18279</v>
      </c>
      <c r="C4843" s="350" t="s">
        <v>18280</v>
      </c>
      <c r="D4843" s="318">
        <v>1</v>
      </c>
      <c r="E4843" s="160">
        <f t="shared" si="79"/>
        <v>20</v>
      </c>
    </row>
    <row r="4844" spans="1:5">
      <c r="A4844" s="160">
        <v>4841</v>
      </c>
      <c r="B4844" s="349" t="s">
        <v>18281</v>
      </c>
      <c r="C4844" s="350" t="s">
        <v>18280</v>
      </c>
      <c r="D4844" s="318">
        <v>1.65</v>
      </c>
      <c r="E4844" s="160">
        <f t="shared" si="79"/>
        <v>33</v>
      </c>
    </row>
    <row r="4845" spans="1:5">
      <c r="A4845" s="160">
        <v>4842</v>
      </c>
      <c r="B4845" s="349" t="s">
        <v>18282</v>
      </c>
      <c r="C4845" s="350" t="s">
        <v>18280</v>
      </c>
      <c r="D4845" s="318">
        <v>0.76</v>
      </c>
      <c r="E4845" s="160">
        <f t="shared" si="79"/>
        <v>15.2</v>
      </c>
    </row>
    <row r="4846" spans="1:5">
      <c r="A4846" s="160">
        <v>4843</v>
      </c>
      <c r="B4846" s="349" t="s">
        <v>18283</v>
      </c>
      <c r="C4846" s="350" t="s">
        <v>18280</v>
      </c>
      <c r="D4846" s="318">
        <v>1.32</v>
      </c>
      <c r="E4846" s="160">
        <f t="shared" si="79"/>
        <v>26.4</v>
      </c>
    </row>
    <row r="4847" spans="1:5">
      <c r="A4847" s="160">
        <v>4844</v>
      </c>
      <c r="B4847" s="349" t="s">
        <v>18284</v>
      </c>
      <c r="C4847" s="350" t="s">
        <v>18280</v>
      </c>
      <c r="D4847" s="318">
        <v>1.65</v>
      </c>
      <c r="E4847" s="160">
        <f t="shared" si="79"/>
        <v>33</v>
      </c>
    </row>
    <row r="4848" spans="1:5">
      <c r="A4848" s="160">
        <v>4845</v>
      </c>
      <c r="B4848" s="349" t="s">
        <v>18285</v>
      </c>
      <c r="C4848" s="350" t="s">
        <v>18280</v>
      </c>
      <c r="D4848" s="318">
        <v>1</v>
      </c>
      <c r="E4848" s="160">
        <f t="shared" si="79"/>
        <v>20</v>
      </c>
    </row>
    <row r="4849" spans="1:5">
      <c r="A4849" s="160">
        <v>4846</v>
      </c>
      <c r="B4849" s="349" t="s">
        <v>18286</v>
      </c>
      <c r="C4849" s="350" t="s">
        <v>18280</v>
      </c>
      <c r="D4849" s="318">
        <v>1.98</v>
      </c>
      <c r="E4849" s="160">
        <f t="shared" si="79"/>
        <v>39.6</v>
      </c>
    </row>
    <row r="4850" spans="1:5">
      <c r="A4850" s="160">
        <v>4847</v>
      </c>
      <c r="B4850" s="349" t="s">
        <v>18287</v>
      </c>
      <c r="C4850" s="350" t="s">
        <v>18280</v>
      </c>
      <c r="D4850" s="318">
        <v>1</v>
      </c>
      <c r="E4850" s="160">
        <f t="shared" si="79"/>
        <v>20</v>
      </c>
    </row>
    <row r="4851" spans="1:5">
      <c r="A4851" s="160">
        <v>4848</v>
      </c>
      <c r="B4851" s="349" t="s">
        <v>18288</v>
      </c>
      <c r="C4851" s="350" t="s">
        <v>18280</v>
      </c>
      <c r="D4851" s="318">
        <v>1.32</v>
      </c>
      <c r="E4851" s="160">
        <f t="shared" si="79"/>
        <v>26.4</v>
      </c>
    </row>
    <row r="4852" spans="1:5">
      <c r="A4852" s="160">
        <v>4849</v>
      </c>
      <c r="B4852" s="349" t="s">
        <v>18289</v>
      </c>
      <c r="C4852" s="350" t="s">
        <v>18280</v>
      </c>
      <c r="D4852" s="318">
        <v>3</v>
      </c>
      <c r="E4852" s="160">
        <f t="shared" si="79"/>
        <v>60</v>
      </c>
    </row>
    <row r="4853" spans="1:5">
      <c r="A4853" s="160">
        <v>4850</v>
      </c>
      <c r="B4853" s="349" t="s">
        <v>18290</v>
      </c>
      <c r="C4853" s="350" t="s">
        <v>18280</v>
      </c>
      <c r="D4853" s="318">
        <v>1.8</v>
      </c>
      <c r="E4853" s="160">
        <f t="shared" si="79"/>
        <v>36</v>
      </c>
    </row>
    <row r="4854" spans="1:5">
      <c r="A4854" s="160">
        <v>4851</v>
      </c>
      <c r="B4854" s="349" t="s">
        <v>18291</v>
      </c>
      <c r="C4854" s="350" t="s">
        <v>18280</v>
      </c>
      <c r="D4854" s="201">
        <v>3</v>
      </c>
      <c r="E4854" s="160">
        <f t="shared" si="79"/>
        <v>60</v>
      </c>
    </row>
    <row r="4855" spans="1:5">
      <c r="A4855" s="160">
        <v>4852</v>
      </c>
      <c r="B4855" s="349" t="s">
        <v>18292</v>
      </c>
      <c r="C4855" s="350" t="s">
        <v>18280</v>
      </c>
      <c r="D4855" s="201">
        <v>0.66</v>
      </c>
      <c r="E4855" s="160">
        <f t="shared" si="79"/>
        <v>13.2</v>
      </c>
    </row>
    <row r="4856" spans="1:5">
      <c r="A4856" s="160">
        <v>4853</v>
      </c>
      <c r="B4856" s="349" t="s">
        <v>18293</v>
      </c>
      <c r="C4856" s="350" t="s">
        <v>18280</v>
      </c>
      <c r="D4856" s="201">
        <v>1.32</v>
      </c>
      <c r="E4856" s="160">
        <f t="shared" si="79"/>
        <v>26.4</v>
      </c>
    </row>
    <row r="4857" spans="1:5">
      <c r="A4857" s="160">
        <v>4854</v>
      </c>
      <c r="B4857" s="349" t="s">
        <v>18294</v>
      </c>
      <c r="C4857" s="350" t="s">
        <v>18280</v>
      </c>
      <c r="D4857" s="201">
        <v>1.65</v>
      </c>
      <c r="E4857" s="160">
        <f t="shared" ref="E4857:E4894" si="80">D4857*20</f>
        <v>33</v>
      </c>
    </row>
    <row r="4858" spans="1:5">
      <c r="A4858" s="160">
        <v>4855</v>
      </c>
      <c r="B4858" s="349" t="s">
        <v>18295</v>
      </c>
      <c r="C4858" s="350" t="s">
        <v>18280</v>
      </c>
      <c r="D4858" s="201">
        <v>1.32</v>
      </c>
      <c r="E4858" s="160">
        <f t="shared" si="80"/>
        <v>26.4</v>
      </c>
    </row>
    <row r="4859" spans="1:5">
      <c r="A4859" s="160">
        <v>4856</v>
      </c>
      <c r="B4859" s="349" t="s">
        <v>18296</v>
      </c>
      <c r="C4859" s="350" t="s">
        <v>18280</v>
      </c>
      <c r="D4859" s="201">
        <v>13</v>
      </c>
      <c r="E4859" s="160">
        <f t="shared" si="80"/>
        <v>260</v>
      </c>
    </row>
    <row r="4860" spans="1:5">
      <c r="A4860" s="160">
        <v>4857</v>
      </c>
      <c r="B4860" s="349" t="s">
        <v>18297</v>
      </c>
      <c r="C4860" s="350" t="s">
        <v>18280</v>
      </c>
      <c r="D4860" s="201">
        <v>3</v>
      </c>
      <c r="E4860" s="160">
        <f t="shared" si="80"/>
        <v>60</v>
      </c>
    </row>
    <row r="4861" spans="1:5">
      <c r="A4861" s="160">
        <v>4858</v>
      </c>
      <c r="B4861" s="349" t="s">
        <v>18298</v>
      </c>
      <c r="C4861" s="350" t="s">
        <v>18280</v>
      </c>
      <c r="D4861" s="201">
        <v>1.32</v>
      </c>
      <c r="E4861" s="160">
        <f t="shared" si="80"/>
        <v>26.4</v>
      </c>
    </row>
    <row r="4862" spans="1:5">
      <c r="A4862" s="160">
        <v>4859</v>
      </c>
      <c r="B4862" s="352" t="s">
        <v>18299</v>
      </c>
      <c r="C4862" s="350" t="s">
        <v>18280</v>
      </c>
      <c r="D4862" s="270">
        <v>1</v>
      </c>
      <c r="E4862" s="160">
        <f t="shared" si="80"/>
        <v>20</v>
      </c>
    </row>
    <row r="4863" spans="1:5">
      <c r="A4863" s="160">
        <v>4860</v>
      </c>
      <c r="B4863" s="352" t="s">
        <v>18300</v>
      </c>
      <c r="C4863" s="350" t="s">
        <v>18280</v>
      </c>
      <c r="D4863" s="270">
        <v>2</v>
      </c>
      <c r="E4863" s="160">
        <f t="shared" si="80"/>
        <v>40</v>
      </c>
    </row>
    <row r="4864" spans="1:5">
      <c r="A4864" s="160">
        <v>4861</v>
      </c>
      <c r="B4864" s="352" t="s">
        <v>18301</v>
      </c>
      <c r="C4864" s="350" t="s">
        <v>18280</v>
      </c>
      <c r="D4864" s="270">
        <v>1.42</v>
      </c>
      <c r="E4864" s="160">
        <f t="shared" si="80"/>
        <v>28.4</v>
      </c>
    </row>
    <row r="4865" spans="1:5">
      <c r="A4865" s="160">
        <v>4862</v>
      </c>
      <c r="B4865" s="352" t="s">
        <v>18302</v>
      </c>
      <c r="C4865" s="350" t="s">
        <v>18280</v>
      </c>
      <c r="D4865" s="270">
        <v>2.7</v>
      </c>
      <c r="E4865" s="160">
        <f t="shared" si="80"/>
        <v>54</v>
      </c>
    </row>
    <row r="4866" spans="1:5">
      <c r="A4866" s="160">
        <v>4863</v>
      </c>
      <c r="B4866" s="352" t="s">
        <v>18303</v>
      </c>
      <c r="C4866" s="350" t="s">
        <v>18280</v>
      </c>
      <c r="D4866" s="270">
        <v>1.32</v>
      </c>
      <c r="E4866" s="160">
        <f t="shared" si="80"/>
        <v>26.4</v>
      </c>
    </row>
    <row r="4867" spans="1:5">
      <c r="A4867" s="160">
        <v>4864</v>
      </c>
      <c r="B4867" s="349" t="s">
        <v>18304</v>
      </c>
      <c r="C4867" s="350" t="s">
        <v>18280</v>
      </c>
      <c r="D4867" s="201">
        <v>0.5</v>
      </c>
      <c r="E4867" s="160">
        <f t="shared" si="80"/>
        <v>10</v>
      </c>
    </row>
    <row r="4868" spans="1:5">
      <c r="A4868" s="160">
        <v>4865</v>
      </c>
      <c r="B4868" s="189" t="s">
        <v>18305</v>
      </c>
      <c r="C4868" s="255" t="s">
        <v>18306</v>
      </c>
      <c r="D4868" s="318">
        <v>4</v>
      </c>
      <c r="E4868" s="160">
        <f t="shared" si="80"/>
        <v>80</v>
      </c>
    </row>
    <row r="4869" spans="1:5">
      <c r="A4869" s="160">
        <v>4866</v>
      </c>
      <c r="B4869" s="189" t="s">
        <v>18307</v>
      </c>
      <c r="C4869" s="255" t="s">
        <v>18306</v>
      </c>
      <c r="D4869" s="318">
        <v>0.8</v>
      </c>
      <c r="E4869" s="160">
        <f t="shared" si="80"/>
        <v>16</v>
      </c>
    </row>
    <row r="4870" spans="1:5">
      <c r="A4870" s="160">
        <v>4867</v>
      </c>
      <c r="B4870" s="189" t="s">
        <v>18308</v>
      </c>
      <c r="C4870" s="255" t="s">
        <v>18306</v>
      </c>
      <c r="D4870" s="318">
        <v>1</v>
      </c>
      <c r="E4870" s="160">
        <f t="shared" si="80"/>
        <v>20</v>
      </c>
    </row>
    <row r="4871" spans="1:5">
      <c r="A4871" s="160">
        <v>4868</v>
      </c>
      <c r="B4871" s="189" t="s">
        <v>18309</v>
      </c>
      <c r="C4871" s="255" t="s">
        <v>18306</v>
      </c>
      <c r="D4871" s="318">
        <v>0.3</v>
      </c>
      <c r="E4871" s="160">
        <f t="shared" si="80"/>
        <v>6</v>
      </c>
    </row>
    <row r="4872" spans="1:5">
      <c r="A4872" s="160">
        <v>4869</v>
      </c>
      <c r="B4872" s="189" t="s">
        <v>18310</v>
      </c>
      <c r="C4872" s="255" t="s">
        <v>18306</v>
      </c>
      <c r="D4872" s="318">
        <v>1</v>
      </c>
      <c r="E4872" s="160">
        <f t="shared" si="80"/>
        <v>20</v>
      </c>
    </row>
    <row r="4873" spans="1:5">
      <c r="A4873" s="160">
        <v>4870</v>
      </c>
      <c r="B4873" s="189" t="s">
        <v>18311</v>
      </c>
      <c r="C4873" s="255" t="s">
        <v>18306</v>
      </c>
      <c r="D4873" s="318">
        <v>0.3</v>
      </c>
      <c r="E4873" s="160">
        <f t="shared" si="80"/>
        <v>6</v>
      </c>
    </row>
    <row r="4874" spans="1:5">
      <c r="A4874" s="160">
        <v>4871</v>
      </c>
      <c r="B4874" s="189" t="s">
        <v>18312</v>
      </c>
      <c r="C4874" s="255" t="s">
        <v>18306</v>
      </c>
      <c r="D4874" s="318">
        <v>0.35</v>
      </c>
      <c r="E4874" s="160">
        <f t="shared" si="80"/>
        <v>7</v>
      </c>
    </row>
    <row r="4875" spans="1:5">
      <c r="A4875" s="160">
        <v>4872</v>
      </c>
      <c r="B4875" s="189" t="s">
        <v>18313</v>
      </c>
      <c r="C4875" s="255" t="s">
        <v>18306</v>
      </c>
      <c r="D4875" s="318">
        <v>4</v>
      </c>
      <c r="E4875" s="160">
        <f t="shared" si="80"/>
        <v>80</v>
      </c>
    </row>
    <row r="4876" spans="1:5">
      <c r="A4876" s="160">
        <v>4873</v>
      </c>
      <c r="B4876" s="189" t="s">
        <v>18314</v>
      </c>
      <c r="C4876" s="255" t="s">
        <v>18306</v>
      </c>
      <c r="D4876" s="318">
        <v>0.9</v>
      </c>
      <c r="E4876" s="160">
        <f t="shared" si="80"/>
        <v>18</v>
      </c>
    </row>
    <row r="4877" spans="1:5">
      <c r="A4877" s="160">
        <v>4874</v>
      </c>
      <c r="B4877" s="189" t="s">
        <v>18315</v>
      </c>
      <c r="C4877" s="255" t="s">
        <v>18306</v>
      </c>
      <c r="D4877" s="318">
        <v>2.5</v>
      </c>
      <c r="E4877" s="160">
        <f t="shared" si="80"/>
        <v>50</v>
      </c>
    </row>
    <row r="4878" spans="1:5">
      <c r="A4878" s="160">
        <v>4875</v>
      </c>
      <c r="B4878" s="189" t="s">
        <v>18316</v>
      </c>
      <c r="C4878" s="255" t="s">
        <v>18306</v>
      </c>
      <c r="D4878" s="318">
        <v>0.8</v>
      </c>
      <c r="E4878" s="160">
        <f t="shared" si="80"/>
        <v>16</v>
      </c>
    </row>
    <row r="4879" spans="1:5">
      <c r="A4879" s="160">
        <v>4876</v>
      </c>
      <c r="B4879" s="189" t="s">
        <v>18317</v>
      </c>
      <c r="C4879" s="255" t="s">
        <v>18306</v>
      </c>
      <c r="D4879" s="318">
        <v>0.8</v>
      </c>
      <c r="E4879" s="160">
        <f t="shared" si="80"/>
        <v>16</v>
      </c>
    </row>
    <row r="4880" spans="1:5">
      <c r="A4880" s="160">
        <v>4877</v>
      </c>
      <c r="B4880" s="189" t="s">
        <v>18318</v>
      </c>
      <c r="C4880" s="255" t="s">
        <v>18306</v>
      </c>
      <c r="D4880" s="318">
        <v>1.6</v>
      </c>
      <c r="E4880" s="160">
        <f t="shared" si="80"/>
        <v>32</v>
      </c>
    </row>
    <row r="4881" spans="1:5">
      <c r="A4881" s="160">
        <v>4878</v>
      </c>
      <c r="B4881" s="189" t="s">
        <v>18319</v>
      </c>
      <c r="C4881" s="255" t="s">
        <v>18306</v>
      </c>
      <c r="D4881" s="318">
        <v>0.8</v>
      </c>
      <c r="E4881" s="160">
        <f t="shared" si="80"/>
        <v>16</v>
      </c>
    </row>
    <row r="4882" spans="1:5">
      <c r="A4882" s="160">
        <v>4879</v>
      </c>
      <c r="B4882" s="189" t="s">
        <v>18320</v>
      </c>
      <c r="C4882" s="255" t="s">
        <v>18306</v>
      </c>
      <c r="D4882" s="318">
        <v>3.5</v>
      </c>
      <c r="E4882" s="160">
        <f t="shared" si="80"/>
        <v>70</v>
      </c>
    </row>
    <row r="4883" spans="1:5">
      <c r="A4883" s="160">
        <v>4880</v>
      </c>
      <c r="B4883" s="189" t="s">
        <v>18321</v>
      </c>
      <c r="C4883" s="255" t="s">
        <v>18306</v>
      </c>
      <c r="D4883" s="318">
        <v>4</v>
      </c>
      <c r="E4883" s="160">
        <f t="shared" si="80"/>
        <v>80</v>
      </c>
    </row>
    <row r="4884" spans="1:5">
      <c r="A4884" s="160">
        <v>4881</v>
      </c>
      <c r="B4884" s="189" t="s">
        <v>18322</v>
      </c>
      <c r="C4884" s="255" t="s">
        <v>18306</v>
      </c>
      <c r="D4884" s="318">
        <v>0.3</v>
      </c>
      <c r="E4884" s="160">
        <f t="shared" si="80"/>
        <v>6</v>
      </c>
    </row>
    <row r="4885" spans="1:5">
      <c r="A4885" s="160">
        <v>4882</v>
      </c>
      <c r="B4885" s="189" t="s">
        <v>18323</v>
      </c>
      <c r="C4885" s="255" t="s">
        <v>18306</v>
      </c>
      <c r="D4885" s="318">
        <v>4</v>
      </c>
      <c r="E4885" s="160">
        <f t="shared" si="80"/>
        <v>80</v>
      </c>
    </row>
    <row r="4886" spans="1:5">
      <c r="A4886" s="160">
        <v>4883</v>
      </c>
      <c r="B4886" s="189" t="s">
        <v>18324</v>
      </c>
      <c r="C4886" s="255" t="s">
        <v>18306</v>
      </c>
      <c r="D4886" s="318">
        <v>1</v>
      </c>
      <c r="E4886" s="160">
        <f t="shared" si="80"/>
        <v>20</v>
      </c>
    </row>
    <row r="4887" spans="1:5">
      <c r="A4887" s="160">
        <v>4884</v>
      </c>
      <c r="B4887" s="353" t="s">
        <v>14144</v>
      </c>
      <c r="C4887" s="354" t="s">
        <v>18306</v>
      </c>
      <c r="D4887" s="340">
        <v>59</v>
      </c>
      <c r="E4887" s="160">
        <f t="shared" si="80"/>
        <v>1180</v>
      </c>
    </row>
    <row r="4888" spans="1:5">
      <c r="A4888" s="160">
        <v>4885</v>
      </c>
      <c r="B4888" s="189" t="s">
        <v>14797</v>
      </c>
      <c r="C4888" s="354" t="s">
        <v>18325</v>
      </c>
      <c r="D4888" s="340">
        <v>114</v>
      </c>
      <c r="E4888" s="160">
        <f t="shared" si="80"/>
        <v>2280</v>
      </c>
    </row>
    <row r="4889" spans="1:5">
      <c r="A4889" s="160">
        <v>4886</v>
      </c>
      <c r="B4889" s="191" t="s">
        <v>18326</v>
      </c>
      <c r="C4889" s="271" t="s">
        <v>18327</v>
      </c>
      <c r="D4889" s="272">
        <v>317</v>
      </c>
      <c r="E4889" s="160">
        <f t="shared" si="80"/>
        <v>6340</v>
      </c>
    </row>
    <row r="4890" spans="1:5">
      <c r="A4890" s="160">
        <v>4887</v>
      </c>
      <c r="B4890" s="169" t="s">
        <v>16271</v>
      </c>
      <c r="C4890" s="170" t="s">
        <v>18325</v>
      </c>
      <c r="D4890" s="201">
        <v>225</v>
      </c>
      <c r="E4890" s="160">
        <f t="shared" si="80"/>
        <v>4500</v>
      </c>
    </row>
    <row r="4891" spans="1:5">
      <c r="A4891" s="160">
        <v>4888</v>
      </c>
      <c r="B4891" s="189" t="s">
        <v>18328</v>
      </c>
      <c r="C4891" s="170" t="s">
        <v>18325</v>
      </c>
      <c r="D4891" s="201">
        <v>79</v>
      </c>
      <c r="E4891" s="160">
        <f t="shared" si="80"/>
        <v>1580</v>
      </c>
    </row>
    <row r="4892" spans="1:5">
      <c r="A4892" s="160">
        <v>4889</v>
      </c>
      <c r="B4892" s="189" t="s">
        <v>18130</v>
      </c>
      <c r="C4892" s="170" t="s">
        <v>18325</v>
      </c>
      <c r="D4892" s="201">
        <v>50</v>
      </c>
      <c r="E4892" s="160">
        <f t="shared" si="80"/>
        <v>1000</v>
      </c>
    </row>
    <row r="4893" spans="1:5">
      <c r="A4893" s="160">
        <v>4890</v>
      </c>
      <c r="B4893" s="355" t="s">
        <v>18329</v>
      </c>
      <c r="C4893" s="356" t="s">
        <v>18259</v>
      </c>
      <c r="D4893" s="357">
        <v>501</v>
      </c>
      <c r="E4893" s="358">
        <f t="shared" si="80"/>
        <v>10020</v>
      </c>
    </row>
    <row r="4894" spans="1:5">
      <c r="A4894" s="201" t="s">
        <v>20</v>
      </c>
      <c r="B4894" s="202"/>
      <c r="C4894" s="169"/>
      <c r="D4894" s="170">
        <f>SUM(D4:D4893)</f>
        <v>34018.9299999999</v>
      </c>
      <c r="E4894" s="160">
        <f t="shared" si="80"/>
        <v>680378.599999998</v>
      </c>
    </row>
    <row r="4895" spans="2:4">
      <c r="B4895" s="203"/>
      <c r="C4895" s="203"/>
      <c r="D4895" s="203"/>
    </row>
    <row r="4896" spans="2:4">
      <c r="B4896" s="203"/>
      <c r="C4896" s="203"/>
      <c r="D4896" s="203"/>
    </row>
    <row r="4897" spans="2:4">
      <c r="B4897" s="203"/>
      <c r="C4897" s="203"/>
      <c r="D4897" s="203"/>
    </row>
    <row r="4898" spans="2:4">
      <c r="B4898" s="203"/>
      <c r="C4898" s="203"/>
      <c r="D4898" s="203"/>
    </row>
    <row r="4899" spans="2:4">
      <c r="B4899" s="203"/>
      <c r="C4899" s="203"/>
      <c r="D4899" s="203"/>
    </row>
    <row r="4900" spans="2:4">
      <c r="B4900" s="203"/>
      <c r="C4900" s="203"/>
      <c r="D4900" s="203"/>
    </row>
    <row r="4901" spans="2:4">
      <c r="B4901" s="203"/>
      <c r="C4901" s="203"/>
      <c r="D4901" s="203"/>
    </row>
    <row r="4902" spans="2:4">
      <c r="B4902" s="203"/>
      <c r="C4902" s="203"/>
      <c r="D4902" s="203"/>
    </row>
    <row r="4903" spans="2:4">
      <c r="B4903" s="203"/>
      <c r="C4903" s="203"/>
      <c r="D4903" s="203"/>
    </row>
    <row r="4904" spans="2:4">
      <c r="B4904" s="203"/>
      <c r="C4904" s="203"/>
      <c r="D4904" s="203"/>
    </row>
    <row r="4905" spans="2:4">
      <c r="B4905" s="203"/>
      <c r="C4905" s="203"/>
      <c r="D4905" s="203"/>
    </row>
    <row r="4906" spans="2:4">
      <c r="B4906" s="203"/>
      <c r="C4906" s="203"/>
      <c r="D4906" s="203"/>
    </row>
    <row r="4907" spans="2:4">
      <c r="B4907" s="203"/>
      <c r="C4907" s="203"/>
      <c r="D4907" s="203"/>
    </row>
    <row r="4908" spans="2:4">
      <c r="B4908" s="203"/>
      <c r="C4908" s="203"/>
      <c r="D4908" s="203"/>
    </row>
    <row r="4909" spans="2:4">
      <c r="B4909" s="203"/>
      <c r="C4909" s="203"/>
      <c r="D4909" s="203"/>
    </row>
    <row r="4910" spans="2:4">
      <c r="B4910" s="203"/>
      <c r="C4910" s="203"/>
      <c r="D4910" s="203"/>
    </row>
    <row r="4911" spans="2:4">
      <c r="B4911" s="203"/>
      <c r="C4911" s="203"/>
      <c r="D4911" s="203"/>
    </row>
    <row r="4912" spans="2:4">
      <c r="B4912" s="203"/>
      <c r="C4912" s="203"/>
      <c r="D4912" s="203"/>
    </row>
    <row r="4913" spans="2:4">
      <c r="B4913" s="203"/>
      <c r="C4913" s="203"/>
      <c r="D4913" s="203"/>
    </row>
    <row r="4914" spans="2:4">
      <c r="B4914" s="203"/>
      <c r="C4914" s="203"/>
      <c r="D4914" s="203"/>
    </row>
    <row r="4915" spans="2:4">
      <c r="B4915" s="203"/>
      <c r="C4915" s="203"/>
      <c r="D4915" s="203"/>
    </row>
    <row r="4916" spans="2:4">
      <c r="B4916" s="203"/>
      <c r="C4916" s="203"/>
      <c r="D4916" s="203"/>
    </row>
    <row r="4917" spans="2:4">
      <c r="B4917" s="203"/>
      <c r="C4917" s="203"/>
      <c r="D4917" s="203"/>
    </row>
    <row r="4918" spans="2:4">
      <c r="B4918" s="203"/>
      <c r="C4918" s="203"/>
      <c r="D4918" s="203"/>
    </row>
    <row r="4919" spans="2:4">
      <c r="B4919" s="203"/>
      <c r="C4919" s="203"/>
      <c r="D4919" s="203"/>
    </row>
    <row r="4920" spans="2:4">
      <c r="B4920" s="203"/>
      <c r="C4920" s="203"/>
      <c r="D4920" s="203"/>
    </row>
    <row r="4921" spans="2:4">
      <c r="B4921" s="203"/>
      <c r="C4921" s="203"/>
      <c r="D4921" s="203"/>
    </row>
    <row r="4922" spans="2:4">
      <c r="B4922" s="203"/>
      <c r="C4922" s="203"/>
      <c r="D4922" s="203"/>
    </row>
    <row r="4923" spans="2:4">
      <c r="B4923" s="203"/>
      <c r="C4923" s="203"/>
      <c r="D4923" s="203"/>
    </row>
    <row r="4924" spans="2:4">
      <c r="B4924" s="203"/>
      <c r="C4924" s="203"/>
      <c r="D4924" s="203"/>
    </row>
    <row r="4925" spans="2:4">
      <c r="B4925" s="203"/>
      <c r="C4925" s="203"/>
      <c r="D4925" s="203"/>
    </row>
    <row r="4926" spans="2:4">
      <c r="B4926" s="203"/>
      <c r="C4926" s="203"/>
      <c r="D4926" s="203"/>
    </row>
    <row r="4927" spans="2:4">
      <c r="B4927" s="203"/>
      <c r="C4927" s="203"/>
      <c r="D4927" s="203"/>
    </row>
    <row r="4928" spans="2:4">
      <c r="B4928" s="203"/>
      <c r="C4928" s="203"/>
      <c r="D4928" s="203"/>
    </row>
    <row r="4929" spans="2:4">
      <c r="B4929" s="203"/>
      <c r="C4929" s="203"/>
      <c r="D4929" s="203"/>
    </row>
    <row r="4930" spans="2:4">
      <c r="B4930" s="203"/>
      <c r="C4930" s="203"/>
      <c r="D4930" s="203"/>
    </row>
    <row r="4931" spans="2:4">
      <c r="B4931" s="203"/>
      <c r="C4931" s="203"/>
      <c r="D4931" s="203"/>
    </row>
    <row r="4932" spans="2:4">
      <c r="B4932" s="203"/>
      <c r="C4932" s="203"/>
      <c r="D4932" s="203"/>
    </row>
    <row r="4933" spans="2:4">
      <c r="B4933" s="203"/>
      <c r="C4933" s="203"/>
      <c r="D4933" s="203"/>
    </row>
    <row r="4934" spans="2:4">
      <c r="B4934" s="203"/>
      <c r="C4934" s="203"/>
      <c r="D4934" s="203"/>
    </row>
    <row r="4935" spans="2:4">
      <c r="B4935" s="203"/>
      <c r="C4935" s="203"/>
      <c r="D4935" s="203"/>
    </row>
    <row r="4936" spans="2:4">
      <c r="B4936" s="203"/>
      <c r="C4936" s="203"/>
      <c r="D4936" s="203"/>
    </row>
    <row r="4937" spans="2:4">
      <c r="B4937" s="203"/>
      <c r="C4937" s="203"/>
      <c r="D4937" s="203"/>
    </row>
    <row r="4938" spans="2:4">
      <c r="B4938" s="203"/>
      <c r="C4938" s="203"/>
      <c r="D4938" s="203"/>
    </row>
    <row r="4939" spans="2:4">
      <c r="B4939" s="203"/>
      <c r="C4939" s="203"/>
      <c r="D4939" s="203"/>
    </row>
    <row r="4940" spans="2:4">
      <c r="B4940" s="203"/>
      <c r="C4940" s="203"/>
      <c r="D4940" s="203"/>
    </row>
    <row r="4941" spans="2:4">
      <c r="B4941" s="203"/>
      <c r="C4941" s="203"/>
      <c r="D4941" s="203"/>
    </row>
    <row r="4942" spans="2:4">
      <c r="B4942" s="203"/>
      <c r="C4942" s="203"/>
      <c r="D4942" s="203"/>
    </row>
    <row r="4943" spans="2:4">
      <c r="B4943" s="203"/>
      <c r="C4943" s="203"/>
      <c r="D4943" s="203"/>
    </row>
    <row r="4944" spans="2:4">
      <c r="B4944" s="203"/>
      <c r="C4944" s="203"/>
      <c r="D4944" s="203"/>
    </row>
    <row r="4945" spans="2:4">
      <c r="B4945" s="203"/>
      <c r="C4945" s="203"/>
      <c r="D4945" s="203"/>
    </row>
    <row r="4946" spans="2:4">
      <c r="B4946" s="203"/>
      <c r="C4946" s="203"/>
      <c r="D4946" s="203"/>
    </row>
    <row r="4947" spans="2:4">
      <c r="B4947" s="203"/>
      <c r="C4947" s="203"/>
      <c r="D4947" s="203"/>
    </row>
    <row r="4948" spans="2:4">
      <c r="B4948" s="203"/>
      <c r="C4948" s="203"/>
      <c r="D4948" s="203"/>
    </row>
    <row r="4949" spans="2:4">
      <c r="B4949" s="203"/>
      <c r="C4949" s="203"/>
      <c r="D4949" s="203"/>
    </row>
    <row r="4950" spans="2:4">
      <c r="B4950" s="203"/>
      <c r="C4950" s="203"/>
      <c r="D4950" s="203"/>
    </row>
    <row r="4951" spans="2:4">
      <c r="B4951" s="203"/>
      <c r="C4951" s="203"/>
      <c r="D4951" s="203"/>
    </row>
    <row r="4952" spans="2:4">
      <c r="B4952" s="203"/>
      <c r="C4952" s="203"/>
      <c r="D4952" s="203"/>
    </row>
    <row r="4953" spans="2:4">
      <c r="B4953" s="203"/>
      <c r="C4953" s="203"/>
      <c r="D4953" s="203"/>
    </row>
    <row r="4954" spans="2:4">
      <c r="B4954" s="203"/>
      <c r="C4954" s="203"/>
      <c r="D4954" s="203"/>
    </row>
    <row r="4955" spans="2:4">
      <c r="B4955" s="203"/>
      <c r="C4955" s="203"/>
      <c r="D4955" s="203"/>
    </row>
    <row r="4956" spans="2:4">
      <c r="B4956" s="203"/>
      <c r="C4956" s="203"/>
      <c r="D4956" s="203"/>
    </row>
    <row r="4957" spans="2:4">
      <c r="B4957" s="203"/>
      <c r="C4957" s="203"/>
      <c r="D4957" s="203"/>
    </row>
    <row r="4958" spans="2:4">
      <c r="B4958" s="203"/>
      <c r="C4958" s="203"/>
      <c r="D4958" s="203"/>
    </row>
    <row r="4959" spans="2:4">
      <c r="B4959" s="203"/>
      <c r="C4959" s="203"/>
      <c r="D4959" s="203"/>
    </row>
    <row r="4960" spans="2:4">
      <c r="B4960" s="203"/>
      <c r="C4960" s="203"/>
      <c r="D4960" s="203"/>
    </row>
    <row r="4961" spans="2:4">
      <c r="B4961" s="203"/>
      <c r="C4961" s="203"/>
      <c r="D4961" s="203"/>
    </row>
    <row r="4962" spans="2:4">
      <c r="B4962" s="203"/>
      <c r="C4962" s="203"/>
      <c r="D4962" s="203"/>
    </row>
    <row r="4963" spans="2:4">
      <c r="B4963" s="203"/>
      <c r="C4963" s="203"/>
      <c r="D4963" s="203"/>
    </row>
    <row r="4964" spans="2:4">
      <c r="B4964" s="203"/>
      <c r="C4964" s="203"/>
      <c r="D4964" s="203"/>
    </row>
    <row r="4965" spans="2:4">
      <c r="B4965" s="203"/>
      <c r="C4965" s="203"/>
      <c r="D4965" s="203"/>
    </row>
    <row r="4966" spans="2:4">
      <c r="B4966" s="203"/>
      <c r="C4966" s="203"/>
      <c r="D4966" s="203"/>
    </row>
    <row r="4967" spans="2:4">
      <c r="B4967" s="203"/>
      <c r="C4967" s="203"/>
      <c r="D4967" s="203"/>
    </row>
    <row r="4968" spans="2:4">
      <c r="B4968" s="203"/>
      <c r="C4968" s="203"/>
      <c r="D4968" s="203"/>
    </row>
    <row r="4969" spans="2:4">
      <c r="B4969" s="203"/>
      <c r="C4969" s="203"/>
      <c r="D4969" s="203"/>
    </row>
    <row r="4970" spans="2:4">
      <c r="B4970" s="203"/>
      <c r="C4970" s="203"/>
      <c r="D4970" s="203"/>
    </row>
    <row r="4971" spans="2:4">
      <c r="B4971" s="203"/>
      <c r="C4971" s="203"/>
      <c r="D4971" s="203"/>
    </row>
    <row r="4972" spans="2:4">
      <c r="B4972" s="203"/>
      <c r="C4972" s="203"/>
      <c r="D4972" s="203"/>
    </row>
    <row r="4973" spans="2:4">
      <c r="B4973" s="203"/>
      <c r="C4973" s="203"/>
      <c r="D4973" s="203"/>
    </row>
    <row r="4974" spans="2:4">
      <c r="B4974" s="203"/>
      <c r="C4974" s="203"/>
      <c r="D4974" s="203"/>
    </row>
    <row r="4975" spans="2:4">
      <c r="B4975" s="203"/>
      <c r="C4975" s="203"/>
      <c r="D4975" s="203"/>
    </row>
    <row r="4976" spans="2:4">
      <c r="B4976" s="203"/>
      <c r="C4976" s="203"/>
      <c r="D4976" s="203"/>
    </row>
    <row r="4977" spans="2:4">
      <c r="B4977" s="203"/>
      <c r="C4977" s="203"/>
      <c r="D4977" s="203"/>
    </row>
    <row r="4978" spans="2:4">
      <c r="B4978" s="203"/>
      <c r="C4978" s="203"/>
      <c r="D4978" s="203"/>
    </row>
    <row r="4979" spans="2:4">
      <c r="B4979" s="203"/>
      <c r="C4979" s="203"/>
      <c r="D4979" s="203"/>
    </row>
    <row r="4980" spans="2:4">
      <c r="B4980" s="203"/>
      <c r="C4980" s="203"/>
      <c r="D4980" s="203"/>
    </row>
    <row r="4981" spans="2:4">
      <c r="B4981" s="203"/>
      <c r="C4981" s="203"/>
      <c r="D4981" s="203"/>
    </row>
    <row r="4982" spans="2:4">
      <c r="B4982" s="203"/>
      <c r="C4982" s="203"/>
      <c r="D4982" s="203"/>
    </row>
    <row r="4983" spans="2:4">
      <c r="B4983" s="203"/>
      <c r="C4983" s="203"/>
      <c r="D4983" s="203"/>
    </row>
    <row r="4984" spans="2:4">
      <c r="B4984" s="203"/>
      <c r="C4984" s="203"/>
      <c r="D4984" s="203"/>
    </row>
    <row r="4985" spans="2:4">
      <c r="B4985" s="203"/>
      <c r="C4985" s="203"/>
      <c r="D4985" s="203"/>
    </row>
    <row r="4986" spans="2:4">
      <c r="B4986" s="203"/>
      <c r="C4986" s="203"/>
      <c r="D4986" s="203"/>
    </row>
    <row r="4987" spans="2:4">
      <c r="B4987" s="203"/>
      <c r="C4987" s="203"/>
      <c r="D4987" s="203"/>
    </row>
    <row r="4988" spans="2:4">
      <c r="B4988" s="203"/>
      <c r="C4988" s="203"/>
      <c r="D4988" s="203"/>
    </row>
    <row r="4989" spans="2:4">
      <c r="B4989" s="203"/>
      <c r="C4989" s="203"/>
      <c r="D4989" s="203"/>
    </row>
    <row r="4990" spans="2:4">
      <c r="B4990" s="203"/>
      <c r="C4990" s="203"/>
      <c r="D4990" s="203"/>
    </row>
    <row r="4991" spans="2:4">
      <c r="B4991" s="203"/>
      <c r="C4991" s="203"/>
      <c r="D4991" s="203"/>
    </row>
    <row r="4992" spans="2:4">
      <c r="B4992" s="203"/>
      <c r="C4992" s="203"/>
      <c r="D4992" s="203"/>
    </row>
    <row r="4993" spans="2:4">
      <c r="B4993" s="203"/>
      <c r="C4993" s="203"/>
      <c r="D4993" s="203"/>
    </row>
    <row r="4994" spans="2:4">
      <c r="B4994" s="203"/>
      <c r="C4994" s="203"/>
      <c r="D4994" s="203"/>
    </row>
    <row r="4995" spans="2:4">
      <c r="B4995" s="203"/>
      <c r="C4995" s="203"/>
      <c r="D4995" s="203"/>
    </row>
    <row r="4996" spans="2:4">
      <c r="B4996" s="203"/>
      <c r="C4996" s="203"/>
      <c r="D4996" s="203"/>
    </row>
    <row r="4997" spans="2:4">
      <c r="B4997" s="203"/>
      <c r="C4997" s="203"/>
      <c r="D4997" s="203"/>
    </row>
    <row r="4998" spans="2:4">
      <c r="B4998" s="203"/>
      <c r="C4998" s="203"/>
      <c r="D4998" s="203"/>
    </row>
    <row r="4999" spans="2:4">
      <c r="B4999" s="203"/>
      <c r="C4999" s="203"/>
      <c r="D4999" s="203"/>
    </row>
    <row r="5000" spans="2:4">
      <c r="B5000" s="203"/>
      <c r="C5000" s="203"/>
      <c r="D5000" s="203"/>
    </row>
    <row r="5001" spans="2:4">
      <c r="B5001" s="203"/>
      <c r="C5001" s="203"/>
      <c r="D5001" s="203"/>
    </row>
    <row r="5002" spans="2:4">
      <c r="B5002" s="203"/>
      <c r="C5002" s="203"/>
      <c r="D5002" s="203"/>
    </row>
    <row r="5003" spans="2:4">
      <c r="B5003" s="203"/>
      <c r="C5003" s="203"/>
      <c r="D5003" s="203"/>
    </row>
    <row r="5004" spans="2:4">
      <c r="B5004" s="203"/>
      <c r="C5004" s="203"/>
      <c r="D5004" s="203"/>
    </row>
    <row r="5005" spans="2:4">
      <c r="B5005" s="203"/>
      <c r="C5005" s="203"/>
      <c r="D5005" s="203"/>
    </row>
    <row r="5006" spans="2:4">
      <c r="B5006" s="203"/>
      <c r="C5006" s="203"/>
      <c r="D5006" s="203"/>
    </row>
    <row r="5007" spans="2:4">
      <c r="B5007" s="203"/>
      <c r="C5007" s="203"/>
      <c r="D5007" s="203"/>
    </row>
    <row r="5008" spans="2:4">
      <c r="B5008" s="203"/>
      <c r="C5008" s="203"/>
      <c r="D5008" s="203"/>
    </row>
    <row r="5009" spans="2:4">
      <c r="B5009" s="203"/>
      <c r="C5009" s="203"/>
      <c r="D5009" s="203"/>
    </row>
    <row r="5010" spans="2:4">
      <c r="B5010" s="203"/>
      <c r="C5010" s="203"/>
      <c r="D5010" s="203"/>
    </row>
    <row r="5011" spans="2:4">
      <c r="B5011" s="203"/>
      <c r="C5011" s="203"/>
      <c r="D5011" s="203"/>
    </row>
    <row r="5012" spans="2:4">
      <c r="B5012" s="203"/>
      <c r="C5012" s="203"/>
      <c r="D5012" s="203"/>
    </row>
    <row r="5013" spans="2:4">
      <c r="B5013" s="203"/>
      <c r="C5013" s="203"/>
      <c r="D5013" s="203"/>
    </row>
    <row r="5014" spans="2:4">
      <c r="B5014" s="203"/>
      <c r="C5014" s="203"/>
      <c r="D5014" s="203"/>
    </row>
    <row r="5015" spans="2:4">
      <c r="B5015" s="203"/>
      <c r="C5015" s="203"/>
      <c r="D5015" s="203"/>
    </row>
    <row r="5016" spans="2:4">
      <c r="B5016" s="203"/>
      <c r="C5016" s="203"/>
      <c r="D5016" s="203"/>
    </row>
    <row r="5017" spans="2:4">
      <c r="B5017" s="203"/>
      <c r="C5017" s="203"/>
      <c r="D5017" s="203"/>
    </row>
    <row r="5018" spans="2:4">
      <c r="B5018" s="203"/>
      <c r="C5018" s="203"/>
      <c r="D5018" s="203"/>
    </row>
    <row r="5019" spans="2:4">
      <c r="B5019" s="203"/>
      <c r="C5019" s="203"/>
      <c r="D5019" s="203"/>
    </row>
    <row r="5020" spans="2:4">
      <c r="B5020" s="203"/>
      <c r="C5020" s="203"/>
      <c r="D5020" s="203"/>
    </row>
    <row r="5021" spans="2:4">
      <c r="B5021" s="203"/>
      <c r="C5021" s="203"/>
      <c r="D5021" s="203"/>
    </row>
    <row r="5022" spans="2:4">
      <c r="B5022" s="203"/>
      <c r="C5022" s="203"/>
      <c r="D5022" s="203"/>
    </row>
    <row r="5023" spans="2:4">
      <c r="B5023" s="203"/>
      <c r="C5023" s="203"/>
      <c r="D5023" s="203"/>
    </row>
    <row r="5024" spans="2:4">
      <c r="B5024" s="203"/>
      <c r="C5024" s="203"/>
      <c r="D5024" s="203"/>
    </row>
    <row r="5025" spans="2:4">
      <c r="B5025" s="203"/>
      <c r="C5025" s="203"/>
      <c r="D5025" s="203"/>
    </row>
    <row r="5026" spans="2:4">
      <c r="B5026" s="203"/>
      <c r="C5026" s="203"/>
      <c r="D5026" s="203"/>
    </row>
    <row r="5027" spans="2:4">
      <c r="B5027" s="203"/>
      <c r="C5027" s="203"/>
      <c r="D5027" s="203"/>
    </row>
    <row r="5028" spans="2:4">
      <c r="B5028" s="203"/>
      <c r="C5028" s="203"/>
      <c r="D5028" s="203"/>
    </row>
    <row r="5029" spans="2:4">
      <c r="B5029" s="203"/>
      <c r="C5029" s="203"/>
      <c r="D5029" s="203"/>
    </row>
    <row r="5030" spans="2:4">
      <c r="B5030" s="203"/>
      <c r="C5030" s="203"/>
      <c r="D5030" s="203"/>
    </row>
    <row r="5031" spans="2:4">
      <c r="B5031" s="203"/>
      <c r="C5031" s="203"/>
      <c r="D5031" s="203"/>
    </row>
    <row r="5032" spans="2:4">
      <c r="B5032" s="203"/>
      <c r="C5032" s="203"/>
      <c r="D5032" s="203"/>
    </row>
    <row r="5033" spans="2:4">
      <c r="B5033" s="203"/>
      <c r="C5033" s="203"/>
      <c r="D5033" s="203"/>
    </row>
    <row r="5034" spans="2:4">
      <c r="B5034" s="203"/>
      <c r="C5034" s="203"/>
      <c r="D5034" s="203"/>
    </row>
    <row r="5035" spans="2:4">
      <c r="B5035" s="203"/>
      <c r="C5035" s="203"/>
      <c r="D5035" s="203"/>
    </row>
    <row r="5036" spans="2:4">
      <c r="B5036" s="203"/>
      <c r="C5036" s="203"/>
      <c r="D5036" s="203"/>
    </row>
    <row r="5037" spans="2:4">
      <c r="B5037" s="203"/>
      <c r="C5037" s="203"/>
      <c r="D5037" s="203"/>
    </row>
    <row r="5038" spans="2:4">
      <c r="B5038" s="203"/>
      <c r="C5038" s="203"/>
      <c r="D5038" s="203"/>
    </row>
    <row r="5039" spans="2:4">
      <c r="B5039" s="203"/>
      <c r="C5039" s="203"/>
      <c r="D5039" s="203"/>
    </row>
    <row r="5040" spans="2:4">
      <c r="B5040" s="203"/>
      <c r="C5040" s="203"/>
      <c r="D5040" s="203"/>
    </row>
    <row r="5041" spans="2:4">
      <c r="B5041" s="203"/>
      <c r="C5041" s="203"/>
      <c r="D5041" s="203"/>
    </row>
    <row r="5042" spans="2:4">
      <c r="B5042" s="203"/>
      <c r="C5042" s="203"/>
      <c r="D5042" s="203"/>
    </row>
    <row r="5043" spans="2:4">
      <c r="B5043" s="203"/>
      <c r="C5043" s="203"/>
      <c r="D5043" s="203"/>
    </row>
    <row r="5044" spans="2:4">
      <c r="B5044" s="203"/>
      <c r="C5044" s="203"/>
      <c r="D5044" s="203"/>
    </row>
    <row r="5045" spans="2:4">
      <c r="B5045" s="203"/>
      <c r="C5045" s="203"/>
      <c r="D5045" s="203"/>
    </row>
    <row r="5046" spans="2:4">
      <c r="B5046" s="203"/>
      <c r="C5046" s="203"/>
      <c r="D5046" s="203"/>
    </row>
    <row r="5047" spans="2:4">
      <c r="B5047" s="203"/>
      <c r="C5047" s="203"/>
      <c r="D5047" s="203"/>
    </row>
    <row r="5048" spans="2:4">
      <c r="B5048" s="203"/>
      <c r="C5048" s="203"/>
      <c r="D5048" s="203"/>
    </row>
    <row r="5049" spans="2:4">
      <c r="B5049" s="203"/>
      <c r="C5049" s="203"/>
      <c r="D5049" s="203"/>
    </row>
    <row r="5050" spans="2:4">
      <c r="B5050" s="203"/>
      <c r="C5050" s="203"/>
      <c r="D5050" s="203"/>
    </row>
    <row r="5051" spans="2:4">
      <c r="B5051" s="203"/>
      <c r="C5051" s="203"/>
      <c r="D5051" s="203"/>
    </row>
    <row r="5052" spans="2:4">
      <c r="B5052" s="203"/>
      <c r="C5052" s="203"/>
      <c r="D5052" s="203"/>
    </row>
    <row r="5053" spans="2:4">
      <c r="B5053" s="203"/>
      <c r="C5053" s="203"/>
      <c r="D5053" s="203"/>
    </row>
    <row r="5054" spans="2:4">
      <c r="B5054" s="203"/>
      <c r="C5054" s="203"/>
      <c r="D5054" s="203"/>
    </row>
    <row r="5055" spans="2:4">
      <c r="B5055" s="203"/>
      <c r="C5055" s="203"/>
      <c r="D5055" s="203"/>
    </row>
    <row r="5056" spans="2:4">
      <c r="B5056" s="203"/>
      <c r="C5056" s="203"/>
      <c r="D5056" s="203"/>
    </row>
    <row r="5057" spans="2:4">
      <c r="B5057" s="203"/>
      <c r="C5057" s="203"/>
      <c r="D5057" s="203"/>
    </row>
    <row r="5058" spans="2:4">
      <c r="B5058" s="203"/>
      <c r="C5058" s="203"/>
      <c r="D5058" s="203"/>
    </row>
    <row r="5059" spans="2:4">
      <c r="B5059" s="203"/>
      <c r="C5059" s="203"/>
      <c r="D5059" s="203"/>
    </row>
    <row r="5060" spans="2:4">
      <c r="B5060" s="203"/>
      <c r="C5060" s="203"/>
      <c r="D5060" s="203"/>
    </row>
    <row r="5061" spans="2:4">
      <c r="B5061" s="203"/>
      <c r="C5061" s="203"/>
      <c r="D5061" s="203"/>
    </row>
    <row r="5062" spans="2:4">
      <c r="B5062" s="203"/>
      <c r="C5062" s="203"/>
      <c r="D5062" s="203"/>
    </row>
    <row r="5063" spans="2:4">
      <c r="B5063" s="203"/>
      <c r="C5063" s="203"/>
      <c r="D5063" s="203"/>
    </row>
    <row r="5064" spans="2:4">
      <c r="B5064" s="203"/>
      <c r="C5064" s="203"/>
      <c r="D5064" s="203"/>
    </row>
    <row r="5065" spans="2:4">
      <c r="B5065" s="203"/>
      <c r="C5065" s="203"/>
      <c r="D5065" s="203"/>
    </row>
    <row r="5066" spans="2:4">
      <c r="B5066" s="203"/>
      <c r="C5066" s="203"/>
      <c r="D5066" s="203"/>
    </row>
    <row r="5067" spans="2:4">
      <c r="B5067" s="203"/>
      <c r="C5067" s="203"/>
      <c r="D5067" s="203"/>
    </row>
    <row r="5068" spans="2:4">
      <c r="B5068" s="203"/>
      <c r="C5068" s="203"/>
      <c r="D5068" s="203"/>
    </row>
    <row r="5069" spans="2:4">
      <c r="B5069" s="203"/>
      <c r="C5069" s="203"/>
      <c r="D5069" s="203"/>
    </row>
    <row r="5070" spans="2:4">
      <c r="B5070" s="203"/>
      <c r="C5070" s="203"/>
      <c r="D5070" s="203"/>
    </row>
    <row r="5071" spans="2:4">
      <c r="B5071" s="203"/>
      <c r="C5071" s="203"/>
      <c r="D5071" s="203"/>
    </row>
    <row r="5072" spans="2:4">
      <c r="B5072" s="203"/>
      <c r="C5072" s="203"/>
      <c r="D5072" s="203"/>
    </row>
    <row r="5073" spans="2:4">
      <c r="B5073" s="203"/>
      <c r="C5073" s="203"/>
      <c r="D5073" s="203"/>
    </row>
    <row r="5074" spans="2:4">
      <c r="B5074" s="203"/>
      <c r="C5074" s="203"/>
      <c r="D5074" s="203"/>
    </row>
    <row r="5075" spans="2:4">
      <c r="B5075" s="203"/>
      <c r="C5075" s="203"/>
      <c r="D5075" s="203"/>
    </row>
    <row r="5076" spans="2:4">
      <c r="B5076" s="203"/>
      <c r="C5076" s="203"/>
      <c r="D5076" s="203"/>
    </row>
    <row r="5077" spans="2:4">
      <c r="B5077" s="203"/>
      <c r="C5077" s="203"/>
      <c r="D5077" s="203"/>
    </row>
    <row r="5078" spans="2:4">
      <c r="B5078" s="203"/>
      <c r="C5078" s="203"/>
      <c r="D5078" s="203"/>
    </row>
    <row r="5079" spans="2:4">
      <c r="B5079" s="203"/>
      <c r="C5079" s="203"/>
      <c r="D5079" s="203"/>
    </row>
    <row r="5080" spans="2:4">
      <c r="B5080" s="203"/>
      <c r="C5080" s="203"/>
      <c r="D5080" s="203"/>
    </row>
    <row r="5081" spans="2:4">
      <c r="B5081" s="203"/>
      <c r="C5081" s="203"/>
      <c r="D5081" s="203"/>
    </row>
    <row r="5082" spans="2:4">
      <c r="B5082" s="203"/>
      <c r="C5082" s="203"/>
      <c r="D5082" s="203"/>
    </row>
    <row r="5083" spans="2:4">
      <c r="B5083" s="203"/>
      <c r="C5083" s="203"/>
      <c r="D5083" s="203"/>
    </row>
    <row r="5084" spans="2:4">
      <c r="B5084" s="203"/>
      <c r="C5084" s="203"/>
      <c r="D5084" s="203"/>
    </row>
    <row r="5085" spans="2:4">
      <c r="B5085" s="203"/>
      <c r="C5085" s="203"/>
      <c r="D5085" s="203"/>
    </row>
    <row r="5086" spans="2:4">
      <c r="B5086" s="203"/>
      <c r="C5086" s="203"/>
      <c r="D5086" s="203"/>
    </row>
    <row r="5087" spans="2:4">
      <c r="B5087" s="203"/>
      <c r="C5087" s="203"/>
      <c r="D5087" s="203"/>
    </row>
    <row r="5088" spans="2:4">
      <c r="B5088" s="203"/>
      <c r="C5088" s="203"/>
      <c r="D5088" s="203"/>
    </row>
    <row r="5089" spans="2:4">
      <c r="B5089" s="203"/>
      <c r="C5089" s="203"/>
      <c r="D5089" s="203"/>
    </row>
    <row r="5090" spans="2:4">
      <c r="B5090" s="203"/>
      <c r="C5090" s="203"/>
      <c r="D5090" s="203"/>
    </row>
    <row r="5091" spans="2:4">
      <c r="B5091" s="203"/>
      <c r="C5091" s="203"/>
      <c r="D5091" s="203"/>
    </row>
    <row r="5092" spans="2:4">
      <c r="B5092" s="203"/>
      <c r="C5092" s="203"/>
      <c r="D5092" s="203"/>
    </row>
    <row r="5093" spans="2:4">
      <c r="B5093" s="203"/>
      <c r="C5093" s="203"/>
      <c r="D5093" s="203"/>
    </row>
    <row r="5094" spans="2:4">
      <c r="B5094" s="203"/>
      <c r="C5094" s="203"/>
      <c r="D5094" s="203"/>
    </row>
    <row r="5095" spans="2:4">
      <c r="B5095" s="203"/>
      <c r="C5095" s="203"/>
      <c r="D5095" s="203"/>
    </row>
    <row r="5096" spans="2:4">
      <c r="B5096" s="203"/>
      <c r="C5096" s="203"/>
      <c r="D5096" s="203"/>
    </row>
    <row r="5097" spans="2:4">
      <c r="B5097" s="203"/>
      <c r="C5097" s="203"/>
      <c r="D5097" s="203"/>
    </row>
    <row r="5098" spans="2:4">
      <c r="B5098" s="203"/>
      <c r="C5098" s="203"/>
      <c r="D5098" s="203"/>
    </row>
    <row r="5099" spans="2:4">
      <c r="B5099" s="203"/>
      <c r="C5099" s="203"/>
      <c r="D5099" s="203"/>
    </row>
    <row r="5100" spans="2:4">
      <c r="B5100" s="203"/>
      <c r="C5100" s="203"/>
      <c r="D5100" s="203"/>
    </row>
    <row r="5101" spans="2:4">
      <c r="B5101" s="203"/>
      <c r="C5101" s="203"/>
      <c r="D5101" s="203"/>
    </row>
    <row r="5102" spans="2:4">
      <c r="B5102" s="203"/>
      <c r="C5102" s="203"/>
      <c r="D5102" s="203"/>
    </row>
    <row r="5103" spans="2:4">
      <c r="B5103" s="203"/>
      <c r="C5103" s="203"/>
      <c r="D5103" s="203"/>
    </row>
    <row r="5104" spans="2:4">
      <c r="B5104" s="203"/>
      <c r="C5104" s="203"/>
      <c r="D5104" s="203"/>
    </row>
    <row r="5105" spans="2:4">
      <c r="B5105" s="203"/>
      <c r="C5105" s="203"/>
      <c r="D5105" s="203"/>
    </row>
    <row r="5106" spans="2:4">
      <c r="B5106" s="203"/>
      <c r="C5106" s="203"/>
      <c r="D5106" s="203"/>
    </row>
    <row r="5107" spans="2:4">
      <c r="B5107" s="203"/>
      <c r="C5107" s="203"/>
      <c r="D5107" s="203"/>
    </row>
    <row r="5108" spans="2:4">
      <c r="B5108" s="203"/>
      <c r="C5108" s="203"/>
      <c r="D5108" s="203"/>
    </row>
    <row r="5109" spans="2:4">
      <c r="B5109" s="203"/>
      <c r="C5109" s="203"/>
      <c r="D5109" s="203"/>
    </row>
    <row r="5110" spans="2:4">
      <c r="B5110" s="203"/>
      <c r="C5110" s="203"/>
      <c r="D5110" s="203"/>
    </row>
    <row r="5111" spans="2:4">
      <c r="B5111" s="203"/>
      <c r="C5111" s="203"/>
      <c r="D5111" s="203"/>
    </row>
    <row r="5112" spans="2:4">
      <c r="B5112" s="203"/>
      <c r="C5112" s="203"/>
      <c r="D5112" s="203"/>
    </row>
    <row r="5113" spans="2:4">
      <c r="B5113" s="203"/>
      <c r="C5113" s="203"/>
      <c r="D5113" s="203"/>
    </row>
    <row r="5114" spans="2:4">
      <c r="B5114" s="203"/>
      <c r="C5114" s="203"/>
      <c r="D5114" s="203"/>
    </row>
    <row r="5115" spans="2:4">
      <c r="B5115" s="203"/>
      <c r="C5115" s="203"/>
      <c r="D5115" s="203"/>
    </row>
    <row r="5116" spans="2:4">
      <c r="B5116" s="203"/>
      <c r="C5116" s="203"/>
      <c r="D5116" s="203"/>
    </row>
    <row r="5117" spans="2:4">
      <c r="B5117" s="203"/>
      <c r="C5117" s="203"/>
      <c r="D5117" s="203"/>
    </row>
    <row r="5118" spans="2:4">
      <c r="B5118" s="203"/>
      <c r="C5118" s="203"/>
      <c r="D5118" s="203"/>
    </row>
    <row r="5119" spans="2:4">
      <c r="B5119" s="203"/>
      <c r="C5119" s="203"/>
      <c r="D5119" s="203"/>
    </row>
    <row r="5120" spans="2:4">
      <c r="B5120" s="203"/>
      <c r="C5120" s="203"/>
      <c r="D5120" s="203"/>
    </row>
    <row r="5121" spans="2:4">
      <c r="B5121" s="203"/>
      <c r="C5121" s="203"/>
      <c r="D5121" s="203"/>
    </row>
    <row r="5122" spans="2:4">
      <c r="B5122" s="203"/>
      <c r="C5122" s="203"/>
      <c r="D5122" s="203"/>
    </row>
    <row r="5123" spans="2:4">
      <c r="B5123" s="203"/>
      <c r="C5123" s="203"/>
      <c r="D5123" s="203"/>
    </row>
    <row r="5124" spans="2:4">
      <c r="B5124" s="203"/>
      <c r="C5124" s="203"/>
      <c r="D5124" s="203"/>
    </row>
    <row r="5125" spans="2:4">
      <c r="B5125" s="203"/>
      <c r="C5125" s="203"/>
      <c r="D5125" s="203"/>
    </row>
    <row r="5126" spans="2:4">
      <c r="B5126" s="203"/>
      <c r="C5126" s="203"/>
      <c r="D5126" s="203"/>
    </row>
    <row r="5127" spans="2:4">
      <c r="B5127" s="203"/>
      <c r="C5127" s="203"/>
      <c r="D5127" s="203"/>
    </row>
    <row r="5128" spans="2:4">
      <c r="B5128" s="203"/>
      <c r="C5128" s="203"/>
      <c r="D5128" s="203"/>
    </row>
    <row r="5129" spans="2:4">
      <c r="B5129" s="203"/>
      <c r="C5129" s="203"/>
      <c r="D5129" s="203"/>
    </row>
    <row r="5130" spans="2:4">
      <c r="B5130" s="203"/>
      <c r="C5130" s="203"/>
      <c r="D5130" s="203"/>
    </row>
    <row r="5131" spans="2:4">
      <c r="B5131" s="203"/>
      <c r="C5131" s="203"/>
      <c r="D5131" s="203"/>
    </row>
    <row r="5132" spans="2:4">
      <c r="B5132" s="203"/>
      <c r="C5132" s="203"/>
      <c r="D5132" s="203"/>
    </row>
    <row r="5133" spans="2:4">
      <c r="B5133" s="203"/>
      <c r="C5133" s="203"/>
      <c r="D5133" s="203"/>
    </row>
    <row r="5134" spans="2:4">
      <c r="B5134" s="203"/>
      <c r="C5134" s="203"/>
      <c r="D5134" s="203"/>
    </row>
    <row r="5135" spans="2:4">
      <c r="B5135" s="203"/>
      <c r="C5135" s="203"/>
      <c r="D5135" s="203"/>
    </row>
    <row r="5136" spans="2:4">
      <c r="B5136" s="203"/>
      <c r="C5136" s="203"/>
      <c r="D5136" s="203"/>
    </row>
    <row r="5137" spans="2:4">
      <c r="B5137" s="203"/>
      <c r="C5137" s="203"/>
      <c r="D5137" s="203"/>
    </row>
    <row r="5138" spans="2:4">
      <c r="B5138" s="203"/>
      <c r="C5138" s="203"/>
      <c r="D5138" s="203"/>
    </row>
    <row r="5139" spans="2:4">
      <c r="B5139" s="203"/>
      <c r="C5139" s="203"/>
      <c r="D5139" s="203"/>
    </row>
    <row r="5140" spans="2:4">
      <c r="B5140" s="203"/>
      <c r="C5140" s="203"/>
      <c r="D5140" s="203"/>
    </row>
    <row r="5141" spans="2:4">
      <c r="B5141" s="203"/>
      <c r="C5141" s="203"/>
      <c r="D5141" s="203"/>
    </row>
    <row r="5142" spans="2:4">
      <c r="B5142" s="203"/>
      <c r="C5142" s="203"/>
      <c r="D5142" s="203"/>
    </row>
    <row r="5143" spans="2:4">
      <c r="B5143" s="203"/>
      <c r="C5143" s="203"/>
      <c r="D5143" s="203"/>
    </row>
    <row r="5144" spans="2:4">
      <c r="B5144" s="203"/>
      <c r="C5144" s="203"/>
      <c r="D5144" s="203"/>
    </row>
    <row r="5145" spans="2:4">
      <c r="B5145" s="203"/>
      <c r="C5145" s="203"/>
      <c r="D5145" s="203"/>
    </row>
    <row r="5146" spans="2:4">
      <c r="B5146" s="203"/>
      <c r="C5146" s="203"/>
      <c r="D5146" s="203"/>
    </row>
    <row r="5147" spans="2:4">
      <c r="B5147" s="203"/>
      <c r="C5147" s="203"/>
      <c r="D5147" s="203"/>
    </row>
    <row r="5148" spans="2:4">
      <c r="B5148" s="203"/>
      <c r="C5148" s="203"/>
      <c r="D5148" s="203"/>
    </row>
    <row r="5149" spans="2:4">
      <c r="B5149" s="203"/>
      <c r="C5149" s="203"/>
      <c r="D5149" s="203"/>
    </row>
    <row r="5150" spans="2:4">
      <c r="B5150" s="203"/>
      <c r="C5150" s="203"/>
      <c r="D5150" s="203"/>
    </row>
    <row r="5151" spans="2:4">
      <c r="B5151" s="203"/>
      <c r="C5151" s="203"/>
      <c r="D5151" s="203"/>
    </row>
    <row r="5152" spans="2:4">
      <c r="B5152" s="203"/>
      <c r="C5152" s="203"/>
      <c r="D5152" s="203"/>
    </row>
    <row r="5153" spans="2:4">
      <c r="B5153" s="203"/>
      <c r="C5153" s="203"/>
      <c r="D5153" s="203"/>
    </row>
    <row r="5154" spans="2:4">
      <c r="B5154" s="203"/>
      <c r="C5154" s="203"/>
      <c r="D5154" s="203"/>
    </row>
    <row r="5155" spans="2:4">
      <c r="B5155" s="203"/>
      <c r="C5155" s="203"/>
      <c r="D5155" s="203"/>
    </row>
    <row r="5156" spans="2:4">
      <c r="B5156" s="203"/>
      <c r="C5156" s="203"/>
      <c r="D5156" s="203"/>
    </row>
    <row r="5157" spans="2:4">
      <c r="B5157" s="203"/>
      <c r="C5157" s="203"/>
      <c r="D5157" s="203"/>
    </row>
    <row r="5158" spans="2:4">
      <c r="B5158" s="203"/>
      <c r="C5158" s="203"/>
      <c r="D5158" s="203"/>
    </row>
    <row r="5159" spans="2:4">
      <c r="B5159" s="203"/>
      <c r="C5159" s="203"/>
      <c r="D5159" s="203"/>
    </row>
    <row r="5160" spans="2:4">
      <c r="B5160" s="203"/>
      <c r="C5160" s="203"/>
      <c r="D5160" s="203"/>
    </row>
    <row r="5161" spans="2:4">
      <c r="B5161" s="203"/>
      <c r="C5161" s="203"/>
      <c r="D5161" s="203"/>
    </row>
    <row r="5162" spans="2:4">
      <c r="B5162" s="203"/>
      <c r="C5162" s="203"/>
      <c r="D5162" s="203"/>
    </row>
    <row r="5163" spans="2:4">
      <c r="B5163" s="203"/>
      <c r="C5163" s="203"/>
      <c r="D5163" s="203"/>
    </row>
    <row r="5164" spans="2:4">
      <c r="B5164" s="203"/>
      <c r="C5164" s="203"/>
      <c r="D5164" s="203"/>
    </row>
    <row r="5165" spans="2:4">
      <c r="B5165" s="203"/>
      <c r="C5165" s="203"/>
      <c r="D5165" s="203"/>
    </row>
    <row r="5166" spans="2:4">
      <c r="B5166" s="203"/>
      <c r="C5166" s="203"/>
      <c r="D5166" s="203"/>
    </row>
    <row r="5167" spans="2:4">
      <c r="B5167" s="203"/>
      <c r="C5167" s="203"/>
      <c r="D5167" s="203"/>
    </row>
  </sheetData>
  <mergeCells count="1">
    <mergeCell ref="A4894:C4894"/>
  </mergeCells>
  <conditionalFormatting sqref="B4889">
    <cfRule type="duplicateValues" dxfId="3" priority="2"/>
  </conditionalFormatting>
  <conditionalFormatting sqref="B4893">
    <cfRule type="duplicateValues" dxfId="3" priority="1"/>
  </conditionalFormatting>
  <conditionalFormatting sqref="B2703:B2730">
    <cfRule type="duplicateValues" dxfId="1" priority="3"/>
  </conditionalFormatting>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5181"/>
  <sheetViews>
    <sheetView workbookViewId="0">
      <selection activeCell="D614" sqref="D614"/>
    </sheetView>
  </sheetViews>
  <sheetFormatPr defaultColWidth="9" defaultRowHeight="13.5" outlineLevelCol="4"/>
  <cols>
    <col min="1" max="2" width="9" style="159"/>
    <col min="3" max="3" width="33.375" style="159" customWidth="1"/>
    <col min="4" max="4" width="10.375" style="159"/>
    <col min="5" max="5" width="9.375" style="159"/>
  </cols>
  <sheetData>
    <row r="2" spans="3:3">
      <c r="C2" s="159" t="s">
        <v>18330</v>
      </c>
    </row>
    <row r="3" customHeight="1" spans="1:5">
      <c r="A3" s="249" t="s">
        <v>2</v>
      </c>
      <c r="B3" s="161" t="s">
        <v>21</v>
      </c>
      <c r="C3" s="161" t="s">
        <v>22</v>
      </c>
      <c r="D3" s="161" t="s">
        <v>23</v>
      </c>
      <c r="E3" s="250" t="s">
        <v>5</v>
      </c>
    </row>
    <row r="4" customHeight="1" spans="1:5">
      <c r="A4" s="249">
        <v>1</v>
      </c>
      <c r="B4" s="183" t="s">
        <v>18331</v>
      </c>
      <c r="C4" s="161" t="s">
        <v>18332</v>
      </c>
      <c r="D4" s="251">
        <v>68.7</v>
      </c>
      <c r="E4" s="249">
        <f>D4*20</f>
        <v>1374</v>
      </c>
    </row>
    <row r="5" customHeight="1" spans="1:5">
      <c r="A5" s="249">
        <v>2</v>
      </c>
      <c r="B5" s="183" t="s">
        <v>18333</v>
      </c>
      <c r="C5" s="161" t="s">
        <v>18334</v>
      </c>
      <c r="D5" s="251">
        <v>257.44</v>
      </c>
      <c r="E5" s="249">
        <f t="shared" ref="E5:E68" si="0">D5*20</f>
        <v>5148.8</v>
      </c>
    </row>
    <row r="6" customHeight="1" spans="1:5">
      <c r="A6" s="249">
        <v>3</v>
      </c>
      <c r="B6" s="183" t="s">
        <v>18335</v>
      </c>
      <c r="C6" s="161" t="s">
        <v>18336</v>
      </c>
      <c r="D6" s="251">
        <v>275.85</v>
      </c>
      <c r="E6" s="249">
        <f t="shared" si="0"/>
        <v>5517</v>
      </c>
    </row>
    <row r="7" customHeight="1" spans="1:5">
      <c r="A7" s="249">
        <v>4</v>
      </c>
      <c r="B7" s="183" t="s">
        <v>18337</v>
      </c>
      <c r="C7" s="161" t="s">
        <v>18338</v>
      </c>
      <c r="D7" s="251">
        <v>667.33</v>
      </c>
      <c r="E7" s="249">
        <f t="shared" si="0"/>
        <v>13346.6</v>
      </c>
    </row>
    <row r="8" customHeight="1" spans="1:5">
      <c r="A8" s="249">
        <v>5</v>
      </c>
      <c r="B8" s="183" t="s">
        <v>18339</v>
      </c>
      <c r="C8" s="161" t="s">
        <v>18340</v>
      </c>
      <c r="D8" s="251">
        <v>346.12</v>
      </c>
      <c r="E8" s="249">
        <f t="shared" si="0"/>
        <v>6922.4</v>
      </c>
    </row>
    <row r="9" customHeight="1" spans="1:5">
      <c r="A9" s="249">
        <v>6</v>
      </c>
      <c r="B9" s="183" t="s">
        <v>18341</v>
      </c>
      <c r="C9" s="161" t="s">
        <v>18342</v>
      </c>
      <c r="D9" s="251">
        <v>164.14</v>
      </c>
      <c r="E9" s="249">
        <f t="shared" si="0"/>
        <v>3282.8</v>
      </c>
    </row>
    <row r="10" customHeight="1" spans="1:5">
      <c r="A10" s="249">
        <v>7</v>
      </c>
      <c r="B10" s="183" t="s">
        <v>18343</v>
      </c>
      <c r="C10" s="161" t="s">
        <v>18344</v>
      </c>
      <c r="D10" s="251">
        <v>261.63</v>
      </c>
      <c r="E10" s="249">
        <f t="shared" si="0"/>
        <v>5232.6</v>
      </c>
    </row>
    <row r="11" customHeight="1" spans="1:5">
      <c r="A11" s="249">
        <v>8</v>
      </c>
      <c r="B11" s="183" t="s">
        <v>18345</v>
      </c>
      <c r="C11" s="161" t="s">
        <v>18346</v>
      </c>
      <c r="D11" s="251">
        <v>260.44</v>
      </c>
      <c r="E11" s="249">
        <f t="shared" si="0"/>
        <v>5208.8</v>
      </c>
    </row>
    <row r="12" customHeight="1" spans="1:5">
      <c r="A12" s="249">
        <v>9</v>
      </c>
      <c r="B12" s="183" t="s">
        <v>18347</v>
      </c>
      <c r="C12" s="161" t="s">
        <v>18348</v>
      </c>
      <c r="D12" s="251">
        <v>92.32</v>
      </c>
      <c r="E12" s="249">
        <f t="shared" si="0"/>
        <v>1846.4</v>
      </c>
    </row>
    <row r="13" customHeight="1" spans="1:5">
      <c r="A13" s="249">
        <v>10</v>
      </c>
      <c r="B13" s="183" t="s">
        <v>18349</v>
      </c>
      <c r="C13" s="183" t="s">
        <v>18350</v>
      </c>
      <c r="D13" s="251">
        <v>1.6</v>
      </c>
      <c r="E13" s="249">
        <f t="shared" si="0"/>
        <v>32</v>
      </c>
    </row>
    <row r="14" customHeight="1" spans="1:5">
      <c r="A14" s="249">
        <v>11</v>
      </c>
      <c r="B14" s="183" t="s">
        <v>7434</v>
      </c>
      <c r="C14" s="183" t="s">
        <v>18350</v>
      </c>
      <c r="D14" s="251">
        <v>2.4</v>
      </c>
      <c r="E14" s="249">
        <f t="shared" si="0"/>
        <v>48</v>
      </c>
    </row>
    <row r="15" customHeight="1" spans="1:5">
      <c r="A15" s="249">
        <v>12</v>
      </c>
      <c r="B15" s="183" t="s">
        <v>18351</v>
      </c>
      <c r="C15" s="183" t="s">
        <v>18350</v>
      </c>
      <c r="D15" s="251">
        <v>4.08</v>
      </c>
      <c r="E15" s="249">
        <f t="shared" si="0"/>
        <v>81.6</v>
      </c>
    </row>
    <row r="16" customHeight="1" spans="1:5">
      <c r="A16" s="249">
        <v>13</v>
      </c>
      <c r="B16" s="183" t="s">
        <v>18352</v>
      </c>
      <c r="C16" s="183" t="s">
        <v>18350</v>
      </c>
      <c r="D16" s="251">
        <v>1.6</v>
      </c>
      <c r="E16" s="249">
        <f t="shared" si="0"/>
        <v>32</v>
      </c>
    </row>
    <row r="17" customHeight="1" spans="1:5">
      <c r="A17" s="249">
        <v>14</v>
      </c>
      <c r="B17" s="183" t="s">
        <v>18353</v>
      </c>
      <c r="C17" s="183" t="s">
        <v>18350</v>
      </c>
      <c r="D17" s="251">
        <v>2.8</v>
      </c>
      <c r="E17" s="249">
        <f t="shared" si="0"/>
        <v>56</v>
      </c>
    </row>
    <row r="18" customHeight="1" spans="1:5">
      <c r="A18" s="249">
        <v>15</v>
      </c>
      <c r="B18" s="183" t="s">
        <v>18354</v>
      </c>
      <c r="C18" s="183" t="s">
        <v>18350</v>
      </c>
      <c r="D18" s="251">
        <v>6.4</v>
      </c>
      <c r="E18" s="249">
        <f t="shared" si="0"/>
        <v>128</v>
      </c>
    </row>
    <row r="19" customHeight="1" spans="1:5">
      <c r="A19" s="249">
        <v>16</v>
      </c>
      <c r="B19" s="183" t="s">
        <v>18355</v>
      </c>
      <c r="C19" s="183" t="s">
        <v>18350</v>
      </c>
      <c r="D19" s="251">
        <v>0.8</v>
      </c>
      <c r="E19" s="249">
        <f t="shared" si="0"/>
        <v>16</v>
      </c>
    </row>
    <row r="20" customHeight="1" spans="1:5">
      <c r="A20" s="249">
        <v>17</v>
      </c>
      <c r="B20" s="183" t="s">
        <v>18356</v>
      </c>
      <c r="C20" s="183" t="s">
        <v>18357</v>
      </c>
      <c r="D20" s="251">
        <v>4.68</v>
      </c>
      <c r="E20" s="249">
        <f t="shared" si="0"/>
        <v>93.6</v>
      </c>
    </row>
    <row r="21" customHeight="1" spans="1:5">
      <c r="A21" s="249">
        <v>18</v>
      </c>
      <c r="B21" s="183" t="s">
        <v>3813</v>
      </c>
      <c r="C21" s="183" t="s">
        <v>18358</v>
      </c>
      <c r="D21" s="251">
        <v>2.79</v>
      </c>
      <c r="E21" s="249">
        <f t="shared" si="0"/>
        <v>55.8</v>
      </c>
    </row>
    <row r="22" customHeight="1" spans="1:5">
      <c r="A22" s="249">
        <v>19</v>
      </c>
      <c r="B22" s="183" t="s">
        <v>18359</v>
      </c>
      <c r="C22" s="183" t="s">
        <v>18358</v>
      </c>
      <c r="D22" s="251">
        <v>5.58</v>
      </c>
      <c r="E22" s="249">
        <f t="shared" si="0"/>
        <v>111.6</v>
      </c>
    </row>
    <row r="23" customHeight="1" spans="1:5">
      <c r="A23" s="249">
        <v>20</v>
      </c>
      <c r="B23" s="183" t="s">
        <v>18360</v>
      </c>
      <c r="C23" s="183" t="s">
        <v>18361</v>
      </c>
      <c r="D23" s="251">
        <v>4.15</v>
      </c>
      <c r="E23" s="249">
        <f t="shared" si="0"/>
        <v>83</v>
      </c>
    </row>
    <row r="24" customHeight="1" spans="1:5">
      <c r="A24" s="249">
        <v>21</v>
      </c>
      <c r="B24" s="183" t="s">
        <v>18362</v>
      </c>
      <c r="C24" s="183" t="s">
        <v>18363</v>
      </c>
      <c r="D24" s="251">
        <v>2.3</v>
      </c>
      <c r="E24" s="249">
        <f t="shared" si="0"/>
        <v>46</v>
      </c>
    </row>
    <row r="25" customHeight="1" spans="1:5">
      <c r="A25" s="249">
        <v>22</v>
      </c>
      <c r="B25" s="183" t="s">
        <v>18364</v>
      </c>
      <c r="C25" s="183" t="s">
        <v>18365</v>
      </c>
      <c r="D25" s="251">
        <v>4.79</v>
      </c>
      <c r="E25" s="249">
        <f t="shared" si="0"/>
        <v>95.8</v>
      </c>
    </row>
    <row r="26" customHeight="1" spans="1:5">
      <c r="A26" s="249">
        <v>23</v>
      </c>
      <c r="B26" s="183" t="s">
        <v>18366</v>
      </c>
      <c r="C26" s="183" t="s">
        <v>18358</v>
      </c>
      <c r="D26" s="251">
        <v>19.73</v>
      </c>
      <c r="E26" s="249">
        <f t="shared" si="0"/>
        <v>394.6</v>
      </c>
    </row>
    <row r="27" customHeight="1" spans="1:5">
      <c r="A27" s="249">
        <v>24</v>
      </c>
      <c r="B27" s="170" t="s">
        <v>513</v>
      </c>
      <c r="C27" s="170" t="s">
        <v>18367</v>
      </c>
      <c r="D27" s="170">
        <v>53</v>
      </c>
      <c r="E27" s="249">
        <f t="shared" si="0"/>
        <v>1060</v>
      </c>
    </row>
    <row r="28" customHeight="1" spans="1:5">
      <c r="A28" s="249">
        <v>25</v>
      </c>
      <c r="B28" s="170" t="s">
        <v>18368</v>
      </c>
      <c r="C28" s="170" t="s">
        <v>18369</v>
      </c>
      <c r="D28" s="170">
        <v>126.64</v>
      </c>
      <c r="E28" s="249">
        <f t="shared" si="0"/>
        <v>2532.8</v>
      </c>
    </row>
    <row r="29" customHeight="1" spans="1:5">
      <c r="A29" s="249">
        <v>26</v>
      </c>
      <c r="B29" s="170" t="s">
        <v>8896</v>
      </c>
      <c r="C29" s="170" t="s">
        <v>18370</v>
      </c>
      <c r="D29" s="170">
        <v>117.5</v>
      </c>
      <c r="E29" s="249">
        <f t="shared" si="0"/>
        <v>2350</v>
      </c>
    </row>
    <row r="30" customHeight="1" spans="1:5">
      <c r="A30" s="249">
        <v>27</v>
      </c>
      <c r="B30" s="170" t="s">
        <v>18371</v>
      </c>
      <c r="C30" s="183" t="s">
        <v>18372</v>
      </c>
      <c r="D30" s="170">
        <v>82.7</v>
      </c>
      <c r="E30" s="249">
        <f t="shared" si="0"/>
        <v>1654</v>
      </c>
    </row>
    <row r="31" customHeight="1" spans="1:5">
      <c r="A31" s="249">
        <v>28</v>
      </c>
      <c r="B31" s="170" t="s">
        <v>18373</v>
      </c>
      <c r="C31" s="170" t="s">
        <v>18374</v>
      </c>
      <c r="D31" s="170">
        <v>113.5</v>
      </c>
      <c r="E31" s="249">
        <f t="shared" si="0"/>
        <v>2270</v>
      </c>
    </row>
    <row r="32" customHeight="1" spans="1:5">
      <c r="A32" s="249">
        <v>29</v>
      </c>
      <c r="B32" s="170" t="s">
        <v>18375</v>
      </c>
      <c r="C32" s="252" t="s">
        <v>18376</v>
      </c>
      <c r="D32" s="170">
        <v>384.6</v>
      </c>
      <c r="E32" s="249">
        <f t="shared" si="0"/>
        <v>7692</v>
      </c>
    </row>
    <row r="33" customHeight="1" spans="1:5">
      <c r="A33" s="249">
        <v>30</v>
      </c>
      <c r="B33" s="170" t="s">
        <v>18377</v>
      </c>
      <c r="C33" s="183" t="s">
        <v>18378</v>
      </c>
      <c r="D33" s="170">
        <v>53</v>
      </c>
      <c r="E33" s="249">
        <f t="shared" si="0"/>
        <v>1060</v>
      </c>
    </row>
    <row r="34" customHeight="1" spans="1:5">
      <c r="A34" s="249">
        <v>31</v>
      </c>
      <c r="B34" s="170" t="s">
        <v>18379</v>
      </c>
      <c r="C34" s="252" t="s">
        <v>18380</v>
      </c>
      <c r="D34" s="170">
        <v>150.5</v>
      </c>
      <c r="E34" s="249">
        <f t="shared" si="0"/>
        <v>3010</v>
      </c>
    </row>
    <row r="35" customHeight="1" spans="1:5">
      <c r="A35" s="249">
        <v>32</v>
      </c>
      <c r="B35" s="170" t="s">
        <v>18381</v>
      </c>
      <c r="C35" s="170" t="s">
        <v>18382</v>
      </c>
      <c r="D35" s="170">
        <v>231.73</v>
      </c>
      <c r="E35" s="249">
        <f t="shared" si="0"/>
        <v>4634.6</v>
      </c>
    </row>
    <row r="36" customHeight="1" spans="1:5">
      <c r="A36" s="249">
        <v>33</v>
      </c>
      <c r="B36" s="170" t="s">
        <v>18383</v>
      </c>
      <c r="C36" s="170" t="s">
        <v>18384</v>
      </c>
      <c r="D36" s="170">
        <v>59</v>
      </c>
      <c r="E36" s="249">
        <f t="shared" si="0"/>
        <v>1180</v>
      </c>
    </row>
    <row r="37" customHeight="1" spans="1:5">
      <c r="A37" s="249">
        <v>34</v>
      </c>
      <c r="B37" s="170" t="s">
        <v>18385</v>
      </c>
      <c r="C37" s="170" t="s">
        <v>18386</v>
      </c>
      <c r="D37" s="170">
        <v>259.96</v>
      </c>
      <c r="E37" s="249">
        <f t="shared" si="0"/>
        <v>5199.2</v>
      </c>
    </row>
    <row r="38" customHeight="1" spans="1:5">
      <c r="A38" s="249">
        <v>35</v>
      </c>
      <c r="B38" s="170" t="s">
        <v>8679</v>
      </c>
      <c r="C38" s="170" t="s">
        <v>18387</v>
      </c>
      <c r="D38" s="170">
        <v>117</v>
      </c>
      <c r="E38" s="249">
        <f t="shared" si="0"/>
        <v>2340</v>
      </c>
    </row>
    <row r="39" customHeight="1" spans="1:5">
      <c r="A39" s="249">
        <v>36</v>
      </c>
      <c r="B39" s="161" t="s">
        <v>18388</v>
      </c>
      <c r="C39" s="161" t="s">
        <v>18389</v>
      </c>
      <c r="D39" s="170">
        <v>126.47</v>
      </c>
      <c r="E39" s="249">
        <f t="shared" si="0"/>
        <v>2529.4</v>
      </c>
    </row>
    <row r="40" customHeight="1" spans="1:5">
      <c r="A40" s="249">
        <v>37</v>
      </c>
      <c r="B40" s="170" t="s">
        <v>18390</v>
      </c>
      <c r="C40" s="170" t="s">
        <v>18367</v>
      </c>
      <c r="D40" s="170">
        <v>31.2</v>
      </c>
      <c r="E40" s="249">
        <f t="shared" si="0"/>
        <v>624</v>
      </c>
    </row>
    <row r="41" customHeight="1" spans="1:5">
      <c r="A41" s="249">
        <v>38</v>
      </c>
      <c r="B41" s="161" t="s">
        <v>18391</v>
      </c>
      <c r="C41" s="161" t="s">
        <v>18392</v>
      </c>
      <c r="D41" s="161">
        <v>12</v>
      </c>
      <c r="E41" s="249">
        <f t="shared" si="0"/>
        <v>240</v>
      </c>
    </row>
    <row r="42" customHeight="1" spans="1:5">
      <c r="A42" s="249">
        <v>39</v>
      </c>
      <c r="B42" s="161" t="s">
        <v>14504</v>
      </c>
      <c r="C42" s="161" t="s">
        <v>18393</v>
      </c>
      <c r="D42" s="161">
        <v>19</v>
      </c>
      <c r="E42" s="249">
        <f t="shared" si="0"/>
        <v>380</v>
      </c>
    </row>
    <row r="43" customHeight="1" spans="1:5">
      <c r="A43" s="249">
        <v>40</v>
      </c>
      <c r="B43" s="161" t="s">
        <v>18394</v>
      </c>
      <c r="C43" s="161" t="s">
        <v>18395</v>
      </c>
      <c r="D43" s="161">
        <v>13</v>
      </c>
      <c r="E43" s="249">
        <f t="shared" si="0"/>
        <v>260</v>
      </c>
    </row>
    <row r="44" customHeight="1" spans="1:5">
      <c r="A44" s="249">
        <v>41</v>
      </c>
      <c r="B44" s="161" t="s">
        <v>18396</v>
      </c>
      <c r="C44" s="161" t="s">
        <v>18392</v>
      </c>
      <c r="D44" s="161">
        <v>1.5</v>
      </c>
      <c r="E44" s="249">
        <f t="shared" si="0"/>
        <v>30</v>
      </c>
    </row>
    <row r="45" customHeight="1" spans="1:5">
      <c r="A45" s="249">
        <v>42</v>
      </c>
      <c r="B45" s="161" t="s">
        <v>18397</v>
      </c>
      <c r="C45" s="161" t="s">
        <v>18392</v>
      </c>
      <c r="D45" s="161">
        <v>3</v>
      </c>
      <c r="E45" s="249">
        <f t="shared" si="0"/>
        <v>60</v>
      </c>
    </row>
    <row r="46" customHeight="1" spans="1:5">
      <c r="A46" s="249">
        <v>43</v>
      </c>
      <c r="B46" s="161" t="s">
        <v>18398</v>
      </c>
      <c r="C46" s="161" t="s">
        <v>18399</v>
      </c>
      <c r="D46" s="161">
        <v>1.5</v>
      </c>
      <c r="E46" s="249">
        <f t="shared" si="0"/>
        <v>30</v>
      </c>
    </row>
    <row r="47" customHeight="1" spans="1:5">
      <c r="A47" s="249">
        <v>44</v>
      </c>
      <c r="B47" s="161" t="s">
        <v>18400</v>
      </c>
      <c r="C47" s="161" t="s">
        <v>18399</v>
      </c>
      <c r="D47" s="161">
        <v>3</v>
      </c>
      <c r="E47" s="249">
        <f t="shared" si="0"/>
        <v>60</v>
      </c>
    </row>
    <row r="48" customHeight="1" spans="1:5">
      <c r="A48" s="249">
        <v>45</v>
      </c>
      <c r="B48" s="161" t="s">
        <v>18401</v>
      </c>
      <c r="C48" s="161" t="s">
        <v>18402</v>
      </c>
      <c r="D48" s="161">
        <v>3.5</v>
      </c>
      <c r="E48" s="249">
        <f t="shared" si="0"/>
        <v>70</v>
      </c>
    </row>
    <row r="49" customHeight="1" spans="1:5">
      <c r="A49" s="249">
        <v>46</v>
      </c>
      <c r="B49" s="161" t="s">
        <v>17501</v>
      </c>
      <c r="C49" s="161" t="s">
        <v>18402</v>
      </c>
      <c r="D49" s="161">
        <v>4.3</v>
      </c>
      <c r="E49" s="249">
        <f t="shared" si="0"/>
        <v>86</v>
      </c>
    </row>
    <row r="50" customHeight="1" spans="1:5">
      <c r="A50" s="249">
        <v>47</v>
      </c>
      <c r="B50" s="161" t="s">
        <v>8114</v>
      </c>
      <c r="C50" s="161" t="s">
        <v>18402</v>
      </c>
      <c r="D50" s="161">
        <v>3</v>
      </c>
      <c r="E50" s="249">
        <f t="shared" si="0"/>
        <v>60</v>
      </c>
    </row>
    <row r="51" customHeight="1" spans="1:5">
      <c r="A51" s="249">
        <v>48</v>
      </c>
      <c r="B51" s="161" t="s">
        <v>18403</v>
      </c>
      <c r="C51" s="161" t="s">
        <v>18402</v>
      </c>
      <c r="D51" s="161">
        <v>12</v>
      </c>
      <c r="E51" s="249">
        <f t="shared" si="0"/>
        <v>240</v>
      </c>
    </row>
    <row r="52" customHeight="1" spans="1:5">
      <c r="A52" s="249">
        <v>49</v>
      </c>
      <c r="B52" s="161" t="s">
        <v>18404</v>
      </c>
      <c r="C52" s="161" t="s">
        <v>18402</v>
      </c>
      <c r="D52" s="161">
        <v>3.4</v>
      </c>
      <c r="E52" s="249">
        <f t="shared" si="0"/>
        <v>68</v>
      </c>
    </row>
    <row r="53" customHeight="1" spans="1:5">
      <c r="A53" s="249">
        <v>50</v>
      </c>
      <c r="B53" s="161" t="s">
        <v>18405</v>
      </c>
      <c r="C53" s="161" t="s">
        <v>18402</v>
      </c>
      <c r="D53" s="161">
        <v>4.7</v>
      </c>
      <c r="E53" s="249">
        <f t="shared" si="0"/>
        <v>94</v>
      </c>
    </row>
    <row r="54" customHeight="1" spans="1:5">
      <c r="A54" s="249">
        <v>51</v>
      </c>
      <c r="B54" s="161" t="s">
        <v>18406</v>
      </c>
      <c r="C54" s="161" t="s">
        <v>18407</v>
      </c>
      <c r="D54" s="161">
        <v>3</v>
      </c>
      <c r="E54" s="249">
        <f t="shared" si="0"/>
        <v>60</v>
      </c>
    </row>
    <row r="55" customHeight="1" spans="1:5">
      <c r="A55" s="249">
        <v>52</v>
      </c>
      <c r="B55" s="161" t="s">
        <v>18408</v>
      </c>
      <c r="C55" s="161" t="s">
        <v>18407</v>
      </c>
      <c r="D55" s="161">
        <v>2</v>
      </c>
      <c r="E55" s="249">
        <f t="shared" si="0"/>
        <v>40</v>
      </c>
    </row>
    <row r="56" customHeight="1" spans="1:5">
      <c r="A56" s="249">
        <v>53</v>
      </c>
      <c r="B56" s="161" t="s">
        <v>18409</v>
      </c>
      <c r="C56" s="161" t="s">
        <v>18407</v>
      </c>
      <c r="D56" s="161">
        <v>1.5</v>
      </c>
      <c r="E56" s="249">
        <f t="shared" si="0"/>
        <v>30</v>
      </c>
    </row>
    <row r="57" customHeight="1" spans="1:5">
      <c r="A57" s="249">
        <v>54</v>
      </c>
      <c r="B57" s="161" t="s">
        <v>18410</v>
      </c>
      <c r="C57" s="161" t="s">
        <v>18411</v>
      </c>
      <c r="D57" s="161">
        <v>4</v>
      </c>
      <c r="E57" s="249">
        <f t="shared" si="0"/>
        <v>80</v>
      </c>
    </row>
    <row r="58" customHeight="1" spans="1:5">
      <c r="A58" s="249">
        <v>55</v>
      </c>
      <c r="B58" s="161" t="s">
        <v>413</v>
      </c>
      <c r="C58" s="161" t="s">
        <v>18393</v>
      </c>
      <c r="D58" s="161">
        <v>7.8</v>
      </c>
      <c r="E58" s="249">
        <f t="shared" si="0"/>
        <v>156</v>
      </c>
    </row>
    <row r="59" customHeight="1" spans="1:5">
      <c r="A59" s="249">
        <v>56</v>
      </c>
      <c r="B59" s="161" t="s">
        <v>18412</v>
      </c>
      <c r="C59" s="161" t="s">
        <v>18393</v>
      </c>
      <c r="D59" s="161">
        <v>5</v>
      </c>
      <c r="E59" s="249">
        <f t="shared" si="0"/>
        <v>100</v>
      </c>
    </row>
    <row r="60" customHeight="1" spans="1:5">
      <c r="A60" s="249">
        <v>57</v>
      </c>
      <c r="B60" s="161" t="s">
        <v>18413</v>
      </c>
      <c r="C60" s="161" t="s">
        <v>18393</v>
      </c>
      <c r="D60" s="161">
        <v>21.8</v>
      </c>
      <c r="E60" s="249">
        <f t="shared" si="0"/>
        <v>436</v>
      </c>
    </row>
    <row r="61" customHeight="1" spans="1:5">
      <c r="A61" s="249">
        <v>58</v>
      </c>
      <c r="B61" s="161" t="s">
        <v>18414</v>
      </c>
      <c r="C61" s="161" t="s">
        <v>18393</v>
      </c>
      <c r="D61" s="161">
        <v>1</v>
      </c>
      <c r="E61" s="249">
        <f t="shared" si="0"/>
        <v>20</v>
      </c>
    </row>
    <row r="62" customHeight="1" spans="1:5">
      <c r="A62" s="249">
        <v>59</v>
      </c>
      <c r="B62" s="161" t="s">
        <v>18415</v>
      </c>
      <c r="C62" s="161" t="s">
        <v>18416</v>
      </c>
      <c r="D62" s="161">
        <v>1.5</v>
      </c>
      <c r="E62" s="249">
        <f t="shared" si="0"/>
        <v>30</v>
      </c>
    </row>
    <row r="63" customHeight="1" spans="1:5">
      <c r="A63" s="249">
        <v>60</v>
      </c>
      <c r="B63" s="161" t="s">
        <v>18417</v>
      </c>
      <c r="C63" s="161" t="s">
        <v>18416</v>
      </c>
      <c r="D63" s="161">
        <v>0.9</v>
      </c>
      <c r="E63" s="249">
        <f t="shared" si="0"/>
        <v>18</v>
      </c>
    </row>
    <row r="64" customHeight="1" spans="1:5">
      <c r="A64" s="249">
        <v>61</v>
      </c>
      <c r="B64" s="161" t="s">
        <v>18418</v>
      </c>
      <c r="C64" s="161" t="s">
        <v>18416</v>
      </c>
      <c r="D64" s="161">
        <v>2</v>
      </c>
      <c r="E64" s="249">
        <f t="shared" si="0"/>
        <v>40</v>
      </c>
    </row>
    <row r="65" customHeight="1" spans="1:5">
      <c r="A65" s="249">
        <v>62</v>
      </c>
      <c r="B65" s="161" t="s">
        <v>18419</v>
      </c>
      <c r="C65" s="161" t="s">
        <v>18395</v>
      </c>
      <c r="D65" s="161">
        <v>3</v>
      </c>
      <c r="E65" s="249">
        <f t="shared" si="0"/>
        <v>60</v>
      </c>
    </row>
    <row r="66" customHeight="1" spans="1:5">
      <c r="A66" s="249">
        <v>63</v>
      </c>
      <c r="B66" s="161" t="s">
        <v>18420</v>
      </c>
      <c r="C66" s="161" t="s">
        <v>18395</v>
      </c>
      <c r="D66" s="161">
        <v>2</v>
      </c>
      <c r="E66" s="249">
        <f t="shared" si="0"/>
        <v>40</v>
      </c>
    </row>
    <row r="67" customHeight="1" spans="1:5">
      <c r="A67" s="249">
        <v>64</v>
      </c>
      <c r="B67" s="161" t="s">
        <v>18421</v>
      </c>
      <c r="C67" s="161" t="s">
        <v>18422</v>
      </c>
      <c r="D67" s="161">
        <v>4.8</v>
      </c>
      <c r="E67" s="249">
        <f t="shared" si="0"/>
        <v>96</v>
      </c>
    </row>
    <row r="68" customHeight="1" spans="1:5">
      <c r="A68" s="249">
        <v>65</v>
      </c>
      <c r="B68" s="161" t="s">
        <v>18423</v>
      </c>
      <c r="C68" s="161" t="s">
        <v>18422</v>
      </c>
      <c r="D68" s="161">
        <v>4.6</v>
      </c>
      <c r="E68" s="249">
        <f t="shared" si="0"/>
        <v>92</v>
      </c>
    </row>
    <row r="69" customHeight="1" spans="1:5">
      <c r="A69" s="249">
        <v>66</v>
      </c>
      <c r="B69" s="161" t="s">
        <v>1604</v>
      </c>
      <c r="C69" s="161" t="s">
        <v>18422</v>
      </c>
      <c r="D69" s="161">
        <v>1</v>
      </c>
      <c r="E69" s="249">
        <f t="shared" ref="E69:E132" si="1">D69*20</f>
        <v>20</v>
      </c>
    </row>
    <row r="70" customHeight="1" spans="1:5">
      <c r="A70" s="249">
        <v>67</v>
      </c>
      <c r="B70" s="161" t="s">
        <v>18424</v>
      </c>
      <c r="C70" s="161" t="s">
        <v>18425</v>
      </c>
      <c r="D70" s="161">
        <v>1.5</v>
      </c>
      <c r="E70" s="249">
        <f t="shared" si="1"/>
        <v>30</v>
      </c>
    </row>
    <row r="71" customHeight="1" spans="1:5">
      <c r="A71" s="249">
        <v>68</v>
      </c>
      <c r="B71" s="161" t="s">
        <v>18426</v>
      </c>
      <c r="C71" s="161" t="s">
        <v>18425</v>
      </c>
      <c r="D71" s="161">
        <v>2.5</v>
      </c>
      <c r="E71" s="249">
        <f t="shared" si="1"/>
        <v>50</v>
      </c>
    </row>
    <row r="72" customHeight="1" spans="1:5">
      <c r="A72" s="249">
        <v>69</v>
      </c>
      <c r="B72" s="161" t="s">
        <v>18427</v>
      </c>
      <c r="C72" s="161" t="s">
        <v>18425</v>
      </c>
      <c r="D72" s="161">
        <v>3</v>
      </c>
      <c r="E72" s="249">
        <f t="shared" si="1"/>
        <v>60</v>
      </c>
    </row>
    <row r="73" customHeight="1" spans="1:5">
      <c r="A73" s="249">
        <v>70</v>
      </c>
      <c r="B73" s="161" t="s">
        <v>18428</v>
      </c>
      <c r="C73" s="161" t="s">
        <v>18425</v>
      </c>
      <c r="D73" s="161">
        <v>8</v>
      </c>
      <c r="E73" s="249">
        <f t="shared" si="1"/>
        <v>160</v>
      </c>
    </row>
    <row r="74" customHeight="1" spans="1:5">
      <c r="A74" s="249">
        <v>71</v>
      </c>
      <c r="B74" s="161" t="s">
        <v>18429</v>
      </c>
      <c r="C74" s="161" t="s">
        <v>18425</v>
      </c>
      <c r="D74" s="161">
        <v>2</v>
      </c>
      <c r="E74" s="249">
        <f t="shared" si="1"/>
        <v>40</v>
      </c>
    </row>
    <row r="75" customHeight="1" spans="1:5">
      <c r="A75" s="249">
        <v>72</v>
      </c>
      <c r="B75" s="161" t="s">
        <v>18430</v>
      </c>
      <c r="C75" s="161" t="s">
        <v>18431</v>
      </c>
      <c r="D75" s="161">
        <v>5</v>
      </c>
      <c r="E75" s="249">
        <f t="shared" si="1"/>
        <v>100</v>
      </c>
    </row>
    <row r="76" customHeight="1" spans="1:5">
      <c r="A76" s="249">
        <v>73</v>
      </c>
      <c r="B76" s="161" t="s">
        <v>18432</v>
      </c>
      <c r="C76" s="183" t="s">
        <v>18433</v>
      </c>
      <c r="D76" s="161">
        <v>0.9</v>
      </c>
      <c r="E76" s="249">
        <f t="shared" si="1"/>
        <v>18</v>
      </c>
    </row>
    <row r="77" customHeight="1" spans="1:5">
      <c r="A77" s="249">
        <v>74</v>
      </c>
      <c r="B77" s="170" t="s">
        <v>18434</v>
      </c>
      <c r="C77" s="170" t="s">
        <v>18435</v>
      </c>
      <c r="D77" s="170">
        <v>53.5</v>
      </c>
      <c r="E77" s="249">
        <f t="shared" si="1"/>
        <v>1070</v>
      </c>
    </row>
    <row r="78" customHeight="1" spans="1:5">
      <c r="A78" s="249">
        <v>75</v>
      </c>
      <c r="B78" s="170" t="s">
        <v>18436</v>
      </c>
      <c r="C78" s="252" t="s">
        <v>18437</v>
      </c>
      <c r="D78" s="170">
        <v>241.5</v>
      </c>
      <c r="E78" s="249">
        <f t="shared" si="1"/>
        <v>4830</v>
      </c>
    </row>
    <row r="79" customHeight="1" spans="1:5">
      <c r="A79" s="249">
        <v>76</v>
      </c>
      <c r="B79" s="170" t="s">
        <v>18438</v>
      </c>
      <c r="C79" s="170" t="s">
        <v>18439</v>
      </c>
      <c r="D79" s="170">
        <v>113.24</v>
      </c>
      <c r="E79" s="249">
        <f t="shared" si="1"/>
        <v>2264.8</v>
      </c>
    </row>
    <row r="80" customHeight="1" spans="1:5">
      <c r="A80" s="249">
        <v>77</v>
      </c>
      <c r="B80" s="170" t="s">
        <v>18440</v>
      </c>
      <c r="C80" s="170" t="s">
        <v>18441</v>
      </c>
      <c r="D80" s="170">
        <v>2</v>
      </c>
      <c r="E80" s="249">
        <f t="shared" si="1"/>
        <v>40</v>
      </c>
    </row>
    <row r="81" customHeight="1" spans="1:5">
      <c r="A81" s="249">
        <v>78</v>
      </c>
      <c r="B81" s="170" t="s">
        <v>18442</v>
      </c>
      <c r="C81" s="170" t="s">
        <v>18443</v>
      </c>
      <c r="D81" s="170">
        <v>15.5</v>
      </c>
      <c r="E81" s="249">
        <f t="shared" si="1"/>
        <v>310</v>
      </c>
    </row>
    <row r="82" customHeight="1" spans="1:5">
      <c r="A82" s="249">
        <v>79</v>
      </c>
      <c r="B82" s="170" t="s">
        <v>18444</v>
      </c>
      <c r="C82" s="170" t="s">
        <v>18445</v>
      </c>
      <c r="D82" s="170">
        <v>33.62</v>
      </c>
      <c r="E82" s="249">
        <f t="shared" si="1"/>
        <v>672.4</v>
      </c>
    </row>
    <row r="83" customHeight="1" spans="1:5">
      <c r="A83" s="249">
        <v>80</v>
      </c>
      <c r="B83" s="170" t="s">
        <v>18446</v>
      </c>
      <c r="C83" s="170" t="s">
        <v>18447</v>
      </c>
      <c r="D83" s="170">
        <v>2.2</v>
      </c>
      <c r="E83" s="249">
        <f t="shared" si="1"/>
        <v>44</v>
      </c>
    </row>
    <row r="84" customHeight="1" spans="1:5">
      <c r="A84" s="249">
        <v>81</v>
      </c>
      <c r="B84" s="170" t="s">
        <v>18448</v>
      </c>
      <c r="C84" s="170" t="s">
        <v>18447</v>
      </c>
      <c r="D84" s="170">
        <v>3.3</v>
      </c>
      <c r="E84" s="249">
        <f t="shared" si="1"/>
        <v>66</v>
      </c>
    </row>
    <row r="85" customHeight="1" spans="1:5">
      <c r="A85" s="249">
        <v>82</v>
      </c>
      <c r="B85" s="170" t="s">
        <v>18449</v>
      </c>
      <c r="C85" s="170" t="s">
        <v>18450</v>
      </c>
      <c r="D85" s="170">
        <v>4.48</v>
      </c>
      <c r="E85" s="249">
        <f t="shared" si="1"/>
        <v>89.6</v>
      </c>
    </row>
    <row r="86" customHeight="1" spans="1:5">
      <c r="A86" s="249">
        <v>83</v>
      </c>
      <c r="B86" s="170" t="s">
        <v>18451</v>
      </c>
      <c r="C86" s="170" t="s">
        <v>18450</v>
      </c>
      <c r="D86" s="170">
        <v>3</v>
      </c>
      <c r="E86" s="249">
        <f t="shared" si="1"/>
        <v>60</v>
      </c>
    </row>
    <row r="87" customHeight="1" spans="1:5">
      <c r="A87" s="249">
        <v>84</v>
      </c>
      <c r="B87" s="170" t="s">
        <v>18452</v>
      </c>
      <c r="C87" s="170" t="s">
        <v>18450</v>
      </c>
      <c r="D87" s="170">
        <v>4.26</v>
      </c>
      <c r="E87" s="249">
        <f t="shared" si="1"/>
        <v>85.2</v>
      </c>
    </row>
    <row r="88" customHeight="1" spans="1:5">
      <c r="A88" s="249">
        <v>85</v>
      </c>
      <c r="B88" s="170" t="s">
        <v>18453</v>
      </c>
      <c r="C88" s="170" t="s">
        <v>18454</v>
      </c>
      <c r="D88" s="170">
        <v>30</v>
      </c>
      <c r="E88" s="249">
        <f t="shared" si="1"/>
        <v>600</v>
      </c>
    </row>
    <row r="89" customHeight="1" spans="1:5">
      <c r="A89" s="249">
        <v>86</v>
      </c>
      <c r="B89" s="170" t="s">
        <v>18455</v>
      </c>
      <c r="C89" s="170" t="s">
        <v>18456</v>
      </c>
      <c r="D89" s="170">
        <v>2.29</v>
      </c>
      <c r="E89" s="249">
        <f t="shared" si="1"/>
        <v>45.8</v>
      </c>
    </row>
    <row r="90" customHeight="1" spans="1:5">
      <c r="A90" s="249">
        <v>87</v>
      </c>
      <c r="B90" s="170" t="s">
        <v>18457</v>
      </c>
      <c r="C90" s="170" t="s">
        <v>18458</v>
      </c>
      <c r="D90" s="170">
        <v>88</v>
      </c>
      <c r="E90" s="249">
        <f t="shared" si="1"/>
        <v>1760</v>
      </c>
    </row>
    <row r="91" customHeight="1" spans="1:5">
      <c r="A91" s="249">
        <v>88</v>
      </c>
      <c r="B91" s="170" t="s">
        <v>18459</v>
      </c>
      <c r="C91" s="170" t="s">
        <v>18460</v>
      </c>
      <c r="D91" s="170">
        <v>76.24</v>
      </c>
      <c r="E91" s="249">
        <f t="shared" si="1"/>
        <v>1524.8</v>
      </c>
    </row>
    <row r="92" customHeight="1" spans="1:5">
      <c r="A92" s="249">
        <v>89</v>
      </c>
      <c r="B92" s="170" t="s">
        <v>18461</v>
      </c>
      <c r="C92" s="170" t="s">
        <v>18462</v>
      </c>
      <c r="D92" s="170">
        <v>100.01</v>
      </c>
      <c r="E92" s="249">
        <f t="shared" si="1"/>
        <v>2000.2</v>
      </c>
    </row>
    <row r="93" customHeight="1" spans="1:5">
      <c r="A93" s="249">
        <v>90</v>
      </c>
      <c r="B93" s="170" t="s">
        <v>18463</v>
      </c>
      <c r="C93" s="170" t="s">
        <v>18464</v>
      </c>
      <c r="D93" s="170">
        <v>454</v>
      </c>
      <c r="E93" s="249">
        <f t="shared" si="1"/>
        <v>9080</v>
      </c>
    </row>
    <row r="94" customHeight="1" spans="1:5">
      <c r="A94" s="249">
        <v>91</v>
      </c>
      <c r="B94" s="183" t="s">
        <v>18465</v>
      </c>
      <c r="C94" s="252" t="s">
        <v>18466</v>
      </c>
      <c r="D94" s="253">
        <v>172.76</v>
      </c>
      <c r="E94" s="249">
        <f t="shared" si="1"/>
        <v>3455.2</v>
      </c>
    </row>
    <row r="95" customHeight="1" spans="1:5">
      <c r="A95" s="249">
        <v>92</v>
      </c>
      <c r="B95" s="183" t="s">
        <v>18467</v>
      </c>
      <c r="C95" s="252" t="s">
        <v>18468</v>
      </c>
      <c r="D95" s="253">
        <v>242.22</v>
      </c>
      <c r="E95" s="249">
        <f t="shared" si="1"/>
        <v>4844.4</v>
      </c>
    </row>
    <row r="96" customHeight="1" spans="1:5">
      <c r="A96" s="249">
        <v>93</v>
      </c>
      <c r="B96" s="183" t="s">
        <v>18469</v>
      </c>
      <c r="C96" s="252" t="s">
        <v>18470</v>
      </c>
      <c r="D96" s="253">
        <v>470.87</v>
      </c>
      <c r="E96" s="249">
        <f t="shared" si="1"/>
        <v>9417.4</v>
      </c>
    </row>
    <row r="97" customHeight="1" spans="1:5">
      <c r="A97" s="249">
        <v>94</v>
      </c>
      <c r="B97" s="183" t="s">
        <v>18471</v>
      </c>
      <c r="C97" s="252" t="s">
        <v>18472</v>
      </c>
      <c r="D97" s="253">
        <v>299.03</v>
      </c>
      <c r="E97" s="249">
        <f t="shared" si="1"/>
        <v>5980.6</v>
      </c>
    </row>
    <row r="98" customHeight="1" spans="1:5">
      <c r="A98" s="249">
        <v>95</v>
      </c>
      <c r="B98" s="183" t="s">
        <v>18473</v>
      </c>
      <c r="C98" s="252" t="s">
        <v>18474</v>
      </c>
      <c r="D98" s="253">
        <v>173.43</v>
      </c>
      <c r="E98" s="249">
        <f t="shared" si="1"/>
        <v>3468.6</v>
      </c>
    </row>
    <row r="99" customHeight="1" spans="1:5">
      <c r="A99" s="249">
        <v>96</v>
      </c>
      <c r="B99" s="183" t="s">
        <v>8420</v>
      </c>
      <c r="C99" s="252" t="s">
        <v>18475</v>
      </c>
      <c r="D99" s="253">
        <v>391.49</v>
      </c>
      <c r="E99" s="249">
        <f t="shared" si="1"/>
        <v>7829.8</v>
      </c>
    </row>
    <row r="100" customHeight="1" spans="1:5">
      <c r="A100" s="249">
        <v>97</v>
      </c>
      <c r="B100" s="183" t="s">
        <v>18476</v>
      </c>
      <c r="C100" s="252" t="s">
        <v>18477</v>
      </c>
      <c r="D100" s="253">
        <v>325.04</v>
      </c>
      <c r="E100" s="249">
        <f t="shared" si="1"/>
        <v>6500.8</v>
      </c>
    </row>
    <row r="101" customHeight="1" spans="1:5">
      <c r="A101" s="249">
        <v>98</v>
      </c>
      <c r="B101" s="183" t="s">
        <v>18478</v>
      </c>
      <c r="C101" s="252" t="s">
        <v>18479</v>
      </c>
      <c r="D101" s="253">
        <v>152.12</v>
      </c>
      <c r="E101" s="249">
        <f t="shared" si="1"/>
        <v>3042.4</v>
      </c>
    </row>
    <row r="102" customHeight="1" spans="1:5">
      <c r="A102" s="249">
        <v>99</v>
      </c>
      <c r="B102" s="170" t="s">
        <v>18480</v>
      </c>
      <c r="C102" s="161" t="s">
        <v>18481</v>
      </c>
      <c r="D102" s="170">
        <v>4.42</v>
      </c>
      <c r="E102" s="249">
        <f t="shared" si="1"/>
        <v>88.4</v>
      </c>
    </row>
    <row r="103" customHeight="1" spans="1:5">
      <c r="A103" s="249">
        <v>100</v>
      </c>
      <c r="B103" s="183" t="s">
        <v>18482</v>
      </c>
      <c r="C103" s="252" t="s">
        <v>18483</v>
      </c>
      <c r="D103" s="170">
        <v>8.8</v>
      </c>
      <c r="E103" s="249">
        <f t="shared" si="1"/>
        <v>176</v>
      </c>
    </row>
    <row r="104" customHeight="1" spans="1:5">
      <c r="A104" s="249">
        <v>101</v>
      </c>
      <c r="B104" s="161" t="s">
        <v>18484</v>
      </c>
      <c r="C104" s="161" t="s">
        <v>18485</v>
      </c>
      <c r="D104" s="170">
        <v>1.88</v>
      </c>
      <c r="E104" s="249">
        <f t="shared" si="1"/>
        <v>37.6</v>
      </c>
    </row>
    <row r="105" customHeight="1" spans="1:5">
      <c r="A105" s="249">
        <v>102</v>
      </c>
      <c r="B105" s="161" t="s">
        <v>18486</v>
      </c>
      <c r="C105" s="161" t="s">
        <v>18485</v>
      </c>
      <c r="D105" s="170">
        <v>1.88</v>
      </c>
      <c r="E105" s="249">
        <f t="shared" si="1"/>
        <v>37.6</v>
      </c>
    </row>
    <row r="106" customHeight="1" spans="1:5">
      <c r="A106" s="249">
        <v>103</v>
      </c>
      <c r="B106" s="161" t="s">
        <v>18487</v>
      </c>
      <c r="C106" s="161" t="s">
        <v>18485</v>
      </c>
      <c r="D106" s="170">
        <v>1.32</v>
      </c>
      <c r="E106" s="249">
        <f t="shared" si="1"/>
        <v>26.4</v>
      </c>
    </row>
    <row r="107" customHeight="1" spans="1:5">
      <c r="A107" s="249">
        <v>104</v>
      </c>
      <c r="B107" s="161" t="s">
        <v>18488</v>
      </c>
      <c r="C107" s="161" t="s">
        <v>18485</v>
      </c>
      <c r="D107" s="170">
        <v>1.32</v>
      </c>
      <c r="E107" s="249">
        <f t="shared" si="1"/>
        <v>26.4</v>
      </c>
    </row>
    <row r="108" customHeight="1" spans="1:5">
      <c r="A108" s="249">
        <v>105</v>
      </c>
      <c r="B108" s="161" t="s">
        <v>18489</v>
      </c>
      <c r="C108" s="161" t="s">
        <v>18490</v>
      </c>
      <c r="D108" s="170">
        <v>1.2</v>
      </c>
      <c r="E108" s="249">
        <f t="shared" si="1"/>
        <v>24</v>
      </c>
    </row>
    <row r="109" customHeight="1" spans="1:5">
      <c r="A109" s="249">
        <v>106</v>
      </c>
      <c r="B109" s="161" t="s">
        <v>18491</v>
      </c>
      <c r="C109" s="161" t="s">
        <v>18492</v>
      </c>
      <c r="D109" s="170">
        <v>5.3</v>
      </c>
      <c r="E109" s="249">
        <f t="shared" si="1"/>
        <v>106</v>
      </c>
    </row>
    <row r="110" customHeight="1" spans="1:5">
      <c r="A110" s="249">
        <v>107</v>
      </c>
      <c r="B110" s="161" t="s">
        <v>18493</v>
      </c>
      <c r="C110" s="161" t="s">
        <v>18494</v>
      </c>
      <c r="D110" s="170">
        <v>7.5</v>
      </c>
      <c r="E110" s="249">
        <f t="shared" si="1"/>
        <v>150</v>
      </c>
    </row>
    <row r="111" customHeight="1" spans="1:5">
      <c r="A111" s="249">
        <v>108</v>
      </c>
      <c r="B111" s="161" t="s">
        <v>18495</v>
      </c>
      <c r="C111" s="161" t="s">
        <v>18496</v>
      </c>
      <c r="D111" s="170">
        <v>3.3</v>
      </c>
      <c r="E111" s="249">
        <f t="shared" si="1"/>
        <v>66</v>
      </c>
    </row>
    <row r="112" customHeight="1" spans="1:5">
      <c r="A112" s="249">
        <v>109</v>
      </c>
      <c r="B112" s="170" t="s">
        <v>8626</v>
      </c>
      <c r="C112" s="170" t="s">
        <v>18497</v>
      </c>
      <c r="D112" s="161">
        <v>31.6</v>
      </c>
      <c r="E112" s="249">
        <f t="shared" si="1"/>
        <v>632</v>
      </c>
    </row>
    <row r="113" customHeight="1" spans="1:5">
      <c r="A113" s="249">
        <v>110</v>
      </c>
      <c r="B113" s="161" t="s">
        <v>18498</v>
      </c>
      <c r="C113" s="161" t="s">
        <v>18492</v>
      </c>
      <c r="D113" s="170">
        <v>57.45</v>
      </c>
      <c r="E113" s="249">
        <f t="shared" si="1"/>
        <v>1149</v>
      </c>
    </row>
    <row r="114" customHeight="1" spans="1:5">
      <c r="A114" s="249">
        <v>111</v>
      </c>
      <c r="B114" s="161" t="s">
        <v>18499</v>
      </c>
      <c r="C114" s="161" t="s">
        <v>18500</v>
      </c>
      <c r="D114" s="170">
        <v>149.12</v>
      </c>
      <c r="E114" s="249">
        <f t="shared" si="1"/>
        <v>2982.4</v>
      </c>
    </row>
    <row r="115" customHeight="1" spans="1:5">
      <c r="A115" s="249">
        <v>112</v>
      </c>
      <c r="B115" s="161" t="s">
        <v>8621</v>
      </c>
      <c r="C115" s="161" t="s">
        <v>18501</v>
      </c>
      <c r="D115" s="170">
        <v>156.74</v>
      </c>
      <c r="E115" s="249">
        <f t="shared" si="1"/>
        <v>3134.8</v>
      </c>
    </row>
    <row r="116" customHeight="1" spans="1:5">
      <c r="A116" s="249">
        <v>113</v>
      </c>
      <c r="B116" s="161" t="s">
        <v>3131</v>
      </c>
      <c r="C116" s="161" t="s">
        <v>18502</v>
      </c>
      <c r="D116" s="170">
        <v>547.38</v>
      </c>
      <c r="E116" s="249">
        <f t="shared" si="1"/>
        <v>10947.6</v>
      </c>
    </row>
    <row r="117" customHeight="1" spans="1:5">
      <c r="A117" s="249">
        <v>114</v>
      </c>
      <c r="B117" s="161" t="s">
        <v>18503</v>
      </c>
      <c r="C117" s="161" t="s">
        <v>18485</v>
      </c>
      <c r="D117" s="170">
        <v>471.97</v>
      </c>
      <c r="E117" s="249">
        <f t="shared" si="1"/>
        <v>9439.4</v>
      </c>
    </row>
    <row r="118" customHeight="1" spans="1:5">
      <c r="A118" s="249">
        <v>115</v>
      </c>
      <c r="B118" s="161" t="s">
        <v>18504</v>
      </c>
      <c r="C118" s="161" t="s">
        <v>18505</v>
      </c>
      <c r="D118" s="170">
        <v>121.02</v>
      </c>
      <c r="E118" s="249">
        <f t="shared" si="1"/>
        <v>2420.4</v>
      </c>
    </row>
    <row r="119" customHeight="1" spans="1:5">
      <c r="A119" s="249">
        <v>116</v>
      </c>
      <c r="B119" s="161" t="s">
        <v>8606</v>
      </c>
      <c r="C119" s="161" t="s">
        <v>18505</v>
      </c>
      <c r="D119" s="170">
        <v>116.8</v>
      </c>
      <c r="E119" s="249">
        <f t="shared" si="1"/>
        <v>2336</v>
      </c>
    </row>
    <row r="120" customHeight="1" spans="1:5">
      <c r="A120" s="249">
        <v>117</v>
      </c>
      <c r="B120" s="183" t="s">
        <v>18506</v>
      </c>
      <c r="C120" s="183" t="s">
        <v>18507</v>
      </c>
      <c r="D120" s="254">
        <v>12</v>
      </c>
      <c r="E120" s="249">
        <f t="shared" si="1"/>
        <v>240</v>
      </c>
    </row>
    <row r="121" customHeight="1" spans="1:5">
      <c r="A121" s="249">
        <v>118</v>
      </c>
      <c r="B121" s="183" t="s">
        <v>18508</v>
      </c>
      <c r="C121" s="161" t="s">
        <v>18509</v>
      </c>
      <c r="D121" s="161">
        <v>859.07</v>
      </c>
      <c r="E121" s="249">
        <f t="shared" si="1"/>
        <v>17181.4</v>
      </c>
    </row>
    <row r="122" customHeight="1" spans="1:5">
      <c r="A122" s="249">
        <v>119</v>
      </c>
      <c r="B122" s="183" t="s">
        <v>2958</v>
      </c>
      <c r="C122" s="170" t="s">
        <v>18510</v>
      </c>
      <c r="D122" s="254">
        <v>205.77</v>
      </c>
      <c r="E122" s="249">
        <f t="shared" si="1"/>
        <v>4115.4</v>
      </c>
    </row>
    <row r="123" customHeight="1" spans="1:5">
      <c r="A123" s="249">
        <v>120</v>
      </c>
      <c r="B123" s="183" t="s">
        <v>18511</v>
      </c>
      <c r="C123" s="170" t="s">
        <v>18512</v>
      </c>
      <c r="D123" s="254">
        <v>91.97</v>
      </c>
      <c r="E123" s="249">
        <f t="shared" si="1"/>
        <v>1839.4</v>
      </c>
    </row>
    <row r="124" customHeight="1" spans="1:5">
      <c r="A124" s="249">
        <v>121</v>
      </c>
      <c r="B124" s="183" t="s">
        <v>18513</v>
      </c>
      <c r="C124" s="161" t="s">
        <v>18514</v>
      </c>
      <c r="D124" s="254">
        <v>525.46</v>
      </c>
      <c r="E124" s="249">
        <f t="shared" si="1"/>
        <v>10509.2</v>
      </c>
    </row>
    <row r="125" customHeight="1" spans="1:5">
      <c r="A125" s="249">
        <v>122</v>
      </c>
      <c r="B125" s="183" t="s">
        <v>8114</v>
      </c>
      <c r="C125" s="183" t="s">
        <v>18515</v>
      </c>
      <c r="D125" s="254">
        <v>1.46</v>
      </c>
      <c r="E125" s="249">
        <f t="shared" si="1"/>
        <v>29.2</v>
      </c>
    </row>
    <row r="126" customHeight="1" spans="1:5">
      <c r="A126" s="249">
        <v>123</v>
      </c>
      <c r="B126" s="183" t="s">
        <v>18516</v>
      </c>
      <c r="C126" s="183" t="s">
        <v>18515</v>
      </c>
      <c r="D126" s="254">
        <v>0.86</v>
      </c>
      <c r="E126" s="249">
        <f t="shared" si="1"/>
        <v>17.2</v>
      </c>
    </row>
    <row r="127" customHeight="1" spans="1:5">
      <c r="A127" s="249">
        <v>124</v>
      </c>
      <c r="B127" s="183" t="s">
        <v>18517</v>
      </c>
      <c r="C127" s="183" t="s">
        <v>18515</v>
      </c>
      <c r="D127" s="254">
        <v>2.55</v>
      </c>
      <c r="E127" s="249">
        <f t="shared" si="1"/>
        <v>51</v>
      </c>
    </row>
    <row r="128" customHeight="1" spans="1:5">
      <c r="A128" s="249">
        <v>125</v>
      </c>
      <c r="B128" s="183" t="s">
        <v>18518</v>
      </c>
      <c r="C128" s="183" t="s">
        <v>18515</v>
      </c>
      <c r="D128" s="254">
        <v>3.08</v>
      </c>
      <c r="E128" s="249">
        <f t="shared" si="1"/>
        <v>61.6</v>
      </c>
    </row>
    <row r="129" customHeight="1" spans="1:5">
      <c r="A129" s="249">
        <v>126</v>
      </c>
      <c r="B129" s="183" t="s">
        <v>18519</v>
      </c>
      <c r="C129" s="183" t="s">
        <v>18515</v>
      </c>
      <c r="D129" s="254">
        <v>1.57</v>
      </c>
      <c r="E129" s="249">
        <f t="shared" si="1"/>
        <v>31.4</v>
      </c>
    </row>
    <row r="130" customHeight="1" spans="1:5">
      <c r="A130" s="249">
        <v>127</v>
      </c>
      <c r="B130" s="183" t="s">
        <v>18520</v>
      </c>
      <c r="C130" s="183" t="s">
        <v>18515</v>
      </c>
      <c r="D130" s="254">
        <v>1.46</v>
      </c>
      <c r="E130" s="249">
        <f t="shared" si="1"/>
        <v>29.2</v>
      </c>
    </row>
    <row r="131" customHeight="1" spans="1:5">
      <c r="A131" s="249">
        <v>128</v>
      </c>
      <c r="B131" s="183" t="s">
        <v>18521</v>
      </c>
      <c r="C131" s="183" t="s">
        <v>18515</v>
      </c>
      <c r="D131" s="254">
        <v>20.34</v>
      </c>
      <c r="E131" s="249">
        <f t="shared" si="1"/>
        <v>406.8</v>
      </c>
    </row>
    <row r="132" customHeight="1" spans="1:5">
      <c r="A132" s="249">
        <v>129</v>
      </c>
      <c r="B132" s="183" t="s">
        <v>6414</v>
      </c>
      <c r="C132" s="183" t="s">
        <v>18515</v>
      </c>
      <c r="D132" s="254">
        <v>0.55</v>
      </c>
      <c r="E132" s="249">
        <f t="shared" si="1"/>
        <v>11</v>
      </c>
    </row>
    <row r="133" customHeight="1" spans="1:5">
      <c r="A133" s="249">
        <v>130</v>
      </c>
      <c r="B133" s="183" t="s">
        <v>18522</v>
      </c>
      <c r="C133" s="170" t="s">
        <v>18523</v>
      </c>
      <c r="D133" s="254">
        <v>104.68</v>
      </c>
      <c r="E133" s="249">
        <f t="shared" ref="E133:E196" si="2">D133*20</f>
        <v>2093.6</v>
      </c>
    </row>
    <row r="134" customHeight="1" spans="1:5">
      <c r="A134" s="249">
        <v>131</v>
      </c>
      <c r="B134" s="183" t="s">
        <v>18524</v>
      </c>
      <c r="C134" s="161" t="s">
        <v>18525</v>
      </c>
      <c r="D134" s="254">
        <v>322.19</v>
      </c>
      <c r="E134" s="249">
        <f t="shared" si="2"/>
        <v>6443.8</v>
      </c>
    </row>
    <row r="135" customHeight="1" spans="1:5">
      <c r="A135" s="249">
        <v>132</v>
      </c>
      <c r="B135" s="183" t="s">
        <v>18478</v>
      </c>
      <c r="C135" s="170" t="s">
        <v>18526</v>
      </c>
      <c r="D135" s="254">
        <v>285.31</v>
      </c>
      <c r="E135" s="249">
        <f t="shared" si="2"/>
        <v>5706.2</v>
      </c>
    </row>
    <row r="136" customHeight="1" spans="1:5">
      <c r="A136" s="249">
        <v>133</v>
      </c>
      <c r="B136" s="183" t="s">
        <v>18527</v>
      </c>
      <c r="C136" s="183" t="s">
        <v>18528</v>
      </c>
      <c r="D136" s="254">
        <v>69.91</v>
      </c>
      <c r="E136" s="249">
        <f t="shared" si="2"/>
        <v>1398.2</v>
      </c>
    </row>
    <row r="137" customHeight="1" spans="1:5">
      <c r="A137" s="249">
        <v>134</v>
      </c>
      <c r="B137" s="183" t="s">
        <v>18529</v>
      </c>
      <c r="C137" s="161" t="s">
        <v>18530</v>
      </c>
      <c r="D137" s="254">
        <v>270.02</v>
      </c>
      <c r="E137" s="249">
        <f t="shared" si="2"/>
        <v>5400.4</v>
      </c>
    </row>
    <row r="138" customHeight="1" spans="1:5">
      <c r="A138" s="249">
        <v>135</v>
      </c>
      <c r="B138" s="183" t="s">
        <v>18531</v>
      </c>
      <c r="C138" s="170" t="s">
        <v>18532</v>
      </c>
      <c r="D138" s="254">
        <v>229.92</v>
      </c>
      <c r="E138" s="249">
        <f t="shared" si="2"/>
        <v>4598.4</v>
      </c>
    </row>
    <row r="139" customHeight="1" spans="1:5">
      <c r="A139" s="249">
        <v>136</v>
      </c>
      <c r="B139" s="183" t="s">
        <v>18533</v>
      </c>
      <c r="C139" s="170" t="s">
        <v>18534</v>
      </c>
      <c r="D139" s="254">
        <v>248.1</v>
      </c>
      <c r="E139" s="249">
        <f t="shared" si="2"/>
        <v>4962</v>
      </c>
    </row>
    <row r="140" customHeight="1" spans="1:5">
      <c r="A140" s="249">
        <v>137</v>
      </c>
      <c r="B140" s="183" t="s">
        <v>18535</v>
      </c>
      <c r="C140" s="183" t="s">
        <v>18507</v>
      </c>
      <c r="D140" s="254">
        <v>22.5</v>
      </c>
      <c r="E140" s="249">
        <f t="shared" si="2"/>
        <v>450</v>
      </c>
    </row>
    <row r="141" customHeight="1" spans="1:5">
      <c r="A141" s="249">
        <v>138</v>
      </c>
      <c r="B141" s="183" t="s">
        <v>18536</v>
      </c>
      <c r="C141" s="170" t="s">
        <v>18537</v>
      </c>
      <c r="D141" s="254">
        <v>93.5</v>
      </c>
      <c r="E141" s="249">
        <f t="shared" si="2"/>
        <v>1870</v>
      </c>
    </row>
    <row r="142" customHeight="1" spans="1:5">
      <c r="A142" s="249">
        <v>139</v>
      </c>
      <c r="B142" s="183" t="s">
        <v>18538</v>
      </c>
      <c r="C142" s="170" t="s">
        <v>18539</v>
      </c>
      <c r="D142" s="254">
        <v>52.02</v>
      </c>
      <c r="E142" s="249">
        <f t="shared" si="2"/>
        <v>1040.4</v>
      </c>
    </row>
    <row r="143" customHeight="1" spans="1:5">
      <c r="A143" s="249">
        <v>140</v>
      </c>
      <c r="B143" s="183" t="s">
        <v>18540</v>
      </c>
      <c r="C143" s="170" t="s">
        <v>18539</v>
      </c>
      <c r="D143" s="254">
        <v>107.02</v>
      </c>
      <c r="E143" s="249">
        <f t="shared" si="2"/>
        <v>2140.4</v>
      </c>
    </row>
    <row r="144" customHeight="1" spans="1:5">
      <c r="A144" s="249">
        <v>141</v>
      </c>
      <c r="B144" s="170" t="s">
        <v>8896</v>
      </c>
      <c r="C144" s="161" t="s">
        <v>18541</v>
      </c>
      <c r="D144" s="170">
        <v>1619</v>
      </c>
      <c r="E144" s="249">
        <f t="shared" si="2"/>
        <v>32380</v>
      </c>
    </row>
    <row r="145" customHeight="1" spans="1:5">
      <c r="A145" s="249">
        <v>142</v>
      </c>
      <c r="B145" s="170" t="s">
        <v>18463</v>
      </c>
      <c r="C145" s="161" t="s">
        <v>18542</v>
      </c>
      <c r="D145" s="170">
        <v>802.5</v>
      </c>
      <c r="E145" s="249">
        <f t="shared" si="2"/>
        <v>16050</v>
      </c>
    </row>
    <row r="146" customHeight="1" spans="1:5">
      <c r="A146" s="249">
        <v>143</v>
      </c>
      <c r="B146" s="170" t="s">
        <v>15937</v>
      </c>
      <c r="C146" s="170" t="s">
        <v>18543</v>
      </c>
      <c r="D146" s="170">
        <v>2</v>
      </c>
      <c r="E146" s="249">
        <f t="shared" si="2"/>
        <v>40</v>
      </c>
    </row>
    <row r="147" customHeight="1" spans="1:5">
      <c r="A147" s="249">
        <v>144</v>
      </c>
      <c r="B147" s="170" t="s">
        <v>18544</v>
      </c>
      <c r="C147" s="170" t="s">
        <v>18543</v>
      </c>
      <c r="D147" s="170">
        <v>5</v>
      </c>
      <c r="E147" s="249">
        <f t="shared" si="2"/>
        <v>100</v>
      </c>
    </row>
    <row r="148" customHeight="1" spans="1:5">
      <c r="A148" s="249">
        <v>145</v>
      </c>
      <c r="B148" s="183" t="s">
        <v>18390</v>
      </c>
      <c r="C148" s="255" t="s">
        <v>18545</v>
      </c>
      <c r="D148" s="161">
        <v>700</v>
      </c>
      <c r="E148" s="249">
        <f t="shared" si="2"/>
        <v>14000</v>
      </c>
    </row>
    <row r="149" customHeight="1" spans="1:5">
      <c r="A149" s="249">
        <v>146</v>
      </c>
      <c r="B149" s="183" t="s">
        <v>18546</v>
      </c>
      <c r="C149" s="255" t="s">
        <v>18547</v>
      </c>
      <c r="D149" s="161">
        <v>410</v>
      </c>
      <c r="E149" s="249">
        <f t="shared" si="2"/>
        <v>8200</v>
      </c>
    </row>
    <row r="150" customHeight="1" spans="1:5">
      <c r="A150" s="249">
        <v>147</v>
      </c>
      <c r="B150" s="183" t="s">
        <v>18463</v>
      </c>
      <c r="C150" s="255" t="s">
        <v>18548</v>
      </c>
      <c r="D150" s="161">
        <v>400</v>
      </c>
      <c r="E150" s="249">
        <f t="shared" si="2"/>
        <v>8000</v>
      </c>
    </row>
    <row r="151" customHeight="1" spans="1:5">
      <c r="A151" s="249">
        <v>148</v>
      </c>
      <c r="B151" s="183" t="s">
        <v>18549</v>
      </c>
      <c r="C151" s="255" t="s">
        <v>18550</v>
      </c>
      <c r="D151" s="161">
        <v>398.2</v>
      </c>
      <c r="E151" s="249">
        <f t="shared" si="2"/>
        <v>7964</v>
      </c>
    </row>
    <row r="152" customHeight="1" spans="1:5">
      <c r="A152" s="249">
        <v>149</v>
      </c>
      <c r="B152" s="183" t="s">
        <v>18551</v>
      </c>
      <c r="C152" s="255" t="s">
        <v>18552</v>
      </c>
      <c r="D152" s="161">
        <v>126</v>
      </c>
      <c r="E152" s="249">
        <f t="shared" si="2"/>
        <v>2520</v>
      </c>
    </row>
    <row r="153" customHeight="1" spans="1:5">
      <c r="A153" s="249">
        <v>150</v>
      </c>
      <c r="B153" s="183" t="s">
        <v>18343</v>
      </c>
      <c r="C153" s="255" t="s">
        <v>18553</v>
      </c>
      <c r="D153" s="161">
        <v>55</v>
      </c>
      <c r="E153" s="249">
        <f t="shared" si="2"/>
        <v>1100</v>
      </c>
    </row>
    <row r="154" customHeight="1" spans="1:5">
      <c r="A154" s="249">
        <v>151</v>
      </c>
      <c r="B154" s="183" t="s">
        <v>18554</v>
      </c>
      <c r="C154" s="255" t="s">
        <v>18555</v>
      </c>
      <c r="D154" s="161">
        <v>84</v>
      </c>
      <c r="E154" s="249">
        <f t="shared" si="2"/>
        <v>1680</v>
      </c>
    </row>
    <row r="155" customHeight="1" spans="1:5">
      <c r="A155" s="249">
        <v>152</v>
      </c>
      <c r="B155" s="183" t="s">
        <v>10705</v>
      </c>
      <c r="C155" s="255" t="s">
        <v>18556</v>
      </c>
      <c r="D155" s="161">
        <v>50</v>
      </c>
      <c r="E155" s="249">
        <f t="shared" si="2"/>
        <v>1000</v>
      </c>
    </row>
    <row r="156" customHeight="1" spans="1:5">
      <c r="A156" s="249">
        <v>153</v>
      </c>
      <c r="B156" s="183" t="s">
        <v>18557</v>
      </c>
      <c r="C156" s="255" t="s">
        <v>18558</v>
      </c>
      <c r="D156" s="170">
        <v>42</v>
      </c>
      <c r="E156" s="249">
        <f t="shared" si="2"/>
        <v>840</v>
      </c>
    </row>
    <row r="157" customHeight="1" spans="1:5">
      <c r="A157" s="249">
        <v>154</v>
      </c>
      <c r="B157" s="183" t="s">
        <v>18559</v>
      </c>
      <c r="C157" s="255" t="s">
        <v>18558</v>
      </c>
      <c r="D157" s="254">
        <v>8</v>
      </c>
      <c r="E157" s="249">
        <f t="shared" si="2"/>
        <v>160</v>
      </c>
    </row>
    <row r="158" customHeight="1" spans="1:5">
      <c r="A158" s="249">
        <v>155</v>
      </c>
      <c r="B158" s="183" t="s">
        <v>18560</v>
      </c>
      <c r="C158" s="255" t="s">
        <v>18561</v>
      </c>
      <c r="D158" s="254">
        <v>5</v>
      </c>
      <c r="E158" s="249">
        <f t="shared" si="2"/>
        <v>100</v>
      </c>
    </row>
    <row r="159" customHeight="1" spans="1:5">
      <c r="A159" s="249">
        <v>156</v>
      </c>
      <c r="B159" s="183" t="s">
        <v>18562</v>
      </c>
      <c r="C159" s="255" t="s">
        <v>18563</v>
      </c>
      <c r="D159" s="254">
        <v>39</v>
      </c>
      <c r="E159" s="249">
        <f t="shared" si="2"/>
        <v>780</v>
      </c>
    </row>
    <row r="160" customHeight="1" spans="1:5">
      <c r="A160" s="249">
        <v>157</v>
      </c>
      <c r="B160" s="183" t="s">
        <v>18564</v>
      </c>
      <c r="C160" s="255" t="s">
        <v>18563</v>
      </c>
      <c r="D160" s="254">
        <v>5</v>
      </c>
      <c r="E160" s="249">
        <f t="shared" si="2"/>
        <v>100</v>
      </c>
    </row>
    <row r="161" customHeight="1" spans="1:5">
      <c r="A161" s="249">
        <v>158</v>
      </c>
      <c r="B161" s="183" t="s">
        <v>18565</v>
      </c>
      <c r="C161" s="170" t="s">
        <v>18563</v>
      </c>
      <c r="D161" s="170">
        <v>8.1</v>
      </c>
      <c r="E161" s="249">
        <f t="shared" si="2"/>
        <v>162</v>
      </c>
    </row>
    <row r="162" customHeight="1" spans="1:5">
      <c r="A162" s="249">
        <v>159</v>
      </c>
      <c r="B162" s="196" t="s">
        <v>18566</v>
      </c>
      <c r="C162" s="255" t="s">
        <v>18567</v>
      </c>
      <c r="D162" s="254">
        <v>2.7</v>
      </c>
      <c r="E162" s="249">
        <f t="shared" si="2"/>
        <v>54</v>
      </c>
    </row>
    <row r="163" customHeight="1" spans="1:5">
      <c r="A163" s="249">
        <v>160</v>
      </c>
      <c r="B163" s="196" t="s">
        <v>18568</v>
      </c>
      <c r="C163" s="255" t="s">
        <v>18569</v>
      </c>
      <c r="D163" s="254">
        <v>1.5</v>
      </c>
      <c r="E163" s="249">
        <f t="shared" si="2"/>
        <v>30</v>
      </c>
    </row>
    <row r="164" customHeight="1" spans="1:5">
      <c r="A164" s="249">
        <v>161</v>
      </c>
      <c r="B164" s="196" t="s">
        <v>18570</v>
      </c>
      <c r="C164" s="255" t="s">
        <v>18569</v>
      </c>
      <c r="D164" s="254">
        <v>4.2</v>
      </c>
      <c r="E164" s="249">
        <f t="shared" si="2"/>
        <v>84</v>
      </c>
    </row>
    <row r="165" customHeight="1" spans="1:5">
      <c r="A165" s="249">
        <v>162</v>
      </c>
      <c r="B165" s="170" t="s">
        <v>8665</v>
      </c>
      <c r="C165" s="170" t="s">
        <v>18571</v>
      </c>
      <c r="D165" s="170">
        <v>19.8</v>
      </c>
      <c r="E165" s="249">
        <f t="shared" si="2"/>
        <v>396</v>
      </c>
    </row>
    <row r="166" customHeight="1" spans="1:5">
      <c r="A166" s="249">
        <v>163</v>
      </c>
      <c r="B166" s="170" t="s">
        <v>18572</v>
      </c>
      <c r="C166" s="170" t="s">
        <v>18573</v>
      </c>
      <c r="D166" s="170">
        <v>28.56</v>
      </c>
      <c r="E166" s="249">
        <f t="shared" si="2"/>
        <v>571.2</v>
      </c>
    </row>
    <row r="167" customHeight="1" spans="1:5">
      <c r="A167" s="249">
        <v>164</v>
      </c>
      <c r="B167" s="256" t="s">
        <v>18574</v>
      </c>
      <c r="C167" s="256" t="s">
        <v>18575</v>
      </c>
      <c r="D167" s="256">
        <v>2</v>
      </c>
      <c r="E167" s="249">
        <f t="shared" si="2"/>
        <v>40</v>
      </c>
    </row>
    <row r="168" customHeight="1" spans="1:5">
      <c r="A168" s="249">
        <v>165</v>
      </c>
      <c r="B168" s="256" t="s">
        <v>18576</v>
      </c>
      <c r="C168" s="256" t="s">
        <v>18577</v>
      </c>
      <c r="D168" s="256">
        <v>0.71</v>
      </c>
      <c r="E168" s="249">
        <f t="shared" si="2"/>
        <v>14.2</v>
      </c>
    </row>
    <row r="169" customHeight="1" spans="1:5">
      <c r="A169" s="249">
        <v>166</v>
      </c>
      <c r="B169" s="256" t="s">
        <v>18578</v>
      </c>
      <c r="C169" s="256" t="s">
        <v>18575</v>
      </c>
      <c r="D169" s="256">
        <v>0.5</v>
      </c>
      <c r="E169" s="249">
        <f t="shared" si="2"/>
        <v>10</v>
      </c>
    </row>
    <row r="170" customHeight="1" spans="1:5">
      <c r="A170" s="249">
        <v>167</v>
      </c>
      <c r="B170" s="256" t="s">
        <v>18579</v>
      </c>
      <c r="C170" s="256" t="s">
        <v>18577</v>
      </c>
      <c r="D170" s="256">
        <v>2.53</v>
      </c>
      <c r="E170" s="249">
        <f t="shared" si="2"/>
        <v>50.6</v>
      </c>
    </row>
    <row r="171" customHeight="1" spans="1:5">
      <c r="A171" s="249">
        <v>168</v>
      </c>
      <c r="B171" s="256" t="s">
        <v>18580</v>
      </c>
      <c r="C171" s="256" t="s">
        <v>18577</v>
      </c>
      <c r="D171" s="256">
        <v>0.72</v>
      </c>
      <c r="E171" s="249">
        <f t="shared" si="2"/>
        <v>14.4</v>
      </c>
    </row>
    <row r="172" customHeight="1" spans="1:5">
      <c r="A172" s="249">
        <v>169</v>
      </c>
      <c r="B172" s="256" t="s">
        <v>18581</v>
      </c>
      <c r="C172" s="256" t="s">
        <v>18577</v>
      </c>
      <c r="D172" s="256">
        <v>1.41</v>
      </c>
      <c r="E172" s="249">
        <f t="shared" si="2"/>
        <v>28.2</v>
      </c>
    </row>
    <row r="173" customHeight="1" spans="1:5">
      <c r="A173" s="249">
        <v>170</v>
      </c>
      <c r="B173" s="256" t="s">
        <v>18582</v>
      </c>
      <c r="C173" s="256" t="s">
        <v>18577</v>
      </c>
      <c r="D173" s="256">
        <v>0.92</v>
      </c>
      <c r="E173" s="249">
        <f t="shared" si="2"/>
        <v>18.4</v>
      </c>
    </row>
    <row r="174" customHeight="1" spans="1:5">
      <c r="A174" s="249">
        <v>171</v>
      </c>
      <c r="B174" s="256" t="s">
        <v>18583</v>
      </c>
      <c r="C174" s="256" t="s">
        <v>18577</v>
      </c>
      <c r="D174" s="256">
        <v>0.62</v>
      </c>
      <c r="E174" s="249">
        <f t="shared" si="2"/>
        <v>12.4</v>
      </c>
    </row>
    <row r="175" customHeight="1" spans="1:5">
      <c r="A175" s="249">
        <v>172</v>
      </c>
      <c r="B175" s="256" t="s">
        <v>18584</v>
      </c>
      <c r="C175" s="256" t="s">
        <v>18577</v>
      </c>
      <c r="D175" s="256">
        <v>0.71</v>
      </c>
      <c r="E175" s="249">
        <f t="shared" si="2"/>
        <v>14.2</v>
      </c>
    </row>
    <row r="176" customHeight="1" spans="1:5">
      <c r="A176" s="249">
        <v>173</v>
      </c>
      <c r="B176" s="256" t="s">
        <v>18585</v>
      </c>
      <c r="C176" s="256" t="s">
        <v>18577</v>
      </c>
      <c r="D176" s="256">
        <v>2.64</v>
      </c>
      <c r="E176" s="249">
        <f t="shared" si="2"/>
        <v>52.8</v>
      </c>
    </row>
    <row r="177" customHeight="1" spans="1:5">
      <c r="A177" s="249">
        <v>174</v>
      </c>
      <c r="B177" s="256" t="s">
        <v>8348</v>
      </c>
      <c r="C177" s="256" t="s">
        <v>18577</v>
      </c>
      <c r="D177" s="256">
        <v>1.91</v>
      </c>
      <c r="E177" s="249">
        <f t="shared" si="2"/>
        <v>38.2</v>
      </c>
    </row>
    <row r="178" customHeight="1" spans="1:5">
      <c r="A178" s="249">
        <v>175</v>
      </c>
      <c r="B178" s="256" t="s">
        <v>18586</v>
      </c>
      <c r="C178" s="256" t="s">
        <v>18577</v>
      </c>
      <c r="D178" s="256">
        <v>1.32</v>
      </c>
      <c r="E178" s="249">
        <f t="shared" si="2"/>
        <v>26.4</v>
      </c>
    </row>
    <row r="179" customHeight="1" spans="1:5">
      <c r="A179" s="249">
        <v>176</v>
      </c>
      <c r="B179" s="256" t="s">
        <v>18587</v>
      </c>
      <c r="C179" s="256" t="s">
        <v>18588</v>
      </c>
      <c r="D179" s="256">
        <v>3.5</v>
      </c>
      <c r="E179" s="249">
        <f t="shared" si="2"/>
        <v>70</v>
      </c>
    </row>
    <row r="180" customHeight="1" spans="1:5">
      <c r="A180" s="249">
        <v>177</v>
      </c>
      <c r="B180" s="256" t="s">
        <v>18589</v>
      </c>
      <c r="C180" s="256" t="s">
        <v>18588</v>
      </c>
      <c r="D180" s="256">
        <v>1.92</v>
      </c>
      <c r="E180" s="249">
        <f t="shared" si="2"/>
        <v>38.4</v>
      </c>
    </row>
    <row r="181" customHeight="1" spans="1:5">
      <c r="A181" s="249">
        <v>178</v>
      </c>
      <c r="B181" s="256" t="s">
        <v>18590</v>
      </c>
      <c r="C181" s="256" t="s">
        <v>18588</v>
      </c>
      <c r="D181" s="256">
        <v>1.74</v>
      </c>
      <c r="E181" s="249">
        <f t="shared" si="2"/>
        <v>34.8</v>
      </c>
    </row>
    <row r="182" customHeight="1" spans="1:5">
      <c r="A182" s="249">
        <v>179</v>
      </c>
      <c r="B182" s="256" t="s">
        <v>15401</v>
      </c>
      <c r="C182" s="256" t="s">
        <v>18588</v>
      </c>
      <c r="D182" s="256">
        <v>1.45</v>
      </c>
      <c r="E182" s="249">
        <f t="shared" si="2"/>
        <v>29</v>
      </c>
    </row>
    <row r="183" customHeight="1" spans="1:5">
      <c r="A183" s="249">
        <v>180</v>
      </c>
      <c r="B183" s="256" t="s">
        <v>18591</v>
      </c>
      <c r="C183" s="256" t="s">
        <v>18588</v>
      </c>
      <c r="D183" s="256">
        <v>1.45</v>
      </c>
      <c r="E183" s="249">
        <f t="shared" si="2"/>
        <v>29</v>
      </c>
    </row>
    <row r="184" customHeight="1" spans="1:5">
      <c r="A184" s="249">
        <v>181</v>
      </c>
      <c r="B184" s="256" t="s">
        <v>18592</v>
      </c>
      <c r="C184" s="256" t="s">
        <v>18588</v>
      </c>
      <c r="D184" s="256">
        <v>0.76</v>
      </c>
      <c r="E184" s="249">
        <f t="shared" si="2"/>
        <v>15.2</v>
      </c>
    </row>
    <row r="185" customHeight="1" spans="1:5">
      <c r="A185" s="249">
        <v>182</v>
      </c>
      <c r="B185" s="256" t="s">
        <v>18593</v>
      </c>
      <c r="C185" s="256" t="s">
        <v>18588</v>
      </c>
      <c r="D185" s="256">
        <v>0.87</v>
      </c>
      <c r="E185" s="249">
        <f t="shared" si="2"/>
        <v>17.4</v>
      </c>
    </row>
    <row r="186" customHeight="1" spans="1:5">
      <c r="A186" s="249">
        <v>183</v>
      </c>
      <c r="B186" s="256" t="s">
        <v>18594</v>
      </c>
      <c r="C186" s="256" t="s">
        <v>18588</v>
      </c>
      <c r="D186" s="256">
        <v>1.64</v>
      </c>
      <c r="E186" s="249">
        <f t="shared" si="2"/>
        <v>32.8</v>
      </c>
    </row>
    <row r="187" customHeight="1" spans="1:5">
      <c r="A187" s="249">
        <v>184</v>
      </c>
      <c r="B187" s="256" t="s">
        <v>18595</v>
      </c>
      <c r="C187" s="256" t="s">
        <v>18588</v>
      </c>
      <c r="D187" s="256">
        <v>1.74</v>
      </c>
      <c r="E187" s="249">
        <f t="shared" si="2"/>
        <v>34.8</v>
      </c>
    </row>
    <row r="188" customHeight="1" spans="1:5">
      <c r="A188" s="249">
        <v>185</v>
      </c>
      <c r="B188" s="256" t="s">
        <v>18596</v>
      </c>
      <c r="C188" s="256" t="s">
        <v>18597</v>
      </c>
      <c r="D188" s="256">
        <v>1.8</v>
      </c>
      <c r="E188" s="249">
        <f t="shared" si="2"/>
        <v>36</v>
      </c>
    </row>
    <row r="189" customHeight="1" spans="1:5">
      <c r="A189" s="249">
        <v>186</v>
      </c>
      <c r="B189" s="256" t="s">
        <v>8618</v>
      </c>
      <c r="C189" s="170" t="s">
        <v>18598</v>
      </c>
      <c r="D189" s="256">
        <v>20.5</v>
      </c>
      <c r="E189" s="249">
        <f t="shared" si="2"/>
        <v>410</v>
      </c>
    </row>
    <row r="190" customHeight="1" spans="1:5">
      <c r="A190" s="249">
        <v>187</v>
      </c>
      <c r="B190" s="256" t="s">
        <v>18599</v>
      </c>
      <c r="C190" s="170" t="s">
        <v>18598</v>
      </c>
      <c r="D190" s="256">
        <v>4</v>
      </c>
      <c r="E190" s="249">
        <f t="shared" si="2"/>
        <v>80</v>
      </c>
    </row>
    <row r="191" customHeight="1" spans="1:5">
      <c r="A191" s="249">
        <v>188</v>
      </c>
      <c r="B191" s="256" t="s">
        <v>11559</v>
      </c>
      <c r="C191" s="170" t="s">
        <v>18598</v>
      </c>
      <c r="D191" s="256">
        <v>4</v>
      </c>
      <c r="E191" s="249">
        <f t="shared" si="2"/>
        <v>80</v>
      </c>
    </row>
    <row r="192" customHeight="1" spans="1:5">
      <c r="A192" s="249">
        <v>189</v>
      </c>
      <c r="B192" s="256" t="s">
        <v>18600</v>
      </c>
      <c r="C192" s="170" t="s">
        <v>18598</v>
      </c>
      <c r="D192" s="256">
        <v>2</v>
      </c>
      <c r="E192" s="249">
        <f t="shared" si="2"/>
        <v>40</v>
      </c>
    </row>
    <row r="193" customHeight="1" spans="1:5">
      <c r="A193" s="249">
        <v>190</v>
      </c>
      <c r="B193" s="256" t="s">
        <v>18375</v>
      </c>
      <c r="C193" s="170" t="s">
        <v>18601</v>
      </c>
      <c r="D193" s="256">
        <v>1.2</v>
      </c>
      <c r="E193" s="249">
        <f t="shared" si="2"/>
        <v>24</v>
      </c>
    </row>
    <row r="194" customHeight="1" spans="1:5">
      <c r="A194" s="249">
        <v>191</v>
      </c>
      <c r="B194" s="256" t="s">
        <v>18602</v>
      </c>
      <c r="C194" s="170" t="s">
        <v>18601</v>
      </c>
      <c r="D194" s="256">
        <v>0.3</v>
      </c>
      <c r="E194" s="249">
        <f t="shared" si="2"/>
        <v>6</v>
      </c>
    </row>
    <row r="195" customHeight="1" spans="1:5">
      <c r="A195" s="249">
        <v>192</v>
      </c>
      <c r="B195" s="256" t="s">
        <v>18603</v>
      </c>
      <c r="C195" s="170" t="s">
        <v>18601</v>
      </c>
      <c r="D195" s="256">
        <v>0.4</v>
      </c>
      <c r="E195" s="249">
        <f t="shared" si="2"/>
        <v>8</v>
      </c>
    </row>
    <row r="196" customHeight="1" spans="1:5">
      <c r="A196" s="249">
        <v>193</v>
      </c>
      <c r="B196" s="256" t="s">
        <v>18604</v>
      </c>
      <c r="C196" s="170" t="s">
        <v>18601</v>
      </c>
      <c r="D196" s="256">
        <v>2</v>
      </c>
      <c r="E196" s="249">
        <f t="shared" si="2"/>
        <v>40</v>
      </c>
    </row>
    <row r="197" customHeight="1" spans="1:5">
      <c r="A197" s="249">
        <v>194</v>
      </c>
      <c r="B197" s="256" t="s">
        <v>18605</v>
      </c>
      <c r="C197" s="170" t="s">
        <v>18606</v>
      </c>
      <c r="D197" s="256">
        <v>1.2</v>
      </c>
      <c r="E197" s="249">
        <f t="shared" ref="E197:E260" si="3">D197*20</f>
        <v>24</v>
      </c>
    </row>
    <row r="198" customHeight="1" spans="1:5">
      <c r="A198" s="249">
        <v>195</v>
      </c>
      <c r="B198" s="256" t="s">
        <v>18607</v>
      </c>
      <c r="C198" s="170" t="s">
        <v>18606</v>
      </c>
      <c r="D198" s="256">
        <v>1</v>
      </c>
      <c r="E198" s="249">
        <f t="shared" si="3"/>
        <v>20</v>
      </c>
    </row>
    <row r="199" customHeight="1" spans="1:5">
      <c r="A199" s="249">
        <v>196</v>
      </c>
      <c r="B199" s="256" t="s">
        <v>18608</v>
      </c>
      <c r="C199" s="170" t="s">
        <v>18606</v>
      </c>
      <c r="D199" s="256">
        <v>1.8</v>
      </c>
      <c r="E199" s="249">
        <f t="shared" si="3"/>
        <v>36</v>
      </c>
    </row>
    <row r="200" customHeight="1" spans="1:5">
      <c r="A200" s="249">
        <v>197</v>
      </c>
      <c r="B200" s="256" t="s">
        <v>18609</v>
      </c>
      <c r="C200" s="170" t="s">
        <v>18606</v>
      </c>
      <c r="D200" s="256">
        <v>0.56</v>
      </c>
      <c r="E200" s="249">
        <f t="shared" si="3"/>
        <v>11.2</v>
      </c>
    </row>
    <row r="201" customHeight="1" spans="1:5">
      <c r="A201" s="249">
        <v>198</v>
      </c>
      <c r="B201" s="256" t="s">
        <v>18610</v>
      </c>
      <c r="C201" s="170" t="s">
        <v>18606</v>
      </c>
      <c r="D201" s="256">
        <v>1.9</v>
      </c>
      <c r="E201" s="249">
        <f t="shared" si="3"/>
        <v>38</v>
      </c>
    </row>
    <row r="202" customHeight="1" spans="1:5">
      <c r="A202" s="249">
        <v>199</v>
      </c>
      <c r="B202" s="256" t="s">
        <v>18611</v>
      </c>
      <c r="C202" s="170" t="s">
        <v>18606</v>
      </c>
      <c r="D202" s="256">
        <v>0.28</v>
      </c>
      <c r="E202" s="249">
        <f t="shared" si="3"/>
        <v>5.6</v>
      </c>
    </row>
    <row r="203" customHeight="1" spans="1:5">
      <c r="A203" s="249">
        <v>200</v>
      </c>
      <c r="B203" s="256" t="s">
        <v>18612</v>
      </c>
      <c r="C203" s="170" t="s">
        <v>18613</v>
      </c>
      <c r="D203" s="256">
        <v>2.4</v>
      </c>
      <c r="E203" s="249">
        <f t="shared" si="3"/>
        <v>48</v>
      </c>
    </row>
    <row r="204" customHeight="1" spans="1:5">
      <c r="A204" s="249">
        <v>201</v>
      </c>
      <c r="B204" s="256" t="s">
        <v>18614</v>
      </c>
      <c r="C204" s="256" t="s">
        <v>18615</v>
      </c>
      <c r="D204" s="256">
        <v>2.48</v>
      </c>
      <c r="E204" s="249">
        <f t="shared" si="3"/>
        <v>49.6</v>
      </c>
    </row>
    <row r="205" customHeight="1" spans="1:5">
      <c r="A205" s="249">
        <v>202</v>
      </c>
      <c r="B205" s="256" t="s">
        <v>18616</v>
      </c>
      <c r="C205" s="256" t="s">
        <v>18617</v>
      </c>
      <c r="D205" s="256">
        <v>1.2</v>
      </c>
      <c r="E205" s="249">
        <f t="shared" si="3"/>
        <v>24</v>
      </c>
    </row>
    <row r="206" customHeight="1" spans="1:5">
      <c r="A206" s="249">
        <v>203</v>
      </c>
      <c r="B206" s="256" t="s">
        <v>18618</v>
      </c>
      <c r="C206" s="256" t="s">
        <v>18617</v>
      </c>
      <c r="D206" s="256">
        <v>0.8</v>
      </c>
      <c r="E206" s="249">
        <f t="shared" si="3"/>
        <v>16</v>
      </c>
    </row>
    <row r="207" customHeight="1" spans="1:5">
      <c r="A207" s="249">
        <v>204</v>
      </c>
      <c r="B207" s="256" t="s">
        <v>18619</v>
      </c>
      <c r="C207" s="256" t="s">
        <v>18620</v>
      </c>
      <c r="D207" s="256">
        <v>1.2</v>
      </c>
      <c r="E207" s="249">
        <f t="shared" si="3"/>
        <v>24</v>
      </c>
    </row>
    <row r="208" customHeight="1" spans="1:5">
      <c r="A208" s="249">
        <v>205</v>
      </c>
      <c r="B208" s="256" t="s">
        <v>18621</v>
      </c>
      <c r="C208" s="256" t="s">
        <v>18617</v>
      </c>
      <c r="D208" s="256">
        <v>0.3</v>
      </c>
      <c r="E208" s="249">
        <f t="shared" si="3"/>
        <v>6</v>
      </c>
    </row>
    <row r="209" customHeight="1" spans="1:5">
      <c r="A209" s="249">
        <v>206</v>
      </c>
      <c r="B209" s="256" t="s">
        <v>18622</v>
      </c>
      <c r="C209" s="256" t="s">
        <v>18617</v>
      </c>
      <c r="D209" s="256">
        <v>4</v>
      </c>
      <c r="E209" s="249">
        <f t="shared" si="3"/>
        <v>80</v>
      </c>
    </row>
    <row r="210" customHeight="1" spans="1:5">
      <c r="A210" s="249">
        <v>207</v>
      </c>
      <c r="B210" s="256" t="s">
        <v>18623</v>
      </c>
      <c r="C210" s="256" t="s">
        <v>18620</v>
      </c>
      <c r="D210" s="256">
        <v>2.4</v>
      </c>
      <c r="E210" s="249">
        <f t="shared" si="3"/>
        <v>48</v>
      </c>
    </row>
    <row r="211" customHeight="1" spans="1:5">
      <c r="A211" s="249">
        <v>208</v>
      </c>
      <c r="B211" s="256" t="s">
        <v>18624</v>
      </c>
      <c r="C211" s="256" t="s">
        <v>18620</v>
      </c>
      <c r="D211" s="256">
        <v>1.2</v>
      </c>
      <c r="E211" s="249">
        <f t="shared" si="3"/>
        <v>24</v>
      </c>
    </row>
    <row r="212" customHeight="1" spans="1:5">
      <c r="A212" s="249">
        <v>209</v>
      </c>
      <c r="B212" s="256" t="s">
        <v>18625</v>
      </c>
      <c r="C212" s="256" t="s">
        <v>18620</v>
      </c>
      <c r="D212" s="256">
        <v>2.4</v>
      </c>
      <c r="E212" s="249">
        <f t="shared" si="3"/>
        <v>48</v>
      </c>
    </row>
    <row r="213" customHeight="1" spans="1:5">
      <c r="A213" s="249">
        <v>210</v>
      </c>
      <c r="B213" s="256" t="s">
        <v>18626</v>
      </c>
      <c r="C213" s="256" t="s">
        <v>18620</v>
      </c>
      <c r="D213" s="256">
        <v>2.4</v>
      </c>
      <c r="E213" s="249">
        <f t="shared" si="3"/>
        <v>48</v>
      </c>
    </row>
    <row r="214" customHeight="1" spans="1:5">
      <c r="A214" s="249">
        <v>211</v>
      </c>
      <c r="B214" s="256" t="s">
        <v>18627</v>
      </c>
      <c r="C214" s="256" t="s">
        <v>18628</v>
      </c>
      <c r="D214" s="256">
        <v>1.56</v>
      </c>
      <c r="E214" s="249">
        <f t="shared" si="3"/>
        <v>31.2</v>
      </c>
    </row>
    <row r="215" customHeight="1" spans="1:5">
      <c r="A215" s="249">
        <v>212</v>
      </c>
      <c r="B215" s="256" t="s">
        <v>18629</v>
      </c>
      <c r="C215" s="256" t="s">
        <v>18628</v>
      </c>
      <c r="D215" s="256">
        <v>1.95</v>
      </c>
      <c r="E215" s="249">
        <f t="shared" si="3"/>
        <v>39</v>
      </c>
    </row>
    <row r="216" customHeight="1" spans="1:5">
      <c r="A216" s="249">
        <v>213</v>
      </c>
      <c r="B216" s="256" t="s">
        <v>18630</v>
      </c>
      <c r="C216" s="256" t="s">
        <v>18628</v>
      </c>
      <c r="D216" s="256">
        <v>0.78</v>
      </c>
      <c r="E216" s="249">
        <f t="shared" si="3"/>
        <v>15.6</v>
      </c>
    </row>
    <row r="217" customHeight="1" spans="1:5">
      <c r="A217" s="249">
        <v>214</v>
      </c>
      <c r="B217" s="256" t="s">
        <v>18631</v>
      </c>
      <c r="C217" s="256" t="s">
        <v>18628</v>
      </c>
      <c r="D217" s="256">
        <v>1.95</v>
      </c>
      <c r="E217" s="249">
        <f t="shared" si="3"/>
        <v>39</v>
      </c>
    </row>
    <row r="218" customHeight="1" spans="1:5">
      <c r="A218" s="249">
        <v>215</v>
      </c>
      <c r="B218" s="256" t="s">
        <v>18632</v>
      </c>
      <c r="C218" s="256" t="s">
        <v>18628</v>
      </c>
      <c r="D218" s="256">
        <v>1.95</v>
      </c>
      <c r="E218" s="249">
        <f t="shared" si="3"/>
        <v>39</v>
      </c>
    </row>
    <row r="219" customHeight="1" spans="1:5">
      <c r="A219" s="249">
        <v>216</v>
      </c>
      <c r="B219" s="256" t="s">
        <v>18633</v>
      </c>
      <c r="C219" s="256" t="s">
        <v>18628</v>
      </c>
      <c r="D219" s="256">
        <v>1.56</v>
      </c>
      <c r="E219" s="249">
        <f t="shared" si="3"/>
        <v>31.2</v>
      </c>
    </row>
    <row r="220" customHeight="1" spans="1:5">
      <c r="A220" s="249">
        <v>217</v>
      </c>
      <c r="B220" s="256" t="s">
        <v>18634</v>
      </c>
      <c r="C220" s="256" t="s">
        <v>18628</v>
      </c>
      <c r="D220" s="256">
        <v>1.24</v>
      </c>
      <c r="E220" s="249">
        <f t="shared" si="3"/>
        <v>24.8</v>
      </c>
    </row>
    <row r="221" customHeight="1" spans="1:5">
      <c r="A221" s="249">
        <v>218</v>
      </c>
      <c r="B221" s="256" t="s">
        <v>18635</v>
      </c>
      <c r="C221" s="256" t="s">
        <v>18628</v>
      </c>
      <c r="D221" s="256">
        <v>0.93</v>
      </c>
      <c r="E221" s="249">
        <f t="shared" si="3"/>
        <v>18.6</v>
      </c>
    </row>
    <row r="222" customHeight="1" spans="1:5">
      <c r="A222" s="249">
        <v>219</v>
      </c>
      <c r="B222" s="256" t="s">
        <v>18636</v>
      </c>
      <c r="C222" s="256" t="s">
        <v>18637</v>
      </c>
      <c r="D222" s="256">
        <v>0.7</v>
      </c>
      <c r="E222" s="249">
        <f t="shared" si="3"/>
        <v>14</v>
      </c>
    </row>
    <row r="223" customHeight="1" spans="1:5">
      <c r="A223" s="249">
        <v>220</v>
      </c>
      <c r="B223" s="256" t="s">
        <v>18638</v>
      </c>
      <c r="C223" s="256" t="s">
        <v>18637</v>
      </c>
      <c r="D223" s="256">
        <v>0.87</v>
      </c>
      <c r="E223" s="249">
        <f t="shared" si="3"/>
        <v>17.4</v>
      </c>
    </row>
    <row r="224" customHeight="1" spans="1:5">
      <c r="A224" s="249">
        <v>221</v>
      </c>
      <c r="B224" s="256" t="s">
        <v>18639</v>
      </c>
      <c r="C224" s="256" t="s">
        <v>18637</v>
      </c>
      <c r="D224" s="256">
        <v>0.7</v>
      </c>
      <c r="E224" s="249">
        <f t="shared" si="3"/>
        <v>14</v>
      </c>
    </row>
    <row r="225" customHeight="1" spans="1:5">
      <c r="A225" s="249">
        <v>222</v>
      </c>
      <c r="B225" s="256" t="s">
        <v>18640</v>
      </c>
      <c r="C225" s="256" t="s">
        <v>18637</v>
      </c>
      <c r="D225" s="256">
        <v>0.7</v>
      </c>
      <c r="E225" s="249">
        <f t="shared" si="3"/>
        <v>14</v>
      </c>
    </row>
    <row r="226" customHeight="1" spans="1:5">
      <c r="A226" s="249">
        <v>223</v>
      </c>
      <c r="B226" s="256" t="s">
        <v>18641</v>
      </c>
      <c r="C226" s="256" t="s">
        <v>18637</v>
      </c>
      <c r="D226" s="256">
        <v>0.7</v>
      </c>
      <c r="E226" s="249">
        <f t="shared" si="3"/>
        <v>14</v>
      </c>
    </row>
    <row r="227" customHeight="1" spans="1:5">
      <c r="A227" s="249">
        <v>224</v>
      </c>
      <c r="B227" s="256" t="s">
        <v>1782</v>
      </c>
      <c r="C227" s="256" t="s">
        <v>18637</v>
      </c>
      <c r="D227" s="256">
        <v>1.57</v>
      </c>
      <c r="E227" s="249">
        <f t="shared" si="3"/>
        <v>31.4</v>
      </c>
    </row>
    <row r="228" customHeight="1" spans="1:5">
      <c r="A228" s="249">
        <v>225</v>
      </c>
      <c r="B228" s="256" t="s">
        <v>18642</v>
      </c>
      <c r="C228" s="256" t="s">
        <v>18637</v>
      </c>
      <c r="D228" s="256">
        <v>0.87</v>
      </c>
      <c r="E228" s="249">
        <f t="shared" si="3"/>
        <v>17.4</v>
      </c>
    </row>
    <row r="229" customHeight="1" spans="1:5">
      <c r="A229" s="249">
        <v>226</v>
      </c>
      <c r="B229" s="256" t="s">
        <v>18643</v>
      </c>
      <c r="C229" s="256" t="s">
        <v>18637</v>
      </c>
      <c r="D229" s="256">
        <v>0.7</v>
      </c>
      <c r="E229" s="249">
        <f t="shared" si="3"/>
        <v>14</v>
      </c>
    </row>
    <row r="230" customHeight="1" spans="1:5">
      <c r="A230" s="249">
        <v>227</v>
      </c>
      <c r="B230" s="256" t="s">
        <v>18644</v>
      </c>
      <c r="C230" s="256" t="s">
        <v>18637</v>
      </c>
      <c r="D230" s="256">
        <v>0.87</v>
      </c>
      <c r="E230" s="249">
        <f t="shared" si="3"/>
        <v>17.4</v>
      </c>
    </row>
    <row r="231" customHeight="1" spans="1:5">
      <c r="A231" s="249">
        <v>228</v>
      </c>
      <c r="B231" s="256" t="s">
        <v>18645</v>
      </c>
      <c r="C231" s="256" t="s">
        <v>18637</v>
      </c>
      <c r="D231" s="256">
        <v>0.35</v>
      </c>
      <c r="E231" s="249">
        <f t="shared" si="3"/>
        <v>7</v>
      </c>
    </row>
    <row r="232" customHeight="1" spans="1:5">
      <c r="A232" s="249">
        <v>229</v>
      </c>
      <c r="B232" s="256" t="s">
        <v>13705</v>
      </c>
      <c r="C232" s="256" t="s">
        <v>18646</v>
      </c>
      <c r="D232" s="256">
        <v>0.35</v>
      </c>
      <c r="E232" s="249">
        <f t="shared" si="3"/>
        <v>7</v>
      </c>
    </row>
    <row r="233" customHeight="1" spans="1:5">
      <c r="A233" s="249">
        <v>230</v>
      </c>
      <c r="B233" s="256" t="s">
        <v>18647</v>
      </c>
      <c r="C233" s="256" t="s">
        <v>18648</v>
      </c>
      <c r="D233" s="256">
        <v>0.56</v>
      </c>
      <c r="E233" s="249">
        <f t="shared" si="3"/>
        <v>11.2</v>
      </c>
    </row>
    <row r="234" customHeight="1" spans="1:5">
      <c r="A234" s="249">
        <v>231</v>
      </c>
      <c r="B234" s="256" t="s">
        <v>18649</v>
      </c>
      <c r="C234" s="256" t="s">
        <v>18648</v>
      </c>
      <c r="D234" s="256">
        <v>4.2</v>
      </c>
      <c r="E234" s="249">
        <f t="shared" si="3"/>
        <v>84</v>
      </c>
    </row>
    <row r="235" customHeight="1" spans="1:5">
      <c r="A235" s="249">
        <v>232</v>
      </c>
      <c r="B235" s="256" t="s">
        <v>18650</v>
      </c>
      <c r="C235" s="256" t="s">
        <v>18648</v>
      </c>
      <c r="D235" s="256">
        <v>1.61</v>
      </c>
      <c r="E235" s="249">
        <f t="shared" si="3"/>
        <v>32.2</v>
      </c>
    </row>
    <row r="236" customHeight="1" spans="1:5">
      <c r="A236" s="249">
        <v>233</v>
      </c>
      <c r="B236" s="256" t="s">
        <v>18651</v>
      </c>
      <c r="C236" s="256" t="s">
        <v>18648</v>
      </c>
      <c r="D236" s="256">
        <v>0.35</v>
      </c>
      <c r="E236" s="249">
        <f t="shared" si="3"/>
        <v>7</v>
      </c>
    </row>
    <row r="237" customHeight="1" spans="1:5">
      <c r="A237" s="249">
        <v>234</v>
      </c>
      <c r="B237" s="256" t="s">
        <v>18652</v>
      </c>
      <c r="C237" s="256" t="s">
        <v>18648</v>
      </c>
      <c r="D237" s="256">
        <v>0.96</v>
      </c>
      <c r="E237" s="249">
        <f t="shared" si="3"/>
        <v>19.2</v>
      </c>
    </row>
    <row r="238" customHeight="1" spans="1:5">
      <c r="A238" s="249">
        <v>235</v>
      </c>
      <c r="B238" s="256" t="s">
        <v>18653</v>
      </c>
      <c r="C238" s="256" t="s">
        <v>18648</v>
      </c>
      <c r="D238" s="256">
        <v>0.36</v>
      </c>
      <c r="E238" s="249">
        <f t="shared" si="3"/>
        <v>7.2</v>
      </c>
    </row>
    <row r="239" customHeight="1" spans="1:5">
      <c r="A239" s="249">
        <v>236</v>
      </c>
      <c r="B239" s="256" t="s">
        <v>18654</v>
      </c>
      <c r="C239" s="256" t="s">
        <v>18648</v>
      </c>
      <c r="D239" s="256">
        <v>0.35</v>
      </c>
      <c r="E239" s="249">
        <f t="shared" si="3"/>
        <v>7</v>
      </c>
    </row>
    <row r="240" customHeight="1" spans="1:5">
      <c r="A240" s="249">
        <v>237</v>
      </c>
      <c r="B240" s="256" t="s">
        <v>18655</v>
      </c>
      <c r="C240" s="256" t="s">
        <v>18656</v>
      </c>
      <c r="D240" s="256">
        <v>10</v>
      </c>
      <c r="E240" s="249">
        <f t="shared" si="3"/>
        <v>200</v>
      </c>
    </row>
    <row r="241" customHeight="1" spans="1:5">
      <c r="A241" s="249">
        <v>238</v>
      </c>
      <c r="B241" s="256" t="s">
        <v>7425</v>
      </c>
      <c r="C241" s="256" t="s">
        <v>18656</v>
      </c>
      <c r="D241" s="256">
        <v>3.8</v>
      </c>
      <c r="E241" s="249">
        <f t="shared" si="3"/>
        <v>76</v>
      </c>
    </row>
    <row r="242" customHeight="1" spans="1:5">
      <c r="A242" s="249">
        <v>239</v>
      </c>
      <c r="B242" s="256" t="s">
        <v>7783</v>
      </c>
      <c r="C242" s="256" t="s">
        <v>18656</v>
      </c>
      <c r="D242" s="256">
        <v>1.5</v>
      </c>
      <c r="E242" s="249">
        <f t="shared" si="3"/>
        <v>30</v>
      </c>
    </row>
    <row r="243" customHeight="1" spans="1:5">
      <c r="A243" s="249">
        <v>240</v>
      </c>
      <c r="B243" s="256" t="s">
        <v>4259</v>
      </c>
      <c r="C243" s="256" t="s">
        <v>18656</v>
      </c>
      <c r="D243" s="256">
        <v>0.8</v>
      </c>
      <c r="E243" s="249">
        <f t="shared" si="3"/>
        <v>16</v>
      </c>
    </row>
    <row r="244" customHeight="1" spans="1:5">
      <c r="A244" s="249">
        <v>241</v>
      </c>
      <c r="B244" s="256" t="s">
        <v>18657</v>
      </c>
      <c r="C244" s="256" t="s">
        <v>18658</v>
      </c>
      <c r="D244" s="256">
        <v>2.81</v>
      </c>
      <c r="E244" s="249">
        <f t="shared" si="3"/>
        <v>56.2</v>
      </c>
    </row>
    <row r="245" customHeight="1" spans="1:5">
      <c r="A245" s="249">
        <v>242</v>
      </c>
      <c r="B245" s="256" t="s">
        <v>18659</v>
      </c>
      <c r="C245" s="256" t="s">
        <v>18658</v>
      </c>
      <c r="D245" s="256">
        <v>2.34</v>
      </c>
      <c r="E245" s="249">
        <f t="shared" si="3"/>
        <v>46.8</v>
      </c>
    </row>
    <row r="246" customHeight="1" spans="1:5">
      <c r="A246" s="249">
        <v>243</v>
      </c>
      <c r="B246" s="256" t="s">
        <v>18660</v>
      </c>
      <c r="C246" s="256" t="s">
        <v>18658</v>
      </c>
      <c r="D246" s="256">
        <v>2.4</v>
      </c>
      <c r="E246" s="249">
        <f t="shared" si="3"/>
        <v>48</v>
      </c>
    </row>
    <row r="247" customHeight="1" spans="1:5">
      <c r="A247" s="249">
        <v>244</v>
      </c>
      <c r="B247" s="256" t="s">
        <v>18661</v>
      </c>
      <c r="C247" s="256" t="s">
        <v>18658</v>
      </c>
      <c r="D247" s="256">
        <v>3.41</v>
      </c>
      <c r="E247" s="249">
        <f t="shared" si="3"/>
        <v>68.2</v>
      </c>
    </row>
    <row r="248" customHeight="1" spans="1:5">
      <c r="A248" s="249">
        <v>245</v>
      </c>
      <c r="B248" s="256" t="s">
        <v>18662</v>
      </c>
      <c r="C248" s="256" t="s">
        <v>18658</v>
      </c>
      <c r="D248" s="256">
        <v>3.04</v>
      </c>
      <c r="E248" s="249">
        <f t="shared" si="3"/>
        <v>60.8</v>
      </c>
    </row>
    <row r="249" customHeight="1" spans="1:5">
      <c r="A249" s="249">
        <v>246</v>
      </c>
      <c r="B249" s="256" t="s">
        <v>18663</v>
      </c>
      <c r="C249" s="256" t="s">
        <v>18658</v>
      </c>
      <c r="D249" s="256">
        <v>1.74</v>
      </c>
      <c r="E249" s="249">
        <f t="shared" si="3"/>
        <v>34.8</v>
      </c>
    </row>
    <row r="250" customHeight="1" spans="1:5">
      <c r="A250" s="249">
        <v>247</v>
      </c>
      <c r="B250" s="256" t="s">
        <v>2445</v>
      </c>
      <c r="C250" s="256" t="s">
        <v>18658</v>
      </c>
      <c r="D250" s="256">
        <v>1.5</v>
      </c>
      <c r="E250" s="249">
        <f t="shared" si="3"/>
        <v>30</v>
      </c>
    </row>
    <row r="251" customHeight="1" spans="1:5">
      <c r="A251" s="249">
        <v>248</v>
      </c>
      <c r="B251" s="256" t="s">
        <v>18664</v>
      </c>
      <c r="C251" s="256" t="s">
        <v>18658</v>
      </c>
      <c r="D251" s="256">
        <v>0.6</v>
      </c>
      <c r="E251" s="249">
        <f t="shared" si="3"/>
        <v>12</v>
      </c>
    </row>
    <row r="252" customHeight="1" spans="1:5">
      <c r="A252" s="249">
        <v>249</v>
      </c>
      <c r="B252" s="256" t="s">
        <v>18665</v>
      </c>
      <c r="C252" s="256" t="s">
        <v>18658</v>
      </c>
      <c r="D252" s="256">
        <v>3</v>
      </c>
      <c r="E252" s="249">
        <f t="shared" si="3"/>
        <v>60</v>
      </c>
    </row>
    <row r="253" customHeight="1" spans="1:5">
      <c r="A253" s="249">
        <v>250</v>
      </c>
      <c r="B253" s="256" t="s">
        <v>18666</v>
      </c>
      <c r="C253" s="255" t="s">
        <v>18658</v>
      </c>
      <c r="D253" s="256">
        <v>1.3</v>
      </c>
      <c r="E253" s="249">
        <f t="shared" si="3"/>
        <v>26</v>
      </c>
    </row>
    <row r="254" customHeight="1" spans="1:5">
      <c r="A254" s="249">
        <v>251</v>
      </c>
      <c r="B254" s="256" t="s">
        <v>18667</v>
      </c>
      <c r="C254" s="256" t="s">
        <v>18658</v>
      </c>
      <c r="D254" s="256">
        <v>3.82</v>
      </c>
      <c r="E254" s="249">
        <f t="shared" si="3"/>
        <v>76.4</v>
      </c>
    </row>
    <row r="255" customHeight="1" spans="1:5">
      <c r="A255" s="249">
        <v>252</v>
      </c>
      <c r="B255" s="256" t="s">
        <v>18668</v>
      </c>
      <c r="C255" s="256" t="s">
        <v>18669</v>
      </c>
      <c r="D255" s="256">
        <v>0.3</v>
      </c>
      <c r="E255" s="249">
        <f t="shared" si="3"/>
        <v>6</v>
      </c>
    </row>
    <row r="256" customHeight="1" spans="1:5">
      <c r="A256" s="249">
        <v>253</v>
      </c>
      <c r="B256" s="256" t="s">
        <v>18670</v>
      </c>
      <c r="C256" s="256" t="s">
        <v>18669</v>
      </c>
      <c r="D256" s="256">
        <v>1</v>
      </c>
      <c r="E256" s="249">
        <f t="shared" si="3"/>
        <v>20</v>
      </c>
    </row>
    <row r="257" customHeight="1" spans="1:5">
      <c r="A257" s="249">
        <v>254</v>
      </c>
      <c r="B257" s="170" t="s">
        <v>18671</v>
      </c>
      <c r="C257" s="183" t="s">
        <v>18672</v>
      </c>
      <c r="D257" s="170">
        <v>16.2</v>
      </c>
      <c r="E257" s="249">
        <f t="shared" si="3"/>
        <v>324</v>
      </c>
    </row>
    <row r="258" customHeight="1" spans="1:5">
      <c r="A258" s="249">
        <v>255</v>
      </c>
      <c r="B258" s="170" t="s">
        <v>18673</v>
      </c>
      <c r="C258" s="183" t="s">
        <v>18672</v>
      </c>
      <c r="D258" s="170">
        <v>1.65</v>
      </c>
      <c r="E258" s="249">
        <f t="shared" si="3"/>
        <v>33</v>
      </c>
    </row>
    <row r="259" customHeight="1" spans="1:5">
      <c r="A259" s="249">
        <v>256</v>
      </c>
      <c r="B259" s="170" t="s">
        <v>18674</v>
      </c>
      <c r="C259" s="183" t="s">
        <v>18675</v>
      </c>
      <c r="D259" s="170">
        <v>0.32</v>
      </c>
      <c r="E259" s="249">
        <f t="shared" si="3"/>
        <v>6.4</v>
      </c>
    </row>
    <row r="260" customHeight="1" spans="1:5">
      <c r="A260" s="249">
        <v>257</v>
      </c>
      <c r="B260" s="170" t="s">
        <v>18676</v>
      </c>
      <c r="C260" s="183" t="s">
        <v>18675</v>
      </c>
      <c r="D260" s="170">
        <v>1.08</v>
      </c>
      <c r="E260" s="249">
        <f t="shared" si="3"/>
        <v>21.6</v>
      </c>
    </row>
    <row r="261" customHeight="1" spans="1:5">
      <c r="A261" s="249">
        <v>258</v>
      </c>
      <c r="B261" s="170" t="s">
        <v>18677</v>
      </c>
      <c r="C261" s="183" t="s">
        <v>18678</v>
      </c>
      <c r="D261" s="170">
        <v>1.08</v>
      </c>
      <c r="E261" s="249">
        <f t="shared" ref="E261:E324" si="4">D261*20</f>
        <v>21.6</v>
      </c>
    </row>
    <row r="262" customHeight="1" spans="1:5">
      <c r="A262" s="249">
        <v>259</v>
      </c>
      <c r="B262" s="170" t="s">
        <v>11721</v>
      </c>
      <c r="C262" s="183" t="s">
        <v>18678</v>
      </c>
      <c r="D262" s="170">
        <v>1.08</v>
      </c>
      <c r="E262" s="249">
        <f t="shared" si="4"/>
        <v>21.6</v>
      </c>
    </row>
    <row r="263" customHeight="1" spans="1:5">
      <c r="A263" s="249">
        <v>260</v>
      </c>
      <c r="B263" s="170" t="s">
        <v>18679</v>
      </c>
      <c r="C263" s="183" t="s">
        <v>18678</v>
      </c>
      <c r="D263" s="170">
        <v>1.08</v>
      </c>
      <c r="E263" s="249">
        <f t="shared" si="4"/>
        <v>21.6</v>
      </c>
    </row>
    <row r="264" customHeight="1" spans="1:5">
      <c r="A264" s="249">
        <v>261</v>
      </c>
      <c r="B264" s="170" t="s">
        <v>18680</v>
      </c>
      <c r="C264" s="183" t="s">
        <v>18678</v>
      </c>
      <c r="D264" s="170">
        <v>2</v>
      </c>
      <c r="E264" s="249">
        <f t="shared" si="4"/>
        <v>40</v>
      </c>
    </row>
    <row r="265" customHeight="1" spans="1:5">
      <c r="A265" s="249">
        <v>262</v>
      </c>
      <c r="B265" s="170" t="s">
        <v>18681</v>
      </c>
      <c r="C265" s="183" t="s">
        <v>18682</v>
      </c>
      <c r="D265" s="170">
        <v>3</v>
      </c>
      <c r="E265" s="249">
        <f t="shared" si="4"/>
        <v>60</v>
      </c>
    </row>
    <row r="266" customHeight="1" spans="1:5">
      <c r="A266" s="249">
        <v>263</v>
      </c>
      <c r="B266" s="170" t="s">
        <v>18683</v>
      </c>
      <c r="C266" s="183" t="s">
        <v>18682</v>
      </c>
      <c r="D266" s="170">
        <v>1</v>
      </c>
      <c r="E266" s="249">
        <f t="shared" si="4"/>
        <v>20</v>
      </c>
    </row>
    <row r="267" customHeight="1" spans="1:5">
      <c r="A267" s="249">
        <v>264</v>
      </c>
      <c r="B267" s="170" t="s">
        <v>13086</v>
      </c>
      <c r="C267" s="183" t="s">
        <v>18682</v>
      </c>
      <c r="D267" s="170">
        <v>6.4</v>
      </c>
      <c r="E267" s="249">
        <f t="shared" si="4"/>
        <v>128</v>
      </c>
    </row>
    <row r="268" customHeight="1" spans="1:5">
      <c r="A268" s="249">
        <v>265</v>
      </c>
      <c r="B268" s="170" t="s">
        <v>18684</v>
      </c>
      <c r="C268" s="183" t="s">
        <v>18682</v>
      </c>
      <c r="D268" s="170">
        <v>5.5</v>
      </c>
      <c r="E268" s="249">
        <f t="shared" si="4"/>
        <v>110</v>
      </c>
    </row>
    <row r="269" customHeight="1" spans="1:5">
      <c r="A269" s="249">
        <v>266</v>
      </c>
      <c r="B269" s="170" t="s">
        <v>18685</v>
      </c>
      <c r="C269" s="183" t="s">
        <v>18682</v>
      </c>
      <c r="D269" s="170">
        <v>0.72</v>
      </c>
      <c r="E269" s="249">
        <f t="shared" si="4"/>
        <v>14.4</v>
      </c>
    </row>
    <row r="270" customHeight="1" spans="1:5">
      <c r="A270" s="249">
        <v>267</v>
      </c>
      <c r="B270" s="170" t="s">
        <v>18686</v>
      </c>
      <c r="C270" s="183" t="s">
        <v>18682</v>
      </c>
      <c r="D270" s="170">
        <v>4.1</v>
      </c>
      <c r="E270" s="249">
        <f t="shared" si="4"/>
        <v>82</v>
      </c>
    </row>
    <row r="271" customHeight="1" spans="1:5">
      <c r="A271" s="249">
        <v>268</v>
      </c>
      <c r="B271" s="170" t="s">
        <v>18687</v>
      </c>
      <c r="C271" s="183" t="s">
        <v>18688</v>
      </c>
      <c r="D271" s="170">
        <v>4.5</v>
      </c>
      <c r="E271" s="249">
        <f t="shared" si="4"/>
        <v>90</v>
      </c>
    </row>
    <row r="272" customHeight="1" spans="1:5">
      <c r="A272" s="249">
        <v>269</v>
      </c>
      <c r="B272" s="170" t="s">
        <v>18689</v>
      </c>
      <c r="C272" s="183" t="s">
        <v>18688</v>
      </c>
      <c r="D272" s="170">
        <v>2</v>
      </c>
      <c r="E272" s="249">
        <f t="shared" si="4"/>
        <v>40</v>
      </c>
    </row>
    <row r="273" customHeight="1" spans="1:5">
      <c r="A273" s="249">
        <v>270</v>
      </c>
      <c r="B273" s="170" t="s">
        <v>18690</v>
      </c>
      <c r="C273" s="183" t="s">
        <v>18688</v>
      </c>
      <c r="D273" s="170">
        <v>1.05</v>
      </c>
      <c r="E273" s="249">
        <f t="shared" si="4"/>
        <v>21</v>
      </c>
    </row>
    <row r="274" customHeight="1" spans="1:5">
      <c r="A274" s="249">
        <v>271</v>
      </c>
      <c r="B274" s="170" t="s">
        <v>18691</v>
      </c>
      <c r="C274" s="183" t="s">
        <v>18692</v>
      </c>
      <c r="D274" s="170">
        <v>9</v>
      </c>
      <c r="E274" s="249">
        <f t="shared" si="4"/>
        <v>180</v>
      </c>
    </row>
    <row r="275" customHeight="1" spans="1:5">
      <c r="A275" s="249">
        <v>272</v>
      </c>
      <c r="B275" s="170" t="s">
        <v>18693</v>
      </c>
      <c r="C275" s="183" t="s">
        <v>18692</v>
      </c>
      <c r="D275" s="170">
        <v>4.5</v>
      </c>
      <c r="E275" s="249">
        <f t="shared" si="4"/>
        <v>90</v>
      </c>
    </row>
    <row r="276" customHeight="1" spans="1:5">
      <c r="A276" s="249">
        <v>273</v>
      </c>
      <c r="B276" s="170" t="s">
        <v>18694</v>
      </c>
      <c r="C276" s="183" t="s">
        <v>18695</v>
      </c>
      <c r="D276" s="170">
        <v>8.25</v>
      </c>
      <c r="E276" s="249">
        <f t="shared" si="4"/>
        <v>165</v>
      </c>
    </row>
    <row r="277" customHeight="1" spans="1:5">
      <c r="A277" s="249">
        <v>274</v>
      </c>
      <c r="B277" s="170" t="s">
        <v>18696</v>
      </c>
      <c r="C277" s="183" t="s">
        <v>18695</v>
      </c>
      <c r="D277" s="170">
        <v>6</v>
      </c>
      <c r="E277" s="249">
        <f t="shared" si="4"/>
        <v>120</v>
      </c>
    </row>
    <row r="278" customHeight="1" spans="1:5">
      <c r="A278" s="249">
        <v>275</v>
      </c>
      <c r="B278" s="170" t="s">
        <v>18697</v>
      </c>
      <c r="C278" s="183" t="s">
        <v>18695</v>
      </c>
      <c r="D278" s="170">
        <v>6.8</v>
      </c>
      <c r="E278" s="249">
        <f t="shared" si="4"/>
        <v>136</v>
      </c>
    </row>
    <row r="279" customHeight="1" spans="1:5">
      <c r="A279" s="249">
        <v>276</v>
      </c>
      <c r="B279" s="170" t="s">
        <v>18698</v>
      </c>
      <c r="C279" s="183" t="s">
        <v>18695</v>
      </c>
      <c r="D279" s="170">
        <v>9.3</v>
      </c>
      <c r="E279" s="249">
        <f t="shared" si="4"/>
        <v>186</v>
      </c>
    </row>
    <row r="280" customHeight="1" spans="1:5">
      <c r="A280" s="249">
        <v>277</v>
      </c>
      <c r="B280" s="170" t="s">
        <v>18699</v>
      </c>
      <c r="C280" s="183" t="s">
        <v>18700</v>
      </c>
      <c r="D280" s="170">
        <v>1.2</v>
      </c>
      <c r="E280" s="249">
        <f t="shared" si="4"/>
        <v>24</v>
      </c>
    </row>
    <row r="281" customHeight="1" spans="1:5">
      <c r="A281" s="249">
        <v>278</v>
      </c>
      <c r="B281" s="170" t="s">
        <v>18701</v>
      </c>
      <c r="C281" s="183" t="s">
        <v>18700</v>
      </c>
      <c r="D281" s="170">
        <v>3</v>
      </c>
      <c r="E281" s="249">
        <f t="shared" si="4"/>
        <v>60</v>
      </c>
    </row>
    <row r="282" customHeight="1" spans="1:5">
      <c r="A282" s="249">
        <v>279</v>
      </c>
      <c r="B282" s="170" t="s">
        <v>18702</v>
      </c>
      <c r="C282" s="183" t="s">
        <v>18700</v>
      </c>
      <c r="D282" s="170">
        <v>1.5</v>
      </c>
      <c r="E282" s="249">
        <f t="shared" si="4"/>
        <v>30</v>
      </c>
    </row>
    <row r="283" customHeight="1" spans="1:5">
      <c r="A283" s="249">
        <v>280</v>
      </c>
      <c r="B283" s="170" t="s">
        <v>9957</v>
      </c>
      <c r="C283" s="170" t="s">
        <v>18703</v>
      </c>
      <c r="D283" s="170">
        <v>555.75</v>
      </c>
      <c r="E283" s="249">
        <f t="shared" si="4"/>
        <v>11115</v>
      </c>
    </row>
    <row r="284" customHeight="1" spans="1:5">
      <c r="A284" s="249">
        <v>281</v>
      </c>
      <c r="B284" s="170" t="s">
        <v>18381</v>
      </c>
      <c r="C284" s="170" t="s">
        <v>18704</v>
      </c>
      <c r="D284" s="170">
        <v>126.51</v>
      </c>
      <c r="E284" s="249">
        <f t="shared" si="4"/>
        <v>2530.2</v>
      </c>
    </row>
    <row r="285" customHeight="1" spans="1:5">
      <c r="A285" s="249">
        <v>282</v>
      </c>
      <c r="B285" s="170" t="s">
        <v>18705</v>
      </c>
      <c r="C285" s="170" t="s">
        <v>18706</v>
      </c>
      <c r="D285" s="170">
        <v>228.53</v>
      </c>
      <c r="E285" s="249">
        <f t="shared" si="4"/>
        <v>4570.6</v>
      </c>
    </row>
    <row r="286" customHeight="1" spans="1:5">
      <c r="A286" s="249">
        <v>283</v>
      </c>
      <c r="B286" s="170" t="s">
        <v>18707</v>
      </c>
      <c r="C286" s="170" t="s">
        <v>18708</v>
      </c>
      <c r="D286" s="170">
        <v>110.5</v>
      </c>
      <c r="E286" s="249">
        <f t="shared" si="4"/>
        <v>2210</v>
      </c>
    </row>
    <row r="287" customHeight="1" spans="1:5">
      <c r="A287" s="249">
        <v>284</v>
      </c>
      <c r="B287" s="170" t="s">
        <v>18709</v>
      </c>
      <c r="C287" s="170" t="s">
        <v>18710</v>
      </c>
      <c r="D287" s="170">
        <v>101.1</v>
      </c>
      <c r="E287" s="249">
        <f t="shared" si="4"/>
        <v>2022</v>
      </c>
    </row>
    <row r="288" customHeight="1" spans="1:5">
      <c r="A288" s="249">
        <v>285</v>
      </c>
      <c r="B288" s="170" t="s">
        <v>18385</v>
      </c>
      <c r="C288" s="170" t="s">
        <v>18711</v>
      </c>
      <c r="D288" s="170">
        <v>198.63</v>
      </c>
      <c r="E288" s="249">
        <f t="shared" si="4"/>
        <v>3972.6</v>
      </c>
    </row>
    <row r="289" customHeight="1" spans="1:5">
      <c r="A289" s="249">
        <v>286</v>
      </c>
      <c r="B289" s="170" t="s">
        <v>18712</v>
      </c>
      <c r="C289" s="170" t="s">
        <v>18713</v>
      </c>
      <c r="D289" s="170">
        <v>441</v>
      </c>
      <c r="E289" s="249">
        <f t="shared" si="4"/>
        <v>8820</v>
      </c>
    </row>
    <row r="290" customHeight="1" spans="1:5">
      <c r="A290" s="249">
        <v>287</v>
      </c>
      <c r="B290" s="170" t="s">
        <v>18503</v>
      </c>
      <c r="C290" s="170" t="s">
        <v>18714</v>
      </c>
      <c r="D290" s="170">
        <v>502</v>
      </c>
      <c r="E290" s="249">
        <f t="shared" si="4"/>
        <v>10040</v>
      </c>
    </row>
    <row r="291" customHeight="1" spans="1:5">
      <c r="A291" s="249">
        <v>288</v>
      </c>
      <c r="B291" s="170" t="s">
        <v>18383</v>
      </c>
      <c r="C291" s="170" t="s">
        <v>18715</v>
      </c>
      <c r="D291" s="170">
        <v>168</v>
      </c>
      <c r="E291" s="249">
        <f t="shared" si="4"/>
        <v>3360</v>
      </c>
    </row>
    <row r="292" customHeight="1" spans="1:5">
      <c r="A292" s="249">
        <v>289</v>
      </c>
      <c r="B292" s="170" t="s">
        <v>9414</v>
      </c>
      <c r="C292" s="170" t="s">
        <v>18716</v>
      </c>
      <c r="D292" s="170">
        <v>241.49</v>
      </c>
      <c r="E292" s="249">
        <f t="shared" si="4"/>
        <v>4829.8</v>
      </c>
    </row>
    <row r="293" customHeight="1" spans="1:5">
      <c r="A293" s="249">
        <v>290</v>
      </c>
      <c r="B293" s="170" t="s">
        <v>18379</v>
      </c>
      <c r="C293" s="170" t="s">
        <v>18717</v>
      </c>
      <c r="D293" s="170">
        <v>52.76</v>
      </c>
      <c r="E293" s="249">
        <f t="shared" si="4"/>
        <v>1055.2</v>
      </c>
    </row>
    <row r="294" customHeight="1" spans="1:5">
      <c r="A294" s="249">
        <v>291</v>
      </c>
      <c r="B294" s="170" t="s">
        <v>8679</v>
      </c>
      <c r="C294" s="170" t="s">
        <v>18718</v>
      </c>
      <c r="D294" s="170">
        <v>51.4</v>
      </c>
      <c r="E294" s="249">
        <f t="shared" si="4"/>
        <v>1028</v>
      </c>
    </row>
    <row r="295" customHeight="1" spans="1:5">
      <c r="A295" s="249">
        <v>292</v>
      </c>
      <c r="B295" s="170" t="s">
        <v>8654</v>
      </c>
      <c r="C295" s="170" t="s">
        <v>18719</v>
      </c>
      <c r="D295" s="170">
        <v>165</v>
      </c>
      <c r="E295" s="249">
        <f t="shared" si="4"/>
        <v>3300</v>
      </c>
    </row>
    <row r="296" customHeight="1" spans="1:5">
      <c r="A296" s="249">
        <v>293</v>
      </c>
      <c r="B296" s="170" t="s">
        <v>18720</v>
      </c>
      <c r="C296" s="170" t="s">
        <v>18721</v>
      </c>
      <c r="D296" s="170">
        <v>461.6</v>
      </c>
      <c r="E296" s="249">
        <f t="shared" si="4"/>
        <v>9232</v>
      </c>
    </row>
    <row r="297" customHeight="1" spans="1:5">
      <c r="A297" s="249">
        <v>294</v>
      </c>
      <c r="B297" s="170" t="s">
        <v>18722</v>
      </c>
      <c r="C297" s="170" t="s">
        <v>18721</v>
      </c>
      <c r="D297" s="170">
        <v>80</v>
      </c>
      <c r="E297" s="249">
        <f t="shared" si="4"/>
        <v>1600</v>
      </c>
    </row>
    <row r="298" customHeight="1" spans="1:5">
      <c r="A298" s="249">
        <v>295</v>
      </c>
      <c r="B298" s="170" t="s">
        <v>8658</v>
      </c>
      <c r="C298" s="170" t="s">
        <v>18617</v>
      </c>
      <c r="D298" s="170">
        <v>146.7</v>
      </c>
      <c r="E298" s="249">
        <f t="shared" si="4"/>
        <v>2934</v>
      </c>
    </row>
    <row r="299" customHeight="1" spans="1:5">
      <c r="A299" s="249">
        <v>296</v>
      </c>
      <c r="B299" s="170" t="s">
        <v>18723</v>
      </c>
      <c r="C299" s="170" t="s">
        <v>18721</v>
      </c>
      <c r="D299" s="170">
        <v>74.6</v>
      </c>
      <c r="E299" s="249">
        <f t="shared" si="4"/>
        <v>1492</v>
      </c>
    </row>
    <row r="300" customHeight="1" spans="1:5">
      <c r="A300" s="249">
        <v>297</v>
      </c>
      <c r="B300" s="170" t="s">
        <v>10705</v>
      </c>
      <c r="C300" s="170" t="s">
        <v>18724</v>
      </c>
      <c r="D300" s="170">
        <v>504.35</v>
      </c>
      <c r="E300" s="249">
        <f t="shared" si="4"/>
        <v>10087</v>
      </c>
    </row>
    <row r="301" customHeight="1" spans="1:5">
      <c r="A301" s="249">
        <v>298</v>
      </c>
      <c r="B301" s="170" t="s">
        <v>18557</v>
      </c>
      <c r="C301" s="170" t="s">
        <v>18724</v>
      </c>
      <c r="D301" s="170">
        <v>240.77</v>
      </c>
      <c r="E301" s="249">
        <f t="shared" si="4"/>
        <v>4815.4</v>
      </c>
    </row>
    <row r="302" customHeight="1" spans="1:5">
      <c r="A302" s="249">
        <v>299</v>
      </c>
      <c r="B302" s="170" t="s">
        <v>18559</v>
      </c>
      <c r="C302" s="170" t="s">
        <v>18725</v>
      </c>
      <c r="D302" s="170">
        <v>418.34</v>
      </c>
      <c r="E302" s="249">
        <f t="shared" si="4"/>
        <v>8366.8</v>
      </c>
    </row>
    <row r="303" customHeight="1" spans="1:5">
      <c r="A303" s="249">
        <v>300</v>
      </c>
      <c r="B303" s="170" t="s">
        <v>18726</v>
      </c>
      <c r="C303" s="170" t="s">
        <v>18724</v>
      </c>
      <c r="D303" s="170">
        <v>276.648</v>
      </c>
      <c r="E303" s="249">
        <f t="shared" si="4"/>
        <v>5532.96</v>
      </c>
    </row>
    <row r="304" customHeight="1" spans="1:5">
      <c r="A304" s="249">
        <v>301</v>
      </c>
      <c r="B304" s="170" t="s">
        <v>18727</v>
      </c>
      <c r="C304" s="170" t="s">
        <v>18728</v>
      </c>
      <c r="D304" s="170">
        <v>31.41</v>
      </c>
      <c r="E304" s="249">
        <f t="shared" si="4"/>
        <v>628.2</v>
      </c>
    </row>
    <row r="305" customHeight="1" spans="1:5">
      <c r="A305" s="249">
        <v>302</v>
      </c>
      <c r="B305" s="170" t="s">
        <v>18729</v>
      </c>
      <c r="C305" s="170" t="s">
        <v>18724</v>
      </c>
      <c r="D305" s="170">
        <v>20.1</v>
      </c>
      <c r="E305" s="249">
        <f t="shared" si="4"/>
        <v>402</v>
      </c>
    </row>
    <row r="306" customHeight="1" spans="1:5">
      <c r="A306" s="249">
        <v>303</v>
      </c>
      <c r="B306" s="170" t="s">
        <v>18730</v>
      </c>
      <c r="C306" s="170" t="s">
        <v>18731</v>
      </c>
      <c r="D306" s="170">
        <v>3.2</v>
      </c>
      <c r="E306" s="249">
        <f t="shared" si="4"/>
        <v>64</v>
      </c>
    </row>
    <row r="307" customHeight="1" spans="1:5">
      <c r="A307" s="249">
        <v>304</v>
      </c>
      <c r="B307" s="170" t="s">
        <v>18732</v>
      </c>
      <c r="C307" s="170" t="s">
        <v>18728</v>
      </c>
      <c r="D307" s="170">
        <v>1.6</v>
      </c>
      <c r="E307" s="249">
        <f t="shared" si="4"/>
        <v>32</v>
      </c>
    </row>
    <row r="308" customHeight="1" spans="1:5">
      <c r="A308" s="249">
        <v>305</v>
      </c>
      <c r="B308" s="170" t="s">
        <v>18733</v>
      </c>
      <c r="C308" s="170" t="s">
        <v>18728</v>
      </c>
      <c r="D308" s="170">
        <v>1.2</v>
      </c>
      <c r="E308" s="249">
        <f t="shared" si="4"/>
        <v>24</v>
      </c>
    </row>
    <row r="309" customHeight="1" spans="1:5">
      <c r="A309" s="249">
        <v>306</v>
      </c>
      <c r="B309" s="170" t="s">
        <v>18734</v>
      </c>
      <c r="C309" s="170" t="s">
        <v>18735</v>
      </c>
      <c r="D309" s="170">
        <v>1</v>
      </c>
      <c r="E309" s="249">
        <f t="shared" si="4"/>
        <v>20</v>
      </c>
    </row>
    <row r="310" customHeight="1" spans="1:5">
      <c r="A310" s="249">
        <v>307</v>
      </c>
      <c r="B310" s="170" t="s">
        <v>18736</v>
      </c>
      <c r="C310" s="170" t="s">
        <v>18737</v>
      </c>
      <c r="D310" s="170">
        <v>3.5</v>
      </c>
      <c r="E310" s="249">
        <f t="shared" si="4"/>
        <v>70</v>
      </c>
    </row>
    <row r="311" customHeight="1" spans="1:5">
      <c r="A311" s="249">
        <v>308</v>
      </c>
      <c r="B311" s="170" t="s">
        <v>18738</v>
      </c>
      <c r="C311" s="170" t="s">
        <v>18737</v>
      </c>
      <c r="D311" s="170">
        <v>2.46</v>
      </c>
      <c r="E311" s="249">
        <f t="shared" si="4"/>
        <v>49.2</v>
      </c>
    </row>
    <row r="312" customHeight="1" spans="1:5">
      <c r="A312" s="249">
        <v>309</v>
      </c>
      <c r="B312" s="170" t="s">
        <v>18739</v>
      </c>
      <c r="C312" s="170" t="s">
        <v>18740</v>
      </c>
      <c r="D312" s="170">
        <v>15</v>
      </c>
      <c r="E312" s="249">
        <f t="shared" si="4"/>
        <v>300</v>
      </c>
    </row>
    <row r="313" customHeight="1" spans="1:5">
      <c r="A313" s="249">
        <v>310</v>
      </c>
      <c r="B313" s="170" t="s">
        <v>18741</v>
      </c>
      <c r="C313" s="170" t="s">
        <v>18740</v>
      </c>
      <c r="D313" s="170">
        <v>4.1</v>
      </c>
      <c r="E313" s="249">
        <f t="shared" si="4"/>
        <v>82</v>
      </c>
    </row>
    <row r="314" customHeight="1" spans="1:5">
      <c r="A314" s="249">
        <v>311</v>
      </c>
      <c r="B314" s="170" t="s">
        <v>18742</v>
      </c>
      <c r="C314" s="170" t="s">
        <v>18743</v>
      </c>
      <c r="D314" s="170">
        <v>8</v>
      </c>
      <c r="E314" s="249">
        <f t="shared" si="4"/>
        <v>160</v>
      </c>
    </row>
    <row r="315" customHeight="1" spans="1:5">
      <c r="A315" s="249">
        <v>312</v>
      </c>
      <c r="B315" s="170" t="s">
        <v>18744</v>
      </c>
      <c r="C315" s="170" t="s">
        <v>18724</v>
      </c>
      <c r="D315" s="170">
        <v>36.07</v>
      </c>
      <c r="E315" s="249">
        <f t="shared" si="4"/>
        <v>721.4</v>
      </c>
    </row>
    <row r="316" customHeight="1" spans="1:5">
      <c r="A316" s="249">
        <v>313</v>
      </c>
      <c r="B316" s="170" t="s">
        <v>18745</v>
      </c>
      <c r="C316" s="170" t="s">
        <v>18724</v>
      </c>
      <c r="D316" s="170">
        <v>6</v>
      </c>
      <c r="E316" s="249">
        <f t="shared" si="4"/>
        <v>120</v>
      </c>
    </row>
    <row r="317" customHeight="1" spans="1:5">
      <c r="A317" s="249">
        <v>314</v>
      </c>
      <c r="B317" s="170" t="s">
        <v>18746</v>
      </c>
      <c r="C317" s="170" t="s">
        <v>18724</v>
      </c>
      <c r="D317" s="170">
        <v>2.5</v>
      </c>
      <c r="E317" s="249">
        <f t="shared" si="4"/>
        <v>50</v>
      </c>
    </row>
    <row r="318" customHeight="1" spans="1:5">
      <c r="A318" s="249">
        <v>315</v>
      </c>
      <c r="B318" s="170" t="s">
        <v>18747</v>
      </c>
      <c r="C318" s="170" t="s">
        <v>18724</v>
      </c>
      <c r="D318" s="170">
        <v>2.5</v>
      </c>
      <c r="E318" s="249">
        <f t="shared" si="4"/>
        <v>50</v>
      </c>
    </row>
    <row r="319" customHeight="1" spans="1:5">
      <c r="A319" s="249">
        <v>316</v>
      </c>
      <c r="B319" s="170" t="s">
        <v>18748</v>
      </c>
      <c r="C319" s="170" t="s">
        <v>18724</v>
      </c>
      <c r="D319" s="170">
        <v>3</v>
      </c>
      <c r="E319" s="249">
        <f t="shared" si="4"/>
        <v>60</v>
      </c>
    </row>
    <row r="320" customHeight="1" spans="1:5">
      <c r="A320" s="249">
        <v>317</v>
      </c>
      <c r="B320" s="170" t="s">
        <v>18749</v>
      </c>
      <c r="C320" s="170" t="s">
        <v>18724</v>
      </c>
      <c r="D320" s="170">
        <v>6</v>
      </c>
      <c r="E320" s="249">
        <f t="shared" si="4"/>
        <v>120</v>
      </c>
    </row>
    <row r="321" customHeight="1" spans="1:5">
      <c r="A321" s="249">
        <v>318</v>
      </c>
      <c r="B321" s="170" t="s">
        <v>18750</v>
      </c>
      <c r="C321" s="170" t="s">
        <v>18725</v>
      </c>
      <c r="D321" s="170">
        <v>5.2</v>
      </c>
      <c r="E321" s="249">
        <f t="shared" si="4"/>
        <v>104</v>
      </c>
    </row>
    <row r="322" customHeight="1" spans="1:5">
      <c r="A322" s="249">
        <v>319</v>
      </c>
      <c r="B322" s="170" t="s">
        <v>18751</v>
      </c>
      <c r="C322" s="170" t="s">
        <v>18725</v>
      </c>
      <c r="D322" s="170">
        <v>5.1</v>
      </c>
      <c r="E322" s="249">
        <f t="shared" si="4"/>
        <v>102</v>
      </c>
    </row>
    <row r="323" customHeight="1" spans="1:5">
      <c r="A323" s="249">
        <v>320</v>
      </c>
      <c r="B323" s="170" t="s">
        <v>18752</v>
      </c>
      <c r="C323" s="170" t="s">
        <v>18731</v>
      </c>
      <c r="D323" s="170">
        <v>3</v>
      </c>
      <c r="E323" s="249">
        <f t="shared" si="4"/>
        <v>60</v>
      </c>
    </row>
    <row r="324" customHeight="1" spans="1:5">
      <c r="A324" s="249">
        <v>321</v>
      </c>
      <c r="B324" s="170" t="s">
        <v>18753</v>
      </c>
      <c r="C324" s="170" t="s">
        <v>18754</v>
      </c>
      <c r="D324" s="170">
        <v>2.7</v>
      </c>
      <c r="E324" s="249">
        <f t="shared" si="4"/>
        <v>54</v>
      </c>
    </row>
    <row r="325" customHeight="1" spans="1:5">
      <c r="A325" s="249">
        <v>322</v>
      </c>
      <c r="B325" s="170" t="s">
        <v>18755</v>
      </c>
      <c r="C325" s="170" t="s">
        <v>18740</v>
      </c>
      <c r="D325" s="170">
        <v>2.6</v>
      </c>
      <c r="E325" s="249">
        <f t="shared" ref="E325:E388" si="5">D325*20</f>
        <v>52</v>
      </c>
    </row>
    <row r="326" customHeight="1" spans="1:5">
      <c r="A326" s="249">
        <v>323</v>
      </c>
      <c r="B326" s="170" t="s">
        <v>18756</v>
      </c>
      <c r="C326" s="170" t="s">
        <v>18740</v>
      </c>
      <c r="D326" s="170">
        <v>4.6</v>
      </c>
      <c r="E326" s="249">
        <f t="shared" si="5"/>
        <v>92</v>
      </c>
    </row>
    <row r="327" customHeight="1" spans="1:5">
      <c r="A327" s="249">
        <v>324</v>
      </c>
      <c r="B327" s="170" t="s">
        <v>18757</v>
      </c>
      <c r="C327" s="170" t="s">
        <v>18724</v>
      </c>
      <c r="D327" s="170">
        <v>3</v>
      </c>
      <c r="E327" s="249">
        <f t="shared" si="5"/>
        <v>60</v>
      </c>
    </row>
    <row r="328" customHeight="1" spans="1:5">
      <c r="A328" s="249">
        <v>325</v>
      </c>
      <c r="B328" s="170" t="s">
        <v>18685</v>
      </c>
      <c r="C328" s="170" t="s">
        <v>18725</v>
      </c>
      <c r="D328" s="170">
        <v>6.06</v>
      </c>
      <c r="E328" s="249">
        <f t="shared" si="5"/>
        <v>121.2</v>
      </c>
    </row>
    <row r="329" customHeight="1" spans="1:5">
      <c r="A329" s="249">
        <v>326</v>
      </c>
      <c r="B329" s="170" t="s">
        <v>18758</v>
      </c>
      <c r="C329" s="170" t="s">
        <v>18724</v>
      </c>
      <c r="D329" s="170">
        <v>12</v>
      </c>
      <c r="E329" s="249">
        <f t="shared" si="5"/>
        <v>240</v>
      </c>
    </row>
    <row r="330" customHeight="1" spans="1:5">
      <c r="A330" s="249">
        <v>327</v>
      </c>
      <c r="B330" s="170" t="s">
        <v>7822</v>
      </c>
      <c r="C330" s="170" t="s">
        <v>18759</v>
      </c>
      <c r="D330" s="170">
        <v>1.3</v>
      </c>
      <c r="E330" s="249">
        <f t="shared" si="5"/>
        <v>26</v>
      </c>
    </row>
    <row r="331" customHeight="1" spans="1:5">
      <c r="A331" s="249">
        <v>328</v>
      </c>
      <c r="B331" s="170" t="s">
        <v>18760</v>
      </c>
      <c r="C331" s="170" t="s">
        <v>18725</v>
      </c>
      <c r="D331" s="170">
        <v>3.1</v>
      </c>
      <c r="E331" s="249">
        <f t="shared" si="5"/>
        <v>62</v>
      </c>
    </row>
    <row r="332" customHeight="1" spans="1:5">
      <c r="A332" s="249">
        <v>329</v>
      </c>
      <c r="B332" s="170" t="s">
        <v>18761</v>
      </c>
      <c r="C332" s="170" t="s">
        <v>18762</v>
      </c>
      <c r="D332" s="170">
        <v>1014</v>
      </c>
      <c r="E332" s="249">
        <f t="shared" si="5"/>
        <v>20280</v>
      </c>
    </row>
    <row r="333" customHeight="1" spans="1:5">
      <c r="A333" s="249">
        <v>330</v>
      </c>
      <c r="B333" s="170" t="s">
        <v>18763</v>
      </c>
      <c r="C333" s="170" t="s">
        <v>18764</v>
      </c>
      <c r="D333" s="170">
        <v>559</v>
      </c>
      <c r="E333" s="249">
        <f t="shared" si="5"/>
        <v>11180</v>
      </c>
    </row>
    <row r="334" customHeight="1" spans="1:5">
      <c r="A334" s="249">
        <v>331</v>
      </c>
      <c r="B334" s="170" t="s">
        <v>18765</v>
      </c>
      <c r="C334" s="170" t="s">
        <v>18766</v>
      </c>
      <c r="D334" s="170">
        <v>56</v>
      </c>
      <c r="E334" s="249">
        <f t="shared" si="5"/>
        <v>1120</v>
      </c>
    </row>
    <row r="335" customHeight="1" spans="1:5">
      <c r="A335" s="249">
        <v>332</v>
      </c>
      <c r="B335" s="170" t="s">
        <v>18767</v>
      </c>
      <c r="C335" s="170" t="s">
        <v>18768</v>
      </c>
      <c r="D335" s="170">
        <v>60</v>
      </c>
      <c r="E335" s="249">
        <f t="shared" si="5"/>
        <v>1200</v>
      </c>
    </row>
    <row r="336" customHeight="1" spans="1:5">
      <c r="A336" s="249">
        <v>333</v>
      </c>
      <c r="B336" s="170" t="s">
        <v>18442</v>
      </c>
      <c r="C336" s="170" t="s">
        <v>18769</v>
      </c>
      <c r="D336" s="170">
        <v>113</v>
      </c>
      <c r="E336" s="249">
        <f t="shared" si="5"/>
        <v>2260</v>
      </c>
    </row>
    <row r="337" customHeight="1" spans="1:5">
      <c r="A337" s="249">
        <v>334</v>
      </c>
      <c r="B337" s="183" t="s">
        <v>18770</v>
      </c>
      <c r="C337" s="255" t="s">
        <v>18771</v>
      </c>
      <c r="D337" s="253">
        <v>21</v>
      </c>
      <c r="E337" s="249">
        <f t="shared" si="5"/>
        <v>420</v>
      </c>
    </row>
    <row r="338" customHeight="1" spans="1:5">
      <c r="A338" s="249">
        <v>335</v>
      </c>
      <c r="B338" s="183" t="s">
        <v>18772</v>
      </c>
      <c r="C338" s="255" t="s">
        <v>18771</v>
      </c>
      <c r="D338" s="253">
        <v>3</v>
      </c>
      <c r="E338" s="249">
        <f t="shared" si="5"/>
        <v>60</v>
      </c>
    </row>
    <row r="339" customHeight="1" spans="1:5">
      <c r="A339" s="249">
        <v>336</v>
      </c>
      <c r="B339" s="183" t="s">
        <v>18773</v>
      </c>
      <c r="C339" s="255" t="s">
        <v>18771</v>
      </c>
      <c r="D339" s="253">
        <v>12.5</v>
      </c>
      <c r="E339" s="249">
        <f t="shared" si="5"/>
        <v>250</v>
      </c>
    </row>
    <row r="340" customHeight="1" spans="1:5">
      <c r="A340" s="249">
        <v>337</v>
      </c>
      <c r="B340" s="183" t="s">
        <v>18774</v>
      </c>
      <c r="C340" s="255" t="s">
        <v>18775</v>
      </c>
      <c r="D340" s="253">
        <v>1.5</v>
      </c>
      <c r="E340" s="249">
        <f t="shared" si="5"/>
        <v>30</v>
      </c>
    </row>
    <row r="341" customHeight="1" spans="1:5">
      <c r="A341" s="249">
        <v>338</v>
      </c>
      <c r="B341" s="183" t="s">
        <v>18776</v>
      </c>
      <c r="C341" s="255" t="s">
        <v>18775</v>
      </c>
      <c r="D341" s="253">
        <v>1</v>
      </c>
      <c r="E341" s="249">
        <f t="shared" si="5"/>
        <v>20</v>
      </c>
    </row>
    <row r="342" customHeight="1" spans="1:5">
      <c r="A342" s="249">
        <v>339</v>
      </c>
      <c r="B342" s="183" t="s">
        <v>18777</v>
      </c>
      <c r="C342" s="255" t="s">
        <v>18775</v>
      </c>
      <c r="D342" s="253">
        <v>11</v>
      </c>
      <c r="E342" s="249">
        <f t="shared" si="5"/>
        <v>220</v>
      </c>
    </row>
    <row r="343" customHeight="1" spans="1:5">
      <c r="A343" s="249">
        <v>340</v>
      </c>
      <c r="B343" s="183" t="s">
        <v>18778</v>
      </c>
      <c r="C343" s="255" t="s">
        <v>18775</v>
      </c>
      <c r="D343" s="253">
        <v>1</v>
      </c>
      <c r="E343" s="249">
        <f t="shared" si="5"/>
        <v>20</v>
      </c>
    </row>
    <row r="344" customHeight="1" spans="1:5">
      <c r="A344" s="249">
        <v>341</v>
      </c>
      <c r="B344" s="183" t="s">
        <v>18779</v>
      </c>
      <c r="C344" s="255" t="s">
        <v>18775</v>
      </c>
      <c r="D344" s="253">
        <v>1.1</v>
      </c>
      <c r="E344" s="249">
        <f t="shared" si="5"/>
        <v>22</v>
      </c>
    </row>
    <row r="345" customHeight="1" spans="1:5">
      <c r="A345" s="249">
        <v>342</v>
      </c>
      <c r="B345" s="183" t="s">
        <v>18780</v>
      </c>
      <c r="C345" s="183" t="s">
        <v>18781</v>
      </c>
      <c r="D345" s="253">
        <v>8</v>
      </c>
      <c r="E345" s="249">
        <f t="shared" si="5"/>
        <v>160</v>
      </c>
    </row>
    <row r="346" customHeight="1" spans="1:5">
      <c r="A346" s="249">
        <v>343</v>
      </c>
      <c r="B346" s="161" t="s">
        <v>18782</v>
      </c>
      <c r="C346" s="196" t="s">
        <v>18783</v>
      </c>
      <c r="D346" s="257">
        <v>2</v>
      </c>
      <c r="E346" s="249">
        <f t="shared" si="5"/>
        <v>40</v>
      </c>
    </row>
    <row r="347" customHeight="1" spans="1:5">
      <c r="A347" s="249">
        <v>344</v>
      </c>
      <c r="B347" s="161" t="s">
        <v>18784</v>
      </c>
      <c r="C347" s="196" t="s">
        <v>18783</v>
      </c>
      <c r="D347" s="257">
        <v>4</v>
      </c>
      <c r="E347" s="249">
        <f t="shared" si="5"/>
        <v>80</v>
      </c>
    </row>
    <row r="348" customHeight="1" spans="1:5">
      <c r="A348" s="249">
        <v>345</v>
      </c>
      <c r="B348" s="161" t="s">
        <v>18785</v>
      </c>
      <c r="C348" s="196" t="s">
        <v>18783</v>
      </c>
      <c r="D348" s="257">
        <v>3.8</v>
      </c>
      <c r="E348" s="249">
        <f t="shared" si="5"/>
        <v>76</v>
      </c>
    </row>
    <row r="349" customHeight="1" spans="1:5">
      <c r="A349" s="249">
        <v>346</v>
      </c>
      <c r="B349" s="161" t="s">
        <v>18786</v>
      </c>
      <c r="C349" s="196" t="s">
        <v>18783</v>
      </c>
      <c r="D349" s="257">
        <v>1.8</v>
      </c>
      <c r="E349" s="249">
        <f t="shared" si="5"/>
        <v>36</v>
      </c>
    </row>
    <row r="350" customHeight="1" spans="1:5">
      <c r="A350" s="249">
        <v>347</v>
      </c>
      <c r="B350" s="161" t="s">
        <v>18787</v>
      </c>
      <c r="C350" s="196" t="s">
        <v>18783</v>
      </c>
      <c r="D350" s="257">
        <v>0.8</v>
      </c>
      <c r="E350" s="249">
        <f t="shared" si="5"/>
        <v>16</v>
      </c>
    </row>
    <row r="351" customHeight="1" spans="1:5">
      <c r="A351" s="249">
        <v>348</v>
      </c>
      <c r="B351" s="161" t="s">
        <v>18788</v>
      </c>
      <c r="C351" s="196" t="s">
        <v>18783</v>
      </c>
      <c r="D351" s="257">
        <v>1.8</v>
      </c>
      <c r="E351" s="249">
        <f t="shared" si="5"/>
        <v>36</v>
      </c>
    </row>
    <row r="352" customHeight="1" spans="1:5">
      <c r="A352" s="249">
        <v>349</v>
      </c>
      <c r="B352" s="161" t="s">
        <v>18789</v>
      </c>
      <c r="C352" s="196" t="s">
        <v>18783</v>
      </c>
      <c r="D352" s="257">
        <v>2.5</v>
      </c>
      <c r="E352" s="249">
        <f t="shared" si="5"/>
        <v>50</v>
      </c>
    </row>
    <row r="353" customHeight="1" spans="1:5">
      <c r="A353" s="249">
        <v>350</v>
      </c>
      <c r="B353" s="161" t="s">
        <v>18790</v>
      </c>
      <c r="C353" s="196" t="s">
        <v>18783</v>
      </c>
      <c r="D353" s="257">
        <v>1.5</v>
      </c>
      <c r="E353" s="249">
        <f t="shared" si="5"/>
        <v>30</v>
      </c>
    </row>
    <row r="354" customHeight="1" spans="1:5">
      <c r="A354" s="249">
        <v>351</v>
      </c>
      <c r="B354" s="161" t="s">
        <v>18791</v>
      </c>
      <c r="C354" s="196" t="s">
        <v>18783</v>
      </c>
      <c r="D354" s="257">
        <v>1</v>
      </c>
      <c r="E354" s="249">
        <f t="shared" si="5"/>
        <v>20</v>
      </c>
    </row>
    <row r="355" customHeight="1" spans="1:5">
      <c r="A355" s="249">
        <v>352</v>
      </c>
      <c r="B355" s="161" t="s">
        <v>18792</v>
      </c>
      <c r="C355" s="196" t="s">
        <v>18783</v>
      </c>
      <c r="D355" s="257">
        <v>2</v>
      </c>
      <c r="E355" s="249">
        <f t="shared" si="5"/>
        <v>40</v>
      </c>
    </row>
    <row r="356" customHeight="1" spans="1:5">
      <c r="A356" s="249">
        <v>353</v>
      </c>
      <c r="B356" s="161" t="s">
        <v>18793</v>
      </c>
      <c r="C356" s="196" t="s">
        <v>18783</v>
      </c>
      <c r="D356" s="257">
        <v>1.2</v>
      </c>
      <c r="E356" s="249">
        <f t="shared" si="5"/>
        <v>24</v>
      </c>
    </row>
    <row r="357" customHeight="1" spans="1:5">
      <c r="A357" s="249">
        <v>354</v>
      </c>
      <c r="B357" s="161" t="s">
        <v>18794</v>
      </c>
      <c r="C357" s="196" t="s">
        <v>18783</v>
      </c>
      <c r="D357" s="257">
        <v>2</v>
      </c>
      <c r="E357" s="249">
        <f t="shared" si="5"/>
        <v>40</v>
      </c>
    </row>
    <row r="358" customHeight="1" spans="1:5">
      <c r="A358" s="249">
        <v>355</v>
      </c>
      <c r="B358" s="161" t="s">
        <v>18795</v>
      </c>
      <c r="C358" s="196" t="s">
        <v>18783</v>
      </c>
      <c r="D358" s="257">
        <v>1</v>
      </c>
      <c r="E358" s="249">
        <f t="shared" si="5"/>
        <v>20</v>
      </c>
    </row>
    <row r="359" customHeight="1" spans="1:5">
      <c r="A359" s="249">
        <v>356</v>
      </c>
      <c r="B359" s="161" t="s">
        <v>18796</v>
      </c>
      <c r="C359" s="196" t="s">
        <v>18797</v>
      </c>
      <c r="D359" s="257">
        <v>0.5</v>
      </c>
      <c r="E359" s="249">
        <f t="shared" si="5"/>
        <v>10</v>
      </c>
    </row>
    <row r="360" customHeight="1" spans="1:5">
      <c r="A360" s="249">
        <v>357</v>
      </c>
      <c r="B360" s="161" t="s">
        <v>18798</v>
      </c>
      <c r="C360" s="196" t="s">
        <v>18797</v>
      </c>
      <c r="D360" s="257">
        <v>1.5</v>
      </c>
      <c r="E360" s="249">
        <f t="shared" si="5"/>
        <v>30</v>
      </c>
    </row>
    <row r="361" customHeight="1" spans="1:5">
      <c r="A361" s="249">
        <v>358</v>
      </c>
      <c r="B361" s="161" t="s">
        <v>18799</v>
      </c>
      <c r="C361" s="196" t="s">
        <v>18797</v>
      </c>
      <c r="D361" s="257">
        <v>0.5</v>
      </c>
      <c r="E361" s="249">
        <f t="shared" si="5"/>
        <v>10</v>
      </c>
    </row>
    <row r="362" customHeight="1" spans="1:5">
      <c r="A362" s="249">
        <v>359</v>
      </c>
      <c r="B362" s="161" t="s">
        <v>18800</v>
      </c>
      <c r="C362" s="196" t="s">
        <v>18797</v>
      </c>
      <c r="D362" s="257">
        <v>0.6</v>
      </c>
      <c r="E362" s="249">
        <f t="shared" si="5"/>
        <v>12</v>
      </c>
    </row>
    <row r="363" customHeight="1" spans="1:5">
      <c r="A363" s="249">
        <v>360</v>
      </c>
      <c r="B363" s="161" t="s">
        <v>18801</v>
      </c>
      <c r="C363" s="196" t="s">
        <v>18797</v>
      </c>
      <c r="D363" s="257">
        <v>11.2</v>
      </c>
      <c r="E363" s="249">
        <f t="shared" si="5"/>
        <v>224</v>
      </c>
    </row>
    <row r="364" customHeight="1" spans="1:5">
      <c r="A364" s="249">
        <v>361</v>
      </c>
      <c r="B364" s="161" t="s">
        <v>18802</v>
      </c>
      <c r="C364" s="196" t="s">
        <v>18803</v>
      </c>
      <c r="D364" s="257">
        <v>1.8</v>
      </c>
      <c r="E364" s="249">
        <f t="shared" si="5"/>
        <v>36</v>
      </c>
    </row>
    <row r="365" customHeight="1" spans="1:5">
      <c r="A365" s="249">
        <v>362</v>
      </c>
      <c r="B365" s="161" t="s">
        <v>18804</v>
      </c>
      <c r="C365" s="196" t="s">
        <v>18803</v>
      </c>
      <c r="D365" s="257">
        <v>1.5</v>
      </c>
      <c r="E365" s="249">
        <f t="shared" si="5"/>
        <v>30</v>
      </c>
    </row>
    <row r="366" customHeight="1" spans="1:5">
      <c r="A366" s="249">
        <v>363</v>
      </c>
      <c r="B366" s="161" t="s">
        <v>6604</v>
      </c>
      <c r="C366" s="196" t="s">
        <v>18803</v>
      </c>
      <c r="D366" s="257">
        <v>2</v>
      </c>
      <c r="E366" s="249">
        <f t="shared" si="5"/>
        <v>40</v>
      </c>
    </row>
    <row r="367" customHeight="1" spans="1:5">
      <c r="A367" s="249">
        <v>364</v>
      </c>
      <c r="B367" s="161" t="s">
        <v>18805</v>
      </c>
      <c r="C367" s="196" t="s">
        <v>18806</v>
      </c>
      <c r="D367" s="257">
        <v>2.2</v>
      </c>
      <c r="E367" s="249">
        <f t="shared" si="5"/>
        <v>44</v>
      </c>
    </row>
    <row r="368" customHeight="1" spans="1:5">
      <c r="A368" s="249">
        <v>365</v>
      </c>
      <c r="B368" s="161" t="s">
        <v>18807</v>
      </c>
      <c r="C368" s="196" t="s">
        <v>18806</v>
      </c>
      <c r="D368" s="257">
        <v>2.2</v>
      </c>
      <c r="E368" s="249">
        <f t="shared" si="5"/>
        <v>44</v>
      </c>
    </row>
    <row r="369" customHeight="1" spans="1:5">
      <c r="A369" s="249">
        <v>366</v>
      </c>
      <c r="B369" s="161" t="s">
        <v>18808</v>
      </c>
      <c r="C369" s="196" t="s">
        <v>18806</v>
      </c>
      <c r="D369" s="257">
        <v>1.8</v>
      </c>
      <c r="E369" s="249">
        <f t="shared" si="5"/>
        <v>36</v>
      </c>
    </row>
    <row r="370" customHeight="1" spans="1:5">
      <c r="A370" s="249">
        <v>367</v>
      </c>
      <c r="B370" s="161" t="s">
        <v>18809</v>
      </c>
      <c r="C370" s="196" t="s">
        <v>18810</v>
      </c>
      <c r="D370" s="257">
        <v>1.2</v>
      </c>
      <c r="E370" s="249">
        <f t="shared" si="5"/>
        <v>24</v>
      </c>
    </row>
    <row r="371" customHeight="1" spans="1:5">
      <c r="A371" s="249">
        <v>368</v>
      </c>
      <c r="B371" s="161" t="s">
        <v>18811</v>
      </c>
      <c r="C371" s="196" t="s">
        <v>18810</v>
      </c>
      <c r="D371" s="257">
        <v>2.8</v>
      </c>
      <c r="E371" s="249">
        <f t="shared" si="5"/>
        <v>56</v>
      </c>
    </row>
    <row r="372" customHeight="1" spans="1:5">
      <c r="A372" s="249">
        <v>369</v>
      </c>
      <c r="B372" s="161" t="s">
        <v>18812</v>
      </c>
      <c r="C372" s="196" t="s">
        <v>18813</v>
      </c>
      <c r="D372" s="257">
        <v>1.8</v>
      </c>
      <c r="E372" s="249">
        <f t="shared" si="5"/>
        <v>36</v>
      </c>
    </row>
    <row r="373" customHeight="1" spans="1:5">
      <c r="A373" s="249">
        <v>370</v>
      </c>
      <c r="B373" s="161" t="s">
        <v>18814</v>
      </c>
      <c r="C373" s="196" t="s">
        <v>18813</v>
      </c>
      <c r="D373" s="257">
        <v>0.5</v>
      </c>
      <c r="E373" s="249">
        <f t="shared" si="5"/>
        <v>10</v>
      </c>
    </row>
    <row r="374" customHeight="1" spans="1:5">
      <c r="A374" s="249">
        <v>371</v>
      </c>
      <c r="B374" s="161" t="s">
        <v>13658</v>
      </c>
      <c r="C374" s="196" t="s">
        <v>18815</v>
      </c>
      <c r="D374" s="257">
        <v>0.6</v>
      </c>
      <c r="E374" s="249">
        <f t="shared" si="5"/>
        <v>12</v>
      </c>
    </row>
    <row r="375" customHeight="1" spans="1:5">
      <c r="A375" s="249">
        <v>372</v>
      </c>
      <c r="B375" s="161" t="s">
        <v>18816</v>
      </c>
      <c r="C375" s="196" t="s">
        <v>18815</v>
      </c>
      <c r="D375" s="257">
        <v>3</v>
      </c>
      <c r="E375" s="249">
        <f t="shared" si="5"/>
        <v>60</v>
      </c>
    </row>
    <row r="376" customHeight="1" spans="1:5">
      <c r="A376" s="249">
        <v>373</v>
      </c>
      <c r="B376" s="161" t="s">
        <v>18817</v>
      </c>
      <c r="C376" s="196" t="s">
        <v>18815</v>
      </c>
      <c r="D376" s="257">
        <v>1.2</v>
      </c>
      <c r="E376" s="249">
        <f t="shared" si="5"/>
        <v>24</v>
      </c>
    </row>
    <row r="377" customHeight="1" spans="1:5">
      <c r="A377" s="249">
        <v>374</v>
      </c>
      <c r="B377" s="161" t="s">
        <v>18818</v>
      </c>
      <c r="C377" s="196" t="s">
        <v>18815</v>
      </c>
      <c r="D377" s="257">
        <v>2</v>
      </c>
      <c r="E377" s="249">
        <f t="shared" si="5"/>
        <v>40</v>
      </c>
    </row>
    <row r="378" customHeight="1" spans="1:5">
      <c r="A378" s="249">
        <v>375</v>
      </c>
      <c r="B378" s="161" t="s">
        <v>18819</v>
      </c>
      <c r="C378" s="196" t="s">
        <v>18815</v>
      </c>
      <c r="D378" s="257">
        <v>0.9</v>
      </c>
      <c r="E378" s="249">
        <f t="shared" si="5"/>
        <v>18</v>
      </c>
    </row>
    <row r="379" customHeight="1" spans="1:5">
      <c r="A379" s="249">
        <v>376</v>
      </c>
      <c r="B379" s="161" t="s">
        <v>6152</v>
      </c>
      <c r="C379" s="196" t="s">
        <v>18815</v>
      </c>
      <c r="D379" s="257">
        <v>2</v>
      </c>
      <c r="E379" s="249">
        <f t="shared" si="5"/>
        <v>40</v>
      </c>
    </row>
    <row r="380" customHeight="1" spans="1:5">
      <c r="A380" s="249">
        <v>377</v>
      </c>
      <c r="B380" s="161" t="s">
        <v>18820</v>
      </c>
      <c r="C380" s="196" t="s">
        <v>18815</v>
      </c>
      <c r="D380" s="257">
        <v>2.3</v>
      </c>
      <c r="E380" s="249">
        <f t="shared" si="5"/>
        <v>46</v>
      </c>
    </row>
    <row r="381" customHeight="1" spans="1:5">
      <c r="A381" s="249">
        <v>378</v>
      </c>
      <c r="B381" s="161" t="s">
        <v>18821</v>
      </c>
      <c r="C381" s="196" t="s">
        <v>18815</v>
      </c>
      <c r="D381" s="257">
        <v>0.8</v>
      </c>
      <c r="E381" s="249">
        <f t="shared" si="5"/>
        <v>16</v>
      </c>
    </row>
    <row r="382" customHeight="1" spans="1:5">
      <c r="A382" s="249">
        <v>379</v>
      </c>
      <c r="B382" s="161" t="s">
        <v>18822</v>
      </c>
      <c r="C382" s="196" t="s">
        <v>18815</v>
      </c>
      <c r="D382" s="257">
        <v>1.5</v>
      </c>
      <c r="E382" s="249">
        <f t="shared" si="5"/>
        <v>30</v>
      </c>
    </row>
    <row r="383" customHeight="1" spans="1:5">
      <c r="A383" s="249">
        <v>380</v>
      </c>
      <c r="B383" s="161" t="s">
        <v>18812</v>
      </c>
      <c r="C383" s="196" t="s">
        <v>18815</v>
      </c>
      <c r="D383" s="257">
        <v>5.6</v>
      </c>
      <c r="E383" s="249">
        <f t="shared" si="5"/>
        <v>112</v>
      </c>
    </row>
    <row r="384" customHeight="1" spans="1:5">
      <c r="A384" s="249">
        <v>381</v>
      </c>
      <c r="B384" s="161" t="s">
        <v>18823</v>
      </c>
      <c r="C384" s="196" t="s">
        <v>18815</v>
      </c>
      <c r="D384" s="257">
        <v>0.2</v>
      </c>
      <c r="E384" s="249">
        <f t="shared" si="5"/>
        <v>4</v>
      </c>
    </row>
    <row r="385" customHeight="1" spans="1:5">
      <c r="A385" s="249">
        <v>382</v>
      </c>
      <c r="B385" s="161" t="s">
        <v>18824</v>
      </c>
      <c r="C385" s="196" t="s">
        <v>18825</v>
      </c>
      <c r="D385" s="257">
        <v>1</v>
      </c>
      <c r="E385" s="249">
        <f t="shared" si="5"/>
        <v>20</v>
      </c>
    </row>
    <row r="386" customHeight="1" spans="1:5">
      <c r="A386" s="249">
        <v>383</v>
      </c>
      <c r="B386" s="161" t="s">
        <v>18826</v>
      </c>
      <c r="C386" s="196" t="s">
        <v>18825</v>
      </c>
      <c r="D386" s="257">
        <v>4.5</v>
      </c>
      <c r="E386" s="249">
        <f t="shared" si="5"/>
        <v>90</v>
      </c>
    </row>
    <row r="387" customHeight="1" spans="1:5">
      <c r="A387" s="249">
        <v>384</v>
      </c>
      <c r="B387" s="161" t="s">
        <v>18827</v>
      </c>
      <c r="C387" s="196" t="s">
        <v>18825</v>
      </c>
      <c r="D387" s="257">
        <v>7.6</v>
      </c>
      <c r="E387" s="249">
        <f t="shared" si="5"/>
        <v>152</v>
      </c>
    </row>
    <row r="388" customHeight="1" spans="1:5">
      <c r="A388" s="249">
        <v>385</v>
      </c>
      <c r="B388" s="161" t="s">
        <v>18828</v>
      </c>
      <c r="C388" s="196" t="s">
        <v>18829</v>
      </c>
      <c r="D388" s="257">
        <v>2.44</v>
      </c>
      <c r="E388" s="249">
        <f t="shared" si="5"/>
        <v>48.8</v>
      </c>
    </row>
    <row r="389" customHeight="1" spans="1:5">
      <c r="A389" s="249">
        <v>386</v>
      </c>
      <c r="B389" s="161" t="s">
        <v>18830</v>
      </c>
      <c r="C389" s="196" t="s">
        <v>18829</v>
      </c>
      <c r="D389" s="257">
        <v>1.3</v>
      </c>
      <c r="E389" s="249">
        <f t="shared" ref="E389:E452" si="6">D389*20</f>
        <v>26</v>
      </c>
    </row>
    <row r="390" customHeight="1" spans="1:5">
      <c r="A390" s="249">
        <v>387</v>
      </c>
      <c r="B390" s="161" t="s">
        <v>18831</v>
      </c>
      <c r="C390" s="196" t="s">
        <v>18829</v>
      </c>
      <c r="D390" s="257">
        <v>1.1</v>
      </c>
      <c r="E390" s="249">
        <f t="shared" si="6"/>
        <v>22</v>
      </c>
    </row>
    <row r="391" customHeight="1" spans="1:5">
      <c r="A391" s="249">
        <v>388</v>
      </c>
      <c r="B391" s="161" t="s">
        <v>18832</v>
      </c>
      <c r="C391" s="196" t="s">
        <v>18833</v>
      </c>
      <c r="D391" s="257">
        <v>0.9</v>
      </c>
      <c r="E391" s="249">
        <f t="shared" si="6"/>
        <v>18</v>
      </c>
    </row>
    <row r="392" customHeight="1" spans="1:5">
      <c r="A392" s="249">
        <v>389</v>
      </c>
      <c r="B392" s="161" t="s">
        <v>18834</v>
      </c>
      <c r="C392" s="196" t="s">
        <v>18835</v>
      </c>
      <c r="D392" s="257">
        <v>3.5</v>
      </c>
      <c r="E392" s="249">
        <f t="shared" si="6"/>
        <v>70</v>
      </c>
    </row>
    <row r="393" customHeight="1" spans="1:5">
      <c r="A393" s="249">
        <v>390</v>
      </c>
      <c r="B393" s="161" t="s">
        <v>18836</v>
      </c>
      <c r="C393" s="196" t="s">
        <v>18835</v>
      </c>
      <c r="D393" s="257">
        <v>6.5</v>
      </c>
      <c r="E393" s="249">
        <f t="shared" si="6"/>
        <v>130</v>
      </c>
    </row>
    <row r="394" customHeight="1" spans="1:5">
      <c r="A394" s="249">
        <v>391</v>
      </c>
      <c r="B394" s="161" t="s">
        <v>18837</v>
      </c>
      <c r="C394" s="196" t="s">
        <v>18835</v>
      </c>
      <c r="D394" s="257">
        <v>1.5</v>
      </c>
      <c r="E394" s="249">
        <f t="shared" si="6"/>
        <v>30</v>
      </c>
    </row>
    <row r="395" customHeight="1" spans="1:5">
      <c r="A395" s="249">
        <v>392</v>
      </c>
      <c r="B395" s="161" t="s">
        <v>11255</v>
      </c>
      <c r="C395" s="196" t="s">
        <v>18835</v>
      </c>
      <c r="D395" s="257">
        <v>1.8</v>
      </c>
      <c r="E395" s="249">
        <f t="shared" si="6"/>
        <v>36</v>
      </c>
    </row>
    <row r="396" customHeight="1" spans="1:5">
      <c r="A396" s="249">
        <v>393</v>
      </c>
      <c r="B396" s="161" t="s">
        <v>18838</v>
      </c>
      <c r="C396" s="196" t="s">
        <v>18839</v>
      </c>
      <c r="D396" s="257">
        <v>1.97</v>
      </c>
      <c r="E396" s="249">
        <f t="shared" si="6"/>
        <v>39.4</v>
      </c>
    </row>
    <row r="397" customHeight="1" spans="1:5">
      <c r="A397" s="249">
        <v>394</v>
      </c>
      <c r="B397" s="161" t="s">
        <v>18840</v>
      </c>
      <c r="C397" s="196" t="s">
        <v>18839</v>
      </c>
      <c r="D397" s="257">
        <v>2</v>
      </c>
      <c r="E397" s="249">
        <f t="shared" si="6"/>
        <v>40</v>
      </c>
    </row>
    <row r="398" customHeight="1" spans="1:5">
      <c r="A398" s="249">
        <v>395</v>
      </c>
      <c r="B398" s="161" t="s">
        <v>18841</v>
      </c>
      <c r="C398" s="196" t="s">
        <v>18839</v>
      </c>
      <c r="D398" s="257">
        <v>3</v>
      </c>
      <c r="E398" s="249">
        <f t="shared" si="6"/>
        <v>60</v>
      </c>
    </row>
    <row r="399" customHeight="1" spans="1:5">
      <c r="A399" s="249">
        <v>396</v>
      </c>
      <c r="B399" s="161" t="s">
        <v>18842</v>
      </c>
      <c r="C399" s="196" t="s">
        <v>18839</v>
      </c>
      <c r="D399" s="257">
        <v>1.5</v>
      </c>
      <c r="E399" s="249">
        <f t="shared" si="6"/>
        <v>30</v>
      </c>
    </row>
    <row r="400" customHeight="1" spans="1:5">
      <c r="A400" s="249">
        <v>397</v>
      </c>
      <c r="B400" s="161" t="s">
        <v>18843</v>
      </c>
      <c r="C400" s="196" t="s">
        <v>18839</v>
      </c>
      <c r="D400" s="257">
        <v>5</v>
      </c>
      <c r="E400" s="249">
        <f t="shared" si="6"/>
        <v>100</v>
      </c>
    </row>
    <row r="401" customHeight="1" spans="1:5">
      <c r="A401" s="249">
        <v>398</v>
      </c>
      <c r="B401" s="161" t="s">
        <v>18844</v>
      </c>
      <c r="C401" s="196" t="s">
        <v>18845</v>
      </c>
      <c r="D401" s="257">
        <v>1.3</v>
      </c>
      <c r="E401" s="249">
        <f t="shared" si="6"/>
        <v>26</v>
      </c>
    </row>
    <row r="402" customHeight="1" spans="1:5">
      <c r="A402" s="249">
        <v>399</v>
      </c>
      <c r="B402" s="161" t="s">
        <v>18846</v>
      </c>
      <c r="C402" s="196" t="s">
        <v>18845</v>
      </c>
      <c r="D402" s="257">
        <v>1.6</v>
      </c>
      <c r="E402" s="249">
        <f t="shared" si="6"/>
        <v>32</v>
      </c>
    </row>
    <row r="403" customHeight="1" spans="1:5">
      <c r="A403" s="249">
        <v>400</v>
      </c>
      <c r="B403" s="161" t="s">
        <v>18847</v>
      </c>
      <c r="C403" s="196" t="s">
        <v>18845</v>
      </c>
      <c r="D403" s="257">
        <v>1.2</v>
      </c>
      <c r="E403" s="249">
        <f t="shared" si="6"/>
        <v>24</v>
      </c>
    </row>
    <row r="404" customHeight="1" spans="1:5">
      <c r="A404" s="249">
        <v>401</v>
      </c>
      <c r="B404" s="161" t="s">
        <v>8134</v>
      </c>
      <c r="C404" s="196" t="s">
        <v>18845</v>
      </c>
      <c r="D404" s="257">
        <v>1.2</v>
      </c>
      <c r="E404" s="249">
        <f t="shared" si="6"/>
        <v>24</v>
      </c>
    </row>
    <row r="405" customHeight="1" spans="1:5">
      <c r="A405" s="249">
        <v>402</v>
      </c>
      <c r="B405" s="161" t="s">
        <v>18848</v>
      </c>
      <c r="C405" s="196" t="s">
        <v>18845</v>
      </c>
      <c r="D405" s="257">
        <v>2.2</v>
      </c>
      <c r="E405" s="249">
        <f t="shared" si="6"/>
        <v>44</v>
      </c>
    </row>
    <row r="406" customHeight="1" spans="1:5">
      <c r="A406" s="249">
        <v>403</v>
      </c>
      <c r="B406" s="161" t="s">
        <v>18849</v>
      </c>
      <c r="C406" s="196" t="s">
        <v>18850</v>
      </c>
      <c r="D406" s="257">
        <v>1</v>
      </c>
      <c r="E406" s="249">
        <f t="shared" si="6"/>
        <v>20</v>
      </c>
    </row>
    <row r="407" customHeight="1" spans="1:5">
      <c r="A407" s="249">
        <v>404</v>
      </c>
      <c r="B407" s="161" t="s">
        <v>18851</v>
      </c>
      <c r="C407" s="196" t="s">
        <v>18852</v>
      </c>
      <c r="D407" s="257">
        <v>1.3</v>
      </c>
      <c r="E407" s="249">
        <f t="shared" si="6"/>
        <v>26</v>
      </c>
    </row>
    <row r="408" customHeight="1" spans="1:5">
      <c r="A408" s="249">
        <v>405</v>
      </c>
      <c r="B408" s="161" t="s">
        <v>18853</v>
      </c>
      <c r="C408" s="196" t="s">
        <v>18854</v>
      </c>
      <c r="D408" s="257">
        <v>3.6</v>
      </c>
      <c r="E408" s="249">
        <f t="shared" si="6"/>
        <v>72</v>
      </c>
    </row>
    <row r="409" customHeight="1" spans="1:5">
      <c r="A409" s="249">
        <v>406</v>
      </c>
      <c r="B409" s="161" t="s">
        <v>18855</v>
      </c>
      <c r="C409" s="196" t="s">
        <v>18854</v>
      </c>
      <c r="D409" s="257">
        <v>8.74</v>
      </c>
      <c r="E409" s="249">
        <f t="shared" si="6"/>
        <v>174.8</v>
      </c>
    </row>
    <row r="410" customHeight="1" spans="1:5">
      <c r="A410" s="249">
        <v>407</v>
      </c>
      <c r="B410" s="161" t="s">
        <v>18856</v>
      </c>
      <c r="C410" s="196" t="s">
        <v>18854</v>
      </c>
      <c r="D410" s="257">
        <v>9</v>
      </c>
      <c r="E410" s="249">
        <f t="shared" si="6"/>
        <v>180</v>
      </c>
    </row>
    <row r="411" customHeight="1" spans="1:5">
      <c r="A411" s="249">
        <v>408</v>
      </c>
      <c r="B411" s="161" t="s">
        <v>18857</v>
      </c>
      <c r="C411" s="196" t="s">
        <v>18854</v>
      </c>
      <c r="D411" s="257">
        <v>6.11</v>
      </c>
      <c r="E411" s="249">
        <f t="shared" si="6"/>
        <v>122.2</v>
      </c>
    </row>
    <row r="412" customHeight="1" spans="1:5">
      <c r="A412" s="249">
        <v>409</v>
      </c>
      <c r="B412" s="161" t="s">
        <v>18858</v>
      </c>
      <c r="C412" s="196" t="s">
        <v>18854</v>
      </c>
      <c r="D412" s="257">
        <v>13.65</v>
      </c>
      <c r="E412" s="249">
        <f t="shared" si="6"/>
        <v>273</v>
      </c>
    </row>
    <row r="413" customHeight="1" spans="1:5">
      <c r="A413" s="249">
        <v>410</v>
      </c>
      <c r="B413" s="161" t="s">
        <v>18859</v>
      </c>
      <c r="C413" s="196" t="s">
        <v>18860</v>
      </c>
      <c r="D413" s="257">
        <v>3.04</v>
      </c>
      <c r="E413" s="249">
        <f t="shared" si="6"/>
        <v>60.8</v>
      </c>
    </row>
    <row r="414" customHeight="1" spans="1:5">
      <c r="A414" s="249">
        <v>411</v>
      </c>
      <c r="B414" s="161" t="s">
        <v>18861</v>
      </c>
      <c r="C414" s="196" t="s">
        <v>18860</v>
      </c>
      <c r="D414" s="257">
        <v>6.2</v>
      </c>
      <c r="E414" s="249">
        <f t="shared" si="6"/>
        <v>124</v>
      </c>
    </row>
    <row r="415" customHeight="1" spans="1:5">
      <c r="A415" s="249">
        <v>412</v>
      </c>
      <c r="B415" s="161" t="s">
        <v>18862</v>
      </c>
      <c r="C415" s="196" t="s">
        <v>18860</v>
      </c>
      <c r="D415" s="257">
        <v>6.92</v>
      </c>
      <c r="E415" s="249">
        <f t="shared" si="6"/>
        <v>138.4</v>
      </c>
    </row>
    <row r="416" customHeight="1" spans="1:5">
      <c r="A416" s="249">
        <v>413</v>
      </c>
      <c r="B416" s="161" t="s">
        <v>18863</v>
      </c>
      <c r="C416" s="196" t="s">
        <v>18864</v>
      </c>
      <c r="D416" s="257">
        <v>1.5</v>
      </c>
      <c r="E416" s="249">
        <f t="shared" si="6"/>
        <v>30</v>
      </c>
    </row>
    <row r="417" customHeight="1" spans="1:5">
      <c r="A417" s="249">
        <v>414</v>
      </c>
      <c r="B417" s="161" t="s">
        <v>18865</v>
      </c>
      <c r="C417" s="196" t="s">
        <v>18864</v>
      </c>
      <c r="D417" s="257">
        <v>9.45</v>
      </c>
      <c r="E417" s="249">
        <f t="shared" si="6"/>
        <v>189</v>
      </c>
    </row>
    <row r="418" customHeight="1" spans="1:5">
      <c r="A418" s="249">
        <v>415</v>
      </c>
      <c r="B418" s="161" t="s">
        <v>18866</v>
      </c>
      <c r="C418" s="196" t="s">
        <v>18864</v>
      </c>
      <c r="D418" s="257">
        <v>8.5</v>
      </c>
      <c r="E418" s="249">
        <f t="shared" si="6"/>
        <v>170</v>
      </c>
    </row>
    <row r="419" customHeight="1" spans="1:5">
      <c r="A419" s="249">
        <v>416</v>
      </c>
      <c r="B419" s="161" t="s">
        <v>18867</v>
      </c>
      <c r="C419" s="196" t="s">
        <v>18864</v>
      </c>
      <c r="D419" s="257">
        <v>8.95</v>
      </c>
      <c r="E419" s="249">
        <f t="shared" si="6"/>
        <v>179</v>
      </c>
    </row>
    <row r="420" customHeight="1" spans="1:5">
      <c r="A420" s="249">
        <v>417</v>
      </c>
      <c r="B420" s="161" t="s">
        <v>18868</v>
      </c>
      <c r="C420" s="196" t="s">
        <v>18864</v>
      </c>
      <c r="D420" s="257">
        <v>7.77</v>
      </c>
      <c r="E420" s="249">
        <f t="shared" si="6"/>
        <v>155.4</v>
      </c>
    </row>
    <row r="421" customHeight="1" spans="1:5">
      <c r="A421" s="249">
        <v>418</v>
      </c>
      <c r="B421" s="161" t="s">
        <v>18869</v>
      </c>
      <c r="C421" s="196" t="s">
        <v>18864</v>
      </c>
      <c r="D421" s="257">
        <v>2</v>
      </c>
      <c r="E421" s="249">
        <f t="shared" si="6"/>
        <v>40</v>
      </c>
    </row>
    <row r="422" customHeight="1" spans="1:5">
      <c r="A422" s="249">
        <v>419</v>
      </c>
      <c r="B422" s="161" t="s">
        <v>18870</v>
      </c>
      <c r="C422" s="196" t="s">
        <v>18864</v>
      </c>
      <c r="D422" s="257">
        <v>4.27</v>
      </c>
      <c r="E422" s="249">
        <f t="shared" si="6"/>
        <v>85.4</v>
      </c>
    </row>
    <row r="423" customHeight="1" spans="1:5">
      <c r="A423" s="249">
        <v>420</v>
      </c>
      <c r="B423" s="161" t="s">
        <v>18871</v>
      </c>
      <c r="C423" s="196" t="s">
        <v>18864</v>
      </c>
      <c r="D423" s="257">
        <v>5.46</v>
      </c>
      <c r="E423" s="249">
        <f t="shared" si="6"/>
        <v>109.2</v>
      </c>
    </row>
    <row r="424" customHeight="1" spans="1:5">
      <c r="A424" s="249">
        <v>421</v>
      </c>
      <c r="B424" s="161" t="s">
        <v>18872</v>
      </c>
      <c r="C424" s="196" t="s">
        <v>18864</v>
      </c>
      <c r="D424" s="257">
        <v>2.25</v>
      </c>
      <c r="E424" s="249">
        <f t="shared" si="6"/>
        <v>45</v>
      </c>
    </row>
    <row r="425" customHeight="1" spans="1:5">
      <c r="A425" s="249">
        <v>422</v>
      </c>
      <c r="B425" s="161" t="s">
        <v>18873</v>
      </c>
      <c r="C425" s="196" t="s">
        <v>18864</v>
      </c>
      <c r="D425" s="257">
        <v>7.96</v>
      </c>
      <c r="E425" s="249">
        <f t="shared" si="6"/>
        <v>159.2</v>
      </c>
    </row>
    <row r="426" customHeight="1" spans="1:5">
      <c r="A426" s="249">
        <v>423</v>
      </c>
      <c r="B426" s="161" t="s">
        <v>18874</v>
      </c>
      <c r="C426" s="196" t="s">
        <v>18864</v>
      </c>
      <c r="D426" s="257">
        <v>2.21</v>
      </c>
      <c r="E426" s="249">
        <f t="shared" si="6"/>
        <v>44.2</v>
      </c>
    </row>
    <row r="427" customHeight="1" spans="1:5">
      <c r="A427" s="249">
        <v>424</v>
      </c>
      <c r="B427" s="161" t="s">
        <v>18875</v>
      </c>
      <c r="C427" s="196" t="s">
        <v>18864</v>
      </c>
      <c r="D427" s="257">
        <v>15.88</v>
      </c>
      <c r="E427" s="249">
        <f t="shared" si="6"/>
        <v>317.6</v>
      </c>
    </row>
    <row r="428" customHeight="1" spans="1:5">
      <c r="A428" s="249">
        <v>425</v>
      </c>
      <c r="B428" s="161" t="s">
        <v>18876</v>
      </c>
      <c r="C428" s="196" t="s">
        <v>18864</v>
      </c>
      <c r="D428" s="257">
        <v>4.92</v>
      </c>
      <c r="E428" s="249">
        <f t="shared" si="6"/>
        <v>98.4</v>
      </c>
    </row>
    <row r="429" customHeight="1" spans="1:5">
      <c r="A429" s="249">
        <v>426</v>
      </c>
      <c r="B429" s="161" t="s">
        <v>18877</v>
      </c>
      <c r="C429" s="196" t="s">
        <v>18864</v>
      </c>
      <c r="D429" s="257">
        <v>8.77</v>
      </c>
      <c r="E429" s="249">
        <f t="shared" si="6"/>
        <v>175.4</v>
      </c>
    </row>
    <row r="430" customHeight="1" spans="1:5">
      <c r="A430" s="249">
        <v>427</v>
      </c>
      <c r="B430" s="161" t="s">
        <v>7303</v>
      </c>
      <c r="C430" s="196" t="s">
        <v>18864</v>
      </c>
      <c r="D430" s="257">
        <v>0.7</v>
      </c>
      <c r="E430" s="249">
        <f t="shared" si="6"/>
        <v>14</v>
      </c>
    </row>
    <row r="431" customHeight="1" spans="1:5">
      <c r="A431" s="249">
        <v>428</v>
      </c>
      <c r="B431" s="161" t="s">
        <v>18878</v>
      </c>
      <c r="C431" s="196" t="s">
        <v>18864</v>
      </c>
      <c r="D431" s="257">
        <v>0.15</v>
      </c>
      <c r="E431" s="249">
        <f t="shared" si="6"/>
        <v>3</v>
      </c>
    </row>
    <row r="432" customHeight="1" spans="1:5">
      <c r="A432" s="249">
        <v>429</v>
      </c>
      <c r="B432" s="161" t="s">
        <v>18879</v>
      </c>
      <c r="C432" s="196" t="s">
        <v>18864</v>
      </c>
      <c r="D432" s="257">
        <v>1.8</v>
      </c>
      <c r="E432" s="249">
        <f t="shared" si="6"/>
        <v>36</v>
      </c>
    </row>
    <row r="433" customHeight="1" spans="1:5">
      <c r="A433" s="249">
        <v>430</v>
      </c>
      <c r="B433" s="161" t="s">
        <v>18880</v>
      </c>
      <c r="C433" s="196" t="s">
        <v>18864</v>
      </c>
      <c r="D433" s="257">
        <v>3.74</v>
      </c>
      <c r="E433" s="249">
        <f t="shared" si="6"/>
        <v>74.8</v>
      </c>
    </row>
    <row r="434" customHeight="1" spans="1:5">
      <c r="A434" s="249">
        <v>431</v>
      </c>
      <c r="B434" s="161" t="s">
        <v>18881</v>
      </c>
      <c r="C434" s="196" t="s">
        <v>18864</v>
      </c>
      <c r="D434" s="257">
        <v>2.44</v>
      </c>
      <c r="E434" s="249">
        <f t="shared" si="6"/>
        <v>48.8</v>
      </c>
    </row>
    <row r="435" customHeight="1" spans="1:5">
      <c r="A435" s="249">
        <v>432</v>
      </c>
      <c r="B435" s="161" t="s">
        <v>18882</v>
      </c>
      <c r="C435" s="196" t="s">
        <v>18864</v>
      </c>
      <c r="D435" s="257">
        <v>4.6</v>
      </c>
      <c r="E435" s="249">
        <f t="shared" si="6"/>
        <v>92</v>
      </c>
    </row>
    <row r="436" customHeight="1" spans="1:5">
      <c r="A436" s="249">
        <v>433</v>
      </c>
      <c r="B436" s="161" t="s">
        <v>18883</v>
      </c>
      <c r="C436" s="196" t="s">
        <v>18864</v>
      </c>
      <c r="D436" s="257">
        <v>2.7</v>
      </c>
      <c r="E436" s="249">
        <f t="shared" si="6"/>
        <v>54</v>
      </c>
    </row>
    <row r="437" customHeight="1" spans="1:5">
      <c r="A437" s="249">
        <v>434</v>
      </c>
      <c r="B437" s="161" t="s">
        <v>18884</v>
      </c>
      <c r="C437" s="196" t="s">
        <v>18885</v>
      </c>
      <c r="D437" s="257">
        <v>1.95</v>
      </c>
      <c r="E437" s="249">
        <f t="shared" si="6"/>
        <v>39</v>
      </c>
    </row>
    <row r="438" customHeight="1" spans="1:5">
      <c r="A438" s="249">
        <v>435</v>
      </c>
      <c r="B438" s="161" t="s">
        <v>18886</v>
      </c>
      <c r="C438" s="196" t="s">
        <v>18887</v>
      </c>
      <c r="D438" s="257">
        <v>1.4</v>
      </c>
      <c r="E438" s="249">
        <f t="shared" si="6"/>
        <v>28</v>
      </c>
    </row>
    <row r="439" customHeight="1" spans="1:5">
      <c r="A439" s="249">
        <v>436</v>
      </c>
      <c r="B439" s="161" t="s">
        <v>18888</v>
      </c>
      <c r="C439" s="196" t="s">
        <v>18885</v>
      </c>
      <c r="D439" s="257">
        <v>0.84</v>
      </c>
      <c r="E439" s="249">
        <f t="shared" si="6"/>
        <v>16.8</v>
      </c>
    </row>
    <row r="440" customHeight="1" spans="1:5">
      <c r="A440" s="249">
        <v>437</v>
      </c>
      <c r="B440" s="161" t="s">
        <v>18889</v>
      </c>
      <c r="C440" s="196" t="s">
        <v>18885</v>
      </c>
      <c r="D440" s="257">
        <v>1.84</v>
      </c>
      <c r="E440" s="249">
        <f t="shared" si="6"/>
        <v>36.8</v>
      </c>
    </row>
    <row r="441" customHeight="1" spans="1:5">
      <c r="A441" s="249">
        <v>438</v>
      </c>
      <c r="B441" s="161" t="s">
        <v>11299</v>
      </c>
      <c r="C441" s="196" t="s">
        <v>18885</v>
      </c>
      <c r="D441" s="257">
        <v>1.83</v>
      </c>
      <c r="E441" s="249">
        <f t="shared" si="6"/>
        <v>36.6</v>
      </c>
    </row>
    <row r="442" customHeight="1" spans="1:5">
      <c r="A442" s="249">
        <v>439</v>
      </c>
      <c r="B442" s="161" t="s">
        <v>18890</v>
      </c>
      <c r="C442" s="196" t="s">
        <v>18885</v>
      </c>
      <c r="D442" s="257">
        <v>1.5</v>
      </c>
      <c r="E442" s="249">
        <f t="shared" si="6"/>
        <v>30</v>
      </c>
    </row>
    <row r="443" customHeight="1" spans="1:5">
      <c r="A443" s="249">
        <v>440</v>
      </c>
      <c r="B443" s="161" t="s">
        <v>18891</v>
      </c>
      <c r="C443" s="196" t="s">
        <v>18885</v>
      </c>
      <c r="D443" s="257">
        <v>2.75</v>
      </c>
      <c r="E443" s="249">
        <f t="shared" si="6"/>
        <v>55</v>
      </c>
    </row>
    <row r="444" customHeight="1" spans="1:5">
      <c r="A444" s="249">
        <v>441</v>
      </c>
      <c r="B444" s="161" t="s">
        <v>18892</v>
      </c>
      <c r="C444" s="196" t="s">
        <v>18885</v>
      </c>
      <c r="D444" s="257">
        <v>2.68</v>
      </c>
      <c r="E444" s="249">
        <f t="shared" si="6"/>
        <v>53.6</v>
      </c>
    </row>
    <row r="445" customHeight="1" spans="1:5">
      <c r="A445" s="249">
        <v>442</v>
      </c>
      <c r="B445" s="161" t="s">
        <v>18893</v>
      </c>
      <c r="C445" s="196" t="s">
        <v>18894</v>
      </c>
      <c r="D445" s="257">
        <v>2.67</v>
      </c>
      <c r="E445" s="249">
        <f t="shared" si="6"/>
        <v>53.4</v>
      </c>
    </row>
    <row r="446" customHeight="1" spans="1:5">
      <c r="A446" s="249">
        <v>443</v>
      </c>
      <c r="B446" s="161" t="s">
        <v>18895</v>
      </c>
      <c r="C446" s="196" t="s">
        <v>18894</v>
      </c>
      <c r="D446" s="257">
        <v>1.08</v>
      </c>
      <c r="E446" s="249">
        <f t="shared" si="6"/>
        <v>21.6</v>
      </c>
    </row>
    <row r="447" customHeight="1" spans="1:5">
      <c r="A447" s="249">
        <v>444</v>
      </c>
      <c r="B447" s="161" t="s">
        <v>18896</v>
      </c>
      <c r="C447" s="196" t="s">
        <v>18894</v>
      </c>
      <c r="D447" s="257">
        <v>0.81</v>
      </c>
      <c r="E447" s="249">
        <f t="shared" si="6"/>
        <v>16.2</v>
      </c>
    </row>
    <row r="448" customHeight="1" spans="1:5">
      <c r="A448" s="249">
        <v>445</v>
      </c>
      <c r="B448" s="161" t="s">
        <v>18897</v>
      </c>
      <c r="C448" s="196" t="s">
        <v>18850</v>
      </c>
      <c r="D448" s="257">
        <v>20</v>
      </c>
      <c r="E448" s="249">
        <f t="shared" si="6"/>
        <v>400</v>
      </c>
    </row>
    <row r="449" customHeight="1" spans="1:5">
      <c r="A449" s="249">
        <v>446</v>
      </c>
      <c r="B449" s="161" t="s">
        <v>18898</v>
      </c>
      <c r="C449" s="196" t="s">
        <v>18899</v>
      </c>
      <c r="D449" s="257">
        <v>20</v>
      </c>
      <c r="E449" s="249">
        <f t="shared" si="6"/>
        <v>400</v>
      </c>
    </row>
    <row r="450" customHeight="1" spans="1:5">
      <c r="A450" s="249">
        <v>447</v>
      </c>
      <c r="B450" s="196" t="s">
        <v>4047</v>
      </c>
      <c r="C450" s="196" t="s">
        <v>18900</v>
      </c>
      <c r="D450" s="257">
        <v>29</v>
      </c>
      <c r="E450" s="249">
        <f t="shared" si="6"/>
        <v>580</v>
      </c>
    </row>
    <row r="451" customHeight="1" spans="1:5">
      <c r="A451" s="249">
        <v>448</v>
      </c>
      <c r="B451" s="161" t="s">
        <v>18339</v>
      </c>
      <c r="C451" s="198" t="s">
        <v>18901</v>
      </c>
      <c r="D451" s="257">
        <v>321</v>
      </c>
      <c r="E451" s="249">
        <f t="shared" si="6"/>
        <v>6420</v>
      </c>
    </row>
    <row r="452" customHeight="1" spans="1:5">
      <c r="A452" s="249">
        <v>449</v>
      </c>
      <c r="B452" s="161" t="s">
        <v>18347</v>
      </c>
      <c r="C452" s="198" t="s">
        <v>18902</v>
      </c>
      <c r="D452" s="257">
        <v>330</v>
      </c>
      <c r="E452" s="249">
        <f t="shared" si="6"/>
        <v>6600</v>
      </c>
    </row>
    <row r="453" customHeight="1" spans="1:5">
      <c r="A453" s="249">
        <v>450</v>
      </c>
      <c r="B453" s="161" t="s">
        <v>7970</v>
      </c>
      <c r="C453" s="198" t="s">
        <v>18903</v>
      </c>
      <c r="D453" s="257">
        <v>289.3</v>
      </c>
      <c r="E453" s="249">
        <f t="shared" ref="E453:E516" si="7">D453*20</f>
        <v>5786</v>
      </c>
    </row>
    <row r="454" customHeight="1" spans="1:5">
      <c r="A454" s="249">
        <v>451</v>
      </c>
      <c r="B454" s="161" t="s">
        <v>18904</v>
      </c>
      <c r="C454" s="198" t="s">
        <v>18905</v>
      </c>
      <c r="D454" s="257">
        <v>50.24</v>
      </c>
      <c r="E454" s="249">
        <f t="shared" si="7"/>
        <v>1004.8</v>
      </c>
    </row>
    <row r="455" customHeight="1" spans="1:5">
      <c r="A455" s="249">
        <v>452</v>
      </c>
      <c r="B455" s="161" t="s">
        <v>18341</v>
      </c>
      <c r="C455" s="198" t="s">
        <v>18906</v>
      </c>
      <c r="D455" s="257">
        <v>120</v>
      </c>
      <c r="E455" s="249">
        <f t="shared" si="7"/>
        <v>2400</v>
      </c>
    </row>
    <row r="456" customHeight="1" spans="1:5">
      <c r="A456" s="249">
        <v>453</v>
      </c>
      <c r="B456" s="161" t="s">
        <v>18907</v>
      </c>
      <c r="C456" s="198" t="s">
        <v>18908</v>
      </c>
      <c r="D456" s="257">
        <v>447.35</v>
      </c>
      <c r="E456" s="249">
        <f t="shared" si="7"/>
        <v>8947</v>
      </c>
    </row>
    <row r="457" customHeight="1" spans="1:5">
      <c r="A457" s="249">
        <v>454</v>
      </c>
      <c r="B457" s="161" t="s">
        <v>18476</v>
      </c>
      <c r="C457" s="198" t="s">
        <v>18909</v>
      </c>
      <c r="D457" s="257">
        <v>65</v>
      </c>
      <c r="E457" s="249">
        <f t="shared" si="7"/>
        <v>1300</v>
      </c>
    </row>
    <row r="458" customHeight="1" spans="1:5">
      <c r="A458" s="249">
        <v>455</v>
      </c>
      <c r="B458" s="161" t="s">
        <v>18910</v>
      </c>
      <c r="C458" s="198" t="s">
        <v>18911</v>
      </c>
      <c r="D458" s="257">
        <v>62.57</v>
      </c>
      <c r="E458" s="249">
        <f t="shared" si="7"/>
        <v>1251.4</v>
      </c>
    </row>
    <row r="459" customHeight="1" spans="1:5">
      <c r="A459" s="249">
        <v>456</v>
      </c>
      <c r="B459" s="161" t="s">
        <v>18912</v>
      </c>
      <c r="C459" s="198" t="s">
        <v>18913</v>
      </c>
      <c r="D459" s="257">
        <v>250.31</v>
      </c>
      <c r="E459" s="249">
        <f t="shared" si="7"/>
        <v>5006.2</v>
      </c>
    </row>
    <row r="460" customHeight="1" spans="1:5">
      <c r="A460" s="249">
        <v>457</v>
      </c>
      <c r="B460" s="161" t="s">
        <v>18914</v>
      </c>
      <c r="C460" s="198" t="s">
        <v>18915</v>
      </c>
      <c r="D460" s="257">
        <v>107.09</v>
      </c>
      <c r="E460" s="249">
        <f t="shared" si="7"/>
        <v>2141.8</v>
      </c>
    </row>
    <row r="461" customHeight="1" spans="1:5">
      <c r="A461" s="249">
        <v>458</v>
      </c>
      <c r="B461" s="161" t="s">
        <v>18916</v>
      </c>
      <c r="C461" s="198" t="s">
        <v>18917</v>
      </c>
      <c r="D461" s="257">
        <v>64.1</v>
      </c>
      <c r="E461" s="249">
        <f t="shared" si="7"/>
        <v>1282</v>
      </c>
    </row>
    <row r="462" customHeight="1" spans="1:5">
      <c r="A462" s="249">
        <v>459</v>
      </c>
      <c r="B462" s="161" t="s">
        <v>18918</v>
      </c>
      <c r="C462" s="198" t="s">
        <v>18919</v>
      </c>
      <c r="D462" s="257">
        <v>57.99</v>
      </c>
      <c r="E462" s="249">
        <f t="shared" si="7"/>
        <v>1159.8</v>
      </c>
    </row>
    <row r="463" customHeight="1" spans="1:5">
      <c r="A463" s="249">
        <v>460</v>
      </c>
      <c r="B463" s="161" t="s">
        <v>18471</v>
      </c>
      <c r="C463" s="198" t="s">
        <v>18920</v>
      </c>
      <c r="D463" s="257">
        <v>107.67</v>
      </c>
      <c r="E463" s="249">
        <f t="shared" si="7"/>
        <v>2153.4</v>
      </c>
    </row>
    <row r="464" customHeight="1" spans="1:5">
      <c r="A464" s="249">
        <v>461</v>
      </c>
      <c r="B464" s="161" t="s">
        <v>4255</v>
      </c>
      <c r="C464" s="198" t="s">
        <v>18921</v>
      </c>
      <c r="D464" s="257">
        <v>74.21</v>
      </c>
      <c r="E464" s="249">
        <f t="shared" si="7"/>
        <v>1484.2</v>
      </c>
    </row>
    <row r="465" customHeight="1" spans="1:5">
      <c r="A465" s="249">
        <v>462</v>
      </c>
      <c r="B465" s="161" t="s">
        <v>18922</v>
      </c>
      <c r="C465" s="198" t="s">
        <v>18923</v>
      </c>
      <c r="D465" s="257">
        <v>107.71</v>
      </c>
      <c r="E465" s="249">
        <f t="shared" si="7"/>
        <v>2154.2</v>
      </c>
    </row>
    <row r="466" customHeight="1" spans="1:5">
      <c r="A466" s="249">
        <v>463</v>
      </c>
      <c r="B466" s="161" t="s">
        <v>18924</v>
      </c>
      <c r="C466" s="198" t="s">
        <v>18919</v>
      </c>
      <c r="D466" s="257">
        <v>64</v>
      </c>
      <c r="E466" s="249">
        <f t="shared" si="7"/>
        <v>1280</v>
      </c>
    </row>
    <row r="467" customHeight="1" spans="1:5">
      <c r="A467" s="249">
        <v>464</v>
      </c>
      <c r="B467" s="161" t="s">
        <v>8316</v>
      </c>
      <c r="C467" s="198" t="s">
        <v>18925</v>
      </c>
      <c r="D467" s="257">
        <v>279.31</v>
      </c>
      <c r="E467" s="249">
        <f t="shared" si="7"/>
        <v>5586.2</v>
      </c>
    </row>
    <row r="468" customHeight="1" spans="1:5">
      <c r="A468" s="249">
        <v>465</v>
      </c>
      <c r="B468" s="161" t="s">
        <v>18926</v>
      </c>
      <c r="C468" s="198" t="s">
        <v>18927</v>
      </c>
      <c r="D468" s="257">
        <v>140.5</v>
      </c>
      <c r="E468" s="249">
        <f t="shared" si="7"/>
        <v>2810</v>
      </c>
    </row>
    <row r="469" customHeight="1" spans="1:5">
      <c r="A469" s="249">
        <v>466</v>
      </c>
      <c r="B469" s="161" t="s">
        <v>18928</v>
      </c>
      <c r="C469" s="161" t="s">
        <v>18929</v>
      </c>
      <c r="D469" s="161">
        <v>1</v>
      </c>
      <c r="E469" s="249">
        <f t="shared" si="7"/>
        <v>20</v>
      </c>
    </row>
    <row r="470" customHeight="1" spans="1:5">
      <c r="A470" s="249">
        <v>467</v>
      </c>
      <c r="B470" s="161" t="s">
        <v>18930</v>
      </c>
      <c r="C470" s="161" t="s">
        <v>18929</v>
      </c>
      <c r="D470" s="161">
        <v>1.2</v>
      </c>
      <c r="E470" s="249">
        <f t="shared" si="7"/>
        <v>24</v>
      </c>
    </row>
    <row r="471" customHeight="1" spans="1:5">
      <c r="A471" s="249">
        <v>468</v>
      </c>
      <c r="B471" s="161" t="s">
        <v>18931</v>
      </c>
      <c r="C471" s="161" t="s">
        <v>18932</v>
      </c>
      <c r="D471" s="161">
        <v>5.1</v>
      </c>
      <c r="E471" s="249">
        <f t="shared" si="7"/>
        <v>102</v>
      </c>
    </row>
    <row r="472" customHeight="1" spans="1:5">
      <c r="A472" s="249">
        <v>469</v>
      </c>
      <c r="B472" s="161" t="s">
        <v>18933</v>
      </c>
      <c r="C472" s="161" t="s">
        <v>18934</v>
      </c>
      <c r="D472" s="161">
        <v>7.2</v>
      </c>
      <c r="E472" s="249">
        <f t="shared" si="7"/>
        <v>144</v>
      </c>
    </row>
    <row r="473" customHeight="1" spans="1:5">
      <c r="A473" s="249">
        <v>470</v>
      </c>
      <c r="B473" s="161" t="s">
        <v>18935</v>
      </c>
      <c r="C473" s="161" t="s">
        <v>18936</v>
      </c>
      <c r="D473" s="161">
        <v>2</v>
      </c>
      <c r="E473" s="249">
        <f t="shared" si="7"/>
        <v>40</v>
      </c>
    </row>
    <row r="474" customHeight="1" spans="1:5">
      <c r="A474" s="249">
        <v>471</v>
      </c>
      <c r="B474" s="161" t="s">
        <v>18937</v>
      </c>
      <c r="C474" s="161" t="s">
        <v>18936</v>
      </c>
      <c r="D474" s="161">
        <v>1.5</v>
      </c>
      <c r="E474" s="249">
        <f t="shared" si="7"/>
        <v>30</v>
      </c>
    </row>
    <row r="475" customHeight="1" spans="1:5">
      <c r="A475" s="249">
        <v>472</v>
      </c>
      <c r="B475" s="161" t="s">
        <v>18938</v>
      </c>
      <c r="C475" s="161" t="s">
        <v>18939</v>
      </c>
      <c r="D475" s="161">
        <v>1.1</v>
      </c>
      <c r="E475" s="249">
        <f t="shared" si="7"/>
        <v>22</v>
      </c>
    </row>
    <row r="476" customHeight="1" spans="1:5">
      <c r="A476" s="249">
        <v>473</v>
      </c>
      <c r="B476" s="161" t="s">
        <v>18940</v>
      </c>
      <c r="C476" s="161" t="s">
        <v>18939</v>
      </c>
      <c r="D476" s="161">
        <v>3.3</v>
      </c>
      <c r="E476" s="249">
        <f t="shared" si="7"/>
        <v>66</v>
      </c>
    </row>
    <row r="477" customHeight="1" spans="1:5">
      <c r="A477" s="249">
        <v>474</v>
      </c>
      <c r="B477" s="161" t="s">
        <v>18941</v>
      </c>
      <c r="C477" s="161" t="s">
        <v>18939</v>
      </c>
      <c r="D477" s="161">
        <v>1.1</v>
      </c>
      <c r="E477" s="249">
        <f t="shared" si="7"/>
        <v>22</v>
      </c>
    </row>
    <row r="478" customHeight="1" spans="1:5">
      <c r="A478" s="249">
        <v>475</v>
      </c>
      <c r="B478" s="161" t="s">
        <v>16817</v>
      </c>
      <c r="C478" s="161" t="s">
        <v>18939</v>
      </c>
      <c r="D478" s="161">
        <v>1.1</v>
      </c>
      <c r="E478" s="249">
        <f t="shared" si="7"/>
        <v>22</v>
      </c>
    </row>
    <row r="479" customHeight="1" spans="1:5">
      <c r="A479" s="249">
        <v>476</v>
      </c>
      <c r="B479" s="161" t="s">
        <v>18942</v>
      </c>
      <c r="C479" s="161" t="s">
        <v>18939</v>
      </c>
      <c r="D479" s="161">
        <v>2.2</v>
      </c>
      <c r="E479" s="249">
        <f t="shared" si="7"/>
        <v>44</v>
      </c>
    </row>
    <row r="480" customHeight="1" spans="1:5">
      <c r="A480" s="249">
        <v>477</v>
      </c>
      <c r="B480" s="161" t="s">
        <v>18943</v>
      </c>
      <c r="C480" s="161" t="s">
        <v>18939</v>
      </c>
      <c r="D480" s="161">
        <v>2.2</v>
      </c>
      <c r="E480" s="249">
        <f t="shared" si="7"/>
        <v>44</v>
      </c>
    </row>
    <row r="481" customHeight="1" spans="1:5">
      <c r="A481" s="249">
        <v>478</v>
      </c>
      <c r="B481" s="161" t="s">
        <v>18944</v>
      </c>
      <c r="C481" s="161" t="s">
        <v>18939</v>
      </c>
      <c r="D481" s="161">
        <v>1.4</v>
      </c>
      <c r="E481" s="249">
        <f t="shared" si="7"/>
        <v>28</v>
      </c>
    </row>
    <row r="482" customHeight="1" spans="1:5">
      <c r="A482" s="249">
        <v>479</v>
      </c>
      <c r="B482" s="161" t="s">
        <v>18748</v>
      </c>
      <c r="C482" s="161" t="s">
        <v>18939</v>
      </c>
      <c r="D482" s="161">
        <v>1.6</v>
      </c>
      <c r="E482" s="249">
        <f t="shared" si="7"/>
        <v>32</v>
      </c>
    </row>
    <row r="483" customHeight="1" spans="1:5">
      <c r="A483" s="249">
        <v>480</v>
      </c>
      <c r="B483" s="161" t="s">
        <v>18945</v>
      </c>
      <c r="C483" s="161" t="s">
        <v>18946</v>
      </c>
      <c r="D483" s="258">
        <v>3</v>
      </c>
      <c r="E483" s="249">
        <f t="shared" si="7"/>
        <v>60</v>
      </c>
    </row>
    <row r="484" customHeight="1" spans="1:5">
      <c r="A484" s="249">
        <v>481</v>
      </c>
      <c r="B484" s="161" t="s">
        <v>5353</v>
      </c>
      <c r="C484" s="161" t="s">
        <v>18946</v>
      </c>
      <c r="D484" s="258">
        <v>3</v>
      </c>
      <c r="E484" s="249">
        <f t="shared" si="7"/>
        <v>60</v>
      </c>
    </row>
    <row r="485" customHeight="1" spans="1:5">
      <c r="A485" s="249">
        <v>482</v>
      </c>
      <c r="B485" s="161" t="s">
        <v>18947</v>
      </c>
      <c r="C485" s="161" t="s">
        <v>18946</v>
      </c>
      <c r="D485" s="161">
        <v>3.2</v>
      </c>
      <c r="E485" s="249">
        <f t="shared" si="7"/>
        <v>64</v>
      </c>
    </row>
    <row r="486" customHeight="1" spans="1:5">
      <c r="A486" s="249">
        <v>483</v>
      </c>
      <c r="B486" s="161" t="s">
        <v>18948</v>
      </c>
      <c r="C486" s="161" t="s">
        <v>18949</v>
      </c>
      <c r="D486" s="258">
        <v>3</v>
      </c>
      <c r="E486" s="249">
        <f t="shared" si="7"/>
        <v>60</v>
      </c>
    </row>
    <row r="487" customHeight="1" spans="1:5">
      <c r="A487" s="249">
        <v>484</v>
      </c>
      <c r="B487" s="161" t="s">
        <v>18950</v>
      </c>
      <c r="C487" s="161" t="s">
        <v>18949</v>
      </c>
      <c r="D487" s="161">
        <v>1.2</v>
      </c>
      <c r="E487" s="249">
        <f t="shared" si="7"/>
        <v>24</v>
      </c>
    </row>
    <row r="488" customHeight="1" spans="1:5">
      <c r="A488" s="249">
        <v>485</v>
      </c>
      <c r="B488" s="161" t="s">
        <v>18951</v>
      </c>
      <c r="C488" s="161" t="s">
        <v>18949</v>
      </c>
      <c r="D488" s="258">
        <v>2</v>
      </c>
      <c r="E488" s="249">
        <f t="shared" si="7"/>
        <v>40</v>
      </c>
    </row>
    <row r="489" customHeight="1" spans="1:5">
      <c r="A489" s="249">
        <v>486</v>
      </c>
      <c r="B489" s="161" t="s">
        <v>18952</v>
      </c>
      <c r="C489" s="161" t="s">
        <v>18929</v>
      </c>
      <c r="D489" s="161">
        <v>34.3</v>
      </c>
      <c r="E489" s="249">
        <f t="shared" si="7"/>
        <v>686</v>
      </c>
    </row>
    <row r="490" customHeight="1" spans="1:5">
      <c r="A490" s="249">
        <v>487</v>
      </c>
      <c r="B490" s="161" t="s">
        <v>18953</v>
      </c>
      <c r="C490" s="161" t="s">
        <v>18954</v>
      </c>
      <c r="D490" s="161">
        <v>23.2</v>
      </c>
      <c r="E490" s="249">
        <f t="shared" si="7"/>
        <v>464</v>
      </c>
    </row>
    <row r="491" customHeight="1" spans="1:5">
      <c r="A491" s="249">
        <v>488</v>
      </c>
      <c r="B491" s="161" t="s">
        <v>18955</v>
      </c>
      <c r="C491" s="161" t="s">
        <v>18956</v>
      </c>
      <c r="D491" s="161">
        <v>46.5</v>
      </c>
      <c r="E491" s="249">
        <f t="shared" si="7"/>
        <v>930</v>
      </c>
    </row>
    <row r="492" customHeight="1" spans="1:5">
      <c r="A492" s="249">
        <v>489</v>
      </c>
      <c r="B492" s="161" t="s">
        <v>18957</v>
      </c>
      <c r="C492" s="161" t="s">
        <v>18929</v>
      </c>
      <c r="D492" s="161">
        <v>2.9</v>
      </c>
      <c r="E492" s="249">
        <f t="shared" si="7"/>
        <v>58</v>
      </c>
    </row>
    <row r="493" customHeight="1" spans="1:5">
      <c r="A493" s="249">
        <v>490</v>
      </c>
      <c r="B493" s="183" t="s">
        <v>18958</v>
      </c>
      <c r="C493" s="183" t="s">
        <v>18959</v>
      </c>
      <c r="D493" s="254">
        <v>175.46</v>
      </c>
      <c r="E493" s="249">
        <f t="shared" si="7"/>
        <v>3509.2</v>
      </c>
    </row>
    <row r="494" customHeight="1" spans="1:5">
      <c r="A494" s="249">
        <v>491</v>
      </c>
      <c r="B494" s="183" t="s">
        <v>18960</v>
      </c>
      <c r="C494" s="183" t="s">
        <v>18949</v>
      </c>
      <c r="D494" s="254">
        <v>103</v>
      </c>
      <c r="E494" s="249">
        <f t="shared" si="7"/>
        <v>2060</v>
      </c>
    </row>
    <row r="495" customHeight="1" spans="1:5">
      <c r="A495" s="249">
        <v>492</v>
      </c>
      <c r="B495" s="183" t="s">
        <v>18961</v>
      </c>
      <c r="C495" s="183" t="s">
        <v>18962</v>
      </c>
      <c r="D495" s="254">
        <v>507.8</v>
      </c>
      <c r="E495" s="249">
        <f t="shared" si="7"/>
        <v>10156</v>
      </c>
    </row>
    <row r="496" customHeight="1" spans="1:5">
      <c r="A496" s="249">
        <v>493</v>
      </c>
      <c r="B496" s="183" t="s">
        <v>8530</v>
      </c>
      <c r="C496" s="183" t="s">
        <v>18963</v>
      </c>
      <c r="D496" s="254">
        <v>330</v>
      </c>
      <c r="E496" s="249">
        <f t="shared" si="7"/>
        <v>6600</v>
      </c>
    </row>
    <row r="497" customHeight="1" spans="1:5">
      <c r="A497" s="249">
        <v>494</v>
      </c>
      <c r="B497" s="183" t="s">
        <v>18964</v>
      </c>
      <c r="C497" s="183" t="s">
        <v>18965</v>
      </c>
      <c r="D497" s="254">
        <v>305</v>
      </c>
      <c r="E497" s="249">
        <f t="shared" si="7"/>
        <v>6100</v>
      </c>
    </row>
    <row r="498" customHeight="1" spans="1:5">
      <c r="A498" s="249">
        <v>495</v>
      </c>
      <c r="B498" s="183" t="s">
        <v>18966</v>
      </c>
      <c r="C498" s="183" t="s">
        <v>18967</v>
      </c>
      <c r="D498" s="254">
        <v>255.96</v>
      </c>
      <c r="E498" s="249">
        <f t="shared" si="7"/>
        <v>5119.2</v>
      </c>
    </row>
    <row r="499" customHeight="1" spans="1:5">
      <c r="A499" s="249">
        <v>496</v>
      </c>
      <c r="B499" s="183" t="s">
        <v>18968</v>
      </c>
      <c r="C499" s="183" t="s">
        <v>18969</v>
      </c>
      <c r="D499" s="254">
        <v>70</v>
      </c>
      <c r="E499" s="249">
        <f t="shared" si="7"/>
        <v>1400</v>
      </c>
    </row>
    <row r="500" customHeight="1" spans="1:5">
      <c r="A500" s="249">
        <v>497</v>
      </c>
      <c r="B500" s="183" t="s">
        <v>18970</v>
      </c>
      <c r="C500" s="183" t="s">
        <v>18946</v>
      </c>
      <c r="D500" s="254">
        <v>55.4</v>
      </c>
      <c r="E500" s="249">
        <f t="shared" si="7"/>
        <v>1108</v>
      </c>
    </row>
    <row r="501" customHeight="1" spans="1:5">
      <c r="A501" s="249">
        <v>498</v>
      </c>
      <c r="B501" s="183" t="s">
        <v>18463</v>
      </c>
      <c r="C501" s="183" t="s">
        <v>18971</v>
      </c>
      <c r="D501" s="254">
        <v>68.55</v>
      </c>
      <c r="E501" s="249">
        <f t="shared" si="7"/>
        <v>1371</v>
      </c>
    </row>
    <row r="502" customHeight="1" spans="1:5">
      <c r="A502" s="249">
        <v>499</v>
      </c>
      <c r="B502" s="183" t="s">
        <v>18972</v>
      </c>
      <c r="C502" s="183" t="s">
        <v>18973</v>
      </c>
      <c r="D502" s="254">
        <v>138</v>
      </c>
      <c r="E502" s="249">
        <f t="shared" si="7"/>
        <v>2760</v>
      </c>
    </row>
    <row r="503" customHeight="1" spans="1:5">
      <c r="A503" s="249">
        <v>500</v>
      </c>
      <c r="B503" s="183" t="s">
        <v>18549</v>
      </c>
      <c r="C503" s="183" t="s">
        <v>18974</v>
      </c>
      <c r="D503" s="254">
        <v>75.6</v>
      </c>
      <c r="E503" s="249">
        <f t="shared" si="7"/>
        <v>1512</v>
      </c>
    </row>
    <row r="504" customHeight="1" spans="1:5">
      <c r="A504" s="249">
        <v>501</v>
      </c>
      <c r="B504" s="170" t="s">
        <v>18975</v>
      </c>
      <c r="C504" s="161" t="s">
        <v>18976</v>
      </c>
      <c r="D504" s="170">
        <v>167.13</v>
      </c>
      <c r="E504" s="249">
        <f t="shared" si="7"/>
        <v>3342.6</v>
      </c>
    </row>
    <row r="505" customHeight="1" spans="1:5">
      <c r="A505" s="249">
        <v>502</v>
      </c>
      <c r="B505" s="170" t="s">
        <v>18977</v>
      </c>
      <c r="C505" s="161" t="s">
        <v>18978</v>
      </c>
      <c r="D505" s="170">
        <v>510.81</v>
      </c>
      <c r="E505" s="249">
        <f t="shared" si="7"/>
        <v>10216.2</v>
      </c>
    </row>
    <row r="506" customHeight="1" spans="1:5">
      <c r="A506" s="249">
        <v>503</v>
      </c>
      <c r="B506" s="170" t="s">
        <v>15700</v>
      </c>
      <c r="C506" s="161" t="s">
        <v>18979</v>
      </c>
      <c r="D506" s="170">
        <v>180.89</v>
      </c>
      <c r="E506" s="249">
        <f t="shared" si="7"/>
        <v>3617.8</v>
      </c>
    </row>
    <row r="507" customHeight="1" spans="1:5">
      <c r="A507" s="249">
        <v>504</v>
      </c>
      <c r="B507" s="170" t="s">
        <v>18980</v>
      </c>
      <c r="C507" s="161" t="s">
        <v>18981</v>
      </c>
      <c r="D507" s="170">
        <v>85.6</v>
      </c>
      <c r="E507" s="249">
        <f t="shared" si="7"/>
        <v>1712</v>
      </c>
    </row>
    <row r="508" customHeight="1" spans="1:5">
      <c r="A508" s="249">
        <v>505</v>
      </c>
      <c r="B508" s="170" t="s">
        <v>18982</v>
      </c>
      <c r="C508" s="161" t="s">
        <v>18983</v>
      </c>
      <c r="D508" s="170">
        <v>284.01</v>
      </c>
      <c r="E508" s="249">
        <f t="shared" si="7"/>
        <v>5680.2</v>
      </c>
    </row>
    <row r="509" customHeight="1" spans="1:5">
      <c r="A509" s="249">
        <v>506</v>
      </c>
      <c r="B509" s="170" t="s">
        <v>18907</v>
      </c>
      <c r="C509" s="161" t="s">
        <v>18984</v>
      </c>
      <c r="D509" s="170">
        <v>212.7</v>
      </c>
      <c r="E509" s="249">
        <f t="shared" si="7"/>
        <v>4254</v>
      </c>
    </row>
    <row r="510" customHeight="1" spans="1:5">
      <c r="A510" s="249">
        <v>507</v>
      </c>
      <c r="B510" s="170" t="s">
        <v>18985</v>
      </c>
      <c r="C510" s="161" t="s">
        <v>18986</v>
      </c>
      <c r="D510" s="170">
        <v>695.07</v>
      </c>
      <c r="E510" s="249">
        <f t="shared" si="7"/>
        <v>13901.4</v>
      </c>
    </row>
    <row r="511" customHeight="1" spans="1:5">
      <c r="A511" s="249">
        <v>508</v>
      </c>
      <c r="B511" s="170" t="s">
        <v>18987</v>
      </c>
      <c r="C511" s="161" t="s">
        <v>18988</v>
      </c>
      <c r="D511" s="170">
        <v>213.1</v>
      </c>
      <c r="E511" s="249">
        <f t="shared" si="7"/>
        <v>4262</v>
      </c>
    </row>
    <row r="512" customHeight="1" spans="1:5">
      <c r="A512" s="249">
        <v>509</v>
      </c>
      <c r="B512" s="170" t="s">
        <v>18989</v>
      </c>
      <c r="C512" s="170" t="s">
        <v>18990</v>
      </c>
      <c r="D512" s="170">
        <v>38.13</v>
      </c>
      <c r="E512" s="249">
        <f t="shared" si="7"/>
        <v>762.6</v>
      </c>
    </row>
    <row r="513" customHeight="1" spans="1:5">
      <c r="A513" s="249">
        <v>510</v>
      </c>
      <c r="B513" s="170" t="s">
        <v>18991</v>
      </c>
      <c r="C513" s="170" t="s">
        <v>18990</v>
      </c>
      <c r="D513" s="170">
        <v>22.45</v>
      </c>
      <c r="E513" s="249">
        <f t="shared" si="7"/>
        <v>449</v>
      </c>
    </row>
    <row r="514" customHeight="1" spans="1:5">
      <c r="A514" s="249">
        <v>511</v>
      </c>
      <c r="B514" s="170" t="s">
        <v>18992</v>
      </c>
      <c r="C514" s="170" t="s">
        <v>18993</v>
      </c>
      <c r="D514" s="170">
        <v>264.14</v>
      </c>
      <c r="E514" s="249">
        <f t="shared" si="7"/>
        <v>5282.8</v>
      </c>
    </row>
    <row r="515" customHeight="1" spans="1:5">
      <c r="A515" s="249">
        <v>512</v>
      </c>
      <c r="B515" s="170" t="s">
        <v>18994</v>
      </c>
      <c r="C515" s="170" t="s">
        <v>18995</v>
      </c>
      <c r="D515" s="170">
        <v>40</v>
      </c>
      <c r="E515" s="249">
        <f t="shared" si="7"/>
        <v>800</v>
      </c>
    </row>
    <row r="516" customHeight="1" spans="1:5">
      <c r="A516" s="249">
        <v>513</v>
      </c>
      <c r="B516" s="170" t="s">
        <v>18996</v>
      </c>
      <c r="C516" s="170" t="s">
        <v>18997</v>
      </c>
      <c r="D516" s="170">
        <v>57.6</v>
      </c>
      <c r="E516" s="249">
        <f t="shared" si="7"/>
        <v>1152</v>
      </c>
    </row>
    <row r="517" customHeight="1" spans="1:5">
      <c r="A517" s="249">
        <v>514</v>
      </c>
      <c r="B517" s="170" t="s">
        <v>18343</v>
      </c>
      <c r="C517" s="170" t="s">
        <v>18998</v>
      </c>
      <c r="D517" s="170">
        <v>180.71</v>
      </c>
      <c r="E517" s="249">
        <f t="shared" ref="E517:E580" si="8">D517*20</f>
        <v>3614.2</v>
      </c>
    </row>
    <row r="518" customHeight="1" spans="1:5">
      <c r="A518" s="249">
        <v>515</v>
      </c>
      <c r="B518" s="170" t="s">
        <v>8420</v>
      </c>
      <c r="C518" s="170" t="s">
        <v>18999</v>
      </c>
      <c r="D518" s="170">
        <v>98</v>
      </c>
      <c r="E518" s="249">
        <f t="shared" si="8"/>
        <v>1960</v>
      </c>
    </row>
    <row r="519" customHeight="1" spans="1:5">
      <c r="A519" s="249">
        <v>516</v>
      </c>
      <c r="B519" s="170" t="s">
        <v>19000</v>
      </c>
      <c r="C519" s="170" t="s">
        <v>19001</v>
      </c>
      <c r="D519" s="170">
        <v>59.1</v>
      </c>
      <c r="E519" s="249">
        <f t="shared" si="8"/>
        <v>1182</v>
      </c>
    </row>
    <row r="520" customHeight="1" spans="1:5">
      <c r="A520" s="249">
        <v>517</v>
      </c>
      <c r="B520" s="170" t="s">
        <v>19002</v>
      </c>
      <c r="C520" s="170" t="s">
        <v>19003</v>
      </c>
      <c r="D520" s="170">
        <v>52.64</v>
      </c>
      <c r="E520" s="249">
        <f t="shared" si="8"/>
        <v>1052.8</v>
      </c>
    </row>
    <row r="521" customHeight="1" spans="1:5">
      <c r="A521" s="249">
        <v>518</v>
      </c>
      <c r="B521" s="170" t="s">
        <v>19004</v>
      </c>
      <c r="C521" s="170" t="s">
        <v>19005</v>
      </c>
      <c r="D521" s="170">
        <v>20</v>
      </c>
      <c r="E521" s="249">
        <f t="shared" si="8"/>
        <v>400</v>
      </c>
    </row>
    <row r="522" customHeight="1" spans="1:5">
      <c r="A522" s="249">
        <v>519</v>
      </c>
      <c r="B522" s="170" t="s">
        <v>19006</v>
      </c>
      <c r="C522" s="170" t="s">
        <v>19007</v>
      </c>
      <c r="D522" s="170">
        <v>1.43</v>
      </c>
      <c r="E522" s="249">
        <f t="shared" si="8"/>
        <v>28.6</v>
      </c>
    </row>
    <row r="523" customHeight="1" spans="1:5">
      <c r="A523" s="249">
        <v>520</v>
      </c>
      <c r="B523" s="170" t="s">
        <v>19008</v>
      </c>
      <c r="C523" s="170" t="s">
        <v>19009</v>
      </c>
      <c r="D523" s="170">
        <v>25.87</v>
      </c>
      <c r="E523" s="249">
        <f t="shared" si="8"/>
        <v>517.4</v>
      </c>
    </row>
    <row r="524" customHeight="1" spans="1:5">
      <c r="A524" s="249">
        <v>521</v>
      </c>
      <c r="B524" s="170" t="s">
        <v>15031</v>
      </c>
      <c r="C524" s="170" t="s">
        <v>19010</v>
      </c>
      <c r="D524" s="170">
        <v>5.34</v>
      </c>
      <c r="E524" s="249">
        <f t="shared" si="8"/>
        <v>106.8</v>
      </c>
    </row>
    <row r="525" customHeight="1" spans="1:5">
      <c r="A525" s="249">
        <v>522</v>
      </c>
      <c r="B525" s="170" t="s">
        <v>19011</v>
      </c>
      <c r="C525" s="170" t="s">
        <v>19010</v>
      </c>
      <c r="D525" s="170">
        <v>5.5</v>
      </c>
      <c r="E525" s="249">
        <f t="shared" si="8"/>
        <v>110</v>
      </c>
    </row>
    <row r="526" customHeight="1" spans="1:5">
      <c r="A526" s="249">
        <v>523</v>
      </c>
      <c r="B526" s="170" t="s">
        <v>19012</v>
      </c>
      <c r="C526" s="170" t="s">
        <v>19013</v>
      </c>
      <c r="D526" s="259">
        <v>211</v>
      </c>
      <c r="E526" s="249">
        <f t="shared" si="8"/>
        <v>4220</v>
      </c>
    </row>
    <row r="527" customHeight="1" spans="1:5">
      <c r="A527" s="249">
        <v>524</v>
      </c>
      <c r="B527" s="170" t="s">
        <v>19014</v>
      </c>
      <c r="C527" s="170" t="s">
        <v>19015</v>
      </c>
      <c r="D527" s="259">
        <v>65.9</v>
      </c>
      <c r="E527" s="249">
        <f t="shared" si="8"/>
        <v>1318</v>
      </c>
    </row>
    <row r="528" customHeight="1" spans="1:5">
      <c r="A528" s="249">
        <v>525</v>
      </c>
      <c r="B528" s="170" t="s">
        <v>19016</v>
      </c>
      <c r="C528" s="170" t="s">
        <v>19017</v>
      </c>
      <c r="D528" s="259">
        <v>4.5</v>
      </c>
      <c r="E528" s="249">
        <f t="shared" si="8"/>
        <v>90</v>
      </c>
    </row>
    <row r="529" customHeight="1" spans="1:5">
      <c r="A529" s="249">
        <v>526</v>
      </c>
      <c r="B529" s="170" t="s">
        <v>14861</v>
      </c>
      <c r="C529" s="170" t="s">
        <v>19018</v>
      </c>
      <c r="D529" s="259">
        <v>2</v>
      </c>
      <c r="E529" s="249">
        <f t="shared" si="8"/>
        <v>40</v>
      </c>
    </row>
    <row r="530" customHeight="1" spans="1:5">
      <c r="A530" s="249">
        <v>527</v>
      </c>
      <c r="B530" s="170" t="s">
        <v>667</v>
      </c>
      <c r="C530" s="161" t="s">
        <v>19018</v>
      </c>
      <c r="D530" s="260">
        <v>1.7</v>
      </c>
      <c r="E530" s="249">
        <f t="shared" si="8"/>
        <v>34</v>
      </c>
    </row>
    <row r="531" customHeight="1" spans="1:5">
      <c r="A531" s="249">
        <v>528</v>
      </c>
      <c r="B531" s="170" t="s">
        <v>19019</v>
      </c>
      <c r="C531" s="161" t="s">
        <v>19020</v>
      </c>
      <c r="D531" s="259">
        <v>4</v>
      </c>
      <c r="E531" s="249">
        <f t="shared" si="8"/>
        <v>80</v>
      </c>
    </row>
    <row r="532" customHeight="1" spans="1:5">
      <c r="A532" s="249">
        <v>529</v>
      </c>
      <c r="B532" s="170" t="s">
        <v>19021</v>
      </c>
      <c r="C532" s="161" t="s">
        <v>19018</v>
      </c>
      <c r="D532" s="260">
        <v>9</v>
      </c>
      <c r="E532" s="249">
        <f t="shared" si="8"/>
        <v>180</v>
      </c>
    </row>
    <row r="533" customHeight="1" spans="1:5">
      <c r="A533" s="249">
        <v>530</v>
      </c>
      <c r="B533" s="170" t="s">
        <v>19022</v>
      </c>
      <c r="C533" s="161" t="s">
        <v>19023</v>
      </c>
      <c r="D533" s="260">
        <v>4.5</v>
      </c>
      <c r="E533" s="249">
        <f t="shared" si="8"/>
        <v>90</v>
      </c>
    </row>
    <row r="534" customHeight="1" spans="1:5">
      <c r="A534" s="249">
        <v>531</v>
      </c>
      <c r="B534" s="170" t="s">
        <v>19024</v>
      </c>
      <c r="C534" s="170" t="s">
        <v>19025</v>
      </c>
      <c r="D534" s="259">
        <v>6</v>
      </c>
      <c r="E534" s="249">
        <f t="shared" si="8"/>
        <v>120</v>
      </c>
    </row>
    <row r="535" customHeight="1" spans="1:5">
      <c r="A535" s="249">
        <v>532</v>
      </c>
      <c r="B535" s="170" t="s">
        <v>19026</v>
      </c>
      <c r="C535" s="170" t="s">
        <v>19023</v>
      </c>
      <c r="D535" s="259">
        <v>4</v>
      </c>
      <c r="E535" s="249">
        <f t="shared" si="8"/>
        <v>80</v>
      </c>
    </row>
    <row r="536" customHeight="1" spans="1:5">
      <c r="A536" s="249">
        <v>533</v>
      </c>
      <c r="B536" s="170" t="s">
        <v>19027</v>
      </c>
      <c r="C536" s="170" t="s">
        <v>19023</v>
      </c>
      <c r="D536" s="259">
        <v>4.8</v>
      </c>
      <c r="E536" s="249">
        <f t="shared" si="8"/>
        <v>96</v>
      </c>
    </row>
    <row r="537" customHeight="1" spans="1:5">
      <c r="A537" s="249">
        <v>534</v>
      </c>
      <c r="B537" s="170" t="s">
        <v>19028</v>
      </c>
      <c r="C537" s="170" t="s">
        <v>19025</v>
      </c>
      <c r="D537" s="259">
        <v>5.5</v>
      </c>
      <c r="E537" s="249">
        <f t="shared" si="8"/>
        <v>110</v>
      </c>
    </row>
    <row r="538" customHeight="1" spans="1:5">
      <c r="A538" s="249">
        <v>535</v>
      </c>
      <c r="B538" s="170" t="s">
        <v>19029</v>
      </c>
      <c r="C538" s="170" t="s">
        <v>19018</v>
      </c>
      <c r="D538" s="259">
        <v>3.5</v>
      </c>
      <c r="E538" s="249">
        <f t="shared" si="8"/>
        <v>70</v>
      </c>
    </row>
    <row r="539" customHeight="1" spans="1:5">
      <c r="A539" s="249">
        <v>536</v>
      </c>
      <c r="B539" s="170" t="s">
        <v>19030</v>
      </c>
      <c r="C539" s="170" t="s">
        <v>19018</v>
      </c>
      <c r="D539" s="259">
        <v>4</v>
      </c>
      <c r="E539" s="249">
        <f t="shared" si="8"/>
        <v>80</v>
      </c>
    </row>
    <row r="540" customHeight="1" spans="1:5">
      <c r="A540" s="249">
        <v>537</v>
      </c>
      <c r="B540" s="170" t="s">
        <v>19031</v>
      </c>
      <c r="C540" s="161" t="s">
        <v>19032</v>
      </c>
      <c r="D540" s="260">
        <v>3.8</v>
      </c>
      <c r="E540" s="249">
        <f t="shared" si="8"/>
        <v>76</v>
      </c>
    </row>
    <row r="541" customHeight="1" spans="1:5">
      <c r="A541" s="249">
        <v>538</v>
      </c>
      <c r="B541" s="170" t="s">
        <v>19033</v>
      </c>
      <c r="C541" s="170" t="s">
        <v>19025</v>
      </c>
      <c r="D541" s="259">
        <v>12</v>
      </c>
      <c r="E541" s="249">
        <f t="shared" si="8"/>
        <v>240</v>
      </c>
    </row>
    <row r="542" customHeight="1" spans="1:5">
      <c r="A542" s="249">
        <v>539</v>
      </c>
      <c r="B542" s="170" t="s">
        <v>19034</v>
      </c>
      <c r="C542" s="170" t="s">
        <v>19018</v>
      </c>
      <c r="D542" s="259">
        <v>40.5</v>
      </c>
      <c r="E542" s="249">
        <f t="shared" si="8"/>
        <v>810</v>
      </c>
    </row>
    <row r="543" customHeight="1" spans="1:5">
      <c r="A543" s="249">
        <v>540</v>
      </c>
      <c r="B543" s="170" t="s">
        <v>19035</v>
      </c>
      <c r="C543" s="170" t="s">
        <v>19036</v>
      </c>
      <c r="D543" s="259">
        <v>5</v>
      </c>
      <c r="E543" s="249">
        <f t="shared" si="8"/>
        <v>100</v>
      </c>
    </row>
    <row r="544" customHeight="1" spans="1:5">
      <c r="A544" s="249">
        <v>541</v>
      </c>
      <c r="B544" s="170" t="s">
        <v>19037</v>
      </c>
      <c r="C544" s="170" t="s">
        <v>19018</v>
      </c>
      <c r="D544" s="259">
        <v>3</v>
      </c>
      <c r="E544" s="249">
        <f t="shared" si="8"/>
        <v>60</v>
      </c>
    </row>
    <row r="545" customHeight="1" spans="1:5">
      <c r="A545" s="249">
        <v>542</v>
      </c>
      <c r="B545" s="170" t="s">
        <v>19038</v>
      </c>
      <c r="C545" s="170" t="s">
        <v>19018</v>
      </c>
      <c r="D545" s="259">
        <v>5.5</v>
      </c>
      <c r="E545" s="249">
        <f t="shared" si="8"/>
        <v>110</v>
      </c>
    </row>
    <row r="546" customHeight="1" spans="1:5">
      <c r="A546" s="249">
        <v>543</v>
      </c>
      <c r="B546" s="170" t="s">
        <v>19039</v>
      </c>
      <c r="C546" s="161" t="s">
        <v>19018</v>
      </c>
      <c r="D546" s="260">
        <v>1.5</v>
      </c>
      <c r="E546" s="249">
        <f t="shared" si="8"/>
        <v>30</v>
      </c>
    </row>
    <row r="547" customHeight="1" spans="1:5">
      <c r="A547" s="249">
        <v>544</v>
      </c>
      <c r="B547" s="170" t="s">
        <v>19040</v>
      </c>
      <c r="C547" s="161" t="s">
        <v>19041</v>
      </c>
      <c r="D547" s="259">
        <v>28</v>
      </c>
      <c r="E547" s="249">
        <f t="shared" si="8"/>
        <v>560</v>
      </c>
    </row>
    <row r="548" customHeight="1" spans="1:5">
      <c r="A548" s="249">
        <v>545</v>
      </c>
      <c r="B548" s="170" t="s">
        <v>19042</v>
      </c>
      <c r="C548" s="170" t="s">
        <v>19025</v>
      </c>
      <c r="D548" s="259">
        <v>4</v>
      </c>
      <c r="E548" s="249">
        <f t="shared" si="8"/>
        <v>80</v>
      </c>
    </row>
    <row r="549" customHeight="1" spans="1:5">
      <c r="A549" s="249">
        <v>546</v>
      </c>
      <c r="B549" s="170" t="s">
        <v>19043</v>
      </c>
      <c r="C549" s="161" t="s">
        <v>19023</v>
      </c>
      <c r="D549" s="259">
        <v>2</v>
      </c>
      <c r="E549" s="249">
        <f t="shared" si="8"/>
        <v>40</v>
      </c>
    </row>
    <row r="550" customHeight="1" spans="1:5">
      <c r="A550" s="249">
        <v>547</v>
      </c>
      <c r="B550" s="170" t="s">
        <v>19044</v>
      </c>
      <c r="C550" s="170" t="s">
        <v>19025</v>
      </c>
      <c r="D550" s="259">
        <v>1.5</v>
      </c>
      <c r="E550" s="249">
        <f t="shared" si="8"/>
        <v>30</v>
      </c>
    </row>
    <row r="551" customHeight="1" spans="1:5">
      <c r="A551" s="249">
        <v>548</v>
      </c>
      <c r="B551" s="170" t="s">
        <v>19045</v>
      </c>
      <c r="C551" s="170" t="s">
        <v>19023</v>
      </c>
      <c r="D551" s="259">
        <v>2</v>
      </c>
      <c r="E551" s="249">
        <f t="shared" si="8"/>
        <v>40</v>
      </c>
    </row>
    <row r="552" customHeight="1" spans="1:5">
      <c r="A552" s="249">
        <v>549</v>
      </c>
      <c r="B552" s="170" t="s">
        <v>19046</v>
      </c>
      <c r="C552" s="170" t="s">
        <v>19023</v>
      </c>
      <c r="D552" s="259">
        <v>24</v>
      </c>
      <c r="E552" s="249">
        <f t="shared" si="8"/>
        <v>480</v>
      </c>
    </row>
    <row r="553" customHeight="1" spans="1:5">
      <c r="A553" s="249">
        <v>550</v>
      </c>
      <c r="B553" s="170" t="s">
        <v>19047</v>
      </c>
      <c r="C553" s="170" t="s">
        <v>19025</v>
      </c>
      <c r="D553" s="259">
        <v>3.5</v>
      </c>
      <c r="E553" s="249">
        <f t="shared" si="8"/>
        <v>70</v>
      </c>
    </row>
    <row r="554" customHeight="1" spans="1:5">
      <c r="A554" s="249">
        <v>551</v>
      </c>
      <c r="B554" s="170" t="s">
        <v>19048</v>
      </c>
      <c r="C554" s="161" t="s">
        <v>19049</v>
      </c>
      <c r="D554" s="259">
        <v>3.6</v>
      </c>
      <c r="E554" s="249">
        <f t="shared" si="8"/>
        <v>72</v>
      </c>
    </row>
    <row r="555" customHeight="1" spans="1:5">
      <c r="A555" s="249">
        <v>552</v>
      </c>
      <c r="B555" s="170" t="s">
        <v>19050</v>
      </c>
      <c r="C555" s="170" t="s">
        <v>19051</v>
      </c>
      <c r="D555" s="259">
        <v>3.75</v>
      </c>
      <c r="E555" s="249">
        <f t="shared" si="8"/>
        <v>75</v>
      </c>
    </row>
    <row r="556" customHeight="1" spans="1:5">
      <c r="A556" s="249">
        <v>553</v>
      </c>
      <c r="B556" s="170" t="s">
        <v>19052</v>
      </c>
      <c r="C556" s="170" t="s">
        <v>19051</v>
      </c>
      <c r="D556" s="259">
        <v>3.75</v>
      </c>
      <c r="E556" s="249">
        <f t="shared" si="8"/>
        <v>75</v>
      </c>
    </row>
    <row r="557" customHeight="1" spans="1:5">
      <c r="A557" s="249">
        <v>554</v>
      </c>
      <c r="B557" s="170" t="s">
        <v>19053</v>
      </c>
      <c r="C557" s="170" t="s">
        <v>19054</v>
      </c>
      <c r="D557" s="259">
        <v>30</v>
      </c>
      <c r="E557" s="249">
        <f t="shared" si="8"/>
        <v>600</v>
      </c>
    </row>
    <row r="558" customHeight="1" spans="1:5">
      <c r="A558" s="249">
        <v>555</v>
      </c>
      <c r="B558" s="170" t="s">
        <v>19055</v>
      </c>
      <c r="C558" s="161" t="s">
        <v>19056</v>
      </c>
      <c r="D558" s="259">
        <v>5.5</v>
      </c>
      <c r="E558" s="249">
        <f t="shared" si="8"/>
        <v>110</v>
      </c>
    </row>
    <row r="559" customHeight="1" spans="1:5">
      <c r="A559" s="249">
        <v>556</v>
      </c>
      <c r="B559" s="170" t="s">
        <v>19057</v>
      </c>
      <c r="C559" s="161" t="s">
        <v>19058</v>
      </c>
      <c r="D559" s="259">
        <v>4.6</v>
      </c>
      <c r="E559" s="249">
        <f t="shared" si="8"/>
        <v>92</v>
      </c>
    </row>
    <row r="560" customHeight="1" spans="1:5">
      <c r="A560" s="249">
        <v>557</v>
      </c>
      <c r="B560" s="170" t="s">
        <v>19059</v>
      </c>
      <c r="C560" s="161" t="s">
        <v>19058</v>
      </c>
      <c r="D560" s="259">
        <v>4</v>
      </c>
      <c r="E560" s="249">
        <f t="shared" si="8"/>
        <v>80</v>
      </c>
    </row>
    <row r="561" customHeight="1" spans="1:5">
      <c r="A561" s="249">
        <v>558</v>
      </c>
      <c r="B561" s="170" t="s">
        <v>19060</v>
      </c>
      <c r="C561" s="161" t="s">
        <v>19041</v>
      </c>
      <c r="D561" s="259">
        <v>3</v>
      </c>
      <c r="E561" s="249">
        <f t="shared" si="8"/>
        <v>60</v>
      </c>
    </row>
    <row r="562" customHeight="1" spans="1:5">
      <c r="A562" s="249">
        <v>559</v>
      </c>
      <c r="B562" s="170" t="s">
        <v>19061</v>
      </c>
      <c r="C562" s="161" t="s">
        <v>19058</v>
      </c>
      <c r="D562" s="259">
        <v>4.3</v>
      </c>
      <c r="E562" s="249">
        <f t="shared" si="8"/>
        <v>86</v>
      </c>
    </row>
    <row r="563" customHeight="1" spans="1:5">
      <c r="A563" s="249">
        <v>560</v>
      </c>
      <c r="B563" s="170" t="s">
        <v>19062</v>
      </c>
      <c r="C563" s="170" t="s">
        <v>19051</v>
      </c>
      <c r="D563" s="259">
        <v>8.91</v>
      </c>
      <c r="E563" s="249">
        <f t="shared" si="8"/>
        <v>178.2</v>
      </c>
    </row>
    <row r="564" customHeight="1" spans="1:5">
      <c r="A564" s="249">
        <v>561</v>
      </c>
      <c r="B564" s="170" t="s">
        <v>19063</v>
      </c>
      <c r="C564" s="161" t="s">
        <v>19058</v>
      </c>
      <c r="D564" s="259">
        <v>4</v>
      </c>
      <c r="E564" s="249">
        <f t="shared" si="8"/>
        <v>80</v>
      </c>
    </row>
    <row r="565" customHeight="1" spans="1:5">
      <c r="A565" s="249">
        <v>562</v>
      </c>
      <c r="B565" s="170" t="s">
        <v>19064</v>
      </c>
      <c r="C565" s="170" t="s">
        <v>19036</v>
      </c>
      <c r="D565" s="259">
        <v>2.6</v>
      </c>
      <c r="E565" s="249">
        <f t="shared" si="8"/>
        <v>52</v>
      </c>
    </row>
    <row r="566" customHeight="1" spans="1:5">
      <c r="A566" s="249">
        <v>563</v>
      </c>
      <c r="B566" s="170" t="s">
        <v>19065</v>
      </c>
      <c r="C566" s="170" t="s">
        <v>19018</v>
      </c>
      <c r="D566" s="259">
        <v>5</v>
      </c>
      <c r="E566" s="249">
        <f t="shared" si="8"/>
        <v>100</v>
      </c>
    </row>
    <row r="567" customHeight="1" spans="1:5">
      <c r="A567" s="249">
        <v>564</v>
      </c>
      <c r="B567" s="170" t="s">
        <v>19066</v>
      </c>
      <c r="C567" s="170" t="s">
        <v>19018</v>
      </c>
      <c r="D567" s="259">
        <v>1.6</v>
      </c>
      <c r="E567" s="249">
        <f t="shared" si="8"/>
        <v>32</v>
      </c>
    </row>
    <row r="568" customHeight="1" spans="1:5">
      <c r="A568" s="249">
        <v>565</v>
      </c>
      <c r="B568" s="170" t="s">
        <v>19067</v>
      </c>
      <c r="C568" s="170" t="s">
        <v>19025</v>
      </c>
      <c r="D568" s="259">
        <v>1.5</v>
      </c>
      <c r="E568" s="249">
        <f t="shared" si="8"/>
        <v>30</v>
      </c>
    </row>
    <row r="569" customHeight="1" spans="1:5">
      <c r="A569" s="249">
        <v>566</v>
      </c>
      <c r="B569" s="170" t="s">
        <v>19068</v>
      </c>
      <c r="C569" s="170" t="s">
        <v>19036</v>
      </c>
      <c r="D569" s="259">
        <v>2.5</v>
      </c>
      <c r="E569" s="249">
        <f t="shared" si="8"/>
        <v>50</v>
      </c>
    </row>
    <row r="570" customHeight="1" spans="1:5">
      <c r="A570" s="249">
        <v>567</v>
      </c>
      <c r="B570" s="170" t="s">
        <v>19069</v>
      </c>
      <c r="C570" s="161" t="s">
        <v>19020</v>
      </c>
      <c r="D570" s="259">
        <v>4.8</v>
      </c>
      <c r="E570" s="249">
        <f t="shared" si="8"/>
        <v>96</v>
      </c>
    </row>
    <row r="571" customHeight="1" spans="1:5">
      <c r="A571" s="249">
        <v>568</v>
      </c>
      <c r="B571" s="170" t="s">
        <v>19070</v>
      </c>
      <c r="C571" s="170" t="s">
        <v>19054</v>
      </c>
      <c r="D571" s="259">
        <v>19</v>
      </c>
      <c r="E571" s="249">
        <f t="shared" si="8"/>
        <v>380</v>
      </c>
    </row>
    <row r="572" customHeight="1" spans="1:5">
      <c r="A572" s="249">
        <v>569</v>
      </c>
      <c r="B572" s="170" t="s">
        <v>19071</v>
      </c>
      <c r="C572" s="161" t="s">
        <v>19054</v>
      </c>
      <c r="D572" s="259">
        <v>10</v>
      </c>
      <c r="E572" s="249">
        <f t="shared" si="8"/>
        <v>200</v>
      </c>
    </row>
    <row r="573" customHeight="1" spans="1:5">
      <c r="A573" s="249">
        <v>570</v>
      </c>
      <c r="B573" s="170" t="s">
        <v>19072</v>
      </c>
      <c r="C573" s="170" t="s">
        <v>19018</v>
      </c>
      <c r="D573" s="259">
        <v>6</v>
      </c>
      <c r="E573" s="249">
        <f t="shared" si="8"/>
        <v>120</v>
      </c>
    </row>
    <row r="574" customHeight="1" spans="1:5">
      <c r="A574" s="249">
        <v>571</v>
      </c>
      <c r="B574" s="170" t="s">
        <v>19073</v>
      </c>
      <c r="C574" s="170" t="s">
        <v>19074</v>
      </c>
      <c r="D574" s="259">
        <v>3</v>
      </c>
      <c r="E574" s="249">
        <f t="shared" si="8"/>
        <v>60</v>
      </c>
    </row>
    <row r="575" customHeight="1" spans="1:5">
      <c r="A575" s="249">
        <v>572</v>
      </c>
      <c r="B575" s="170" t="s">
        <v>19075</v>
      </c>
      <c r="C575" s="170" t="s">
        <v>19076</v>
      </c>
      <c r="D575" s="259">
        <v>1.5</v>
      </c>
      <c r="E575" s="249">
        <f t="shared" si="8"/>
        <v>30</v>
      </c>
    </row>
    <row r="576" customHeight="1" spans="1:5">
      <c r="A576" s="249">
        <v>573</v>
      </c>
      <c r="B576" s="170" t="s">
        <v>19077</v>
      </c>
      <c r="C576" s="170" t="s">
        <v>19078</v>
      </c>
      <c r="D576" s="259">
        <v>5</v>
      </c>
      <c r="E576" s="249">
        <f t="shared" si="8"/>
        <v>100</v>
      </c>
    </row>
    <row r="577" customHeight="1" spans="1:5">
      <c r="A577" s="249">
        <v>574</v>
      </c>
      <c r="B577" s="170" t="s">
        <v>19079</v>
      </c>
      <c r="C577" s="170" t="s">
        <v>19080</v>
      </c>
      <c r="D577" s="259">
        <v>3</v>
      </c>
      <c r="E577" s="249">
        <f t="shared" si="8"/>
        <v>60</v>
      </c>
    </row>
    <row r="578" customHeight="1" spans="1:5">
      <c r="A578" s="249">
        <v>575</v>
      </c>
      <c r="B578" s="170" t="s">
        <v>19081</v>
      </c>
      <c r="C578" s="170" t="s">
        <v>19082</v>
      </c>
      <c r="D578" s="259">
        <v>4</v>
      </c>
      <c r="E578" s="249">
        <f t="shared" si="8"/>
        <v>80</v>
      </c>
    </row>
    <row r="579" customHeight="1" spans="1:5">
      <c r="A579" s="249">
        <v>576</v>
      </c>
      <c r="B579" s="170" t="s">
        <v>19083</v>
      </c>
      <c r="C579" s="170" t="s">
        <v>19084</v>
      </c>
      <c r="D579" s="259">
        <v>3</v>
      </c>
      <c r="E579" s="249">
        <f t="shared" si="8"/>
        <v>60</v>
      </c>
    </row>
    <row r="580" customHeight="1" spans="1:5">
      <c r="A580" s="249">
        <v>577</v>
      </c>
      <c r="B580" s="170" t="s">
        <v>19085</v>
      </c>
      <c r="C580" s="170" t="s">
        <v>19084</v>
      </c>
      <c r="D580" s="259">
        <v>5</v>
      </c>
      <c r="E580" s="249">
        <f t="shared" si="8"/>
        <v>100</v>
      </c>
    </row>
    <row r="581" customHeight="1" spans="1:5">
      <c r="A581" s="249">
        <v>578</v>
      </c>
      <c r="B581" s="170" t="s">
        <v>19086</v>
      </c>
      <c r="C581" s="170" t="s">
        <v>19080</v>
      </c>
      <c r="D581" s="259">
        <v>3</v>
      </c>
      <c r="E581" s="249">
        <f t="shared" ref="E581:E614" si="9">D581*20</f>
        <v>60</v>
      </c>
    </row>
    <row r="582" customHeight="1" spans="1:5">
      <c r="A582" s="249">
        <v>579</v>
      </c>
      <c r="B582" s="170" t="s">
        <v>19087</v>
      </c>
      <c r="C582" s="170" t="s">
        <v>19080</v>
      </c>
      <c r="D582" s="259">
        <v>3.5</v>
      </c>
      <c r="E582" s="249">
        <f t="shared" si="9"/>
        <v>70</v>
      </c>
    </row>
    <row r="583" customHeight="1" spans="1:5">
      <c r="A583" s="249">
        <v>580</v>
      </c>
      <c r="B583" s="170" t="s">
        <v>19088</v>
      </c>
      <c r="C583" s="170" t="s">
        <v>19089</v>
      </c>
      <c r="D583" s="259">
        <v>2</v>
      </c>
      <c r="E583" s="249">
        <f t="shared" si="9"/>
        <v>40</v>
      </c>
    </row>
    <row r="584" customHeight="1" spans="1:5">
      <c r="A584" s="249">
        <v>581</v>
      </c>
      <c r="B584" s="170" t="s">
        <v>19090</v>
      </c>
      <c r="C584" s="170" t="s">
        <v>19091</v>
      </c>
      <c r="D584" s="259">
        <v>4</v>
      </c>
      <c r="E584" s="249">
        <f t="shared" si="9"/>
        <v>80</v>
      </c>
    </row>
    <row r="585" customHeight="1" spans="1:5">
      <c r="A585" s="249">
        <v>582</v>
      </c>
      <c r="B585" s="170" t="s">
        <v>19092</v>
      </c>
      <c r="C585" s="170" t="s">
        <v>19091</v>
      </c>
      <c r="D585" s="259">
        <v>2</v>
      </c>
      <c r="E585" s="249">
        <f t="shared" si="9"/>
        <v>40</v>
      </c>
    </row>
    <row r="586" customHeight="1" spans="1:5">
      <c r="A586" s="249">
        <v>583</v>
      </c>
      <c r="B586" s="170" t="s">
        <v>19093</v>
      </c>
      <c r="C586" s="170" t="s">
        <v>19094</v>
      </c>
      <c r="D586" s="259">
        <v>3</v>
      </c>
      <c r="E586" s="249">
        <f t="shared" si="9"/>
        <v>60</v>
      </c>
    </row>
    <row r="587" customHeight="1" spans="1:5">
      <c r="A587" s="249">
        <v>584</v>
      </c>
      <c r="B587" s="170" t="s">
        <v>19095</v>
      </c>
      <c r="C587" s="170" t="s">
        <v>19096</v>
      </c>
      <c r="D587" s="259">
        <v>3</v>
      </c>
      <c r="E587" s="249">
        <f t="shared" si="9"/>
        <v>60</v>
      </c>
    </row>
    <row r="588" customHeight="1" spans="1:5">
      <c r="A588" s="249">
        <v>585</v>
      </c>
      <c r="B588" s="261" t="s">
        <v>19097</v>
      </c>
      <c r="C588" s="170" t="s">
        <v>19096</v>
      </c>
      <c r="D588" s="259">
        <v>6</v>
      </c>
      <c r="E588" s="249">
        <f t="shared" si="9"/>
        <v>120</v>
      </c>
    </row>
    <row r="589" customHeight="1" spans="1:5">
      <c r="A589" s="249">
        <v>586</v>
      </c>
      <c r="B589" s="170" t="s">
        <v>19098</v>
      </c>
      <c r="C589" s="170" t="s">
        <v>19096</v>
      </c>
      <c r="D589" s="259">
        <v>24.8</v>
      </c>
      <c r="E589" s="249">
        <f t="shared" si="9"/>
        <v>496</v>
      </c>
    </row>
    <row r="590" customHeight="1" spans="1:5">
      <c r="A590" s="249">
        <v>587</v>
      </c>
      <c r="B590" s="170" t="s">
        <v>19019</v>
      </c>
      <c r="C590" s="170" t="s">
        <v>19099</v>
      </c>
      <c r="D590" s="259">
        <v>6</v>
      </c>
      <c r="E590" s="249">
        <f t="shared" si="9"/>
        <v>120</v>
      </c>
    </row>
    <row r="591" customHeight="1" spans="1:5">
      <c r="A591" s="249">
        <v>588</v>
      </c>
      <c r="B591" s="170" t="s">
        <v>19100</v>
      </c>
      <c r="C591" s="170" t="s">
        <v>19101</v>
      </c>
      <c r="D591" s="259">
        <v>5</v>
      </c>
      <c r="E591" s="249">
        <f t="shared" si="9"/>
        <v>100</v>
      </c>
    </row>
    <row r="592" customHeight="1" spans="1:5">
      <c r="A592" s="249">
        <v>589</v>
      </c>
      <c r="B592" s="170" t="s">
        <v>19102</v>
      </c>
      <c r="C592" s="170" t="s">
        <v>19103</v>
      </c>
      <c r="D592" s="259">
        <v>5</v>
      </c>
      <c r="E592" s="249">
        <f t="shared" si="9"/>
        <v>100</v>
      </c>
    </row>
    <row r="593" customHeight="1" spans="1:5">
      <c r="A593" s="249">
        <v>590</v>
      </c>
      <c r="B593" s="170" t="s">
        <v>19104</v>
      </c>
      <c r="C593" s="170" t="s">
        <v>19101</v>
      </c>
      <c r="D593" s="259">
        <v>5</v>
      </c>
      <c r="E593" s="249">
        <f t="shared" si="9"/>
        <v>100</v>
      </c>
    </row>
    <row r="594" customHeight="1" spans="1:5">
      <c r="A594" s="249">
        <v>591</v>
      </c>
      <c r="B594" s="170" t="s">
        <v>19105</v>
      </c>
      <c r="C594" s="170" t="s">
        <v>19101</v>
      </c>
      <c r="D594" s="259">
        <v>2</v>
      </c>
      <c r="E594" s="249">
        <f t="shared" si="9"/>
        <v>40</v>
      </c>
    </row>
    <row r="595" customHeight="1" spans="1:5">
      <c r="A595" s="249">
        <v>592</v>
      </c>
      <c r="B595" s="170" t="s">
        <v>19106</v>
      </c>
      <c r="C595" s="170" t="s">
        <v>19103</v>
      </c>
      <c r="D595" s="259">
        <v>4.5</v>
      </c>
      <c r="E595" s="249">
        <f t="shared" si="9"/>
        <v>90</v>
      </c>
    </row>
    <row r="596" customHeight="1" spans="1:5">
      <c r="A596" s="249">
        <v>593</v>
      </c>
      <c r="B596" s="170" t="s">
        <v>19107</v>
      </c>
      <c r="C596" s="170" t="s">
        <v>19103</v>
      </c>
      <c r="D596" s="259">
        <v>11</v>
      </c>
      <c r="E596" s="249">
        <f t="shared" si="9"/>
        <v>220</v>
      </c>
    </row>
    <row r="597" customHeight="1" spans="1:5">
      <c r="A597" s="249">
        <v>594</v>
      </c>
      <c r="B597" s="170" t="s">
        <v>19108</v>
      </c>
      <c r="C597" s="170" t="s">
        <v>19103</v>
      </c>
      <c r="D597" s="259">
        <v>5</v>
      </c>
      <c r="E597" s="249">
        <f t="shared" si="9"/>
        <v>100</v>
      </c>
    </row>
    <row r="598" customHeight="1" spans="1:5">
      <c r="A598" s="249">
        <v>595</v>
      </c>
      <c r="B598" s="170" t="s">
        <v>19109</v>
      </c>
      <c r="C598" s="170" t="s">
        <v>19049</v>
      </c>
      <c r="D598" s="259">
        <v>4.8</v>
      </c>
      <c r="E598" s="249">
        <f t="shared" si="9"/>
        <v>96</v>
      </c>
    </row>
    <row r="599" customHeight="1" spans="1:5">
      <c r="A599" s="249">
        <v>596</v>
      </c>
      <c r="B599" s="170" t="s">
        <v>19110</v>
      </c>
      <c r="C599" s="170" t="s">
        <v>19049</v>
      </c>
      <c r="D599" s="259">
        <v>1.5</v>
      </c>
      <c r="E599" s="249">
        <f t="shared" si="9"/>
        <v>30</v>
      </c>
    </row>
    <row r="600" customHeight="1" spans="1:5">
      <c r="A600" s="249">
        <v>597</v>
      </c>
      <c r="B600" s="170" t="s">
        <v>19111</v>
      </c>
      <c r="C600" s="170" t="s">
        <v>19049</v>
      </c>
      <c r="D600" s="259">
        <v>3</v>
      </c>
      <c r="E600" s="249">
        <f t="shared" si="9"/>
        <v>60</v>
      </c>
    </row>
    <row r="601" customHeight="1" spans="1:5">
      <c r="A601" s="249">
        <v>598</v>
      </c>
      <c r="B601" s="261" t="s">
        <v>487</v>
      </c>
      <c r="C601" s="261" t="s">
        <v>19032</v>
      </c>
      <c r="D601" s="262">
        <v>45</v>
      </c>
      <c r="E601" s="249">
        <f t="shared" si="9"/>
        <v>900</v>
      </c>
    </row>
    <row r="602" customHeight="1" spans="1:5">
      <c r="A602" s="249">
        <v>599</v>
      </c>
      <c r="B602" s="261" t="s">
        <v>19112</v>
      </c>
      <c r="C602" s="261" t="s">
        <v>19103</v>
      </c>
      <c r="D602" s="262">
        <v>5.6</v>
      </c>
      <c r="E602" s="249">
        <f t="shared" si="9"/>
        <v>112</v>
      </c>
    </row>
    <row r="603" customHeight="1" spans="1:5">
      <c r="A603" s="249">
        <v>600</v>
      </c>
      <c r="B603" s="261" t="s">
        <v>19113</v>
      </c>
      <c r="C603" s="261" t="s">
        <v>19018</v>
      </c>
      <c r="D603" s="262">
        <v>67.16</v>
      </c>
      <c r="E603" s="249">
        <f t="shared" si="9"/>
        <v>1343.2</v>
      </c>
    </row>
    <row r="604" customHeight="1" spans="1:5">
      <c r="A604" s="249">
        <v>601</v>
      </c>
      <c r="B604" s="261" t="s">
        <v>18968</v>
      </c>
      <c r="C604" s="261" t="s">
        <v>19114</v>
      </c>
      <c r="D604" s="262">
        <v>52</v>
      </c>
      <c r="E604" s="249">
        <f t="shared" si="9"/>
        <v>1040</v>
      </c>
    </row>
    <row r="605" customHeight="1" spans="1:5">
      <c r="A605" s="249">
        <v>602</v>
      </c>
      <c r="B605" s="261" t="s">
        <v>19115</v>
      </c>
      <c r="C605" s="261" t="s">
        <v>19058</v>
      </c>
      <c r="D605" s="262">
        <v>103.95</v>
      </c>
      <c r="E605" s="249">
        <f t="shared" si="9"/>
        <v>2079</v>
      </c>
    </row>
    <row r="606" customHeight="1" spans="1:5">
      <c r="A606" s="249">
        <v>603</v>
      </c>
      <c r="B606" s="261" t="s">
        <v>19116</v>
      </c>
      <c r="C606" s="261" t="s">
        <v>19054</v>
      </c>
      <c r="D606" s="262">
        <v>439.45</v>
      </c>
      <c r="E606" s="249">
        <f t="shared" si="9"/>
        <v>8789</v>
      </c>
    </row>
    <row r="607" customHeight="1" spans="1:5">
      <c r="A607" s="249">
        <v>604</v>
      </c>
      <c r="B607" s="261" t="s">
        <v>19117</v>
      </c>
      <c r="C607" s="261" t="s">
        <v>19051</v>
      </c>
      <c r="D607" s="262">
        <v>247</v>
      </c>
      <c r="E607" s="249">
        <f t="shared" si="9"/>
        <v>4940</v>
      </c>
    </row>
    <row r="608" customHeight="1" spans="1:5">
      <c r="A608" s="249">
        <v>605</v>
      </c>
      <c r="B608" s="261" t="s">
        <v>19118</v>
      </c>
      <c r="C608" s="261" t="s">
        <v>19054</v>
      </c>
      <c r="D608" s="262">
        <v>247</v>
      </c>
      <c r="E608" s="249">
        <f t="shared" si="9"/>
        <v>4940</v>
      </c>
    </row>
    <row r="609" customHeight="1" spans="1:5">
      <c r="A609" s="249">
        <v>606</v>
      </c>
      <c r="B609" s="261" t="s">
        <v>19119</v>
      </c>
      <c r="C609" s="261" t="s">
        <v>19032</v>
      </c>
      <c r="D609" s="262">
        <v>187.67</v>
      </c>
      <c r="E609" s="249">
        <f t="shared" si="9"/>
        <v>3753.4</v>
      </c>
    </row>
    <row r="610" customHeight="1" spans="1:5">
      <c r="A610" s="249">
        <v>607</v>
      </c>
      <c r="B610" s="261" t="s">
        <v>18952</v>
      </c>
      <c r="C610" s="261" t="s">
        <v>19103</v>
      </c>
      <c r="D610" s="262">
        <v>88</v>
      </c>
      <c r="E610" s="249">
        <f t="shared" si="9"/>
        <v>1760</v>
      </c>
    </row>
    <row r="611" customHeight="1" spans="1:5">
      <c r="A611" s="249">
        <v>608</v>
      </c>
      <c r="B611" s="261" t="s">
        <v>18549</v>
      </c>
      <c r="C611" s="261" t="s">
        <v>19058</v>
      </c>
      <c r="D611" s="262">
        <v>91</v>
      </c>
      <c r="E611" s="249">
        <f t="shared" si="9"/>
        <v>1820</v>
      </c>
    </row>
    <row r="612" customHeight="1" spans="1:5">
      <c r="A612" s="249">
        <v>609</v>
      </c>
      <c r="B612" s="261" t="s">
        <v>19120</v>
      </c>
      <c r="C612" s="261" t="s">
        <v>19103</v>
      </c>
      <c r="D612" s="262">
        <v>65</v>
      </c>
      <c r="E612" s="249">
        <f t="shared" si="9"/>
        <v>1300</v>
      </c>
    </row>
    <row r="613" customHeight="1" spans="1:5">
      <c r="A613" s="249">
        <v>610</v>
      </c>
      <c r="B613" s="261" t="s">
        <v>19121</v>
      </c>
      <c r="C613" s="261" t="s">
        <v>19051</v>
      </c>
      <c r="D613" s="262">
        <v>73</v>
      </c>
      <c r="E613" s="249">
        <f t="shared" si="9"/>
        <v>1460</v>
      </c>
    </row>
    <row r="614" customHeight="1" spans="1:5">
      <c r="A614" s="263" t="s">
        <v>20</v>
      </c>
      <c r="B614" s="264"/>
      <c r="C614" s="192"/>
      <c r="D614" s="251">
        <f>SUM(D4:D613)</f>
        <v>36718.18</v>
      </c>
      <c r="E614" s="249">
        <f t="shared" si="9"/>
        <v>734363.6</v>
      </c>
    </row>
    <row r="615" spans="2:4">
      <c r="B615" s="124"/>
      <c r="C615" s="211"/>
      <c r="D615" s="220"/>
    </row>
    <row r="616" spans="2:4">
      <c r="B616" s="124"/>
      <c r="C616" s="211"/>
      <c r="D616" s="220"/>
    </row>
    <row r="617" spans="2:4">
      <c r="B617" s="124"/>
      <c r="C617" s="211"/>
      <c r="D617" s="220"/>
    </row>
    <row r="618" spans="2:4">
      <c r="B618" s="124"/>
      <c r="C618" s="211"/>
      <c r="D618" s="220"/>
    </row>
    <row r="619" spans="2:4">
      <c r="B619" s="124"/>
      <c r="C619" s="211"/>
      <c r="D619" s="220"/>
    </row>
    <row r="620" spans="2:4">
      <c r="B620" s="124"/>
      <c r="C620" s="211"/>
      <c r="D620" s="220"/>
    </row>
    <row r="621" spans="2:4">
      <c r="B621" s="124"/>
      <c r="C621" s="211"/>
      <c r="D621" s="220"/>
    </row>
    <row r="622" spans="2:4">
      <c r="B622" s="124"/>
      <c r="C622" s="211"/>
      <c r="D622" s="220"/>
    </row>
    <row r="623" spans="2:4">
      <c r="B623" s="124"/>
      <c r="C623" s="211"/>
      <c r="D623" s="220"/>
    </row>
    <row r="624" spans="2:4">
      <c r="B624" s="124"/>
      <c r="C624" s="211"/>
      <c r="D624" s="220"/>
    </row>
    <row r="625" spans="2:4">
      <c r="B625" s="124"/>
      <c r="C625" s="211"/>
      <c r="D625" s="220"/>
    </row>
    <row r="626" spans="2:4">
      <c r="B626" s="124"/>
      <c r="C626" s="211"/>
      <c r="D626" s="220"/>
    </row>
    <row r="627" spans="2:4">
      <c r="B627" s="124"/>
      <c r="C627" s="211"/>
      <c r="D627" s="220"/>
    </row>
    <row r="628" spans="2:4">
      <c r="B628" s="124"/>
      <c r="C628" s="211"/>
      <c r="D628" s="220"/>
    </row>
    <row r="629" spans="2:4">
      <c r="B629" s="124"/>
      <c r="C629" s="211"/>
      <c r="D629" s="220"/>
    </row>
    <row r="630" spans="2:4">
      <c r="B630" s="124"/>
      <c r="C630" s="211"/>
      <c r="D630" s="220"/>
    </row>
    <row r="631" spans="2:4">
      <c r="B631" s="124"/>
      <c r="C631" s="211"/>
      <c r="D631" s="220"/>
    </row>
    <row r="632" spans="2:4">
      <c r="B632" s="124"/>
      <c r="C632" s="211"/>
      <c r="D632" s="220"/>
    </row>
    <row r="633" spans="2:4">
      <c r="B633" s="124"/>
      <c r="C633" s="211"/>
      <c r="D633" s="220"/>
    </row>
    <row r="634" spans="2:4">
      <c r="B634" s="124"/>
      <c r="C634" s="211"/>
      <c r="D634" s="220"/>
    </row>
    <row r="635" spans="2:4">
      <c r="B635" s="124"/>
      <c r="C635" s="211"/>
      <c r="D635" s="220"/>
    </row>
    <row r="636" spans="2:4">
      <c r="B636" s="124"/>
      <c r="C636" s="211"/>
      <c r="D636" s="220"/>
    </row>
    <row r="637" spans="2:4">
      <c r="B637" s="124"/>
      <c r="C637" s="211"/>
      <c r="D637" s="220"/>
    </row>
    <row r="638" spans="2:4">
      <c r="B638" s="124"/>
      <c r="C638" s="211"/>
      <c r="D638" s="220"/>
    </row>
    <row r="639" spans="2:4">
      <c r="B639" s="124"/>
      <c r="C639" s="211"/>
      <c r="D639" s="220"/>
    </row>
    <row r="640" spans="2:4">
      <c r="B640" s="124"/>
      <c r="C640" s="211"/>
      <c r="D640" s="220"/>
    </row>
    <row r="641" spans="2:4">
      <c r="B641" s="124"/>
      <c r="C641" s="211"/>
      <c r="D641" s="220"/>
    </row>
    <row r="642" spans="2:4">
      <c r="B642" s="124"/>
      <c r="C642" s="211"/>
      <c r="D642" s="220"/>
    </row>
    <row r="643" spans="2:4">
      <c r="B643" s="124"/>
      <c r="C643" s="211"/>
      <c r="D643" s="220"/>
    </row>
    <row r="644" spans="2:4">
      <c r="B644" s="124"/>
      <c r="C644" s="211"/>
      <c r="D644" s="220"/>
    </row>
    <row r="645" spans="2:4">
      <c r="B645" s="124"/>
      <c r="C645" s="211"/>
      <c r="D645" s="124"/>
    </row>
    <row r="646" spans="2:4">
      <c r="B646" s="124"/>
      <c r="C646" s="211"/>
      <c r="D646" s="221"/>
    </row>
    <row r="647" spans="2:4">
      <c r="B647" s="124"/>
      <c r="C647" s="211"/>
      <c r="D647" s="221"/>
    </row>
    <row r="648" spans="2:4">
      <c r="B648" s="124"/>
      <c r="C648" s="211"/>
      <c r="D648" s="221"/>
    </row>
    <row r="649" spans="2:4">
      <c r="B649" s="124"/>
      <c r="C649" s="211"/>
      <c r="D649" s="221"/>
    </row>
    <row r="650" spans="2:4">
      <c r="B650" s="124"/>
      <c r="C650" s="211"/>
      <c r="D650" s="221"/>
    </row>
    <row r="651" spans="2:4">
      <c r="B651" s="124"/>
      <c r="C651" s="211"/>
      <c r="D651" s="221"/>
    </row>
    <row r="652" spans="2:4">
      <c r="B652" s="124"/>
      <c r="C652" s="211"/>
      <c r="D652" s="221"/>
    </row>
    <row r="653" spans="2:4">
      <c r="B653" s="124"/>
      <c r="C653" s="211"/>
      <c r="D653" s="221"/>
    </row>
    <row r="654" spans="2:4">
      <c r="B654" s="124"/>
      <c r="C654" s="211"/>
      <c r="D654" s="221"/>
    </row>
    <row r="655" spans="2:4">
      <c r="B655" s="124"/>
      <c r="C655" s="211"/>
      <c r="D655" s="124"/>
    </row>
    <row r="656" spans="2:4">
      <c r="B656" s="124"/>
      <c r="C656" s="211"/>
      <c r="D656" s="221"/>
    </row>
    <row r="657" spans="2:4">
      <c r="B657" s="124"/>
      <c r="C657" s="211"/>
      <c r="D657" s="221"/>
    </row>
    <row r="658" spans="2:4">
      <c r="B658" s="124"/>
      <c r="C658" s="211"/>
      <c r="D658" s="220"/>
    </row>
    <row r="659" spans="2:4">
      <c r="B659" s="124"/>
      <c r="C659" s="211"/>
      <c r="D659" s="220"/>
    </row>
    <row r="660" spans="2:4">
      <c r="B660" s="124"/>
      <c r="C660" s="211"/>
      <c r="D660" s="220"/>
    </row>
    <row r="661" spans="2:4">
      <c r="B661" s="124"/>
      <c r="C661" s="211"/>
      <c r="D661" s="220"/>
    </row>
    <row r="662" spans="2:4">
      <c r="B662" s="124"/>
      <c r="C662" s="211"/>
      <c r="D662" s="220"/>
    </row>
    <row r="663" spans="2:4">
      <c r="B663" s="124"/>
      <c r="C663" s="211"/>
      <c r="D663" s="220"/>
    </row>
    <row r="664" spans="2:4">
      <c r="B664" s="124"/>
      <c r="C664" s="211"/>
      <c r="D664" s="220"/>
    </row>
    <row r="665" spans="2:4">
      <c r="B665" s="124"/>
      <c r="C665" s="211"/>
      <c r="D665" s="220"/>
    </row>
    <row r="666" spans="2:4">
      <c r="B666" s="124"/>
      <c r="C666" s="211"/>
      <c r="D666" s="220"/>
    </row>
    <row r="667" spans="2:4">
      <c r="B667" s="124"/>
      <c r="C667" s="211"/>
      <c r="D667" s="220"/>
    </row>
    <row r="668" spans="2:4">
      <c r="B668" s="124"/>
      <c r="C668" s="211"/>
      <c r="D668" s="220"/>
    </row>
    <row r="669" spans="2:4">
      <c r="B669" s="124"/>
      <c r="C669" s="211"/>
      <c r="D669" s="220"/>
    </row>
    <row r="670" spans="2:4">
      <c r="B670" s="124"/>
      <c r="C670" s="211"/>
      <c r="D670" s="220"/>
    </row>
    <row r="671" spans="2:4">
      <c r="B671" s="124"/>
      <c r="C671" s="211"/>
      <c r="D671" s="220"/>
    </row>
    <row r="672" spans="2:4">
      <c r="B672" s="124"/>
      <c r="C672" s="211"/>
      <c r="D672" s="220"/>
    </row>
    <row r="673" spans="2:4">
      <c r="B673" s="124"/>
      <c r="C673" s="211"/>
      <c r="D673" s="220"/>
    </row>
    <row r="674" spans="2:4">
      <c r="B674" s="124"/>
      <c r="C674" s="211"/>
      <c r="D674" s="220"/>
    </row>
    <row r="675" spans="2:4">
      <c r="B675" s="124"/>
      <c r="C675" s="211"/>
      <c r="D675" s="220"/>
    </row>
    <row r="676" spans="2:4">
      <c r="B676" s="124"/>
      <c r="C676" s="211"/>
      <c r="D676" s="220"/>
    </row>
    <row r="677" spans="2:4">
      <c r="B677" s="124"/>
      <c r="C677" s="211"/>
      <c r="D677" s="220"/>
    </row>
    <row r="678" spans="2:4">
      <c r="B678" s="124"/>
      <c r="C678" s="211"/>
      <c r="D678" s="220"/>
    </row>
    <row r="679" spans="2:4">
      <c r="B679" s="124"/>
      <c r="C679" s="211"/>
      <c r="D679" s="220"/>
    </row>
    <row r="680" spans="2:4">
      <c r="B680" s="124"/>
      <c r="C680" s="211"/>
      <c r="D680" s="220"/>
    </row>
    <row r="681" spans="2:4">
      <c r="B681" s="124"/>
      <c r="C681" s="211"/>
      <c r="D681" s="220"/>
    </row>
    <row r="682" spans="2:4">
      <c r="B682" s="124"/>
      <c r="C682" s="211"/>
      <c r="D682" s="220"/>
    </row>
    <row r="683" spans="2:4">
      <c r="B683" s="124"/>
      <c r="C683" s="211"/>
      <c r="D683" s="220"/>
    </row>
    <row r="684" spans="2:4">
      <c r="B684" s="124"/>
      <c r="C684" s="211"/>
      <c r="D684" s="220"/>
    </row>
    <row r="685" spans="2:4">
      <c r="B685" s="124"/>
      <c r="C685" s="211"/>
      <c r="D685" s="220"/>
    </row>
    <row r="686" spans="2:4">
      <c r="B686" s="124"/>
      <c r="C686" s="211"/>
      <c r="D686" s="220"/>
    </row>
    <row r="687" spans="2:4">
      <c r="B687" s="124"/>
      <c r="C687" s="211"/>
      <c r="D687" s="220"/>
    </row>
    <row r="688" spans="2:4">
      <c r="B688" s="124"/>
      <c r="C688" s="211"/>
      <c r="D688" s="220"/>
    </row>
    <row r="689" spans="2:4">
      <c r="B689" s="124"/>
      <c r="C689" s="211"/>
      <c r="D689" s="220"/>
    </row>
    <row r="690" spans="2:4">
      <c r="B690" s="124"/>
      <c r="C690" s="211"/>
      <c r="D690" s="220"/>
    </row>
    <row r="691" spans="2:4">
      <c r="B691" s="124"/>
      <c r="C691" s="211"/>
      <c r="D691" s="220"/>
    </row>
    <row r="692" spans="2:4">
      <c r="B692" s="124"/>
      <c r="C692" s="211"/>
      <c r="D692" s="220"/>
    </row>
    <row r="693" spans="2:4">
      <c r="B693" s="124"/>
      <c r="C693" s="211"/>
      <c r="D693" s="220"/>
    </row>
    <row r="694" spans="2:4">
      <c r="B694" s="124"/>
      <c r="C694" s="211"/>
      <c r="D694" s="220"/>
    </row>
    <row r="695" spans="2:4">
      <c r="B695" s="124"/>
      <c r="C695" s="211"/>
      <c r="D695" s="220"/>
    </row>
    <row r="696" spans="2:4">
      <c r="B696" s="124"/>
      <c r="C696" s="211"/>
      <c r="D696" s="220"/>
    </row>
    <row r="697" spans="2:4">
      <c r="B697" s="124"/>
      <c r="C697" s="211"/>
      <c r="D697" s="220"/>
    </row>
    <row r="698" spans="2:4">
      <c r="B698" s="124"/>
      <c r="C698" s="211"/>
      <c r="D698" s="220"/>
    </row>
    <row r="699" spans="2:4">
      <c r="B699" s="124"/>
      <c r="C699" s="211"/>
      <c r="D699" s="220"/>
    </row>
    <row r="700" spans="2:4">
      <c r="B700" s="124"/>
      <c r="C700" s="211"/>
      <c r="D700" s="220"/>
    </row>
    <row r="701" spans="2:4">
      <c r="B701" s="124"/>
      <c r="C701" s="211"/>
      <c r="D701" s="220"/>
    </row>
    <row r="702" spans="2:4">
      <c r="B702" s="124"/>
      <c r="C702" s="211"/>
      <c r="D702" s="220"/>
    </row>
    <row r="703" spans="2:4">
      <c r="B703" s="124"/>
      <c r="C703" s="211"/>
      <c r="D703" s="220"/>
    </row>
    <row r="704" spans="2:4">
      <c r="B704" s="124"/>
      <c r="C704" s="211"/>
      <c r="D704" s="220"/>
    </row>
    <row r="705" spans="2:4">
      <c r="B705" s="124"/>
      <c r="C705" s="211"/>
      <c r="D705" s="220"/>
    </row>
    <row r="706" spans="2:4">
      <c r="B706" s="124"/>
      <c r="C706" s="211"/>
      <c r="D706" s="220"/>
    </row>
    <row r="707" spans="2:4">
      <c r="B707" s="124"/>
      <c r="C707" s="211"/>
      <c r="D707" s="220"/>
    </row>
    <row r="708" spans="2:4">
      <c r="B708" s="124"/>
      <c r="C708" s="211"/>
      <c r="D708" s="220"/>
    </row>
    <row r="709" spans="2:4">
      <c r="B709" s="124"/>
      <c r="C709" s="211"/>
      <c r="D709" s="220"/>
    </row>
    <row r="710" spans="2:4">
      <c r="B710" s="124"/>
      <c r="C710" s="211"/>
      <c r="D710" s="220"/>
    </row>
    <row r="711" spans="2:4">
      <c r="B711" s="124"/>
      <c r="C711" s="211"/>
      <c r="D711" s="220"/>
    </row>
    <row r="712" spans="2:4">
      <c r="B712" s="124"/>
      <c r="C712" s="211"/>
      <c r="D712" s="220"/>
    </row>
    <row r="713" spans="2:4">
      <c r="B713" s="124"/>
      <c r="C713" s="211"/>
      <c r="D713" s="220"/>
    </row>
    <row r="714" spans="2:4">
      <c r="B714" s="124"/>
      <c r="C714" s="211"/>
      <c r="D714" s="220"/>
    </row>
    <row r="715" spans="2:4">
      <c r="B715" s="124"/>
      <c r="C715" s="211"/>
      <c r="D715" s="220"/>
    </row>
    <row r="716" spans="2:4">
      <c r="B716" s="124"/>
      <c r="C716" s="211"/>
      <c r="D716" s="220"/>
    </row>
    <row r="717" spans="2:4">
      <c r="B717" s="124"/>
      <c r="C717" s="211"/>
      <c r="D717" s="220"/>
    </row>
    <row r="718" spans="2:4">
      <c r="B718" s="124"/>
      <c r="C718" s="211"/>
      <c r="D718" s="220"/>
    </row>
    <row r="719" spans="2:4">
      <c r="B719" s="124"/>
      <c r="C719" s="211"/>
      <c r="D719" s="220"/>
    </row>
    <row r="720" spans="2:4">
      <c r="B720" s="124"/>
      <c r="C720" s="211"/>
      <c r="D720" s="220"/>
    </row>
    <row r="721" spans="2:4">
      <c r="B721" s="124"/>
      <c r="C721" s="211"/>
      <c r="D721" s="220"/>
    </row>
    <row r="722" spans="2:4">
      <c r="B722" s="124"/>
      <c r="C722" s="211"/>
      <c r="D722" s="220"/>
    </row>
    <row r="723" spans="2:4">
      <c r="B723" s="124"/>
      <c r="C723" s="211"/>
      <c r="D723" s="220"/>
    </row>
    <row r="724" spans="2:4">
      <c r="B724" s="124"/>
      <c r="C724" s="211"/>
      <c r="D724" s="220"/>
    </row>
    <row r="725" spans="2:4">
      <c r="B725" s="124"/>
      <c r="C725" s="211"/>
      <c r="D725" s="220"/>
    </row>
    <row r="726" spans="2:4">
      <c r="B726" s="124"/>
      <c r="C726" s="211"/>
      <c r="D726" s="220"/>
    </row>
    <row r="727" spans="2:4">
      <c r="B727" s="124"/>
      <c r="C727" s="211"/>
      <c r="D727" s="220"/>
    </row>
    <row r="728" spans="2:4">
      <c r="B728" s="124"/>
      <c r="C728" s="211"/>
      <c r="D728" s="220"/>
    </row>
    <row r="729" spans="2:4">
      <c r="B729" s="124"/>
      <c r="C729" s="211"/>
      <c r="D729" s="220"/>
    </row>
    <row r="730" spans="2:4">
      <c r="B730" s="124"/>
      <c r="C730" s="211"/>
      <c r="D730" s="220"/>
    </row>
    <row r="731" spans="2:4">
      <c r="B731" s="124"/>
      <c r="C731" s="211"/>
      <c r="D731" s="220"/>
    </row>
    <row r="732" spans="2:4">
      <c r="B732" s="124"/>
      <c r="C732" s="211"/>
      <c r="D732" s="220"/>
    </row>
    <row r="733" spans="2:4">
      <c r="B733" s="124"/>
      <c r="C733" s="211"/>
      <c r="D733" s="220"/>
    </row>
    <row r="734" spans="2:4">
      <c r="B734" s="124"/>
      <c r="C734" s="211"/>
      <c r="D734" s="220"/>
    </row>
    <row r="735" spans="2:4">
      <c r="B735" s="124"/>
      <c r="C735" s="211"/>
      <c r="D735" s="220"/>
    </row>
    <row r="736" spans="2:4">
      <c r="B736" s="124"/>
      <c r="C736" s="211"/>
      <c r="D736" s="220"/>
    </row>
    <row r="737" spans="2:4">
      <c r="B737" s="124"/>
      <c r="C737" s="211"/>
      <c r="D737" s="220"/>
    </row>
    <row r="738" spans="2:4">
      <c r="B738" s="124"/>
      <c r="C738" s="211"/>
      <c r="D738" s="220"/>
    </row>
    <row r="739" spans="2:4">
      <c r="B739" s="124"/>
      <c r="C739" s="211"/>
      <c r="D739" s="220"/>
    </row>
    <row r="740" spans="2:4">
      <c r="B740" s="124"/>
      <c r="C740" s="211"/>
      <c r="D740" s="220"/>
    </row>
    <row r="741" spans="2:4">
      <c r="B741" s="124"/>
      <c r="C741" s="211"/>
      <c r="D741" s="220"/>
    </row>
    <row r="742" spans="2:4">
      <c r="B742" s="124"/>
      <c r="C742" s="211"/>
      <c r="D742" s="220"/>
    </row>
    <row r="743" spans="2:4">
      <c r="B743" s="124"/>
      <c r="C743" s="211"/>
      <c r="D743" s="220"/>
    </row>
    <row r="744" spans="2:4">
      <c r="B744" s="124"/>
      <c r="C744" s="211"/>
      <c r="D744" s="220"/>
    </row>
    <row r="745" spans="2:4">
      <c r="B745" s="124"/>
      <c r="C745" s="211"/>
      <c r="D745" s="220"/>
    </row>
    <row r="746" spans="2:4">
      <c r="B746" s="124"/>
      <c r="C746" s="211"/>
      <c r="D746" s="220"/>
    </row>
    <row r="747" spans="2:4">
      <c r="B747" s="124"/>
      <c r="C747" s="211"/>
      <c r="D747" s="220"/>
    </row>
    <row r="748" spans="2:4">
      <c r="B748" s="124"/>
      <c r="C748" s="211"/>
      <c r="D748" s="220"/>
    </row>
    <row r="749" spans="2:4">
      <c r="B749" s="124"/>
      <c r="C749" s="211"/>
      <c r="D749" s="220"/>
    </row>
    <row r="750" spans="2:4">
      <c r="B750" s="124"/>
      <c r="C750" s="211"/>
      <c r="D750" s="220"/>
    </row>
    <row r="751" spans="2:4">
      <c r="B751" s="124"/>
      <c r="C751" s="211"/>
      <c r="D751" s="220"/>
    </row>
    <row r="752" spans="2:4">
      <c r="B752" s="124"/>
      <c r="C752" s="211"/>
      <c r="D752" s="220"/>
    </row>
    <row r="753" spans="2:4">
      <c r="B753" s="124"/>
      <c r="C753" s="211"/>
      <c r="D753" s="220"/>
    </row>
    <row r="754" spans="2:4">
      <c r="B754" s="124"/>
      <c r="C754" s="211"/>
      <c r="D754" s="220"/>
    </row>
    <row r="755" spans="2:4">
      <c r="B755" s="124"/>
      <c r="C755" s="211"/>
      <c r="D755" s="220"/>
    </row>
    <row r="756" spans="2:4">
      <c r="B756" s="124"/>
      <c r="C756" s="211"/>
      <c r="D756" s="220"/>
    </row>
    <row r="757" spans="2:4">
      <c r="B757" s="124"/>
      <c r="C757" s="211"/>
      <c r="D757" s="220"/>
    </row>
    <row r="758" spans="2:4">
      <c r="B758" s="124"/>
      <c r="C758" s="211"/>
      <c r="D758" s="220"/>
    </row>
    <row r="759" spans="2:4">
      <c r="B759" s="124"/>
      <c r="C759" s="211"/>
      <c r="D759" s="220"/>
    </row>
    <row r="760" spans="2:4">
      <c r="B760" s="124"/>
      <c r="C760" s="211"/>
      <c r="D760" s="220"/>
    </row>
    <row r="761" spans="2:4">
      <c r="B761" s="124"/>
      <c r="C761" s="211"/>
      <c r="D761" s="220"/>
    </row>
    <row r="762" spans="2:4">
      <c r="B762" s="124"/>
      <c r="C762" s="211"/>
      <c r="D762" s="220"/>
    </row>
    <row r="763" spans="2:4">
      <c r="B763" s="124"/>
      <c r="C763" s="211"/>
      <c r="D763" s="220"/>
    </row>
    <row r="764" spans="2:4">
      <c r="B764" s="124"/>
      <c r="C764" s="211"/>
      <c r="D764" s="220"/>
    </row>
    <row r="765" spans="2:4">
      <c r="B765" s="124"/>
      <c r="C765" s="211"/>
      <c r="D765" s="220"/>
    </row>
    <row r="766" spans="2:4">
      <c r="B766" s="124"/>
      <c r="C766" s="211"/>
      <c r="D766" s="220"/>
    </row>
    <row r="767" spans="2:4">
      <c r="B767" s="124"/>
      <c r="C767" s="211"/>
      <c r="D767" s="220"/>
    </row>
    <row r="768" spans="2:4">
      <c r="B768" s="124"/>
      <c r="C768" s="211"/>
      <c r="D768" s="220"/>
    </row>
    <row r="769" spans="2:4">
      <c r="B769" s="124"/>
      <c r="C769" s="211"/>
      <c r="D769" s="220"/>
    </row>
    <row r="770" spans="2:4">
      <c r="B770" s="124"/>
      <c r="C770" s="211"/>
      <c r="D770" s="220"/>
    </row>
    <row r="771" spans="2:4">
      <c r="B771" s="124"/>
      <c r="C771" s="211"/>
      <c r="D771" s="220"/>
    </row>
    <row r="772" spans="2:4">
      <c r="B772" s="124"/>
      <c r="C772" s="211"/>
      <c r="D772" s="220"/>
    </row>
    <row r="773" spans="2:4">
      <c r="B773" s="124"/>
      <c r="C773" s="211"/>
      <c r="D773" s="220"/>
    </row>
    <row r="774" spans="2:4">
      <c r="B774" s="124"/>
      <c r="C774" s="211"/>
      <c r="D774" s="220"/>
    </row>
    <row r="775" spans="2:4">
      <c r="B775" s="124"/>
      <c r="C775" s="211"/>
      <c r="D775" s="220"/>
    </row>
    <row r="776" spans="2:4">
      <c r="B776" s="124"/>
      <c r="C776" s="211"/>
      <c r="D776" s="220"/>
    </row>
    <row r="777" spans="2:4">
      <c r="B777" s="124"/>
      <c r="C777" s="211"/>
      <c r="D777" s="220"/>
    </row>
    <row r="778" spans="2:4">
      <c r="B778" s="124"/>
      <c r="C778" s="211"/>
      <c r="D778" s="220"/>
    </row>
    <row r="779" spans="2:4">
      <c r="B779" s="124"/>
      <c r="C779" s="211"/>
      <c r="D779" s="220"/>
    </row>
    <row r="780" spans="2:4">
      <c r="B780" s="124"/>
      <c r="C780" s="211"/>
      <c r="D780" s="220"/>
    </row>
    <row r="781" spans="2:4">
      <c r="B781" s="124"/>
      <c r="C781" s="211"/>
      <c r="D781" s="220"/>
    </row>
    <row r="782" spans="2:4">
      <c r="B782" s="124"/>
      <c r="C782" s="211"/>
      <c r="D782" s="220"/>
    </row>
    <row r="783" spans="2:4">
      <c r="B783" s="124"/>
      <c r="C783" s="211"/>
      <c r="D783" s="220"/>
    </row>
    <row r="784" spans="2:4">
      <c r="B784" s="124"/>
      <c r="C784" s="211"/>
      <c r="D784" s="220"/>
    </row>
    <row r="785" spans="2:4">
      <c r="B785" s="124"/>
      <c r="C785" s="211"/>
      <c r="D785" s="220"/>
    </row>
    <row r="786" spans="2:4">
      <c r="B786" s="124"/>
      <c r="C786" s="211"/>
      <c r="D786" s="220"/>
    </row>
    <row r="787" spans="2:4">
      <c r="B787" s="124"/>
      <c r="C787" s="211"/>
      <c r="D787" s="220"/>
    </row>
    <row r="788" spans="2:4">
      <c r="B788" s="124"/>
      <c r="C788" s="211"/>
      <c r="D788" s="220"/>
    </row>
    <row r="789" spans="2:4">
      <c r="B789" s="124"/>
      <c r="C789" s="211"/>
      <c r="D789" s="220"/>
    </row>
    <row r="790" spans="2:4">
      <c r="B790" s="124"/>
      <c r="C790" s="211"/>
      <c r="D790" s="220"/>
    </row>
    <row r="791" spans="2:4">
      <c r="B791" s="124"/>
      <c r="C791" s="211"/>
      <c r="D791" s="220"/>
    </row>
    <row r="792" spans="2:4">
      <c r="B792" s="124"/>
      <c r="C792" s="211"/>
      <c r="D792" s="220"/>
    </row>
    <row r="793" spans="2:4">
      <c r="B793" s="124"/>
      <c r="C793" s="211"/>
      <c r="D793" s="220"/>
    </row>
    <row r="794" spans="2:4">
      <c r="B794" s="124"/>
      <c r="C794" s="211"/>
      <c r="D794" s="220"/>
    </row>
    <row r="795" spans="2:4">
      <c r="B795" s="124"/>
      <c r="C795" s="211"/>
      <c r="D795" s="220"/>
    </row>
    <row r="796" spans="2:4">
      <c r="B796" s="124"/>
      <c r="C796" s="211"/>
      <c r="D796" s="220"/>
    </row>
    <row r="797" spans="2:4">
      <c r="B797" s="124"/>
      <c r="C797" s="211"/>
      <c r="D797" s="220"/>
    </row>
    <row r="798" spans="2:4">
      <c r="B798" s="124"/>
      <c r="C798" s="211"/>
      <c r="D798" s="220"/>
    </row>
    <row r="799" spans="2:4">
      <c r="B799" s="124"/>
      <c r="C799" s="211"/>
      <c r="D799" s="220"/>
    </row>
    <row r="800" spans="2:4">
      <c r="B800" s="124"/>
      <c r="C800" s="211"/>
      <c r="D800" s="220"/>
    </row>
    <row r="801" spans="2:4">
      <c r="B801" s="124"/>
      <c r="C801" s="211"/>
      <c r="D801" s="220"/>
    </row>
    <row r="802" spans="2:4">
      <c r="B802" s="124"/>
      <c r="C802" s="211"/>
      <c r="D802" s="220"/>
    </row>
    <row r="803" spans="2:4">
      <c r="B803" s="124"/>
      <c r="C803" s="211"/>
      <c r="D803" s="220"/>
    </row>
    <row r="804" spans="2:4">
      <c r="B804" s="124"/>
      <c r="C804" s="211"/>
      <c r="D804" s="220"/>
    </row>
    <row r="805" spans="2:4">
      <c r="B805" s="124"/>
      <c r="C805" s="211"/>
      <c r="D805" s="220"/>
    </row>
    <row r="806" spans="2:4">
      <c r="B806" s="124"/>
      <c r="C806" s="211"/>
      <c r="D806" s="220"/>
    </row>
    <row r="807" spans="2:4">
      <c r="B807" s="124"/>
      <c r="C807" s="211"/>
      <c r="D807" s="220"/>
    </row>
    <row r="808" spans="2:4">
      <c r="B808" s="124"/>
      <c r="C808" s="211"/>
      <c r="D808" s="220"/>
    </row>
    <row r="809" spans="2:4">
      <c r="B809" s="124"/>
      <c r="C809" s="211"/>
      <c r="D809" s="220"/>
    </row>
    <row r="810" spans="2:4">
      <c r="B810" s="124"/>
      <c r="C810" s="211"/>
      <c r="D810" s="220"/>
    </row>
    <row r="811" spans="2:4">
      <c r="B811" s="124"/>
      <c r="C811" s="211"/>
      <c r="D811" s="220"/>
    </row>
    <row r="812" spans="2:4">
      <c r="B812" s="124"/>
      <c r="C812" s="211"/>
      <c r="D812" s="220"/>
    </row>
    <row r="813" spans="2:4">
      <c r="B813" s="124"/>
      <c r="C813" s="211"/>
      <c r="D813" s="220"/>
    </row>
    <row r="814" spans="2:4">
      <c r="B814" s="124"/>
      <c r="C814" s="211"/>
      <c r="D814" s="220"/>
    </row>
    <row r="815" spans="2:4">
      <c r="B815" s="124"/>
      <c r="C815" s="211"/>
      <c r="D815" s="220"/>
    </row>
    <row r="816" spans="2:4">
      <c r="B816" s="124"/>
      <c r="C816" s="211"/>
      <c r="D816" s="220"/>
    </row>
    <row r="817" spans="2:4">
      <c r="B817" s="124"/>
      <c r="C817" s="211"/>
      <c r="D817" s="220"/>
    </row>
    <row r="818" spans="2:4">
      <c r="B818" s="203"/>
      <c r="C818" s="203"/>
      <c r="D818" s="203"/>
    </row>
    <row r="819" spans="2:4">
      <c r="B819" s="203"/>
      <c r="C819" s="203"/>
      <c r="D819" s="203"/>
    </row>
    <row r="820" spans="2:4">
      <c r="B820" s="211"/>
      <c r="C820" s="203"/>
      <c r="D820" s="203"/>
    </row>
    <row r="821" spans="2:4">
      <c r="B821" s="211"/>
      <c r="C821" s="203"/>
      <c r="D821" s="203"/>
    </row>
    <row r="822" spans="2:4">
      <c r="B822" s="211"/>
      <c r="C822" s="203"/>
      <c r="D822" s="203"/>
    </row>
    <row r="823" spans="2:4">
      <c r="B823" s="211"/>
      <c r="C823" s="203"/>
      <c r="D823" s="203"/>
    </row>
    <row r="824" spans="2:4">
      <c r="B824" s="211"/>
      <c r="C824" s="203"/>
      <c r="D824" s="203"/>
    </row>
    <row r="825" spans="2:4">
      <c r="B825" s="203"/>
      <c r="C825" s="203"/>
      <c r="D825" s="203"/>
    </row>
    <row r="826" spans="2:4">
      <c r="B826" s="124"/>
      <c r="C826" s="124"/>
      <c r="D826" s="222"/>
    </row>
    <row r="827" spans="2:4">
      <c r="B827" s="124"/>
      <c r="C827" s="124"/>
      <c r="D827" s="222"/>
    </row>
    <row r="828" spans="2:4">
      <c r="B828" s="124"/>
      <c r="C828" s="124"/>
      <c r="D828" s="222"/>
    </row>
    <row r="829" spans="2:4">
      <c r="B829" s="124"/>
      <c r="C829" s="124"/>
      <c r="D829" s="222"/>
    </row>
    <row r="830" spans="2:4">
      <c r="B830" s="124"/>
      <c r="C830" s="124"/>
      <c r="D830" s="222"/>
    </row>
    <row r="831" spans="2:4">
      <c r="B831" s="124"/>
      <c r="C831" s="124"/>
      <c r="D831" s="222"/>
    </row>
    <row r="832" spans="2:4">
      <c r="B832" s="124"/>
      <c r="C832" s="124"/>
      <c r="D832" s="222"/>
    </row>
    <row r="833" spans="2:4">
      <c r="B833" s="124"/>
      <c r="C833" s="124"/>
      <c r="D833" s="222"/>
    </row>
    <row r="834" spans="2:4">
      <c r="B834" s="124"/>
      <c r="C834" s="124"/>
      <c r="D834" s="222"/>
    </row>
    <row r="835" spans="2:4">
      <c r="B835" s="124"/>
      <c r="C835" s="124"/>
      <c r="D835" s="222"/>
    </row>
    <row r="836" spans="2:4">
      <c r="B836" s="124"/>
      <c r="C836" s="124"/>
      <c r="D836" s="222"/>
    </row>
    <row r="837" spans="2:4">
      <c r="B837" s="124"/>
      <c r="C837" s="124"/>
      <c r="D837" s="222"/>
    </row>
    <row r="838" spans="2:4">
      <c r="B838" s="124"/>
      <c r="C838" s="124"/>
      <c r="D838" s="222"/>
    </row>
    <row r="839" spans="2:4">
      <c r="B839" s="124"/>
      <c r="C839" s="124"/>
      <c r="D839" s="222"/>
    </row>
    <row r="840" spans="2:4">
      <c r="B840" s="124"/>
      <c r="C840" s="124"/>
      <c r="D840" s="222"/>
    </row>
    <row r="841" spans="2:4">
      <c r="B841" s="124"/>
      <c r="C841" s="124"/>
      <c r="D841" s="222"/>
    </row>
    <row r="842" spans="2:4">
      <c r="B842" s="124"/>
      <c r="C842" s="124"/>
      <c r="D842" s="222"/>
    </row>
    <row r="843" spans="2:4">
      <c r="B843" s="124"/>
      <c r="C843" s="124"/>
      <c r="D843" s="222"/>
    </row>
    <row r="844" spans="2:4">
      <c r="B844" s="124"/>
      <c r="C844" s="124"/>
      <c r="D844" s="222"/>
    </row>
    <row r="845" spans="2:4">
      <c r="B845" s="124"/>
      <c r="C845" s="124"/>
      <c r="D845" s="222"/>
    </row>
    <row r="846" spans="2:4">
      <c r="B846" s="124"/>
      <c r="C846" s="124"/>
      <c r="D846" s="222"/>
    </row>
    <row r="847" spans="2:4">
      <c r="B847" s="124"/>
      <c r="C847" s="124"/>
      <c r="D847" s="222"/>
    </row>
    <row r="848" spans="2:4">
      <c r="B848" s="124"/>
      <c r="C848" s="124"/>
      <c r="D848" s="222"/>
    </row>
    <row r="849" spans="2:4">
      <c r="B849" s="124"/>
      <c r="C849" s="124"/>
      <c r="D849" s="222"/>
    </row>
    <row r="850" spans="2:4">
      <c r="B850" s="124"/>
      <c r="C850" s="124"/>
      <c r="D850" s="222"/>
    </row>
    <row r="851" spans="2:4">
      <c r="B851" s="124"/>
      <c r="C851" s="124"/>
      <c r="D851" s="222"/>
    </row>
    <row r="852" spans="2:4">
      <c r="B852" s="124"/>
      <c r="C852" s="124"/>
      <c r="D852" s="222"/>
    </row>
    <row r="853" spans="2:4">
      <c r="B853" s="124"/>
      <c r="C853" s="124"/>
      <c r="D853" s="222"/>
    </row>
    <row r="854" spans="2:4">
      <c r="B854" s="124"/>
      <c r="C854" s="124"/>
      <c r="D854" s="222"/>
    </row>
    <row r="855" spans="2:4">
      <c r="B855" s="124"/>
      <c r="C855" s="124"/>
      <c r="D855" s="222"/>
    </row>
    <row r="856" spans="2:4">
      <c r="B856" s="124"/>
      <c r="C856" s="124"/>
      <c r="D856" s="222"/>
    </row>
    <row r="857" spans="2:4">
      <c r="B857" s="124"/>
      <c r="C857" s="124"/>
      <c r="D857" s="222"/>
    </row>
    <row r="858" spans="2:4">
      <c r="B858" s="124"/>
      <c r="C858" s="124"/>
      <c r="D858" s="222"/>
    </row>
    <row r="859" spans="2:4">
      <c r="B859" s="124"/>
      <c r="C859" s="124"/>
      <c r="D859" s="222"/>
    </row>
    <row r="860" spans="2:4">
      <c r="B860" s="124"/>
      <c r="C860" s="124"/>
      <c r="D860" s="222"/>
    </row>
    <row r="861" spans="2:4">
      <c r="B861" s="124"/>
      <c r="C861" s="124"/>
      <c r="D861" s="222"/>
    </row>
    <row r="862" spans="2:4">
      <c r="B862" s="124"/>
      <c r="C862" s="124"/>
      <c r="D862" s="222"/>
    </row>
    <row r="863" spans="2:4">
      <c r="B863" s="124"/>
      <c r="C863" s="124"/>
      <c r="D863" s="222"/>
    </row>
    <row r="864" spans="2:4">
      <c r="B864" s="124"/>
      <c r="C864" s="124"/>
      <c r="D864" s="222"/>
    </row>
    <row r="865" spans="2:4">
      <c r="B865" s="124"/>
      <c r="C865" s="124"/>
      <c r="D865" s="222"/>
    </row>
    <row r="866" spans="2:4">
      <c r="B866" s="124"/>
      <c r="C866" s="124"/>
      <c r="D866" s="222"/>
    </row>
    <row r="867" spans="2:4">
      <c r="B867" s="124"/>
      <c r="C867" s="124"/>
      <c r="D867" s="222"/>
    </row>
    <row r="868" spans="2:4">
      <c r="B868" s="124"/>
      <c r="C868" s="124"/>
      <c r="D868" s="222"/>
    </row>
    <row r="869" spans="2:4">
      <c r="B869" s="124"/>
      <c r="C869" s="124"/>
      <c r="D869" s="222"/>
    </row>
    <row r="870" spans="2:4">
      <c r="B870" s="124"/>
      <c r="C870" s="124"/>
      <c r="D870" s="222"/>
    </row>
    <row r="871" spans="2:4">
      <c r="B871" s="124"/>
      <c r="C871" s="124"/>
      <c r="D871" s="222"/>
    </row>
    <row r="872" spans="2:4">
      <c r="B872" s="124"/>
      <c r="C872" s="124"/>
      <c r="D872" s="222"/>
    </row>
    <row r="873" spans="2:4">
      <c r="B873" s="124"/>
      <c r="C873" s="124"/>
      <c r="D873" s="222"/>
    </row>
    <row r="874" spans="2:4">
      <c r="B874" s="124"/>
      <c r="C874" s="124"/>
      <c r="D874" s="222"/>
    </row>
    <row r="875" spans="2:4">
      <c r="B875" s="124"/>
      <c r="C875" s="124"/>
      <c r="D875" s="222"/>
    </row>
    <row r="876" spans="2:4">
      <c r="B876" s="124"/>
      <c r="C876" s="124"/>
      <c r="D876" s="222"/>
    </row>
    <row r="877" spans="2:4">
      <c r="B877" s="124"/>
      <c r="C877" s="124"/>
      <c r="D877" s="222"/>
    </row>
    <row r="878" spans="2:4">
      <c r="B878" s="124"/>
      <c r="C878" s="124"/>
      <c r="D878" s="222"/>
    </row>
    <row r="879" spans="2:4">
      <c r="B879" s="124"/>
      <c r="C879" s="124"/>
      <c r="D879" s="222"/>
    </row>
    <row r="880" spans="2:4">
      <c r="B880" s="124"/>
      <c r="C880" s="124"/>
      <c r="D880" s="222"/>
    </row>
    <row r="881" spans="2:4">
      <c r="B881" s="124"/>
      <c r="C881" s="124"/>
      <c r="D881" s="222"/>
    </row>
    <row r="882" spans="2:4">
      <c r="B882" s="124"/>
      <c r="C882" s="124"/>
      <c r="D882" s="222"/>
    </row>
    <row r="883" spans="2:4">
      <c r="B883" s="124"/>
      <c r="C883" s="124"/>
      <c r="D883" s="222"/>
    </row>
    <row r="884" spans="2:4">
      <c r="B884" s="124"/>
      <c r="C884" s="124"/>
      <c r="D884" s="222"/>
    </row>
    <row r="885" spans="2:4">
      <c r="B885" s="124"/>
      <c r="C885" s="124"/>
      <c r="D885" s="222"/>
    </row>
    <row r="886" spans="2:4">
      <c r="B886" s="124"/>
      <c r="C886" s="124"/>
      <c r="D886" s="222"/>
    </row>
    <row r="887" spans="2:4">
      <c r="B887" s="124"/>
      <c r="C887" s="124"/>
      <c r="D887" s="222"/>
    </row>
    <row r="888" spans="2:4">
      <c r="B888" s="124"/>
      <c r="C888" s="124"/>
      <c r="D888" s="222"/>
    </row>
    <row r="889" spans="2:4">
      <c r="B889" s="124"/>
      <c r="C889" s="124"/>
      <c r="D889" s="222"/>
    </row>
    <row r="890" spans="2:4">
      <c r="B890" s="124"/>
      <c r="C890" s="124"/>
      <c r="D890" s="222"/>
    </row>
    <row r="891" spans="2:4">
      <c r="B891" s="124"/>
      <c r="C891" s="124"/>
      <c r="D891" s="222"/>
    </row>
    <row r="892" spans="2:4">
      <c r="B892" s="124"/>
      <c r="C892" s="124"/>
      <c r="D892" s="222"/>
    </row>
    <row r="893" spans="2:4">
      <c r="B893" s="124"/>
      <c r="C893" s="124"/>
      <c r="D893" s="222"/>
    </row>
    <row r="894" spans="2:4">
      <c r="B894" s="124"/>
      <c r="C894" s="124"/>
      <c r="D894" s="222"/>
    </row>
    <row r="895" spans="2:4">
      <c r="B895" s="124"/>
      <c r="C895" s="124"/>
      <c r="D895" s="222"/>
    </row>
    <row r="896" spans="2:4">
      <c r="B896" s="124"/>
      <c r="C896" s="124"/>
      <c r="D896" s="222"/>
    </row>
    <row r="897" spans="2:4">
      <c r="B897" s="124"/>
      <c r="C897" s="124"/>
      <c r="D897" s="222"/>
    </row>
    <row r="898" spans="2:4">
      <c r="B898" s="124"/>
      <c r="C898" s="124"/>
      <c r="D898" s="222"/>
    </row>
    <row r="899" spans="2:4">
      <c r="B899" s="124"/>
      <c r="C899" s="124"/>
      <c r="D899" s="222"/>
    </row>
    <row r="900" spans="2:4">
      <c r="B900" s="124"/>
      <c r="C900" s="124"/>
      <c r="D900" s="222"/>
    </row>
    <row r="901" spans="2:4">
      <c r="B901" s="124"/>
      <c r="C901" s="124"/>
      <c r="D901" s="222"/>
    </row>
    <row r="902" spans="2:4">
      <c r="B902" s="124"/>
      <c r="C902" s="124"/>
      <c r="D902" s="222"/>
    </row>
    <row r="903" spans="2:4">
      <c r="B903" s="124"/>
      <c r="C903" s="124"/>
      <c r="D903" s="222"/>
    </row>
    <row r="904" spans="2:4">
      <c r="B904" s="124"/>
      <c r="C904" s="124"/>
      <c r="D904" s="222"/>
    </row>
    <row r="905" spans="2:4">
      <c r="B905" s="124"/>
      <c r="C905" s="124"/>
      <c r="D905" s="222"/>
    </row>
    <row r="906" spans="2:4">
      <c r="B906" s="124"/>
      <c r="C906" s="124"/>
      <c r="D906" s="222"/>
    </row>
    <row r="907" spans="2:4">
      <c r="B907" s="124"/>
      <c r="C907" s="124"/>
      <c r="D907" s="222"/>
    </row>
    <row r="908" spans="2:4">
      <c r="B908" s="124"/>
      <c r="C908" s="124"/>
      <c r="D908" s="222"/>
    </row>
    <row r="909" spans="2:4">
      <c r="B909" s="124"/>
      <c r="C909" s="124"/>
      <c r="D909" s="222"/>
    </row>
    <row r="910" spans="2:4">
      <c r="B910" s="124"/>
      <c r="C910" s="124"/>
      <c r="D910" s="222"/>
    </row>
    <row r="911" spans="2:4">
      <c r="B911" s="124"/>
      <c r="C911" s="124"/>
      <c r="D911" s="222"/>
    </row>
    <row r="912" spans="2:4">
      <c r="B912" s="124"/>
      <c r="C912" s="124"/>
      <c r="D912" s="222"/>
    </row>
    <row r="913" spans="2:4">
      <c r="B913" s="124"/>
      <c r="C913" s="124"/>
      <c r="D913" s="222"/>
    </row>
    <row r="914" spans="2:4">
      <c r="B914" s="124"/>
      <c r="C914" s="124"/>
      <c r="D914" s="222"/>
    </row>
    <row r="915" spans="2:4">
      <c r="B915" s="124"/>
      <c r="C915" s="124"/>
      <c r="D915" s="222"/>
    </row>
    <row r="916" spans="2:4">
      <c r="B916" s="124"/>
      <c r="C916" s="124"/>
      <c r="D916" s="222"/>
    </row>
    <row r="917" spans="2:4">
      <c r="B917" s="124"/>
      <c r="C917" s="124"/>
      <c r="D917" s="222"/>
    </row>
    <row r="918" spans="2:4">
      <c r="B918" s="124"/>
      <c r="C918" s="124"/>
      <c r="D918" s="222"/>
    </row>
    <row r="919" spans="2:4">
      <c r="B919" s="124"/>
      <c r="C919" s="124"/>
      <c r="D919" s="222"/>
    </row>
    <row r="920" spans="2:4">
      <c r="B920" s="124"/>
      <c r="C920" s="124"/>
      <c r="D920" s="222"/>
    </row>
    <row r="921" spans="2:4">
      <c r="B921" s="124"/>
      <c r="C921" s="124"/>
      <c r="D921" s="222"/>
    </row>
    <row r="922" spans="2:4">
      <c r="B922" s="124"/>
      <c r="C922" s="124"/>
      <c r="D922" s="222"/>
    </row>
    <row r="923" spans="2:4">
      <c r="B923" s="124"/>
      <c r="C923" s="124"/>
      <c r="D923" s="222"/>
    </row>
    <row r="924" spans="2:4">
      <c r="B924" s="124"/>
      <c r="C924" s="124"/>
      <c r="D924" s="222"/>
    </row>
    <row r="925" spans="2:4">
      <c r="B925" s="124"/>
      <c r="C925" s="124"/>
      <c r="D925" s="222"/>
    </row>
    <row r="926" spans="2:4">
      <c r="B926" s="124"/>
      <c r="C926" s="124"/>
      <c r="D926" s="222"/>
    </row>
    <row r="927" spans="2:4">
      <c r="B927" s="124"/>
      <c r="C927" s="124"/>
      <c r="D927" s="222"/>
    </row>
    <row r="928" spans="2:4">
      <c r="B928" s="124"/>
      <c r="C928" s="124"/>
      <c r="D928" s="222"/>
    </row>
    <row r="929" spans="2:4">
      <c r="B929" s="124"/>
      <c r="C929" s="124"/>
      <c r="D929" s="222"/>
    </row>
    <row r="930" spans="2:4">
      <c r="B930" s="124"/>
      <c r="C930" s="124"/>
      <c r="D930" s="222"/>
    </row>
    <row r="931" spans="2:4">
      <c r="B931" s="124"/>
      <c r="C931" s="124"/>
      <c r="D931" s="222"/>
    </row>
    <row r="932" spans="2:4">
      <c r="B932" s="124"/>
      <c r="C932" s="124"/>
      <c r="D932" s="222"/>
    </row>
    <row r="933" spans="2:4">
      <c r="B933" s="124"/>
      <c r="C933" s="124"/>
      <c r="D933" s="222"/>
    </row>
    <row r="934" spans="2:4">
      <c r="B934" s="124"/>
      <c r="C934" s="124"/>
      <c r="D934" s="222"/>
    </row>
    <row r="935" spans="2:4">
      <c r="B935" s="124"/>
      <c r="C935" s="124"/>
      <c r="D935" s="222"/>
    </row>
    <row r="936" spans="2:4">
      <c r="B936" s="124"/>
      <c r="C936" s="124"/>
      <c r="D936" s="222"/>
    </row>
    <row r="937" spans="2:4">
      <c r="B937" s="124"/>
      <c r="C937" s="124"/>
      <c r="D937" s="222"/>
    </row>
    <row r="938" spans="2:4">
      <c r="B938" s="124"/>
      <c r="C938" s="124"/>
      <c r="D938" s="222"/>
    </row>
    <row r="939" spans="2:4">
      <c r="B939" s="124"/>
      <c r="C939" s="124"/>
      <c r="D939" s="222"/>
    </row>
    <row r="940" spans="2:4">
      <c r="B940" s="124"/>
      <c r="C940" s="124"/>
      <c r="D940" s="222"/>
    </row>
    <row r="941" spans="2:4">
      <c r="B941" s="124"/>
      <c r="C941" s="124"/>
      <c r="D941" s="222"/>
    </row>
    <row r="942" spans="2:4">
      <c r="B942" s="124"/>
      <c r="C942" s="124"/>
      <c r="D942" s="222"/>
    </row>
    <row r="943" spans="2:4">
      <c r="B943" s="124"/>
      <c r="C943" s="124"/>
      <c r="D943" s="222"/>
    </row>
    <row r="944" spans="2:4">
      <c r="B944" s="124"/>
      <c r="C944" s="124"/>
      <c r="D944" s="222"/>
    </row>
    <row r="945" spans="2:4">
      <c r="B945" s="124"/>
      <c r="C945" s="124"/>
      <c r="D945" s="222"/>
    </row>
    <row r="946" spans="2:4">
      <c r="B946" s="124"/>
      <c r="C946" s="124"/>
      <c r="D946" s="222"/>
    </row>
    <row r="947" spans="2:4">
      <c r="B947" s="124"/>
      <c r="C947" s="124"/>
      <c r="D947" s="222"/>
    </row>
    <row r="948" spans="2:4">
      <c r="B948" s="124"/>
      <c r="C948" s="124"/>
      <c r="D948" s="222"/>
    </row>
    <row r="949" spans="2:4">
      <c r="B949" s="124"/>
      <c r="C949" s="124"/>
      <c r="D949" s="222"/>
    </row>
    <row r="950" spans="2:4">
      <c r="B950" s="124"/>
      <c r="C950" s="124"/>
      <c r="D950" s="222"/>
    </row>
    <row r="951" spans="2:4">
      <c r="B951" s="124"/>
      <c r="C951" s="124"/>
      <c r="D951" s="222"/>
    </row>
    <row r="952" spans="2:4">
      <c r="B952" s="124"/>
      <c r="C952" s="124"/>
      <c r="D952" s="222"/>
    </row>
    <row r="953" spans="2:4">
      <c r="B953" s="124"/>
      <c r="C953" s="124"/>
      <c r="D953" s="222"/>
    </row>
    <row r="954" spans="2:4">
      <c r="B954" s="124"/>
      <c r="C954" s="124"/>
      <c r="D954" s="222"/>
    </row>
    <row r="955" spans="2:4">
      <c r="B955" s="124"/>
      <c r="C955" s="124"/>
      <c r="D955" s="222"/>
    </row>
    <row r="956" spans="2:4">
      <c r="B956" s="124"/>
      <c r="C956" s="124"/>
      <c r="D956" s="222"/>
    </row>
    <row r="957" spans="2:4">
      <c r="B957" s="124"/>
      <c r="C957" s="124"/>
      <c r="D957" s="222"/>
    </row>
    <row r="958" spans="2:4">
      <c r="B958" s="124"/>
      <c r="C958" s="124"/>
      <c r="D958" s="222"/>
    </row>
    <row r="959" spans="2:4">
      <c r="B959" s="124"/>
      <c r="C959" s="124"/>
      <c r="D959" s="222"/>
    </row>
    <row r="960" spans="2:4">
      <c r="B960" s="124"/>
      <c r="C960" s="124"/>
      <c r="D960" s="222"/>
    </row>
    <row r="961" spans="2:4">
      <c r="B961" s="124"/>
      <c r="C961" s="124"/>
      <c r="D961" s="222"/>
    </row>
    <row r="962" spans="2:4">
      <c r="B962" s="124"/>
      <c r="C962" s="124"/>
      <c r="D962" s="222"/>
    </row>
    <row r="963" spans="2:4">
      <c r="B963" s="124"/>
      <c r="C963" s="124"/>
      <c r="D963" s="222"/>
    </row>
    <row r="964" spans="2:4">
      <c r="B964" s="124"/>
      <c r="C964" s="124"/>
      <c r="D964" s="222"/>
    </row>
    <row r="965" spans="2:4">
      <c r="B965" s="124"/>
      <c r="C965" s="124"/>
      <c r="D965" s="222"/>
    </row>
    <row r="966" spans="2:4">
      <c r="B966" s="124"/>
      <c r="C966" s="124"/>
      <c r="D966" s="222"/>
    </row>
    <row r="967" spans="2:4">
      <c r="B967" s="124"/>
      <c r="C967" s="124"/>
      <c r="D967" s="222"/>
    </row>
    <row r="968" spans="2:4">
      <c r="B968" s="124"/>
      <c r="C968" s="124"/>
      <c r="D968" s="222"/>
    </row>
    <row r="969" spans="2:4">
      <c r="B969" s="124"/>
      <c r="C969" s="124"/>
      <c r="D969" s="222"/>
    </row>
    <row r="970" spans="2:4">
      <c r="B970" s="124"/>
      <c r="C970" s="124"/>
      <c r="D970" s="222"/>
    </row>
    <row r="971" spans="2:4">
      <c r="B971" s="124"/>
      <c r="C971" s="124"/>
      <c r="D971" s="222"/>
    </row>
    <row r="972" spans="2:4">
      <c r="B972" s="124"/>
      <c r="C972" s="124"/>
      <c r="D972" s="222"/>
    </row>
    <row r="973" spans="2:4">
      <c r="B973" s="124"/>
      <c r="C973" s="124"/>
      <c r="D973" s="222"/>
    </row>
    <row r="974" spans="2:4">
      <c r="B974" s="124"/>
      <c r="C974" s="124"/>
      <c r="D974" s="222"/>
    </row>
    <row r="975" spans="2:4">
      <c r="B975" s="124"/>
      <c r="C975" s="124"/>
      <c r="D975" s="222"/>
    </row>
    <row r="976" spans="2:4">
      <c r="B976" s="124"/>
      <c r="C976" s="124"/>
      <c r="D976" s="222"/>
    </row>
    <row r="977" spans="2:4">
      <c r="B977" s="124"/>
      <c r="C977" s="124"/>
      <c r="D977" s="222"/>
    </row>
    <row r="978" spans="2:4">
      <c r="B978" s="124"/>
      <c r="C978" s="124"/>
      <c r="D978" s="222"/>
    </row>
    <row r="979" spans="2:4">
      <c r="B979" s="124"/>
      <c r="C979" s="124"/>
      <c r="D979" s="222"/>
    </row>
    <row r="980" spans="2:4">
      <c r="B980" s="124"/>
      <c r="C980" s="124"/>
      <c r="D980" s="222"/>
    </row>
    <row r="981" spans="2:4">
      <c r="B981" s="124"/>
      <c r="C981" s="124"/>
      <c r="D981" s="222"/>
    </row>
    <row r="982" spans="2:4">
      <c r="B982" s="124"/>
      <c r="C982" s="124"/>
      <c r="D982" s="222"/>
    </row>
    <row r="983" spans="2:4">
      <c r="B983" s="124"/>
      <c r="C983" s="124"/>
      <c r="D983" s="222"/>
    </row>
    <row r="984" spans="2:4">
      <c r="B984" s="124"/>
      <c r="C984" s="124"/>
      <c r="D984" s="222"/>
    </row>
    <row r="985" spans="2:4">
      <c r="B985" s="124"/>
      <c r="C985" s="124"/>
      <c r="D985" s="222"/>
    </row>
    <row r="986" spans="2:4">
      <c r="B986" s="124"/>
      <c r="C986" s="124"/>
      <c r="D986" s="222"/>
    </row>
    <row r="987" spans="2:4">
      <c r="B987" s="124"/>
      <c r="C987" s="124"/>
      <c r="D987" s="222"/>
    </row>
    <row r="988" spans="2:4">
      <c r="B988" s="124"/>
      <c r="C988" s="124"/>
      <c r="D988" s="222"/>
    </row>
    <row r="989" spans="2:4">
      <c r="B989" s="124"/>
      <c r="C989" s="124"/>
      <c r="D989" s="222"/>
    </row>
    <row r="990" spans="2:4">
      <c r="B990" s="124"/>
      <c r="C990" s="124"/>
      <c r="D990" s="222"/>
    </row>
    <row r="991" spans="2:4">
      <c r="B991" s="124"/>
      <c r="C991" s="124"/>
      <c r="D991" s="222"/>
    </row>
    <row r="992" spans="2:4">
      <c r="B992" s="124"/>
      <c r="C992" s="124"/>
      <c r="D992" s="222"/>
    </row>
    <row r="993" spans="2:4">
      <c r="B993" s="124"/>
      <c r="C993" s="124"/>
      <c r="D993" s="222"/>
    </row>
    <row r="994" spans="2:4">
      <c r="B994" s="124"/>
      <c r="C994" s="124"/>
      <c r="D994" s="222"/>
    </row>
    <row r="995" spans="2:4">
      <c r="B995" s="124"/>
      <c r="C995" s="124"/>
      <c r="D995" s="222"/>
    </row>
    <row r="996" spans="2:4">
      <c r="B996" s="124"/>
      <c r="C996" s="124"/>
      <c r="D996" s="222"/>
    </row>
    <row r="997" spans="2:4">
      <c r="B997" s="124"/>
      <c r="C997" s="124"/>
      <c r="D997" s="222"/>
    </row>
    <row r="998" spans="2:4">
      <c r="B998" s="124"/>
      <c r="C998" s="124"/>
      <c r="D998" s="222"/>
    </row>
    <row r="999" spans="2:4">
      <c r="B999" s="124"/>
      <c r="C999" s="124"/>
      <c r="D999" s="222"/>
    </row>
    <row r="1000" spans="2:4">
      <c r="B1000" s="124"/>
      <c r="C1000" s="124"/>
      <c r="D1000" s="222"/>
    </row>
    <row r="1001" spans="2:4">
      <c r="B1001" s="124"/>
      <c r="C1001" s="124"/>
      <c r="D1001" s="222"/>
    </row>
    <row r="1002" spans="2:4">
      <c r="B1002" s="124"/>
      <c r="C1002" s="124"/>
      <c r="D1002" s="222"/>
    </row>
    <row r="1003" spans="2:4">
      <c r="B1003" s="124"/>
      <c r="C1003" s="124"/>
      <c r="D1003" s="222"/>
    </row>
    <row r="1004" spans="2:4">
      <c r="B1004" s="124"/>
      <c r="C1004" s="124"/>
      <c r="D1004" s="222"/>
    </row>
    <row r="1005" spans="2:4">
      <c r="B1005" s="124"/>
      <c r="C1005" s="124"/>
      <c r="D1005" s="222"/>
    </row>
    <row r="1006" spans="2:4">
      <c r="B1006" s="124"/>
      <c r="C1006" s="124"/>
      <c r="D1006" s="222"/>
    </row>
    <row r="1007" spans="2:4">
      <c r="B1007" s="124"/>
      <c r="C1007" s="124"/>
      <c r="D1007" s="222"/>
    </row>
    <row r="1008" spans="2:4">
      <c r="B1008" s="124"/>
      <c r="C1008" s="124"/>
      <c r="D1008" s="222"/>
    </row>
    <row r="1009" spans="2:4">
      <c r="B1009" s="124"/>
      <c r="C1009" s="124"/>
      <c r="D1009" s="222"/>
    </row>
    <row r="1010" spans="2:4">
      <c r="B1010" s="124"/>
      <c r="C1010" s="124"/>
      <c r="D1010" s="222"/>
    </row>
    <row r="1011" spans="2:4">
      <c r="B1011" s="124"/>
      <c r="C1011" s="124"/>
      <c r="D1011" s="222"/>
    </row>
    <row r="1012" spans="2:4">
      <c r="B1012" s="124"/>
      <c r="C1012" s="124"/>
      <c r="D1012" s="222"/>
    </row>
    <row r="1013" spans="2:4">
      <c r="B1013" s="124"/>
      <c r="C1013" s="124"/>
      <c r="D1013" s="222"/>
    </row>
    <row r="1014" spans="2:4">
      <c r="B1014" s="124"/>
      <c r="C1014" s="124"/>
      <c r="D1014" s="222"/>
    </row>
    <row r="1015" spans="2:4">
      <c r="B1015" s="124"/>
      <c r="C1015" s="124"/>
      <c r="D1015" s="222"/>
    </row>
    <row r="1016" spans="2:4">
      <c r="B1016" s="124"/>
      <c r="C1016" s="124"/>
      <c r="D1016" s="222"/>
    </row>
    <row r="1017" spans="2:4">
      <c r="B1017" s="124"/>
      <c r="C1017" s="124"/>
      <c r="D1017" s="222"/>
    </row>
    <row r="1018" spans="2:4">
      <c r="B1018" s="124"/>
      <c r="C1018" s="124"/>
      <c r="D1018" s="222"/>
    </row>
    <row r="1019" spans="2:4">
      <c r="B1019" s="124"/>
      <c r="C1019" s="124"/>
      <c r="D1019" s="222"/>
    </row>
    <row r="1020" spans="2:4">
      <c r="B1020" s="124"/>
      <c r="C1020" s="124"/>
      <c r="D1020" s="222"/>
    </row>
    <row r="1021" spans="2:4">
      <c r="B1021" s="124"/>
      <c r="C1021" s="124"/>
      <c r="D1021" s="222"/>
    </row>
    <row r="1022" spans="2:4">
      <c r="B1022" s="124"/>
      <c r="C1022" s="124"/>
      <c r="D1022" s="222"/>
    </row>
    <row r="1023" spans="2:4">
      <c r="B1023" s="124"/>
      <c r="C1023" s="124"/>
      <c r="D1023" s="222"/>
    </row>
    <row r="1024" spans="2:4">
      <c r="B1024" s="124"/>
      <c r="C1024" s="124"/>
      <c r="D1024" s="222"/>
    </row>
    <row r="1025" spans="2:4">
      <c r="B1025" s="124"/>
      <c r="C1025" s="124"/>
      <c r="D1025" s="222"/>
    </row>
    <row r="1026" spans="2:4">
      <c r="B1026" s="124"/>
      <c r="C1026" s="124"/>
      <c r="D1026" s="222"/>
    </row>
    <row r="1027" spans="2:4">
      <c r="B1027" s="124"/>
      <c r="C1027" s="124"/>
      <c r="D1027" s="222"/>
    </row>
    <row r="1028" spans="2:4">
      <c r="B1028" s="124"/>
      <c r="C1028" s="124"/>
      <c r="D1028" s="222"/>
    </row>
    <row r="1029" spans="2:4">
      <c r="B1029" s="124"/>
      <c r="C1029" s="124"/>
      <c r="D1029" s="222"/>
    </row>
    <row r="1030" spans="2:4">
      <c r="B1030" s="124"/>
      <c r="C1030" s="124"/>
      <c r="D1030" s="222"/>
    </row>
    <row r="1031" spans="2:4">
      <c r="B1031" s="124"/>
      <c r="C1031" s="124"/>
      <c r="D1031" s="222"/>
    </row>
    <row r="1032" spans="2:4">
      <c r="B1032" s="124"/>
      <c r="C1032" s="124"/>
      <c r="D1032" s="222"/>
    </row>
    <row r="1033" spans="2:4">
      <c r="B1033" s="124"/>
      <c r="C1033" s="124"/>
      <c r="D1033" s="222"/>
    </row>
    <row r="1034" spans="2:4">
      <c r="B1034" s="124"/>
      <c r="C1034" s="124"/>
      <c r="D1034" s="222"/>
    </row>
    <row r="1035" spans="2:4">
      <c r="B1035" s="124"/>
      <c r="C1035" s="124"/>
      <c r="D1035" s="222"/>
    </row>
    <row r="1036" spans="2:4">
      <c r="B1036" s="124"/>
      <c r="C1036" s="124"/>
      <c r="D1036" s="222"/>
    </row>
    <row r="1037" spans="2:4">
      <c r="B1037" s="124"/>
      <c r="C1037" s="124"/>
      <c r="D1037" s="222"/>
    </row>
    <row r="1038" spans="2:4">
      <c r="B1038" s="124"/>
      <c r="C1038" s="124"/>
      <c r="D1038" s="222"/>
    </row>
    <row r="1039" spans="2:4">
      <c r="B1039" s="124"/>
      <c r="C1039" s="124"/>
      <c r="D1039" s="222"/>
    </row>
    <row r="1040" spans="2:4">
      <c r="B1040" s="124"/>
      <c r="C1040" s="124"/>
      <c r="D1040" s="222"/>
    </row>
    <row r="1041" spans="2:4">
      <c r="B1041" s="124"/>
      <c r="C1041" s="124"/>
      <c r="D1041" s="222"/>
    </row>
    <row r="1042" spans="2:4">
      <c r="B1042" s="124"/>
      <c r="C1042" s="124"/>
      <c r="D1042" s="222"/>
    </row>
    <row r="1043" spans="2:4">
      <c r="B1043" s="124"/>
      <c r="C1043" s="124"/>
      <c r="D1043" s="222"/>
    </row>
    <row r="1044" spans="2:4">
      <c r="B1044" s="124"/>
      <c r="C1044" s="124"/>
      <c r="D1044" s="222"/>
    </row>
    <row r="1045" spans="2:4">
      <c r="B1045" s="124"/>
      <c r="C1045" s="124"/>
      <c r="D1045" s="222"/>
    </row>
    <row r="1046" spans="2:4">
      <c r="B1046" s="124"/>
      <c r="C1046" s="124"/>
      <c r="D1046" s="222"/>
    </row>
    <row r="1047" spans="2:4">
      <c r="B1047" s="124"/>
      <c r="C1047" s="124"/>
      <c r="D1047" s="222"/>
    </row>
    <row r="1048" spans="2:4">
      <c r="B1048" s="124"/>
      <c r="C1048" s="124"/>
      <c r="D1048" s="222"/>
    </row>
    <row r="1049" spans="2:4">
      <c r="B1049" s="124"/>
      <c r="C1049" s="124"/>
      <c r="D1049" s="222"/>
    </row>
    <row r="1050" spans="2:4">
      <c r="B1050" s="124"/>
      <c r="C1050" s="124"/>
      <c r="D1050" s="222"/>
    </row>
    <row r="1051" spans="2:4">
      <c r="B1051" s="124"/>
      <c r="C1051" s="124"/>
      <c r="D1051" s="222"/>
    </row>
    <row r="1052" spans="2:4">
      <c r="B1052" s="124"/>
      <c r="C1052" s="124"/>
      <c r="D1052" s="222"/>
    </row>
    <row r="1053" spans="2:4">
      <c r="B1053" s="124"/>
      <c r="C1053" s="124"/>
      <c r="D1053" s="222"/>
    </row>
    <row r="1054" spans="2:4">
      <c r="B1054" s="124"/>
      <c r="C1054" s="124"/>
      <c r="D1054" s="222"/>
    </row>
    <row r="1055" spans="2:4">
      <c r="B1055" s="124"/>
      <c r="C1055" s="124"/>
      <c r="D1055" s="222"/>
    </row>
    <row r="1056" spans="2:4">
      <c r="B1056" s="124"/>
      <c r="C1056" s="124"/>
      <c r="D1056" s="222"/>
    </row>
    <row r="1057" spans="2:4">
      <c r="B1057" s="124"/>
      <c r="C1057" s="124"/>
      <c r="D1057" s="222"/>
    </row>
    <row r="1058" spans="2:4">
      <c r="B1058" s="124"/>
      <c r="C1058" s="124"/>
      <c r="D1058" s="222"/>
    </row>
    <row r="1059" spans="2:4">
      <c r="B1059" s="124"/>
      <c r="C1059" s="124"/>
      <c r="D1059" s="222"/>
    </row>
    <row r="1060" spans="2:4">
      <c r="B1060" s="124"/>
      <c r="C1060" s="124"/>
      <c r="D1060" s="222"/>
    </row>
    <row r="1061" spans="2:4">
      <c r="B1061" s="124"/>
      <c r="C1061" s="124"/>
      <c r="D1061" s="222"/>
    </row>
    <row r="1062" spans="2:4">
      <c r="B1062" s="124"/>
      <c r="C1062" s="124"/>
      <c r="D1062" s="222"/>
    </row>
    <row r="1063" spans="2:4">
      <c r="B1063" s="124"/>
      <c r="C1063" s="124"/>
      <c r="D1063" s="222"/>
    </row>
    <row r="1064" spans="2:4">
      <c r="B1064" s="124"/>
      <c r="C1064" s="124"/>
      <c r="D1064" s="222"/>
    </row>
    <row r="1065" spans="2:4">
      <c r="B1065" s="124"/>
      <c r="C1065" s="124"/>
      <c r="D1065" s="222"/>
    </row>
    <row r="1066" spans="2:4">
      <c r="B1066" s="124"/>
      <c r="C1066" s="124"/>
      <c r="D1066" s="222"/>
    </row>
    <row r="1067" spans="2:4">
      <c r="B1067" s="124"/>
      <c r="C1067" s="124"/>
      <c r="D1067" s="222"/>
    </row>
    <row r="1068" spans="2:4">
      <c r="B1068" s="124"/>
      <c r="C1068" s="124"/>
      <c r="D1068" s="222"/>
    </row>
    <row r="1069" spans="2:4">
      <c r="B1069" s="124"/>
      <c r="C1069" s="124"/>
      <c r="D1069" s="222"/>
    </row>
    <row r="1070" spans="2:4">
      <c r="B1070" s="124"/>
      <c r="C1070" s="124"/>
      <c r="D1070" s="222"/>
    </row>
    <row r="1071" spans="2:4">
      <c r="B1071" s="124"/>
      <c r="C1071" s="124"/>
      <c r="D1071" s="222"/>
    </row>
    <row r="1072" spans="2:4">
      <c r="B1072" s="124"/>
      <c r="C1072" s="124"/>
      <c r="D1072" s="222"/>
    </row>
    <row r="1073" spans="2:4">
      <c r="B1073" s="124"/>
      <c r="C1073" s="124"/>
      <c r="D1073" s="222"/>
    </row>
    <row r="1074" spans="2:4">
      <c r="B1074" s="124"/>
      <c r="C1074" s="124"/>
      <c r="D1074" s="222"/>
    </row>
    <row r="1075" spans="2:4">
      <c r="B1075" s="124"/>
      <c r="C1075" s="124"/>
      <c r="D1075" s="222"/>
    </row>
    <row r="1076" spans="2:4">
      <c r="B1076" s="124"/>
      <c r="C1076" s="124"/>
      <c r="D1076" s="222"/>
    </row>
    <row r="1077" spans="2:4">
      <c r="B1077" s="124"/>
      <c r="C1077" s="124"/>
      <c r="D1077" s="222"/>
    </row>
    <row r="1078" spans="2:4">
      <c r="B1078" s="124"/>
      <c r="C1078" s="124"/>
      <c r="D1078" s="222"/>
    </row>
    <row r="1079" spans="2:4">
      <c r="B1079" s="124"/>
      <c r="C1079" s="124"/>
      <c r="D1079" s="222"/>
    </row>
    <row r="1080" spans="2:4">
      <c r="B1080" s="124"/>
      <c r="C1080" s="124"/>
      <c r="D1080" s="222"/>
    </row>
    <row r="1081" spans="2:4">
      <c r="B1081" s="124"/>
      <c r="C1081" s="124"/>
      <c r="D1081" s="222"/>
    </row>
    <row r="1082" spans="2:4">
      <c r="B1082" s="124"/>
      <c r="C1082" s="124"/>
      <c r="D1082" s="222"/>
    </row>
    <row r="1083" spans="2:4">
      <c r="B1083" s="124"/>
      <c r="C1083" s="124"/>
      <c r="D1083" s="222"/>
    </row>
    <row r="1084" spans="2:4">
      <c r="B1084" s="124"/>
      <c r="C1084" s="124"/>
      <c r="D1084" s="222"/>
    </row>
    <row r="1085" spans="2:4">
      <c r="B1085" s="124"/>
      <c r="C1085" s="124"/>
      <c r="D1085" s="222"/>
    </row>
    <row r="1086" spans="2:4">
      <c r="B1086" s="124"/>
      <c r="C1086" s="124"/>
      <c r="D1086" s="222"/>
    </row>
    <row r="1087" spans="2:4">
      <c r="B1087" s="124"/>
      <c r="C1087" s="124"/>
      <c r="D1087" s="222"/>
    </row>
    <row r="1088" spans="2:4">
      <c r="B1088" s="124"/>
      <c r="C1088" s="124"/>
      <c r="D1088" s="222"/>
    </row>
    <row r="1089" spans="2:4">
      <c r="B1089" s="124"/>
      <c r="C1089" s="124"/>
      <c r="D1089" s="222"/>
    </row>
    <row r="1090" spans="2:4">
      <c r="B1090" s="124"/>
      <c r="C1090" s="124"/>
      <c r="D1090" s="222"/>
    </row>
    <row r="1091" spans="2:4">
      <c r="B1091" s="124"/>
      <c r="C1091" s="124"/>
      <c r="D1091" s="222"/>
    </row>
    <row r="1092" spans="2:4">
      <c r="B1092" s="124"/>
      <c r="C1092" s="124"/>
      <c r="D1092" s="222"/>
    </row>
    <row r="1093" spans="2:4">
      <c r="B1093" s="124"/>
      <c r="C1093" s="124"/>
      <c r="D1093" s="222"/>
    </row>
    <row r="1094" spans="2:4">
      <c r="B1094" s="124"/>
      <c r="C1094" s="124"/>
      <c r="D1094" s="222"/>
    </row>
    <row r="1095" spans="2:4">
      <c r="B1095" s="124"/>
      <c r="C1095" s="124"/>
      <c r="D1095" s="222"/>
    </row>
    <row r="1096" spans="2:4">
      <c r="B1096" s="124"/>
      <c r="C1096" s="124"/>
      <c r="D1096" s="222"/>
    </row>
    <row r="1097" spans="2:4">
      <c r="B1097" s="124"/>
      <c r="C1097" s="124"/>
      <c r="D1097" s="222"/>
    </row>
    <row r="1098" spans="2:4">
      <c r="B1098" s="124"/>
      <c r="C1098" s="124"/>
      <c r="D1098" s="222"/>
    </row>
    <row r="1099" spans="2:4">
      <c r="B1099" s="124"/>
      <c r="C1099" s="124"/>
      <c r="D1099" s="222"/>
    </row>
    <row r="1100" spans="2:4">
      <c r="B1100" s="124"/>
      <c r="C1100" s="124"/>
      <c r="D1100" s="222"/>
    </row>
    <row r="1101" spans="2:4">
      <c r="B1101" s="124"/>
      <c r="C1101" s="124"/>
      <c r="D1101" s="222"/>
    </row>
    <row r="1102" spans="2:4">
      <c r="B1102" s="124"/>
      <c r="C1102" s="124"/>
      <c r="D1102" s="222"/>
    </row>
    <row r="1103" spans="2:4">
      <c r="B1103" s="124"/>
      <c r="C1103" s="124"/>
      <c r="D1103" s="222"/>
    </row>
    <row r="1104" spans="2:4">
      <c r="B1104" s="124"/>
      <c r="C1104" s="124"/>
      <c r="D1104" s="222"/>
    </row>
    <row r="1105" spans="2:4">
      <c r="B1105" s="124"/>
      <c r="C1105" s="124"/>
      <c r="D1105" s="222"/>
    </row>
    <row r="1106" spans="2:4">
      <c r="B1106" s="124"/>
      <c r="C1106" s="124"/>
      <c r="D1106" s="222"/>
    </row>
    <row r="1107" spans="2:4">
      <c r="B1107" s="124"/>
      <c r="C1107" s="124"/>
      <c r="D1107" s="222"/>
    </row>
    <row r="1108" spans="2:4">
      <c r="B1108" s="124"/>
      <c r="C1108" s="124"/>
      <c r="D1108" s="222"/>
    </row>
    <row r="1109" spans="2:4">
      <c r="B1109" s="124"/>
      <c r="C1109" s="124"/>
      <c r="D1109" s="222"/>
    </row>
    <row r="1110" spans="2:4">
      <c r="B1110" s="124"/>
      <c r="C1110" s="124"/>
      <c r="D1110" s="222"/>
    </row>
    <row r="1111" spans="2:4">
      <c r="B1111" s="124"/>
      <c r="C1111" s="124"/>
      <c r="D1111" s="222"/>
    </row>
    <row r="1112" spans="2:4">
      <c r="B1112" s="124"/>
      <c r="C1112" s="124"/>
      <c r="D1112" s="222"/>
    </row>
    <row r="1113" spans="2:4">
      <c r="B1113" s="124"/>
      <c r="C1113" s="124"/>
      <c r="D1113" s="222"/>
    </row>
    <row r="1114" spans="2:4">
      <c r="B1114" s="124"/>
      <c r="C1114" s="124"/>
      <c r="D1114" s="222"/>
    </row>
    <row r="1115" spans="2:4">
      <c r="B1115" s="124"/>
      <c r="C1115" s="124"/>
      <c r="D1115" s="222"/>
    </row>
    <row r="1116" spans="2:4">
      <c r="B1116" s="124"/>
      <c r="C1116" s="124"/>
      <c r="D1116" s="222"/>
    </row>
    <row r="1117" spans="2:4">
      <c r="B1117" s="124"/>
      <c r="C1117" s="124"/>
      <c r="D1117" s="222"/>
    </row>
    <row r="1118" spans="2:4">
      <c r="B1118" s="124"/>
      <c r="C1118" s="124"/>
      <c r="D1118" s="222"/>
    </row>
    <row r="1119" spans="2:4">
      <c r="B1119" s="124"/>
      <c r="C1119" s="124"/>
      <c r="D1119" s="222"/>
    </row>
    <row r="1120" spans="2:4">
      <c r="B1120" s="124"/>
      <c r="C1120" s="124"/>
      <c r="D1120" s="222"/>
    </row>
    <row r="1121" spans="2:4">
      <c r="B1121" s="124"/>
      <c r="C1121" s="124"/>
      <c r="D1121" s="222"/>
    </row>
    <row r="1122" spans="2:4">
      <c r="B1122" s="124"/>
      <c r="C1122" s="124"/>
      <c r="D1122" s="222"/>
    </row>
    <row r="1123" spans="2:4">
      <c r="B1123" s="124"/>
      <c r="C1123" s="124"/>
      <c r="D1123" s="222"/>
    </row>
    <row r="1124" spans="2:4">
      <c r="B1124" s="124"/>
      <c r="C1124" s="124"/>
      <c r="D1124" s="222"/>
    </row>
    <row r="1125" spans="2:4">
      <c r="B1125" s="124"/>
      <c r="C1125" s="124"/>
      <c r="D1125" s="222"/>
    </row>
    <row r="1126" spans="2:4">
      <c r="B1126" s="124"/>
      <c r="C1126" s="124"/>
      <c r="D1126" s="222"/>
    </row>
    <row r="1127" spans="2:4">
      <c r="B1127" s="124"/>
      <c r="C1127" s="124"/>
      <c r="D1127" s="222"/>
    </row>
    <row r="1128" spans="2:4">
      <c r="B1128" s="124"/>
      <c r="C1128" s="124"/>
      <c r="D1128" s="222"/>
    </row>
    <row r="1129" spans="2:4">
      <c r="B1129" s="124"/>
      <c r="C1129" s="124"/>
      <c r="D1129" s="222"/>
    </row>
    <row r="1130" spans="2:4">
      <c r="B1130" s="124"/>
      <c r="C1130" s="124"/>
      <c r="D1130" s="222"/>
    </row>
    <row r="1131" spans="2:4">
      <c r="B1131" s="124"/>
      <c r="C1131" s="124"/>
      <c r="D1131" s="222"/>
    </row>
    <row r="1132" spans="2:4">
      <c r="B1132" s="124"/>
      <c r="C1132" s="124"/>
      <c r="D1132" s="222"/>
    </row>
    <row r="1133" spans="2:4">
      <c r="B1133" s="124"/>
      <c r="C1133" s="124"/>
      <c r="D1133" s="222"/>
    </row>
    <row r="1134" spans="2:4">
      <c r="B1134" s="124"/>
      <c r="C1134" s="124"/>
      <c r="D1134" s="222"/>
    </row>
    <row r="1135" spans="2:4">
      <c r="B1135" s="124"/>
      <c r="C1135" s="124"/>
      <c r="D1135" s="222"/>
    </row>
    <row r="1136" spans="2:4">
      <c r="B1136" s="124"/>
      <c r="C1136" s="124"/>
      <c r="D1136" s="222"/>
    </row>
    <row r="1137" spans="2:4">
      <c r="B1137" s="124"/>
      <c r="C1137" s="124"/>
      <c r="D1137" s="222"/>
    </row>
    <row r="1138" spans="2:4">
      <c r="B1138" s="124"/>
      <c r="C1138" s="124"/>
      <c r="D1138" s="222"/>
    </row>
    <row r="1139" spans="2:4">
      <c r="B1139" s="124"/>
      <c r="C1139" s="124"/>
      <c r="D1139" s="222"/>
    </row>
    <row r="1140" spans="2:4">
      <c r="B1140" s="124"/>
      <c r="C1140" s="124"/>
      <c r="D1140" s="222"/>
    </row>
    <row r="1141" spans="2:4">
      <c r="B1141" s="124"/>
      <c r="C1141" s="124"/>
      <c r="D1141" s="222"/>
    </row>
    <row r="1142" spans="2:4">
      <c r="B1142" s="124"/>
      <c r="C1142" s="124"/>
      <c r="D1142" s="222"/>
    </row>
    <row r="1143" spans="2:4">
      <c r="B1143" s="124"/>
      <c r="C1143" s="124"/>
      <c r="D1143" s="222"/>
    </row>
    <row r="1144" spans="2:4">
      <c r="B1144" s="124"/>
      <c r="C1144" s="124"/>
      <c r="D1144" s="222"/>
    </row>
    <row r="1145" spans="2:4">
      <c r="B1145" s="124"/>
      <c r="C1145" s="124"/>
      <c r="D1145" s="222"/>
    </row>
    <row r="1146" spans="2:4">
      <c r="B1146" s="124"/>
      <c r="C1146" s="124"/>
      <c r="D1146" s="222"/>
    </row>
    <row r="1147" spans="2:4">
      <c r="B1147" s="124"/>
      <c r="C1147" s="124"/>
      <c r="D1147" s="222"/>
    </row>
    <row r="1148" spans="2:4">
      <c r="B1148" s="124"/>
      <c r="C1148" s="124"/>
      <c r="D1148" s="222"/>
    </row>
    <row r="1149" spans="2:4">
      <c r="B1149" s="124"/>
      <c r="C1149" s="124"/>
      <c r="D1149" s="222"/>
    </row>
    <row r="1150" spans="2:4">
      <c r="B1150" s="124"/>
      <c r="C1150" s="124"/>
      <c r="D1150" s="222"/>
    </row>
    <row r="1151" spans="2:4">
      <c r="B1151" s="124"/>
      <c r="C1151" s="124"/>
      <c r="D1151" s="222"/>
    </row>
    <row r="1152" spans="2:4">
      <c r="B1152" s="124"/>
      <c r="C1152" s="124"/>
      <c r="D1152" s="222"/>
    </row>
    <row r="1153" spans="2:4">
      <c r="B1153" s="124"/>
      <c r="C1153" s="124"/>
      <c r="D1153" s="222"/>
    </row>
    <row r="1154" spans="2:4">
      <c r="B1154" s="124"/>
      <c r="C1154" s="124"/>
      <c r="D1154" s="222"/>
    </row>
    <row r="1155" spans="2:4">
      <c r="B1155" s="124"/>
      <c r="C1155" s="124"/>
      <c r="D1155" s="222"/>
    </row>
    <row r="1156" spans="2:4">
      <c r="B1156" s="124"/>
      <c r="C1156" s="124"/>
      <c r="D1156" s="222"/>
    </row>
    <row r="1157" spans="2:4">
      <c r="B1157" s="124"/>
      <c r="C1157" s="124"/>
      <c r="D1157" s="222"/>
    </row>
    <row r="1158" spans="2:4">
      <c r="B1158" s="124"/>
      <c r="C1158" s="124"/>
      <c r="D1158" s="222"/>
    </row>
    <row r="1159" spans="2:4">
      <c r="B1159" s="124"/>
      <c r="C1159" s="124"/>
      <c r="D1159" s="222"/>
    </row>
    <row r="1160" spans="2:4">
      <c r="B1160" s="124"/>
      <c r="C1160" s="124"/>
      <c r="D1160" s="222"/>
    </row>
    <row r="1161" spans="2:4">
      <c r="B1161" s="124"/>
      <c r="C1161" s="124"/>
      <c r="D1161" s="222"/>
    </row>
    <row r="1162" spans="2:4">
      <c r="B1162" s="124"/>
      <c r="C1162" s="124"/>
      <c r="D1162" s="222"/>
    </row>
    <row r="1163" spans="2:4">
      <c r="B1163" s="124"/>
      <c r="C1163" s="124"/>
      <c r="D1163" s="222"/>
    </row>
    <row r="1164" spans="2:4">
      <c r="B1164" s="203"/>
      <c r="C1164" s="203"/>
      <c r="D1164" s="203"/>
    </row>
    <row r="1165" spans="2:4">
      <c r="B1165" s="203"/>
      <c r="C1165" s="203"/>
      <c r="D1165" s="203"/>
    </row>
    <row r="1166" spans="2:4">
      <c r="B1166" s="203"/>
      <c r="C1166" s="203"/>
      <c r="D1166" s="203"/>
    </row>
    <row r="1167" spans="2:4">
      <c r="B1167" s="203"/>
      <c r="C1167" s="203"/>
      <c r="D1167" s="203"/>
    </row>
    <row r="1168" spans="2:4">
      <c r="B1168" s="203"/>
      <c r="C1168" s="203"/>
      <c r="D1168" s="203"/>
    </row>
    <row r="1169" spans="2:4">
      <c r="B1169" s="203"/>
      <c r="C1169" s="203"/>
      <c r="D1169" s="203"/>
    </row>
    <row r="1170" spans="2:4">
      <c r="B1170" s="124"/>
      <c r="C1170" s="124"/>
      <c r="D1170" s="204"/>
    </row>
    <row r="1171" spans="2:4">
      <c r="B1171" s="124"/>
      <c r="C1171" s="124"/>
      <c r="D1171" s="204"/>
    </row>
    <row r="1172" spans="2:4">
      <c r="B1172" s="124"/>
      <c r="C1172" s="124"/>
      <c r="D1172" s="204"/>
    </row>
    <row r="1173" spans="2:4">
      <c r="B1173" s="124"/>
      <c r="C1173" s="124"/>
      <c r="D1173" s="204"/>
    </row>
    <row r="1174" spans="2:4">
      <c r="B1174" s="124"/>
      <c r="C1174" s="124"/>
      <c r="D1174" s="204"/>
    </row>
    <row r="1175" spans="2:4">
      <c r="B1175" s="124"/>
      <c r="C1175" s="124"/>
      <c r="D1175" s="204"/>
    </row>
    <row r="1176" spans="2:4">
      <c r="B1176" s="124"/>
      <c r="C1176" s="124"/>
      <c r="D1176" s="204"/>
    </row>
    <row r="1177" spans="2:4">
      <c r="B1177" s="124"/>
      <c r="C1177" s="124"/>
      <c r="D1177" s="204"/>
    </row>
    <row r="1178" spans="2:4">
      <c r="B1178" s="124"/>
      <c r="C1178" s="124"/>
      <c r="D1178" s="204"/>
    </row>
    <row r="1179" spans="2:4">
      <c r="B1179" s="124"/>
      <c r="C1179" s="124"/>
      <c r="D1179" s="204"/>
    </row>
    <row r="1180" spans="2:4">
      <c r="B1180" s="124"/>
      <c r="C1180" s="124"/>
      <c r="D1180" s="204"/>
    </row>
    <row r="1181" spans="2:4">
      <c r="B1181" s="124"/>
      <c r="C1181" s="124"/>
      <c r="D1181" s="204"/>
    </row>
    <row r="1182" spans="2:4">
      <c r="B1182" s="124"/>
      <c r="C1182" s="124"/>
      <c r="D1182" s="204"/>
    </row>
    <row r="1183" spans="2:4">
      <c r="B1183" s="124"/>
      <c r="C1183" s="124"/>
      <c r="D1183" s="204"/>
    </row>
    <row r="1184" spans="2:4">
      <c r="B1184" s="124"/>
      <c r="C1184" s="124"/>
      <c r="D1184" s="204"/>
    </row>
    <row r="1185" spans="2:4">
      <c r="B1185" s="124"/>
      <c r="C1185" s="124"/>
      <c r="D1185" s="204"/>
    </row>
    <row r="1186" spans="2:4">
      <c r="B1186" s="124"/>
      <c r="C1186" s="124"/>
      <c r="D1186" s="204"/>
    </row>
    <row r="1187" spans="2:4">
      <c r="B1187" s="124"/>
      <c r="C1187" s="124"/>
      <c r="D1187" s="204"/>
    </row>
    <row r="1188" spans="2:4">
      <c r="B1188" s="124"/>
      <c r="C1188" s="124"/>
      <c r="D1188" s="204"/>
    </row>
    <row r="1189" spans="2:4">
      <c r="B1189" s="124"/>
      <c r="C1189" s="124"/>
      <c r="D1189" s="204"/>
    </row>
    <row r="1190" spans="2:4">
      <c r="B1190" s="124"/>
      <c r="C1190" s="124"/>
      <c r="D1190" s="204"/>
    </row>
    <row r="1191" spans="2:4">
      <c r="B1191" s="124"/>
      <c r="C1191" s="124"/>
      <c r="D1191" s="204"/>
    </row>
    <row r="1192" spans="2:4">
      <c r="B1192" s="124"/>
      <c r="C1192" s="124"/>
      <c r="D1192" s="204"/>
    </row>
    <row r="1193" spans="2:4">
      <c r="B1193" s="124"/>
      <c r="C1193" s="124"/>
      <c r="D1193" s="204"/>
    </row>
    <row r="1194" spans="2:4">
      <c r="B1194" s="124"/>
      <c r="C1194" s="124"/>
      <c r="D1194" s="204"/>
    </row>
    <row r="1195" spans="2:4">
      <c r="B1195" s="124"/>
      <c r="C1195" s="124"/>
      <c r="D1195" s="204"/>
    </row>
    <row r="1196" spans="2:4">
      <c r="B1196" s="124"/>
      <c r="C1196" s="124"/>
      <c r="D1196" s="204"/>
    </row>
    <row r="1197" spans="2:4">
      <c r="B1197" s="124"/>
      <c r="C1197" s="124"/>
      <c r="D1197" s="204"/>
    </row>
    <row r="1198" spans="2:4">
      <c r="B1198" s="124"/>
      <c r="C1198" s="124"/>
      <c r="D1198" s="204"/>
    </row>
    <row r="1199" spans="2:4">
      <c r="B1199" s="124"/>
      <c r="C1199" s="124"/>
      <c r="D1199" s="204"/>
    </row>
    <row r="1200" spans="2:4">
      <c r="B1200" s="124"/>
      <c r="C1200" s="124"/>
      <c r="D1200" s="204"/>
    </row>
    <row r="1201" spans="2:4">
      <c r="B1201" s="124"/>
      <c r="C1201" s="124"/>
      <c r="D1201" s="204"/>
    </row>
    <row r="1202" spans="2:4">
      <c r="B1202" s="124"/>
      <c r="C1202" s="124"/>
      <c r="D1202" s="204"/>
    </row>
    <row r="1203" spans="2:4">
      <c r="B1203" s="124"/>
      <c r="C1203" s="124"/>
      <c r="D1203" s="204"/>
    </row>
    <row r="1204" spans="2:4">
      <c r="B1204" s="124"/>
      <c r="C1204" s="124"/>
      <c r="D1204" s="204"/>
    </row>
    <row r="1205" spans="2:4">
      <c r="B1205" s="124"/>
      <c r="C1205" s="124"/>
      <c r="D1205" s="204"/>
    </row>
    <row r="1206" spans="2:4">
      <c r="B1206" s="124"/>
      <c r="C1206" s="124"/>
      <c r="D1206" s="204"/>
    </row>
    <row r="1207" spans="2:4">
      <c r="B1207" s="124"/>
      <c r="C1207" s="124"/>
      <c r="D1207" s="204"/>
    </row>
    <row r="1208" spans="2:4">
      <c r="B1208" s="124"/>
      <c r="C1208" s="124"/>
      <c r="D1208" s="204"/>
    </row>
    <row r="1209" spans="2:4">
      <c r="B1209" s="124"/>
      <c r="C1209" s="124"/>
      <c r="D1209" s="204"/>
    </row>
    <row r="1210" spans="2:4">
      <c r="B1210" s="124"/>
      <c r="C1210" s="124"/>
      <c r="D1210" s="204"/>
    </row>
    <row r="1211" spans="2:4">
      <c r="B1211" s="124"/>
      <c r="C1211" s="124"/>
      <c r="D1211" s="204"/>
    </row>
    <row r="1212" spans="2:4">
      <c r="B1212" s="124"/>
      <c r="C1212" s="124"/>
      <c r="D1212" s="204"/>
    </row>
    <row r="1213" spans="2:4">
      <c r="B1213" s="124"/>
      <c r="C1213" s="124"/>
      <c r="D1213" s="204"/>
    </row>
    <row r="1214" spans="2:4">
      <c r="B1214" s="124"/>
      <c r="C1214" s="124"/>
      <c r="D1214" s="204"/>
    </row>
    <row r="1215" spans="2:4">
      <c r="B1215" s="124"/>
      <c r="C1215" s="124"/>
      <c r="D1215" s="204"/>
    </row>
    <row r="1216" spans="2:4">
      <c r="B1216" s="124"/>
      <c r="C1216" s="124"/>
      <c r="D1216" s="204"/>
    </row>
    <row r="1217" spans="2:4">
      <c r="B1217" s="124"/>
      <c r="C1217" s="124"/>
      <c r="D1217" s="204"/>
    </row>
    <row r="1218" spans="2:4">
      <c r="B1218" s="124"/>
      <c r="C1218" s="124"/>
      <c r="D1218" s="204"/>
    </row>
    <row r="1219" spans="2:4">
      <c r="B1219" s="124"/>
      <c r="C1219" s="124"/>
      <c r="D1219" s="204"/>
    </row>
    <row r="1220" spans="2:4">
      <c r="B1220" s="124"/>
      <c r="C1220" s="124"/>
      <c r="D1220" s="204"/>
    </row>
    <row r="1221" spans="2:4">
      <c r="B1221" s="124"/>
      <c r="C1221" s="124"/>
      <c r="D1221" s="204"/>
    </row>
    <row r="1222" spans="2:4">
      <c r="B1222" s="124"/>
      <c r="C1222" s="124"/>
      <c r="D1222" s="204"/>
    </row>
    <row r="1223" spans="2:4">
      <c r="B1223" s="124"/>
      <c r="C1223" s="124"/>
      <c r="D1223" s="204"/>
    </row>
    <row r="1224" spans="2:4">
      <c r="B1224" s="124"/>
      <c r="C1224" s="124"/>
      <c r="D1224" s="204"/>
    </row>
    <row r="1225" spans="2:4">
      <c r="B1225" s="124"/>
      <c r="C1225" s="124"/>
      <c r="D1225" s="204"/>
    </row>
    <row r="1226" spans="2:4">
      <c r="B1226" s="124"/>
      <c r="C1226" s="124"/>
      <c r="D1226" s="204"/>
    </row>
    <row r="1227" spans="2:4">
      <c r="B1227" s="124"/>
      <c r="C1227" s="124"/>
      <c r="D1227" s="204"/>
    </row>
    <row r="1228" spans="2:4">
      <c r="B1228" s="124"/>
      <c r="C1228" s="124"/>
      <c r="D1228" s="204"/>
    </row>
    <row r="1229" spans="2:4">
      <c r="B1229" s="124"/>
      <c r="C1229" s="124"/>
      <c r="D1229" s="204"/>
    </row>
    <row r="1230" spans="2:4">
      <c r="B1230" s="124"/>
      <c r="C1230" s="124"/>
      <c r="D1230" s="204"/>
    </row>
    <row r="1231" spans="2:4">
      <c r="B1231" s="124"/>
      <c r="C1231" s="124"/>
      <c r="D1231" s="204"/>
    </row>
    <row r="1232" spans="2:4">
      <c r="B1232" s="124"/>
      <c r="C1232" s="124"/>
      <c r="D1232" s="204"/>
    </row>
    <row r="1233" spans="2:4">
      <c r="B1233" s="124"/>
      <c r="C1233" s="124"/>
      <c r="D1233" s="204"/>
    </row>
    <row r="1234" spans="2:4">
      <c r="B1234" s="124"/>
      <c r="C1234" s="124"/>
      <c r="D1234" s="204"/>
    </row>
    <row r="1235" spans="2:4">
      <c r="B1235" s="124"/>
      <c r="C1235" s="124"/>
      <c r="D1235" s="204"/>
    </row>
    <row r="1236" spans="2:4">
      <c r="B1236" s="124"/>
      <c r="C1236" s="124"/>
      <c r="D1236" s="204"/>
    </row>
    <row r="1237" spans="2:4">
      <c r="B1237" s="124"/>
      <c r="C1237" s="124"/>
      <c r="D1237" s="204"/>
    </row>
    <row r="1238" spans="2:4">
      <c r="B1238" s="124"/>
      <c r="C1238" s="124"/>
      <c r="D1238" s="204"/>
    </row>
    <row r="1239" spans="2:4">
      <c r="B1239" s="124"/>
      <c r="C1239" s="124"/>
      <c r="D1239" s="204"/>
    </row>
    <row r="1240" spans="2:4">
      <c r="B1240" s="124"/>
      <c r="C1240" s="124"/>
      <c r="D1240" s="204"/>
    </row>
    <row r="1241" spans="2:4">
      <c r="B1241" s="124"/>
      <c r="C1241" s="124"/>
      <c r="D1241" s="204"/>
    </row>
    <row r="1242" spans="2:4">
      <c r="B1242" s="124"/>
      <c r="C1242" s="124"/>
      <c r="D1242" s="204"/>
    </row>
    <row r="1243" spans="2:4">
      <c r="B1243" s="124"/>
      <c r="C1243" s="124"/>
      <c r="D1243" s="204"/>
    </row>
    <row r="1244" spans="2:4">
      <c r="B1244" s="124"/>
      <c r="C1244" s="124"/>
      <c r="D1244" s="204"/>
    </row>
    <row r="1245" spans="2:4">
      <c r="B1245" s="124"/>
      <c r="C1245" s="124"/>
      <c r="D1245" s="204"/>
    </row>
    <row r="1246" spans="2:4">
      <c r="B1246" s="124"/>
      <c r="C1246" s="124"/>
      <c r="D1246" s="204"/>
    </row>
    <row r="1247" spans="2:4">
      <c r="B1247" s="124"/>
      <c r="C1247" s="124"/>
      <c r="D1247" s="204"/>
    </row>
    <row r="1248" spans="2:4">
      <c r="B1248" s="124"/>
      <c r="C1248" s="124"/>
      <c r="D1248" s="204"/>
    </row>
    <row r="1249" spans="2:4">
      <c r="B1249" s="124"/>
      <c r="C1249" s="124"/>
      <c r="D1249" s="204"/>
    </row>
    <row r="1250" spans="2:4">
      <c r="B1250" s="124"/>
      <c r="C1250" s="124"/>
      <c r="D1250" s="204"/>
    </row>
    <row r="1251" spans="2:4">
      <c r="B1251" s="124"/>
      <c r="C1251" s="124"/>
      <c r="D1251" s="204"/>
    </row>
    <row r="1252" spans="2:4">
      <c r="B1252" s="124"/>
      <c r="C1252" s="124"/>
      <c r="D1252" s="204"/>
    </row>
    <row r="1253" spans="2:4">
      <c r="B1253" s="124"/>
      <c r="C1253" s="124"/>
      <c r="D1253" s="204"/>
    </row>
    <row r="1254" spans="2:4">
      <c r="B1254" s="124"/>
      <c r="C1254" s="124"/>
      <c r="D1254" s="204"/>
    </row>
    <row r="1255" spans="2:4">
      <c r="B1255" s="124"/>
      <c r="C1255" s="124"/>
      <c r="D1255" s="204"/>
    </row>
    <row r="1256" spans="2:4">
      <c r="B1256" s="124"/>
      <c r="C1256" s="124"/>
      <c r="D1256" s="204"/>
    </row>
    <row r="1257" spans="2:4">
      <c r="B1257" s="124"/>
      <c r="C1257" s="124"/>
      <c r="D1257" s="204"/>
    </row>
    <row r="1258" spans="2:4">
      <c r="B1258" s="124"/>
      <c r="C1258" s="124"/>
      <c r="D1258" s="204"/>
    </row>
    <row r="1259" spans="2:4">
      <c r="B1259" s="124"/>
      <c r="C1259" s="124"/>
      <c r="D1259" s="204"/>
    </row>
    <row r="1260" spans="2:4">
      <c r="B1260" s="124"/>
      <c r="C1260" s="124"/>
      <c r="D1260" s="204"/>
    </row>
    <row r="1261" spans="2:4">
      <c r="B1261" s="124"/>
      <c r="C1261" s="124"/>
      <c r="D1261" s="204"/>
    </row>
    <row r="1262" spans="2:4">
      <c r="B1262" s="124"/>
      <c r="C1262" s="124"/>
      <c r="D1262" s="204"/>
    </row>
    <row r="1263" spans="2:4">
      <c r="B1263" s="124"/>
      <c r="C1263" s="124"/>
      <c r="D1263" s="204"/>
    </row>
    <row r="1264" spans="2:4">
      <c r="B1264" s="124"/>
      <c r="C1264" s="124"/>
      <c r="D1264" s="204"/>
    </row>
    <row r="1265" spans="2:4">
      <c r="B1265" s="124"/>
      <c r="C1265" s="124"/>
      <c r="D1265" s="204"/>
    </row>
    <row r="1266" spans="2:4">
      <c r="B1266" s="124"/>
      <c r="C1266" s="124"/>
      <c r="D1266" s="204"/>
    </row>
    <row r="1267" spans="2:4">
      <c r="B1267" s="124"/>
      <c r="C1267" s="124"/>
      <c r="D1267" s="204"/>
    </row>
    <row r="1268" spans="2:4">
      <c r="B1268" s="124"/>
      <c r="C1268" s="124"/>
      <c r="D1268" s="204"/>
    </row>
    <row r="1269" spans="2:4">
      <c r="B1269" s="124"/>
      <c r="C1269" s="124"/>
      <c r="D1269" s="204"/>
    </row>
    <row r="1270" spans="2:4">
      <c r="B1270" s="124"/>
      <c r="C1270" s="124"/>
      <c r="D1270" s="204"/>
    </row>
    <row r="1271" spans="2:4">
      <c r="B1271" s="124"/>
      <c r="C1271" s="124"/>
      <c r="D1271" s="204"/>
    </row>
    <row r="1272" spans="2:4">
      <c r="B1272" s="124"/>
      <c r="C1272" s="124"/>
      <c r="D1272" s="204"/>
    </row>
    <row r="1273" spans="2:4">
      <c r="B1273" s="124"/>
      <c r="C1273" s="124"/>
      <c r="D1273" s="204"/>
    </row>
    <row r="1274" spans="2:4">
      <c r="B1274" s="124"/>
      <c r="C1274" s="124"/>
      <c r="D1274" s="204"/>
    </row>
    <row r="1275" spans="2:4">
      <c r="B1275" s="124"/>
      <c r="C1275" s="124"/>
      <c r="D1275" s="204"/>
    </row>
    <row r="1276" spans="2:4">
      <c r="B1276" s="124"/>
      <c r="C1276" s="124"/>
      <c r="D1276" s="204"/>
    </row>
    <row r="1277" spans="2:4">
      <c r="B1277" s="124"/>
      <c r="C1277" s="124"/>
      <c r="D1277" s="204"/>
    </row>
    <row r="1278" spans="2:4">
      <c r="B1278" s="124"/>
      <c r="C1278" s="124"/>
      <c r="D1278" s="204"/>
    </row>
    <row r="1279" spans="2:4">
      <c r="B1279" s="124"/>
      <c r="C1279" s="124"/>
      <c r="D1279" s="204"/>
    </row>
    <row r="1280" spans="2:4">
      <c r="B1280" s="124"/>
      <c r="C1280" s="124"/>
      <c r="D1280" s="204"/>
    </row>
    <row r="1281" spans="2:4">
      <c r="B1281" s="124"/>
      <c r="C1281" s="124"/>
      <c r="D1281" s="204"/>
    </row>
    <row r="1282" spans="2:4">
      <c r="B1282" s="124"/>
      <c r="C1282" s="124"/>
      <c r="D1282" s="204"/>
    </row>
    <row r="1283" spans="2:4">
      <c r="B1283" s="124"/>
      <c r="C1283" s="124"/>
      <c r="D1283" s="204"/>
    </row>
    <row r="1284" spans="2:4">
      <c r="B1284" s="124"/>
      <c r="C1284" s="124"/>
      <c r="D1284" s="204"/>
    </row>
    <row r="1285" spans="2:4">
      <c r="B1285" s="124"/>
      <c r="C1285" s="124"/>
      <c r="D1285" s="204"/>
    </row>
    <row r="1286" spans="2:4">
      <c r="B1286" s="124"/>
      <c r="C1286" s="124"/>
      <c r="D1286" s="204"/>
    </row>
    <row r="1287" spans="2:4">
      <c r="B1287" s="124"/>
      <c r="C1287" s="124"/>
      <c r="D1287" s="204"/>
    </row>
    <row r="1288" spans="2:4">
      <c r="B1288" s="124"/>
      <c r="C1288" s="124"/>
      <c r="D1288" s="204"/>
    </row>
    <row r="1289" spans="2:4">
      <c r="B1289" s="124"/>
      <c r="C1289" s="124"/>
      <c r="D1289" s="204"/>
    </row>
    <row r="1290" spans="2:4">
      <c r="B1290" s="124"/>
      <c r="C1290" s="124"/>
      <c r="D1290" s="204"/>
    </row>
    <row r="1291" spans="2:4">
      <c r="B1291" s="124"/>
      <c r="C1291" s="124"/>
      <c r="D1291" s="204"/>
    </row>
    <row r="1292" spans="2:4">
      <c r="B1292" s="124"/>
      <c r="C1292" s="124"/>
      <c r="D1292" s="204"/>
    </row>
    <row r="1293" spans="2:4">
      <c r="B1293" s="124"/>
      <c r="C1293" s="124"/>
      <c r="D1293" s="204"/>
    </row>
    <row r="1294" spans="2:4">
      <c r="B1294" s="124"/>
      <c r="C1294" s="124"/>
      <c r="D1294" s="204"/>
    </row>
    <row r="1295" spans="2:4">
      <c r="B1295" s="124"/>
      <c r="C1295" s="124"/>
      <c r="D1295" s="204"/>
    </row>
    <row r="1296" spans="2:4">
      <c r="B1296" s="124"/>
      <c r="C1296" s="124"/>
      <c r="D1296" s="204"/>
    </row>
    <row r="1297" spans="2:4">
      <c r="B1297" s="124"/>
      <c r="C1297" s="124"/>
      <c r="D1297" s="204"/>
    </row>
    <row r="1298" spans="2:4">
      <c r="B1298" s="124"/>
      <c r="C1298" s="124"/>
      <c r="D1298" s="204"/>
    </row>
    <row r="1299" spans="2:4">
      <c r="B1299" s="124"/>
      <c r="C1299" s="124"/>
      <c r="D1299" s="204"/>
    </row>
    <row r="1300" spans="2:4">
      <c r="B1300" s="124"/>
      <c r="C1300" s="124"/>
      <c r="D1300" s="204"/>
    </row>
    <row r="1301" spans="2:4">
      <c r="B1301" s="124"/>
      <c r="C1301" s="124"/>
      <c r="D1301" s="204"/>
    </row>
    <row r="1302" spans="2:4">
      <c r="B1302" s="124"/>
      <c r="C1302" s="124"/>
      <c r="D1302" s="204"/>
    </row>
    <row r="1303" spans="2:4">
      <c r="B1303" s="124"/>
      <c r="C1303" s="124"/>
      <c r="D1303" s="204"/>
    </row>
    <row r="1304" spans="2:4">
      <c r="B1304" s="124"/>
      <c r="C1304" s="124"/>
      <c r="D1304" s="204"/>
    </row>
    <row r="1305" spans="2:4">
      <c r="B1305" s="124"/>
      <c r="C1305" s="124"/>
      <c r="D1305" s="204"/>
    </row>
    <row r="1306" spans="2:4">
      <c r="B1306" s="124"/>
      <c r="C1306" s="124"/>
      <c r="D1306" s="204"/>
    </row>
    <row r="1307" spans="2:4">
      <c r="B1307" s="124"/>
      <c r="C1307" s="124"/>
      <c r="D1307" s="204"/>
    </row>
    <row r="1308" spans="2:4">
      <c r="B1308" s="124"/>
      <c r="C1308" s="124"/>
      <c r="D1308" s="204"/>
    </row>
    <row r="1309" spans="2:4">
      <c r="B1309" s="124"/>
      <c r="C1309" s="124"/>
      <c r="D1309" s="204"/>
    </row>
    <row r="1310" spans="2:4">
      <c r="B1310" s="124"/>
      <c r="C1310" s="124"/>
      <c r="D1310" s="204"/>
    </row>
    <row r="1311" spans="2:4">
      <c r="B1311" s="124"/>
      <c r="C1311" s="124"/>
      <c r="D1311" s="204"/>
    </row>
    <row r="1312" spans="2:4">
      <c r="B1312" s="124"/>
      <c r="C1312" s="124"/>
      <c r="D1312" s="204"/>
    </row>
    <row r="1313" spans="2:4">
      <c r="B1313" s="124"/>
      <c r="C1313" s="124"/>
      <c r="D1313" s="204"/>
    </row>
    <row r="1314" spans="2:4">
      <c r="B1314" s="124"/>
      <c r="C1314" s="124"/>
      <c r="D1314" s="204"/>
    </row>
    <row r="1315" spans="2:4">
      <c r="B1315" s="124"/>
      <c r="C1315" s="124"/>
      <c r="D1315" s="204"/>
    </row>
    <row r="1316" spans="2:4">
      <c r="B1316" s="124"/>
      <c r="C1316" s="124"/>
      <c r="D1316" s="204"/>
    </row>
    <row r="1317" spans="2:4">
      <c r="B1317" s="124"/>
      <c r="C1317" s="124"/>
      <c r="D1317" s="204"/>
    </row>
    <row r="1318" spans="2:4">
      <c r="B1318" s="124"/>
      <c r="C1318" s="124"/>
      <c r="D1318" s="204"/>
    </row>
    <row r="1319" spans="2:4">
      <c r="B1319" s="124"/>
      <c r="C1319" s="124"/>
      <c r="D1319" s="204"/>
    </row>
    <row r="1320" spans="2:4">
      <c r="B1320" s="124"/>
      <c r="C1320" s="124"/>
      <c r="D1320" s="204"/>
    </row>
    <row r="1321" spans="2:4">
      <c r="B1321" s="124"/>
      <c r="C1321" s="124"/>
      <c r="D1321" s="204"/>
    </row>
    <row r="1322" spans="2:4">
      <c r="B1322" s="124"/>
      <c r="C1322" s="124"/>
      <c r="D1322" s="204"/>
    </row>
    <row r="1323" spans="2:4">
      <c r="B1323" s="124"/>
      <c r="C1323" s="124"/>
      <c r="D1323" s="204"/>
    </row>
    <row r="1324" spans="2:4">
      <c r="B1324" s="124"/>
      <c r="C1324" s="124"/>
      <c r="D1324" s="204"/>
    </row>
    <row r="1325" spans="2:4">
      <c r="B1325" s="124"/>
      <c r="C1325" s="124"/>
      <c r="D1325" s="204"/>
    </row>
    <row r="1326" spans="2:4">
      <c r="B1326" s="124"/>
      <c r="C1326" s="124"/>
      <c r="D1326" s="204"/>
    </row>
    <row r="1327" spans="2:4">
      <c r="B1327" s="124"/>
      <c r="C1327" s="124"/>
      <c r="D1327" s="204"/>
    </row>
    <row r="1328" spans="2:4">
      <c r="B1328" s="124"/>
      <c r="C1328" s="124"/>
      <c r="D1328" s="204"/>
    </row>
    <row r="1329" spans="2:4">
      <c r="B1329" s="124"/>
      <c r="C1329" s="124"/>
      <c r="D1329" s="204"/>
    </row>
    <row r="1330" spans="2:4">
      <c r="B1330" s="124"/>
      <c r="C1330" s="124"/>
      <c r="D1330" s="204"/>
    </row>
    <row r="1331" spans="2:4">
      <c r="B1331" s="124"/>
      <c r="C1331" s="124"/>
      <c r="D1331" s="204"/>
    </row>
    <row r="1332" spans="2:4">
      <c r="B1332" s="124"/>
      <c r="C1332" s="124"/>
      <c r="D1332" s="221"/>
    </row>
    <row r="1333" spans="2:4">
      <c r="B1333" s="124"/>
      <c r="C1333" s="124"/>
      <c r="D1333" s="204"/>
    </row>
    <row r="1334" spans="2:4">
      <c r="B1334" s="124"/>
      <c r="C1334" s="124"/>
      <c r="D1334" s="204"/>
    </row>
    <row r="1335" spans="2:4">
      <c r="B1335" s="124"/>
      <c r="C1335" s="124"/>
      <c r="D1335" s="204"/>
    </row>
    <row r="1336" spans="2:4">
      <c r="B1336" s="124"/>
      <c r="C1336" s="124"/>
      <c r="D1336" s="204"/>
    </row>
    <row r="1337" spans="2:4">
      <c r="B1337" s="124"/>
      <c r="C1337" s="124"/>
      <c r="D1337" s="204"/>
    </row>
    <row r="1338" spans="2:4">
      <c r="B1338" s="124"/>
      <c r="C1338" s="124"/>
      <c r="D1338" s="204"/>
    </row>
    <row r="1339" spans="2:4">
      <c r="B1339" s="124"/>
      <c r="C1339" s="124"/>
      <c r="D1339" s="204"/>
    </row>
    <row r="1340" spans="2:4">
      <c r="B1340" s="124"/>
      <c r="C1340" s="124"/>
      <c r="D1340" s="204"/>
    </row>
    <row r="1341" spans="2:4">
      <c r="B1341" s="124"/>
      <c r="C1341" s="124"/>
      <c r="D1341" s="204"/>
    </row>
    <row r="1342" spans="2:4">
      <c r="B1342" s="124"/>
      <c r="C1342" s="124"/>
      <c r="D1342" s="204"/>
    </row>
    <row r="1343" spans="2:4">
      <c r="B1343" s="124"/>
      <c r="C1343" s="124"/>
      <c r="D1343" s="204"/>
    </row>
    <row r="1344" spans="2:4">
      <c r="B1344" s="124"/>
      <c r="C1344" s="124"/>
      <c r="D1344" s="204"/>
    </row>
    <row r="1345" spans="2:4">
      <c r="B1345" s="124"/>
      <c r="C1345" s="124"/>
      <c r="D1345" s="204"/>
    </row>
    <row r="1346" spans="2:4">
      <c r="B1346" s="124"/>
      <c r="C1346" s="124"/>
      <c r="D1346" s="204"/>
    </row>
    <row r="1347" spans="2:4">
      <c r="B1347" s="124"/>
      <c r="C1347" s="124"/>
      <c r="D1347" s="204"/>
    </row>
    <row r="1348" spans="2:4">
      <c r="B1348" s="124"/>
      <c r="C1348" s="124"/>
      <c r="D1348" s="204"/>
    </row>
    <row r="1349" spans="2:4">
      <c r="B1349" s="124"/>
      <c r="C1349" s="124"/>
      <c r="D1349" s="204"/>
    </row>
    <row r="1350" spans="2:4">
      <c r="B1350" s="124"/>
      <c r="C1350" s="124"/>
      <c r="D1350" s="204"/>
    </row>
    <row r="1351" spans="2:4">
      <c r="B1351" s="124"/>
      <c r="C1351" s="124"/>
      <c r="D1351" s="204"/>
    </row>
    <row r="1352" spans="2:4">
      <c r="B1352" s="124"/>
      <c r="C1352" s="124"/>
      <c r="D1352" s="204"/>
    </row>
    <row r="1353" spans="2:4">
      <c r="B1353" s="124"/>
      <c r="C1353" s="124"/>
      <c r="D1353" s="204"/>
    </row>
    <row r="1354" spans="2:4">
      <c r="B1354" s="124"/>
      <c r="C1354" s="124"/>
      <c r="D1354" s="204"/>
    </row>
    <row r="1355" spans="2:4">
      <c r="B1355" s="124"/>
      <c r="C1355" s="124"/>
      <c r="D1355" s="204"/>
    </row>
    <row r="1356" spans="2:4">
      <c r="B1356" s="124"/>
      <c r="C1356" s="124"/>
      <c r="D1356" s="204"/>
    </row>
    <row r="1357" spans="2:4">
      <c r="B1357" s="124"/>
      <c r="C1357" s="124"/>
      <c r="D1357" s="204"/>
    </row>
    <row r="1358" spans="2:4">
      <c r="B1358" s="124"/>
      <c r="C1358" s="124"/>
      <c r="D1358" s="204"/>
    </row>
    <row r="1359" spans="2:4">
      <c r="B1359" s="124"/>
      <c r="C1359" s="124"/>
      <c r="D1359" s="204"/>
    </row>
    <row r="1360" spans="2:4">
      <c r="B1360" s="124"/>
      <c r="C1360" s="124"/>
      <c r="D1360" s="204"/>
    </row>
    <row r="1361" spans="2:4">
      <c r="B1361" s="124"/>
      <c r="C1361" s="124"/>
      <c r="D1361" s="204"/>
    </row>
    <row r="1362" spans="2:4">
      <c r="B1362" s="124"/>
      <c r="C1362" s="124"/>
      <c r="D1362" s="204"/>
    </row>
    <row r="1363" spans="2:4">
      <c r="B1363" s="124"/>
      <c r="C1363" s="124"/>
      <c r="D1363" s="204"/>
    </row>
    <row r="1364" spans="2:4">
      <c r="B1364" s="124"/>
      <c r="C1364" s="124"/>
      <c r="D1364" s="204"/>
    </row>
    <row r="1365" spans="2:4">
      <c r="B1365" s="124"/>
      <c r="C1365" s="124"/>
      <c r="D1365" s="204"/>
    </row>
    <row r="1366" spans="2:4">
      <c r="B1366" s="124"/>
      <c r="C1366" s="124"/>
      <c r="D1366" s="204"/>
    </row>
    <row r="1367" spans="2:4">
      <c r="B1367" s="124"/>
      <c r="C1367" s="124"/>
      <c r="D1367" s="204"/>
    </row>
    <row r="1368" spans="2:4">
      <c r="B1368" s="124"/>
      <c r="C1368" s="124"/>
      <c r="D1368" s="204"/>
    </row>
    <row r="1369" spans="2:4">
      <c r="B1369" s="124"/>
      <c r="C1369" s="124"/>
      <c r="D1369" s="204"/>
    </row>
    <row r="1370" spans="2:4">
      <c r="B1370" s="124"/>
      <c r="C1370" s="124"/>
      <c r="D1370" s="124"/>
    </row>
    <row r="1371" spans="2:4">
      <c r="B1371" s="124"/>
      <c r="C1371" s="124"/>
      <c r="D1371" s="124"/>
    </row>
    <row r="1372" spans="2:4">
      <c r="B1372" s="124"/>
      <c r="C1372" s="124"/>
      <c r="D1372" s="124"/>
    </row>
    <row r="1373" spans="2:4">
      <c r="B1373" s="124"/>
      <c r="C1373" s="124"/>
      <c r="D1373" s="124"/>
    </row>
    <row r="1374" spans="2:4">
      <c r="B1374" s="124"/>
      <c r="C1374" s="124"/>
      <c r="D1374" s="124"/>
    </row>
    <row r="1375" spans="2:4">
      <c r="B1375" s="124"/>
      <c r="C1375" s="124"/>
      <c r="D1375" s="124"/>
    </row>
    <row r="1376" spans="2:4">
      <c r="B1376" s="124"/>
      <c r="C1376" s="124"/>
      <c r="D1376" s="124"/>
    </row>
    <row r="1377" spans="2:4">
      <c r="B1377" s="124"/>
      <c r="C1377" s="124"/>
      <c r="D1377" s="124"/>
    </row>
    <row r="1378" spans="2:4">
      <c r="B1378" s="124"/>
      <c r="C1378" s="124"/>
      <c r="D1378" s="124"/>
    </row>
    <row r="1379" spans="2:4">
      <c r="B1379" s="124"/>
      <c r="C1379" s="124"/>
      <c r="D1379" s="124"/>
    </row>
    <row r="1380" spans="2:4">
      <c r="B1380" s="124"/>
      <c r="C1380" s="124"/>
      <c r="D1380" s="124"/>
    </row>
    <row r="1381" spans="2:4">
      <c r="B1381" s="124"/>
      <c r="C1381" s="124"/>
      <c r="D1381" s="124"/>
    </row>
    <row r="1382" spans="2:4">
      <c r="B1382" s="124"/>
      <c r="C1382" s="124"/>
      <c r="D1382" s="124"/>
    </row>
    <row r="1383" spans="2:4">
      <c r="B1383" s="124"/>
      <c r="C1383" s="124"/>
      <c r="D1383" s="124"/>
    </row>
    <row r="1384" spans="2:4">
      <c r="B1384" s="124"/>
      <c r="C1384" s="124"/>
      <c r="D1384" s="124"/>
    </row>
    <row r="1385" spans="2:4">
      <c r="B1385" s="124"/>
      <c r="C1385" s="124"/>
      <c r="D1385" s="124"/>
    </row>
    <row r="1386" spans="2:4">
      <c r="B1386" s="124"/>
      <c r="C1386" s="124"/>
      <c r="D1386" s="124"/>
    </row>
    <row r="1387" spans="2:4">
      <c r="B1387" s="124"/>
      <c r="C1387" s="124"/>
      <c r="D1387" s="124"/>
    </row>
    <row r="1388" spans="2:4">
      <c r="B1388" s="124"/>
      <c r="C1388" s="124"/>
      <c r="D1388" s="124"/>
    </row>
    <row r="1389" spans="2:4">
      <c r="B1389" s="124"/>
      <c r="C1389" s="124"/>
      <c r="D1389" s="124"/>
    </row>
    <row r="1390" spans="2:4">
      <c r="B1390" s="124"/>
      <c r="C1390" s="124"/>
      <c r="D1390" s="124"/>
    </row>
    <row r="1391" spans="2:4">
      <c r="B1391" s="124"/>
      <c r="C1391" s="124"/>
      <c r="D1391" s="124"/>
    </row>
    <row r="1392" spans="2:4">
      <c r="B1392" s="124"/>
      <c r="C1392" s="124"/>
      <c r="D1392" s="124"/>
    </row>
    <row r="1393" spans="2:4">
      <c r="B1393" s="124"/>
      <c r="C1393" s="124"/>
      <c r="D1393" s="124"/>
    </row>
    <row r="1394" spans="2:4">
      <c r="B1394" s="124"/>
      <c r="C1394" s="124"/>
      <c r="D1394" s="124"/>
    </row>
    <row r="1395" spans="2:4">
      <c r="B1395" s="124"/>
      <c r="C1395" s="124"/>
      <c r="D1395" s="124"/>
    </row>
    <row r="1396" spans="2:4">
      <c r="B1396" s="124"/>
      <c r="C1396" s="124"/>
      <c r="D1396" s="124"/>
    </row>
    <row r="1397" spans="2:4">
      <c r="B1397" s="124"/>
      <c r="C1397" s="124"/>
      <c r="D1397" s="124"/>
    </row>
    <row r="1398" spans="2:4">
      <c r="B1398" s="124"/>
      <c r="C1398" s="124"/>
      <c r="D1398" s="124"/>
    </row>
    <row r="1399" spans="2:4">
      <c r="B1399" s="124"/>
      <c r="C1399" s="124"/>
      <c r="D1399" s="124"/>
    </row>
    <row r="1400" spans="2:4">
      <c r="B1400" s="124"/>
      <c r="C1400" s="124"/>
      <c r="D1400" s="124"/>
    </row>
    <row r="1401" spans="2:4">
      <c r="B1401" s="124"/>
      <c r="C1401" s="124"/>
      <c r="D1401" s="124"/>
    </row>
    <row r="1402" spans="2:4">
      <c r="B1402" s="124"/>
      <c r="C1402" s="124"/>
      <c r="D1402" s="124"/>
    </row>
    <row r="1403" spans="2:4">
      <c r="B1403" s="124"/>
      <c r="C1403" s="124"/>
      <c r="D1403" s="124"/>
    </row>
    <row r="1404" spans="2:4">
      <c r="B1404" s="124"/>
      <c r="C1404" s="124"/>
      <c r="D1404" s="124"/>
    </row>
    <row r="1405" spans="2:4">
      <c r="B1405" s="124"/>
      <c r="C1405" s="124"/>
      <c r="D1405" s="124"/>
    </row>
    <row r="1406" spans="2:4">
      <c r="B1406" s="124"/>
      <c r="C1406" s="124"/>
      <c r="D1406" s="124"/>
    </row>
    <row r="1407" spans="2:4">
      <c r="B1407" s="124"/>
      <c r="C1407" s="124"/>
      <c r="D1407" s="124"/>
    </row>
    <row r="1408" spans="2:4">
      <c r="B1408" s="124"/>
      <c r="C1408" s="124"/>
      <c r="D1408" s="124"/>
    </row>
    <row r="1409" spans="2:4">
      <c r="B1409" s="124"/>
      <c r="C1409" s="124"/>
      <c r="D1409" s="124"/>
    </row>
    <row r="1410" spans="2:4">
      <c r="B1410" s="124"/>
      <c r="C1410" s="124"/>
      <c r="D1410" s="124"/>
    </row>
    <row r="1411" spans="2:4">
      <c r="B1411" s="124"/>
      <c r="C1411" s="124"/>
      <c r="D1411" s="124"/>
    </row>
    <row r="1412" spans="2:4">
      <c r="B1412" s="124"/>
      <c r="C1412" s="124"/>
      <c r="D1412" s="124"/>
    </row>
    <row r="1413" spans="2:4">
      <c r="B1413" s="124"/>
      <c r="C1413" s="124"/>
      <c r="D1413" s="124"/>
    </row>
    <row r="1414" spans="2:4">
      <c r="B1414" s="124"/>
      <c r="C1414" s="124"/>
      <c r="D1414" s="124"/>
    </row>
    <row r="1415" spans="2:4">
      <c r="B1415" s="124"/>
      <c r="C1415" s="124"/>
      <c r="D1415" s="124"/>
    </row>
    <row r="1416" spans="2:4">
      <c r="B1416" s="124"/>
      <c r="C1416" s="124"/>
      <c r="D1416" s="124"/>
    </row>
    <row r="1417" spans="2:4">
      <c r="B1417" s="124"/>
      <c r="C1417" s="124"/>
      <c r="D1417" s="124"/>
    </row>
    <row r="1418" spans="2:4">
      <c r="B1418" s="124"/>
      <c r="C1418" s="124"/>
      <c r="D1418" s="124"/>
    </row>
    <row r="1419" spans="2:4">
      <c r="B1419" s="124"/>
      <c r="C1419" s="124"/>
      <c r="D1419" s="124"/>
    </row>
    <row r="1420" spans="2:4">
      <c r="B1420" s="124"/>
      <c r="C1420" s="124"/>
      <c r="D1420" s="124"/>
    </row>
    <row r="1421" spans="2:4">
      <c r="B1421" s="124"/>
      <c r="C1421" s="124"/>
      <c r="D1421" s="124"/>
    </row>
    <row r="1422" spans="2:4">
      <c r="B1422" s="124"/>
      <c r="C1422" s="124"/>
      <c r="D1422" s="124"/>
    </row>
    <row r="1423" spans="2:4">
      <c r="B1423" s="124"/>
      <c r="C1423" s="124"/>
      <c r="D1423" s="124"/>
    </row>
    <row r="1424" spans="2:4">
      <c r="B1424" s="124"/>
      <c r="C1424" s="124"/>
      <c r="D1424" s="124"/>
    </row>
    <row r="1425" spans="2:4">
      <c r="B1425" s="124"/>
      <c r="C1425" s="124"/>
      <c r="D1425" s="124"/>
    </row>
    <row r="1426" spans="2:4">
      <c r="B1426" s="124"/>
      <c r="C1426" s="124"/>
      <c r="D1426" s="124"/>
    </row>
    <row r="1427" spans="2:4">
      <c r="B1427" s="124"/>
      <c r="C1427" s="124"/>
      <c r="D1427" s="124"/>
    </row>
    <row r="1428" spans="2:4">
      <c r="B1428" s="124"/>
      <c r="C1428" s="124"/>
      <c r="D1428" s="124"/>
    </row>
    <row r="1429" spans="2:4">
      <c r="B1429" s="124"/>
      <c r="C1429" s="124"/>
      <c r="D1429" s="124"/>
    </row>
    <row r="1430" spans="2:4">
      <c r="B1430" s="124"/>
      <c r="C1430" s="124"/>
      <c r="D1430" s="124"/>
    </row>
    <row r="1431" spans="2:4">
      <c r="B1431" s="124"/>
      <c r="C1431" s="124"/>
      <c r="D1431" s="124"/>
    </row>
    <row r="1432" spans="2:4">
      <c r="B1432" s="124"/>
      <c r="C1432" s="124"/>
      <c r="D1432" s="124"/>
    </row>
    <row r="1433" spans="2:4">
      <c r="B1433" s="124"/>
      <c r="C1433" s="124"/>
      <c r="D1433" s="124"/>
    </row>
    <row r="1434" spans="2:4">
      <c r="B1434" s="124"/>
      <c r="C1434" s="124"/>
      <c r="D1434" s="124"/>
    </row>
    <row r="1435" spans="2:4">
      <c r="B1435" s="124"/>
      <c r="C1435" s="124"/>
      <c r="D1435" s="124"/>
    </row>
    <row r="1436" spans="2:4">
      <c r="B1436" s="124"/>
      <c r="C1436" s="124"/>
      <c r="D1436" s="124"/>
    </row>
    <row r="1437" spans="2:4">
      <c r="B1437" s="124"/>
      <c r="C1437" s="124"/>
      <c r="D1437" s="124"/>
    </row>
    <row r="1438" spans="2:4">
      <c r="B1438" s="124"/>
      <c r="C1438" s="124"/>
      <c r="D1438" s="124"/>
    </row>
    <row r="1439" spans="2:4">
      <c r="B1439" s="124"/>
      <c r="C1439" s="124"/>
      <c r="D1439" s="124"/>
    </row>
    <row r="1440" spans="2:4">
      <c r="B1440" s="124"/>
      <c r="C1440" s="124"/>
      <c r="D1440" s="124"/>
    </row>
    <row r="1441" spans="2:4">
      <c r="B1441" s="124"/>
      <c r="C1441" s="124"/>
      <c r="D1441" s="124"/>
    </row>
    <row r="1442" spans="2:4">
      <c r="B1442" s="124"/>
      <c r="C1442" s="124"/>
      <c r="D1442" s="124"/>
    </row>
    <row r="1443" spans="2:4">
      <c r="B1443" s="124"/>
      <c r="C1443" s="124"/>
      <c r="D1443" s="124"/>
    </row>
    <row r="1444" spans="2:4">
      <c r="B1444" s="124"/>
      <c r="C1444" s="124"/>
      <c r="D1444" s="124"/>
    </row>
    <row r="1445" spans="2:4">
      <c r="B1445" s="124"/>
      <c r="C1445" s="124"/>
      <c r="D1445" s="124"/>
    </row>
    <row r="1446" spans="2:4">
      <c r="B1446" s="124"/>
      <c r="C1446" s="124"/>
      <c r="D1446" s="124"/>
    </row>
    <row r="1447" spans="2:4">
      <c r="B1447" s="124"/>
      <c r="C1447" s="124"/>
      <c r="D1447" s="124"/>
    </row>
    <row r="1448" spans="2:4">
      <c r="B1448" s="124"/>
      <c r="C1448" s="124"/>
      <c r="D1448" s="124"/>
    </row>
    <row r="1449" spans="2:4">
      <c r="B1449" s="124"/>
      <c r="C1449" s="124"/>
      <c r="D1449" s="124"/>
    </row>
    <row r="1450" spans="2:4">
      <c r="B1450" s="124"/>
      <c r="C1450" s="124"/>
      <c r="D1450" s="124"/>
    </row>
    <row r="1451" spans="2:4">
      <c r="B1451" s="124"/>
      <c r="C1451" s="124"/>
      <c r="D1451" s="124"/>
    </row>
    <row r="1452" spans="2:4">
      <c r="B1452" s="124"/>
      <c r="C1452" s="124"/>
      <c r="D1452" s="124"/>
    </row>
    <row r="1453" spans="2:4">
      <c r="B1453" s="124"/>
      <c r="C1453" s="124"/>
      <c r="D1453" s="124"/>
    </row>
    <row r="1454" spans="2:4">
      <c r="B1454" s="124"/>
      <c r="C1454" s="124"/>
      <c r="D1454" s="124"/>
    </row>
    <row r="1455" spans="2:4">
      <c r="B1455" s="124"/>
      <c r="C1455" s="124"/>
      <c r="D1455" s="124"/>
    </row>
    <row r="1456" spans="2:4">
      <c r="B1456" s="124"/>
      <c r="C1456" s="124"/>
      <c r="D1456" s="124"/>
    </row>
    <row r="1457" spans="2:4">
      <c r="B1457" s="124"/>
      <c r="C1457" s="124"/>
      <c r="D1457" s="124"/>
    </row>
    <row r="1458" spans="2:4">
      <c r="B1458" s="124"/>
      <c r="C1458" s="124"/>
      <c r="D1458" s="124"/>
    </row>
    <row r="1459" spans="2:4">
      <c r="B1459" s="124"/>
      <c r="C1459" s="124"/>
      <c r="D1459" s="124"/>
    </row>
    <row r="1460" spans="2:4">
      <c r="B1460" s="124"/>
      <c r="C1460" s="124"/>
      <c r="D1460" s="124"/>
    </row>
    <row r="1461" spans="2:4">
      <c r="B1461" s="124"/>
      <c r="C1461" s="124"/>
      <c r="D1461" s="124"/>
    </row>
    <row r="1462" spans="2:4">
      <c r="B1462" s="124"/>
      <c r="C1462" s="124"/>
      <c r="D1462" s="124"/>
    </row>
    <row r="1463" spans="2:4">
      <c r="B1463" s="124"/>
      <c r="C1463" s="124"/>
      <c r="D1463" s="124"/>
    </row>
    <row r="1464" spans="2:4">
      <c r="B1464" s="124"/>
      <c r="C1464" s="124"/>
      <c r="D1464" s="124"/>
    </row>
    <row r="1465" spans="2:4">
      <c r="B1465" s="124"/>
      <c r="C1465" s="124"/>
      <c r="D1465" s="124"/>
    </row>
    <row r="1466" spans="2:4">
      <c r="B1466" s="124"/>
      <c r="C1466" s="124"/>
      <c r="D1466" s="124"/>
    </row>
    <row r="1467" spans="2:4">
      <c r="B1467" s="124"/>
      <c r="C1467" s="124"/>
      <c r="D1467" s="124"/>
    </row>
    <row r="1468" spans="2:4">
      <c r="B1468" s="124"/>
      <c r="C1468" s="124"/>
      <c r="D1468" s="124"/>
    </row>
    <row r="1469" spans="2:4">
      <c r="B1469" s="124"/>
      <c r="C1469" s="124"/>
      <c r="D1469" s="124"/>
    </row>
    <row r="1470" spans="2:4">
      <c r="B1470" s="124"/>
      <c r="C1470" s="124"/>
      <c r="D1470" s="124"/>
    </row>
    <row r="1471" spans="2:4">
      <c r="B1471" s="124"/>
      <c r="C1471" s="124"/>
      <c r="D1471" s="124"/>
    </row>
    <row r="1472" spans="2:4">
      <c r="B1472" s="124"/>
      <c r="C1472" s="124"/>
      <c r="D1472" s="124"/>
    </row>
    <row r="1473" spans="2:4">
      <c r="B1473" s="124"/>
      <c r="C1473" s="124"/>
      <c r="D1473" s="124"/>
    </row>
    <row r="1474" spans="2:4">
      <c r="B1474" s="124"/>
      <c r="C1474" s="124"/>
      <c r="D1474" s="124"/>
    </row>
    <row r="1475" spans="2:4">
      <c r="B1475" s="124"/>
      <c r="C1475" s="124"/>
      <c r="D1475" s="124"/>
    </row>
    <row r="1476" spans="2:4">
      <c r="B1476" s="124"/>
      <c r="C1476" s="124"/>
      <c r="D1476" s="124"/>
    </row>
    <row r="1477" spans="2:4">
      <c r="B1477" s="124"/>
      <c r="C1477" s="124"/>
      <c r="D1477" s="124"/>
    </row>
    <row r="1478" spans="2:4">
      <c r="B1478" s="124"/>
      <c r="C1478" s="124"/>
      <c r="D1478" s="124"/>
    </row>
    <row r="1479" spans="2:4">
      <c r="B1479" s="124"/>
      <c r="C1479" s="124"/>
      <c r="D1479" s="124"/>
    </row>
    <row r="1480" spans="2:4">
      <c r="B1480" s="124"/>
      <c r="C1480" s="124"/>
      <c r="D1480" s="124"/>
    </row>
    <row r="1481" spans="2:4">
      <c r="B1481" s="124"/>
      <c r="C1481" s="124"/>
      <c r="D1481" s="124"/>
    </row>
    <row r="1482" spans="2:4">
      <c r="B1482" s="124"/>
      <c r="C1482" s="124"/>
      <c r="D1482" s="124"/>
    </row>
    <row r="1483" spans="2:4">
      <c r="B1483" s="124"/>
      <c r="C1483" s="124"/>
      <c r="D1483" s="124"/>
    </row>
    <row r="1484" spans="2:4">
      <c r="B1484" s="124"/>
      <c r="C1484" s="124"/>
      <c r="D1484" s="124"/>
    </row>
    <row r="1485" spans="2:4">
      <c r="B1485" s="124"/>
      <c r="C1485" s="124"/>
      <c r="D1485" s="124"/>
    </row>
    <row r="1486" spans="2:4">
      <c r="B1486" s="124"/>
      <c r="C1486" s="124"/>
      <c r="D1486" s="124"/>
    </row>
    <row r="1487" spans="2:4">
      <c r="B1487" s="124"/>
      <c r="C1487" s="124"/>
      <c r="D1487" s="124"/>
    </row>
    <row r="1488" spans="2:4">
      <c r="B1488" s="124"/>
      <c r="C1488" s="124"/>
      <c r="D1488" s="124"/>
    </row>
    <row r="1489" spans="2:4">
      <c r="B1489" s="124"/>
      <c r="C1489" s="124"/>
      <c r="D1489" s="124"/>
    </row>
    <row r="1490" spans="2:4">
      <c r="B1490" s="124"/>
      <c r="C1490" s="124"/>
      <c r="D1490" s="124"/>
    </row>
    <row r="1491" spans="2:4">
      <c r="B1491" s="124"/>
      <c r="C1491" s="124"/>
      <c r="D1491" s="124"/>
    </row>
    <row r="1492" spans="2:4">
      <c r="B1492" s="124"/>
      <c r="C1492" s="124"/>
      <c r="D1492" s="124"/>
    </row>
    <row r="1493" spans="2:4">
      <c r="B1493" s="124"/>
      <c r="C1493" s="124"/>
      <c r="D1493" s="124"/>
    </row>
    <row r="1494" spans="2:4">
      <c r="B1494" s="124"/>
      <c r="C1494" s="124"/>
      <c r="D1494" s="124"/>
    </row>
    <row r="1495" spans="2:4">
      <c r="B1495" s="124"/>
      <c r="C1495" s="124"/>
      <c r="D1495" s="124"/>
    </row>
    <row r="1496" spans="2:4">
      <c r="B1496" s="124"/>
      <c r="C1496" s="124"/>
      <c r="D1496" s="124"/>
    </row>
    <row r="1497" spans="2:4">
      <c r="B1497" s="124"/>
      <c r="C1497" s="124"/>
      <c r="D1497" s="124"/>
    </row>
    <row r="1498" spans="2:4">
      <c r="B1498" s="124"/>
      <c r="C1498" s="124"/>
      <c r="D1498" s="124"/>
    </row>
    <row r="1499" spans="2:4">
      <c r="B1499" s="124"/>
      <c r="C1499" s="124"/>
      <c r="D1499" s="124"/>
    </row>
    <row r="1500" spans="2:4">
      <c r="B1500" s="124"/>
      <c r="C1500" s="124"/>
      <c r="D1500" s="124"/>
    </row>
    <row r="1501" spans="2:4">
      <c r="B1501" s="124"/>
      <c r="C1501" s="124"/>
      <c r="D1501" s="124"/>
    </row>
    <row r="1502" spans="2:4">
      <c r="B1502" s="124"/>
      <c r="C1502" s="124"/>
      <c r="D1502" s="124"/>
    </row>
    <row r="1503" spans="2:4">
      <c r="B1503" s="124"/>
      <c r="C1503" s="124"/>
      <c r="D1503" s="124"/>
    </row>
    <row r="1504" spans="2:4">
      <c r="B1504" s="124"/>
      <c r="C1504" s="124"/>
      <c r="D1504" s="124"/>
    </row>
    <row r="1505" spans="2:4">
      <c r="B1505" s="124"/>
      <c r="C1505" s="124"/>
      <c r="D1505" s="124"/>
    </row>
    <row r="1506" spans="2:4">
      <c r="B1506" s="124"/>
      <c r="C1506" s="124"/>
      <c r="D1506" s="124"/>
    </row>
    <row r="1507" spans="2:4">
      <c r="B1507" s="124"/>
      <c r="C1507" s="124"/>
      <c r="D1507" s="124"/>
    </row>
    <row r="1508" spans="2:4">
      <c r="B1508" s="124"/>
      <c r="C1508" s="124"/>
      <c r="D1508" s="124"/>
    </row>
    <row r="1509" spans="2:4">
      <c r="B1509" s="124"/>
      <c r="C1509" s="124"/>
      <c r="D1509" s="124"/>
    </row>
    <row r="1510" spans="2:4">
      <c r="B1510" s="124"/>
      <c r="C1510" s="124"/>
      <c r="D1510" s="124"/>
    </row>
    <row r="1511" spans="2:4">
      <c r="B1511" s="124"/>
      <c r="C1511" s="124"/>
      <c r="D1511" s="124"/>
    </row>
    <row r="1512" spans="2:4">
      <c r="B1512" s="124"/>
      <c r="C1512" s="124"/>
      <c r="D1512" s="124"/>
    </row>
    <row r="1513" spans="2:4">
      <c r="B1513" s="124"/>
      <c r="C1513" s="124"/>
      <c r="D1513" s="124"/>
    </row>
    <row r="1514" spans="2:4">
      <c r="B1514" s="124"/>
      <c r="C1514" s="124"/>
      <c r="D1514" s="124"/>
    </row>
    <row r="1515" spans="2:4">
      <c r="B1515" s="124"/>
      <c r="C1515" s="124"/>
      <c r="D1515" s="124"/>
    </row>
    <row r="1516" spans="2:4">
      <c r="B1516" s="124"/>
      <c r="C1516" s="124"/>
      <c r="D1516" s="124"/>
    </row>
    <row r="1517" spans="2:4">
      <c r="B1517" s="124"/>
      <c r="C1517" s="124"/>
      <c r="D1517" s="124"/>
    </row>
    <row r="1518" spans="2:4">
      <c r="B1518" s="124"/>
      <c r="C1518" s="124"/>
      <c r="D1518" s="124"/>
    </row>
    <row r="1519" spans="2:4">
      <c r="B1519" s="124"/>
      <c r="C1519" s="124"/>
      <c r="D1519" s="204"/>
    </row>
    <row r="1520" spans="2:4">
      <c r="B1520" s="124"/>
      <c r="C1520" s="124"/>
      <c r="D1520" s="204"/>
    </row>
    <row r="1521" spans="2:4">
      <c r="B1521" s="124"/>
      <c r="C1521" s="124"/>
      <c r="D1521" s="204"/>
    </row>
    <row r="1522" spans="2:4">
      <c r="B1522" s="124"/>
      <c r="C1522" s="124"/>
      <c r="D1522" s="204"/>
    </row>
    <row r="1523" spans="2:4">
      <c r="B1523" s="124"/>
      <c r="C1523" s="124"/>
      <c r="D1523" s="204"/>
    </row>
    <row r="1524" spans="2:4">
      <c r="B1524" s="124"/>
      <c r="C1524" s="124"/>
      <c r="D1524" s="204"/>
    </row>
    <row r="1525" spans="2:4">
      <c r="B1525" s="124"/>
      <c r="C1525" s="124"/>
      <c r="D1525" s="204"/>
    </row>
    <row r="1526" spans="2:4">
      <c r="B1526" s="124"/>
      <c r="C1526" s="124"/>
      <c r="D1526" s="204"/>
    </row>
    <row r="1527" spans="2:4">
      <c r="B1527" s="124"/>
      <c r="C1527" s="124"/>
      <c r="D1527" s="204"/>
    </row>
    <row r="1528" spans="2:4">
      <c r="B1528" s="124"/>
      <c r="C1528" s="124"/>
      <c r="D1528" s="204"/>
    </row>
    <row r="1529" spans="2:4">
      <c r="B1529" s="124"/>
      <c r="C1529" s="124"/>
      <c r="D1529" s="204"/>
    </row>
    <row r="1530" spans="2:4">
      <c r="B1530" s="124"/>
      <c r="C1530" s="124"/>
      <c r="D1530" s="204"/>
    </row>
    <row r="1531" spans="2:4">
      <c r="B1531" s="124"/>
      <c r="C1531" s="124"/>
      <c r="D1531" s="204"/>
    </row>
    <row r="1532" spans="2:4">
      <c r="B1532" s="124"/>
      <c r="C1532" s="124"/>
      <c r="D1532" s="204"/>
    </row>
    <row r="1533" spans="2:4">
      <c r="B1533" s="124"/>
      <c r="C1533" s="124"/>
      <c r="D1533" s="204"/>
    </row>
    <row r="1534" spans="2:4">
      <c r="B1534" s="124"/>
      <c r="C1534" s="124"/>
      <c r="D1534" s="204"/>
    </row>
    <row r="1535" spans="2:4">
      <c r="B1535" s="124"/>
      <c r="C1535" s="124"/>
      <c r="D1535" s="204"/>
    </row>
    <row r="1536" spans="2:4">
      <c r="B1536" s="124"/>
      <c r="C1536" s="124"/>
      <c r="D1536" s="204"/>
    </row>
    <row r="1537" spans="2:4">
      <c r="B1537" s="124"/>
      <c r="C1537" s="124"/>
      <c r="D1537" s="204"/>
    </row>
    <row r="1538" spans="2:4">
      <c r="B1538" s="124"/>
      <c r="C1538" s="124"/>
      <c r="D1538" s="204"/>
    </row>
    <row r="1539" spans="2:4">
      <c r="B1539" s="124"/>
      <c r="C1539" s="124"/>
      <c r="D1539" s="204"/>
    </row>
    <row r="1540" spans="2:4">
      <c r="B1540" s="124"/>
      <c r="C1540" s="124"/>
      <c r="D1540" s="204"/>
    </row>
    <row r="1541" spans="2:4">
      <c r="B1541" s="124"/>
      <c r="C1541" s="124"/>
      <c r="D1541" s="204"/>
    </row>
    <row r="1542" spans="2:4">
      <c r="B1542" s="124"/>
      <c r="C1542" s="124"/>
      <c r="D1542" s="204"/>
    </row>
    <row r="1543" spans="2:4">
      <c r="B1543" s="124"/>
      <c r="C1543" s="124"/>
      <c r="D1543" s="204"/>
    </row>
    <row r="1544" spans="2:4">
      <c r="B1544" s="124"/>
      <c r="C1544" s="124"/>
      <c r="D1544" s="204"/>
    </row>
    <row r="1545" spans="2:4">
      <c r="B1545" s="124"/>
      <c r="C1545" s="124"/>
      <c r="D1545" s="204"/>
    </row>
    <row r="1546" spans="2:4">
      <c r="B1546" s="124"/>
      <c r="C1546" s="124"/>
      <c r="D1546" s="204"/>
    </row>
    <row r="1547" spans="2:4">
      <c r="B1547" s="124"/>
      <c r="C1547" s="124"/>
      <c r="D1547" s="204"/>
    </row>
    <row r="1548" spans="2:4">
      <c r="B1548" s="124"/>
      <c r="C1548" s="124"/>
      <c r="D1548" s="204"/>
    </row>
    <row r="1549" spans="2:4">
      <c r="B1549" s="124"/>
      <c r="C1549" s="124"/>
      <c r="D1549" s="204"/>
    </row>
    <row r="1550" spans="2:4">
      <c r="B1550" s="124"/>
      <c r="C1550" s="124"/>
      <c r="D1550" s="204"/>
    </row>
    <row r="1551" spans="2:4">
      <c r="B1551" s="124"/>
      <c r="C1551" s="124"/>
      <c r="D1551" s="204"/>
    </row>
    <row r="1552" spans="2:4">
      <c r="B1552" s="124"/>
      <c r="C1552" s="124"/>
      <c r="D1552" s="204"/>
    </row>
    <row r="1553" spans="2:4">
      <c r="B1553" s="124"/>
      <c r="C1553" s="124"/>
      <c r="D1553" s="204"/>
    </row>
    <row r="1554" spans="2:4">
      <c r="B1554" s="124"/>
      <c r="C1554" s="124"/>
      <c r="D1554" s="204"/>
    </row>
    <row r="1555" spans="2:4">
      <c r="B1555" s="124"/>
      <c r="C1555" s="124"/>
      <c r="D1555" s="204"/>
    </row>
    <row r="1556" spans="2:4">
      <c r="B1556" s="124"/>
      <c r="C1556" s="124"/>
      <c r="D1556" s="204"/>
    </row>
    <row r="1557" spans="2:4">
      <c r="B1557" s="124"/>
      <c r="C1557" s="124"/>
      <c r="D1557" s="204"/>
    </row>
    <row r="1558" spans="2:4">
      <c r="B1558" s="203"/>
      <c r="C1558" s="124"/>
      <c r="D1558" s="204"/>
    </row>
    <row r="1559" spans="2:4">
      <c r="B1559" s="124"/>
      <c r="C1559" s="124"/>
      <c r="D1559" s="204"/>
    </row>
    <row r="1560" spans="2:4">
      <c r="B1560" s="124"/>
      <c r="C1560" s="124"/>
      <c r="D1560" s="204"/>
    </row>
    <row r="1561" spans="2:4">
      <c r="B1561" s="124"/>
      <c r="C1561" s="124"/>
      <c r="D1561" s="204"/>
    </row>
    <row r="1562" spans="2:4">
      <c r="B1562" s="124"/>
      <c r="C1562" s="124"/>
      <c r="D1562" s="204"/>
    </row>
    <row r="1563" spans="2:4">
      <c r="B1563" s="124"/>
      <c r="C1563" s="124"/>
      <c r="D1563" s="204"/>
    </row>
    <row r="1564" spans="2:4">
      <c r="B1564" s="124"/>
      <c r="C1564" s="124"/>
      <c r="D1564" s="204"/>
    </row>
    <row r="1565" spans="2:4">
      <c r="B1565" s="124"/>
      <c r="C1565" s="124"/>
      <c r="D1565" s="204"/>
    </row>
    <row r="1566" spans="2:4">
      <c r="B1566" s="124"/>
      <c r="C1566" s="124"/>
      <c r="D1566" s="204"/>
    </row>
    <row r="1567" spans="2:4">
      <c r="B1567" s="124"/>
      <c r="C1567" s="124"/>
      <c r="D1567" s="204"/>
    </row>
    <row r="1568" spans="2:4">
      <c r="B1568" s="124"/>
      <c r="C1568" s="124"/>
      <c r="D1568" s="204"/>
    </row>
    <row r="1569" spans="2:4">
      <c r="B1569" s="223"/>
      <c r="C1569" s="224"/>
      <c r="D1569" s="225"/>
    </row>
    <row r="1570" spans="2:4">
      <c r="B1570" s="223"/>
      <c r="C1570" s="224"/>
      <c r="D1570" s="225"/>
    </row>
    <row r="1571" spans="2:4">
      <c r="B1571" s="223"/>
      <c r="C1571" s="224"/>
      <c r="D1571" s="225"/>
    </row>
    <row r="1572" spans="2:4">
      <c r="B1572" s="223"/>
      <c r="C1572" s="224"/>
      <c r="D1572" s="225"/>
    </row>
    <row r="1573" spans="2:4">
      <c r="B1573" s="223"/>
      <c r="C1573" s="224"/>
      <c r="D1573" s="225"/>
    </row>
    <row r="1574" spans="2:4">
      <c r="B1574" s="223"/>
      <c r="C1574" s="224"/>
      <c r="D1574" s="225"/>
    </row>
    <row r="1575" spans="2:4">
      <c r="B1575" s="223"/>
      <c r="C1575" s="224"/>
      <c r="D1575" s="225"/>
    </row>
    <row r="1576" spans="2:4">
      <c r="B1576" s="223"/>
      <c r="C1576" s="224"/>
      <c r="D1576" s="225"/>
    </row>
    <row r="1577" spans="2:4">
      <c r="B1577" s="223"/>
      <c r="C1577" s="224"/>
      <c r="D1577" s="225"/>
    </row>
    <row r="1578" spans="2:4">
      <c r="B1578" s="223"/>
      <c r="C1578" s="224"/>
      <c r="D1578" s="225"/>
    </row>
    <row r="1579" spans="2:4">
      <c r="B1579" s="223"/>
      <c r="C1579" s="224"/>
      <c r="D1579" s="225"/>
    </row>
    <row r="1580" spans="2:4">
      <c r="B1580" s="223"/>
      <c r="C1580" s="224"/>
      <c r="D1580" s="225"/>
    </row>
    <row r="1581" spans="2:4">
      <c r="B1581" s="223"/>
      <c r="C1581" s="224"/>
      <c r="D1581" s="225"/>
    </row>
    <row r="1582" spans="2:4">
      <c r="B1582" s="223"/>
      <c r="C1582" s="224"/>
      <c r="D1582" s="225"/>
    </row>
    <row r="1583" spans="2:4">
      <c r="B1583" s="223"/>
      <c r="C1583" s="224"/>
      <c r="D1583" s="225"/>
    </row>
    <row r="1584" spans="2:4">
      <c r="B1584" s="223"/>
      <c r="C1584" s="224"/>
      <c r="D1584" s="225"/>
    </row>
    <row r="1585" spans="2:4">
      <c r="B1585" s="223"/>
      <c r="C1585" s="224"/>
      <c r="D1585" s="225"/>
    </row>
    <row r="1586" spans="2:4">
      <c r="B1586" s="223"/>
      <c r="C1586" s="224"/>
      <c r="D1586" s="225"/>
    </row>
    <row r="1587" spans="2:4">
      <c r="B1587" s="223"/>
      <c r="C1587" s="224"/>
      <c r="D1587" s="225"/>
    </row>
    <row r="1588" spans="2:4">
      <c r="B1588" s="223"/>
      <c r="C1588" s="224"/>
      <c r="D1588" s="225"/>
    </row>
    <row r="1589" spans="2:4">
      <c r="B1589" s="223"/>
      <c r="C1589" s="224"/>
      <c r="D1589" s="225"/>
    </row>
    <row r="1590" spans="2:4">
      <c r="B1590" s="223"/>
      <c r="C1590" s="224"/>
      <c r="D1590" s="225"/>
    </row>
    <row r="1591" spans="2:4">
      <c r="B1591" s="223"/>
      <c r="C1591" s="224"/>
      <c r="D1591" s="225"/>
    </row>
    <row r="1592" spans="2:4">
      <c r="B1592" s="223"/>
      <c r="C1592" s="224"/>
      <c r="D1592" s="225"/>
    </row>
    <row r="1593" spans="2:4">
      <c r="B1593" s="223"/>
      <c r="C1593" s="224"/>
      <c r="D1593" s="225"/>
    </row>
    <row r="1594" spans="2:4">
      <c r="B1594" s="223"/>
      <c r="C1594" s="224"/>
      <c r="D1594" s="225"/>
    </row>
    <row r="1595" spans="2:4">
      <c r="B1595" s="223"/>
      <c r="C1595" s="224"/>
      <c r="D1595" s="225"/>
    </row>
    <row r="1596" spans="2:4">
      <c r="B1596" s="223"/>
      <c r="C1596" s="224"/>
      <c r="D1596" s="225"/>
    </row>
    <row r="1597" spans="2:4">
      <c r="B1597" s="223"/>
      <c r="C1597" s="224"/>
      <c r="D1597" s="225"/>
    </row>
    <row r="1598" spans="2:4">
      <c r="B1598" s="223"/>
      <c r="C1598" s="224"/>
      <c r="D1598" s="225"/>
    </row>
    <row r="1599" spans="2:4">
      <c r="B1599" s="223"/>
      <c r="C1599" s="224"/>
      <c r="D1599" s="225"/>
    </row>
    <row r="1600" spans="2:4">
      <c r="B1600" s="223"/>
      <c r="C1600" s="224"/>
      <c r="D1600" s="225"/>
    </row>
    <row r="1601" spans="2:4">
      <c r="B1601" s="223"/>
      <c r="C1601" s="224"/>
      <c r="D1601" s="225"/>
    </row>
    <row r="1602" spans="2:4">
      <c r="B1602" s="223"/>
      <c r="C1602" s="224"/>
      <c r="D1602" s="225"/>
    </row>
    <row r="1603" spans="2:4">
      <c r="B1603" s="223"/>
      <c r="C1603" s="224"/>
      <c r="D1603" s="225"/>
    </row>
    <row r="1604" spans="2:4">
      <c r="B1604" s="223"/>
      <c r="C1604" s="224"/>
      <c r="D1604" s="225"/>
    </row>
    <row r="1605" spans="2:4">
      <c r="B1605" s="223"/>
      <c r="C1605" s="224"/>
      <c r="D1605" s="225"/>
    </row>
    <row r="1606" spans="2:4">
      <c r="B1606" s="223"/>
      <c r="C1606" s="224"/>
      <c r="D1606" s="225"/>
    </row>
    <row r="1607" spans="2:4">
      <c r="B1607" s="223"/>
      <c r="C1607" s="224"/>
      <c r="D1607" s="225"/>
    </row>
    <row r="1608" spans="2:4">
      <c r="B1608" s="223"/>
      <c r="C1608" s="224"/>
      <c r="D1608" s="225"/>
    </row>
    <row r="1609" spans="2:4">
      <c r="B1609" s="223"/>
      <c r="C1609" s="224"/>
      <c r="D1609" s="225"/>
    </row>
    <row r="1610" spans="2:4">
      <c r="B1610" s="223"/>
      <c r="C1610" s="224"/>
      <c r="D1610" s="225"/>
    </row>
    <row r="1611" spans="2:4">
      <c r="B1611" s="223"/>
      <c r="C1611" s="224"/>
      <c r="D1611" s="225"/>
    </row>
    <row r="1612" spans="2:4">
      <c r="B1612" s="223"/>
      <c r="C1612" s="224"/>
      <c r="D1612" s="225"/>
    </row>
    <row r="1613" spans="2:4">
      <c r="B1613" s="223"/>
      <c r="C1613" s="224"/>
      <c r="D1613" s="225"/>
    </row>
    <row r="1614" spans="2:4">
      <c r="B1614" s="223"/>
      <c r="C1614" s="224"/>
      <c r="D1614" s="225"/>
    </row>
    <row r="1615" spans="2:4">
      <c r="B1615" s="223"/>
      <c r="C1615" s="224"/>
      <c r="D1615" s="225"/>
    </row>
    <row r="1616" spans="2:4">
      <c r="B1616" s="223"/>
      <c r="C1616" s="224"/>
      <c r="D1616" s="225"/>
    </row>
    <row r="1617" spans="2:4">
      <c r="B1617" s="223"/>
      <c r="C1617" s="224"/>
      <c r="D1617" s="225"/>
    </row>
    <row r="1618" spans="2:4">
      <c r="B1618" s="223"/>
      <c r="C1618" s="224"/>
      <c r="D1618" s="225"/>
    </row>
    <row r="1619" spans="2:4">
      <c r="B1619" s="223"/>
      <c r="C1619" s="224"/>
      <c r="D1619" s="225"/>
    </row>
    <row r="1620" spans="2:4">
      <c r="B1620" s="223"/>
      <c r="C1620" s="224"/>
      <c r="D1620" s="225"/>
    </row>
    <row r="1621" spans="2:4">
      <c r="B1621" s="223"/>
      <c r="C1621" s="224"/>
      <c r="D1621" s="225"/>
    </row>
    <row r="1622" spans="2:4">
      <c r="B1622" s="223"/>
      <c r="C1622" s="224"/>
      <c r="D1622" s="225"/>
    </row>
    <row r="1623" spans="2:4">
      <c r="B1623" s="223"/>
      <c r="C1623" s="224"/>
      <c r="D1623" s="225"/>
    </row>
    <row r="1624" spans="2:4">
      <c r="B1624" s="223"/>
      <c r="C1624" s="224"/>
      <c r="D1624" s="225"/>
    </row>
    <row r="1625" spans="2:4">
      <c r="B1625" s="223"/>
      <c r="C1625" s="224"/>
      <c r="D1625" s="225"/>
    </row>
    <row r="1626" spans="2:4">
      <c r="B1626" s="223"/>
      <c r="C1626" s="224"/>
      <c r="D1626" s="225"/>
    </row>
    <row r="1627" spans="2:4">
      <c r="B1627" s="223"/>
      <c r="C1627" s="224"/>
      <c r="D1627" s="225"/>
    </row>
    <row r="1628" spans="2:4">
      <c r="B1628" s="223"/>
      <c r="C1628" s="224"/>
      <c r="D1628" s="225"/>
    </row>
    <row r="1629" spans="2:4">
      <c r="B1629" s="223"/>
      <c r="C1629" s="224"/>
      <c r="D1629" s="225"/>
    </row>
    <row r="1630" spans="2:4">
      <c r="B1630" s="223"/>
      <c r="C1630" s="224"/>
      <c r="D1630" s="225"/>
    </row>
    <row r="1631" spans="2:4">
      <c r="B1631" s="223"/>
      <c r="C1631" s="224"/>
      <c r="D1631" s="225"/>
    </row>
    <row r="1632" spans="2:4">
      <c r="B1632" s="223"/>
      <c r="C1632" s="224"/>
      <c r="D1632" s="225"/>
    </row>
    <row r="1633" spans="2:4">
      <c r="B1633" s="223"/>
      <c r="C1633" s="224"/>
      <c r="D1633" s="225"/>
    </row>
    <row r="1634" spans="2:4">
      <c r="B1634" s="223"/>
      <c r="C1634" s="224"/>
      <c r="D1634" s="225"/>
    </row>
    <row r="1635" spans="2:4">
      <c r="B1635" s="223"/>
      <c r="C1635" s="224"/>
      <c r="D1635" s="225"/>
    </row>
    <row r="1636" spans="2:4">
      <c r="B1636" s="223"/>
      <c r="C1636" s="224"/>
      <c r="D1636" s="225"/>
    </row>
    <row r="1637" spans="2:4">
      <c r="B1637" s="223"/>
      <c r="C1637" s="224"/>
      <c r="D1637" s="225"/>
    </row>
    <row r="1638" spans="2:4">
      <c r="B1638" s="223"/>
      <c r="C1638" s="224"/>
      <c r="D1638" s="225"/>
    </row>
    <row r="1639" spans="2:4">
      <c r="B1639" s="223"/>
      <c r="C1639" s="224"/>
      <c r="D1639" s="225"/>
    </row>
    <row r="1640" spans="2:4">
      <c r="B1640" s="223"/>
      <c r="C1640" s="224"/>
      <c r="D1640" s="225"/>
    </row>
    <row r="1641" spans="2:4">
      <c r="B1641" s="223"/>
      <c r="C1641" s="224"/>
      <c r="D1641" s="225"/>
    </row>
    <row r="1642" spans="2:4">
      <c r="B1642" s="223"/>
      <c r="C1642" s="224"/>
      <c r="D1642" s="225"/>
    </row>
    <row r="1643" spans="2:4">
      <c r="B1643" s="223"/>
      <c r="C1643" s="224"/>
      <c r="D1643" s="225"/>
    </row>
    <row r="1644" spans="2:4">
      <c r="B1644" s="223"/>
      <c r="C1644" s="224"/>
      <c r="D1644" s="225"/>
    </row>
    <row r="1645" spans="2:4">
      <c r="B1645" s="223"/>
      <c r="C1645" s="224"/>
      <c r="D1645" s="225"/>
    </row>
    <row r="1646" spans="2:4">
      <c r="B1646" s="223"/>
      <c r="C1646" s="224"/>
      <c r="D1646" s="225"/>
    </row>
    <row r="1647" spans="2:4">
      <c r="B1647" s="223"/>
      <c r="C1647" s="224"/>
      <c r="D1647" s="225"/>
    </row>
    <row r="1648" spans="2:4">
      <c r="B1648" s="223"/>
      <c r="C1648" s="224"/>
      <c r="D1648" s="225"/>
    </row>
    <row r="1649" spans="2:4">
      <c r="B1649" s="223"/>
      <c r="C1649" s="224"/>
      <c r="D1649" s="225"/>
    </row>
    <row r="1650" spans="2:4">
      <c r="B1650" s="223"/>
      <c r="C1650" s="224"/>
      <c r="D1650" s="225"/>
    </row>
    <row r="1651" spans="2:4">
      <c r="B1651" s="223"/>
      <c r="C1651" s="224"/>
      <c r="D1651" s="225"/>
    </row>
    <row r="1652" spans="2:4">
      <c r="B1652" s="223"/>
      <c r="C1652" s="224"/>
      <c r="D1652" s="225"/>
    </row>
    <row r="1653" spans="2:4">
      <c r="B1653" s="223"/>
      <c r="C1653" s="224"/>
      <c r="D1653" s="225"/>
    </row>
    <row r="1654" spans="2:4">
      <c r="B1654" s="223"/>
      <c r="C1654" s="224"/>
      <c r="D1654" s="225"/>
    </row>
    <row r="1655" spans="2:4">
      <c r="B1655" s="223"/>
      <c r="C1655" s="224"/>
      <c r="D1655" s="225"/>
    </row>
    <row r="1656" spans="2:4">
      <c r="B1656" s="223"/>
      <c r="C1656" s="224"/>
      <c r="D1656" s="225"/>
    </row>
    <row r="1657" spans="2:4">
      <c r="B1657" s="223"/>
      <c r="C1657" s="224"/>
      <c r="D1657" s="225"/>
    </row>
    <row r="1658" spans="2:4">
      <c r="B1658" s="223"/>
      <c r="C1658" s="224"/>
      <c r="D1658" s="225"/>
    </row>
    <row r="1659" spans="2:4">
      <c r="B1659" s="223"/>
      <c r="C1659" s="224"/>
      <c r="D1659" s="225"/>
    </row>
    <row r="1660" spans="2:4">
      <c r="B1660" s="223"/>
      <c r="C1660" s="224"/>
      <c r="D1660" s="225"/>
    </row>
    <row r="1661" spans="2:4">
      <c r="B1661" s="223"/>
      <c r="C1661" s="224"/>
      <c r="D1661" s="225"/>
    </row>
    <row r="1662" spans="2:4">
      <c r="B1662" s="223"/>
      <c r="C1662" s="224"/>
      <c r="D1662" s="225"/>
    </row>
    <row r="1663" spans="2:4">
      <c r="B1663" s="223"/>
      <c r="C1663" s="224"/>
      <c r="D1663" s="225"/>
    </row>
    <row r="1664" spans="2:4">
      <c r="B1664" s="223"/>
      <c r="C1664" s="224"/>
      <c r="D1664" s="225"/>
    </row>
    <row r="1665" spans="2:4">
      <c r="B1665" s="223"/>
      <c r="C1665" s="224"/>
      <c r="D1665" s="225"/>
    </row>
    <row r="1666" spans="2:4">
      <c r="B1666" s="223"/>
      <c r="C1666" s="224"/>
      <c r="D1666" s="225"/>
    </row>
    <row r="1667" spans="2:4">
      <c r="B1667" s="223"/>
      <c r="C1667" s="224"/>
      <c r="D1667" s="225"/>
    </row>
    <row r="1668" spans="2:4">
      <c r="B1668" s="223"/>
      <c r="C1668" s="224"/>
      <c r="D1668" s="225"/>
    </row>
    <row r="1669" spans="2:4">
      <c r="B1669" s="223"/>
      <c r="C1669" s="224"/>
      <c r="D1669" s="225"/>
    </row>
    <row r="1670" spans="2:4">
      <c r="B1670" s="223"/>
      <c r="C1670" s="224"/>
      <c r="D1670" s="225"/>
    </row>
    <row r="1671" spans="2:4">
      <c r="B1671" s="223"/>
      <c r="C1671" s="224"/>
      <c r="D1671" s="225"/>
    </row>
    <row r="1672" spans="2:4">
      <c r="B1672" s="223"/>
      <c r="C1672" s="224"/>
      <c r="D1672" s="225"/>
    </row>
    <row r="1673" spans="2:4">
      <c r="B1673" s="223"/>
      <c r="C1673" s="224"/>
      <c r="D1673" s="225"/>
    </row>
    <row r="1674" spans="2:4">
      <c r="B1674" s="223"/>
      <c r="C1674" s="224"/>
      <c r="D1674" s="225"/>
    </row>
    <row r="1675" spans="2:4">
      <c r="B1675" s="223"/>
      <c r="C1675" s="224"/>
      <c r="D1675" s="225"/>
    </row>
    <row r="1676" spans="2:4">
      <c r="B1676" s="223"/>
      <c r="C1676" s="224"/>
      <c r="D1676" s="225"/>
    </row>
    <row r="1677" spans="2:4">
      <c r="B1677" s="223"/>
      <c r="C1677" s="224"/>
      <c r="D1677" s="225"/>
    </row>
    <row r="1678" spans="2:4">
      <c r="B1678" s="223"/>
      <c r="C1678" s="224"/>
      <c r="D1678" s="225"/>
    </row>
    <row r="1679" spans="2:4">
      <c r="B1679" s="223"/>
      <c r="C1679" s="224"/>
      <c r="D1679" s="225"/>
    </row>
    <row r="1680" spans="2:4">
      <c r="B1680" s="223"/>
      <c r="C1680" s="224"/>
      <c r="D1680" s="225"/>
    </row>
    <row r="1681" spans="2:4">
      <c r="B1681" s="223"/>
      <c r="C1681" s="224"/>
      <c r="D1681" s="225"/>
    </row>
    <row r="1682" spans="2:4">
      <c r="B1682" s="223"/>
      <c r="C1682" s="224"/>
      <c r="D1682" s="225"/>
    </row>
    <row r="1683" spans="2:4">
      <c r="B1683" s="223"/>
      <c r="C1683" s="224"/>
      <c r="D1683" s="225"/>
    </row>
    <row r="1684" spans="2:4">
      <c r="B1684" s="223"/>
      <c r="C1684" s="224"/>
      <c r="D1684" s="225"/>
    </row>
    <row r="1685" spans="2:4">
      <c r="B1685" s="223"/>
      <c r="C1685" s="224"/>
      <c r="D1685" s="225"/>
    </row>
    <row r="1686" spans="2:4">
      <c r="B1686" s="223"/>
      <c r="C1686" s="224"/>
      <c r="D1686" s="225"/>
    </row>
    <row r="1687" spans="2:4">
      <c r="B1687" s="223"/>
      <c r="C1687" s="224"/>
      <c r="D1687" s="225"/>
    </row>
    <row r="1688" spans="2:4">
      <c r="B1688" s="223"/>
      <c r="C1688" s="224"/>
      <c r="D1688" s="225"/>
    </row>
    <row r="1689" spans="2:4">
      <c r="B1689" s="223"/>
      <c r="C1689" s="224"/>
      <c r="D1689" s="225"/>
    </row>
    <row r="1690" spans="2:4">
      <c r="B1690" s="223"/>
      <c r="C1690" s="224"/>
      <c r="D1690" s="225"/>
    </row>
    <row r="1691" spans="2:4">
      <c r="B1691" s="223"/>
      <c r="C1691" s="224"/>
      <c r="D1691" s="225"/>
    </row>
    <row r="1692" spans="2:4">
      <c r="B1692" s="223"/>
      <c r="C1692" s="224"/>
      <c r="D1692" s="225"/>
    </row>
    <row r="1693" spans="2:4">
      <c r="B1693" s="223"/>
      <c r="C1693" s="224"/>
      <c r="D1693" s="225"/>
    </row>
    <row r="1694" spans="2:4">
      <c r="B1694" s="223"/>
      <c r="C1694" s="224"/>
      <c r="D1694" s="225"/>
    </row>
    <row r="1695" spans="2:4">
      <c r="B1695" s="223"/>
      <c r="C1695" s="224"/>
      <c r="D1695" s="225"/>
    </row>
    <row r="1696" spans="2:4">
      <c r="B1696" s="223"/>
      <c r="C1696" s="224"/>
      <c r="D1696" s="225"/>
    </row>
    <row r="1697" spans="2:4">
      <c r="B1697" s="223"/>
      <c r="C1697" s="224"/>
      <c r="D1697" s="225"/>
    </row>
    <row r="1698" spans="2:4">
      <c r="B1698" s="223"/>
      <c r="C1698" s="224"/>
      <c r="D1698" s="225"/>
    </row>
    <row r="1699" spans="2:4">
      <c r="B1699" s="223"/>
      <c r="C1699" s="224"/>
      <c r="D1699" s="225"/>
    </row>
    <row r="1700" spans="2:4">
      <c r="B1700" s="223"/>
      <c r="C1700" s="224"/>
      <c r="D1700" s="225"/>
    </row>
    <row r="1701" spans="2:4">
      <c r="B1701" s="223"/>
      <c r="C1701" s="224"/>
      <c r="D1701" s="225"/>
    </row>
    <row r="1702" spans="2:4">
      <c r="B1702" s="124"/>
      <c r="C1702" s="224"/>
      <c r="D1702" s="225"/>
    </row>
    <row r="1703" spans="2:4">
      <c r="B1703" s="124"/>
      <c r="C1703" s="224"/>
      <c r="D1703" s="225"/>
    </row>
    <row r="1704" spans="2:4">
      <c r="B1704" s="124"/>
      <c r="C1704" s="224"/>
      <c r="D1704" s="225"/>
    </row>
    <row r="1705" spans="2:4">
      <c r="B1705" s="124"/>
      <c r="C1705" s="124"/>
      <c r="D1705" s="124"/>
    </row>
    <row r="1706" spans="2:4">
      <c r="B1706" s="124"/>
      <c r="C1706" s="124"/>
      <c r="D1706" s="124"/>
    </row>
    <row r="1707" spans="2:4">
      <c r="B1707" s="124"/>
      <c r="C1707" s="124"/>
      <c r="D1707" s="124"/>
    </row>
    <row r="1708" spans="2:4">
      <c r="B1708" s="124"/>
      <c r="C1708" s="124"/>
      <c r="D1708" s="124"/>
    </row>
    <row r="1709" spans="2:4">
      <c r="B1709" s="124"/>
      <c r="C1709" s="124"/>
      <c r="D1709" s="221"/>
    </row>
    <row r="1710" spans="2:4">
      <c r="B1710" s="124"/>
      <c r="C1710" s="124"/>
      <c r="D1710" s="221"/>
    </row>
    <row r="1711" spans="2:4">
      <c r="B1711" s="124"/>
      <c r="C1711" s="124"/>
      <c r="D1711" s="221"/>
    </row>
    <row r="1712" spans="2:4">
      <c r="B1712" s="124"/>
      <c r="C1712" s="124"/>
      <c r="D1712" s="221"/>
    </row>
    <row r="1713" spans="2:4">
      <c r="B1713" s="124"/>
      <c r="C1713" s="124"/>
      <c r="D1713" s="221"/>
    </row>
    <row r="1714" spans="2:4">
      <c r="B1714" s="124"/>
      <c r="C1714" s="124"/>
      <c r="D1714" s="221"/>
    </row>
    <row r="1715" spans="2:4">
      <c r="B1715" s="124"/>
      <c r="C1715" s="124"/>
      <c r="D1715" s="221"/>
    </row>
    <row r="1716" spans="2:4">
      <c r="B1716" s="124"/>
      <c r="C1716" s="124"/>
      <c r="D1716" s="221"/>
    </row>
    <row r="1717" spans="2:4">
      <c r="B1717" s="203"/>
      <c r="C1717" s="203"/>
      <c r="D1717" s="203"/>
    </row>
    <row r="1718" ht="14.25" spans="2:4">
      <c r="B1718" s="226"/>
      <c r="C1718" s="226"/>
      <c r="D1718" s="210"/>
    </row>
    <row r="1719" ht="14.25" spans="2:4">
      <c r="B1719" s="226"/>
      <c r="C1719" s="226"/>
      <c r="D1719" s="210"/>
    </row>
    <row r="1720" ht="14.25" spans="2:4">
      <c r="B1720" s="226"/>
      <c r="C1720" s="226"/>
      <c r="D1720" s="210"/>
    </row>
    <row r="1721" ht="14.25" spans="2:4">
      <c r="B1721" s="226"/>
      <c r="C1721" s="226"/>
      <c r="D1721" s="210"/>
    </row>
    <row r="1722" ht="14.25" spans="2:4">
      <c r="B1722" s="226"/>
      <c r="C1722" s="226"/>
      <c r="D1722" s="210"/>
    </row>
    <row r="1723" ht="14.25" spans="2:4">
      <c r="B1723" s="226"/>
      <c r="C1723" s="226"/>
      <c r="D1723" s="210"/>
    </row>
    <row r="1724" ht="14.25" spans="2:4">
      <c r="B1724" s="226"/>
      <c r="C1724" s="226"/>
      <c r="D1724" s="210"/>
    </row>
    <row r="1725" ht="14.25" spans="2:4">
      <c r="B1725" s="226"/>
      <c r="C1725" s="226"/>
      <c r="D1725" s="210"/>
    </row>
    <row r="1726" ht="14.25" spans="2:4">
      <c r="B1726" s="226"/>
      <c r="C1726" s="226"/>
      <c r="D1726" s="210"/>
    </row>
    <row r="1727" ht="14.25" spans="2:4">
      <c r="B1727" s="226"/>
      <c r="C1727" s="226"/>
      <c r="D1727" s="210"/>
    </row>
    <row r="1728" ht="14.25" spans="2:4">
      <c r="B1728" s="226"/>
      <c r="C1728" s="226"/>
      <c r="D1728" s="210"/>
    </row>
    <row r="1729" ht="14.25" spans="2:4">
      <c r="B1729" s="226"/>
      <c r="C1729" s="226"/>
      <c r="D1729" s="210"/>
    </row>
    <row r="1730" ht="14.25" spans="2:4">
      <c r="B1730" s="226"/>
      <c r="C1730" s="226"/>
      <c r="D1730" s="210"/>
    </row>
    <row r="1731" ht="14.25" spans="2:4">
      <c r="B1731" s="226"/>
      <c r="C1731" s="226"/>
      <c r="D1731" s="210"/>
    </row>
    <row r="1732" ht="14.25" spans="2:4">
      <c r="B1732" s="226"/>
      <c r="C1732" s="226"/>
      <c r="D1732" s="210"/>
    </row>
    <row r="1733" ht="14.25" spans="2:4">
      <c r="B1733" s="226"/>
      <c r="C1733" s="226"/>
      <c r="D1733" s="210"/>
    </row>
    <row r="1734" ht="14.25" spans="2:4">
      <c r="B1734" s="226"/>
      <c r="C1734" s="226"/>
      <c r="D1734" s="210"/>
    </row>
    <row r="1735" ht="14.25" spans="2:4">
      <c r="B1735" s="226"/>
      <c r="C1735" s="226"/>
      <c r="D1735" s="210"/>
    </row>
    <row r="1736" ht="14.25" spans="2:4">
      <c r="B1736" s="226"/>
      <c r="C1736" s="226"/>
      <c r="D1736" s="210"/>
    </row>
    <row r="1737" ht="14.25" spans="2:4">
      <c r="B1737" s="226"/>
      <c r="C1737" s="226"/>
      <c r="D1737" s="210"/>
    </row>
    <row r="1738" ht="14.25" spans="2:4">
      <c r="B1738" s="226"/>
      <c r="C1738" s="226"/>
      <c r="D1738" s="210"/>
    </row>
    <row r="1739" ht="14.25" spans="2:4">
      <c r="B1739" s="226"/>
      <c r="C1739" s="226"/>
      <c r="D1739" s="210"/>
    </row>
    <row r="1740" ht="14.25" spans="2:4">
      <c r="B1740" s="226"/>
      <c r="C1740" s="226"/>
      <c r="D1740" s="210"/>
    </row>
    <row r="1741" ht="14.25" spans="2:4">
      <c r="B1741" s="226"/>
      <c r="C1741" s="226"/>
      <c r="D1741" s="210"/>
    </row>
    <row r="1742" ht="14.25" spans="2:4">
      <c r="B1742" s="226"/>
      <c r="C1742" s="226"/>
      <c r="D1742" s="210"/>
    </row>
    <row r="1743" ht="14.25" spans="2:4">
      <c r="B1743" s="226"/>
      <c r="C1743" s="226"/>
      <c r="D1743" s="210"/>
    </row>
    <row r="1744" ht="14.25" spans="2:4">
      <c r="B1744" s="226"/>
      <c r="C1744" s="226"/>
      <c r="D1744" s="210"/>
    </row>
    <row r="1745" ht="14.25" spans="2:4">
      <c r="B1745" s="226"/>
      <c r="C1745" s="226"/>
      <c r="D1745" s="210"/>
    </row>
    <row r="1746" ht="14.25" spans="2:4">
      <c r="B1746" s="226"/>
      <c r="C1746" s="226"/>
      <c r="D1746" s="210"/>
    </row>
    <row r="1747" ht="14.25" spans="2:4">
      <c r="B1747" s="226"/>
      <c r="C1747" s="226"/>
      <c r="D1747" s="210"/>
    </row>
    <row r="1748" ht="14.25" spans="2:4">
      <c r="B1748" s="226"/>
      <c r="C1748" s="226"/>
      <c r="D1748" s="210"/>
    </row>
    <row r="1749" ht="14.25" spans="2:4">
      <c r="B1749" s="226"/>
      <c r="C1749" s="226"/>
      <c r="D1749" s="210"/>
    </row>
    <row r="1750" ht="14.25" spans="2:4">
      <c r="B1750" s="226"/>
      <c r="C1750" s="226"/>
      <c r="D1750" s="210"/>
    </row>
    <row r="1751" ht="14.25" spans="2:4">
      <c r="B1751" s="226"/>
      <c r="C1751" s="226"/>
      <c r="D1751" s="210"/>
    </row>
    <row r="1752" ht="14.25" spans="2:4">
      <c r="B1752" s="226"/>
      <c r="C1752" s="226"/>
      <c r="D1752" s="210"/>
    </row>
    <row r="1753" ht="14.25" spans="2:4">
      <c r="B1753" s="226"/>
      <c r="C1753" s="226"/>
      <c r="D1753" s="210"/>
    </row>
    <row r="1754" ht="14.25" spans="2:4">
      <c r="B1754" s="226"/>
      <c r="C1754" s="226"/>
      <c r="D1754" s="210"/>
    </row>
    <row r="1755" ht="14.25" spans="2:4">
      <c r="B1755" s="226"/>
      <c r="C1755" s="226"/>
      <c r="D1755" s="210"/>
    </row>
    <row r="1756" ht="14.25" spans="2:4">
      <c r="B1756" s="226"/>
      <c r="C1756" s="226"/>
      <c r="D1756" s="210"/>
    </row>
    <row r="1757" ht="14.25" spans="2:4">
      <c r="B1757" s="226"/>
      <c r="C1757" s="226"/>
      <c r="D1757" s="210"/>
    </row>
    <row r="1758" ht="14.25" spans="2:4">
      <c r="B1758" s="226"/>
      <c r="C1758" s="226"/>
      <c r="D1758" s="210"/>
    </row>
    <row r="1759" ht="14.25" spans="2:4">
      <c r="B1759" s="226"/>
      <c r="C1759" s="226"/>
      <c r="D1759" s="210"/>
    </row>
    <row r="1760" ht="14.25" spans="2:4">
      <c r="B1760" s="226"/>
      <c r="C1760" s="226"/>
      <c r="D1760" s="210"/>
    </row>
    <row r="1761" ht="14.25" spans="2:4">
      <c r="B1761" s="226"/>
      <c r="C1761" s="226"/>
      <c r="D1761" s="210"/>
    </row>
    <row r="1762" ht="14.25" spans="2:4">
      <c r="B1762" s="226"/>
      <c r="C1762" s="226"/>
      <c r="D1762" s="210"/>
    </row>
    <row r="1763" ht="14.25" spans="2:4">
      <c r="B1763" s="226"/>
      <c r="C1763" s="226"/>
      <c r="D1763" s="210"/>
    </row>
    <row r="1764" ht="14.25" spans="2:4">
      <c r="B1764" s="226"/>
      <c r="C1764" s="226"/>
      <c r="D1764" s="210"/>
    </row>
    <row r="1765" ht="14.25" spans="2:4">
      <c r="B1765" s="226"/>
      <c r="C1765" s="226"/>
      <c r="D1765" s="210"/>
    </row>
    <row r="1766" ht="14.25" spans="2:4">
      <c r="B1766" s="226"/>
      <c r="C1766" s="226"/>
      <c r="D1766" s="210"/>
    </row>
    <row r="1767" ht="14.25" spans="2:4">
      <c r="B1767" s="124"/>
      <c r="C1767" s="226"/>
      <c r="D1767" s="210"/>
    </row>
    <row r="1768" ht="14.25" spans="2:4">
      <c r="B1768" s="226"/>
      <c r="C1768" s="226"/>
      <c r="D1768" s="210"/>
    </row>
    <row r="1769" ht="14.25" spans="2:4">
      <c r="B1769" s="226"/>
      <c r="C1769" s="226"/>
      <c r="D1769" s="210"/>
    </row>
    <row r="1770" ht="14.25" spans="2:4">
      <c r="B1770" s="226"/>
      <c r="C1770" s="226"/>
      <c r="D1770" s="210"/>
    </row>
    <row r="1771" ht="14.25" spans="2:4">
      <c r="B1771" s="226"/>
      <c r="C1771" s="226"/>
      <c r="D1771" s="210"/>
    </row>
    <row r="1772" ht="14.25" spans="2:4">
      <c r="B1772" s="226"/>
      <c r="C1772" s="226"/>
      <c r="D1772" s="210"/>
    </row>
    <row r="1773" ht="14.25" spans="2:4">
      <c r="B1773" s="226"/>
      <c r="C1773" s="226"/>
      <c r="D1773" s="210"/>
    </row>
    <row r="1774" ht="14.25" spans="2:4">
      <c r="B1774" s="226"/>
      <c r="C1774" s="226"/>
      <c r="D1774" s="210"/>
    </row>
    <row r="1775" ht="14.25" spans="2:4">
      <c r="B1775" s="226"/>
      <c r="C1775" s="226"/>
      <c r="D1775" s="210"/>
    </row>
    <row r="1776" ht="14.25" spans="2:4">
      <c r="B1776" s="226"/>
      <c r="C1776" s="226"/>
      <c r="D1776" s="210"/>
    </row>
    <row r="1777" ht="14.25" spans="2:4">
      <c r="B1777" s="226"/>
      <c r="C1777" s="226"/>
      <c r="D1777" s="210"/>
    </row>
    <row r="1778" ht="14.25" spans="2:4">
      <c r="B1778" s="226"/>
      <c r="C1778" s="226"/>
      <c r="D1778" s="210"/>
    </row>
    <row r="1779" ht="14.25" spans="2:4">
      <c r="B1779" s="226"/>
      <c r="C1779" s="226"/>
      <c r="D1779" s="210"/>
    </row>
    <row r="1780" ht="14.25" spans="2:4">
      <c r="B1780" s="226"/>
      <c r="C1780" s="226"/>
      <c r="D1780" s="210"/>
    </row>
    <row r="1781" ht="14.25" spans="2:4">
      <c r="B1781" s="226"/>
      <c r="C1781" s="226"/>
      <c r="D1781" s="210"/>
    </row>
    <row r="1782" ht="14.25" spans="2:4">
      <c r="B1782" s="226"/>
      <c r="C1782" s="226"/>
      <c r="D1782" s="210"/>
    </row>
    <row r="1783" ht="14.25" spans="2:4">
      <c r="B1783" s="226"/>
      <c r="C1783" s="226"/>
      <c r="D1783" s="210"/>
    </row>
    <row r="1784" ht="14.25" spans="2:4">
      <c r="B1784" s="226"/>
      <c r="C1784" s="226"/>
      <c r="D1784" s="210"/>
    </row>
    <row r="1785" ht="14.25" spans="2:4">
      <c r="B1785" s="226"/>
      <c r="C1785" s="226"/>
      <c r="D1785" s="210"/>
    </row>
    <row r="1786" ht="14.25" spans="2:4">
      <c r="B1786" s="226"/>
      <c r="C1786" s="226"/>
      <c r="D1786" s="210"/>
    </row>
    <row r="1787" ht="14.25" spans="2:4">
      <c r="B1787" s="226"/>
      <c r="C1787" s="226"/>
      <c r="D1787" s="210"/>
    </row>
    <row r="1788" ht="14.25" spans="2:4">
      <c r="B1788" s="226"/>
      <c r="C1788" s="226"/>
      <c r="D1788" s="210"/>
    </row>
    <row r="1789" ht="14.25" spans="2:4">
      <c r="B1789" s="226"/>
      <c r="C1789" s="226"/>
      <c r="D1789" s="210"/>
    </row>
    <row r="1790" ht="14.25" spans="2:4">
      <c r="B1790" s="226"/>
      <c r="C1790" s="226"/>
      <c r="D1790" s="210"/>
    </row>
    <row r="1791" ht="14.25" spans="2:4">
      <c r="B1791" s="226"/>
      <c r="C1791" s="226"/>
      <c r="D1791" s="210"/>
    </row>
    <row r="1792" ht="14.25" spans="2:4">
      <c r="B1792" s="226"/>
      <c r="C1792" s="226"/>
      <c r="D1792" s="210"/>
    </row>
    <row r="1793" ht="14.25" spans="2:4">
      <c r="B1793" s="226"/>
      <c r="C1793" s="226"/>
      <c r="D1793" s="210"/>
    </row>
    <row r="1794" ht="14.25" spans="2:4">
      <c r="B1794" s="226"/>
      <c r="C1794" s="226"/>
      <c r="D1794" s="210"/>
    </row>
    <row r="1795" ht="14.25" spans="2:4">
      <c r="B1795" s="226"/>
      <c r="C1795" s="226"/>
      <c r="D1795" s="210"/>
    </row>
    <row r="1796" ht="14.25" spans="2:4">
      <c r="B1796" s="226"/>
      <c r="C1796" s="226"/>
      <c r="D1796" s="210"/>
    </row>
    <row r="1797" ht="14.25" spans="2:4">
      <c r="B1797" s="226"/>
      <c r="C1797" s="226"/>
      <c r="D1797" s="210"/>
    </row>
    <row r="1798" ht="14.25" spans="2:4">
      <c r="B1798" s="226"/>
      <c r="C1798" s="226"/>
      <c r="D1798" s="210"/>
    </row>
    <row r="1799" ht="14.25" spans="2:4">
      <c r="B1799" s="226"/>
      <c r="C1799" s="226"/>
      <c r="D1799" s="210"/>
    </row>
    <row r="1800" ht="14.25" spans="2:4">
      <c r="B1800" s="226"/>
      <c r="C1800" s="226"/>
      <c r="D1800" s="210"/>
    </row>
    <row r="1801" ht="14.25" spans="2:4">
      <c r="B1801" s="226"/>
      <c r="C1801" s="226"/>
      <c r="D1801" s="210"/>
    </row>
    <row r="1802" ht="14.25" spans="2:4">
      <c r="B1802" s="226"/>
      <c r="C1802" s="226"/>
      <c r="D1802" s="210"/>
    </row>
    <row r="1803" ht="14.25" spans="2:4">
      <c r="B1803" s="226"/>
      <c r="C1803" s="226"/>
      <c r="D1803" s="210"/>
    </row>
    <row r="1804" ht="14.25" spans="2:4">
      <c r="B1804" s="226"/>
      <c r="C1804" s="226"/>
      <c r="D1804" s="210"/>
    </row>
    <row r="1805" ht="14.25" spans="2:4">
      <c r="B1805" s="226"/>
      <c r="C1805" s="226"/>
      <c r="D1805" s="210"/>
    </row>
    <row r="1806" ht="14.25" spans="2:4">
      <c r="B1806" s="226"/>
      <c r="C1806" s="226"/>
      <c r="D1806" s="210"/>
    </row>
    <row r="1807" ht="14.25" spans="2:4">
      <c r="B1807" s="226"/>
      <c r="C1807" s="226"/>
      <c r="D1807" s="210"/>
    </row>
    <row r="1808" ht="14.25" spans="2:4">
      <c r="B1808" s="226"/>
      <c r="C1808" s="226"/>
      <c r="D1808" s="210"/>
    </row>
    <row r="1809" ht="14.25" spans="2:4">
      <c r="B1809" s="226"/>
      <c r="C1809" s="226"/>
      <c r="D1809" s="210"/>
    </row>
    <row r="1810" ht="14.25" spans="2:4">
      <c r="B1810" s="226"/>
      <c r="C1810" s="226"/>
      <c r="D1810" s="210"/>
    </row>
    <row r="1811" ht="14.25" spans="2:4">
      <c r="B1811" s="226"/>
      <c r="C1811" s="226"/>
      <c r="D1811" s="210"/>
    </row>
    <row r="1812" ht="14.25" spans="2:4">
      <c r="B1812" s="226"/>
      <c r="C1812" s="226"/>
      <c r="D1812" s="210"/>
    </row>
    <row r="1813" ht="14.25" spans="2:4">
      <c r="B1813" s="226"/>
      <c r="C1813" s="226"/>
      <c r="D1813" s="210"/>
    </row>
    <row r="1814" ht="14.25" spans="2:4">
      <c r="B1814" s="226"/>
      <c r="C1814" s="226"/>
      <c r="D1814" s="210"/>
    </row>
    <row r="1815" ht="14.25" spans="2:4">
      <c r="B1815" s="226"/>
      <c r="C1815" s="226"/>
      <c r="D1815" s="210"/>
    </row>
    <row r="1816" ht="14.25" spans="2:4">
      <c r="B1816" s="226"/>
      <c r="C1816" s="226"/>
      <c r="D1816" s="210"/>
    </row>
    <row r="1817" ht="14.25" spans="2:4">
      <c r="B1817" s="226"/>
      <c r="C1817" s="226"/>
      <c r="D1817" s="210"/>
    </row>
    <row r="1818" ht="14.25" spans="2:4">
      <c r="B1818" s="226"/>
      <c r="C1818" s="226"/>
      <c r="D1818" s="210"/>
    </row>
    <row r="1819" ht="14.25" spans="2:4">
      <c r="B1819" s="226"/>
      <c r="C1819" s="226"/>
      <c r="D1819" s="210"/>
    </row>
    <row r="1820" ht="14.25" spans="2:4">
      <c r="B1820" s="226"/>
      <c r="C1820" s="226"/>
      <c r="D1820" s="210"/>
    </row>
    <row r="1821" ht="14.25" spans="2:4">
      <c r="B1821" s="226"/>
      <c r="C1821" s="226"/>
      <c r="D1821" s="210"/>
    </row>
    <row r="1822" ht="14.25" spans="2:4">
      <c r="B1822" s="226"/>
      <c r="C1822" s="226"/>
      <c r="D1822" s="210"/>
    </row>
    <row r="1823" ht="14.25" spans="2:4">
      <c r="B1823" s="226"/>
      <c r="C1823" s="226"/>
      <c r="D1823" s="210"/>
    </row>
    <row r="1824" ht="14.25" spans="2:4">
      <c r="B1824" s="226"/>
      <c r="C1824" s="226"/>
      <c r="D1824" s="210"/>
    </row>
    <row r="1825" ht="14.25" spans="2:4">
      <c r="B1825" s="226"/>
      <c r="C1825" s="226"/>
      <c r="D1825" s="210"/>
    </row>
    <row r="1826" ht="14.25" spans="2:4">
      <c r="B1826" s="226"/>
      <c r="C1826" s="226"/>
      <c r="D1826" s="210"/>
    </row>
    <row r="1827" ht="14.25" spans="2:4">
      <c r="B1827" s="226"/>
      <c r="C1827" s="226"/>
      <c r="D1827" s="210"/>
    </row>
    <row r="1828" ht="14.25" spans="2:4">
      <c r="B1828" s="226"/>
      <c r="C1828" s="226"/>
      <c r="D1828" s="210"/>
    </row>
    <row r="1829" ht="14.25" spans="2:4">
      <c r="B1829" s="226"/>
      <c r="C1829" s="226"/>
      <c r="D1829" s="210"/>
    </row>
    <row r="1830" ht="14.25" spans="2:4">
      <c r="B1830" s="226"/>
      <c r="C1830" s="226"/>
      <c r="D1830" s="210"/>
    </row>
    <row r="1831" ht="14.25" spans="2:4">
      <c r="B1831" s="226"/>
      <c r="C1831" s="226"/>
      <c r="D1831" s="210"/>
    </row>
    <row r="1832" ht="14.25" spans="2:4">
      <c r="B1832" s="226"/>
      <c r="C1832" s="226"/>
      <c r="D1832" s="210"/>
    </row>
    <row r="1833" ht="14.25" spans="2:4">
      <c r="B1833" s="226"/>
      <c r="C1833" s="226"/>
      <c r="D1833" s="210"/>
    </row>
    <row r="1834" ht="14.25" spans="2:4">
      <c r="B1834" s="226"/>
      <c r="C1834" s="226"/>
      <c r="D1834" s="210"/>
    </row>
    <row r="1835" ht="14.25" spans="2:4">
      <c r="B1835" s="226"/>
      <c r="C1835" s="226"/>
      <c r="D1835" s="210"/>
    </row>
    <row r="1836" ht="14.25" spans="2:4">
      <c r="B1836" s="226"/>
      <c r="C1836" s="226"/>
      <c r="D1836" s="210"/>
    </row>
    <row r="1837" ht="14.25" spans="2:4">
      <c r="B1837" s="226"/>
      <c r="C1837" s="226"/>
      <c r="D1837" s="210"/>
    </row>
    <row r="1838" ht="14.25" spans="2:4">
      <c r="B1838" s="226"/>
      <c r="C1838" s="226"/>
      <c r="D1838" s="210"/>
    </row>
    <row r="1839" ht="14.25" spans="2:4">
      <c r="B1839" s="226"/>
      <c r="C1839" s="226"/>
      <c r="D1839" s="210"/>
    </row>
    <row r="1840" ht="14.25" spans="2:4">
      <c r="B1840" s="226"/>
      <c r="C1840" s="226"/>
      <c r="D1840" s="210"/>
    </row>
    <row r="1841" ht="14.25" spans="2:4">
      <c r="B1841" s="226"/>
      <c r="C1841" s="226"/>
      <c r="D1841" s="210"/>
    </row>
    <row r="1842" ht="14.25" spans="2:4">
      <c r="B1842" s="226"/>
      <c r="C1842" s="226"/>
      <c r="D1842" s="210"/>
    </row>
    <row r="1843" ht="14.25" spans="2:4">
      <c r="B1843" s="226"/>
      <c r="C1843" s="226"/>
      <c r="D1843" s="210"/>
    </row>
    <row r="1844" ht="14.25" spans="2:4">
      <c r="B1844" s="226"/>
      <c r="C1844" s="226"/>
      <c r="D1844" s="210"/>
    </row>
    <row r="1845" ht="14.25" spans="2:4">
      <c r="B1845" s="226"/>
      <c r="C1845" s="226"/>
      <c r="D1845" s="210"/>
    </row>
    <row r="1846" ht="14.25" spans="2:4">
      <c r="B1846" s="226"/>
      <c r="C1846" s="226"/>
      <c r="D1846" s="210"/>
    </row>
    <row r="1847" ht="14.25" spans="2:4">
      <c r="B1847" s="226"/>
      <c r="C1847" s="226"/>
      <c r="D1847" s="210"/>
    </row>
    <row r="1848" ht="14.25" spans="2:4">
      <c r="B1848" s="226"/>
      <c r="C1848" s="226"/>
      <c r="D1848" s="210"/>
    </row>
    <row r="1849" ht="14.25" spans="2:4">
      <c r="B1849" s="226"/>
      <c r="C1849" s="226"/>
      <c r="D1849" s="210"/>
    </row>
    <row r="1850" ht="14.25" spans="2:4">
      <c r="B1850" s="226"/>
      <c r="C1850" s="226"/>
      <c r="D1850" s="210"/>
    </row>
    <row r="1851" ht="14.25" spans="2:4">
      <c r="B1851" s="226"/>
      <c r="C1851" s="226"/>
      <c r="D1851" s="210"/>
    </row>
    <row r="1852" ht="14.25" spans="2:4">
      <c r="B1852" s="226"/>
      <c r="C1852" s="226"/>
      <c r="D1852" s="210"/>
    </row>
    <row r="1853" ht="14.25" spans="2:4">
      <c r="B1853" s="226"/>
      <c r="C1853" s="226"/>
      <c r="D1853" s="210"/>
    </row>
    <row r="1854" ht="14.25" spans="2:4">
      <c r="B1854" s="226"/>
      <c r="C1854" s="226"/>
      <c r="D1854" s="210"/>
    </row>
    <row r="1855" ht="14.25" spans="2:4">
      <c r="B1855" s="226"/>
      <c r="C1855" s="226"/>
      <c r="D1855" s="210"/>
    </row>
    <row r="1856" ht="14.25" spans="2:4">
      <c r="B1856" s="226"/>
      <c r="C1856" s="226"/>
      <c r="D1856" s="210"/>
    </row>
    <row r="1857" ht="14.25" spans="2:4">
      <c r="B1857" s="226"/>
      <c r="C1857" s="226"/>
      <c r="D1857" s="210"/>
    </row>
    <row r="1858" ht="14.25" spans="2:4">
      <c r="B1858" s="226"/>
      <c r="C1858" s="226"/>
      <c r="D1858" s="210"/>
    </row>
    <row r="1859" ht="14.25" spans="2:4">
      <c r="B1859" s="226"/>
      <c r="C1859" s="226"/>
      <c r="D1859" s="210"/>
    </row>
    <row r="1860" ht="14.25" spans="2:4">
      <c r="B1860" s="226"/>
      <c r="C1860" s="226"/>
      <c r="D1860" s="210"/>
    </row>
    <row r="1861" ht="14.25" spans="2:4">
      <c r="B1861" s="226"/>
      <c r="C1861" s="226"/>
      <c r="D1861" s="210"/>
    </row>
    <row r="1862" ht="14.25" spans="2:4">
      <c r="B1862" s="226"/>
      <c r="C1862" s="226"/>
      <c r="D1862" s="210"/>
    </row>
    <row r="1863" ht="14.25" spans="2:4">
      <c r="B1863" s="226"/>
      <c r="C1863" s="226"/>
      <c r="D1863" s="210"/>
    </row>
    <row r="1864" ht="14.25" spans="2:4">
      <c r="B1864" s="226"/>
      <c r="C1864" s="226"/>
      <c r="D1864" s="210"/>
    </row>
    <row r="1865" ht="14.25" spans="2:4">
      <c r="B1865" s="226"/>
      <c r="C1865" s="226"/>
      <c r="D1865" s="210"/>
    </row>
    <row r="1866" ht="14.25" spans="2:4">
      <c r="B1866" s="226"/>
      <c r="C1866" s="226"/>
      <c r="D1866" s="210"/>
    </row>
    <row r="1867" ht="14.25" spans="2:4">
      <c r="B1867" s="226"/>
      <c r="C1867" s="226"/>
      <c r="D1867" s="210"/>
    </row>
    <row r="1868" ht="14.25" spans="2:4">
      <c r="B1868" s="226"/>
      <c r="C1868" s="226"/>
      <c r="D1868" s="210"/>
    </row>
    <row r="1869" ht="14.25" spans="2:4">
      <c r="B1869" s="226"/>
      <c r="C1869" s="226"/>
      <c r="D1869" s="210"/>
    </row>
    <row r="1870" ht="14.25" spans="2:4">
      <c r="B1870" s="226"/>
      <c r="C1870" s="226"/>
      <c r="D1870" s="210"/>
    </row>
    <row r="1871" ht="14.25" spans="2:4">
      <c r="B1871" s="226"/>
      <c r="C1871" s="226"/>
      <c r="D1871" s="210"/>
    </row>
    <row r="1872" ht="14.25" spans="2:4">
      <c r="B1872" s="226"/>
      <c r="C1872" s="226"/>
      <c r="D1872" s="210"/>
    </row>
    <row r="1873" ht="14.25" spans="2:4">
      <c r="B1873" s="226"/>
      <c r="C1873" s="226"/>
      <c r="D1873" s="210"/>
    </row>
    <row r="1874" ht="14.25" spans="2:4">
      <c r="B1874" s="226"/>
      <c r="C1874" s="226"/>
      <c r="D1874" s="210"/>
    </row>
    <row r="1875" ht="14.25" spans="2:4">
      <c r="B1875" s="226"/>
      <c r="C1875" s="226"/>
      <c r="D1875" s="210"/>
    </row>
    <row r="1876" ht="14.25" spans="2:4">
      <c r="B1876" s="226"/>
      <c r="C1876" s="226"/>
      <c r="D1876" s="210"/>
    </row>
    <row r="1877" ht="14.25" spans="2:4">
      <c r="B1877" s="226"/>
      <c r="C1877" s="226"/>
      <c r="D1877" s="210"/>
    </row>
    <row r="1878" ht="14.25" spans="2:4">
      <c r="B1878" s="226"/>
      <c r="C1878" s="226"/>
      <c r="D1878" s="210"/>
    </row>
    <row r="1879" ht="14.25" spans="2:4">
      <c r="B1879" s="226"/>
      <c r="C1879" s="226"/>
      <c r="D1879" s="210"/>
    </row>
    <row r="1880" ht="14.25" spans="2:4">
      <c r="B1880" s="226"/>
      <c r="C1880" s="226"/>
      <c r="D1880" s="210"/>
    </row>
    <row r="1881" ht="14.25" spans="2:4">
      <c r="B1881" s="226"/>
      <c r="C1881" s="226"/>
      <c r="D1881" s="210"/>
    </row>
    <row r="1882" ht="14.25" spans="2:4">
      <c r="B1882" s="226"/>
      <c r="C1882" s="226"/>
      <c r="D1882" s="210"/>
    </row>
    <row r="1883" ht="14.25" spans="2:4">
      <c r="B1883" s="226"/>
      <c r="C1883" s="226"/>
      <c r="D1883" s="210"/>
    </row>
    <row r="1884" ht="14.25" spans="2:4">
      <c r="B1884" s="226"/>
      <c r="C1884" s="226"/>
      <c r="D1884" s="210"/>
    </row>
    <row r="1885" ht="14.25" spans="2:4">
      <c r="B1885" s="226"/>
      <c r="C1885" s="226"/>
      <c r="D1885" s="210"/>
    </row>
    <row r="1886" ht="14.25" spans="2:4">
      <c r="B1886" s="226"/>
      <c r="C1886" s="226"/>
      <c r="D1886" s="210"/>
    </row>
    <row r="1887" ht="14.25" spans="2:4">
      <c r="B1887" s="226"/>
      <c r="C1887" s="226"/>
      <c r="D1887" s="210"/>
    </row>
    <row r="1888" ht="14.25" spans="2:4">
      <c r="B1888" s="226"/>
      <c r="C1888" s="226"/>
      <c r="D1888" s="210"/>
    </row>
    <row r="1889" ht="14.25" spans="2:4">
      <c r="B1889" s="226"/>
      <c r="C1889" s="226"/>
      <c r="D1889" s="210"/>
    </row>
    <row r="1890" ht="14.25" spans="2:4">
      <c r="B1890" s="226"/>
      <c r="C1890" s="226"/>
      <c r="D1890" s="210"/>
    </row>
    <row r="1891" ht="14.25" spans="2:4">
      <c r="B1891" s="226"/>
      <c r="C1891" s="226"/>
      <c r="D1891" s="210"/>
    </row>
    <row r="1892" ht="14.25" spans="2:4">
      <c r="B1892" s="226"/>
      <c r="C1892" s="226"/>
      <c r="D1892" s="210"/>
    </row>
    <row r="1893" ht="14.25" spans="2:4">
      <c r="B1893" s="226"/>
      <c r="C1893" s="226"/>
      <c r="D1893" s="210"/>
    </row>
    <row r="1894" ht="14.25" spans="2:4">
      <c r="B1894" s="226"/>
      <c r="C1894" s="226"/>
      <c r="D1894" s="210"/>
    </row>
    <row r="1895" ht="14.25" spans="2:4">
      <c r="B1895" s="226"/>
      <c r="C1895" s="226"/>
      <c r="D1895" s="210"/>
    </row>
    <row r="1896" ht="14.25" spans="2:4">
      <c r="B1896" s="226"/>
      <c r="C1896" s="226"/>
      <c r="D1896" s="210"/>
    </row>
    <row r="1897" ht="14.25" spans="2:4">
      <c r="B1897" s="226"/>
      <c r="C1897" s="226"/>
      <c r="D1897" s="210"/>
    </row>
    <row r="1898" ht="14.25" spans="2:4">
      <c r="B1898" s="226"/>
      <c r="C1898" s="226"/>
      <c r="D1898" s="210"/>
    </row>
    <row r="1899" ht="14.25" spans="2:4">
      <c r="B1899" s="226"/>
      <c r="C1899" s="226"/>
      <c r="D1899" s="210"/>
    </row>
    <row r="1900" ht="14.25" spans="2:4">
      <c r="B1900" s="226"/>
      <c r="C1900" s="226"/>
      <c r="D1900" s="210"/>
    </row>
    <row r="1901" ht="14.25" spans="2:4">
      <c r="B1901" s="226"/>
      <c r="C1901" s="226"/>
      <c r="D1901" s="210"/>
    </row>
    <row r="1902" ht="14.25" spans="2:4">
      <c r="B1902" s="226"/>
      <c r="C1902" s="226"/>
      <c r="D1902" s="227"/>
    </row>
    <row r="1903" ht="14.25" spans="2:4">
      <c r="B1903" s="226"/>
      <c r="C1903" s="226"/>
      <c r="D1903" s="228"/>
    </row>
    <row r="1904" ht="14.25" spans="2:4">
      <c r="B1904" s="226"/>
      <c r="C1904" s="226"/>
      <c r="D1904" s="227"/>
    </row>
    <row r="1905" ht="14.25" spans="2:4">
      <c r="B1905" s="226"/>
      <c r="C1905" s="226"/>
      <c r="D1905" s="210"/>
    </row>
    <row r="1906" ht="14.25" spans="2:4">
      <c r="B1906" s="226"/>
      <c r="C1906" s="226"/>
      <c r="D1906" s="210"/>
    </row>
    <row r="1907" ht="14.25" spans="2:4">
      <c r="B1907" s="226"/>
      <c r="C1907" s="226"/>
      <c r="D1907" s="210"/>
    </row>
    <row r="1908" ht="14.25" spans="2:4">
      <c r="B1908" s="226"/>
      <c r="C1908" s="226"/>
      <c r="D1908" s="210"/>
    </row>
    <row r="1909" ht="14.25" spans="2:4">
      <c r="B1909" s="226"/>
      <c r="C1909" s="226"/>
      <c r="D1909" s="210"/>
    </row>
    <row r="1910" ht="14.25" spans="2:4">
      <c r="B1910" s="226"/>
      <c r="C1910" s="226"/>
      <c r="D1910" s="210"/>
    </row>
    <row r="1911" ht="14.25" spans="2:4">
      <c r="B1911" s="226"/>
      <c r="C1911" s="226"/>
      <c r="D1911" s="210"/>
    </row>
    <row r="1912" ht="14.25" spans="2:4">
      <c r="B1912" s="226"/>
      <c r="C1912" s="226"/>
      <c r="D1912" s="210"/>
    </row>
    <row r="1913" ht="14.25" spans="2:4">
      <c r="B1913" s="226"/>
      <c r="C1913" s="226"/>
      <c r="D1913" s="210"/>
    </row>
    <row r="1914" ht="14.25" spans="2:4">
      <c r="B1914" s="226"/>
      <c r="C1914" s="226"/>
      <c r="D1914" s="210"/>
    </row>
    <row r="1915" ht="14.25" spans="2:4">
      <c r="B1915" s="226"/>
      <c r="C1915" s="226"/>
      <c r="D1915" s="210"/>
    </row>
    <row r="1916" ht="14.25" spans="2:4">
      <c r="B1916" s="226"/>
      <c r="C1916" s="226"/>
      <c r="D1916" s="210"/>
    </row>
    <row r="1917" ht="14.25" spans="2:4">
      <c r="B1917" s="226"/>
      <c r="C1917" s="226"/>
      <c r="D1917" s="210"/>
    </row>
    <row r="1918" ht="14.25" spans="2:4">
      <c r="B1918" s="226"/>
      <c r="C1918" s="226"/>
      <c r="D1918" s="210"/>
    </row>
    <row r="1919" ht="14.25" spans="2:4">
      <c r="B1919" s="226"/>
      <c r="C1919" s="226"/>
      <c r="D1919" s="210"/>
    </row>
    <row r="1920" ht="14.25" spans="2:4">
      <c r="B1920" s="226"/>
      <c r="C1920" s="226"/>
      <c r="D1920" s="210"/>
    </row>
    <row r="1921" ht="14.25" spans="2:4">
      <c r="B1921" s="226"/>
      <c r="C1921" s="226"/>
      <c r="D1921" s="210"/>
    </row>
    <row r="1922" ht="14.25" spans="2:4">
      <c r="B1922" s="226"/>
      <c r="C1922" s="226"/>
      <c r="D1922" s="210"/>
    </row>
    <row r="1923" ht="14.25" spans="2:4">
      <c r="B1923" s="226"/>
      <c r="C1923" s="226"/>
      <c r="D1923" s="210"/>
    </row>
    <row r="1924" ht="14.25" spans="2:4">
      <c r="B1924" s="226"/>
      <c r="C1924" s="226"/>
      <c r="D1924" s="210"/>
    </row>
    <row r="1925" ht="14.25" spans="2:4">
      <c r="B1925" s="226"/>
      <c r="C1925" s="226"/>
      <c r="D1925" s="210"/>
    </row>
    <row r="1926" ht="14.25" spans="2:4">
      <c r="B1926" s="226"/>
      <c r="C1926" s="226"/>
      <c r="D1926" s="210"/>
    </row>
    <row r="1927" ht="14.25" spans="2:4">
      <c r="B1927" s="226"/>
      <c r="C1927" s="226"/>
      <c r="D1927" s="210"/>
    </row>
    <row r="1928" ht="14.25" spans="2:4">
      <c r="B1928" s="226"/>
      <c r="C1928" s="226"/>
      <c r="D1928" s="210"/>
    </row>
    <row r="1929" ht="14.25" spans="2:4">
      <c r="B1929" s="226"/>
      <c r="C1929" s="226"/>
      <c r="D1929" s="210"/>
    </row>
    <row r="1930" ht="14.25" spans="2:4">
      <c r="B1930" s="226"/>
      <c r="C1930" s="226"/>
      <c r="D1930" s="210"/>
    </row>
    <row r="1931" ht="14.25" spans="2:4">
      <c r="B1931" s="226"/>
      <c r="C1931" s="226"/>
      <c r="D1931" s="210"/>
    </row>
    <row r="1932" ht="14.25" spans="2:4">
      <c r="B1932" s="226"/>
      <c r="C1932" s="226"/>
      <c r="D1932" s="210"/>
    </row>
    <row r="1933" ht="14.25" spans="2:4">
      <c r="B1933" s="226"/>
      <c r="C1933" s="226"/>
      <c r="D1933" s="210"/>
    </row>
    <row r="1934" ht="14.25" spans="2:4">
      <c r="B1934" s="226"/>
      <c r="C1934" s="226"/>
      <c r="D1934" s="210"/>
    </row>
    <row r="1935" ht="14.25" spans="2:4">
      <c r="B1935" s="226"/>
      <c r="C1935" s="226"/>
      <c r="D1935" s="210"/>
    </row>
    <row r="1936" ht="14.25" spans="2:4">
      <c r="B1936" s="226"/>
      <c r="C1936" s="226"/>
      <c r="D1936" s="210"/>
    </row>
    <row r="1937" ht="14.25" spans="2:4">
      <c r="B1937" s="226"/>
      <c r="C1937" s="226"/>
      <c r="D1937" s="210"/>
    </row>
    <row r="1938" ht="14.25" spans="2:4">
      <c r="B1938" s="226"/>
      <c r="C1938" s="226"/>
      <c r="D1938" s="210"/>
    </row>
    <row r="1939" ht="14.25" spans="2:4">
      <c r="B1939" s="226"/>
      <c r="C1939" s="226"/>
      <c r="D1939" s="210"/>
    </row>
    <row r="1940" ht="14.25" spans="2:4">
      <c r="B1940" s="226"/>
      <c r="C1940" s="226"/>
      <c r="D1940" s="210"/>
    </row>
    <row r="1941" ht="14.25" spans="2:4">
      <c r="B1941" s="226"/>
      <c r="C1941" s="226"/>
      <c r="D1941" s="210"/>
    </row>
    <row r="1942" ht="14.25" spans="2:4">
      <c r="B1942" s="226"/>
      <c r="C1942" s="226"/>
      <c r="D1942" s="210"/>
    </row>
    <row r="1943" ht="14.25" spans="2:4">
      <c r="B1943" s="226"/>
      <c r="C1943" s="226"/>
      <c r="D1943" s="210"/>
    </row>
    <row r="1944" ht="14.25" spans="2:4">
      <c r="B1944" s="226"/>
      <c r="C1944" s="226"/>
      <c r="D1944" s="210"/>
    </row>
    <row r="1945" ht="14.25" spans="2:4">
      <c r="B1945" s="226"/>
      <c r="C1945" s="226"/>
      <c r="D1945" s="210"/>
    </row>
    <row r="1946" ht="14.25" spans="2:4">
      <c r="B1946" s="226"/>
      <c r="C1946" s="226"/>
      <c r="D1946" s="210"/>
    </row>
    <row r="1947" ht="14.25" spans="2:4">
      <c r="B1947" s="226"/>
      <c r="C1947" s="226"/>
      <c r="D1947" s="210"/>
    </row>
    <row r="1948" ht="14.25" spans="2:4">
      <c r="B1948" s="226"/>
      <c r="C1948" s="226"/>
      <c r="D1948" s="210"/>
    </row>
    <row r="1949" ht="14.25" spans="2:4">
      <c r="B1949" s="226"/>
      <c r="C1949" s="226"/>
      <c r="D1949" s="210"/>
    </row>
    <row r="1950" ht="14.25" spans="2:4">
      <c r="B1950" s="226"/>
      <c r="C1950" s="226"/>
      <c r="D1950" s="210"/>
    </row>
    <row r="1951" ht="14.25" spans="2:4">
      <c r="B1951" s="226"/>
      <c r="C1951" s="226"/>
      <c r="D1951" s="210"/>
    </row>
    <row r="1952" ht="14.25" spans="2:4">
      <c r="B1952" s="226"/>
      <c r="C1952" s="226"/>
      <c r="D1952" s="210"/>
    </row>
    <row r="1953" ht="14.25" spans="2:4">
      <c r="B1953" s="226"/>
      <c r="C1953" s="226"/>
      <c r="D1953" s="210"/>
    </row>
    <row r="1954" ht="14.25" spans="2:4">
      <c r="B1954" s="226"/>
      <c r="C1954" s="226"/>
      <c r="D1954" s="210"/>
    </row>
    <row r="1955" ht="14.25" spans="2:4">
      <c r="B1955" s="226"/>
      <c r="C1955" s="226"/>
      <c r="D1955" s="210"/>
    </row>
    <row r="1956" ht="14.25" spans="2:4">
      <c r="B1956" s="226"/>
      <c r="C1956" s="226"/>
      <c r="D1956" s="210"/>
    </row>
    <row r="1957" ht="14.25" spans="2:4">
      <c r="B1957" s="226"/>
      <c r="C1957" s="226"/>
      <c r="D1957" s="210"/>
    </row>
    <row r="1958" ht="14.25" spans="2:4">
      <c r="B1958" s="226"/>
      <c r="C1958" s="226"/>
      <c r="D1958" s="210"/>
    </row>
    <row r="1959" ht="14.25" spans="2:4">
      <c r="B1959" s="226"/>
      <c r="C1959" s="226"/>
      <c r="D1959" s="210"/>
    </row>
    <row r="1960" ht="14.25" spans="2:4">
      <c r="B1960" s="226"/>
      <c r="C1960" s="226"/>
      <c r="D1960" s="210"/>
    </row>
    <row r="1961" ht="14.25" spans="2:4">
      <c r="B1961" s="226"/>
      <c r="C1961" s="226"/>
      <c r="D1961" s="210"/>
    </row>
    <row r="1962" ht="14.25" spans="2:4">
      <c r="B1962" s="226"/>
      <c r="C1962" s="226"/>
      <c r="D1962" s="210"/>
    </row>
    <row r="1963" ht="14.25" spans="2:4">
      <c r="B1963" s="226"/>
      <c r="C1963" s="226"/>
      <c r="D1963" s="210"/>
    </row>
    <row r="1964" ht="14.25" spans="2:4">
      <c r="B1964" s="226"/>
      <c r="C1964" s="226"/>
      <c r="D1964" s="210"/>
    </row>
    <row r="1965" ht="14.25" spans="2:4">
      <c r="B1965" s="226"/>
      <c r="C1965" s="226"/>
      <c r="D1965" s="210"/>
    </row>
    <row r="1966" ht="14.25" spans="2:4">
      <c r="B1966" s="226"/>
      <c r="C1966" s="226"/>
      <c r="D1966" s="210"/>
    </row>
    <row r="1967" ht="14.25" spans="2:4">
      <c r="B1967" s="226"/>
      <c r="C1967" s="226"/>
      <c r="D1967" s="210"/>
    </row>
    <row r="1968" ht="14.25" spans="2:4">
      <c r="B1968" s="226"/>
      <c r="C1968" s="226"/>
      <c r="D1968" s="210"/>
    </row>
    <row r="1969" ht="14.25" spans="2:4">
      <c r="B1969" s="226"/>
      <c r="C1969" s="226"/>
      <c r="D1969" s="210"/>
    </row>
    <row r="1970" ht="14.25" spans="2:4">
      <c r="B1970" s="226"/>
      <c r="C1970" s="226"/>
      <c r="D1970" s="210"/>
    </row>
    <row r="1971" ht="14.25" spans="2:4">
      <c r="B1971" s="226"/>
      <c r="C1971" s="226"/>
      <c r="D1971" s="210"/>
    </row>
    <row r="1972" ht="14.25" spans="2:4">
      <c r="B1972" s="226"/>
      <c r="C1972" s="226"/>
      <c r="D1972" s="210"/>
    </row>
    <row r="1973" ht="14.25" spans="2:4">
      <c r="B1973" s="226"/>
      <c r="C1973" s="226"/>
      <c r="D1973" s="210"/>
    </row>
    <row r="1974" ht="14.25" spans="2:4">
      <c r="B1974" s="226"/>
      <c r="C1974" s="226"/>
      <c r="D1974" s="210"/>
    </row>
    <row r="1975" spans="2:4">
      <c r="B1975" s="211"/>
      <c r="C1975" s="211"/>
      <c r="D1975" s="203"/>
    </row>
    <row r="1976" spans="2:4">
      <c r="B1976" s="211"/>
      <c r="C1976" s="211"/>
      <c r="D1976" s="203"/>
    </row>
    <row r="1977" spans="2:4">
      <c r="B1977" s="211"/>
      <c r="C1977" s="211"/>
      <c r="D1977" s="203"/>
    </row>
    <row r="1978" spans="2:4">
      <c r="B1978" s="211"/>
      <c r="C1978" s="211"/>
      <c r="D1978" s="203"/>
    </row>
    <row r="1979" spans="2:4">
      <c r="B1979" s="211"/>
      <c r="C1979" s="211"/>
      <c r="D1979" s="203"/>
    </row>
    <row r="1980" spans="2:4">
      <c r="B1980" s="211"/>
      <c r="C1980" s="211"/>
      <c r="D1980" s="203"/>
    </row>
    <row r="1981" spans="2:4">
      <c r="B1981" s="211"/>
      <c r="C1981" s="211"/>
      <c r="D1981" s="203"/>
    </row>
    <row r="1982" spans="2:4">
      <c r="B1982" s="203"/>
      <c r="C1982" s="203"/>
      <c r="D1982" s="203"/>
    </row>
    <row r="1983" spans="2:4">
      <c r="B1983" s="203"/>
      <c r="C1983" s="203"/>
      <c r="D1983" s="203"/>
    </row>
    <row r="1984" spans="2:4">
      <c r="B1984" s="203"/>
      <c r="C1984" s="203"/>
      <c r="D1984" s="203"/>
    </row>
    <row r="1985" ht="14.25" spans="2:4">
      <c r="B1985" s="226"/>
      <c r="C1985" s="124"/>
      <c r="D1985" s="229"/>
    </row>
    <row r="1986" ht="14.25" spans="2:4">
      <c r="B1986" s="226"/>
      <c r="C1986" s="124"/>
      <c r="D1986" s="229"/>
    </row>
    <row r="1987" ht="14.25" spans="2:4">
      <c r="B1987" s="226"/>
      <c r="C1987" s="124"/>
      <c r="D1987" s="229"/>
    </row>
    <row r="1988" ht="14.25" spans="2:4">
      <c r="B1988" s="226"/>
      <c r="C1988" s="124"/>
      <c r="D1988" s="229"/>
    </row>
    <row r="1989" ht="14.25" spans="2:4">
      <c r="B1989" s="226"/>
      <c r="C1989" s="124"/>
      <c r="D1989" s="229"/>
    </row>
    <row r="1990" ht="14.25" spans="2:4">
      <c r="B1990" s="226"/>
      <c r="C1990" s="124"/>
      <c r="D1990" s="229"/>
    </row>
    <row r="1991" ht="14.25" spans="2:4">
      <c r="B1991" s="226"/>
      <c r="C1991" s="124"/>
      <c r="D1991" s="229"/>
    </row>
    <row r="1992" ht="14.25" spans="2:4">
      <c r="B1992" s="226"/>
      <c r="C1992" s="124"/>
      <c r="D1992" s="229"/>
    </row>
    <row r="1993" ht="14.25" spans="2:4">
      <c r="B1993" s="226"/>
      <c r="C1993" s="124"/>
      <c r="D1993" s="229"/>
    </row>
    <row r="1994" ht="14.25" spans="2:4">
      <c r="B1994" s="226"/>
      <c r="C1994" s="124"/>
      <c r="D1994" s="229"/>
    </row>
    <row r="1995" ht="14.25" spans="2:4">
      <c r="B1995" s="226"/>
      <c r="C1995" s="124"/>
      <c r="D1995" s="229"/>
    </row>
    <row r="1996" ht="14.25" spans="2:4">
      <c r="B1996" s="226"/>
      <c r="C1996" s="124"/>
      <c r="D1996" s="229"/>
    </row>
    <row r="1997" ht="14.25" spans="2:4">
      <c r="B1997" s="226"/>
      <c r="C1997" s="124"/>
      <c r="D1997" s="229"/>
    </row>
    <row r="1998" spans="2:4">
      <c r="B1998" s="124"/>
      <c r="C1998" s="124"/>
      <c r="D1998" s="229"/>
    </row>
    <row r="1999" spans="2:4">
      <c r="B1999" s="124"/>
      <c r="C1999" s="124"/>
      <c r="D1999" s="229"/>
    </row>
    <row r="2000" ht="14.25" spans="2:4">
      <c r="B2000" s="226"/>
      <c r="C2000" s="124"/>
      <c r="D2000" s="229"/>
    </row>
    <row r="2001" ht="14.25" spans="2:4">
      <c r="B2001" s="226"/>
      <c r="C2001" s="124"/>
      <c r="D2001" s="229"/>
    </row>
    <row r="2002" ht="14.25" spans="2:4">
      <c r="B2002" s="226"/>
      <c r="C2002" s="124"/>
      <c r="D2002" s="229"/>
    </row>
    <row r="2003" ht="14.25" spans="2:4">
      <c r="B2003" s="226"/>
      <c r="C2003" s="124"/>
      <c r="D2003" s="229"/>
    </row>
    <row r="2004" ht="14.25" spans="2:4">
      <c r="B2004" s="226"/>
      <c r="C2004" s="124"/>
      <c r="D2004" s="229"/>
    </row>
    <row r="2005" spans="2:4">
      <c r="B2005" s="124"/>
      <c r="C2005" s="124"/>
      <c r="D2005" s="229"/>
    </row>
    <row r="2006" ht="14.25" spans="2:4">
      <c r="B2006" s="226"/>
      <c r="C2006" s="124"/>
      <c r="D2006" s="229"/>
    </row>
    <row r="2007" ht="14.25" spans="2:4">
      <c r="B2007" s="226"/>
      <c r="C2007" s="124"/>
      <c r="D2007" s="229"/>
    </row>
    <row r="2008" ht="14.25" spans="2:4">
      <c r="B2008" s="226"/>
      <c r="C2008" s="124"/>
      <c r="D2008" s="229"/>
    </row>
    <row r="2009" ht="14.25" spans="2:4">
      <c r="B2009" s="226"/>
      <c r="C2009" s="124"/>
      <c r="D2009" s="229"/>
    </row>
    <row r="2010" ht="14.25" spans="2:4">
      <c r="B2010" s="226"/>
      <c r="C2010" s="124"/>
      <c r="D2010" s="229"/>
    </row>
    <row r="2011" ht="14.25" spans="2:4">
      <c r="B2011" s="226"/>
      <c r="C2011" s="124"/>
      <c r="D2011" s="229"/>
    </row>
    <row r="2012" ht="14.25" spans="2:4">
      <c r="B2012" s="226"/>
      <c r="C2012" s="124"/>
      <c r="D2012" s="229"/>
    </row>
    <row r="2013" ht="14.25" spans="2:4">
      <c r="B2013" s="226"/>
      <c r="C2013" s="124"/>
      <c r="D2013" s="229"/>
    </row>
    <row r="2014" ht="14.25" spans="2:4">
      <c r="B2014" s="226"/>
      <c r="C2014" s="124"/>
      <c r="D2014" s="229"/>
    </row>
    <row r="2015" ht="14.25" spans="2:4">
      <c r="B2015" s="226"/>
      <c r="C2015" s="124"/>
      <c r="D2015" s="229"/>
    </row>
    <row r="2016" ht="14.25" spans="2:4">
      <c r="B2016" s="226"/>
      <c r="C2016" s="124"/>
      <c r="D2016" s="229"/>
    </row>
    <row r="2017" ht="14.25" spans="2:4">
      <c r="B2017" s="226"/>
      <c r="C2017" s="124"/>
      <c r="D2017" s="229"/>
    </row>
    <row r="2018" ht="14.25" spans="2:4">
      <c r="B2018" s="226"/>
      <c r="C2018" s="124"/>
      <c r="D2018" s="229"/>
    </row>
    <row r="2019" ht="14.25" spans="2:4">
      <c r="B2019" s="226"/>
      <c r="C2019" s="124"/>
      <c r="D2019" s="229"/>
    </row>
    <row r="2020" ht="14.25" spans="2:4">
      <c r="B2020" s="226"/>
      <c r="C2020" s="124"/>
      <c r="D2020" s="229"/>
    </row>
    <row r="2021" ht="14.25" spans="2:4">
      <c r="B2021" s="226"/>
      <c r="C2021" s="124"/>
      <c r="D2021" s="229"/>
    </row>
    <row r="2022" ht="14.25" spans="2:4">
      <c r="B2022" s="226"/>
      <c r="C2022" s="124"/>
      <c r="D2022" s="229"/>
    </row>
    <row r="2023" ht="14.25" spans="2:4">
      <c r="B2023" s="226"/>
      <c r="C2023" s="124"/>
      <c r="D2023" s="229"/>
    </row>
    <row r="2024" ht="14.25" spans="2:4">
      <c r="B2024" s="226"/>
      <c r="C2024" s="124"/>
      <c r="D2024" s="229"/>
    </row>
    <row r="2025" ht="14.25" spans="2:4">
      <c r="B2025" s="226"/>
      <c r="C2025" s="124"/>
      <c r="D2025" s="229"/>
    </row>
    <row r="2026" ht="14.25" spans="2:4">
      <c r="B2026" s="226"/>
      <c r="C2026" s="124"/>
      <c r="D2026" s="229"/>
    </row>
    <row r="2027" ht="14.25" spans="2:4">
      <c r="B2027" s="226"/>
      <c r="C2027" s="124"/>
      <c r="D2027" s="229"/>
    </row>
    <row r="2028" ht="14.25" spans="2:4">
      <c r="B2028" s="226"/>
      <c r="C2028" s="124"/>
      <c r="D2028" s="229"/>
    </row>
    <row r="2029" ht="14.25" spans="2:4">
      <c r="B2029" s="226"/>
      <c r="C2029" s="124"/>
      <c r="D2029" s="229"/>
    </row>
    <row r="2030" ht="14.25" spans="2:4">
      <c r="B2030" s="226"/>
      <c r="C2030" s="124"/>
      <c r="D2030" s="229"/>
    </row>
    <row r="2031" ht="14.25" spans="2:4">
      <c r="B2031" s="226"/>
      <c r="C2031" s="124"/>
      <c r="D2031" s="229"/>
    </row>
    <row r="2032" ht="14.25" spans="2:4">
      <c r="B2032" s="226"/>
      <c r="C2032" s="124"/>
      <c r="D2032" s="229"/>
    </row>
    <row r="2033" ht="14.25" spans="2:4">
      <c r="B2033" s="226"/>
      <c r="C2033" s="124"/>
      <c r="D2033" s="229"/>
    </row>
    <row r="2034" ht="14.25" spans="2:4">
      <c r="B2034" s="226"/>
      <c r="C2034" s="124"/>
      <c r="D2034" s="229"/>
    </row>
    <row r="2035" ht="14.25" spans="2:4">
      <c r="B2035" s="226"/>
      <c r="C2035" s="124"/>
      <c r="D2035" s="229"/>
    </row>
    <row r="2036" spans="2:4">
      <c r="B2036" s="124"/>
      <c r="C2036" s="124"/>
      <c r="D2036" s="229"/>
    </row>
    <row r="2037" ht="14.25" spans="2:4">
      <c r="B2037" s="226"/>
      <c r="C2037" s="124"/>
      <c r="D2037" s="229"/>
    </row>
    <row r="2038" ht="14.25" spans="2:4">
      <c r="B2038" s="226"/>
      <c r="C2038" s="124"/>
      <c r="D2038" s="229"/>
    </row>
    <row r="2039" ht="14.25" spans="2:4">
      <c r="B2039" s="226"/>
      <c r="C2039" s="124"/>
      <c r="D2039" s="229"/>
    </row>
    <row r="2040" ht="14.25" spans="2:4">
      <c r="B2040" s="226"/>
      <c r="C2040" s="124"/>
      <c r="D2040" s="229"/>
    </row>
    <row r="2041" ht="14.25" spans="2:4">
      <c r="B2041" s="226"/>
      <c r="C2041" s="124"/>
      <c r="D2041" s="229"/>
    </row>
    <row r="2042" ht="14.25" spans="2:4">
      <c r="B2042" s="226"/>
      <c r="C2042" s="124"/>
      <c r="D2042" s="229"/>
    </row>
    <row r="2043" ht="14.25" spans="2:4">
      <c r="B2043" s="226"/>
      <c r="C2043" s="124"/>
      <c r="D2043" s="229"/>
    </row>
    <row r="2044" ht="14.25" spans="2:4">
      <c r="B2044" s="226"/>
      <c r="C2044" s="124"/>
      <c r="D2044" s="229"/>
    </row>
    <row r="2045" ht="14.25" spans="2:4">
      <c r="B2045" s="226"/>
      <c r="C2045" s="124"/>
      <c r="D2045" s="229"/>
    </row>
    <row r="2046" ht="14.25" spans="2:4">
      <c r="B2046" s="226"/>
      <c r="C2046" s="124"/>
      <c r="D2046" s="229"/>
    </row>
    <row r="2047" ht="14.25" spans="2:4">
      <c r="B2047" s="226"/>
      <c r="C2047" s="124"/>
      <c r="D2047" s="229"/>
    </row>
    <row r="2048" ht="14.25" spans="2:4">
      <c r="B2048" s="226"/>
      <c r="C2048" s="124"/>
      <c r="D2048" s="229"/>
    </row>
    <row r="2049" ht="14.25" spans="2:4">
      <c r="B2049" s="226"/>
      <c r="C2049" s="124"/>
      <c r="D2049" s="229"/>
    </row>
    <row r="2050" ht="14.25" spans="2:4">
      <c r="B2050" s="226"/>
      <c r="C2050" s="124"/>
      <c r="D2050" s="229"/>
    </row>
    <row r="2051" ht="14.25" spans="2:4">
      <c r="B2051" s="226"/>
      <c r="C2051" s="124"/>
      <c r="D2051" s="229"/>
    </row>
    <row r="2052" ht="14.25" spans="2:4">
      <c r="B2052" s="226"/>
      <c r="C2052" s="124"/>
      <c r="D2052" s="229"/>
    </row>
    <row r="2053" ht="14.25" spans="2:4">
      <c r="B2053" s="226"/>
      <c r="C2053" s="124"/>
      <c r="D2053" s="229"/>
    </row>
    <row r="2054" ht="14.25" spans="2:4">
      <c r="B2054" s="226"/>
      <c r="C2054" s="124"/>
      <c r="D2054" s="229"/>
    </row>
    <row r="2055" ht="14.25" spans="2:4">
      <c r="B2055" s="226"/>
      <c r="C2055" s="124"/>
      <c r="D2055" s="229"/>
    </row>
    <row r="2056" ht="14.25" spans="2:4">
      <c r="B2056" s="226"/>
      <c r="C2056" s="124"/>
      <c r="D2056" s="229"/>
    </row>
    <row r="2057" ht="14.25" spans="2:4">
      <c r="B2057" s="226"/>
      <c r="C2057" s="124"/>
      <c r="D2057" s="229"/>
    </row>
    <row r="2058" ht="14.25" spans="2:4">
      <c r="B2058" s="226"/>
      <c r="C2058" s="124"/>
      <c r="D2058" s="229"/>
    </row>
    <row r="2059" ht="14.25" spans="2:4">
      <c r="B2059" s="226"/>
      <c r="C2059" s="124"/>
      <c r="D2059" s="229"/>
    </row>
    <row r="2060" ht="14.25" spans="2:4">
      <c r="B2060" s="226"/>
      <c r="C2060" s="124"/>
      <c r="D2060" s="229"/>
    </row>
    <row r="2061" ht="14.25" spans="2:4">
      <c r="B2061" s="226"/>
      <c r="C2061" s="124"/>
      <c r="D2061" s="229"/>
    </row>
    <row r="2062" ht="14.25" spans="2:4">
      <c r="B2062" s="226"/>
      <c r="C2062" s="124"/>
      <c r="D2062" s="229"/>
    </row>
    <row r="2063" ht="14.25" spans="2:4">
      <c r="B2063" s="226"/>
      <c r="C2063" s="124"/>
      <c r="D2063" s="229"/>
    </row>
    <row r="2064" ht="14.25" spans="2:4">
      <c r="B2064" s="226"/>
      <c r="C2064" s="124"/>
      <c r="D2064" s="229"/>
    </row>
    <row r="2065" ht="14.25" spans="2:4">
      <c r="B2065" s="226"/>
      <c r="C2065" s="124"/>
      <c r="D2065" s="229"/>
    </row>
    <row r="2066" ht="14.25" spans="2:4">
      <c r="B2066" s="226"/>
      <c r="C2066" s="124"/>
      <c r="D2066" s="229"/>
    </row>
    <row r="2067" ht="14.25" spans="2:4">
      <c r="B2067" s="226"/>
      <c r="C2067" s="124"/>
      <c r="D2067" s="229"/>
    </row>
    <row r="2068" ht="14.25" spans="2:4">
      <c r="B2068" s="226"/>
      <c r="C2068" s="124"/>
      <c r="D2068" s="229"/>
    </row>
    <row r="2069" ht="14.25" spans="2:4">
      <c r="B2069" s="226"/>
      <c r="C2069" s="124"/>
      <c r="D2069" s="229"/>
    </row>
    <row r="2070" ht="14.25" spans="2:4">
      <c r="B2070" s="226"/>
      <c r="C2070" s="124"/>
      <c r="D2070" s="229"/>
    </row>
    <row r="2071" ht="14.25" spans="2:4">
      <c r="B2071" s="226"/>
      <c r="C2071" s="124"/>
      <c r="D2071" s="229"/>
    </row>
    <row r="2072" ht="14.25" spans="2:4">
      <c r="B2072" s="226"/>
      <c r="C2072" s="124"/>
      <c r="D2072" s="229"/>
    </row>
    <row r="2073" ht="14.25" spans="2:4">
      <c r="B2073" s="226"/>
      <c r="C2073" s="124"/>
      <c r="D2073" s="229"/>
    </row>
    <row r="2074" ht="14.25" spans="2:4">
      <c r="B2074" s="226"/>
      <c r="C2074" s="124"/>
      <c r="D2074" s="229"/>
    </row>
    <row r="2075" ht="14.25" spans="2:4">
      <c r="B2075" s="226"/>
      <c r="C2075" s="124"/>
      <c r="D2075" s="229"/>
    </row>
    <row r="2076" ht="14.25" spans="2:4">
      <c r="B2076" s="226"/>
      <c r="C2076" s="124"/>
      <c r="D2076" s="229"/>
    </row>
    <row r="2077" ht="14.25" spans="2:4">
      <c r="B2077" s="226"/>
      <c r="C2077" s="124"/>
      <c r="D2077" s="229"/>
    </row>
    <row r="2078" ht="14.25" spans="2:4">
      <c r="B2078" s="226"/>
      <c r="C2078" s="124"/>
      <c r="D2078" s="229"/>
    </row>
    <row r="2079" ht="14.25" spans="2:4">
      <c r="B2079" s="226"/>
      <c r="C2079" s="124"/>
      <c r="D2079" s="229"/>
    </row>
    <row r="2080" ht="14.25" spans="2:4">
      <c r="B2080" s="226"/>
      <c r="C2080" s="124"/>
      <c r="D2080" s="229"/>
    </row>
    <row r="2081" ht="14.25" spans="2:4">
      <c r="B2081" s="226"/>
      <c r="C2081" s="124"/>
      <c r="D2081" s="229"/>
    </row>
    <row r="2082" ht="14.25" spans="2:4">
      <c r="B2082" s="226"/>
      <c r="C2082" s="124"/>
      <c r="D2082" s="229"/>
    </row>
    <row r="2083" ht="14.25" spans="2:4">
      <c r="B2083" s="226"/>
      <c r="C2083" s="124"/>
      <c r="D2083" s="229"/>
    </row>
    <row r="2084" ht="14.25" spans="2:4">
      <c r="B2084" s="226"/>
      <c r="C2084" s="124"/>
      <c r="D2084" s="229"/>
    </row>
    <row r="2085" ht="14.25" spans="2:4">
      <c r="B2085" s="226"/>
      <c r="C2085" s="124"/>
      <c r="D2085" s="229"/>
    </row>
    <row r="2086" ht="14.25" spans="2:4">
      <c r="B2086" s="226"/>
      <c r="C2086" s="124"/>
      <c r="D2086" s="229"/>
    </row>
    <row r="2087" ht="14.25" spans="2:4">
      <c r="B2087" s="226"/>
      <c r="C2087" s="124"/>
      <c r="D2087" s="229"/>
    </row>
    <row r="2088" ht="14.25" spans="2:4">
      <c r="B2088" s="226"/>
      <c r="C2088" s="124"/>
      <c r="D2088" s="229"/>
    </row>
    <row r="2089" ht="14.25" spans="2:4">
      <c r="B2089" s="226"/>
      <c r="C2089" s="124"/>
      <c r="D2089" s="229"/>
    </row>
    <row r="2090" ht="14.25" spans="2:4">
      <c r="B2090" s="226"/>
      <c r="C2090" s="124"/>
      <c r="D2090" s="229"/>
    </row>
    <row r="2091" ht="14.25" spans="2:4">
      <c r="B2091" s="226"/>
      <c r="C2091" s="124"/>
      <c r="D2091" s="229"/>
    </row>
    <row r="2092" ht="14.25" spans="2:4">
      <c r="B2092" s="226"/>
      <c r="C2092" s="124"/>
      <c r="D2092" s="229"/>
    </row>
    <row r="2093" ht="14.25" spans="2:4">
      <c r="B2093" s="226"/>
      <c r="C2093" s="124"/>
      <c r="D2093" s="229"/>
    </row>
    <row r="2094" ht="14.25" spans="2:4">
      <c r="B2094" s="226"/>
      <c r="C2094" s="124"/>
      <c r="D2094" s="229"/>
    </row>
    <row r="2095" ht="14.25" spans="2:4">
      <c r="B2095" s="226"/>
      <c r="C2095" s="124"/>
      <c r="D2095" s="229"/>
    </row>
    <row r="2096" ht="14.25" spans="2:4">
      <c r="B2096" s="226"/>
      <c r="C2096" s="124"/>
      <c r="D2096" s="229"/>
    </row>
    <row r="2097" ht="14.25" spans="2:4">
      <c r="B2097" s="226"/>
      <c r="C2097" s="124"/>
      <c r="D2097" s="229"/>
    </row>
    <row r="2098" ht="14.25" spans="2:4">
      <c r="B2098" s="226"/>
      <c r="C2098" s="124"/>
      <c r="D2098" s="229"/>
    </row>
    <row r="2099" ht="14.25" spans="2:4">
      <c r="B2099" s="226"/>
      <c r="C2099" s="124"/>
      <c r="D2099" s="229"/>
    </row>
    <row r="2100" ht="14.25" spans="2:4">
      <c r="B2100" s="226"/>
      <c r="C2100" s="124"/>
      <c r="D2100" s="229"/>
    </row>
    <row r="2101" ht="14.25" spans="2:4">
      <c r="B2101" s="226"/>
      <c r="C2101" s="124"/>
      <c r="D2101" s="229"/>
    </row>
    <row r="2102" ht="14.25" spans="2:4">
      <c r="B2102" s="226"/>
      <c r="C2102" s="124"/>
      <c r="D2102" s="229"/>
    </row>
    <row r="2103" ht="14.25" spans="2:4">
      <c r="B2103" s="226"/>
      <c r="C2103" s="124"/>
      <c r="D2103" s="229"/>
    </row>
    <row r="2104" spans="2:4">
      <c r="B2104" s="124"/>
      <c r="C2104" s="124"/>
      <c r="D2104" s="229"/>
    </row>
    <row r="2105" ht="14.25" spans="2:4">
      <c r="B2105" s="226"/>
      <c r="C2105" s="124"/>
      <c r="D2105" s="229"/>
    </row>
    <row r="2106" ht="14.25" spans="2:4">
      <c r="B2106" s="226"/>
      <c r="C2106" s="124"/>
      <c r="D2106" s="229"/>
    </row>
    <row r="2107" ht="14.25" spans="2:4">
      <c r="B2107" s="226"/>
      <c r="C2107" s="124"/>
      <c r="D2107" s="229"/>
    </row>
    <row r="2108" ht="14.25" spans="2:4">
      <c r="B2108" s="226"/>
      <c r="C2108" s="124"/>
      <c r="D2108" s="229"/>
    </row>
    <row r="2109" ht="14.25" spans="2:4">
      <c r="B2109" s="226"/>
      <c r="C2109" s="124"/>
      <c r="D2109" s="229"/>
    </row>
    <row r="2110" ht="14.25" spans="2:4">
      <c r="B2110" s="226"/>
      <c r="C2110" s="124"/>
      <c r="D2110" s="229"/>
    </row>
    <row r="2111" ht="14.25" spans="2:4">
      <c r="B2111" s="226"/>
      <c r="C2111" s="124"/>
      <c r="D2111" s="229"/>
    </row>
    <row r="2112" ht="14.25" spans="2:4">
      <c r="B2112" s="226"/>
      <c r="C2112" s="124"/>
      <c r="D2112" s="229"/>
    </row>
    <row r="2113" ht="14.25" spans="2:4">
      <c r="B2113" s="226"/>
      <c r="C2113" s="124"/>
      <c r="D2113" s="229"/>
    </row>
    <row r="2114" ht="14.25" spans="2:4">
      <c r="B2114" s="226"/>
      <c r="C2114" s="124"/>
      <c r="D2114" s="229"/>
    </row>
    <row r="2115" ht="14.25" spans="2:4">
      <c r="B2115" s="226"/>
      <c r="C2115" s="124"/>
      <c r="D2115" s="229"/>
    </row>
    <row r="2116" ht="14.25" spans="2:4">
      <c r="B2116" s="226"/>
      <c r="C2116" s="124"/>
      <c r="D2116" s="229"/>
    </row>
    <row r="2117" ht="14.25" spans="2:4">
      <c r="B2117" s="226"/>
      <c r="C2117" s="124"/>
      <c r="D2117" s="229"/>
    </row>
    <row r="2118" ht="14.25" spans="2:4">
      <c r="B2118" s="226"/>
      <c r="C2118" s="124"/>
      <c r="D2118" s="229"/>
    </row>
    <row r="2119" ht="14.25" spans="2:4">
      <c r="B2119" s="226"/>
      <c r="C2119" s="124"/>
      <c r="D2119" s="229"/>
    </row>
    <row r="2120" ht="14.25" spans="2:4">
      <c r="B2120" s="226"/>
      <c r="C2120" s="124"/>
      <c r="D2120" s="229"/>
    </row>
    <row r="2121" ht="14.25" spans="2:4">
      <c r="B2121" s="226"/>
      <c r="C2121" s="124"/>
      <c r="D2121" s="229"/>
    </row>
    <row r="2122" ht="14.25" spans="2:4">
      <c r="B2122" s="226"/>
      <c r="C2122" s="124"/>
      <c r="D2122" s="229"/>
    </row>
    <row r="2123" ht="14.25" spans="2:4">
      <c r="B2123" s="226"/>
      <c r="C2123" s="124"/>
      <c r="D2123" s="229"/>
    </row>
    <row r="2124" ht="14.25" spans="2:4">
      <c r="B2124" s="226"/>
      <c r="C2124" s="124"/>
      <c r="D2124" s="229"/>
    </row>
    <row r="2125" ht="14.25" spans="2:4">
      <c r="B2125" s="226"/>
      <c r="C2125" s="124"/>
      <c r="D2125" s="229"/>
    </row>
    <row r="2126" ht="14.25" spans="2:4">
      <c r="B2126" s="226"/>
      <c r="C2126" s="124"/>
      <c r="D2126" s="229"/>
    </row>
    <row r="2127" ht="14.25" spans="2:4">
      <c r="B2127" s="226"/>
      <c r="C2127" s="124"/>
      <c r="D2127" s="229"/>
    </row>
    <row r="2128" ht="14.25" spans="2:4">
      <c r="B2128" s="226"/>
      <c r="C2128" s="124"/>
      <c r="D2128" s="229"/>
    </row>
    <row r="2129" ht="14.25" spans="2:4">
      <c r="B2129" s="226"/>
      <c r="C2129" s="124"/>
      <c r="D2129" s="229"/>
    </row>
    <row r="2130" ht="14.25" spans="2:4">
      <c r="B2130" s="226"/>
      <c r="C2130" s="124"/>
      <c r="D2130" s="229"/>
    </row>
    <row r="2131" ht="14.25" spans="2:4">
      <c r="B2131" s="226"/>
      <c r="C2131" s="124"/>
      <c r="D2131" s="229"/>
    </row>
    <row r="2132" ht="14.25" spans="2:4">
      <c r="B2132" s="226"/>
      <c r="C2132" s="124"/>
      <c r="D2132" s="229"/>
    </row>
    <row r="2133" ht="14.25" spans="2:4">
      <c r="B2133" s="226"/>
      <c r="C2133" s="124"/>
      <c r="D2133" s="229"/>
    </row>
    <row r="2134" ht="14.25" spans="2:4">
      <c r="B2134" s="226"/>
      <c r="C2134" s="124"/>
      <c r="D2134" s="229"/>
    </row>
    <row r="2135" ht="14.25" spans="2:4">
      <c r="B2135" s="226"/>
      <c r="C2135" s="124"/>
      <c r="D2135" s="229"/>
    </row>
    <row r="2136" ht="14.25" spans="2:4">
      <c r="B2136" s="226"/>
      <c r="C2136" s="124"/>
      <c r="D2136" s="229"/>
    </row>
    <row r="2137" ht="14.25" spans="2:4">
      <c r="B2137" s="226"/>
      <c r="C2137" s="124"/>
      <c r="D2137" s="229"/>
    </row>
    <row r="2138" ht="14.25" spans="2:4">
      <c r="B2138" s="226"/>
      <c r="C2138" s="124"/>
      <c r="D2138" s="229"/>
    </row>
    <row r="2139" ht="14.25" spans="2:4">
      <c r="B2139" s="226"/>
      <c r="C2139" s="124"/>
      <c r="D2139" s="229"/>
    </row>
    <row r="2140" ht="14.25" spans="2:4">
      <c r="B2140" s="226"/>
      <c r="C2140" s="124"/>
      <c r="D2140" s="229"/>
    </row>
    <row r="2141" ht="14.25" spans="2:4">
      <c r="B2141" s="226"/>
      <c r="C2141" s="124"/>
      <c r="D2141" s="229"/>
    </row>
    <row r="2142" ht="14.25" spans="2:4">
      <c r="B2142" s="226"/>
      <c r="C2142" s="124"/>
      <c r="D2142" s="229"/>
    </row>
    <row r="2143" ht="14.25" spans="2:4">
      <c r="B2143" s="226"/>
      <c r="C2143" s="124"/>
      <c r="D2143" s="229"/>
    </row>
    <row r="2144" ht="14.25" spans="2:4">
      <c r="B2144" s="226"/>
      <c r="C2144" s="124"/>
      <c r="D2144" s="229"/>
    </row>
    <row r="2145" ht="14.25" spans="2:4">
      <c r="B2145" s="226"/>
      <c r="C2145" s="124"/>
      <c r="D2145" s="229"/>
    </row>
    <row r="2146" ht="14.25" spans="2:4">
      <c r="B2146" s="226"/>
      <c r="C2146" s="124"/>
      <c r="D2146" s="229"/>
    </row>
    <row r="2147" ht="14.25" spans="2:4">
      <c r="B2147" s="226"/>
      <c r="C2147" s="124"/>
      <c r="D2147" s="229"/>
    </row>
    <row r="2148" ht="14.25" spans="2:4">
      <c r="B2148" s="226"/>
      <c r="C2148" s="124"/>
      <c r="D2148" s="229"/>
    </row>
    <row r="2149" ht="14.25" spans="2:4">
      <c r="B2149" s="226"/>
      <c r="C2149" s="124"/>
      <c r="D2149" s="229"/>
    </row>
    <row r="2150" ht="14.25" spans="2:4">
      <c r="B2150" s="226"/>
      <c r="C2150" s="124"/>
      <c r="D2150" s="229"/>
    </row>
    <row r="2151" ht="14.25" spans="2:4">
      <c r="B2151" s="226"/>
      <c r="C2151" s="124"/>
      <c r="D2151" s="229"/>
    </row>
    <row r="2152" ht="14.25" spans="2:4">
      <c r="B2152" s="226"/>
      <c r="C2152" s="124"/>
      <c r="D2152" s="229"/>
    </row>
    <row r="2153" ht="14.25" spans="2:4">
      <c r="B2153" s="226"/>
      <c r="C2153" s="124"/>
      <c r="D2153" s="229"/>
    </row>
    <row r="2154" ht="14.25" spans="2:4">
      <c r="B2154" s="226"/>
      <c r="C2154" s="124"/>
      <c r="D2154" s="229"/>
    </row>
    <row r="2155" ht="14.25" spans="2:4">
      <c r="B2155" s="226"/>
      <c r="C2155" s="124"/>
      <c r="D2155" s="229"/>
    </row>
    <row r="2156" ht="14.25" spans="2:4">
      <c r="B2156" s="226"/>
      <c r="C2156" s="124"/>
      <c r="D2156" s="229"/>
    </row>
    <row r="2157" ht="14.25" spans="2:4">
      <c r="B2157" s="226"/>
      <c r="C2157" s="124"/>
      <c r="D2157" s="229"/>
    </row>
    <row r="2158" ht="14.25" spans="2:4">
      <c r="B2158" s="226"/>
      <c r="C2158" s="124"/>
      <c r="D2158" s="229"/>
    </row>
    <row r="2159" ht="14.25" spans="2:4">
      <c r="B2159" s="226"/>
      <c r="C2159" s="124"/>
      <c r="D2159" s="229"/>
    </row>
    <row r="2160" ht="14.25" spans="2:4">
      <c r="B2160" s="226"/>
      <c r="C2160" s="124"/>
      <c r="D2160" s="229"/>
    </row>
    <row r="2161" ht="14.25" spans="2:4">
      <c r="B2161" s="226"/>
      <c r="C2161" s="124"/>
      <c r="D2161" s="229"/>
    </row>
    <row r="2162" ht="14.25" spans="2:4">
      <c r="B2162" s="226"/>
      <c r="C2162" s="124"/>
      <c r="D2162" s="229"/>
    </row>
    <row r="2163" ht="14.25" spans="2:4">
      <c r="B2163" s="226"/>
      <c r="C2163" s="124"/>
      <c r="D2163" s="229"/>
    </row>
    <row r="2164" ht="14.25" spans="2:4">
      <c r="B2164" s="226"/>
      <c r="C2164" s="124"/>
      <c r="D2164" s="229"/>
    </row>
    <row r="2165" ht="14.25" spans="2:4">
      <c r="B2165" s="226"/>
      <c r="C2165" s="124"/>
      <c r="D2165" s="229"/>
    </row>
    <row r="2166" ht="14.25" spans="2:4">
      <c r="B2166" s="226"/>
      <c r="C2166" s="124"/>
      <c r="D2166" s="229"/>
    </row>
    <row r="2167" ht="14.25" spans="2:4">
      <c r="B2167" s="226"/>
      <c r="C2167" s="124"/>
      <c r="D2167" s="229"/>
    </row>
    <row r="2168" ht="14.25" spans="2:4">
      <c r="B2168" s="226"/>
      <c r="C2168" s="124"/>
      <c r="D2168" s="229"/>
    </row>
    <row r="2169" ht="14.25" spans="2:4">
      <c r="B2169" s="226"/>
      <c r="C2169" s="124"/>
      <c r="D2169" s="229"/>
    </row>
    <row r="2170" ht="14.25" spans="2:4">
      <c r="B2170" s="226"/>
      <c r="C2170" s="124"/>
      <c r="D2170" s="229"/>
    </row>
    <row r="2171" ht="14.25" spans="2:4">
      <c r="B2171" s="226"/>
      <c r="C2171" s="124"/>
      <c r="D2171" s="229"/>
    </row>
    <row r="2172" ht="14.25" spans="2:4">
      <c r="B2172" s="226"/>
      <c r="C2172" s="124"/>
      <c r="D2172" s="229"/>
    </row>
    <row r="2173" ht="14.25" spans="2:4">
      <c r="B2173" s="226"/>
      <c r="C2173" s="124"/>
      <c r="D2173" s="229"/>
    </row>
    <row r="2174" ht="14.25" spans="2:4">
      <c r="B2174" s="226"/>
      <c r="C2174" s="124"/>
      <c r="D2174" s="229"/>
    </row>
    <row r="2175" ht="14.25" spans="2:4">
      <c r="B2175" s="226"/>
      <c r="C2175" s="124"/>
      <c r="D2175" s="229"/>
    </row>
    <row r="2176" ht="14.25" spans="2:4">
      <c r="B2176" s="226"/>
      <c r="C2176" s="124"/>
      <c r="D2176" s="229"/>
    </row>
    <row r="2177" ht="14.25" spans="2:4">
      <c r="B2177" s="226"/>
      <c r="C2177" s="124"/>
      <c r="D2177" s="229"/>
    </row>
    <row r="2178" ht="14.25" spans="2:4">
      <c r="B2178" s="226"/>
      <c r="C2178" s="124"/>
      <c r="D2178" s="229"/>
    </row>
    <row r="2179" spans="2:4">
      <c r="B2179" s="211"/>
      <c r="C2179" s="211"/>
      <c r="D2179" s="229"/>
    </row>
    <row r="2180" spans="2:4">
      <c r="B2180" s="211"/>
      <c r="C2180" s="211"/>
      <c r="D2180" s="230"/>
    </row>
    <row r="2181" spans="2:4">
      <c r="B2181" s="211"/>
      <c r="C2181" s="211"/>
      <c r="D2181" s="230"/>
    </row>
    <row r="2182" spans="2:4">
      <c r="B2182" s="211"/>
      <c r="C2182" s="211"/>
      <c r="D2182" s="230"/>
    </row>
    <row r="2183" spans="2:4">
      <c r="B2183" s="211"/>
      <c r="C2183" s="211"/>
      <c r="D2183" s="230"/>
    </row>
    <row r="2184" ht="14.25" spans="2:4">
      <c r="B2184" s="124"/>
      <c r="C2184" s="211"/>
      <c r="D2184" s="210"/>
    </row>
    <row r="2185" spans="2:4">
      <c r="B2185" s="203"/>
      <c r="C2185" s="203"/>
      <c r="D2185" s="203"/>
    </row>
    <row r="2186" spans="2:4">
      <c r="B2186" s="231"/>
      <c r="C2186" s="231"/>
      <c r="D2186" s="231"/>
    </row>
    <row r="2187" spans="2:4">
      <c r="B2187" s="231"/>
      <c r="C2187" s="231"/>
      <c r="D2187" s="231"/>
    </row>
    <row r="2188" spans="2:4">
      <c r="B2188" s="231"/>
      <c r="C2188" s="231"/>
      <c r="D2188" s="231"/>
    </row>
    <row r="2189" spans="2:4">
      <c r="B2189" s="231"/>
      <c r="C2189" s="231"/>
      <c r="D2189" s="231"/>
    </row>
    <row r="2190" spans="2:4">
      <c r="B2190" s="231"/>
      <c r="C2190" s="231"/>
      <c r="D2190" s="231"/>
    </row>
    <row r="2191" spans="2:4">
      <c r="B2191" s="231"/>
      <c r="C2191" s="231"/>
      <c r="D2191" s="231"/>
    </row>
    <row r="2192" spans="2:4">
      <c r="B2192" s="231"/>
      <c r="C2192" s="231"/>
      <c r="D2192" s="231"/>
    </row>
    <row r="2193" spans="2:4">
      <c r="B2193" s="231"/>
      <c r="C2193" s="231"/>
      <c r="D2193" s="231"/>
    </row>
    <row r="2194" spans="2:4">
      <c r="B2194" s="231"/>
      <c r="C2194" s="231"/>
      <c r="D2194" s="231"/>
    </row>
    <row r="2195" spans="2:4">
      <c r="B2195" s="231"/>
      <c r="C2195" s="231"/>
      <c r="D2195" s="231"/>
    </row>
    <row r="2196" spans="2:4">
      <c r="B2196" s="231"/>
      <c r="C2196" s="231"/>
      <c r="D2196" s="231"/>
    </row>
    <row r="2197" spans="2:4">
      <c r="B2197" s="231"/>
      <c r="C2197" s="231"/>
      <c r="D2197" s="231"/>
    </row>
    <row r="2198" spans="2:4">
      <c r="B2198" s="231"/>
      <c r="C2198" s="231"/>
      <c r="D2198" s="231"/>
    </row>
    <row r="2199" spans="2:4">
      <c r="B2199" s="231"/>
      <c r="C2199" s="231"/>
      <c r="D2199" s="231"/>
    </row>
    <row r="2200" spans="2:4">
      <c r="B2200" s="231"/>
      <c r="C2200" s="231"/>
      <c r="D2200" s="231"/>
    </row>
    <row r="2201" spans="2:4">
      <c r="B2201" s="231"/>
      <c r="C2201" s="231"/>
      <c r="D2201" s="231"/>
    </row>
    <row r="2202" spans="2:4">
      <c r="B2202" s="231"/>
      <c r="C2202" s="231"/>
      <c r="D2202" s="231"/>
    </row>
    <row r="2203" spans="2:4">
      <c r="B2203" s="231"/>
      <c r="C2203" s="231"/>
      <c r="D2203" s="231"/>
    </row>
    <row r="2204" spans="2:4">
      <c r="B2204" s="231"/>
      <c r="C2204" s="231"/>
      <c r="D2204" s="231"/>
    </row>
    <row r="2205" spans="2:4">
      <c r="B2205" s="231"/>
      <c r="C2205" s="231"/>
      <c r="D2205" s="231"/>
    </row>
    <row r="2206" spans="2:4">
      <c r="B2206" s="231"/>
      <c r="C2206" s="231"/>
      <c r="D2206" s="231"/>
    </row>
    <row r="2207" spans="2:4">
      <c r="B2207" s="231"/>
      <c r="C2207" s="231"/>
      <c r="D2207" s="231"/>
    </row>
    <row r="2208" spans="2:4">
      <c r="B2208" s="231"/>
      <c r="C2208" s="231"/>
      <c r="D2208" s="231"/>
    </row>
    <row r="2209" spans="2:4">
      <c r="B2209" s="231"/>
      <c r="C2209" s="231"/>
      <c r="D2209" s="231"/>
    </row>
    <row r="2210" spans="2:4">
      <c r="B2210" s="231"/>
      <c r="C2210" s="231"/>
      <c r="D2210" s="231"/>
    </row>
    <row r="2211" spans="2:4">
      <c r="B2211" s="231"/>
      <c r="C2211" s="231"/>
      <c r="D2211" s="231"/>
    </row>
    <row r="2212" spans="2:4">
      <c r="B2212" s="231"/>
      <c r="C2212" s="231"/>
      <c r="D2212" s="231"/>
    </row>
    <row r="2213" spans="2:4">
      <c r="B2213" s="231"/>
      <c r="C2213" s="231"/>
      <c r="D2213" s="231"/>
    </row>
    <row r="2214" spans="2:4">
      <c r="B2214" s="231"/>
      <c r="C2214" s="231"/>
      <c r="D2214" s="231"/>
    </row>
    <row r="2215" spans="2:4">
      <c r="B2215" s="231"/>
      <c r="C2215" s="231"/>
      <c r="D2215" s="231"/>
    </row>
    <row r="2216" spans="2:4">
      <c r="B2216" s="231"/>
      <c r="C2216" s="231"/>
      <c r="D2216" s="231"/>
    </row>
    <row r="2217" spans="2:4">
      <c r="B2217" s="231"/>
      <c r="C2217" s="231"/>
      <c r="D2217" s="231"/>
    </row>
    <row r="2218" spans="2:4">
      <c r="B2218" s="231"/>
      <c r="C2218" s="231"/>
      <c r="D2218" s="231"/>
    </row>
    <row r="2219" spans="2:4">
      <c r="B2219" s="231"/>
      <c r="C2219" s="231"/>
      <c r="D2219" s="231"/>
    </row>
    <row r="2220" spans="2:4">
      <c r="B2220" s="231"/>
      <c r="C2220" s="231"/>
      <c r="D2220" s="232"/>
    </row>
    <row r="2221" spans="2:4">
      <c r="B2221" s="231"/>
      <c r="C2221" s="231"/>
      <c r="D2221" s="232"/>
    </row>
    <row r="2222" spans="2:4">
      <c r="B2222" s="231"/>
      <c r="C2222" s="231"/>
      <c r="D2222" s="231"/>
    </row>
    <row r="2223" spans="2:4">
      <c r="B2223" s="231"/>
      <c r="C2223" s="231"/>
      <c r="D2223" s="232"/>
    </row>
    <row r="2224" spans="2:4">
      <c r="B2224" s="231"/>
      <c r="C2224" s="231"/>
      <c r="D2224" s="232"/>
    </row>
    <row r="2225" spans="2:4">
      <c r="B2225" s="231"/>
      <c r="C2225" s="231"/>
      <c r="D2225" s="232"/>
    </row>
    <row r="2226" spans="2:4">
      <c r="B2226" s="231"/>
      <c r="C2226" s="231"/>
      <c r="D2226" s="232"/>
    </row>
    <row r="2227" spans="2:4">
      <c r="B2227" s="231"/>
      <c r="C2227" s="231"/>
      <c r="D2227" s="232"/>
    </row>
    <row r="2228" spans="2:4">
      <c r="B2228" s="231"/>
      <c r="C2228" s="231"/>
      <c r="D2228" s="232"/>
    </row>
    <row r="2229" spans="2:4">
      <c r="B2229" s="231"/>
      <c r="C2229" s="231"/>
      <c r="D2229" s="232"/>
    </row>
    <row r="2230" spans="2:4">
      <c r="B2230" s="231"/>
      <c r="C2230" s="231"/>
      <c r="D2230" s="232"/>
    </row>
    <row r="2231" spans="2:4">
      <c r="B2231" s="231"/>
      <c r="C2231" s="231"/>
      <c r="D2231" s="232"/>
    </row>
    <row r="2232" spans="2:4">
      <c r="B2232" s="231"/>
      <c r="C2232" s="231"/>
      <c r="D2232" s="232"/>
    </row>
    <row r="2233" spans="2:4">
      <c r="B2233" s="231"/>
      <c r="C2233" s="231"/>
      <c r="D2233" s="232"/>
    </row>
    <row r="2234" spans="2:4">
      <c r="B2234" s="231"/>
      <c r="C2234" s="231"/>
      <c r="D2234" s="232"/>
    </row>
    <row r="2235" spans="2:4">
      <c r="B2235" s="231"/>
      <c r="C2235" s="231"/>
      <c r="D2235" s="232"/>
    </row>
    <row r="2236" spans="2:4">
      <c r="B2236" s="231"/>
      <c r="C2236" s="231"/>
      <c r="D2236" s="232"/>
    </row>
    <row r="2237" spans="2:4">
      <c r="B2237" s="231"/>
      <c r="C2237" s="231"/>
      <c r="D2237" s="232"/>
    </row>
    <row r="2238" spans="2:4">
      <c r="B2238" s="231"/>
      <c r="C2238" s="231"/>
      <c r="D2238" s="232"/>
    </row>
    <row r="2239" spans="2:4">
      <c r="B2239" s="231"/>
      <c r="C2239" s="231"/>
      <c r="D2239" s="232"/>
    </row>
    <row r="2240" spans="2:4">
      <c r="B2240" s="231"/>
      <c r="C2240" s="231"/>
      <c r="D2240" s="232"/>
    </row>
    <row r="2241" spans="2:4">
      <c r="B2241" s="231"/>
      <c r="C2241" s="231"/>
      <c r="D2241" s="232"/>
    </row>
    <row r="2242" spans="2:4">
      <c r="B2242" s="231"/>
      <c r="C2242" s="231"/>
      <c r="D2242" s="232"/>
    </row>
    <row r="2243" spans="2:4">
      <c r="B2243" s="231"/>
      <c r="C2243" s="231"/>
      <c r="D2243" s="232"/>
    </row>
    <row r="2244" spans="2:4">
      <c r="B2244" s="211"/>
      <c r="C2244" s="211"/>
      <c r="D2244" s="229"/>
    </row>
    <row r="2245" spans="2:4">
      <c r="B2245" s="124"/>
      <c r="C2245" s="124"/>
      <c r="D2245" s="203"/>
    </row>
    <row r="2246" spans="2:4">
      <c r="B2246" s="124"/>
      <c r="C2246" s="124"/>
      <c r="D2246" s="203"/>
    </row>
    <row r="2247" spans="2:4">
      <c r="B2247" s="124"/>
      <c r="C2247" s="124"/>
      <c r="D2247" s="203"/>
    </row>
    <row r="2248" spans="2:4">
      <c r="B2248" s="203"/>
      <c r="C2248" s="124"/>
      <c r="D2248" s="203"/>
    </row>
    <row r="2249" spans="2:4">
      <c r="B2249" s="203"/>
      <c r="C2249" s="124"/>
      <c r="D2249" s="203"/>
    </row>
    <row r="2250" spans="2:4">
      <c r="B2250" s="203"/>
      <c r="C2250" s="203"/>
      <c r="D2250" s="203"/>
    </row>
    <row r="2251" spans="2:4">
      <c r="B2251" s="206"/>
      <c r="C2251" s="205"/>
      <c r="D2251" s="207"/>
    </row>
    <row r="2252" spans="2:4">
      <c r="B2252" s="206"/>
      <c r="C2252" s="205"/>
      <c r="D2252" s="207"/>
    </row>
    <row r="2253" spans="2:4">
      <c r="B2253" s="206"/>
      <c r="C2253" s="205"/>
      <c r="D2253" s="207"/>
    </row>
    <row r="2254" spans="2:4">
      <c r="B2254" s="206"/>
      <c r="C2254" s="205"/>
      <c r="D2254" s="207"/>
    </row>
    <row r="2255" spans="2:4">
      <c r="B2255" s="206"/>
      <c r="C2255" s="205"/>
      <c r="D2255" s="207"/>
    </row>
    <row r="2256" spans="2:4">
      <c r="B2256" s="206"/>
      <c r="C2256" s="205"/>
      <c r="D2256" s="207"/>
    </row>
    <row r="2257" spans="2:4">
      <c r="B2257" s="206"/>
      <c r="C2257" s="205"/>
      <c r="D2257" s="207"/>
    </row>
    <row r="2258" spans="2:4">
      <c r="B2258" s="206"/>
      <c r="C2258" s="205"/>
      <c r="D2258" s="207"/>
    </row>
    <row r="2259" spans="2:4">
      <c r="B2259" s="206"/>
      <c r="C2259" s="205"/>
      <c r="D2259" s="207"/>
    </row>
    <row r="2260" spans="2:4">
      <c r="B2260" s="206"/>
      <c r="C2260" s="205"/>
      <c r="D2260" s="207"/>
    </row>
    <row r="2261" spans="2:4">
      <c r="B2261" s="206"/>
      <c r="C2261" s="205"/>
      <c r="D2261" s="207"/>
    </row>
    <row r="2262" spans="2:4">
      <c r="B2262" s="206"/>
      <c r="C2262" s="205"/>
      <c r="D2262" s="207"/>
    </row>
    <row r="2263" spans="2:4">
      <c r="B2263" s="206"/>
      <c r="C2263" s="205"/>
      <c r="D2263" s="207"/>
    </row>
    <row r="2264" spans="2:4">
      <c r="B2264" s="206"/>
      <c r="C2264" s="205"/>
      <c r="D2264" s="207"/>
    </row>
    <row r="2265" spans="2:4">
      <c r="B2265" s="206"/>
      <c r="C2265" s="205"/>
      <c r="D2265" s="207"/>
    </row>
    <row r="2266" spans="2:4">
      <c r="B2266" s="206"/>
      <c r="C2266" s="205"/>
      <c r="D2266" s="207"/>
    </row>
    <row r="2267" spans="2:4">
      <c r="B2267" s="206"/>
      <c r="C2267" s="205"/>
      <c r="D2267" s="207"/>
    </row>
    <row r="2268" spans="2:4">
      <c r="B2268" s="206"/>
      <c r="C2268" s="205"/>
      <c r="D2268" s="207"/>
    </row>
    <row r="2269" spans="2:4">
      <c r="B2269" s="206"/>
      <c r="C2269" s="205"/>
      <c r="D2269" s="207"/>
    </row>
    <row r="2270" spans="2:4">
      <c r="B2270" s="206"/>
      <c r="C2270" s="205"/>
      <c r="D2270" s="207"/>
    </row>
    <row r="2271" spans="2:4">
      <c r="B2271" s="206"/>
      <c r="C2271" s="205"/>
      <c r="D2271" s="207"/>
    </row>
    <row r="2272" spans="2:4">
      <c r="B2272" s="206"/>
      <c r="C2272" s="205"/>
      <c r="D2272" s="207"/>
    </row>
    <row r="2273" spans="2:4">
      <c r="B2273" s="206"/>
      <c r="C2273" s="205"/>
      <c r="D2273" s="207"/>
    </row>
    <row r="2274" spans="2:4">
      <c r="B2274" s="206"/>
      <c r="C2274" s="205"/>
      <c r="D2274" s="207"/>
    </row>
    <row r="2275" spans="2:4">
      <c r="B2275" s="206"/>
      <c r="C2275" s="205"/>
      <c r="D2275" s="207"/>
    </row>
    <row r="2276" spans="2:4">
      <c r="B2276" s="206"/>
      <c r="C2276" s="205"/>
      <c r="D2276" s="207"/>
    </row>
    <row r="2277" spans="2:4">
      <c r="B2277" s="206"/>
      <c r="C2277" s="205"/>
      <c r="D2277" s="207"/>
    </row>
    <row r="2278" spans="2:4">
      <c r="B2278" s="206"/>
      <c r="C2278" s="205"/>
      <c r="D2278" s="207"/>
    </row>
    <row r="2279" spans="2:4">
      <c r="B2279" s="206"/>
      <c r="C2279" s="205"/>
      <c r="D2279" s="207"/>
    </row>
    <row r="2280" spans="2:4">
      <c r="B2280" s="206"/>
      <c r="C2280" s="205"/>
      <c r="D2280" s="207"/>
    </row>
    <row r="2281" spans="2:4">
      <c r="B2281" s="206"/>
      <c r="C2281" s="205"/>
      <c r="D2281" s="207"/>
    </row>
    <row r="2282" spans="2:4">
      <c r="B2282" s="206"/>
      <c r="C2282" s="205"/>
      <c r="D2282" s="207"/>
    </row>
    <row r="2283" spans="2:4">
      <c r="B2283" s="206"/>
      <c r="C2283" s="205"/>
      <c r="D2283" s="207"/>
    </row>
    <row r="2284" spans="2:4">
      <c r="B2284" s="206"/>
      <c r="C2284" s="205"/>
      <c r="D2284" s="207"/>
    </row>
    <row r="2285" spans="2:4">
      <c r="B2285" s="206"/>
      <c r="C2285" s="203"/>
      <c r="D2285" s="207"/>
    </row>
    <row r="2286" spans="2:4">
      <c r="B2286" s="206"/>
      <c r="C2286" s="203"/>
      <c r="D2286" s="207"/>
    </row>
    <row r="2287" spans="2:4">
      <c r="B2287" s="206"/>
      <c r="C2287" s="203"/>
      <c r="D2287" s="207"/>
    </row>
    <row r="2288" spans="2:4">
      <c r="B2288" s="206"/>
      <c r="C2288" s="203"/>
      <c r="D2288" s="207"/>
    </row>
    <row r="2289" spans="2:4">
      <c r="B2289" s="206"/>
      <c r="C2289" s="203"/>
      <c r="D2289" s="207"/>
    </row>
    <row r="2290" spans="2:4">
      <c r="B2290" s="206"/>
      <c r="C2290" s="203"/>
      <c r="D2290" s="207"/>
    </row>
    <row r="2291" spans="2:4">
      <c r="B2291" s="206"/>
      <c r="C2291" s="203"/>
      <c r="D2291" s="207"/>
    </row>
    <row r="2292" spans="2:4">
      <c r="B2292" s="206"/>
      <c r="C2292" s="203"/>
      <c r="D2292" s="207"/>
    </row>
    <row r="2293" spans="2:4">
      <c r="B2293" s="206"/>
      <c r="C2293" s="203"/>
      <c r="D2293" s="207"/>
    </row>
    <row r="2294" spans="2:4">
      <c r="B2294" s="206"/>
      <c r="C2294" s="203"/>
      <c r="D2294" s="207"/>
    </row>
    <row r="2295" spans="2:4">
      <c r="B2295" s="203"/>
      <c r="C2295" s="203"/>
      <c r="D2295" s="203"/>
    </row>
    <row r="2296" spans="2:4">
      <c r="B2296" s="206"/>
      <c r="C2296" s="203"/>
      <c r="D2296" s="207"/>
    </row>
    <row r="2297" spans="2:4">
      <c r="B2297" s="206"/>
      <c r="C2297" s="203"/>
      <c r="D2297" s="207"/>
    </row>
    <row r="2298" spans="2:4">
      <c r="B2298" s="206"/>
      <c r="C2298" s="203"/>
      <c r="D2298" s="207"/>
    </row>
    <row r="2299" spans="2:4">
      <c r="B2299" s="206"/>
      <c r="C2299" s="203"/>
      <c r="D2299" s="207"/>
    </row>
    <row r="2300" spans="2:4">
      <c r="B2300" s="206"/>
      <c r="C2300" s="203"/>
      <c r="D2300" s="207"/>
    </row>
    <row r="2301" spans="2:4">
      <c r="B2301" s="206"/>
      <c r="C2301" s="203"/>
      <c r="D2301" s="207"/>
    </row>
    <row r="2302" spans="2:4">
      <c r="B2302" s="206"/>
      <c r="C2302" s="203"/>
      <c r="D2302" s="207"/>
    </row>
    <row r="2303" spans="2:4">
      <c r="B2303" s="206"/>
      <c r="C2303" s="203"/>
      <c r="D2303" s="207"/>
    </row>
    <row r="2304" spans="2:4">
      <c r="B2304" s="206"/>
      <c r="C2304" s="203"/>
      <c r="D2304" s="207"/>
    </row>
    <row r="2305" spans="2:4">
      <c r="B2305" s="206"/>
      <c r="C2305" s="203"/>
      <c r="D2305" s="207"/>
    </row>
    <row r="2306" spans="2:4">
      <c r="B2306" s="206"/>
      <c r="C2306" s="203"/>
      <c r="D2306" s="207"/>
    </row>
    <row r="2307" spans="2:4">
      <c r="B2307" s="206"/>
      <c r="C2307" s="203"/>
      <c r="D2307" s="207"/>
    </row>
    <row r="2308" spans="2:4">
      <c r="B2308" s="206"/>
      <c r="C2308" s="203"/>
      <c r="D2308" s="207"/>
    </row>
    <row r="2309" spans="2:4">
      <c r="B2309" s="206"/>
      <c r="C2309" s="203"/>
      <c r="D2309" s="207"/>
    </row>
    <row r="2310" spans="2:4">
      <c r="B2310" s="206"/>
      <c r="C2310" s="203"/>
      <c r="D2310" s="207"/>
    </row>
    <row r="2311" spans="2:4">
      <c r="B2311" s="206"/>
      <c r="C2311" s="203"/>
      <c r="D2311" s="207"/>
    </row>
    <row r="2312" spans="2:4">
      <c r="B2312" s="206"/>
      <c r="C2312" s="203"/>
      <c r="D2312" s="207"/>
    </row>
    <row r="2313" spans="2:4">
      <c r="B2313" s="206"/>
      <c r="C2313" s="203"/>
      <c r="D2313" s="207"/>
    </row>
    <row r="2314" spans="2:4">
      <c r="B2314" s="206"/>
      <c r="C2314" s="203"/>
      <c r="D2314" s="207"/>
    </row>
    <row r="2315" spans="2:4">
      <c r="B2315" s="206"/>
      <c r="C2315" s="203"/>
      <c r="D2315" s="207"/>
    </row>
    <row r="2316" spans="2:4">
      <c r="B2316" s="206"/>
      <c r="C2316" s="203"/>
      <c r="D2316" s="207"/>
    </row>
    <row r="2317" spans="2:4">
      <c r="B2317" s="206"/>
      <c r="C2317" s="203"/>
      <c r="D2317" s="207"/>
    </row>
    <row r="2318" spans="2:4">
      <c r="B2318" s="206"/>
      <c r="C2318" s="203"/>
      <c r="D2318" s="207"/>
    </row>
    <row r="2319" spans="2:4">
      <c r="B2319" s="206"/>
      <c r="C2319" s="203"/>
      <c r="D2319" s="207"/>
    </row>
    <row r="2320" spans="2:4">
      <c r="B2320" s="206"/>
      <c r="C2320" s="203"/>
      <c r="D2320" s="207"/>
    </row>
    <row r="2321" spans="2:4">
      <c r="B2321" s="203"/>
      <c r="C2321" s="203"/>
      <c r="D2321" s="207"/>
    </row>
    <row r="2322" spans="2:4">
      <c r="B2322" s="203"/>
      <c r="C2322" s="203"/>
      <c r="D2322" s="207"/>
    </row>
    <row r="2323" spans="2:4">
      <c r="B2323" s="203"/>
      <c r="C2323" s="203"/>
      <c r="D2323" s="207"/>
    </row>
    <row r="2324" spans="2:4">
      <c r="B2324" s="203"/>
      <c r="C2324" s="203"/>
      <c r="D2324" s="207"/>
    </row>
    <row r="2325" spans="2:4">
      <c r="B2325" s="203"/>
      <c r="C2325" s="203"/>
      <c r="D2325" s="207"/>
    </row>
    <row r="2326" spans="2:4">
      <c r="B2326" s="203"/>
      <c r="C2326" s="203"/>
      <c r="D2326" s="207"/>
    </row>
    <row r="2327" spans="2:4">
      <c r="B2327" s="203"/>
      <c r="C2327" s="203"/>
      <c r="D2327" s="207"/>
    </row>
    <row r="2328" spans="2:4">
      <c r="B2328" s="203"/>
      <c r="C2328" s="203"/>
      <c r="D2328" s="207"/>
    </row>
    <row r="2329" spans="2:4">
      <c r="B2329" s="203"/>
      <c r="C2329" s="203"/>
      <c r="D2329" s="207"/>
    </row>
    <row r="2330" spans="2:4">
      <c r="B2330" s="206"/>
      <c r="C2330" s="203"/>
      <c r="D2330" s="207"/>
    </row>
    <row r="2331" spans="2:4">
      <c r="B2331" s="206"/>
      <c r="C2331" s="203"/>
      <c r="D2331" s="207"/>
    </row>
    <row r="2332" spans="2:4">
      <c r="B2332" s="206"/>
      <c r="C2332" s="203"/>
      <c r="D2332" s="207"/>
    </row>
    <row r="2333" spans="2:4">
      <c r="B2333" s="206"/>
      <c r="C2333" s="206"/>
      <c r="D2333" s="207"/>
    </row>
    <row r="2334" spans="2:4">
      <c r="B2334" s="206"/>
      <c r="C2334" s="206"/>
      <c r="D2334" s="207"/>
    </row>
    <row r="2335" spans="2:4">
      <c r="B2335" s="206"/>
      <c r="C2335" s="206"/>
      <c r="D2335" s="207"/>
    </row>
    <row r="2336" spans="2:4">
      <c r="B2336" s="206"/>
      <c r="C2336" s="206"/>
      <c r="D2336" s="207"/>
    </row>
    <row r="2337" spans="2:4">
      <c r="B2337" s="206"/>
      <c r="C2337" s="206"/>
      <c r="D2337" s="207"/>
    </row>
    <row r="2338" spans="2:4">
      <c r="B2338" s="206"/>
      <c r="C2338" s="206"/>
      <c r="D2338" s="207"/>
    </row>
    <row r="2339" spans="2:4">
      <c r="B2339" s="206"/>
      <c r="C2339" s="206"/>
      <c r="D2339" s="207"/>
    </row>
    <row r="2340" spans="2:4">
      <c r="B2340" s="206"/>
      <c r="C2340" s="206"/>
      <c r="D2340" s="207"/>
    </row>
    <row r="2341" spans="2:4">
      <c r="B2341" s="206"/>
      <c r="C2341" s="206"/>
      <c r="D2341" s="207"/>
    </row>
    <row r="2342" spans="2:4">
      <c r="B2342" s="206"/>
      <c r="C2342" s="206"/>
      <c r="D2342" s="207"/>
    </row>
    <row r="2343" spans="2:4">
      <c r="B2343" s="206"/>
      <c r="C2343" s="206"/>
      <c r="D2343" s="207"/>
    </row>
    <row r="2344" spans="2:4">
      <c r="B2344" s="206"/>
      <c r="C2344" s="206"/>
      <c r="D2344" s="207"/>
    </row>
    <row r="2345" spans="2:4">
      <c r="B2345" s="206"/>
      <c r="C2345" s="206"/>
      <c r="D2345" s="207"/>
    </row>
    <row r="2346" spans="2:4">
      <c r="B2346" s="206"/>
      <c r="C2346" s="206"/>
      <c r="D2346" s="207"/>
    </row>
    <row r="2347" spans="2:4">
      <c r="B2347" s="206"/>
      <c r="C2347" s="206"/>
      <c r="D2347" s="207"/>
    </row>
    <row r="2348" spans="2:4">
      <c r="B2348" s="206"/>
      <c r="C2348" s="206"/>
      <c r="D2348" s="207"/>
    </row>
    <row r="2349" spans="2:4">
      <c r="B2349" s="206"/>
      <c r="C2349" s="206"/>
      <c r="D2349" s="207"/>
    </row>
    <row r="2350" spans="2:4">
      <c r="B2350" s="206"/>
      <c r="C2350" s="206"/>
      <c r="D2350" s="207"/>
    </row>
    <row r="2351" spans="2:4">
      <c r="B2351" s="206"/>
      <c r="C2351" s="206"/>
      <c r="D2351" s="207"/>
    </row>
    <row r="2352" spans="2:4">
      <c r="B2352" s="211"/>
      <c r="C2352" s="211"/>
      <c r="D2352" s="229"/>
    </row>
    <row r="2353" spans="2:4">
      <c r="B2353" s="211"/>
      <c r="C2353" s="211"/>
      <c r="D2353" s="229"/>
    </row>
    <row r="2354" spans="2:4">
      <c r="B2354" s="211"/>
      <c r="C2354" s="211"/>
      <c r="D2354" s="229"/>
    </row>
    <row r="2355" spans="2:4">
      <c r="B2355" s="206"/>
      <c r="C2355" s="205"/>
      <c r="D2355" s="207"/>
    </row>
    <row r="2356" spans="2:4">
      <c r="B2356" s="206"/>
      <c r="C2356" s="205"/>
      <c r="D2356" s="207"/>
    </row>
    <row r="2357" spans="2:4">
      <c r="B2357" s="206"/>
      <c r="C2357" s="205"/>
      <c r="D2357" s="207"/>
    </row>
    <row r="2358" spans="2:4">
      <c r="B2358" s="203"/>
      <c r="C2358" s="205"/>
      <c r="D2358" s="203"/>
    </row>
    <row r="2359" spans="2:4">
      <c r="B2359" s="203"/>
      <c r="C2359" s="205"/>
      <c r="D2359" s="203"/>
    </row>
    <row r="2360" spans="2:4">
      <c r="B2360" s="203"/>
      <c r="C2360" s="205"/>
      <c r="D2360" s="203"/>
    </row>
    <row r="2361" spans="2:4">
      <c r="B2361" s="203"/>
      <c r="C2361" s="203"/>
      <c r="D2361" s="203"/>
    </row>
    <row r="2362" spans="2:4">
      <c r="B2362" s="203"/>
      <c r="C2362" s="203"/>
      <c r="D2362" s="203"/>
    </row>
    <row r="2363" spans="2:4">
      <c r="B2363" s="203"/>
      <c r="C2363" s="203"/>
      <c r="D2363" s="203"/>
    </row>
    <row r="2364" spans="2:4">
      <c r="B2364" s="203"/>
      <c r="C2364" s="203"/>
      <c r="D2364" s="203"/>
    </row>
    <row r="2365" spans="2:4">
      <c r="B2365" s="203"/>
      <c r="C2365" s="203"/>
      <c r="D2365" s="203"/>
    </row>
    <row r="2366" spans="2:4">
      <c r="B2366" s="203"/>
      <c r="C2366" s="203"/>
      <c r="D2366" s="203"/>
    </row>
    <row r="2367" spans="2:4">
      <c r="B2367" s="203"/>
      <c r="C2367" s="203"/>
      <c r="D2367" s="203"/>
    </row>
    <row r="2368" spans="2:4">
      <c r="B2368" s="203"/>
      <c r="C2368" s="203"/>
      <c r="D2368" s="203"/>
    </row>
    <row r="2369" spans="2:4">
      <c r="B2369" s="203"/>
      <c r="C2369" s="203"/>
      <c r="D2369" s="203"/>
    </row>
    <row r="2370" spans="2:4">
      <c r="B2370" s="124"/>
      <c r="C2370" s="124"/>
      <c r="D2370" s="124"/>
    </row>
    <row r="2371" spans="2:4">
      <c r="B2371" s="124"/>
      <c r="C2371" s="124"/>
      <c r="D2371" s="124"/>
    </row>
    <row r="2372" spans="2:4">
      <c r="B2372" s="124"/>
      <c r="C2372" s="124"/>
      <c r="D2372" s="124"/>
    </row>
    <row r="2373" spans="2:4">
      <c r="B2373" s="203"/>
      <c r="C2373" s="203"/>
      <c r="D2373" s="203"/>
    </row>
    <row r="2374" spans="2:4">
      <c r="B2374" s="124"/>
      <c r="C2374" s="203"/>
      <c r="D2374" s="203"/>
    </row>
    <row r="2375" spans="2:4">
      <c r="B2375" s="124"/>
      <c r="C2375" s="203"/>
      <c r="D2375" s="203"/>
    </row>
    <row r="2376" spans="2:4">
      <c r="B2376" s="124"/>
      <c r="C2376" s="203"/>
      <c r="D2376" s="203"/>
    </row>
    <row r="2377" spans="2:4">
      <c r="B2377" s="124"/>
      <c r="C2377" s="203"/>
      <c r="D2377" s="203"/>
    </row>
    <row r="2378" spans="2:4">
      <c r="B2378" s="124"/>
      <c r="C2378" s="203"/>
      <c r="D2378" s="203"/>
    </row>
    <row r="2379" spans="2:4">
      <c r="B2379" s="124"/>
      <c r="C2379" s="203"/>
      <c r="D2379" s="203"/>
    </row>
    <row r="2380" spans="2:4">
      <c r="B2380" s="124"/>
      <c r="C2380" s="203"/>
      <c r="D2380" s="203"/>
    </row>
    <row r="2381" spans="2:4">
      <c r="B2381" s="124"/>
      <c r="C2381" s="203"/>
      <c r="D2381" s="203"/>
    </row>
    <row r="2382" spans="2:4">
      <c r="B2382" s="124"/>
      <c r="C2382" s="203"/>
      <c r="D2382" s="203"/>
    </row>
    <row r="2383" spans="2:4">
      <c r="B2383" s="124"/>
      <c r="C2383" s="203"/>
      <c r="D2383" s="203"/>
    </row>
    <row r="2384" spans="2:4">
      <c r="B2384" s="124"/>
      <c r="C2384" s="203"/>
      <c r="D2384" s="203"/>
    </row>
    <row r="2385" spans="2:4">
      <c r="B2385" s="124"/>
      <c r="C2385" s="203"/>
      <c r="D2385" s="203"/>
    </row>
    <row r="2386" spans="2:4">
      <c r="B2386" s="124"/>
      <c r="C2386" s="203"/>
      <c r="D2386" s="203"/>
    </row>
    <row r="2387" spans="2:4">
      <c r="B2387" s="124"/>
      <c r="C2387" s="203"/>
      <c r="D2387" s="203"/>
    </row>
    <row r="2388" spans="2:4">
      <c r="B2388" s="124"/>
      <c r="C2388" s="203"/>
      <c r="D2388" s="203"/>
    </row>
    <row r="2389" spans="2:4">
      <c r="B2389" s="124"/>
      <c r="C2389" s="203"/>
      <c r="D2389" s="203"/>
    </row>
    <row r="2390" spans="2:4">
      <c r="B2390" s="124"/>
      <c r="C2390" s="203"/>
      <c r="D2390" s="203"/>
    </row>
    <row r="2391" spans="2:4">
      <c r="B2391" s="124"/>
      <c r="C2391" s="203"/>
      <c r="D2391" s="203"/>
    </row>
    <row r="2392" spans="2:4">
      <c r="B2392" s="124"/>
      <c r="C2392" s="203"/>
      <c r="D2392" s="203"/>
    </row>
    <row r="2393" spans="2:4">
      <c r="B2393" s="124"/>
      <c r="C2393" s="203"/>
      <c r="D2393" s="203"/>
    </row>
    <row r="2394" spans="2:4">
      <c r="B2394" s="124"/>
      <c r="C2394" s="203"/>
      <c r="D2394" s="203"/>
    </row>
    <row r="2395" spans="2:4">
      <c r="B2395" s="124"/>
      <c r="C2395" s="203"/>
      <c r="D2395" s="203"/>
    </row>
    <row r="2396" spans="2:4">
      <c r="B2396" s="124"/>
      <c r="C2396" s="203"/>
      <c r="D2396" s="203"/>
    </row>
    <row r="2397" spans="2:4">
      <c r="B2397" s="124"/>
      <c r="C2397" s="203"/>
      <c r="D2397" s="203"/>
    </row>
    <row r="2398" spans="2:4">
      <c r="B2398" s="124"/>
      <c r="C2398" s="203"/>
      <c r="D2398" s="203"/>
    </row>
    <row r="2399" spans="2:4">
      <c r="B2399" s="124"/>
      <c r="C2399" s="203"/>
      <c r="D2399" s="203"/>
    </row>
    <row r="2400" spans="2:4">
      <c r="B2400" s="124"/>
      <c r="C2400" s="203"/>
      <c r="D2400" s="203"/>
    </row>
    <row r="2401" spans="2:4">
      <c r="B2401" s="124"/>
      <c r="C2401" s="203"/>
      <c r="D2401" s="203"/>
    </row>
    <row r="2402" spans="2:4">
      <c r="B2402" s="124"/>
      <c r="C2402" s="203"/>
      <c r="D2402" s="203"/>
    </row>
    <row r="2403" spans="2:4">
      <c r="B2403" s="124"/>
      <c r="C2403" s="203"/>
      <c r="D2403" s="203"/>
    </row>
    <row r="2404" spans="2:4">
      <c r="B2404" s="124"/>
      <c r="C2404" s="203"/>
      <c r="D2404" s="203"/>
    </row>
    <row r="2405" spans="2:4">
      <c r="B2405" s="124"/>
      <c r="C2405" s="203"/>
      <c r="D2405" s="203"/>
    </row>
    <row r="2406" spans="2:4">
      <c r="B2406" s="124"/>
      <c r="C2406" s="203"/>
      <c r="D2406" s="203"/>
    </row>
    <row r="2407" spans="2:4">
      <c r="B2407" s="124"/>
      <c r="C2407" s="203"/>
      <c r="D2407" s="203"/>
    </row>
    <row r="2408" spans="2:4">
      <c r="B2408" s="124"/>
      <c r="C2408" s="203"/>
      <c r="D2408" s="203"/>
    </row>
    <row r="2409" spans="2:4">
      <c r="B2409" s="124"/>
      <c r="C2409" s="124"/>
      <c r="D2409" s="124"/>
    </row>
    <row r="2410" spans="2:4">
      <c r="B2410" s="124"/>
      <c r="C2410" s="203"/>
      <c r="D2410" s="203"/>
    </row>
    <row r="2411" spans="2:4">
      <c r="B2411" s="124"/>
      <c r="C2411" s="203"/>
      <c r="D2411" s="203"/>
    </row>
    <row r="2412" spans="2:4">
      <c r="B2412" s="124"/>
      <c r="C2412" s="124"/>
      <c r="D2412" s="124"/>
    </row>
    <row r="2413" spans="2:4">
      <c r="B2413" s="124"/>
      <c r="C2413" s="203"/>
      <c r="D2413" s="203"/>
    </row>
    <row r="2414" spans="2:4">
      <c r="B2414" s="124"/>
      <c r="C2414" s="124"/>
      <c r="D2414" s="203"/>
    </row>
    <row r="2415" spans="2:4">
      <c r="B2415" s="124"/>
      <c r="C2415" s="124"/>
      <c r="D2415" s="124"/>
    </row>
    <row r="2416" spans="2:4">
      <c r="B2416" s="124"/>
      <c r="C2416" s="203"/>
      <c r="D2416" s="203"/>
    </row>
    <row r="2417" spans="2:4">
      <c r="B2417" s="203"/>
      <c r="C2417" s="203"/>
      <c r="D2417" s="203"/>
    </row>
    <row r="2418" spans="2:4">
      <c r="B2418" s="203"/>
      <c r="C2418" s="203"/>
      <c r="D2418" s="203"/>
    </row>
    <row r="2419" spans="2:4">
      <c r="B2419" s="203"/>
      <c r="C2419" s="203"/>
      <c r="D2419" s="203"/>
    </row>
    <row r="2420" spans="2:4">
      <c r="B2420" s="203"/>
      <c r="C2420" s="203"/>
      <c r="D2420" s="203"/>
    </row>
    <row r="2421" spans="2:4">
      <c r="B2421" s="203"/>
      <c r="C2421" s="203"/>
      <c r="D2421" s="203"/>
    </row>
    <row r="2422" spans="2:4">
      <c r="B2422" s="124"/>
      <c r="C2422" s="203"/>
      <c r="D2422" s="204"/>
    </row>
    <row r="2423" spans="2:4">
      <c r="B2423" s="124"/>
      <c r="C2423" s="203"/>
      <c r="D2423" s="204"/>
    </row>
    <row r="2424" spans="2:4">
      <c r="B2424" s="124"/>
      <c r="C2424" s="203"/>
      <c r="D2424" s="204"/>
    </row>
    <row r="2425" spans="2:4">
      <c r="B2425" s="124"/>
      <c r="C2425" s="203"/>
      <c r="D2425" s="204"/>
    </row>
    <row r="2426" spans="2:4">
      <c r="B2426" s="124"/>
      <c r="C2426" s="203"/>
      <c r="D2426" s="204"/>
    </row>
    <row r="2427" spans="2:4">
      <c r="B2427" s="124"/>
      <c r="C2427" s="203"/>
      <c r="D2427" s="204"/>
    </row>
    <row r="2428" spans="2:4">
      <c r="B2428" s="124"/>
      <c r="C2428" s="203"/>
      <c r="D2428" s="204"/>
    </row>
    <row r="2429" spans="2:4">
      <c r="B2429" s="124"/>
      <c r="C2429" s="203"/>
      <c r="D2429" s="204"/>
    </row>
    <row r="2430" spans="2:4">
      <c r="B2430" s="124"/>
      <c r="C2430" s="203"/>
      <c r="D2430" s="204"/>
    </row>
    <row r="2431" spans="2:4">
      <c r="B2431" s="124"/>
      <c r="C2431" s="203"/>
      <c r="D2431" s="204"/>
    </row>
    <row r="2432" spans="2:4">
      <c r="B2432" s="124"/>
      <c r="C2432" s="203"/>
      <c r="D2432" s="204"/>
    </row>
    <row r="2433" spans="2:4">
      <c r="B2433" s="124"/>
      <c r="C2433" s="203"/>
      <c r="D2433" s="203"/>
    </row>
    <row r="2434" spans="2:4">
      <c r="B2434" s="124"/>
      <c r="C2434" s="203"/>
      <c r="D2434" s="203"/>
    </row>
    <row r="2435" spans="2:4">
      <c r="B2435" s="124"/>
      <c r="C2435" s="203"/>
      <c r="D2435" s="203"/>
    </row>
    <row r="2436" spans="2:4">
      <c r="B2436" s="124"/>
      <c r="C2436" s="203"/>
      <c r="D2436" s="203"/>
    </row>
    <row r="2437" spans="2:4">
      <c r="B2437" s="124"/>
      <c r="C2437" s="203"/>
      <c r="D2437" s="203"/>
    </row>
    <row r="2438" spans="2:4">
      <c r="B2438" s="124"/>
      <c r="C2438" s="203"/>
      <c r="D2438" s="203"/>
    </row>
    <row r="2439" spans="2:4">
      <c r="B2439" s="124"/>
      <c r="C2439" s="203"/>
      <c r="D2439" s="203"/>
    </row>
    <row r="2440" spans="2:4">
      <c r="B2440" s="124"/>
      <c r="C2440" s="203"/>
      <c r="D2440" s="203"/>
    </row>
    <row r="2441" spans="2:4">
      <c r="B2441" s="124"/>
      <c r="C2441" s="203"/>
      <c r="D2441" s="203"/>
    </row>
    <row r="2442" spans="2:4">
      <c r="B2442" s="124"/>
      <c r="C2442" s="203"/>
      <c r="D2442" s="203"/>
    </row>
    <row r="2443" spans="2:4">
      <c r="B2443" s="124"/>
      <c r="C2443" s="203"/>
      <c r="D2443" s="203"/>
    </row>
    <row r="2444" spans="2:4">
      <c r="B2444" s="124"/>
      <c r="C2444" s="203"/>
      <c r="D2444" s="203"/>
    </row>
    <row r="2445" spans="2:4">
      <c r="B2445" s="124"/>
      <c r="C2445" s="203"/>
      <c r="D2445" s="203"/>
    </row>
    <row r="2446" spans="2:4">
      <c r="B2446" s="124"/>
      <c r="C2446" s="203"/>
      <c r="D2446" s="203"/>
    </row>
    <row r="2447" spans="2:4">
      <c r="B2447" s="124"/>
      <c r="C2447" s="203"/>
      <c r="D2447" s="203"/>
    </row>
    <row r="2448" spans="2:4">
      <c r="B2448" s="124"/>
      <c r="C2448" s="203"/>
      <c r="D2448" s="203"/>
    </row>
    <row r="2449" spans="2:4">
      <c r="B2449" s="124"/>
      <c r="C2449" s="203"/>
      <c r="D2449" s="203"/>
    </row>
    <row r="2450" spans="2:4">
      <c r="B2450" s="124"/>
      <c r="C2450" s="203"/>
      <c r="D2450" s="203"/>
    </row>
    <row r="2451" spans="2:4">
      <c r="B2451" s="124"/>
      <c r="C2451" s="203"/>
      <c r="D2451" s="203"/>
    </row>
    <row r="2452" spans="2:4">
      <c r="B2452" s="124"/>
      <c r="C2452" s="203"/>
      <c r="D2452" s="203"/>
    </row>
    <row r="2453" spans="2:4">
      <c r="B2453" s="124"/>
      <c r="C2453" s="203"/>
      <c r="D2453" s="203"/>
    </row>
    <row r="2454" spans="2:4">
      <c r="B2454" s="124"/>
      <c r="C2454" s="203"/>
      <c r="D2454" s="203"/>
    </row>
    <row r="2455" spans="2:4">
      <c r="B2455" s="124"/>
      <c r="C2455" s="203"/>
      <c r="D2455" s="203"/>
    </row>
    <row r="2456" spans="2:4">
      <c r="B2456" s="124"/>
      <c r="C2456" s="203"/>
      <c r="D2456" s="203"/>
    </row>
    <row r="2457" spans="2:4">
      <c r="B2457" s="124"/>
      <c r="C2457" s="203"/>
      <c r="D2457" s="203"/>
    </row>
    <row r="2458" spans="2:4">
      <c r="B2458" s="124"/>
      <c r="C2458" s="203"/>
      <c r="D2458" s="203"/>
    </row>
    <row r="2459" spans="2:4">
      <c r="B2459" s="124"/>
      <c r="C2459" s="203"/>
      <c r="D2459" s="203"/>
    </row>
    <row r="2460" spans="2:4">
      <c r="B2460" s="124"/>
      <c r="C2460" s="203"/>
      <c r="D2460" s="203"/>
    </row>
    <row r="2461" spans="2:4">
      <c r="B2461" s="124"/>
      <c r="C2461" s="203"/>
      <c r="D2461" s="203"/>
    </row>
    <row r="2462" spans="2:4">
      <c r="B2462" s="124"/>
      <c r="C2462" s="203"/>
      <c r="D2462" s="203"/>
    </row>
    <row r="2463" spans="2:4">
      <c r="B2463" s="124"/>
      <c r="C2463" s="203"/>
      <c r="D2463" s="203"/>
    </row>
    <row r="2464" spans="2:4">
      <c r="B2464" s="124"/>
      <c r="C2464" s="203"/>
      <c r="D2464" s="203"/>
    </row>
    <row r="2465" spans="2:4">
      <c r="B2465" s="124"/>
      <c r="C2465" s="203"/>
      <c r="D2465" s="203"/>
    </row>
    <row r="2466" spans="2:4">
      <c r="B2466" s="124"/>
      <c r="C2466" s="203"/>
      <c r="D2466" s="203"/>
    </row>
    <row r="2467" spans="2:4">
      <c r="B2467" s="124"/>
      <c r="C2467" s="203"/>
      <c r="D2467" s="203"/>
    </row>
    <row r="2468" spans="2:4">
      <c r="B2468" s="124"/>
      <c r="C2468" s="203"/>
      <c r="D2468" s="203"/>
    </row>
    <row r="2469" spans="2:4">
      <c r="B2469" s="124"/>
      <c r="C2469" s="203"/>
      <c r="D2469" s="203"/>
    </row>
    <row r="2470" spans="2:4">
      <c r="B2470" s="124"/>
      <c r="C2470" s="203"/>
      <c r="D2470" s="203"/>
    </row>
    <row r="2471" spans="2:4">
      <c r="B2471" s="124"/>
      <c r="C2471" s="203"/>
      <c r="D2471" s="203"/>
    </row>
    <row r="2472" spans="2:4">
      <c r="B2472" s="124"/>
      <c r="C2472" s="203"/>
      <c r="D2472" s="203"/>
    </row>
    <row r="2473" spans="2:4">
      <c r="B2473" s="124"/>
      <c r="C2473" s="203"/>
      <c r="D2473" s="203"/>
    </row>
    <row r="2474" spans="2:4">
      <c r="B2474" s="124"/>
      <c r="C2474" s="203"/>
      <c r="D2474" s="203"/>
    </row>
    <row r="2475" spans="2:4">
      <c r="B2475" s="124"/>
      <c r="C2475" s="203"/>
      <c r="D2475" s="203"/>
    </row>
    <row r="2476" spans="2:4">
      <c r="B2476" s="124"/>
      <c r="C2476" s="203"/>
      <c r="D2476" s="203"/>
    </row>
    <row r="2477" spans="2:4">
      <c r="B2477" s="124"/>
      <c r="C2477" s="203"/>
      <c r="D2477" s="203"/>
    </row>
    <row r="2478" spans="2:4">
      <c r="B2478" s="124"/>
      <c r="C2478" s="203"/>
      <c r="D2478" s="203"/>
    </row>
    <row r="2479" spans="2:4">
      <c r="B2479" s="124"/>
      <c r="C2479" s="203"/>
      <c r="D2479" s="203"/>
    </row>
    <row r="2480" spans="2:4">
      <c r="B2480" s="124"/>
      <c r="C2480" s="203"/>
      <c r="D2480" s="203"/>
    </row>
    <row r="2481" spans="2:4">
      <c r="B2481" s="124"/>
      <c r="C2481" s="203"/>
      <c r="D2481" s="203"/>
    </row>
    <row r="2482" spans="2:4">
      <c r="B2482" s="124"/>
      <c r="C2482" s="203"/>
      <c r="D2482" s="203"/>
    </row>
    <row r="2483" spans="2:4">
      <c r="B2483" s="124"/>
      <c r="C2483" s="203"/>
      <c r="D2483" s="203"/>
    </row>
    <row r="2484" spans="2:4">
      <c r="B2484" s="124"/>
      <c r="C2484" s="203"/>
      <c r="D2484" s="203"/>
    </row>
    <row r="2485" spans="2:4">
      <c r="B2485" s="124"/>
      <c r="C2485" s="203"/>
      <c r="D2485" s="204"/>
    </row>
    <row r="2486" spans="2:4">
      <c r="B2486" s="124"/>
      <c r="C2486" s="203"/>
      <c r="D2486" s="204"/>
    </row>
    <row r="2487" spans="2:4">
      <c r="B2487" s="124"/>
      <c r="C2487" s="203"/>
      <c r="D2487" s="204"/>
    </row>
    <row r="2488" spans="2:4">
      <c r="B2488" s="124"/>
      <c r="C2488" s="203"/>
      <c r="D2488" s="204"/>
    </row>
    <row r="2489" spans="2:4">
      <c r="B2489" s="124"/>
      <c r="C2489" s="203"/>
      <c r="D2489" s="204"/>
    </row>
    <row r="2490" spans="2:4">
      <c r="B2490" s="124"/>
      <c r="C2490" s="203"/>
      <c r="D2490" s="204"/>
    </row>
    <row r="2491" spans="2:4">
      <c r="B2491" s="124"/>
      <c r="C2491" s="203"/>
      <c r="D2491" s="204"/>
    </row>
    <row r="2492" spans="2:4">
      <c r="B2492" s="124"/>
      <c r="C2492" s="203"/>
      <c r="D2492" s="204"/>
    </row>
    <row r="2493" spans="2:4">
      <c r="B2493" s="124"/>
      <c r="C2493" s="203"/>
      <c r="D2493" s="204"/>
    </row>
    <row r="2494" spans="2:4">
      <c r="B2494" s="124"/>
      <c r="C2494" s="203"/>
      <c r="D2494" s="204"/>
    </row>
    <row r="2495" spans="2:4">
      <c r="B2495" s="124"/>
      <c r="C2495" s="203"/>
      <c r="D2495" s="204"/>
    </row>
    <row r="2496" spans="2:4">
      <c r="B2496" s="124"/>
      <c r="C2496" s="205"/>
      <c r="D2496" s="205"/>
    </row>
    <row r="2497" spans="2:4">
      <c r="B2497" s="124"/>
      <c r="C2497" s="205"/>
      <c r="D2497" s="205"/>
    </row>
    <row r="2498" spans="2:4">
      <c r="B2498" s="124"/>
      <c r="C2498" s="205"/>
      <c r="D2498" s="205"/>
    </row>
    <row r="2499" spans="2:4">
      <c r="B2499" s="124"/>
      <c r="C2499" s="205"/>
      <c r="D2499" s="205"/>
    </row>
    <row r="2500" spans="2:4">
      <c r="B2500" s="124"/>
      <c r="C2500" s="205"/>
      <c r="D2500" s="205"/>
    </row>
    <row r="2501" spans="2:4">
      <c r="B2501" s="124"/>
      <c r="C2501" s="205"/>
      <c r="D2501" s="205"/>
    </row>
    <row r="2502" spans="2:4">
      <c r="B2502" s="124"/>
      <c r="C2502" s="205"/>
      <c r="D2502" s="205"/>
    </row>
    <row r="2503" spans="2:4">
      <c r="B2503" s="124"/>
      <c r="C2503" s="205"/>
      <c r="D2503" s="205"/>
    </row>
    <row r="2504" spans="2:4">
      <c r="B2504" s="124"/>
      <c r="C2504" s="205"/>
      <c r="D2504" s="205"/>
    </row>
    <row r="2505" spans="2:4">
      <c r="B2505" s="124"/>
      <c r="C2505" s="205"/>
      <c r="D2505" s="205"/>
    </row>
    <row r="2506" spans="2:4">
      <c r="B2506" s="124"/>
      <c r="C2506" s="205"/>
      <c r="D2506" s="205"/>
    </row>
    <row r="2507" spans="2:4">
      <c r="B2507" s="124"/>
      <c r="C2507" s="205"/>
      <c r="D2507" s="205"/>
    </row>
    <row r="2508" spans="2:4">
      <c r="B2508" s="124"/>
      <c r="C2508" s="205"/>
      <c r="D2508" s="205"/>
    </row>
    <row r="2509" spans="2:4">
      <c r="B2509" s="124"/>
      <c r="C2509" s="205"/>
      <c r="D2509" s="205"/>
    </row>
    <row r="2510" spans="2:4">
      <c r="B2510" s="124"/>
      <c r="C2510" s="205"/>
      <c r="D2510" s="205"/>
    </row>
    <row r="2511" spans="2:4">
      <c r="B2511" s="124"/>
      <c r="C2511" s="205"/>
      <c r="D2511" s="205"/>
    </row>
    <row r="2512" spans="2:4">
      <c r="B2512" s="124"/>
      <c r="C2512" s="205"/>
      <c r="D2512" s="205"/>
    </row>
    <row r="2513" spans="2:4">
      <c r="B2513" s="124"/>
      <c r="C2513" s="205"/>
      <c r="D2513" s="205"/>
    </row>
    <row r="2514" spans="2:4">
      <c r="B2514" s="124"/>
      <c r="C2514" s="205"/>
      <c r="D2514" s="205"/>
    </row>
    <row r="2515" spans="2:4">
      <c r="B2515" s="124"/>
      <c r="C2515" s="205"/>
      <c r="D2515" s="205"/>
    </row>
    <row r="2516" spans="2:4">
      <c r="B2516" s="124"/>
      <c r="C2516" s="205"/>
      <c r="D2516" s="205"/>
    </row>
    <row r="2517" spans="2:4">
      <c r="B2517" s="124"/>
      <c r="C2517" s="205"/>
      <c r="D2517" s="205"/>
    </row>
    <row r="2518" spans="2:4">
      <c r="B2518" s="124"/>
      <c r="C2518" s="205"/>
      <c r="D2518" s="205"/>
    </row>
    <row r="2519" spans="2:4">
      <c r="B2519" s="124"/>
      <c r="C2519" s="205"/>
      <c r="D2519" s="205"/>
    </row>
    <row r="2520" spans="2:4">
      <c r="B2520" s="124"/>
      <c r="C2520" s="205"/>
      <c r="D2520" s="205"/>
    </row>
    <row r="2521" spans="2:4">
      <c r="B2521" s="124"/>
      <c r="C2521" s="205"/>
      <c r="D2521" s="205"/>
    </row>
    <row r="2522" spans="2:4">
      <c r="B2522" s="124"/>
      <c r="C2522" s="205"/>
      <c r="D2522" s="205"/>
    </row>
    <row r="2523" spans="2:4">
      <c r="B2523" s="124"/>
      <c r="C2523" s="205"/>
      <c r="D2523" s="205"/>
    </row>
    <row r="2524" spans="2:4">
      <c r="B2524" s="124"/>
      <c r="C2524" s="205"/>
      <c r="D2524" s="205"/>
    </row>
    <row r="2525" spans="2:4">
      <c r="B2525" s="124"/>
      <c r="C2525" s="205"/>
      <c r="D2525" s="205"/>
    </row>
    <row r="2526" spans="2:4">
      <c r="B2526" s="124"/>
      <c r="C2526" s="205"/>
      <c r="D2526" s="205"/>
    </row>
    <row r="2527" spans="2:4">
      <c r="B2527" s="124"/>
      <c r="C2527" s="205"/>
      <c r="D2527" s="205"/>
    </row>
    <row r="2528" spans="2:4">
      <c r="B2528" s="124"/>
      <c r="C2528" s="205"/>
      <c r="D2528" s="205"/>
    </row>
    <row r="2529" spans="2:4">
      <c r="B2529" s="124"/>
      <c r="C2529" s="205"/>
      <c r="D2529" s="205"/>
    </row>
    <row r="2530" spans="2:4">
      <c r="B2530" s="124"/>
      <c r="C2530" s="205"/>
      <c r="D2530" s="203"/>
    </row>
    <row r="2531" spans="2:4">
      <c r="B2531" s="124"/>
      <c r="C2531" s="205"/>
      <c r="D2531" s="203"/>
    </row>
    <row r="2532" spans="2:4">
      <c r="B2532" s="124"/>
      <c r="C2532" s="205"/>
      <c r="D2532" s="203"/>
    </row>
    <row r="2533" spans="2:4">
      <c r="B2533" s="124"/>
      <c r="C2533" s="205"/>
      <c r="D2533" s="203"/>
    </row>
    <row r="2534" spans="2:4">
      <c r="B2534" s="124"/>
      <c r="C2534" s="205"/>
      <c r="D2534" s="203"/>
    </row>
    <row r="2535" spans="2:4">
      <c r="B2535" s="124"/>
      <c r="C2535" s="205"/>
      <c r="D2535" s="203"/>
    </row>
    <row r="2536" spans="2:4">
      <c r="B2536" s="124"/>
      <c r="C2536" s="205"/>
      <c r="D2536" s="203"/>
    </row>
    <row r="2537" spans="2:4">
      <c r="B2537" s="124"/>
      <c r="C2537" s="205"/>
      <c r="D2537" s="203"/>
    </row>
    <row r="2538" spans="2:4">
      <c r="B2538" s="124"/>
      <c r="C2538" s="205"/>
      <c r="D2538" s="203"/>
    </row>
    <row r="2539" spans="2:4">
      <c r="B2539" s="124"/>
      <c r="C2539" s="205"/>
      <c r="D2539" s="203"/>
    </row>
    <row r="2540" spans="2:4">
      <c r="B2540" s="124"/>
      <c r="C2540" s="205"/>
      <c r="D2540" s="203"/>
    </row>
    <row r="2541" spans="2:4">
      <c r="B2541" s="124"/>
      <c r="C2541" s="205"/>
      <c r="D2541" s="203"/>
    </row>
    <row r="2542" spans="2:4">
      <c r="B2542" s="124"/>
      <c r="C2542" s="205"/>
      <c r="D2542" s="203"/>
    </row>
    <row r="2543" spans="2:4">
      <c r="B2543" s="124"/>
      <c r="C2543" s="205"/>
      <c r="D2543" s="203"/>
    </row>
    <row r="2544" spans="2:4">
      <c r="B2544" s="124"/>
      <c r="C2544" s="205"/>
      <c r="D2544" s="203"/>
    </row>
    <row r="2545" spans="2:4">
      <c r="B2545" s="124"/>
      <c r="C2545" s="205"/>
      <c r="D2545" s="205"/>
    </row>
    <row r="2546" spans="2:4">
      <c r="B2546" s="124"/>
      <c r="C2546" s="205"/>
      <c r="D2546" s="205"/>
    </row>
    <row r="2547" spans="2:4">
      <c r="B2547" s="124"/>
      <c r="C2547" s="205"/>
      <c r="D2547" s="205"/>
    </row>
    <row r="2548" spans="2:4">
      <c r="B2548" s="124"/>
      <c r="C2548" s="205"/>
      <c r="D2548" s="205"/>
    </row>
    <row r="2549" spans="2:4">
      <c r="B2549" s="124"/>
      <c r="C2549" s="205"/>
      <c r="D2549" s="205"/>
    </row>
    <row r="2550" spans="2:4">
      <c r="B2550" s="124"/>
      <c r="C2550" s="205"/>
      <c r="D2550" s="205"/>
    </row>
    <row r="2551" spans="2:4">
      <c r="B2551" s="124"/>
      <c r="C2551" s="205"/>
      <c r="D2551" s="205"/>
    </row>
    <row r="2552" spans="2:4">
      <c r="B2552" s="124"/>
      <c r="C2552" s="205"/>
      <c r="D2552" s="205"/>
    </row>
    <row r="2553" spans="2:4">
      <c r="B2553" s="124"/>
      <c r="C2553" s="205"/>
      <c r="D2553" s="205"/>
    </row>
    <row r="2554" spans="2:4">
      <c r="B2554" s="124"/>
      <c r="C2554" s="205"/>
      <c r="D2554" s="205"/>
    </row>
    <row r="2555" spans="2:4">
      <c r="B2555" s="124"/>
      <c r="C2555" s="205"/>
      <c r="D2555" s="205"/>
    </row>
    <row r="2556" spans="2:4">
      <c r="B2556" s="124"/>
      <c r="C2556" s="205"/>
      <c r="D2556" s="205"/>
    </row>
    <row r="2557" spans="2:4">
      <c r="B2557" s="124"/>
      <c r="C2557" s="205"/>
      <c r="D2557" s="205"/>
    </row>
    <row r="2558" spans="2:4">
      <c r="B2558" s="124"/>
      <c r="C2558" s="205"/>
      <c r="D2558" s="205"/>
    </row>
    <row r="2559" spans="2:4">
      <c r="B2559" s="124"/>
      <c r="C2559" s="205"/>
      <c r="D2559" s="205"/>
    </row>
    <row r="2560" spans="2:4">
      <c r="B2560" s="124"/>
      <c r="C2560" s="205"/>
      <c r="D2560" s="205"/>
    </row>
    <row r="2561" spans="2:4">
      <c r="B2561" s="124"/>
      <c r="C2561" s="205"/>
      <c r="D2561" s="205"/>
    </row>
    <row r="2562" spans="2:4">
      <c r="B2562" s="124"/>
      <c r="C2562" s="205"/>
      <c r="D2562" s="205"/>
    </row>
    <row r="2563" spans="2:4">
      <c r="B2563" s="124"/>
      <c r="C2563" s="205"/>
      <c r="D2563" s="205"/>
    </row>
    <row r="2564" spans="2:4">
      <c r="B2564" s="124"/>
      <c r="C2564" s="205"/>
      <c r="D2564" s="205"/>
    </row>
    <row r="2565" spans="2:4">
      <c r="B2565" s="205"/>
      <c r="C2565" s="205"/>
      <c r="D2565" s="233"/>
    </row>
    <row r="2566" spans="2:4">
      <c r="B2566" s="205"/>
      <c r="C2566" s="205"/>
      <c r="D2566" s="233"/>
    </row>
    <row r="2567" spans="2:4">
      <c r="B2567" s="205"/>
      <c r="C2567" s="205"/>
      <c r="D2567" s="233"/>
    </row>
    <row r="2568" spans="2:4">
      <c r="B2568" s="205"/>
      <c r="C2568" s="205"/>
      <c r="D2568" s="233"/>
    </row>
    <row r="2569" spans="2:4">
      <c r="B2569" s="205"/>
      <c r="C2569" s="205"/>
      <c r="D2569" s="234"/>
    </row>
    <row r="2570" spans="2:4">
      <c r="B2570" s="205"/>
      <c r="C2570" s="205"/>
      <c r="D2570" s="234"/>
    </row>
    <row r="2571" spans="2:4">
      <c r="B2571" s="205"/>
      <c r="C2571" s="205"/>
      <c r="D2571" s="234"/>
    </row>
    <row r="2572" spans="2:4">
      <c r="B2572" s="203"/>
      <c r="C2572" s="205"/>
      <c r="D2572" s="234"/>
    </row>
    <row r="2573" spans="2:4">
      <c r="B2573" s="203"/>
      <c r="C2573" s="205"/>
      <c r="D2573" s="234"/>
    </row>
    <row r="2574" spans="2:4">
      <c r="B2574" s="203"/>
      <c r="C2574" s="205"/>
      <c r="D2574" s="234"/>
    </row>
    <row r="2575" spans="2:4">
      <c r="B2575" s="203"/>
      <c r="C2575" s="205"/>
      <c r="D2575" s="234"/>
    </row>
    <row r="2576" spans="2:4">
      <c r="B2576" s="203"/>
      <c r="C2576" s="205"/>
      <c r="D2576" s="234"/>
    </row>
    <row r="2577" spans="2:4">
      <c r="B2577" s="205"/>
      <c r="C2577" s="205"/>
      <c r="D2577" s="234"/>
    </row>
    <row r="2578" spans="2:4">
      <c r="B2578" s="205"/>
      <c r="C2578" s="205"/>
      <c r="D2578" s="235"/>
    </row>
    <row r="2579" ht="15" spans="2:4">
      <c r="B2579" s="124"/>
      <c r="C2579" s="124"/>
      <c r="D2579" s="125"/>
    </row>
    <row r="2580" ht="15" spans="2:4">
      <c r="B2580" s="124"/>
      <c r="C2580" s="124"/>
      <c r="D2580" s="125"/>
    </row>
    <row r="2581" ht="15" spans="2:4">
      <c r="B2581" s="124"/>
      <c r="C2581" s="124"/>
      <c r="D2581" s="125"/>
    </row>
    <row r="2582" ht="15" spans="2:4">
      <c r="B2582" s="124"/>
      <c r="C2582" s="124"/>
      <c r="D2582" s="125"/>
    </row>
    <row r="2583" ht="15" spans="2:4">
      <c r="B2583" s="124"/>
      <c r="C2583" s="124"/>
      <c r="D2583" s="125"/>
    </row>
    <row r="2584" ht="15" spans="2:4">
      <c r="B2584" s="124"/>
      <c r="C2584" s="124"/>
      <c r="D2584" s="125"/>
    </row>
    <row r="2585" ht="15" spans="2:4">
      <c r="B2585" s="124"/>
      <c r="C2585" s="124"/>
      <c r="D2585" s="125"/>
    </row>
    <row r="2586" ht="15" spans="2:4">
      <c r="B2586" s="124"/>
      <c r="C2586" s="124"/>
      <c r="D2586" s="125"/>
    </row>
    <row r="2587" ht="15" spans="2:4">
      <c r="B2587" s="124"/>
      <c r="C2587" s="124"/>
      <c r="D2587" s="125"/>
    </row>
    <row r="2588" ht="15" spans="2:4">
      <c r="B2588" s="124"/>
      <c r="C2588" s="124"/>
      <c r="D2588" s="125"/>
    </row>
    <row r="2589" ht="15" spans="2:4">
      <c r="B2589" s="124"/>
      <c r="C2589" s="124"/>
      <c r="D2589" s="125"/>
    </row>
    <row r="2590" ht="15" spans="2:4">
      <c r="B2590" s="124"/>
      <c r="C2590" s="124"/>
      <c r="D2590" s="125"/>
    </row>
    <row r="2591" ht="15" spans="2:4">
      <c r="B2591" s="124"/>
      <c r="C2591" s="124"/>
      <c r="D2591" s="125"/>
    </row>
    <row r="2592" ht="15" spans="2:4">
      <c r="B2592" s="124"/>
      <c r="C2592" s="124"/>
      <c r="D2592" s="125"/>
    </row>
    <row r="2593" ht="15" spans="2:4">
      <c r="B2593" s="124"/>
      <c r="C2593" s="124"/>
      <c r="D2593" s="125"/>
    </row>
    <row r="2594" ht="15" spans="2:4">
      <c r="B2594" s="124"/>
      <c r="C2594" s="124"/>
      <c r="D2594" s="125"/>
    </row>
    <row r="2595" ht="15" spans="2:4">
      <c r="B2595" s="124"/>
      <c r="C2595" s="124"/>
      <c r="D2595" s="125"/>
    </row>
    <row r="2596" ht="15" spans="2:4">
      <c r="B2596" s="124"/>
      <c r="C2596" s="124"/>
      <c r="D2596" s="125"/>
    </row>
    <row r="2597" ht="15" spans="2:4">
      <c r="B2597" s="124"/>
      <c r="C2597" s="124"/>
      <c r="D2597" s="125"/>
    </row>
    <row r="2598" ht="15" spans="2:4">
      <c r="B2598" s="124"/>
      <c r="C2598" s="124"/>
      <c r="D2598" s="125"/>
    </row>
    <row r="2599" ht="15" spans="2:4">
      <c r="B2599" s="124"/>
      <c r="C2599" s="124"/>
      <c r="D2599" s="125"/>
    </row>
    <row r="2600" ht="15" spans="2:4">
      <c r="B2600" s="124"/>
      <c r="C2600" s="124"/>
      <c r="D2600" s="125"/>
    </row>
    <row r="2601" ht="15" spans="2:4">
      <c r="B2601" s="124"/>
      <c r="C2601" s="124"/>
      <c r="D2601" s="125"/>
    </row>
    <row r="2602" ht="15" spans="2:4">
      <c r="B2602" s="124"/>
      <c r="C2602" s="124"/>
      <c r="D2602" s="125"/>
    </row>
    <row r="2603" ht="15" spans="2:4">
      <c r="B2603" s="124"/>
      <c r="C2603" s="124"/>
      <c r="D2603" s="125"/>
    </row>
    <row r="2604" ht="15" spans="2:4">
      <c r="B2604" s="124"/>
      <c r="C2604" s="124"/>
      <c r="D2604" s="125"/>
    </row>
    <row r="2605" ht="15" spans="2:4">
      <c r="B2605" s="124"/>
      <c r="C2605" s="124"/>
      <c r="D2605" s="125"/>
    </row>
    <row r="2606" ht="15" spans="2:4">
      <c r="B2606" s="124"/>
      <c r="C2606" s="124"/>
      <c r="D2606" s="125"/>
    </row>
    <row r="2607" ht="15" spans="2:4">
      <c r="B2607" s="124"/>
      <c r="C2607" s="124"/>
      <c r="D2607" s="125"/>
    </row>
    <row r="2608" ht="15" spans="2:4">
      <c r="B2608" s="124"/>
      <c r="C2608" s="124"/>
      <c r="D2608" s="125"/>
    </row>
    <row r="2609" ht="15" spans="2:4">
      <c r="B2609" s="124"/>
      <c r="C2609" s="124"/>
      <c r="D2609" s="125"/>
    </row>
    <row r="2610" ht="15" spans="2:4">
      <c r="B2610" s="124"/>
      <c r="C2610" s="124"/>
      <c r="D2610" s="125"/>
    </row>
    <row r="2611" ht="15" spans="2:4">
      <c r="B2611" s="124"/>
      <c r="C2611" s="124"/>
      <c r="D2611" s="125"/>
    </row>
    <row r="2612" ht="15" spans="2:4">
      <c r="B2612" s="124"/>
      <c r="C2612" s="124"/>
      <c r="D2612" s="125"/>
    </row>
    <row r="2613" ht="15" spans="2:4">
      <c r="B2613" s="124"/>
      <c r="C2613" s="124"/>
      <c r="D2613" s="125"/>
    </row>
    <row r="2614" ht="15" spans="2:4">
      <c r="B2614" s="124"/>
      <c r="C2614" s="124"/>
      <c r="D2614" s="125"/>
    </row>
    <row r="2615" ht="15" spans="2:4">
      <c r="B2615" s="124"/>
      <c r="C2615" s="124"/>
      <c r="D2615" s="125"/>
    </row>
    <row r="2616" ht="15" spans="2:4">
      <c r="B2616" s="124"/>
      <c r="C2616" s="124"/>
      <c r="D2616" s="125"/>
    </row>
    <row r="2617" ht="15" spans="2:4">
      <c r="B2617" s="124"/>
      <c r="C2617" s="124"/>
      <c r="D2617" s="125"/>
    </row>
    <row r="2618" ht="15" spans="2:4">
      <c r="B2618" s="124"/>
      <c r="C2618" s="124"/>
      <c r="D2618" s="125"/>
    </row>
    <row r="2619" ht="15" spans="2:4">
      <c r="B2619" s="124"/>
      <c r="C2619" s="124"/>
      <c r="D2619" s="125"/>
    </row>
    <row r="2620" ht="15" spans="2:4">
      <c r="B2620" s="124"/>
      <c r="C2620" s="124"/>
      <c r="D2620" s="125"/>
    </row>
    <row r="2621" ht="15" spans="2:4">
      <c r="B2621" s="124"/>
      <c r="C2621" s="124"/>
      <c r="D2621" s="125"/>
    </row>
    <row r="2622" ht="15" spans="2:4">
      <c r="B2622" s="124"/>
      <c r="C2622" s="124"/>
      <c r="D2622" s="125"/>
    </row>
    <row r="2623" ht="15" spans="2:4">
      <c r="B2623" s="124"/>
      <c r="C2623" s="124"/>
      <c r="D2623" s="125"/>
    </row>
    <row r="2624" ht="15" spans="2:4">
      <c r="B2624" s="124"/>
      <c r="C2624" s="124"/>
      <c r="D2624" s="125"/>
    </row>
    <row r="2625" ht="15" spans="2:4">
      <c r="B2625" s="124"/>
      <c r="C2625" s="124"/>
      <c r="D2625" s="125"/>
    </row>
    <row r="2626" ht="15" spans="2:4">
      <c r="B2626" s="124"/>
      <c r="C2626" s="124"/>
      <c r="D2626" s="125"/>
    </row>
    <row r="2627" ht="15" spans="2:4">
      <c r="B2627" s="124"/>
      <c r="C2627" s="124"/>
      <c r="D2627" s="125"/>
    </row>
    <row r="2628" ht="15" spans="2:4">
      <c r="B2628" s="124"/>
      <c r="C2628" s="124"/>
      <c r="D2628" s="125"/>
    </row>
    <row r="2629" ht="15" spans="2:4">
      <c r="B2629" s="124"/>
      <c r="C2629" s="124"/>
      <c r="D2629" s="125"/>
    </row>
    <row r="2630" ht="15" spans="2:4">
      <c r="B2630" s="124"/>
      <c r="C2630" s="124"/>
      <c r="D2630" s="125"/>
    </row>
    <row r="2631" ht="15" spans="2:4">
      <c r="B2631" s="124"/>
      <c r="C2631" s="124"/>
      <c r="D2631" s="125"/>
    </row>
    <row r="2632" ht="15" spans="2:4">
      <c r="B2632" s="124"/>
      <c r="C2632" s="124"/>
      <c r="D2632" s="125"/>
    </row>
    <row r="2633" ht="15" spans="2:4">
      <c r="B2633" s="124"/>
      <c r="C2633" s="124"/>
      <c r="D2633" s="125"/>
    </row>
    <row r="2634" ht="15" spans="2:4">
      <c r="B2634" s="124"/>
      <c r="C2634" s="124"/>
      <c r="D2634" s="125"/>
    </row>
    <row r="2635" ht="15" spans="2:4">
      <c r="B2635" s="124"/>
      <c r="C2635" s="124"/>
      <c r="D2635" s="125"/>
    </row>
    <row r="2636" ht="15" spans="2:4">
      <c r="B2636" s="124"/>
      <c r="C2636" s="124"/>
      <c r="D2636" s="125"/>
    </row>
    <row r="2637" ht="15" spans="2:4">
      <c r="B2637" s="124"/>
      <c r="C2637" s="124"/>
      <c r="D2637" s="125"/>
    </row>
    <row r="2638" ht="15" spans="2:4">
      <c r="B2638" s="124"/>
      <c r="C2638" s="124"/>
      <c r="D2638" s="125"/>
    </row>
    <row r="2639" ht="15" spans="2:4">
      <c r="B2639" s="124"/>
      <c r="C2639" s="124"/>
      <c r="D2639" s="125"/>
    </row>
    <row r="2640" ht="15" spans="2:4">
      <c r="B2640" s="124"/>
      <c r="C2640" s="124"/>
      <c r="D2640" s="125"/>
    </row>
    <row r="2641" ht="15" spans="2:4">
      <c r="B2641" s="124"/>
      <c r="C2641" s="124"/>
      <c r="D2641" s="125"/>
    </row>
    <row r="2642" ht="15" spans="2:4">
      <c r="B2642" s="124"/>
      <c r="C2642" s="124"/>
      <c r="D2642" s="125"/>
    </row>
    <row r="2643" ht="15" spans="2:4">
      <c r="B2643" s="124"/>
      <c r="C2643" s="124"/>
      <c r="D2643" s="125"/>
    </row>
    <row r="2644" ht="15" spans="2:4">
      <c r="B2644" s="124"/>
      <c r="C2644" s="124"/>
      <c r="D2644" s="125"/>
    </row>
    <row r="2645" ht="15" spans="2:4">
      <c r="B2645" s="124"/>
      <c r="C2645" s="124"/>
      <c r="D2645" s="125"/>
    </row>
    <row r="2646" ht="15" spans="2:4">
      <c r="B2646" s="124"/>
      <c r="C2646" s="124"/>
      <c r="D2646" s="125"/>
    </row>
    <row r="2647" ht="15" spans="2:4">
      <c r="B2647" s="124"/>
      <c r="C2647" s="124"/>
      <c r="D2647" s="125"/>
    </row>
    <row r="2648" ht="15" spans="2:4">
      <c r="B2648" s="124"/>
      <c r="C2648" s="124"/>
      <c r="D2648" s="125"/>
    </row>
    <row r="2649" ht="15" spans="2:4">
      <c r="B2649" s="124"/>
      <c r="C2649" s="124"/>
      <c r="D2649" s="125"/>
    </row>
    <row r="2650" ht="15" spans="2:4">
      <c r="B2650" s="124"/>
      <c r="C2650" s="124"/>
      <c r="D2650" s="125"/>
    </row>
    <row r="2651" ht="15" spans="2:4">
      <c r="B2651" s="124"/>
      <c r="C2651" s="124"/>
      <c r="D2651" s="125"/>
    </row>
    <row r="2652" ht="15" spans="2:4">
      <c r="B2652" s="124"/>
      <c r="C2652" s="124"/>
      <c r="D2652" s="125"/>
    </row>
    <row r="2653" ht="15" spans="2:4">
      <c r="B2653" s="124"/>
      <c r="C2653" s="124"/>
      <c r="D2653" s="125"/>
    </row>
    <row r="2654" ht="15" spans="2:4">
      <c r="B2654" s="124"/>
      <c r="C2654" s="124"/>
      <c r="D2654" s="125"/>
    </row>
    <row r="2655" ht="15" spans="2:4">
      <c r="B2655" s="124"/>
      <c r="C2655" s="124"/>
      <c r="D2655" s="125"/>
    </row>
    <row r="2656" ht="15" spans="2:4">
      <c r="B2656" s="124"/>
      <c r="C2656" s="124"/>
      <c r="D2656" s="125"/>
    </row>
    <row r="2657" ht="15" spans="2:4">
      <c r="B2657" s="124"/>
      <c r="C2657" s="124"/>
      <c r="D2657" s="125"/>
    </row>
    <row r="2658" ht="15" spans="2:4">
      <c r="B2658" s="124"/>
      <c r="C2658" s="124"/>
      <c r="D2658" s="125"/>
    </row>
    <row r="2659" ht="15" spans="2:4">
      <c r="B2659" s="124"/>
      <c r="C2659" s="124"/>
      <c r="D2659" s="125"/>
    </row>
    <row r="2660" ht="15" spans="2:4">
      <c r="B2660" s="124"/>
      <c r="C2660" s="124"/>
      <c r="D2660" s="125"/>
    </row>
    <row r="2661" ht="15" spans="2:4">
      <c r="B2661" s="124"/>
      <c r="C2661" s="124"/>
      <c r="D2661" s="125"/>
    </row>
    <row r="2662" ht="15" spans="2:4">
      <c r="B2662" s="124"/>
      <c r="C2662" s="124"/>
      <c r="D2662" s="125"/>
    </row>
    <row r="2663" ht="15" spans="2:4">
      <c r="B2663" s="124"/>
      <c r="C2663" s="124"/>
      <c r="D2663" s="125"/>
    </row>
    <row r="2664" ht="15" spans="2:4">
      <c r="B2664" s="124"/>
      <c r="C2664" s="124"/>
      <c r="D2664" s="125"/>
    </row>
    <row r="2665" ht="15" spans="2:4">
      <c r="B2665" s="124"/>
      <c r="C2665" s="124"/>
      <c r="D2665" s="125"/>
    </row>
    <row r="2666" ht="15" spans="2:4">
      <c r="B2666" s="124"/>
      <c r="C2666" s="124"/>
      <c r="D2666" s="125"/>
    </row>
    <row r="2667" ht="15" spans="2:4">
      <c r="B2667" s="124"/>
      <c r="C2667" s="124"/>
      <c r="D2667" s="125"/>
    </row>
    <row r="2668" ht="15" spans="2:4">
      <c r="B2668" s="124"/>
      <c r="C2668" s="124"/>
      <c r="D2668" s="125"/>
    </row>
    <row r="2669" ht="15" spans="2:4">
      <c r="B2669" s="124"/>
      <c r="C2669" s="124"/>
      <c r="D2669" s="125"/>
    </row>
    <row r="2670" ht="15" spans="2:4">
      <c r="B2670" s="124"/>
      <c r="C2670" s="124"/>
      <c r="D2670" s="125"/>
    </row>
    <row r="2671" ht="15" spans="2:4">
      <c r="B2671" s="124"/>
      <c r="C2671" s="124"/>
      <c r="D2671" s="125"/>
    </row>
    <row r="2672" ht="15" spans="2:4">
      <c r="B2672" s="124"/>
      <c r="C2672" s="124"/>
      <c r="D2672" s="125"/>
    </row>
    <row r="2673" ht="15" spans="2:4">
      <c r="B2673" s="124"/>
      <c r="C2673" s="124"/>
      <c r="D2673" s="125"/>
    </row>
    <row r="2674" ht="15" spans="2:4">
      <c r="B2674" s="124"/>
      <c r="C2674" s="124"/>
      <c r="D2674" s="125"/>
    </row>
    <row r="2675" ht="15" spans="2:4">
      <c r="B2675" s="124"/>
      <c r="C2675" s="124"/>
      <c r="D2675" s="125"/>
    </row>
    <row r="2676" ht="15" spans="2:4">
      <c r="B2676" s="124"/>
      <c r="C2676" s="124"/>
      <c r="D2676" s="125"/>
    </row>
    <row r="2677" ht="15" spans="2:4">
      <c r="B2677" s="124"/>
      <c r="C2677" s="124"/>
      <c r="D2677" s="125"/>
    </row>
    <row r="2678" ht="15" spans="2:4">
      <c r="B2678" s="124"/>
      <c r="C2678" s="124"/>
      <c r="D2678" s="125"/>
    </row>
    <row r="2679" ht="15" spans="2:4">
      <c r="B2679" s="124"/>
      <c r="C2679" s="124"/>
      <c r="D2679" s="125"/>
    </row>
    <row r="2680" ht="15" spans="2:4">
      <c r="B2680" s="124"/>
      <c r="C2680" s="124"/>
      <c r="D2680" s="125"/>
    </row>
    <row r="2681" ht="15" spans="2:4">
      <c r="B2681" s="124"/>
      <c r="C2681" s="124"/>
      <c r="D2681" s="125"/>
    </row>
    <row r="2682" ht="15" spans="2:4">
      <c r="B2682" s="124"/>
      <c r="C2682" s="124"/>
      <c r="D2682" s="125"/>
    </row>
    <row r="2683" ht="15" spans="2:4">
      <c r="B2683" s="124"/>
      <c r="C2683" s="124"/>
      <c r="D2683" s="125"/>
    </row>
    <row r="2684" ht="15" spans="2:4">
      <c r="B2684" s="124"/>
      <c r="C2684" s="124"/>
      <c r="D2684" s="125"/>
    </row>
    <row r="2685" ht="15" spans="2:4">
      <c r="B2685" s="124"/>
      <c r="C2685" s="124"/>
      <c r="D2685" s="125"/>
    </row>
    <row r="2686" ht="15" spans="2:4">
      <c r="B2686" s="124"/>
      <c r="C2686" s="124"/>
      <c r="D2686" s="125"/>
    </row>
    <row r="2687" ht="15" spans="2:4">
      <c r="B2687" s="124"/>
      <c r="C2687" s="124"/>
      <c r="D2687" s="125"/>
    </row>
    <row r="2688" ht="15" spans="2:4">
      <c r="B2688" s="124"/>
      <c r="C2688" s="124"/>
      <c r="D2688" s="125"/>
    </row>
    <row r="2689" ht="15" spans="2:4">
      <c r="B2689" s="124"/>
      <c r="C2689" s="124"/>
      <c r="D2689" s="125"/>
    </row>
    <row r="2690" ht="15" spans="2:4">
      <c r="B2690" s="124"/>
      <c r="C2690" s="124"/>
      <c r="D2690" s="125"/>
    </row>
    <row r="2691" ht="15" spans="2:4">
      <c r="B2691" s="124"/>
      <c r="C2691" s="124"/>
      <c r="D2691" s="125"/>
    </row>
    <row r="2692" ht="15" spans="2:4">
      <c r="B2692" s="124"/>
      <c r="C2692" s="124"/>
      <c r="D2692" s="125"/>
    </row>
    <row r="2693" ht="15" spans="2:4">
      <c r="B2693" s="124"/>
      <c r="C2693" s="124"/>
      <c r="D2693" s="125"/>
    </row>
    <row r="2694" ht="15" spans="2:4">
      <c r="B2694" s="124"/>
      <c r="C2694" s="124"/>
      <c r="D2694" s="125"/>
    </row>
    <row r="2695" ht="15" spans="2:4">
      <c r="B2695" s="124"/>
      <c r="C2695" s="124"/>
      <c r="D2695" s="125"/>
    </row>
    <row r="2696" ht="15" spans="2:4">
      <c r="B2696" s="124"/>
      <c r="C2696" s="124"/>
      <c r="D2696" s="125"/>
    </row>
    <row r="2697" ht="15" spans="2:4">
      <c r="B2697" s="124"/>
      <c r="C2697" s="124"/>
      <c r="D2697" s="125"/>
    </row>
    <row r="2698" ht="15" spans="2:4">
      <c r="B2698" s="124"/>
      <c r="C2698" s="124"/>
      <c r="D2698" s="125"/>
    </row>
    <row r="2699" ht="15" spans="2:4">
      <c r="B2699" s="124"/>
      <c r="C2699" s="124"/>
      <c r="D2699" s="125"/>
    </row>
    <row r="2700" ht="15" spans="2:4">
      <c r="B2700" s="124"/>
      <c r="C2700" s="124"/>
      <c r="D2700" s="125"/>
    </row>
    <row r="2701" ht="15" spans="2:4">
      <c r="B2701" s="124"/>
      <c r="C2701" s="124"/>
      <c r="D2701" s="125"/>
    </row>
    <row r="2702" ht="15" spans="2:4">
      <c r="B2702" s="124"/>
      <c r="C2702" s="124"/>
      <c r="D2702" s="125"/>
    </row>
    <row r="2703" ht="15" spans="2:4">
      <c r="B2703" s="124"/>
      <c r="C2703" s="124"/>
      <c r="D2703" s="125"/>
    </row>
    <row r="2704" ht="15" spans="2:4">
      <c r="B2704" s="124"/>
      <c r="C2704" s="124"/>
      <c r="D2704" s="125"/>
    </row>
    <row r="2705" ht="15" spans="2:4">
      <c r="B2705" s="124"/>
      <c r="C2705" s="124"/>
      <c r="D2705" s="125"/>
    </row>
    <row r="2706" ht="15" spans="2:4">
      <c r="B2706" s="124"/>
      <c r="C2706" s="124"/>
      <c r="D2706" s="125"/>
    </row>
    <row r="2707" ht="15" spans="2:4">
      <c r="B2707" s="124"/>
      <c r="C2707" s="124"/>
      <c r="D2707" s="125"/>
    </row>
    <row r="2708" ht="15" spans="2:4">
      <c r="B2708" s="124"/>
      <c r="C2708" s="124"/>
      <c r="D2708" s="125"/>
    </row>
    <row r="2709" ht="15" spans="2:4">
      <c r="B2709" s="124"/>
      <c r="C2709" s="124"/>
      <c r="D2709" s="125"/>
    </row>
    <row r="2710" ht="15" spans="2:4">
      <c r="B2710" s="124"/>
      <c r="C2710" s="124"/>
      <c r="D2710" s="125"/>
    </row>
    <row r="2711" ht="15" spans="2:4">
      <c r="B2711" s="124"/>
      <c r="C2711" s="124"/>
      <c r="D2711" s="125"/>
    </row>
    <row r="2712" ht="15" spans="2:4">
      <c r="B2712" s="124"/>
      <c r="C2712" s="124"/>
      <c r="D2712" s="125"/>
    </row>
    <row r="2713" ht="15" spans="2:4">
      <c r="B2713" s="124"/>
      <c r="C2713" s="124"/>
      <c r="D2713" s="125"/>
    </row>
    <row r="2714" ht="15" spans="2:4">
      <c r="B2714" s="124"/>
      <c r="C2714" s="124"/>
      <c r="D2714" s="125"/>
    </row>
    <row r="2715" ht="15" spans="2:4">
      <c r="B2715" s="124"/>
      <c r="C2715" s="124"/>
      <c r="D2715" s="125"/>
    </row>
    <row r="2716" ht="15" spans="2:4">
      <c r="B2716" s="124"/>
      <c r="C2716" s="124"/>
      <c r="D2716" s="125"/>
    </row>
    <row r="2717" ht="15" spans="2:4">
      <c r="B2717" s="124"/>
      <c r="C2717" s="124"/>
      <c r="D2717" s="125"/>
    </row>
    <row r="2718" ht="15" spans="2:4">
      <c r="B2718" s="124"/>
      <c r="C2718" s="124"/>
      <c r="D2718" s="125"/>
    </row>
    <row r="2719" ht="15" spans="2:4">
      <c r="B2719" s="124"/>
      <c r="C2719" s="124"/>
      <c r="D2719" s="125"/>
    </row>
    <row r="2720" ht="15" spans="2:4">
      <c r="B2720" s="124"/>
      <c r="C2720" s="124"/>
      <c r="D2720" s="125"/>
    </row>
    <row r="2721" ht="15" spans="2:4">
      <c r="B2721" s="124"/>
      <c r="C2721" s="124"/>
      <c r="D2721" s="125"/>
    </row>
    <row r="2722" ht="15" spans="2:4">
      <c r="B2722" s="124"/>
      <c r="C2722" s="124"/>
      <c r="D2722" s="125"/>
    </row>
    <row r="2723" ht="15" spans="2:4">
      <c r="B2723" s="124"/>
      <c r="C2723" s="124"/>
      <c r="D2723" s="125"/>
    </row>
    <row r="2724" ht="15" spans="2:4">
      <c r="B2724" s="124"/>
      <c r="C2724" s="124"/>
      <c r="D2724" s="125"/>
    </row>
    <row r="2725" ht="15" spans="2:4">
      <c r="B2725" s="124"/>
      <c r="C2725" s="124"/>
      <c r="D2725" s="125"/>
    </row>
    <row r="2726" ht="15" spans="2:4">
      <c r="B2726" s="124"/>
      <c r="C2726" s="124"/>
      <c r="D2726" s="125"/>
    </row>
    <row r="2727" ht="15" spans="2:4">
      <c r="B2727" s="124"/>
      <c r="C2727" s="124"/>
      <c r="D2727" s="125"/>
    </row>
    <row r="2728" ht="15" spans="2:4">
      <c r="B2728" s="124"/>
      <c r="C2728" s="124"/>
      <c r="D2728" s="125"/>
    </row>
    <row r="2729" ht="15" spans="2:4">
      <c r="B2729" s="124"/>
      <c r="C2729" s="124"/>
      <c r="D2729" s="125"/>
    </row>
    <row r="2730" ht="15" spans="2:4">
      <c r="B2730" s="124"/>
      <c r="C2730" s="124"/>
      <c r="D2730" s="125"/>
    </row>
    <row r="2731" ht="15" spans="2:4">
      <c r="B2731" s="124"/>
      <c r="C2731" s="124"/>
      <c r="D2731" s="125"/>
    </row>
    <row r="2732" ht="15" spans="2:4">
      <c r="B2732" s="124"/>
      <c r="C2732" s="124"/>
      <c r="D2732" s="125"/>
    </row>
    <row r="2733" ht="15" spans="2:4">
      <c r="B2733" s="124"/>
      <c r="C2733" s="124"/>
      <c r="D2733" s="125"/>
    </row>
    <row r="2734" ht="15" spans="2:4">
      <c r="B2734" s="124"/>
      <c r="C2734" s="124"/>
      <c r="D2734" s="125"/>
    </row>
    <row r="2735" ht="15" spans="2:4">
      <c r="B2735" s="124"/>
      <c r="C2735" s="124"/>
      <c r="D2735" s="125"/>
    </row>
    <row r="2736" ht="15" spans="2:4">
      <c r="B2736" s="124"/>
      <c r="C2736" s="124"/>
      <c r="D2736" s="125"/>
    </row>
    <row r="2737" ht="15" spans="2:4">
      <c r="B2737" s="124"/>
      <c r="C2737" s="124"/>
      <c r="D2737" s="125"/>
    </row>
    <row r="2738" ht="15" spans="2:4">
      <c r="B2738" s="124"/>
      <c r="C2738" s="124"/>
      <c r="D2738" s="125"/>
    </row>
    <row r="2739" ht="15" spans="2:4">
      <c r="B2739" s="124"/>
      <c r="C2739" s="124"/>
      <c r="D2739" s="125"/>
    </row>
    <row r="2740" ht="15" spans="2:4">
      <c r="B2740" s="124"/>
      <c r="C2740" s="124"/>
      <c r="D2740" s="125"/>
    </row>
    <row r="2741" ht="15" spans="2:4">
      <c r="B2741" s="124"/>
      <c r="C2741" s="124"/>
      <c r="D2741" s="125"/>
    </row>
    <row r="2742" ht="15" spans="2:4">
      <c r="B2742" s="124"/>
      <c r="C2742" s="124"/>
      <c r="D2742" s="125"/>
    </row>
    <row r="2743" ht="15" spans="2:4">
      <c r="B2743" s="124"/>
      <c r="C2743" s="124"/>
      <c r="D2743" s="125"/>
    </row>
    <row r="2744" ht="15" spans="2:4">
      <c r="B2744" s="124"/>
      <c r="C2744" s="124"/>
      <c r="D2744" s="125"/>
    </row>
    <row r="2745" ht="15" spans="2:4">
      <c r="B2745" s="124"/>
      <c r="C2745" s="124"/>
      <c r="D2745" s="125"/>
    </row>
    <row r="2746" ht="15" spans="2:4">
      <c r="B2746" s="124"/>
      <c r="C2746" s="124"/>
      <c r="D2746" s="125"/>
    </row>
    <row r="2747" ht="15" spans="2:4">
      <c r="B2747" s="124"/>
      <c r="C2747" s="124"/>
      <c r="D2747" s="125"/>
    </row>
    <row r="2748" ht="15" spans="2:4">
      <c r="B2748" s="124"/>
      <c r="C2748" s="124"/>
      <c r="D2748" s="125"/>
    </row>
    <row r="2749" ht="15" spans="2:4">
      <c r="B2749" s="124"/>
      <c r="C2749" s="124"/>
      <c r="D2749" s="125"/>
    </row>
    <row r="2750" ht="15" spans="2:4">
      <c r="B2750" s="124"/>
      <c r="C2750" s="124"/>
      <c r="D2750" s="125"/>
    </row>
    <row r="2751" ht="15" spans="2:4">
      <c r="B2751" s="124"/>
      <c r="C2751" s="124"/>
      <c r="D2751" s="125"/>
    </row>
    <row r="2752" ht="15" spans="2:4">
      <c r="B2752" s="124"/>
      <c r="C2752" s="124"/>
      <c r="D2752" s="125"/>
    </row>
    <row r="2753" ht="15" spans="2:4">
      <c r="B2753" s="124"/>
      <c r="C2753" s="124"/>
      <c r="D2753" s="125"/>
    </row>
    <row r="2754" ht="15" spans="2:4">
      <c r="B2754" s="124"/>
      <c r="C2754" s="124"/>
      <c r="D2754" s="125"/>
    </row>
    <row r="2755" ht="15" spans="2:4">
      <c r="B2755" s="124"/>
      <c r="C2755" s="124"/>
      <c r="D2755" s="125"/>
    </row>
    <row r="2756" ht="15" spans="2:4">
      <c r="B2756" s="124"/>
      <c r="C2756" s="124"/>
      <c r="D2756" s="125"/>
    </row>
    <row r="2757" ht="15" spans="2:4">
      <c r="B2757" s="124"/>
      <c r="C2757" s="124"/>
      <c r="D2757" s="125"/>
    </row>
    <row r="2758" ht="15" spans="2:4">
      <c r="B2758" s="124"/>
      <c r="C2758" s="124"/>
      <c r="D2758" s="125"/>
    </row>
    <row r="2759" ht="15" spans="2:4">
      <c r="B2759" s="124"/>
      <c r="C2759" s="124"/>
      <c r="D2759" s="125"/>
    </row>
    <row r="2760" ht="15" spans="2:4">
      <c r="B2760" s="124"/>
      <c r="C2760" s="124"/>
      <c r="D2760" s="125"/>
    </row>
    <row r="2761" ht="15" spans="2:4">
      <c r="B2761" s="124"/>
      <c r="C2761" s="124"/>
      <c r="D2761" s="125"/>
    </row>
    <row r="2762" ht="15" spans="2:4">
      <c r="B2762" s="124"/>
      <c r="C2762" s="124"/>
      <c r="D2762" s="125"/>
    </row>
    <row r="2763" ht="15" spans="2:4">
      <c r="B2763" s="124"/>
      <c r="C2763" s="124"/>
      <c r="D2763" s="125"/>
    </row>
    <row r="2764" ht="15" spans="2:4">
      <c r="B2764" s="124"/>
      <c r="C2764" s="124"/>
      <c r="D2764" s="125"/>
    </row>
    <row r="2765" ht="15" spans="2:4">
      <c r="B2765" s="124"/>
      <c r="C2765" s="124"/>
      <c r="D2765" s="125"/>
    </row>
    <row r="2766" ht="15" spans="2:4">
      <c r="B2766" s="124"/>
      <c r="C2766" s="124"/>
      <c r="D2766" s="125"/>
    </row>
    <row r="2767" ht="15" spans="2:4">
      <c r="B2767" s="124"/>
      <c r="C2767" s="124"/>
      <c r="D2767" s="125"/>
    </row>
    <row r="2768" ht="15" spans="2:4">
      <c r="B2768" s="124"/>
      <c r="C2768" s="124"/>
      <c r="D2768" s="125"/>
    </row>
    <row r="2769" ht="15" spans="2:4">
      <c r="B2769" s="124"/>
      <c r="C2769" s="124"/>
      <c r="D2769" s="125"/>
    </row>
    <row r="2770" ht="15" spans="2:4">
      <c r="B2770" s="124"/>
      <c r="C2770" s="124"/>
      <c r="D2770" s="125"/>
    </row>
    <row r="2771" ht="15" spans="2:4">
      <c r="B2771" s="124"/>
      <c r="C2771" s="124"/>
      <c r="D2771" s="125"/>
    </row>
    <row r="2772" ht="15" spans="2:4">
      <c r="B2772" s="124"/>
      <c r="C2772" s="124"/>
      <c r="D2772" s="125"/>
    </row>
    <row r="2773" ht="15" spans="2:4">
      <c r="B2773" s="124"/>
      <c r="C2773" s="124"/>
      <c r="D2773" s="125"/>
    </row>
    <row r="2774" ht="15" spans="2:4">
      <c r="B2774" s="124"/>
      <c r="C2774" s="124"/>
      <c r="D2774" s="125"/>
    </row>
    <row r="2775" ht="15" spans="2:4">
      <c r="B2775" s="124"/>
      <c r="C2775" s="124"/>
      <c r="D2775" s="125"/>
    </row>
    <row r="2776" ht="15" spans="2:4">
      <c r="B2776" s="124"/>
      <c r="C2776" s="124"/>
      <c r="D2776" s="125"/>
    </row>
    <row r="2777" ht="15" spans="2:4">
      <c r="B2777" s="124"/>
      <c r="C2777" s="124"/>
      <c r="D2777" s="125"/>
    </row>
    <row r="2778" ht="15" spans="2:4">
      <c r="B2778" s="124"/>
      <c r="C2778" s="124"/>
      <c r="D2778" s="125"/>
    </row>
    <row r="2779" ht="15" spans="2:4">
      <c r="B2779" s="124"/>
      <c r="C2779" s="124"/>
      <c r="D2779" s="125"/>
    </row>
    <row r="2780" ht="15" spans="2:4">
      <c r="B2780" s="124"/>
      <c r="C2780" s="124"/>
      <c r="D2780" s="125"/>
    </row>
    <row r="2781" ht="15" spans="2:4">
      <c r="B2781" s="124"/>
      <c r="C2781" s="124"/>
      <c r="D2781" s="125"/>
    </row>
    <row r="2782" ht="15" spans="2:4">
      <c r="B2782" s="124"/>
      <c r="C2782" s="124"/>
      <c r="D2782" s="125"/>
    </row>
    <row r="2783" ht="15" spans="2:4">
      <c r="B2783" s="124"/>
      <c r="C2783" s="124"/>
      <c r="D2783" s="125"/>
    </row>
    <row r="2784" ht="15" spans="2:4">
      <c r="B2784" s="124"/>
      <c r="C2784" s="124"/>
      <c r="D2784" s="125"/>
    </row>
    <row r="2785" ht="15" spans="2:4">
      <c r="B2785" s="124"/>
      <c r="C2785" s="124"/>
      <c r="D2785" s="125"/>
    </row>
    <row r="2786" ht="15" spans="2:4">
      <c r="B2786" s="124"/>
      <c r="C2786" s="124"/>
      <c r="D2786" s="125"/>
    </row>
    <row r="2787" ht="15" spans="2:4">
      <c r="B2787" s="124"/>
      <c r="C2787" s="124"/>
      <c r="D2787" s="125"/>
    </row>
    <row r="2788" ht="15" spans="2:4">
      <c r="B2788" s="124"/>
      <c r="C2788" s="124"/>
      <c r="D2788" s="125"/>
    </row>
    <row r="2789" ht="15" spans="2:4">
      <c r="B2789" s="124"/>
      <c r="C2789" s="124"/>
      <c r="D2789" s="125"/>
    </row>
    <row r="2790" ht="15" spans="2:4">
      <c r="B2790" s="124"/>
      <c r="C2790" s="124"/>
      <c r="D2790" s="125"/>
    </row>
    <row r="2791" ht="15" spans="2:4">
      <c r="B2791" s="124"/>
      <c r="C2791" s="124"/>
      <c r="D2791" s="125"/>
    </row>
    <row r="2792" ht="15" spans="2:4">
      <c r="B2792" s="124"/>
      <c r="C2792" s="124"/>
      <c r="D2792" s="125"/>
    </row>
    <row r="2793" ht="15" spans="2:4">
      <c r="B2793" s="124"/>
      <c r="C2793" s="124"/>
      <c r="D2793" s="125"/>
    </row>
    <row r="2794" ht="15" spans="2:4">
      <c r="B2794" s="124"/>
      <c r="C2794" s="124"/>
      <c r="D2794" s="125"/>
    </row>
    <row r="2795" ht="15" spans="2:4">
      <c r="B2795" s="124"/>
      <c r="C2795" s="124"/>
      <c r="D2795" s="125"/>
    </row>
    <row r="2796" ht="15" spans="2:4">
      <c r="B2796" s="124"/>
      <c r="C2796" s="124"/>
      <c r="D2796" s="125"/>
    </row>
    <row r="2797" ht="15" spans="2:4">
      <c r="B2797" s="124"/>
      <c r="C2797" s="124"/>
      <c r="D2797" s="125"/>
    </row>
    <row r="2798" ht="15" spans="2:4">
      <c r="B2798" s="124"/>
      <c r="C2798" s="124"/>
      <c r="D2798" s="125"/>
    </row>
    <row r="2799" ht="15" spans="2:4">
      <c r="B2799" s="124"/>
      <c r="C2799" s="124"/>
      <c r="D2799" s="125"/>
    </row>
    <row r="2800" ht="15" spans="2:4">
      <c r="B2800" s="124"/>
      <c r="C2800" s="124"/>
      <c r="D2800" s="125"/>
    </row>
    <row r="2801" ht="15" spans="2:4">
      <c r="B2801" s="124"/>
      <c r="C2801" s="124"/>
      <c r="D2801" s="125"/>
    </row>
    <row r="2802" ht="15" spans="2:4">
      <c r="B2802" s="124"/>
      <c r="C2802" s="124"/>
      <c r="D2802" s="125"/>
    </row>
    <row r="2803" ht="15" spans="2:4">
      <c r="B2803" s="124"/>
      <c r="C2803" s="124"/>
      <c r="D2803" s="125"/>
    </row>
    <row r="2804" ht="15" spans="2:4">
      <c r="B2804" s="124"/>
      <c r="C2804" s="124"/>
      <c r="D2804" s="125"/>
    </row>
    <row r="2805" ht="15" spans="2:4">
      <c r="B2805" s="124"/>
      <c r="C2805" s="124"/>
      <c r="D2805" s="125"/>
    </row>
    <row r="2806" ht="15" spans="2:4">
      <c r="B2806" s="124"/>
      <c r="C2806" s="124"/>
      <c r="D2806" s="125"/>
    </row>
    <row r="2807" ht="15" spans="2:4">
      <c r="B2807" s="124"/>
      <c r="C2807" s="124"/>
      <c r="D2807" s="125"/>
    </row>
    <row r="2808" ht="15" spans="2:4">
      <c r="B2808" s="124"/>
      <c r="C2808" s="124"/>
      <c r="D2808" s="125"/>
    </row>
    <row r="2809" ht="15" spans="2:4">
      <c r="B2809" s="124"/>
      <c r="C2809" s="124"/>
      <c r="D2809" s="125"/>
    </row>
    <row r="2810" ht="15" spans="2:4">
      <c r="B2810" s="124"/>
      <c r="C2810" s="124"/>
      <c r="D2810" s="125"/>
    </row>
    <row r="2811" ht="15" spans="2:4">
      <c r="B2811" s="124"/>
      <c r="C2811" s="124"/>
      <c r="D2811" s="125"/>
    </row>
    <row r="2812" ht="15" spans="2:4">
      <c r="B2812" s="124"/>
      <c r="C2812" s="124"/>
      <c r="D2812" s="125"/>
    </row>
    <row r="2813" ht="15" spans="2:4">
      <c r="B2813" s="124"/>
      <c r="C2813" s="124"/>
      <c r="D2813" s="125"/>
    </row>
    <row r="2814" ht="15" spans="2:4">
      <c r="B2814" s="124"/>
      <c r="C2814" s="124"/>
      <c r="D2814" s="125"/>
    </row>
    <row r="2815" ht="15" spans="2:4">
      <c r="B2815" s="124"/>
      <c r="C2815" s="124"/>
      <c r="D2815" s="125"/>
    </row>
    <row r="2816" ht="15" spans="2:4">
      <c r="B2816" s="124"/>
      <c r="C2816" s="124"/>
      <c r="D2816" s="125"/>
    </row>
    <row r="2817" ht="15" spans="2:4">
      <c r="B2817" s="124"/>
      <c r="C2817" s="124"/>
      <c r="D2817" s="125"/>
    </row>
    <row r="2818" ht="15" spans="2:4">
      <c r="B2818" s="124"/>
      <c r="C2818" s="124"/>
      <c r="D2818" s="125"/>
    </row>
    <row r="2819" ht="15" spans="2:4">
      <c r="B2819" s="124"/>
      <c r="C2819" s="124"/>
      <c r="D2819" s="125"/>
    </row>
    <row r="2820" ht="15" spans="2:4">
      <c r="B2820" s="124"/>
      <c r="C2820" s="124"/>
      <c r="D2820" s="125"/>
    </row>
    <row r="2821" ht="15" spans="2:4">
      <c r="B2821" s="124"/>
      <c r="C2821" s="124"/>
      <c r="D2821" s="125"/>
    </row>
    <row r="2822" ht="15" spans="2:4">
      <c r="B2822" s="124"/>
      <c r="C2822" s="124"/>
      <c r="D2822" s="125"/>
    </row>
    <row r="2823" ht="15" spans="2:4">
      <c r="B2823" s="124"/>
      <c r="C2823" s="124"/>
      <c r="D2823" s="125"/>
    </row>
    <row r="2824" ht="15" spans="2:4">
      <c r="B2824" s="124"/>
      <c r="C2824" s="124"/>
      <c r="D2824" s="125"/>
    </row>
    <row r="2825" ht="15" spans="2:4">
      <c r="B2825" s="124"/>
      <c r="C2825" s="124"/>
      <c r="D2825" s="125"/>
    </row>
    <row r="2826" ht="15" spans="2:4">
      <c r="B2826" s="124"/>
      <c r="C2826" s="124"/>
      <c r="D2826" s="125"/>
    </row>
    <row r="2827" ht="15" spans="2:4">
      <c r="B2827" s="124"/>
      <c r="C2827" s="124"/>
      <c r="D2827" s="125"/>
    </row>
    <row r="2828" ht="15" spans="2:4">
      <c r="B2828" s="124"/>
      <c r="C2828" s="124"/>
      <c r="D2828" s="125"/>
    </row>
    <row r="2829" ht="15" spans="2:4">
      <c r="B2829" s="124"/>
      <c r="C2829" s="124"/>
      <c r="D2829" s="125"/>
    </row>
    <row r="2830" ht="15" spans="2:4">
      <c r="B2830" s="124"/>
      <c r="C2830" s="124"/>
      <c r="D2830" s="125"/>
    </row>
    <row r="2831" ht="15" spans="2:4">
      <c r="B2831" s="124"/>
      <c r="C2831" s="124"/>
      <c r="D2831" s="125"/>
    </row>
    <row r="2832" ht="15" spans="2:4">
      <c r="B2832" s="124"/>
      <c r="C2832" s="124"/>
      <c r="D2832" s="125"/>
    </row>
    <row r="2833" ht="15" spans="2:4">
      <c r="B2833" s="124"/>
      <c r="C2833" s="124"/>
      <c r="D2833" s="125"/>
    </row>
    <row r="2834" ht="15" spans="2:4">
      <c r="B2834" s="124"/>
      <c r="C2834" s="124"/>
      <c r="D2834" s="125"/>
    </row>
    <row r="2835" ht="15" spans="2:4">
      <c r="B2835" s="124"/>
      <c r="C2835" s="124"/>
      <c r="D2835" s="125"/>
    </row>
    <row r="2836" ht="15" spans="2:4">
      <c r="B2836" s="124"/>
      <c r="C2836" s="124"/>
      <c r="D2836" s="125"/>
    </row>
    <row r="2837" ht="15" spans="2:4">
      <c r="B2837" s="124"/>
      <c r="C2837" s="124"/>
      <c r="D2837" s="125"/>
    </row>
    <row r="2838" ht="15" spans="2:4">
      <c r="B2838" s="124"/>
      <c r="C2838" s="124"/>
      <c r="D2838" s="125"/>
    </row>
    <row r="2839" ht="15" spans="2:4">
      <c r="B2839" s="124"/>
      <c r="C2839" s="124"/>
      <c r="D2839" s="125"/>
    </row>
    <row r="2840" ht="15" spans="2:4">
      <c r="B2840" s="124"/>
      <c r="C2840" s="124"/>
      <c r="D2840" s="125"/>
    </row>
    <row r="2841" ht="15" spans="2:4">
      <c r="B2841" s="124"/>
      <c r="C2841" s="124"/>
      <c r="D2841" s="125"/>
    </row>
    <row r="2842" ht="15" spans="2:4">
      <c r="B2842" s="124"/>
      <c r="C2842" s="124"/>
      <c r="D2842" s="125"/>
    </row>
    <row r="2843" ht="15" spans="2:4">
      <c r="B2843" s="124"/>
      <c r="C2843" s="124"/>
      <c r="D2843" s="125"/>
    </row>
    <row r="2844" ht="15" spans="2:4">
      <c r="B2844" s="124"/>
      <c r="C2844" s="124"/>
      <c r="D2844" s="125"/>
    </row>
    <row r="2845" ht="15" spans="2:4">
      <c r="B2845" s="124"/>
      <c r="C2845" s="124"/>
      <c r="D2845" s="125"/>
    </row>
    <row r="2846" ht="15" spans="2:4">
      <c r="B2846" s="124"/>
      <c r="C2846" s="124"/>
      <c r="D2846" s="125"/>
    </row>
    <row r="2847" ht="15" spans="2:4">
      <c r="B2847" s="124"/>
      <c r="C2847" s="124"/>
      <c r="D2847" s="125"/>
    </row>
    <row r="2848" ht="15" spans="2:4">
      <c r="B2848" s="124"/>
      <c r="C2848" s="124"/>
      <c r="D2848" s="125"/>
    </row>
    <row r="2849" ht="15" spans="2:4">
      <c r="B2849" s="124"/>
      <c r="C2849" s="124"/>
      <c r="D2849" s="125"/>
    </row>
    <row r="2850" ht="15" spans="2:4">
      <c r="B2850" s="124"/>
      <c r="C2850" s="124"/>
      <c r="D2850" s="125"/>
    </row>
    <row r="2851" ht="15" spans="2:4">
      <c r="B2851" s="124"/>
      <c r="C2851" s="124"/>
      <c r="D2851" s="125"/>
    </row>
    <row r="2852" ht="15" spans="2:4">
      <c r="B2852" s="124"/>
      <c r="C2852" s="124"/>
      <c r="D2852" s="125"/>
    </row>
    <row r="2853" ht="15" spans="2:4">
      <c r="B2853" s="124"/>
      <c r="C2853" s="124"/>
      <c r="D2853" s="125"/>
    </row>
    <row r="2854" ht="15" spans="2:4">
      <c r="B2854" s="124"/>
      <c r="C2854" s="124"/>
      <c r="D2854" s="125"/>
    </row>
    <row r="2855" ht="15" spans="2:4">
      <c r="B2855" s="124"/>
      <c r="C2855" s="124"/>
      <c r="D2855" s="125"/>
    </row>
    <row r="2856" ht="15" spans="2:4">
      <c r="B2856" s="124"/>
      <c r="C2856" s="124"/>
      <c r="D2856" s="125"/>
    </row>
    <row r="2857" ht="15" spans="2:4">
      <c r="B2857" s="124"/>
      <c r="C2857" s="124"/>
      <c r="D2857" s="125"/>
    </row>
    <row r="2858" ht="15" spans="2:4">
      <c r="B2858" s="124"/>
      <c r="C2858" s="124"/>
      <c r="D2858" s="125"/>
    </row>
    <row r="2859" ht="15" spans="2:4">
      <c r="B2859" s="124"/>
      <c r="C2859" s="124"/>
      <c r="D2859" s="125"/>
    </row>
    <row r="2860" ht="15" spans="2:4">
      <c r="B2860" s="124"/>
      <c r="C2860" s="124"/>
      <c r="D2860" s="125"/>
    </row>
    <row r="2861" ht="15" spans="2:4">
      <c r="B2861" s="124"/>
      <c r="C2861" s="124"/>
      <c r="D2861" s="125"/>
    </row>
    <row r="2862" ht="15" spans="2:4">
      <c r="B2862" s="124"/>
      <c r="C2862" s="124"/>
      <c r="D2862" s="125"/>
    </row>
    <row r="2863" ht="15" spans="2:4">
      <c r="B2863" s="124"/>
      <c r="C2863" s="124"/>
      <c r="D2863" s="125"/>
    </row>
    <row r="2864" ht="15" spans="2:4">
      <c r="B2864" s="124"/>
      <c r="C2864" s="124"/>
      <c r="D2864" s="125"/>
    </row>
    <row r="2865" ht="15" spans="2:4">
      <c r="B2865" s="124"/>
      <c r="C2865" s="124"/>
      <c r="D2865" s="125"/>
    </row>
    <row r="2866" ht="15" spans="2:4">
      <c r="B2866" s="124"/>
      <c r="C2866" s="124"/>
      <c r="D2866" s="125"/>
    </row>
    <row r="2867" ht="15" spans="2:4">
      <c r="B2867" s="124"/>
      <c r="C2867" s="124"/>
      <c r="D2867" s="125"/>
    </row>
    <row r="2868" ht="15" spans="2:4">
      <c r="B2868" s="124"/>
      <c r="C2868" s="124"/>
      <c r="D2868" s="125"/>
    </row>
    <row r="2869" ht="15" spans="2:4">
      <c r="B2869" s="124"/>
      <c r="C2869" s="124"/>
      <c r="D2869" s="125"/>
    </row>
    <row r="2870" ht="15" spans="2:4">
      <c r="B2870" s="124"/>
      <c r="C2870" s="124"/>
      <c r="D2870" s="125"/>
    </row>
    <row r="2871" ht="15" spans="2:4">
      <c r="B2871" s="124"/>
      <c r="C2871" s="124"/>
      <c r="D2871" s="125"/>
    </row>
    <row r="2872" ht="15" spans="2:4">
      <c r="B2872" s="124"/>
      <c r="C2872" s="124"/>
      <c r="D2872" s="125"/>
    </row>
    <row r="2873" ht="15" spans="2:4">
      <c r="B2873" s="124"/>
      <c r="C2873" s="124"/>
      <c r="D2873" s="125"/>
    </row>
    <row r="2874" ht="15" spans="2:4">
      <c r="B2874" s="124"/>
      <c r="C2874" s="124"/>
      <c r="D2874" s="125"/>
    </row>
    <row r="2875" ht="15" spans="2:4">
      <c r="B2875" s="124"/>
      <c r="C2875" s="124"/>
      <c r="D2875" s="125"/>
    </row>
    <row r="2876" ht="15" spans="2:4">
      <c r="B2876" s="124"/>
      <c r="C2876" s="124"/>
      <c r="D2876" s="125"/>
    </row>
    <row r="2877" ht="15" spans="2:4">
      <c r="B2877" s="124"/>
      <c r="C2877" s="124"/>
      <c r="D2877" s="125"/>
    </row>
    <row r="2878" ht="15" spans="2:4">
      <c r="B2878" s="124"/>
      <c r="C2878" s="124"/>
      <c r="D2878" s="125"/>
    </row>
    <row r="2879" ht="15" spans="2:4">
      <c r="B2879" s="124"/>
      <c r="C2879" s="124"/>
      <c r="D2879" s="125"/>
    </row>
    <row r="2880" ht="15" spans="2:4">
      <c r="B2880" s="124"/>
      <c r="C2880" s="124"/>
      <c r="D2880" s="125"/>
    </row>
    <row r="2881" ht="15" spans="2:4">
      <c r="B2881" s="124"/>
      <c r="C2881" s="124"/>
      <c r="D2881" s="125"/>
    </row>
    <row r="2882" ht="15" spans="2:4">
      <c r="B2882" s="124"/>
      <c r="C2882" s="124"/>
      <c r="D2882" s="125"/>
    </row>
    <row r="2883" ht="15" spans="2:4">
      <c r="B2883" s="124"/>
      <c r="C2883" s="124"/>
      <c r="D2883" s="125"/>
    </row>
    <row r="2884" ht="15" spans="2:4">
      <c r="B2884" s="124"/>
      <c r="C2884" s="124"/>
      <c r="D2884" s="125"/>
    </row>
    <row r="2885" ht="15" spans="2:4">
      <c r="B2885" s="124"/>
      <c r="C2885" s="124"/>
      <c r="D2885" s="125"/>
    </row>
    <row r="2886" ht="15" spans="2:4">
      <c r="B2886" s="124"/>
      <c r="C2886" s="124"/>
      <c r="D2886" s="125"/>
    </row>
    <row r="2887" ht="15" spans="2:4">
      <c r="B2887" s="124"/>
      <c r="C2887" s="124"/>
      <c r="D2887" s="125"/>
    </row>
    <row r="2888" ht="15" spans="2:4">
      <c r="B2888" s="124"/>
      <c r="C2888" s="124"/>
      <c r="D2888" s="125"/>
    </row>
    <row r="2889" ht="15" spans="2:4">
      <c r="B2889" s="124"/>
      <c r="C2889" s="124"/>
      <c r="D2889" s="125"/>
    </row>
    <row r="2890" ht="15" spans="2:4">
      <c r="B2890" s="124"/>
      <c r="C2890" s="124"/>
      <c r="D2890" s="125"/>
    </row>
    <row r="2891" ht="15" spans="2:4">
      <c r="B2891" s="124"/>
      <c r="C2891" s="124"/>
      <c r="D2891" s="125"/>
    </row>
    <row r="2892" ht="15" spans="2:4">
      <c r="B2892" s="124"/>
      <c r="C2892" s="124"/>
      <c r="D2892" s="125"/>
    </row>
    <row r="2893" ht="15" spans="2:4">
      <c r="B2893" s="124"/>
      <c r="C2893" s="124"/>
      <c r="D2893" s="125"/>
    </row>
    <row r="2894" ht="15" spans="2:4">
      <c r="B2894" s="124"/>
      <c r="C2894" s="124"/>
      <c r="D2894" s="125"/>
    </row>
    <row r="2895" ht="15" spans="2:4">
      <c r="B2895" s="124"/>
      <c r="C2895" s="124"/>
      <c r="D2895" s="125"/>
    </row>
    <row r="2896" ht="15" spans="2:4">
      <c r="B2896" s="124"/>
      <c r="C2896" s="124"/>
      <c r="D2896" s="125"/>
    </row>
    <row r="2897" ht="15" spans="2:4">
      <c r="B2897" s="124"/>
      <c r="C2897" s="124"/>
      <c r="D2897" s="125"/>
    </row>
    <row r="2898" ht="15" spans="2:4">
      <c r="B2898" s="124"/>
      <c r="C2898" s="124"/>
      <c r="D2898" s="125"/>
    </row>
    <row r="2899" ht="15" spans="2:4">
      <c r="B2899" s="124"/>
      <c r="C2899" s="124"/>
      <c r="D2899" s="125"/>
    </row>
    <row r="2900" ht="15" spans="2:4">
      <c r="B2900" s="124"/>
      <c r="C2900" s="124"/>
      <c r="D2900" s="125"/>
    </row>
    <row r="2901" ht="15" spans="2:4">
      <c r="B2901" s="124"/>
      <c r="C2901" s="124"/>
      <c r="D2901" s="125"/>
    </row>
    <row r="2902" ht="15" spans="2:4">
      <c r="B2902" s="124"/>
      <c r="C2902" s="124"/>
      <c r="D2902" s="125"/>
    </row>
    <row r="2903" ht="15" spans="2:4">
      <c r="B2903" s="124"/>
      <c r="C2903" s="124"/>
      <c r="D2903" s="125"/>
    </row>
    <row r="2904" ht="15" spans="2:4">
      <c r="B2904" s="124"/>
      <c r="C2904" s="124"/>
      <c r="D2904" s="125"/>
    </row>
    <row r="2905" ht="15" spans="2:4">
      <c r="B2905" s="124"/>
      <c r="C2905" s="124"/>
      <c r="D2905" s="125"/>
    </row>
    <row r="2906" ht="15" spans="2:4">
      <c r="B2906" s="124"/>
      <c r="C2906" s="124"/>
      <c r="D2906" s="125"/>
    </row>
    <row r="2907" ht="15" spans="2:4">
      <c r="B2907" s="124"/>
      <c r="C2907" s="124"/>
      <c r="D2907" s="125"/>
    </row>
    <row r="2908" ht="15" spans="2:4">
      <c r="B2908" s="124"/>
      <c r="C2908" s="124"/>
      <c r="D2908" s="125"/>
    </row>
    <row r="2909" ht="15" spans="2:4">
      <c r="B2909" s="124"/>
      <c r="C2909" s="124"/>
      <c r="D2909" s="125"/>
    </row>
    <row r="2910" ht="15" spans="2:4">
      <c r="B2910" s="124"/>
      <c r="C2910" s="124"/>
      <c r="D2910" s="125"/>
    </row>
    <row r="2911" ht="15" spans="2:4">
      <c r="B2911" s="124"/>
      <c r="C2911" s="124"/>
      <c r="D2911" s="125"/>
    </row>
    <row r="2912" ht="15" spans="2:4">
      <c r="B2912" s="124"/>
      <c r="C2912" s="124"/>
      <c r="D2912" s="125"/>
    </row>
    <row r="2913" ht="15" spans="2:4">
      <c r="B2913" s="124"/>
      <c r="C2913" s="124"/>
      <c r="D2913" s="125"/>
    </row>
    <row r="2914" ht="15" spans="2:4">
      <c r="B2914" s="124"/>
      <c r="C2914" s="124"/>
      <c r="D2914" s="125"/>
    </row>
    <row r="2915" ht="15" spans="2:4">
      <c r="B2915" s="124"/>
      <c r="C2915" s="124"/>
      <c r="D2915" s="125"/>
    </row>
    <row r="2916" ht="15" spans="2:4">
      <c r="B2916" s="124"/>
      <c r="C2916" s="124"/>
      <c r="D2916" s="125"/>
    </row>
    <row r="2917" ht="15" spans="2:4">
      <c r="B2917" s="124"/>
      <c r="C2917" s="124"/>
      <c r="D2917" s="125"/>
    </row>
    <row r="2918" ht="15" spans="2:4">
      <c r="B2918" s="124"/>
      <c r="C2918" s="124"/>
      <c r="D2918" s="125"/>
    </row>
    <row r="2919" ht="15" spans="2:4">
      <c r="B2919" s="124"/>
      <c r="C2919" s="124"/>
      <c r="D2919" s="125"/>
    </row>
    <row r="2920" ht="15" spans="2:4">
      <c r="B2920" s="124"/>
      <c r="C2920" s="124"/>
      <c r="D2920" s="125"/>
    </row>
    <row r="2921" ht="15" spans="2:4">
      <c r="B2921" s="124"/>
      <c r="C2921" s="124"/>
      <c r="D2921" s="125"/>
    </row>
    <row r="2922" ht="15" spans="2:4">
      <c r="B2922" s="124"/>
      <c r="C2922" s="124"/>
      <c r="D2922" s="125"/>
    </row>
    <row r="2923" ht="15" spans="2:4">
      <c r="B2923" s="124"/>
      <c r="C2923" s="124"/>
      <c r="D2923" s="125"/>
    </row>
    <row r="2924" ht="15" spans="2:4">
      <c r="B2924" s="124"/>
      <c r="C2924" s="124"/>
      <c r="D2924" s="125"/>
    </row>
    <row r="2925" ht="15" spans="2:4">
      <c r="B2925" s="124"/>
      <c r="C2925" s="124"/>
      <c r="D2925" s="125"/>
    </row>
    <row r="2926" ht="15" spans="2:4">
      <c r="B2926" s="124"/>
      <c r="C2926" s="124"/>
      <c r="D2926" s="125"/>
    </row>
    <row r="2927" ht="15" spans="2:4">
      <c r="B2927" s="124"/>
      <c r="C2927" s="124"/>
      <c r="D2927" s="125"/>
    </row>
    <row r="2928" ht="15" spans="2:4">
      <c r="B2928" s="124"/>
      <c r="C2928" s="124"/>
      <c r="D2928" s="125"/>
    </row>
    <row r="2929" ht="15" spans="2:4">
      <c r="B2929" s="124"/>
      <c r="C2929" s="124"/>
      <c r="D2929" s="125"/>
    </row>
    <row r="2930" ht="15" spans="2:4">
      <c r="B2930" s="124"/>
      <c r="C2930" s="124"/>
      <c r="D2930" s="125"/>
    </row>
    <row r="2931" ht="15" spans="2:4">
      <c r="B2931" s="124"/>
      <c r="C2931" s="124"/>
      <c r="D2931" s="125"/>
    </row>
    <row r="2932" ht="15" spans="2:4">
      <c r="B2932" s="124"/>
      <c r="C2932" s="124"/>
      <c r="D2932" s="125"/>
    </row>
    <row r="2933" ht="15" spans="2:4">
      <c r="B2933" s="124"/>
      <c r="C2933" s="124"/>
      <c r="D2933" s="125"/>
    </row>
    <row r="2934" ht="15" spans="2:4">
      <c r="B2934" s="124"/>
      <c r="C2934" s="124"/>
      <c r="D2934" s="125"/>
    </row>
    <row r="2935" ht="15" spans="2:4">
      <c r="B2935" s="124"/>
      <c r="C2935" s="124"/>
      <c r="D2935" s="125"/>
    </row>
    <row r="2936" ht="15" spans="2:4">
      <c r="B2936" s="124"/>
      <c r="C2936" s="124"/>
      <c r="D2936" s="125"/>
    </row>
    <row r="2937" ht="15" spans="2:4">
      <c r="B2937" s="124"/>
      <c r="C2937" s="124"/>
      <c r="D2937" s="125"/>
    </row>
    <row r="2938" ht="15" spans="2:4">
      <c r="B2938" s="124"/>
      <c r="C2938" s="124"/>
      <c r="D2938" s="125"/>
    </row>
    <row r="2939" ht="15" spans="2:4">
      <c r="B2939" s="124"/>
      <c r="C2939" s="124"/>
      <c r="D2939" s="125"/>
    </row>
    <row r="2940" ht="15" spans="2:4">
      <c r="B2940" s="124"/>
      <c r="C2940" s="124"/>
      <c r="D2940" s="125"/>
    </row>
    <row r="2941" ht="15" spans="2:4">
      <c r="B2941" s="124"/>
      <c r="C2941" s="124"/>
      <c r="D2941" s="125"/>
    </row>
    <row r="2942" ht="15" spans="2:4">
      <c r="B2942" s="124"/>
      <c r="C2942" s="124"/>
      <c r="D2942" s="125"/>
    </row>
    <row r="2943" ht="15" spans="2:4">
      <c r="B2943" s="124"/>
      <c r="C2943" s="124"/>
      <c r="D2943" s="125"/>
    </row>
    <row r="2944" ht="15" spans="2:4">
      <c r="B2944" s="124"/>
      <c r="C2944" s="124"/>
      <c r="D2944" s="125"/>
    </row>
    <row r="2945" ht="15" spans="2:4">
      <c r="B2945" s="124"/>
      <c r="C2945" s="124"/>
      <c r="D2945" s="125"/>
    </row>
    <row r="2946" ht="15" spans="2:4">
      <c r="B2946" s="124"/>
      <c r="C2946" s="124"/>
      <c r="D2946" s="125"/>
    </row>
    <row r="2947" ht="15" spans="2:4">
      <c r="B2947" s="124"/>
      <c r="C2947" s="124"/>
      <c r="D2947" s="125"/>
    </row>
    <row r="2948" ht="15" spans="2:4">
      <c r="B2948" s="124"/>
      <c r="C2948" s="124"/>
      <c r="D2948" s="125"/>
    </row>
    <row r="2949" ht="15" spans="2:4">
      <c r="B2949" s="124"/>
      <c r="C2949" s="124"/>
      <c r="D2949" s="125"/>
    </row>
    <row r="2950" ht="15" spans="2:4">
      <c r="B2950" s="124"/>
      <c r="C2950" s="124"/>
      <c r="D2950" s="125"/>
    </row>
    <row r="2951" ht="15" spans="2:4">
      <c r="B2951" s="124"/>
      <c r="C2951" s="124"/>
      <c r="D2951" s="125"/>
    </row>
    <row r="2952" ht="15" spans="2:4">
      <c r="B2952" s="124"/>
      <c r="C2952" s="124"/>
      <c r="D2952" s="125"/>
    </row>
    <row r="2953" ht="15" spans="2:4">
      <c r="B2953" s="124"/>
      <c r="C2953" s="124"/>
      <c r="D2953" s="125"/>
    </row>
    <row r="2954" ht="15" spans="2:4">
      <c r="B2954" s="124"/>
      <c r="C2954" s="124"/>
      <c r="D2954" s="125"/>
    </row>
    <row r="2955" ht="15" spans="2:4">
      <c r="B2955" s="124"/>
      <c r="C2955" s="124"/>
      <c r="D2955" s="125"/>
    </row>
    <row r="2956" ht="15" spans="2:4">
      <c r="B2956" s="124"/>
      <c r="C2956" s="124"/>
      <c r="D2956" s="125"/>
    </row>
    <row r="2957" ht="15" spans="2:4">
      <c r="B2957" s="124"/>
      <c r="C2957" s="124"/>
      <c r="D2957" s="125"/>
    </row>
    <row r="2958" ht="15" spans="2:4">
      <c r="B2958" s="124"/>
      <c r="C2958" s="124"/>
      <c r="D2958" s="125"/>
    </row>
    <row r="2959" ht="15" spans="2:4">
      <c r="B2959" s="124"/>
      <c r="C2959" s="124"/>
      <c r="D2959" s="125"/>
    </row>
    <row r="2960" ht="15" spans="2:4">
      <c r="B2960" s="124"/>
      <c r="C2960" s="124"/>
      <c r="D2960" s="125"/>
    </row>
    <row r="2961" ht="15" spans="2:4">
      <c r="B2961" s="124"/>
      <c r="C2961" s="124"/>
      <c r="D2961" s="125"/>
    </row>
    <row r="2962" ht="15" spans="2:4">
      <c r="B2962" s="124"/>
      <c r="C2962" s="124"/>
      <c r="D2962" s="125"/>
    </row>
    <row r="2963" ht="15" spans="2:4">
      <c r="B2963" s="124"/>
      <c r="C2963" s="124"/>
      <c r="D2963" s="125"/>
    </row>
    <row r="2964" ht="15" spans="2:4">
      <c r="B2964" s="124"/>
      <c r="C2964" s="124"/>
      <c r="D2964" s="125"/>
    </row>
    <row r="2965" ht="15" spans="2:4">
      <c r="B2965" s="124"/>
      <c r="C2965" s="124"/>
      <c r="D2965" s="125"/>
    </row>
    <row r="2966" ht="15" spans="2:4">
      <c r="B2966" s="124"/>
      <c r="C2966" s="124"/>
      <c r="D2966" s="125"/>
    </row>
    <row r="2967" ht="15" spans="2:4">
      <c r="B2967" s="124"/>
      <c r="C2967" s="124"/>
      <c r="D2967" s="125"/>
    </row>
    <row r="2968" ht="15" spans="2:4">
      <c r="B2968" s="124"/>
      <c r="C2968" s="124"/>
      <c r="D2968" s="125"/>
    </row>
    <row r="2969" ht="15" spans="2:4">
      <c r="B2969" s="124"/>
      <c r="C2969" s="124"/>
      <c r="D2969" s="125"/>
    </row>
    <row r="2970" ht="15" spans="2:4">
      <c r="B2970" s="124"/>
      <c r="C2970" s="124"/>
      <c r="D2970" s="125"/>
    </row>
    <row r="2971" ht="15" spans="2:4">
      <c r="B2971" s="124"/>
      <c r="C2971" s="124"/>
      <c r="D2971" s="125"/>
    </row>
    <row r="2972" ht="15" spans="2:4">
      <c r="B2972" s="124"/>
      <c r="C2972" s="124"/>
      <c r="D2972" s="125"/>
    </row>
    <row r="2973" ht="15" spans="2:4">
      <c r="B2973" s="124"/>
      <c r="C2973" s="124"/>
      <c r="D2973" s="125"/>
    </row>
    <row r="2974" ht="15" spans="2:4">
      <c r="B2974" s="124"/>
      <c r="C2974" s="124"/>
      <c r="D2974" s="125"/>
    </row>
    <row r="2975" ht="15" spans="2:4">
      <c r="B2975" s="124"/>
      <c r="C2975" s="124"/>
      <c r="D2975" s="125"/>
    </row>
    <row r="2976" ht="15" spans="2:4">
      <c r="B2976" s="124"/>
      <c r="C2976" s="124"/>
      <c r="D2976" s="125"/>
    </row>
    <row r="2977" ht="15" spans="2:4">
      <c r="B2977" s="124"/>
      <c r="C2977" s="124"/>
      <c r="D2977" s="125"/>
    </row>
    <row r="2978" ht="15" spans="2:4">
      <c r="B2978" s="124"/>
      <c r="C2978" s="124"/>
      <c r="D2978" s="125"/>
    </row>
    <row r="2979" ht="15" spans="2:4">
      <c r="B2979" s="124"/>
      <c r="C2979" s="124"/>
      <c r="D2979" s="125"/>
    </row>
    <row r="2980" ht="15" spans="2:4">
      <c r="B2980" s="124"/>
      <c r="C2980" s="124"/>
      <c r="D2980" s="125"/>
    </row>
    <row r="2981" ht="15" spans="2:4">
      <c r="B2981" s="124"/>
      <c r="C2981" s="124"/>
      <c r="D2981" s="125"/>
    </row>
    <row r="2982" ht="15" spans="2:4">
      <c r="B2982" s="124"/>
      <c r="C2982" s="124"/>
      <c r="D2982" s="125"/>
    </row>
    <row r="2983" ht="15" spans="2:4">
      <c r="B2983" s="124"/>
      <c r="C2983" s="124"/>
      <c r="D2983" s="125"/>
    </row>
    <row r="2984" ht="15" spans="2:4">
      <c r="B2984" s="124"/>
      <c r="C2984" s="124"/>
      <c r="D2984" s="125"/>
    </row>
    <row r="2985" ht="15" spans="2:4">
      <c r="B2985" s="124"/>
      <c r="C2985" s="124"/>
      <c r="D2985" s="125"/>
    </row>
    <row r="2986" ht="15" spans="2:4">
      <c r="B2986" s="124"/>
      <c r="C2986" s="124"/>
      <c r="D2986" s="125"/>
    </row>
    <row r="2987" ht="15" spans="2:4">
      <c r="B2987" s="124"/>
      <c r="C2987" s="124"/>
      <c r="D2987" s="125"/>
    </row>
    <row r="2988" ht="15" spans="2:4">
      <c r="B2988" s="124"/>
      <c r="C2988" s="124"/>
      <c r="D2988" s="125"/>
    </row>
    <row r="2989" ht="15" spans="2:4">
      <c r="B2989" s="124"/>
      <c r="C2989" s="124"/>
      <c r="D2989" s="125"/>
    </row>
    <row r="2990" ht="15" spans="2:4">
      <c r="B2990" s="124"/>
      <c r="C2990" s="124"/>
      <c r="D2990" s="125"/>
    </row>
    <row r="2991" ht="15" spans="2:4">
      <c r="B2991" s="124"/>
      <c r="C2991" s="124"/>
      <c r="D2991" s="125"/>
    </row>
    <row r="2992" ht="15" spans="2:4">
      <c r="B2992" s="124"/>
      <c r="C2992" s="124"/>
      <c r="D2992" s="125"/>
    </row>
    <row r="2993" ht="15" spans="2:4">
      <c r="B2993" s="124"/>
      <c r="C2993" s="124"/>
      <c r="D2993" s="125"/>
    </row>
    <row r="2994" ht="15" spans="2:4">
      <c r="B2994" s="124"/>
      <c r="C2994" s="124"/>
      <c r="D2994" s="125"/>
    </row>
    <row r="2995" ht="15" spans="2:4">
      <c r="B2995" s="124"/>
      <c r="C2995" s="124"/>
      <c r="D2995" s="125"/>
    </row>
    <row r="2996" ht="15" spans="2:4">
      <c r="B2996" s="124"/>
      <c r="C2996" s="124"/>
      <c r="D2996" s="125"/>
    </row>
    <row r="2997" ht="15" spans="2:4">
      <c r="B2997" s="124"/>
      <c r="C2997" s="124"/>
      <c r="D2997" s="125"/>
    </row>
    <row r="2998" ht="15" spans="2:4">
      <c r="B2998" s="124"/>
      <c r="C2998" s="124"/>
      <c r="D2998" s="125"/>
    </row>
    <row r="2999" ht="15" spans="2:4">
      <c r="B2999" s="124"/>
      <c r="C2999" s="124"/>
      <c r="D2999" s="125"/>
    </row>
    <row r="3000" ht="15" spans="2:4">
      <c r="B3000" s="124"/>
      <c r="C3000" s="124"/>
      <c r="D3000" s="125"/>
    </row>
    <row r="3001" ht="15" spans="2:4">
      <c r="B3001" s="124"/>
      <c r="C3001" s="124"/>
      <c r="D3001" s="125"/>
    </row>
    <row r="3002" ht="15" spans="2:4">
      <c r="B3002" s="124"/>
      <c r="C3002" s="124"/>
      <c r="D3002" s="125"/>
    </row>
    <row r="3003" ht="15" spans="2:4">
      <c r="B3003" s="124"/>
      <c r="C3003" s="124"/>
      <c r="D3003" s="125"/>
    </row>
    <row r="3004" ht="15" spans="2:4">
      <c r="B3004" s="124"/>
      <c r="C3004" s="124"/>
      <c r="D3004" s="125"/>
    </row>
    <row r="3005" ht="15" spans="2:4">
      <c r="B3005" s="124"/>
      <c r="C3005" s="124"/>
      <c r="D3005" s="125"/>
    </row>
    <row r="3006" ht="15" spans="2:4">
      <c r="B3006" s="124"/>
      <c r="C3006" s="124"/>
      <c r="D3006" s="125"/>
    </row>
    <row r="3007" ht="15" spans="2:4">
      <c r="B3007" s="124"/>
      <c r="C3007" s="124"/>
      <c r="D3007" s="125"/>
    </row>
    <row r="3008" ht="15" spans="2:4">
      <c r="B3008" s="124"/>
      <c r="C3008" s="124"/>
      <c r="D3008" s="125"/>
    </row>
    <row r="3009" ht="15" spans="2:4">
      <c r="B3009" s="124"/>
      <c r="C3009" s="124"/>
      <c r="D3009" s="125"/>
    </row>
    <row r="3010" ht="15" spans="2:4">
      <c r="B3010" s="124"/>
      <c r="C3010" s="124"/>
      <c r="D3010" s="125"/>
    </row>
    <row r="3011" ht="15" spans="2:4">
      <c r="B3011" s="124"/>
      <c r="C3011" s="124"/>
      <c r="D3011" s="125"/>
    </row>
    <row r="3012" ht="15" spans="2:4">
      <c r="B3012" s="124"/>
      <c r="C3012" s="124"/>
      <c r="D3012" s="125"/>
    </row>
    <row r="3013" ht="15" spans="2:4">
      <c r="B3013" s="124"/>
      <c r="C3013" s="124"/>
      <c r="D3013" s="125"/>
    </row>
    <row r="3014" ht="15" spans="2:4">
      <c r="B3014" s="124"/>
      <c r="C3014" s="124"/>
      <c r="D3014" s="125"/>
    </row>
    <row r="3015" ht="15" spans="2:4">
      <c r="B3015" s="124"/>
      <c r="C3015" s="124"/>
      <c r="D3015" s="125"/>
    </row>
    <row r="3016" ht="15" spans="2:4">
      <c r="B3016" s="124"/>
      <c r="C3016" s="124"/>
      <c r="D3016" s="125"/>
    </row>
    <row r="3017" ht="15" spans="2:4">
      <c r="B3017" s="124"/>
      <c r="C3017" s="124"/>
      <c r="D3017" s="125"/>
    </row>
    <row r="3018" ht="15" spans="2:4">
      <c r="B3018" s="124"/>
      <c r="C3018" s="124"/>
      <c r="D3018" s="125"/>
    </row>
    <row r="3019" ht="15" spans="2:4">
      <c r="B3019" s="124"/>
      <c r="C3019" s="124"/>
      <c r="D3019" s="125"/>
    </row>
    <row r="3020" ht="15" spans="2:4">
      <c r="B3020" s="124"/>
      <c r="C3020" s="124"/>
      <c r="D3020" s="125"/>
    </row>
    <row r="3021" ht="15" spans="2:4">
      <c r="B3021" s="124"/>
      <c r="C3021" s="124"/>
      <c r="D3021" s="125"/>
    </row>
    <row r="3022" ht="15" spans="2:4">
      <c r="B3022" s="124"/>
      <c r="C3022" s="124"/>
      <c r="D3022" s="125"/>
    </row>
    <row r="3023" ht="15" spans="2:4">
      <c r="B3023" s="124"/>
      <c r="C3023" s="124"/>
      <c r="D3023" s="125"/>
    </row>
    <row r="3024" ht="15" spans="2:4">
      <c r="B3024" s="124"/>
      <c r="C3024" s="124"/>
      <c r="D3024" s="125"/>
    </row>
    <row r="3025" ht="15" spans="2:4">
      <c r="B3025" s="124"/>
      <c r="C3025" s="124"/>
      <c r="D3025" s="125"/>
    </row>
    <row r="3026" ht="15" spans="2:4">
      <c r="B3026" s="124"/>
      <c r="C3026" s="124"/>
      <c r="D3026" s="125"/>
    </row>
    <row r="3027" ht="15" spans="2:4">
      <c r="B3027" s="124"/>
      <c r="C3027" s="124"/>
      <c r="D3027" s="125"/>
    </row>
    <row r="3028" ht="15" spans="2:4">
      <c r="B3028" s="124"/>
      <c r="C3028" s="124"/>
      <c r="D3028" s="125"/>
    </row>
    <row r="3029" ht="15" spans="2:4">
      <c r="B3029" s="124"/>
      <c r="C3029" s="124"/>
      <c r="D3029" s="125"/>
    </row>
    <row r="3030" ht="15" spans="2:4">
      <c r="B3030" s="124"/>
      <c r="C3030" s="124"/>
      <c r="D3030" s="125"/>
    </row>
    <row r="3031" ht="15" spans="2:4">
      <c r="B3031" s="124"/>
      <c r="C3031" s="124"/>
      <c r="D3031" s="125"/>
    </row>
    <row r="3032" ht="15" spans="2:4">
      <c r="B3032" s="124"/>
      <c r="C3032" s="124"/>
      <c r="D3032" s="125"/>
    </row>
    <row r="3033" ht="15" spans="2:4">
      <c r="B3033" s="124"/>
      <c r="C3033" s="124"/>
      <c r="D3033" s="125"/>
    </row>
    <row r="3034" ht="15" spans="2:4">
      <c r="B3034" s="124"/>
      <c r="C3034" s="124"/>
      <c r="D3034" s="125"/>
    </row>
    <row r="3035" ht="15" spans="2:4">
      <c r="B3035" s="124"/>
      <c r="C3035" s="124"/>
      <c r="D3035" s="125"/>
    </row>
    <row r="3036" ht="15" spans="2:4">
      <c r="B3036" s="124"/>
      <c r="C3036" s="124"/>
      <c r="D3036" s="125"/>
    </row>
    <row r="3037" ht="15" spans="2:4">
      <c r="B3037" s="124"/>
      <c r="C3037" s="124"/>
      <c r="D3037" s="125"/>
    </row>
    <row r="3038" ht="15" spans="2:4">
      <c r="B3038" s="124"/>
      <c r="C3038" s="124"/>
      <c r="D3038" s="125"/>
    </row>
    <row r="3039" ht="15" spans="2:4">
      <c r="B3039" s="124"/>
      <c r="C3039" s="124"/>
      <c r="D3039" s="125"/>
    </row>
    <row r="3040" ht="15" spans="2:4">
      <c r="B3040" s="124"/>
      <c r="C3040" s="124"/>
      <c r="D3040" s="125"/>
    </row>
    <row r="3041" ht="15" spans="2:4">
      <c r="B3041" s="124"/>
      <c r="C3041" s="124"/>
      <c r="D3041" s="125"/>
    </row>
    <row r="3042" ht="15" spans="2:4">
      <c r="B3042" s="124"/>
      <c r="C3042" s="124"/>
      <c r="D3042" s="125"/>
    </row>
    <row r="3043" ht="15" spans="2:4">
      <c r="B3043" s="124"/>
      <c r="C3043" s="124"/>
      <c r="D3043" s="125"/>
    </row>
    <row r="3044" ht="15" spans="2:4">
      <c r="B3044" s="124"/>
      <c r="C3044" s="124"/>
      <c r="D3044" s="125"/>
    </row>
    <row r="3045" ht="15" spans="2:4">
      <c r="B3045" s="124"/>
      <c r="C3045" s="124"/>
      <c r="D3045" s="125"/>
    </row>
    <row r="3046" ht="15" spans="2:4">
      <c r="B3046" s="124"/>
      <c r="C3046" s="124"/>
      <c r="D3046" s="125"/>
    </row>
    <row r="3047" ht="15" spans="2:4">
      <c r="B3047" s="124"/>
      <c r="C3047" s="124"/>
      <c r="D3047" s="125"/>
    </row>
    <row r="3048" ht="15" spans="2:4">
      <c r="B3048" s="124"/>
      <c r="C3048" s="124"/>
      <c r="D3048" s="125"/>
    </row>
    <row r="3049" ht="15" spans="2:4">
      <c r="B3049" s="124"/>
      <c r="C3049" s="124"/>
      <c r="D3049" s="125"/>
    </row>
    <row r="3050" ht="15" spans="2:4">
      <c r="B3050" s="124"/>
      <c r="C3050" s="124"/>
      <c r="D3050" s="125"/>
    </row>
    <row r="3051" ht="15" spans="2:4">
      <c r="B3051" s="124"/>
      <c r="C3051" s="124"/>
      <c r="D3051" s="125"/>
    </row>
    <row r="3052" ht="15" spans="2:4">
      <c r="B3052" s="124"/>
      <c r="C3052" s="124"/>
      <c r="D3052" s="125"/>
    </row>
    <row r="3053" ht="15" spans="2:4">
      <c r="B3053" s="124"/>
      <c r="C3053" s="124"/>
      <c r="D3053" s="125"/>
    </row>
    <row r="3054" ht="15" spans="2:4">
      <c r="B3054" s="124"/>
      <c r="C3054" s="124"/>
      <c r="D3054" s="125"/>
    </row>
    <row r="3055" ht="15" spans="2:4">
      <c r="B3055" s="124"/>
      <c r="C3055" s="124"/>
      <c r="D3055" s="125"/>
    </row>
    <row r="3056" ht="15" spans="2:4">
      <c r="B3056" s="124"/>
      <c r="C3056" s="124"/>
      <c r="D3056" s="125"/>
    </row>
    <row r="3057" ht="15" spans="2:4">
      <c r="B3057" s="124"/>
      <c r="C3057" s="124"/>
      <c r="D3057" s="125"/>
    </row>
    <row r="3058" ht="15" spans="2:4">
      <c r="B3058" s="124"/>
      <c r="C3058" s="124"/>
      <c r="D3058" s="125"/>
    </row>
    <row r="3059" ht="15" spans="2:4">
      <c r="B3059" s="124"/>
      <c r="C3059" s="124"/>
      <c r="D3059" s="125"/>
    </row>
    <row r="3060" ht="15" spans="2:4">
      <c r="B3060" s="124"/>
      <c r="C3060" s="124"/>
      <c r="D3060" s="125"/>
    </row>
    <row r="3061" ht="15" spans="2:4">
      <c r="B3061" s="124"/>
      <c r="C3061" s="124"/>
      <c r="D3061" s="125"/>
    </row>
    <row r="3062" ht="15" spans="2:4">
      <c r="B3062" s="124"/>
      <c r="C3062" s="124"/>
      <c r="D3062" s="125"/>
    </row>
    <row r="3063" ht="15" spans="2:4">
      <c r="B3063" s="124"/>
      <c r="C3063" s="124"/>
      <c r="D3063" s="125"/>
    </row>
    <row r="3064" ht="15" spans="2:4">
      <c r="B3064" s="124"/>
      <c r="C3064" s="124"/>
      <c r="D3064" s="125"/>
    </row>
    <row r="3065" ht="15" spans="2:4">
      <c r="B3065" s="124"/>
      <c r="C3065" s="124"/>
      <c r="D3065" s="125"/>
    </row>
    <row r="3066" ht="15" spans="2:4">
      <c r="B3066" s="124"/>
      <c r="C3066" s="124"/>
      <c r="D3066" s="125"/>
    </row>
    <row r="3067" ht="15" spans="2:4">
      <c r="B3067" s="124"/>
      <c r="C3067" s="124"/>
      <c r="D3067" s="125"/>
    </row>
    <row r="3068" ht="15" spans="2:4">
      <c r="B3068" s="124"/>
      <c r="C3068" s="124"/>
      <c r="D3068" s="125"/>
    </row>
    <row r="3069" ht="15" spans="2:4">
      <c r="B3069" s="124"/>
      <c r="C3069" s="124"/>
      <c r="D3069" s="125"/>
    </row>
    <row r="3070" ht="15" spans="2:4">
      <c r="B3070" s="124"/>
      <c r="C3070" s="124"/>
      <c r="D3070" s="125"/>
    </row>
    <row r="3071" ht="15" spans="2:4">
      <c r="B3071" s="124"/>
      <c r="C3071" s="124"/>
      <c r="D3071" s="125"/>
    </row>
    <row r="3072" ht="15" spans="2:4">
      <c r="B3072" s="124"/>
      <c r="C3072" s="124"/>
      <c r="D3072" s="125"/>
    </row>
    <row r="3073" ht="15" spans="2:4">
      <c r="B3073" s="124"/>
      <c r="C3073" s="124"/>
      <c r="D3073" s="125"/>
    </row>
    <row r="3074" ht="15" spans="2:4">
      <c r="B3074" s="124"/>
      <c r="C3074" s="124"/>
      <c r="D3074" s="125"/>
    </row>
    <row r="3075" ht="15" spans="2:4">
      <c r="B3075" s="124"/>
      <c r="C3075" s="124"/>
      <c r="D3075" s="125"/>
    </row>
    <row r="3076" ht="15" spans="2:4">
      <c r="B3076" s="124"/>
      <c r="C3076" s="124"/>
      <c r="D3076" s="125"/>
    </row>
    <row r="3077" ht="15" spans="2:4">
      <c r="B3077" s="124"/>
      <c r="C3077" s="124"/>
      <c r="D3077" s="125"/>
    </row>
    <row r="3078" ht="15" spans="2:4">
      <c r="B3078" s="124"/>
      <c r="C3078" s="124"/>
      <c r="D3078" s="125"/>
    </row>
    <row r="3079" ht="15" spans="2:4">
      <c r="B3079" s="124"/>
      <c r="C3079" s="124"/>
      <c r="D3079" s="125"/>
    </row>
    <row r="3080" ht="15" spans="2:4">
      <c r="B3080" s="124"/>
      <c r="C3080" s="124"/>
      <c r="D3080" s="125"/>
    </row>
    <row r="3081" ht="15" spans="2:4">
      <c r="B3081" s="124"/>
      <c r="C3081" s="124"/>
      <c r="D3081" s="125"/>
    </row>
    <row r="3082" ht="15" spans="2:4">
      <c r="B3082" s="124"/>
      <c r="C3082" s="124"/>
      <c r="D3082" s="125"/>
    </row>
    <row r="3083" ht="15" spans="2:4">
      <c r="B3083" s="124"/>
      <c r="C3083" s="124"/>
      <c r="D3083" s="125"/>
    </row>
    <row r="3084" ht="15" spans="2:4">
      <c r="B3084" s="124"/>
      <c r="C3084" s="124"/>
      <c r="D3084" s="125"/>
    </row>
    <row r="3085" ht="15" spans="2:4">
      <c r="B3085" s="124"/>
      <c r="C3085" s="124"/>
      <c r="D3085" s="125"/>
    </row>
    <row r="3086" ht="15" spans="2:4">
      <c r="B3086" s="124"/>
      <c r="C3086" s="124"/>
      <c r="D3086" s="125"/>
    </row>
    <row r="3087" ht="15" spans="2:4">
      <c r="B3087" s="124"/>
      <c r="C3087" s="124"/>
      <c r="D3087" s="125"/>
    </row>
    <row r="3088" ht="15" spans="2:4">
      <c r="B3088" s="124"/>
      <c r="C3088" s="124"/>
      <c r="D3088" s="125"/>
    </row>
    <row r="3089" ht="15" spans="2:4">
      <c r="B3089" s="124"/>
      <c r="C3089" s="124"/>
      <c r="D3089" s="125"/>
    </row>
    <row r="3090" ht="15" spans="2:4">
      <c r="B3090" s="124"/>
      <c r="C3090" s="124"/>
      <c r="D3090" s="125"/>
    </row>
    <row r="3091" ht="15" spans="2:4">
      <c r="B3091" s="124"/>
      <c r="C3091" s="124"/>
      <c r="D3091" s="125"/>
    </row>
    <row r="3092" ht="15" spans="2:4">
      <c r="B3092" s="124"/>
      <c r="C3092" s="124"/>
      <c r="D3092" s="125"/>
    </row>
    <row r="3093" ht="15" spans="2:4">
      <c r="B3093" s="124"/>
      <c r="C3093" s="124"/>
      <c r="D3093" s="125"/>
    </row>
    <row r="3094" ht="15" spans="2:4">
      <c r="B3094" s="124"/>
      <c r="C3094" s="124"/>
      <c r="D3094" s="125"/>
    </row>
    <row r="3095" ht="15" spans="2:4">
      <c r="B3095" s="124"/>
      <c r="C3095" s="124"/>
      <c r="D3095" s="125"/>
    </row>
    <row r="3096" ht="15" spans="2:4">
      <c r="B3096" s="124"/>
      <c r="C3096" s="124"/>
      <c r="D3096" s="125"/>
    </row>
    <row r="3097" ht="15" spans="2:4">
      <c r="B3097" s="124"/>
      <c r="C3097" s="124"/>
      <c r="D3097" s="125"/>
    </row>
    <row r="3098" ht="15" spans="2:4">
      <c r="B3098" s="124"/>
      <c r="C3098" s="124"/>
      <c r="D3098" s="125"/>
    </row>
    <row r="3099" spans="2:4">
      <c r="B3099" s="211"/>
      <c r="C3099" s="211"/>
      <c r="D3099" s="229"/>
    </row>
    <row r="3100" spans="2:4">
      <c r="B3100" s="211"/>
      <c r="C3100" s="211"/>
      <c r="D3100" s="229"/>
    </row>
    <row r="3101" spans="2:4">
      <c r="B3101" s="203"/>
      <c r="C3101" s="203"/>
      <c r="D3101" s="203"/>
    </row>
    <row r="3102" spans="2:4">
      <c r="B3102" s="203"/>
      <c r="C3102" s="203"/>
      <c r="D3102" s="203"/>
    </row>
    <row r="3103" spans="2:4">
      <c r="B3103" s="203"/>
      <c r="C3103" s="203"/>
      <c r="D3103" s="203"/>
    </row>
    <row r="3104" spans="2:4">
      <c r="B3104" s="203"/>
      <c r="C3104" s="203"/>
      <c r="D3104" s="203"/>
    </row>
    <row r="3105" spans="2:4">
      <c r="B3105" s="236"/>
      <c r="C3105" s="236"/>
      <c r="D3105" s="237"/>
    </row>
    <row r="3106" spans="2:4">
      <c r="B3106" s="236"/>
      <c r="C3106" s="236"/>
      <c r="D3106" s="237"/>
    </row>
    <row r="3107" spans="2:4">
      <c r="B3107" s="236"/>
      <c r="C3107" s="236"/>
      <c r="D3107" s="237"/>
    </row>
    <row r="3108" spans="2:4">
      <c r="B3108" s="236"/>
      <c r="C3108" s="236"/>
      <c r="D3108" s="237"/>
    </row>
    <row r="3109" spans="2:4">
      <c r="B3109" s="236"/>
      <c r="C3109" s="236"/>
      <c r="D3109" s="237"/>
    </row>
    <row r="3110" spans="2:4">
      <c r="B3110" s="236"/>
      <c r="C3110" s="236"/>
      <c r="D3110" s="237"/>
    </row>
    <row r="3111" spans="2:4">
      <c r="B3111" s="236"/>
      <c r="C3111" s="236"/>
      <c r="D3111" s="237"/>
    </row>
    <row r="3112" spans="2:4">
      <c r="B3112" s="236"/>
      <c r="C3112" s="236"/>
      <c r="D3112" s="237"/>
    </row>
    <row r="3113" spans="2:4">
      <c r="B3113" s="236"/>
      <c r="C3113" s="236"/>
      <c r="D3113" s="237"/>
    </row>
    <row r="3114" spans="2:4">
      <c r="B3114" s="236"/>
      <c r="C3114" s="236"/>
      <c r="D3114" s="237"/>
    </row>
    <row r="3115" spans="2:4">
      <c r="B3115" s="236"/>
      <c r="C3115" s="236"/>
      <c r="D3115" s="237"/>
    </row>
    <row r="3116" spans="2:4">
      <c r="B3116" s="236"/>
      <c r="C3116" s="236"/>
      <c r="D3116" s="237"/>
    </row>
    <row r="3117" spans="2:4">
      <c r="B3117" s="236"/>
      <c r="C3117" s="236"/>
      <c r="D3117" s="237"/>
    </row>
    <row r="3118" spans="2:4">
      <c r="B3118" s="236"/>
      <c r="C3118" s="236"/>
      <c r="D3118" s="237"/>
    </row>
    <row r="3119" spans="2:4">
      <c r="B3119" s="236"/>
      <c r="C3119" s="236"/>
      <c r="D3119" s="237"/>
    </row>
    <row r="3120" spans="2:4">
      <c r="B3120" s="236"/>
      <c r="C3120" s="236"/>
      <c r="D3120" s="237"/>
    </row>
    <row r="3121" spans="2:4">
      <c r="B3121" s="236"/>
      <c r="C3121" s="236"/>
      <c r="D3121" s="237"/>
    </row>
    <row r="3122" spans="2:4">
      <c r="B3122" s="236"/>
      <c r="C3122" s="236"/>
      <c r="D3122" s="237"/>
    </row>
    <row r="3123" spans="2:4">
      <c r="B3123" s="236"/>
      <c r="C3123" s="236"/>
      <c r="D3123" s="237"/>
    </row>
    <row r="3124" spans="2:4">
      <c r="B3124" s="236"/>
      <c r="C3124" s="236"/>
      <c r="D3124" s="237"/>
    </row>
    <row r="3125" spans="2:4">
      <c r="B3125" s="236"/>
      <c r="C3125" s="236"/>
      <c r="D3125" s="237"/>
    </row>
    <row r="3126" spans="2:4">
      <c r="B3126" s="236"/>
      <c r="C3126" s="236"/>
      <c r="D3126" s="237"/>
    </row>
    <row r="3127" spans="2:4">
      <c r="B3127" s="236"/>
      <c r="C3127" s="236"/>
      <c r="D3127" s="237"/>
    </row>
    <row r="3128" spans="2:4">
      <c r="B3128" s="236"/>
      <c r="C3128" s="236"/>
      <c r="D3128" s="237"/>
    </row>
    <row r="3129" spans="2:4">
      <c r="B3129" s="236"/>
      <c r="C3129" s="236"/>
      <c r="D3129" s="237"/>
    </row>
    <row r="3130" spans="2:4">
      <c r="B3130" s="236"/>
      <c r="C3130" s="236"/>
      <c r="D3130" s="237"/>
    </row>
    <row r="3131" spans="2:4">
      <c r="B3131" s="236"/>
      <c r="C3131" s="236"/>
      <c r="D3131" s="237"/>
    </row>
    <row r="3132" spans="2:4">
      <c r="B3132" s="236"/>
      <c r="C3132" s="236"/>
      <c r="D3132" s="237"/>
    </row>
    <row r="3133" spans="2:4">
      <c r="B3133" s="236"/>
      <c r="C3133" s="236"/>
      <c r="D3133" s="237"/>
    </row>
    <row r="3134" spans="2:4">
      <c r="B3134" s="236"/>
      <c r="C3134" s="236"/>
      <c r="D3134" s="237"/>
    </row>
    <row r="3135" spans="2:4">
      <c r="B3135" s="236"/>
      <c r="C3135" s="236"/>
      <c r="D3135" s="237"/>
    </row>
    <row r="3136" spans="2:4">
      <c r="B3136" s="236"/>
      <c r="C3136" s="236"/>
      <c r="D3136" s="237"/>
    </row>
    <row r="3137" spans="2:4">
      <c r="B3137" s="236"/>
      <c r="C3137" s="236"/>
      <c r="D3137" s="237"/>
    </row>
    <row r="3138" spans="2:4">
      <c r="B3138" s="236"/>
      <c r="C3138" s="236"/>
      <c r="D3138" s="237"/>
    </row>
    <row r="3139" spans="2:4">
      <c r="B3139" s="236"/>
      <c r="C3139" s="236"/>
      <c r="D3139" s="237"/>
    </row>
    <row r="3140" spans="2:4">
      <c r="B3140" s="236"/>
      <c r="C3140" s="236"/>
      <c r="D3140" s="237"/>
    </row>
    <row r="3141" spans="2:4">
      <c r="B3141" s="236"/>
      <c r="C3141" s="236"/>
      <c r="D3141" s="237"/>
    </row>
    <row r="3142" spans="2:4">
      <c r="B3142" s="236"/>
      <c r="C3142" s="236"/>
      <c r="D3142" s="237"/>
    </row>
    <row r="3143" spans="2:4">
      <c r="B3143" s="236"/>
      <c r="C3143" s="236"/>
      <c r="D3143" s="237"/>
    </row>
    <row r="3144" spans="2:4">
      <c r="B3144" s="236"/>
      <c r="C3144" s="236"/>
      <c r="D3144" s="237"/>
    </row>
    <row r="3145" spans="2:4">
      <c r="B3145" s="236"/>
      <c r="C3145" s="236"/>
      <c r="D3145" s="237"/>
    </row>
    <row r="3146" spans="2:4">
      <c r="B3146" s="236"/>
      <c r="C3146" s="236"/>
      <c r="D3146" s="237"/>
    </row>
    <row r="3147" spans="2:4">
      <c r="B3147" s="236"/>
      <c r="C3147" s="236"/>
      <c r="D3147" s="237"/>
    </row>
    <row r="3148" spans="2:4">
      <c r="B3148" s="236"/>
      <c r="C3148" s="236"/>
      <c r="D3148" s="237"/>
    </row>
    <row r="3149" spans="2:4">
      <c r="B3149" s="236"/>
      <c r="C3149" s="236"/>
      <c r="D3149" s="237"/>
    </row>
    <row r="3150" spans="2:4">
      <c r="B3150" s="236"/>
      <c r="C3150" s="236"/>
      <c r="D3150" s="237"/>
    </row>
    <row r="3151" spans="2:4">
      <c r="B3151" s="236"/>
      <c r="C3151" s="236"/>
      <c r="D3151" s="237"/>
    </row>
    <row r="3152" spans="2:4">
      <c r="B3152" s="236"/>
      <c r="C3152" s="236"/>
      <c r="D3152" s="237"/>
    </row>
    <row r="3153" spans="2:4">
      <c r="B3153" s="236"/>
      <c r="C3153" s="236"/>
      <c r="D3153" s="237"/>
    </row>
    <row r="3154" spans="2:4">
      <c r="B3154" s="236"/>
      <c r="C3154" s="236"/>
      <c r="D3154" s="237"/>
    </row>
    <row r="3155" spans="2:4">
      <c r="B3155" s="236"/>
      <c r="C3155" s="236"/>
      <c r="D3155" s="237"/>
    </row>
    <row r="3156" spans="2:4">
      <c r="B3156" s="236"/>
      <c r="C3156" s="236"/>
      <c r="D3156" s="237"/>
    </row>
    <row r="3157" spans="2:4">
      <c r="B3157" s="236"/>
      <c r="C3157" s="236"/>
      <c r="D3157" s="237"/>
    </row>
    <row r="3158" spans="2:4">
      <c r="B3158" s="236"/>
      <c r="C3158" s="236"/>
      <c r="D3158" s="237"/>
    </row>
    <row r="3159" spans="2:4">
      <c r="B3159" s="236"/>
      <c r="C3159" s="236"/>
      <c r="D3159" s="237"/>
    </row>
    <row r="3160" spans="2:4">
      <c r="B3160" s="236"/>
      <c r="C3160" s="236"/>
      <c r="D3160" s="237"/>
    </row>
    <row r="3161" spans="2:4">
      <c r="B3161" s="236"/>
      <c r="C3161" s="236"/>
      <c r="D3161" s="237"/>
    </row>
    <row r="3162" spans="2:4">
      <c r="B3162" s="236"/>
      <c r="C3162" s="236"/>
      <c r="D3162" s="237"/>
    </row>
    <row r="3163" spans="2:4">
      <c r="B3163" s="236"/>
      <c r="C3163" s="236"/>
      <c r="D3163" s="237"/>
    </row>
    <row r="3164" spans="2:4">
      <c r="B3164" s="236"/>
      <c r="C3164" s="236"/>
      <c r="D3164" s="237"/>
    </row>
    <row r="3165" spans="2:4">
      <c r="B3165" s="236"/>
      <c r="C3165" s="236"/>
      <c r="D3165" s="237"/>
    </row>
    <row r="3166" spans="2:4">
      <c r="B3166" s="236"/>
      <c r="C3166" s="236"/>
      <c r="D3166" s="237"/>
    </row>
    <row r="3167" spans="2:4">
      <c r="B3167" s="236"/>
      <c r="C3167" s="236"/>
      <c r="D3167" s="237"/>
    </row>
    <row r="3168" spans="2:4">
      <c r="B3168" s="236"/>
      <c r="C3168" s="236"/>
      <c r="D3168" s="237"/>
    </row>
    <row r="3169" spans="2:4">
      <c r="B3169" s="236"/>
      <c r="C3169" s="236"/>
      <c r="D3169" s="237"/>
    </row>
    <row r="3170" spans="2:4">
      <c r="B3170" s="236"/>
      <c r="C3170" s="236"/>
      <c r="D3170" s="237"/>
    </row>
    <row r="3171" spans="2:4">
      <c r="B3171" s="236"/>
      <c r="C3171" s="236"/>
      <c r="D3171" s="237"/>
    </row>
    <row r="3172" spans="2:4">
      <c r="B3172" s="236"/>
      <c r="C3172" s="236"/>
      <c r="D3172" s="237"/>
    </row>
    <row r="3173" spans="2:4">
      <c r="B3173" s="236"/>
      <c r="C3173" s="236"/>
      <c r="D3173" s="237"/>
    </row>
    <row r="3174" spans="2:4">
      <c r="B3174" s="236"/>
      <c r="C3174" s="236"/>
      <c r="D3174" s="237"/>
    </row>
    <row r="3175" spans="2:4">
      <c r="B3175" s="236"/>
      <c r="C3175" s="236"/>
      <c r="D3175" s="237"/>
    </row>
    <row r="3176" spans="2:4">
      <c r="B3176" s="236"/>
      <c r="C3176" s="236"/>
      <c r="D3176" s="237"/>
    </row>
    <row r="3177" spans="2:4">
      <c r="B3177" s="236"/>
      <c r="C3177" s="236"/>
      <c r="D3177" s="237"/>
    </row>
    <row r="3178" spans="2:4">
      <c r="B3178" s="236"/>
      <c r="C3178" s="236"/>
      <c r="D3178" s="237"/>
    </row>
    <row r="3179" spans="2:4">
      <c r="B3179" s="236"/>
      <c r="C3179" s="236"/>
      <c r="D3179" s="237"/>
    </row>
    <row r="3180" spans="2:4">
      <c r="B3180" s="236"/>
      <c r="C3180" s="236"/>
      <c r="D3180" s="237"/>
    </row>
    <row r="3181" spans="2:4">
      <c r="B3181" s="236"/>
      <c r="C3181" s="236"/>
      <c r="D3181" s="237"/>
    </row>
    <row r="3182" spans="2:4">
      <c r="B3182" s="236"/>
      <c r="C3182" s="236"/>
      <c r="D3182" s="237"/>
    </row>
    <row r="3183" spans="2:4">
      <c r="B3183" s="236"/>
      <c r="C3183" s="236"/>
      <c r="D3183" s="237"/>
    </row>
    <row r="3184" spans="2:4">
      <c r="B3184" s="236"/>
      <c r="C3184" s="236"/>
      <c r="D3184" s="237"/>
    </row>
    <row r="3185" spans="2:4">
      <c r="B3185" s="236"/>
      <c r="C3185" s="236"/>
      <c r="D3185" s="237"/>
    </row>
    <row r="3186" spans="2:4">
      <c r="B3186" s="236"/>
      <c r="C3186" s="236"/>
      <c r="D3186" s="237"/>
    </row>
    <row r="3187" spans="2:4">
      <c r="B3187" s="236"/>
      <c r="C3187" s="236"/>
      <c r="D3187" s="237"/>
    </row>
    <row r="3188" spans="2:4">
      <c r="B3188" s="236"/>
      <c r="C3188" s="236"/>
      <c r="D3188" s="237"/>
    </row>
    <row r="3189" spans="2:4">
      <c r="B3189" s="236"/>
      <c r="C3189" s="236"/>
      <c r="D3189" s="237"/>
    </row>
    <row r="3190" spans="2:4">
      <c r="B3190" s="236"/>
      <c r="C3190" s="236"/>
      <c r="D3190" s="237"/>
    </row>
    <row r="3191" spans="2:4">
      <c r="B3191" s="236"/>
      <c r="C3191" s="236"/>
      <c r="D3191" s="237"/>
    </row>
    <row r="3192" spans="2:4">
      <c r="B3192" s="236"/>
      <c r="C3192" s="236"/>
      <c r="D3192" s="237"/>
    </row>
    <row r="3193" spans="2:4">
      <c r="B3193" s="236"/>
      <c r="C3193" s="236"/>
      <c r="D3193" s="237"/>
    </row>
    <row r="3194" spans="2:4">
      <c r="B3194" s="236"/>
      <c r="C3194" s="236"/>
      <c r="D3194" s="237"/>
    </row>
    <row r="3195" spans="2:4">
      <c r="B3195" s="236"/>
      <c r="C3195" s="236"/>
      <c r="D3195" s="237"/>
    </row>
    <row r="3196" spans="2:4">
      <c r="B3196" s="236"/>
      <c r="C3196" s="236"/>
      <c r="D3196" s="237"/>
    </row>
    <row r="3197" spans="2:4">
      <c r="B3197" s="236"/>
      <c r="C3197" s="236"/>
      <c r="D3197" s="237"/>
    </row>
    <row r="3198" spans="2:4">
      <c r="B3198" s="236"/>
      <c r="C3198" s="236"/>
      <c r="D3198" s="237"/>
    </row>
    <row r="3199" spans="2:4">
      <c r="B3199" s="236"/>
      <c r="C3199" s="236"/>
      <c r="D3199" s="237"/>
    </row>
    <row r="3200" spans="2:4">
      <c r="B3200" s="236"/>
      <c r="C3200" s="236"/>
      <c r="D3200" s="237"/>
    </row>
    <row r="3201" spans="2:4">
      <c r="B3201" s="236"/>
      <c r="C3201" s="236"/>
      <c r="D3201" s="237"/>
    </row>
    <row r="3202" spans="2:4">
      <c r="B3202" s="236"/>
      <c r="C3202" s="236"/>
      <c r="D3202" s="237"/>
    </row>
    <row r="3203" spans="2:4">
      <c r="B3203" s="236"/>
      <c r="C3203" s="236"/>
      <c r="D3203" s="237"/>
    </row>
    <row r="3204" spans="2:4">
      <c r="B3204" s="236"/>
      <c r="C3204" s="236"/>
      <c r="D3204" s="237"/>
    </row>
    <row r="3205" spans="2:4">
      <c r="B3205" s="236"/>
      <c r="C3205" s="236"/>
      <c r="D3205" s="237"/>
    </row>
    <row r="3206" spans="2:4">
      <c r="B3206" s="236"/>
      <c r="C3206" s="236"/>
      <c r="D3206" s="237"/>
    </row>
    <row r="3207" spans="2:4">
      <c r="B3207" s="236"/>
      <c r="C3207" s="236"/>
      <c r="D3207" s="237"/>
    </row>
    <row r="3208" spans="2:4">
      <c r="B3208" s="236"/>
      <c r="C3208" s="236"/>
      <c r="D3208" s="237"/>
    </row>
    <row r="3209" spans="2:4">
      <c r="B3209" s="236"/>
      <c r="C3209" s="236"/>
      <c r="D3209" s="237"/>
    </row>
    <row r="3210" spans="2:4">
      <c r="B3210" s="236"/>
      <c r="C3210" s="236"/>
      <c r="D3210" s="237"/>
    </row>
    <row r="3211" spans="2:4">
      <c r="B3211" s="236"/>
      <c r="C3211" s="236"/>
      <c r="D3211" s="237"/>
    </row>
    <row r="3212" spans="2:4">
      <c r="B3212" s="236"/>
      <c r="C3212" s="236"/>
      <c r="D3212" s="237"/>
    </row>
    <row r="3213" spans="2:4">
      <c r="B3213" s="236"/>
      <c r="C3213" s="236"/>
      <c r="D3213" s="237"/>
    </row>
    <row r="3214" spans="2:4">
      <c r="B3214" s="236"/>
      <c r="C3214" s="236"/>
      <c r="D3214" s="237"/>
    </row>
    <row r="3215" spans="2:4">
      <c r="B3215" s="236"/>
      <c r="C3215" s="236"/>
      <c r="D3215" s="237"/>
    </row>
    <row r="3216" spans="2:4">
      <c r="B3216" s="236"/>
      <c r="C3216" s="236"/>
      <c r="D3216" s="237"/>
    </row>
    <row r="3217" spans="2:4">
      <c r="B3217" s="236"/>
      <c r="C3217" s="236"/>
      <c r="D3217" s="237"/>
    </row>
    <row r="3218" spans="2:4">
      <c r="B3218" s="236"/>
      <c r="C3218" s="236"/>
      <c r="D3218" s="237"/>
    </row>
    <row r="3219" spans="2:4">
      <c r="B3219" s="236"/>
      <c r="C3219" s="236"/>
      <c r="D3219" s="237"/>
    </row>
    <row r="3220" spans="2:4">
      <c r="B3220" s="236"/>
      <c r="C3220" s="236"/>
      <c r="D3220" s="237"/>
    </row>
    <row r="3221" spans="2:4">
      <c r="B3221" s="236"/>
      <c r="C3221" s="236"/>
      <c r="D3221" s="237"/>
    </row>
    <row r="3222" spans="2:4">
      <c r="B3222" s="236"/>
      <c r="C3222" s="236"/>
      <c r="D3222" s="237"/>
    </row>
    <row r="3223" spans="2:4">
      <c r="B3223" s="236"/>
      <c r="C3223" s="236"/>
      <c r="D3223" s="237"/>
    </row>
    <row r="3224" spans="2:4">
      <c r="B3224" s="236"/>
      <c r="C3224" s="236"/>
      <c r="D3224" s="237"/>
    </row>
    <row r="3225" spans="2:4">
      <c r="B3225" s="236"/>
      <c r="C3225" s="236"/>
      <c r="D3225" s="237"/>
    </row>
    <row r="3226" spans="2:4">
      <c r="B3226" s="236"/>
      <c r="C3226" s="236"/>
      <c r="D3226" s="237"/>
    </row>
    <row r="3227" spans="2:4">
      <c r="B3227" s="236"/>
      <c r="C3227" s="236"/>
      <c r="D3227" s="237"/>
    </row>
    <row r="3228" spans="2:4">
      <c r="B3228" s="236"/>
      <c r="C3228" s="236"/>
      <c r="D3228" s="237"/>
    </row>
    <row r="3229" spans="2:4">
      <c r="B3229" s="236"/>
      <c r="C3229" s="236"/>
      <c r="D3229" s="237"/>
    </row>
    <row r="3230" spans="2:4">
      <c r="B3230" s="236"/>
      <c r="C3230" s="236"/>
      <c r="D3230" s="237"/>
    </row>
    <row r="3231" spans="2:4">
      <c r="B3231" s="236"/>
      <c r="C3231" s="236"/>
      <c r="D3231" s="237"/>
    </row>
    <row r="3232" spans="2:4">
      <c r="B3232" s="236"/>
      <c r="C3232" s="236"/>
      <c r="D3232" s="237"/>
    </row>
    <row r="3233" spans="2:4">
      <c r="B3233" s="236"/>
      <c r="C3233" s="236"/>
      <c r="D3233" s="237"/>
    </row>
    <row r="3234" spans="2:4">
      <c r="B3234" s="236"/>
      <c r="C3234" s="236"/>
      <c r="D3234" s="237"/>
    </row>
    <row r="3235" spans="2:4">
      <c r="B3235" s="236"/>
      <c r="C3235" s="236"/>
      <c r="D3235" s="237"/>
    </row>
    <row r="3236" spans="2:4">
      <c r="B3236" s="236"/>
      <c r="C3236" s="236"/>
      <c r="D3236" s="237"/>
    </row>
    <row r="3237" spans="2:4">
      <c r="B3237" s="236"/>
      <c r="C3237" s="236"/>
      <c r="D3237" s="237"/>
    </row>
    <row r="3238" spans="2:4">
      <c r="B3238" s="236"/>
      <c r="C3238" s="236"/>
      <c r="D3238" s="237"/>
    </row>
    <row r="3239" spans="2:4">
      <c r="B3239" s="236"/>
      <c r="C3239" s="236"/>
      <c r="D3239" s="237"/>
    </row>
    <row r="3240" spans="2:4">
      <c r="B3240" s="236"/>
      <c r="C3240" s="236"/>
      <c r="D3240" s="237"/>
    </row>
    <row r="3241" spans="2:4">
      <c r="B3241" s="236"/>
      <c r="C3241" s="236"/>
      <c r="D3241" s="237"/>
    </row>
    <row r="3242" spans="2:4">
      <c r="B3242" s="236"/>
      <c r="C3242" s="236"/>
      <c r="D3242" s="237"/>
    </row>
    <row r="3243" spans="2:4">
      <c r="B3243" s="236"/>
      <c r="C3243" s="236"/>
      <c r="D3243" s="237"/>
    </row>
    <row r="3244" spans="2:4">
      <c r="B3244" s="236"/>
      <c r="C3244" s="236"/>
      <c r="D3244" s="237"/>
    </row>
    <row r="3245" spans="2:4">
      <c r="B3245" s="236"/>
      <c r="C3245" s="236"/>
      <c r="D3245" s="237"/>
    </row>
    <row r="3246" spans="2:4">
      <c r="B3246" s="236"/>
      <c r="C3246" s="236"/>
      <c r="D3246" s="237"/>
    </row>
    <row r="3247" spans="2:4">
      <c r="B3247" s="236"/>
      <c r="C3247" s="236"/>
      <c r="D3247" s="237"/>
    </row>
    <row r="3248" spans="2:4">
      <c r="B3248" s="236"/>
      <c r="C3248" s="236"/>
      <c r="D3248" s="237"/>
    </row>
    <row r="3249" spans="2:4">
      <c r="B3249" s="236"/>
      <c r="C3249" s="236"/>
      <c r="D3249" s="237"/>
    </row>
    <row r="3250" spans="2:4">
      <c r="B3250" s="236"/>
      <c r="C3250" s="236"/>
      <c r="D3250" s="237"/>
    </row>
    <row r="3251" spans="2:4">
      <c r="B3251" s="236"/>
      <c r="C3251" s="236"/>
      <c r="D3251" s="237"/>
    </row>
    <row r="3252" spans="2:4">
      <c r="B3252" s="236"/>
      <c r="C3252" s="236"/>
      <c r="D3252" s="237"/>
    </row>
    <row r="3253" spans="2:4">
      <c r="B3253" s="236"/>
      <c r="C3253" s="236"/>
      <c r="D3253" s="237"/>
    </row>
    <row r="3254" spans="2:4">
      <c r="B3254" s="236"/>
      <c r="C3254" s="236"/>
      <c r="D3254" s="237"/>
    </row>
    <row r="3255" spans="2:4">
      <c r="B3255" s="236"/>
      <c r="C3255" s="236"/>
      <c r="D3255" s="237"/>
    </row>
    <row r="3256" spans="2:4">
      <c r="B3256" s="236"/>
      <c r="C3256" s="236"/>
      <c r="D3256" s="237"/>
    </row>
    <row r="3257" spans="2:4">
      <c r="B3257" s="236"/>
      <c r="C3257" s="236"/>
      <c r="D3257" s="237"/>
    </row>
    <row r="3258" spans="2:4">
      <c r="B3258" s="236"/>
      <c r="C3258" s="236"/>
      <c r="D3258" s="237"/>
    </row>
    <row r="3259" spans="2:4">
      <c r="B3259" s="236"/>
      <c r="C3259" s="236"/>
      <c r="D3259" s="237"/>
    </row>
    <row r="3260" spans="2:4">
      <c r="B3260" s="236"/>
      <c r="C3260" s="236"/>
      <c r="D3260" s="237"/>
    </row>
    <row r="3261" spans="2:4">
      <c r="B3261" s="236"/>
      <c r="C3261" s="236"/>
      <c r="D3261" s="237"/>
    </row>
    <row r="3262" spans="2:4">
      <c r="B3262" s="236"/>
      <c r="C3262" s="236"/>
      <c r="D3262" s="237"/>
    </row>
    <row r="3263" spans="2:4">
      <c r="B3263" s="236"/>
      <c r="C3263" s="236"/>
      <c r="D3263" s="237"/>
    </row>
    <row r="3264" spans="2:4">
      <c r="B3264" s="236"/>
      <c r="C3264" s="236"/>
      <c r="D3264" s="237"/>
    </row>
    <row r="3265" spans="2:4">
      <c r="B3265" s="236"/>
      <c r="C3265" s="236"/>
      <c r="D3265" s="237"/>
    </row>
    <row r="3266" spans="2:4">
      <c r="B3266" s="236"/>
      <c r="C3266" s="236"/>
      <c r="D3266" s="237"/>
    </row>
    <row r="3267" spans="2:4">
      <c r="B3267" s="236"/>
      <c r="C3267" s="236"/>
      <c r="D3267" s="237"/>
    </row>
    <row r="3268" spans="2:4">
      <c r="B3268" s="236"/>
      <c r="C3268" s="236"/>
      <c r="D3268" s="237"/>
    </row>
    <row r="3269" spans="2:4">
      <c r="B3269" s="236"/>
      <c r="C3269" s="236"/>
      <c r="D3269" s="237"/>
    </row>
    <row r="3270" spans="2:4">
      <c r="B3270" s="236"/>
      <c r="C3270" s="236"/>
      <c r="D3270" s="237"/>
    </row>
    <row r="3271" spans="2:4">
      <c r="B3271" s="236"/>
      <c r="C3271" s="236"/>
      <c r="D3271" s="237"/>
    </row>
    <row r="3272" spans="2:4">
      <c r="B3272" s="236"/>
      <c r="C3272" s="236"/>
      <c r="D3272" s="237"/>
    </row>
    <row r="3273" spans="2:4">
      <c r="B3273" s="236"/>
      <c r="C3273" s="236"/>
      <c r="D3273" s="237"/>
    </row>
    <row r="3274" spans="2:4">
      <c r="B3274" s="236"/>
      <c r="C3274" s="236"/>
      <c r="D3274" s="237"/>
    </row>
    <row r="3275" spans="2:4">
      <c r="B3275" s="236"/>
      <c r="C3275" s="236"/>
      <c r="D3275" s="237"/>
    </row>
    <row r="3276" spans="2:4">
      <c r="B3276" s="236"/>
      <c r="C3276" s="236"/>
      <c r="D3276" s="237"/>
    </row>
    <row r="3277" spans="2:4">
      <c r="B3277" s="236"/>
      <c r="C3277" s="236"/>
      <c r="D3277" s="237"/>
    </row>
    <row r="3278" spans="2:4">
      <c r="B3278" s="236"/>
      <c r="C3278" s="236"/>
      <c r="D3278" s="237"/>
    </row>
    <row r="3279" spans="2:4">
      <c r="B3279" s="236"/>
      <c r="C3279" s="236"/>
      <c r="D3279" s="237"/>
    </row>
    <row r="3280" spans="2:4">
      <c r="B3280" s="236"/>
      <c r="C3280" s="236"/>
      <c r="D3280" s="237"/>
    </row>
    <row r="3281" spans="2:4">
      <c r="B3281" s="236"/>
      <c r="C3281" s="236"/>
      <c r="D3281" s="237"/>
    </row>
    <row r="3282" spans="2:4">
      <c r="B3282" s="236"/>
      <c r="C3282" s="236"/>
      <c r="D3282" s="237"/>
    </row>
    <row r="3283" spans="2:4">
      <c r="B3283" s="236"/>
      <c r="C3283" s="236"/>
      <c r="D3283" s="237"/>
    </row>
    <row r="3284" spans="2:4">
      <c r="B3284" s="236"/>
      <c r="C3284" s="236"/>
      <c r="D3284" s="237"/>
    </row>
    <row r="3285" spans="2:4">
      <c r="B3285" s="236"/>
      <c r="C3285" s="236"/>
      <c r="D3285" s="237"/>
    </row>
    <row r="3286" spans="2:4">
      <c r="B3286" s="236"/>
      <c r="C3286" s="236"/>
      <c r="D3286" s="237"/>
    </row>
    <row r="3287" spans="2:4">
      <c r="B3287" s="236"/>
      <c r="C3287" s="236"/>
      <c r="D3287" s="237"/>
    </row>
    <row r="3288" spans="2:4">
      <c r="B3288" s="236"/>
      <c r="C3288" s="236"/>
      <c r="D3288" s="237"/>
    </row>
    <row r="3289" spans="2:4">
      <c r="B3289" s="236"/>
      <c r="C3289" s="236"/>
      <c r="D3289" s="237"/>
    </row>
    <row r="3290" spans="2:4">
      <c r="B3290" s="236"/>
      <c r="C3290" s="236"/>
      <c r="D3290" s="237"/>
    </row>
    <row r="3291" spans="2:4">
      <c r="B3291" s="236"/>
      <c r="C3291" s="236"/>
      <c r="D3291" s="237"/>
    </row>
    <row r="3292" spans="2:4">
      <c r="B3292" s="236"/>
      <c r="C3292" s="236"/>
      <c r="D3292" s="237"/>
    </row>
    <row r="3293" spans="2:4">
      <c r="B3293" s="236"/>
      <c r="C3293" s="236"/>
      <c r="D3293" s="237"/>
    </row>
    <row r="3294" spans="2:4">
      <c r="B3294" s="236"/>
      <c r="C3294" s="236"/>
      <c r="D3294" s="237"/>
    </row>
    <row r="3295" spans="2:4">
      <c r="B3295" s="236"/>
      <c r="C3295" s="236"/>
      <c r="D3295" s="237"/>
    </row>
    <row r="3296" spans="2:4">
      <c r="B3296" s="236"/>
      <c r="C3296" s="236"/>
      <c r="D3296" s="237"/>
    </row>
    <row r="3297" spans="2:4">
      <c r="B3297" s="236"/>
      <c r="C3297" s="236"/>
      <c r="D3297" s="237"/>
    </row>
    <row r="3298" spans="2:4">
      <c r="B3298" s="236"/>
      <c r="C3298" s="236"/>
      <c r="D3298" s="237"/>
    </row>
    <row r="3299" spans="2:4">
      <c r="B3299" s="236"/>
      <c r="C3299" s="236"/>
      <c r="D3299" s="237"/>
    </row>
    <row r="3300" spans="2:4">
      <c r="B3300" s="236"/>
      <c r="C3300" s="236"/>
      <c r="D3300" s="237"/>
    </row>
    <row r="3301" spans="2:4">
      <c r="B3301" s="236"/>
      <c r="C3301" s="236"/>
      <c r="D3301" s="237"/>
    </row>
    <row r="3302" spans="2:4">
      <c r="B3302" s="236"/>
      <c r="C3302" s="236"/>
      <c r="D3302" s="237"/>
    </row>
    <row r="3303" spans="2:4">
      <c r="B3303" s="236"/>
      <c r="C3303" s="236"/>
      <c r="D3303" s="237"/>
    </row>
    <row r="3304" spans="2:4">
      <c r="B3304" s="236"/>
      <c r="C3304" s="236"/>
      <c r="D3304" s="237"/>
    </row>
    <row r="3305" spans="2:4">
      <c r="B3305" s="236"/>
      <c r="C3305" s="236"/>
      <c r="D3305" s="237"/>
    </row>
    <row r="3306" spans="2:4">
      <c r="B3306" s="236"/>
      <c r="C3306" s="236"/>
      <c r="D3306" s="237"/>
    </row>
    <row r="3307" spans="2:4">
      <c r="B3307" s="236"/>
      <c r="C3307" s="236"/>
      <c r="D3307" s="237"/>
    </row>
    <row r="3308" spans="2:4">
      <c r="B3308" s="236"/>
      <c r="C3308" s="236"/>
      <c r="D3308" s="237"/>
    </row>
    <row r="3309" spans="2:4">
      <c r="B3309" s="236"/>
      <c r="C3309" s="236"/>
      <c r="D3309" s="237"/>
    </row>
    <row r="3310" spans="2:4">
      <c r="B3310" s="236"/>
      <c r="C3310" s="236"/>
      <c r="D3310" s="237"/>
    </row>
    <row r="3311" spans="2:4">
      <c r="B3311" s="236"/>
      <c r="C3311" s="236"/>
      <c r="D3311" s="237"/>
    </row>
    <row r="3312" spans="2:4">
      <c r="B3312" s="236"/>
      <c r="C3312" s="236"/>
      <c r="D3312" s="237"/>
    </row>
    <row r="3313" spans="2:4">
      <c r="B3313" s="236"/>
      <c r="C3313" s="236"/>
      <c r="D3313" s="237"/>
    </row>
    <row r="3314" spans="2:4">
      <c r="B3314" s="236"/>
      <c r="C3314" s="236"/>
      <c r="D3314" s="237"/>
    </row>
    <row r="3315" spans="2:4">
      <c r="B3315" s="236"/>
      <c r="C3315" s="236"/>
      <c r="D3315" s="237"/>
    </row>
    <row r="3316" spans="2:4">
      <c r="B3316" s="236"/>
      <c r="C3316" s="236"/>
      <c r="D3316" s="237"/>
    </row>
    <row r="3317" spans="2:4">
      <c r="B3317" s="236"/>
      <c r="C3317" s="236"/>
      <c r="D3317" s="237"/>
    </row>
    <row r="3318" spans="2:4">
      <c r="B3318" s="236"/>
      <c r="C3318" s="236"/>
      <c r="D3318" s="237"/>
    </row>
    <row r="3319" spans="2:4">
      <c r="B3319" s="236"/>
      <c r="C3319" s="236"/>
      <c r="D3319" s="237"/>
    </row>
    <row r="3320" spans="2:4">
      <c r="B3320" s="236"/>
      <c r="C3320" s="236"/>
      <c r="D3320" s="237"/>
    </row>
    <row r="3321" spans="2:4">
      <c r="B3321" s="236"/>
      <c r="C3321" s="236"/>
      <c r="D3321" s="237"/>
    </row>
    <row r="3322" spans="2:4">
      <c r="B3322" s="236"/>
      <c r="C3322" s="236"/>
      <c r="D3322" s="237"/>
    </row>
    <row r="3323" spans="2:4">
      <c r="B3323" s="236"/>
      <c r="C3323" s="236"/>
      <c r="D3323" s="237"/>
    </row>
    <row r="3324" spans="2:4">
      <c r="B3324" s="236"/>
      <c r="C3324" s="236"/>
      <c r="D3324" s="237"/>
    </row>
    <row r="3325" spans="2:4">
      <c r="B3325" s="236"/>
      <c r="C3325" s="236"/>
      <c r="D3325" s="237"/>
    </row>
    <row r="3326" spans="2:4">
      <c r="B3326" s="236"/>
      <c r="C3326" s="236"/>
      <c r="D3326" s="237"/>
    </row>
    <row r="3327" spans="2:4">
      <c r="B3327" s="236"/>
      <c r="C3327" s="236"/>
      <c r="D3327" s="237"/>
    </row>
    <row r="3328" spans="2:4">
      <c r="B3328" s="236"/>
      <c r="C3328" s="236"/>
      <c r="D3328" s="237"/>
    </row>
    <row r="3329" spans="2:4">
      <c r="B3329" s="236"/>
      <c r="C3329" s="236"/>
      <c r="D3329" s="237"/>
    </row>
    <row r="3330" spans="2:4">
      <c r="B3330" s="236"/>
      <c r="C3330" s="236"/>
      <c r="D3330" s="237"/>
    </row>
    <row r="3331" spans="2:4">
      <c r="B3331" s="236"/>
      <c r="C3331" s="236"/>
      <c r="D3331" s="237"/>
    </row>
    <row r="3332" spans="2:4">
      <c r="B3332" s="236"/>
      <c r="C3332" s="236"/>
      <c r="D3332" s="237"/>
    </row>
    <row r="3333" spans="2:4">
      <c r="B3333" s="236"/>
      <c r="C3333" s="236"/>
      <c r="D3333" s="237"/>
    </row>
    <row r="3334" spans="2:4">
      <c r="B3334" s="236"/>
      <c r="C3334" s="236"/>
      <c r="D3334" s="237"/>
    </row>
    <row r="3335" spans="2:4">
      <c r="B3335" s="236"/>
      <c r="C3335" s="236"/>
      <c r="D3335" s="237"/>
    </row>
    <row r="3336" spans="2:4">
      <c r="B3336" s="236"/>
      <c r="C3336" s="236"/>
      <c r="D3336" s="237"/>
    </row>
    <row r="3337" spans="2:4">
      <c r="B3337" s="236"/>
      <c r="C3337" s="236"/>
      <c r="D3337" s="237"/>
    </row>
    <row r="3338" spans="2:4">
      <c r="B3338" s="236"/>
      <c r="C3338" s="236"/>
      <c r="D3338" s="237"/>
    </row>
    <row r="3339" spans="2:4">
      <c r="B3339" s="236"/>
      <c r="C3339" s="236"/>
      <c r="D3339" s="237"/>
    </row>
    <row r="3340" spans="2:4">
      <c r="B3340" s="236"/>
      <c r="C3340" s="236"/>
      <c r="D3340" s="237"/>
    </row>
    <row r="3341" spans="2:4">
      <c r="B3341" s="236"/>
      <c r="C3341" s="236"/>
      <c r="D3341" s="237"/>
    </row>
    <row r="3342" spans="2:4">
      <c r="B3342" s="236"/>
      <c r="C3342" s="236"/>
      <c r="D3342" s="237"/>
    </row>
    <row r="3343" spans="2:4">
      <c r="B3343" s="236"/>
      <c r="C3343" s="236"/>
      <c r="D3343" s="237"/>
    </row>
    <row r="3344" spans="2:4">
      <c r="B3344" s="236"/>
      <c r="C3344" s="236"/>
      <c r="D3344" s="237"/>
    </row>
    <row r="3345" spans="2:4">
      <c r="B3345" s="236"/>
      <c r="C3345" s="236"/>
      <c r="D3345" s="237"/>
    </row>
    <row r="3346" spans="2:4">
      <c r="B3346" s="236"/>
      <c r="C3346" s="236"/>
      <c r="D3346" s="237"/>
    </row>
    <row r="3347" spans="2:4">
      <c r="B3347" s="236"/>
      <c r="C3347" s="236"/>
      <c r="D3347" s="237"/>
    </row>
    <row r="3348" spans="2:4">
      <c r="B3348" s="236"/>
      <c r="C3348" s="236"/>
      <c r="D3348" s="237"/>
    </row>
    <row r="3349" spans="2:4">
      <c r="B3349" s="236"/>
      <c r="C3349" s="236"/>
      <c r="D3349" s="237"/>
    </row>
    <row r="3350" spans="2:4">
      <c r="B3350" s="236"/>
      <c r="C3350" s="236"/>
      <c r="D3350" s="237"/>
    </row>
    <row r="3351" spans="2:4">
      <c r="B3351" s="236"/>
      <c r="C3351" s="236"/>
      <c r="D3351" s="237"/>
    </row>
    <row r="3352" spans="2:4">
      <c r="B3352" s="236"/>
      <c r="C3352" s="236"/>
      <c r="D3352" s="237"/>
    </row>
    <row r="3353" spans="2:4">
      <c r="B3353" s="236"/>
      <c r="C3353" s="236"/>
      <c r="D3353" s="237"/>
    </row>
    <row r="3354" spans="2:4">
      <c r="B3354" s="236"/>
      <c r="C3354" s="236"/>
      <c r="D3354" s="237"/>
    </row>
    <row r="3355" spans="2:4">
      <c r="B3355" s="236"/>
      <c r="C3355" s="236"/>
      <c r="D3355" s="237"/>
    </row>
    <row r="3356" spans="2:4">
      <c r="B3356" s="236"/>
      <c r="C3356" s="236"/>
      <c r="D3356" s="237"/>
    </row>
    <row r="3357" spans="2:4">
      <c r="B3357" s="236"/>
      <c r="C3357" s="236"/>
      <c r="D3357" s="237"/>
    </row>
    <row r="3358" spans="2:4">
      <c r="B3358" s="236"/>
      <c r="C3358" s="236"/>
      <c r="D3358" s="237"/>
    </row>
    <row r="3359" spans="2:4">
      <c r="B3359" s="236"/>
      <c r="C3359" s="236"/>
      <c r="D3359" s="237"/>
    </row>
    <row r="3360" spans="2:4">
      <c r="B3360" s="236"/>
      <c r="C3360" s="236"/>
      <c r="D3360" s="237"/>
    </row>
    <row r="3361" spans="2:4">
      <c r="B3361" s="236"/>
      <c r="C3361" s="236"/>
      <c r="D3361" s="237"/>
    </row>
    <row r="3362" spans="2:4">
      <c r="B3362" s="236"/>
      <c r="C3362" s="236"/>
      <c r="D3362" s="237"/>
    </row>
    <row r="3363" spans="2:4">
      <c r="B3363" s="236"/>
      <c r="C3363" s="236"/>
      <c r="D3363" s="237"/>
    </row>
    <row r="3364" spans="2:4">
      <c r="B3364" s="236"/>
      <c r="C3364" s="236"/>
      <c r="D3364" s="237"/>
    </row>
    <row r="3365" spans="2:4">
      <c r="B3365" s="236"/>
      <c r="C3365" s="236"/>
      <c r="D3365" s="237"/>
    </row>
    <row r="3366" spans="2:4">
      <c r="B3366" s="236"/>
      <c r="C3366" s="236"/>
      <c r="D3366" s="237"/>
    </row>
    <row r="3367" spans="2:4">
      <c r="B3367" s="236"/>
      <c r="C3367" s="236"/>
      <c r="D3367" s="237"/>
    </row>
    <row r="3368" spans="2:4">
      <c r="B3368" s="236"/>
      <c r="C3368" s="236"/>
      <c r="D3368" s="237"/>
    </row>
    <row r="3369" spans="2:4">
      <c r="B3369" s="236"/>
      <c r="C3369" s="236"/>
      <c r="D3369" s="237"/>
    </row>
    <row r="3370" spans="2:4">
      <c r="B3370" s="236"/>
      <c r="C3370" s="236"/>
      <c r="D3370" s="237"/>
    </row>
    <row r="3371" spans="2:4">
      <c r="B3371" s="236"/>
      <c r="C3371" s="236"/>
      <c r="D3371" s="237"/>
    </row>
    <row r="3372" spans="2:4">
      <c r="B3372" s="236"/>
      <c r="C3372" s="236"/>
      <c r="D3372" s="237"/>
    </row>
    <row r="3373" spans="2:4">
      <c r="B3373" s="236"/>
      <c r="C3373" s="236"/>
      <c r="D3373" s="237"/>
    </row>
    <row r="3374" spans="2:4">
      <c r="B3374" s="236"/>
      <c r="C3374" s="236"/>
      <c r="D3374" s="237"/>
    </row>
    <row r="3375" spans="2:4">
      <c r="B3375" s="236"/>
      <c r="C3375" s="236"/>
      <c r="D3375" s="237"/>
    </row>
    <row r="3376" spans="2:4">
      <c r="B3376" s="236"/>
      <c r="C3376" s="236"/>
      <c r="D3376" s="237"/>
    </row>
    <row r="3377" spans="2:4">
      <c r="B3377" s="236"/>
      <c r="C3377" s="236"/>
      <c r="D3377" s="237"/>
    </row>
    <row r="3378" spans="2:4">
      <c r="B3378" s="236"/>
      <c r="C3378" s="236"/>
      <c r="D3378" s="237"/>
    </row>
    <row r="3379" spans="2:4">
      <c r="B3379" s="236"/>
      <c r="C3379" s="236"/>
      <c r="D3379" s="237"/>
    </row>
    <row r="3380" spans="2:4">
      <c r="B3380" s="236"/>
      <c r="C3380" s="236"/>
      <c r="D3380" s="237"/>
    </row>
    <row r="3381" spans="2:4">
      <c r="B3381" s="236"/>
      <c r="C3381" s="236"/>
      <c r="D3381" s="237"/>
    </row>
    <row r="3382" spans="2:4">
      <c r="B3382" s="236"/>
      <c r="C3382" s="236"/>
      <c r="D3382" s="237"/>
    </row>
    <row r="3383" spans="2:4">
      <c r="B3383" s="236"/>
      <c r="C3383" s="236"/>
      <c r="D3383" s="237"/>
    </row>
    <row r="3384" spans="2:4">
      <c r="B3384" s="236"/>
      <c r="C3384" s="236"/>
      <c r="D3384" s="237"/>
    </row>
    <row r="3385" spans="2:4">
      <c r="B3385" s="236"/>
      <c r="C3385" s="236"/>
      <c r="D3385" s="237"/>
    </row>
    <row r="3386" spans="2:4">
      <c r="B3386" s="236"/>
      <c r="C3386" s="236"/>
      <c r="D3386" s="237"/>
    </row>
    <row r="3387" spans="2:4">
      <c r="B3387" s="236"/>
      <c r="C3387" s="236"/>
      <c r="D3387" s="237"/>
    </row>
    <row r="3388" spans="2:4">
      <c r="B3388" s="236"/>
      <c r="C3388" s="236"/>
      <c r="D3388" s="237"/>
    </row>
    <row r="3389" spans="2:4">
      <c r="B3389" s="236"/>
      <c r="C3389" s="236"/>
      <c r="D3389" s="237"/>
    </row>
    <row r="3390" spans="2:4">
      <c r="B3390" s="236"/>
      <c r="C3390" s="236"/>
      <c r="D3390" s="237"/>
    </row>
    <row r="3391" spans="2:4">
      <c r="B3391" s="236"/>
      <c r="C3391" s="236"/>
      <c r="D3391" s="237"/>
    </row>
    <row r="3392" spans="2:4">
      <c r="B3392" s="236"/>
      <c r="C3392" s="236"/>
      <c r="D3392" s="237"/>
    </row>
    <row r="3393" spans="2:4">
      <c r="B3393" s="236"/>
      <c r="C3393" s="236"/>
      <c r="D3393" s="237"/>
    </row>
    <row r="3394" spans="2:4">
      <c r="B3394" s="236"/>
      <c r="C3394" s="236"/>
      <c r="D3394" s="237"/>
    </row>
    <row r="3395" spans="2:4">
      <c r="B3395" s="236"/>
      <c r="C3395" s="236"/>
      <c r="D3395" s="237"/>
    </row>
    <row r="3396" spans="2:4">
      <c r="B3396" s="236"/>
      <c r="C3396" s="236"/>
      <c r="D3396" s="237"/>
    </row>
    <row r="3397" spans="2:4">
      <c r="B3397" s="236"/>
      <c r="C3397" s="236"/>
      <c r="D3397" s="237"/>
    </row>
    <row r="3398" spans="2:4">
      <c r="B3398" s="236"/>
      <c r="C3398" s="236"/>
      <c r="D3398" s="237"/>
    </row>
    <row r="3399" spans="2:4">
      <c r="B3399" s="236"/>
      <c r="C3399" s="236"/>
      <c r="D3399" s="237"/>
    </row>
    <row r="3400" spans="2:4">
      <c r="B3400" s="236"/>
      <c r="C3400" s="236"/>
      <c r="D3400" s="237"/>
    </row>
    <row r="3401" spans="2:4">
      <c r="B3401" s="236"/>
      <c r="C3401" s="236"/>
      <c r="D3401" s="237"/>
    </row>
    <row r="3402" spans="2:4">
      <c r="B3402" s="236"/>
      <c r="C3402" s="236"/>
      <c r="D3402" s="237"/>
    </row>
    <row r="3403" spans="2:4">
      <c r="B3403" s="236"/>
      <c r="C3403" s="236"/>
      <c r="D3403" s="237"/>
    </row>
    <row r="3404" spans="2:4">
      <c r="B3404" s="236"/>
      <c r="C3404" s="236"/>
      <c r="D3404" s="237"/>
    </row>
    <row r="3405" spans="2:4">
      <c r="B3405" s="236"/>
      <c r="C3405" s="236"/>
      <c r="D3405" s="237"/>
    </row>
    <row r="3406" spans="2:4">
      <c r="B3406" s="236"/>
      <c r="C3406" s="236"/>
      <c r="D3406" s="237"/>
    </row>
    <row r="3407" spans="2:4">
      <c r="B3407" s="236"/>
      <c r="C3407" s="236"/>
      <c r="D3407" s="237"/>
    </row>
    <row r="3408" spans="2:4">
      <c r="B3408" s="236"/>
      <c r="C3408" s="236"/>
      <c r="D3408" s="237"/>
    </row>
    <row r="3409" spans="2:4">
      <c r="B3409" s="236"/>
      <c r="C3409" s="236"/>
      <c r="D3409" s="237"/>
    </row>
    <row r="3410" spans="2:4">
      <c r="B3410" s="236"/>
      <c r="C3410" s="236"/>
      <c r="D3410" s="237"/>
    </row>
    <row r="3411" spans="2:4">
      <c r="B3411" s="236"/>
      <c r="C3411" s="236"/>
      <c r="D3411" s="237"/>
    </row>
    <row r="3412" spans="2:4">
      <c r="B3412" s="236"/>
      <c r="C3412" s="236"/>
      <c r="D3412" s="237"/>
    </row>
    <row r="3413" spans="2:4">
      <c r="B3413" s="236"/>
      <c r="C3413" s="236"/>
      <c r="D3413" s="237"/>
    </row>
    <row r="3414" spans="2:4">
      <c r="B3414" s="236"/>
      <c r="C3414" s="236"/>
      <c r="D3414" s="237"/>
    </row>
    <row r="3415" spans="2:4">
      <c r="B3415" s="236"/>
      <c r="C3415" s="236"/>
      <c r="D3415" s="237"/>
    </row>
    <row r="3416" spans="2:4">
      <c r="B3416" s="236"/>
      <c r="C3416" s="236"/>
      <c r="D3416" s="237"/>
    </row>
    <row r="3417" spans="2:4">
      <c r="B3417" s="236"/>
      <c r="C3417" s="236"/>
      <c r="D3417" s="237"/>
    </row>
    <row r="3418" spans="2:4">
      <c r="B3418" s="236"/>
      <c r="C3418" s="236"/>
      <c r="D3418" s="237"/>
    </row>
    <row r="3419" spans="2:4">
      <c r="B3419" s="236"/>
      <c r="C3419" s="236"/>
      <c r="D3419" s="237"/>
    </row>
    <row r="3420" spans="2:4">
      <c r="B3420" s="236"/>
      <c r="C3420" s="236"/>
      <c r="D3420" s="237"/>
    </row>
    <row r="3421" spans="2:4">
      <c r="B3421" s="236"/>
      <c r="C3421" s="236"/>
      <c r="D3421" s="237"/>
    </row>
    <row r="3422" spans="2:4">
      <c r="B3422" s="236"/>
      <c r="C3422" s="236"/>
      <c r="D3422" s="237"/>
    </row>
    <row r="3423" spans="2:4">
      <c r="B3423" s="236"/>
      <c r="C3423" s="236"/>
      <c r="D3423" s="237"/>
    </row>
    <row r="3424" spans="2:4">
      <c r="B3424" s="236"/>
      <c r="C3424" s="236"/>
      <c r="D3424" s="237"/>
    </row>
    <row r="3425" spans="2:4">
      <c r="B3425" s="236"/>
      <c r="C3425" s="236"/>
      <c r="D3425" s="237"/>
    </row>
    <row r="3426" spans="2:4">
      <c r="B3426" s="236"/>
      <c r="C3426" s="236"/>
      <c r="D3426" s="237"/>
    </row>
    <row r="3427" spans="2:4">
      <c r="B3427" s="236"/>
      <c r="C3427" s="236"/>
      <c r="D3427" s="236"/>
    </row>
    <row r="3428" spans="2:4">
      <c r="B3428" s="236"/>
      <c r="C3428" s="236"/>
      <c r="D3428" s="237"/>
    </row>
    <row r="3429" spans="2:4">
      <c r="B3429" s="236"/>
      <c r="C3429" s="236"/>
      <c r="D3429" s="237"/>
    </row>
    <row r="3430" spans="2:4">
      <c r="B3430" s="236"/>
      <c r="C3430" s="236"/>
      <c r="D3430" s="237"/>
    </row>
    <row r="3431" spans="2:4">
      <c r="B3431" s="236"/>
      <c r="C3431" s="236"/>
      <c r="D3431" s="237"/>
    </row>
    <row r="3432" spans="2:4">
      <c r="B3432" s="236"/>
      <c r="C3432" s="236"/>
      <c r="D3432" s="237"/>
    </row>
    <row r="3433" spans="2:4">
      <c r="B3433" s="236"/>
      <c r="C3433" s="236"/>
      <c r="D3433" s="237"/>
    </row>
    <row r="3434" spans="2:4">
      <c r="B3434" s="236"/>
      <c r="C3434" s="236"/>
      <c r="D3434" s="237"/>
    </row>
    <row r="3435" spans="2:4">
      <c r="B3435" s="236"/>
      <c r="C3435" s="236"/>
      <c r="D3435" s="237"/>
    </row>
    <row r="3436" spans="2:4">
      <c r="B3436" s="236"/>
      <c r="C3436" s="236"/>
      <c r="D3436" s="237"/>
    </row>
    <row r="3437" spans="2:4">
      <c r="B3437" s="236"/>
      <c r="C3437" s="236"/>
      <c r="D3437" s="237"/>
    </row>
    <row r="3438" spans="2:4">
      <c r="B3438" s="236"/>
      <c r="C3438" s="236"/>
      <c r="D3438" s="237"/>
    </row>
    <row r="3439" spans="2:4">
      <c r="B3439" s="236"/>
      <c r="C3439" s="236"/>
      <c r="D3439" s="237"/>
    </row>
    <row r="3440" spans="2:4">
      <c r="B3440" s="236"/>
      <c r="C3440" s="236"/>
      <c r="D3440" s="236"/>
    </row>
    <row r="3441" spans="2:4">
      <c r="B3441" s="236"/>
      <c r="C3441" s="236"/>
      <c r="D3441" s="236"/>
    </row>
    <row r="3442" spans="2:4">
      <c r="B3442" s="236"/>
      <c r="C3442" s="236"/>
      <c r="D3442" s="236"/>
    </row>
    <row r="3443" spans="2:4">
      <c r="B3443" s="236"/>
      <c r="C3443" s="236"/>
      <c r="D3443" s="236"/>
    </row>
    <row r="3444" spans="2:4">
      <c r="B3444" s="236"/>
      <c r="C3444" s="236"/>
      <c r="D3444" s="237"/>
    </row>
    <row r="3445" spans="2:4">
      <c r="B3445" s="236"/>
      <c r="C3445" s="236"/>
      <c r="D3445" s="237"/>
    </row>
    <row r="3446" spans="2:4">
      <c r="B3446" s="236"/>
      <c r="C3446" s="236"/>
      <c r="D3446" s="237"/>
    </row>
    <row r="3447" spans="2:4">
      <c r="B3447" s="236"/>
      <c r="C3447" s="236"/>
      <c r="D3447" s="237"/>
    </row>
    <row r="3448" spans="2:4">
      <c r="B3448" s="236"/>
      <c r="C3448" s="236"/>
      <c r="D3448" s="237"/>
    </row>
    <row r="3449" spans="2:4">
      <c r="B3449" s="236"/>
      <c r="C3449" s="236"/>
      <c r="D3449" s="237"/>
    </row>
    <row r="3450" spans="2:4">
      <c r="B3450" s="236"/>
      <c r="C3450" s="236"/>
      <c r="D3450" s="237"/>
    </row>
    <row r="3451" spans="2:4">
      <c r="B3451" s="236"/>
      <c r="C3451" s="236"/>
      <c r="D3451" s="237"/>
    </row>
    <row r="3452" spans="2:4">
      <c r="B3452" s="236"/>
      <c r="C3452" s="236"/>
      <c r="D3452" s="237"/>
    </row>
    <row r="3453" spans="2:4">
      <c r="B3453" s="236"/>
      <c r="C3453" s="236"/>
      <c r="D3453" s="237"/>
    </row>
    <row r="3454" spans="2:4">
      <c r="B3454" s="236"/>
      <c r="C3454" s="236"/>
      <c r="D3454" s="237"/>
    </row>
    <row r="3455" spans="2:4">
      <c r="B3455" s="236"/>
      <c r="C3455" s="236"/>
      <c r="D3455" s="237"/>
    </row>
    <row r="3456" spans="2:4">
      <c r="B3456" s="236"/>
      <c r="C3456" s="236"/>
      <c r="D3456" s="237"/>
    </row>
    <row r="3457" spans="2:4">
      <c r="B3457" s="236"/>
      <c r="C3457" s="236"/>
      <c r="D3457" s="237"/>
    </row>
    <row r="3458" spans="2:4">
      <c r="B3458" s="236"/>
      <c r="C3458" s="236"/>
      <c r="D3458" s="237"/>
    </row>
    <row r="3459" spans="2:4">
      <c r="B3459" s="236"/>
      <c r="C3459" s="236"/>
      <c r="D3459" s="237"/>
    </row>
    <row r="3460" spans="2:4">
      <c r="B3460" s="236"/>
      <c r="C3460" s="236"/>
      <c r="D3460" s="237"/>
    </row>
    <row r="3461" spans="2:4">
      <c r="B3461" s="236"/>
      <c r="C3461" s="236"/>
      <c r="D3461" s="237"/>
    </row>
    <row r="3462" spans="2:4">
      <c r="B3462" s="236"/>
      <c r="C3462" s="236"/>
      <c r="D3462" s="237"/>
    </row>
    <row r="3463" spans="2:4">
      <c r="B3463" s="236"/>
      <c r="C3463" s="236"/>
      <c r="D3463" s="237"/>
    </row>
    <row r="3464" spans="2:4">
      <c r="B3464" s="236"/>
      <c r="C3464" s="236"/>
      <c r="D3464" s="237"/>
    </row>
    <row r="3465" spans="2:4">
      <c r="B3465" s="236"/>
      <c r="C3465" s="236"/>
      <c r="D3465" s="237"/>
    </row>
    <row r="3466" spans="2:4">
      <c r="B3466" s="236"/>
      <c r="C3466" s="236"/>
      <c r="D3466" s="237"/>
    </row>
    <row r="3467" spans="2:4">
      <c r="B3467" s="236"/>
      <c r="C3467" s="236"/>
      <c r="D3467" s="237"/>
    </row>
    <row r="3468" spans="2:4">
      <c r="B3468" s="236"/>
      <c r="C3468" s="236"/>
      <c r="D3468" s="237"/>
    </row>
    <row r="3469" spans="2:4">
      <c r="B3469" s="236"/>
      <c r="C3469" s="236"/>
      <c r="D3469" s="237"/>
    </row>
    <row r="3470" spans="2:4">
      <c r="B3470" s="236"/>
      <c r="C3470" s="236"/>
      <c r="D3470" s="237"/>
    </row>
    <row r="3471" spans="2:4">
      <c r="B3471" s="236"/>
      <c r="C3471" s="236"/>
      <c r="D3471" s="237"/>
    </row>
    <row r="3472" spans="2:4">
      <c r="B3472" s="236"/>
      <c r="C3472" s="236"/>
      <c r="D3472" s="237"/>
    </row>
    <row r="3473" spans="2:4">
      <c r="B3473" s="236"/>
      <c r="C3473" s="236"/>
      <c r="D3473" s="237"/>
    </row>
    <row r="3474" spans="2:4">
      <c r="B3474" s="236"/>
      <c r="C3474" s="236"/>
      <c r="D3474" s="237"/>
    </row>
    <row r="3475" spans="2:4">
      <c r="B3475" s="236"/>
      <c r="C3475" s="236"/>
      <c r="D3475" s="237"/>
    </row>
    <row r="3476" spans="2:4">
      <c r="B3476" s="236"/>
      <c r="C3476" s="236"/>
      <c r="D3476" s="237"/>
    </row>
    <row r="3477" spans="2:4">
      <c r="B3477" s="236"/>
      <c r="C3477" s="236"/>
      <c r="D3477" s="237"/>
    </row>
    <row r="3478" spans="2:4">
      <c r="B3478" s="236"/>
      <c r="C3478" s="236"/>
      <c r="D3478" s="237"/>
    </row>
    <row r="3479" spans="2:4">
      <c r="B3479" s="236"/>
      <c r="C3479" s="236"/>
      <c r="D3479" s="237"/>
    </row>
    <row r="3480" spans="2:4">
      <c r="B3480" s="236"/>
      <c r="C3480" s="236"/>
      <c r="D3480" s="237"/>
    </row>
    <row r="3481" spans="2:4">
      <c r="B3481" s="236"/>
      <c r="C3481" s="236"/>
      <c r="D3481" s="237"/>
    </row>
    <row r="3482" spans="2:4">
      <c r="B3482" s="236"/>
      <c r="C3482" s="236"/>
      <c r="D3482" s="237"/>
    </row>
    <row r="3483" spans="2:4">
      <c r="B3483" s="236"/>
      <c r="C3483" s="236"/>
      <c r="D3483" s="237"/>
    </row>
    <row r="3484" spans="2:4">
      <c r="B3484" s="236"/>
      <c r="C3484" s="236"/>
      <c r="D3484" s="237"/>
    </row>
    <row r="3485" spans="2:4">
      <c r="B3485" s="236"/>
      <c r="C3485" s="236"/>
      <c r="D3485" s="237"/>
    </row>
    <row r="3486" spans="2:4">
      <c r="B3486" s="236"/>
      <c r="C3486" s="236"/>
      <c r="D3486" s="237"/>
    </row>
    <row r="3487" spans="2:4">
      <c r="B3487" s="236"/>
      <c r="C3487" s="236"/>
      <c r="D3487" s="237"/>
    </row>
    <row r="3488" spans="2:4">
      <c r="B3488" s="236"/>
      <c r="C3488" s="236"/>
      <c r="D3488" s="237"/>
    </row>
    <row r="3489" spans="2:4">
      <c r="B3489" s="236"/>
      <c r="C3489" s="236"/>
      <c r="D3489" s="237"/>
    </row>
    <row r="3490" spans="2:4">
      <c r="B3490" s="236"/>
      <c r="C3490" s="236"/>
      <c r="D3490" s="237"/>
    </row>
    <row r="3491" spans="2:4">
      <c r="B3491" s="236"/>
      <c r="C3491" s="236"/>
      <c r="D3491" s="237"/>
    </row>
    <row r="3492" spans="2:4">
      <c r="B3492" s="236"/>
      <c r="C3492" s="236"/>
      <c r="D3492" s="237"/>
    </row>
    <row r="3493" spans="2:4">
      <c r="B3493" s="236"/>
      <c r="C3493" s="236"/>
      <c r="D3493" s="237"/>
    </row>
    <row r="3494" spans="2:4">
      <c r="B3494" s="236"/>
      <c r="C3494" s="236"/>
      <c r="D3494" s="237"/>
    </row>
    <row r="3495" spans="2:4">
      <c r="B3495" s="236"/>
      <c r="C3495" s="236"/>
      <c r="D3495" s="237"/>
    </row>
    <row r="3496" spans="2:4">
      <c r="B3496" s="236"/>
      <c r="C3496" s="236"/>
      <c r="D3496" s="237"/>
    </row>
    <row r="3497" spans="2:4">
      <c r="B3497" s="236"/>
      <c r="C3497" s="236"/>
      <c r="D3497" s="237"/>
    </row>
    <row r="3498" spans="2:4">
      <c r="B3498" s="236"/>
      <c r="C3498" s="236"/>
      <c r="D3498" s="237"/>
    </row>
    <row r="3499" spans="2:4">
      <c r="B3499" s="236"/>
      <c r="C3499" s="236"/>
      <c r="D3499" s="237"/>
    </row>
    <row r="3500" spans="2:4">
      <c r="B3500" s="236"/>
      <c r="C3500" s="236"/>
      <c r="D3500" s="237"/>
    </row>
    <row r="3501" spans="2:4">
      <c r="B3501" s="236"/>
      <c r="C3501" s="236"/>
      <c r="D3501" s="237"/>
    </row>
    <row r="3502" spans="2:4">
      <c r="B3502" s="236"/>
      <c r="C3502" s="236"/>
      <c r="D3502" s="237"/>
    </row>
    <row r="3503" spans="2:4">
      <c r="B3503" s="236"/>
      <c r="C3503" s="236"/>
      <c r="D3503" s="237"/>
    </row>
    <row r="3504" spans="2:4">
      <c r="B3504" s="236"/>
      <c r="C3504" s="236"/>
      <c r="D3504" s="237"/>
    </row>
    <row r="3505" spans="2:4">
      <c r="B3505" s="236"/>
      <c r="C3505" s="236"/>
      <c r="D3505" s="237"/>
    </row>
    <row r="3506" spans="2:4">
      <c r="B3506" s="236"/>
      <c r="C3506" s="236"/>
      <c r="D3506" s="237"/>
    </row>
    <row r="3507" spans="2:4">
      <c r="B3507" s="236"/>
      <c r="C3507" s="236"/>
      <c r="D3507" s="237"/>
    </row>
    <row r="3508" spans="2:4">
      <c r="B3508" s="236"/>
      <c r="C3508" s="236"/>
      <c r="D3508" s="237"/>
    </row>
    <row r="3509" spans="2:4">
      <c r="B3509" s="236"/>
      <c r="C3509" s="236"/>
      <c r="D3509" s="237"/>
    </row>
    <row r="3510" spans="2:4">
      <c r="B3510" s="236"/>
      <c r="C3510" s="236"/>
      <c r="D3510" s="237"/>
    </row>
    <row r="3511" spans="2:4">
      <c r="B3511" s="236"/>
      <c r="C3511" s="236"/>
      <c r="D3511" s="237"/>
    </row>
    <row r="3512" spans="2:4">
      <c r="B3512" s="236"/>
      <c r="C3512" s="236"/>
      <c r="D3512" s="237"/>
    </row>
    <row r="3513" spans="2:4">
      <c r="B3513" s="236"/>
      <c r="C3513" s="236"/>
      <c r="D3513" s="237"/>
    </row>
    <row r="3514" spans="2:4">
      <c r="B3514" s="236"/>
      <c r="C3514" s="236"/>
      <c r="D3514" s="237"/>
    </row>
    <row r="3515" spans="2:4">
      <c r="B3515" s="236"/>
      <c r="C3515" s="236"/>
      <c r="D3515" s="237"/>
    </row>
    <row r="3516" spans="2:4">
      <c r="B3516" s="236"/>
      <c r="C3516" s="236"/>
      <c r="D3516" s="237"/>
    </row>
    <row r="3517" spans="2:4">
      <c r="B3517" s="236"/>
      <c r="C3517" s="236"/>
      <c r="D3517" s="237"/>
    </row>
    <row r="3518" spans="2:4">
      <c r="B3518" s="236"/>
      <c r="C3518" s="236"/>
      <c r="D3518" s="237"/>
    </row>
    <row r="3519" spans="2:4">
      <c r="B3519" s="236"/>
      <c r="C3519" s="236"/>
      <c r="D3519" s="237"/>
    </row>
    <row r="3520" spans="2:4">
      <c r="B3520" s="236"/>
      <c r="C3520" s="236"/>
      <c r="D3520" s="237"/>
    </row>
    <row r="3521" spans="2:4">
      <c r="B3521" s="236"/>
      <c r="C3521" s="236"/>
      <c r="D3521" s="237"/>
    </row>
    <row r="3522" spans="2:4">
      <c r="B3522" s="236"/>
      <c r="C3522" s="236"/>
      <c r="D3522" s="237"/>
    </row>
    <row r="3523" spans="2:4">
      <c r="B3523" s="236"/>
      <c r="C3523" s="236"/>
      <c r="D3523" s="237"/>
    </row>
    <row r="3524" spans="2:4">
      <c r="B3524" s="236"/>
      <c r="C3524" s="236"/>
      <c r="D3524" s="237"/>
    </row>
    <row r="3525" spans="2:4">
      <c r="B3525" s="236"/>
      <c r="C3525" s="236"/>
      <c r="D3525" s="237"/>
    </row>
    <row r="3526" spans="2:4">
      <c r="B3526" s="236"/>
      <c r="C3526" s="236"/>
      <c r="D3526" s="237"/>
    </row>
    <row r="3527" spans="2:4">
      <c r="B3527" s="236"/>
      <c r="C3527" s="236"/>
      <c r="D3527" s="237"/>
    </row>
    <row r="3528" spans="2:4">
      <c r="B3528" s="236"/>
      <c r="C3528" s="236"/>
      <c r="D3528" s="237"/>
    </row>
    <row r="3529" spans="2:4">
      <c r="B3529" s="236"/>
      <c r="C3529" s="236"/>
      <c r="D3529" s="237"/>
    </row>
    <row r="3530" spans="2:4">
      <c r="B3530" s="236"/>
      <c r="C3530" s="236"/>
      <c r="D3530" s="237"/>
    </row>
    <row r="3531" spans="2:4">
      <c r="B3531" s="236"/>
      <c r="C3531" s="236"/>
      <c r="D3531" s="237"/>
    </row>
    <row r="3532" spans="2:4">
      <c r="B3532" s="236"/>
      <c r="C3532" s="236"/>
      <c r="D3532" s="237"/>
    </row>
    <row r="3533" spans="2:4">
      <c r="B3533" s="236"/>
      <c r="C3533" s="236"/>
      <c r="D3533" s="237"/>
    </row>
    <row r="3534" spans="2:4">
      <c r="B3534" s="236"/>
      <c r="C3534" s="236"/>
      <c r="D3534" s="237"/>
    </row>
    <row r="3535" spans="2:4">
      <c r="B3535" s="236"/>
      <c r="C3535" s="236"/>
      <c r="D3535" s="237"/>
    </row>
    <row r="3536" spans="2:4">
      <c r="B3536" s="236"/>
      <c r="C3536" s="236"/>
      <c r="D3536" s="237"/>
    </row>
    <row r="3537" spans="2:4">
      <c r="B3537" s="236"/>
      <c r="C3537" s="236"/>
      <c r="D3537" s="237"/>
    </row>
    <row r="3538" spans="2:4">
      <c r="B3538" s="236"/>
      <c r="C3538" s="236"/>
      <c r="D3538" s="237"/>
    </row>
    <row r="3539" spans="2:4">
      <c r="B3539" s="236"/>
      <c r="C3539" s="236"/>
      <c r="D3539" s="237"/>
    </row>
    <row r="3540" spans="2:4">
      <c r="B3540" s="236"/>
      <c r="C3540" s="236"/>
      <c r="D3540" s="237"/>
    </row>
    <row r="3541" spans="2:4">
      <c r="B3541" s="236"/>
      <c r="C3541" s="236"/>
      <c r="D3541" s="236"/>
    </row>
    <row r="3542" spans="2:4">
      <c r="B3542" s="236"/>
      <c r="C3542" s="236"/>
      <c r="D3542" s="236"/>
    </row>
    <row r="3543" spans="2:4">
      <c r="B3543" s="236"/>
      <c r="C3543" s="236"/>
      <c r="D3543" s="236"/>
    </row>
    <row r="3544" spans="2:4">
      <c r="B3544" s="236"/>
      <c r="C3544" s="236"/>
      <c r="D3544" s="236"/>
    </row>
    <row r="3545" spans="2:4">
      <c r="B3545" s="236"/>
      <c r="C3545" s="236"/>
      <c r="D3545" s="236"/>
    </row>
    <row r="3546" spans="2:4">
      <c r="B3546" s="236"/>
      <c r="C3546" s="236"/>
      <c r="D3546" s="236"/>
    </row>
    <row r="3547" spans="2:4">
      <c r="B3547" s="236"/>
      <c r="C3547" s="236"/>
      <c r="D3547" s="236"/>
    </row>
    <row r="3548" spans="2:4">
      <c r="B3548" s="236"/>
      <c r="C3548" s="236"/>
      <c r="D3548" s="237"/>
    </row>
    <row r="3549" spans="2:4">
      <c r="B3549" s="236"/>
      <c r="C3549" s="236"/>
      <c r="D3549" s="237"/>
    </row>
    <row r="3550" spans="2:4">
      <c r="B3550" s="236"/>
      <c r="C3550" s="236"/>
      <c r="D3550" s="237"/>
    </row>
    <row r="3551" spans="2:4">
      <c r="B3551" s="236"/>
      <c r="C3551" s="236"/>
      <c r="D3551" s="237"/>
    </row>
    <row r="3552" spans="2:4">
      <c r="B3552" s="236"/>
      <c r="C3552" s="236"/>
      <c r="D3552" s="237"/>
    </row>
    <row r="3553" spans="2:4">
      <c r="B3553" s="236"/>
      <c r="C3553" s="236"/>
      <c r="D3553" s="214"/>
    </row>
    <row r="3554" spans="2:4">
      <c r="B3554" s="236"/>
      <c r="C3554" s="236"/>
      <c r="D3554" s="237"/>
    </row>
    <row r="3555" spans="2:4">
      <c r="B3555" s="236"/>
      <c r="C3555" s="236"/>
      <c r="D3555" s="237"/>
    </row>
    <row r="3556" spans="2:4">
      <c r="B3556" s="236"/>
      <c r="C3556" s="236"/>
      <c r="D3556" s="237"/>
    </row>
    <row r="3557" spans="2:4">
      <c r="B3557" s="236"/>
      <c r="C3557" s="236"/>
      <c r="D3557" s="237"/>
    </row>
    <row r="3558" spans="2:4">
      <c r="B3558" s="236"/>
      <c r="C3558" s="236"/>
      <c r="D3558" s="237"/>
    </row>
    <row r="3559" spans="2:4">
      <c r="B3559" s="236"/>
      <c r="C3559" s="236"/>
      <c r="D3559" s="237"/>
    </row>
    <row r="3560" spans="2:4">
      <c r="B3560" s="236"/>
      <c r="C3560" s="236"/>
      <c r="D3560" s="237"/>
    </row>
    <row r="3561" spans="2:4">
      <c r="B3561" s="236"/>
      <c r="C3561" s="236"/>
      <c r="D3561" s="237"/>
    </row>
    <row r="3562" spans="2:4">
      <c r="B3562" s="236"/>
      <c r="C3562" s="236"/>
      <c r="D3562" s="237"/>
    </row>
    <row r="3563" spans="2:4">
      <c r="B3563" s="236"/>
      <c r="C3563" s="236"/>
      <c r="D3563" s="237"/>
    </row>
    <row r="3564" spans="2:4">
      <c r="B3564" s="236"/>
      <c r="C3564" s="236"/>
      <c r="D3564" s="237"/>
    </row>
    <row r="3565" spans="2:4">
      <c r="B3565" s="236"/>
      <c r="C3565" s="236"/>
      <c r="D3565" s="237"/>
    </row>
    <row r="3566" spans="2:4">
      <c r="B3566" s="236"/>
      <c r="C3566" s="236"/>
      <c r="D3566" s="237"/>
    </row>
    <row r="3567" spans="2:4">
      <c r="B3567" s="236"/>
      <c r="C3567" s="236"/>
      <c r="D3567" s="237"/>
    </row>
    <row r="3568" spans="2:4">
      <c r="B3568" s="236"/>
      <c r="C3568" s="236"/>
      <c r="D3568" s="237"/>
    </row>
    <row r="3569" spans="2:4">
      <c r="B3569" s="236"/>
      <c r="C3569" s="236"/>
      <c r="D3569" s="237"/>
    </row>
    <row r="3570" spans="2:4">
      <c r="B3570" s="236"/>
      <c r="C3570" s="236"/>
      <c r="D3570" s="237"/>
    </row>
    <row r="3571" spans="2:4">
      <c r="B3571" s="236"/>
      <c r="C3571" s="236"/>
      <c r="D3571" s="237"/>
    </row>
    <row r="3572" spans="2:4">
      <c r="B3572" s="236"/>
      <c r="C3572" s="236"/>
      <c r="D3572" s="237"/>
    </row>
    <row r="3573" spans="2:4">
      <c r="B3573" s="236"/>
      <c r="C3573" s="236"/>
      <c r="D3573" s="237"/>
    </row>
    <row r="3574" spans="2:4">
      <c r="B3574" s="236"/>
      <c r="C3574" s="236"/>
      <c r="D3574" s="237"/>
    </row>
    <row r="3575" spans="2:4">
      <c r="B3575" s="236"/>
      <c r="C3575" s="236"/>
      <c r="D3575" s="237"/>
    </row>
    <row r="3576" spans="2:4">
      <c r="B3576" s="236"/>
      <c r="C3576" s="236"/>
      <c r="D3576" s="237"/>
    </row>
    <row r="3577" spans="2:4">
      <c r="B3577" s="236"/>
      <c r="C3577" s="236"/>
      <c r="D3577" s="237"/>
    </row>
    <row r="3578" spans="2:4">
      <c r="B3578" s="236"/>
      <c r="C3578" s="236"/>
      <c r="D3578" s="237"/>
    </row>
    <row r="3579" spans="2:4">
      <c r="B3579" s="236"/>
      <c r="C3579" s="236"/>
      <c r="D3579" s="237"/>
    </row>
    <row r="3580" spans="2:4">
      <c r="B3580" s="236"/>
      <c r="C3580" s="236"/>
      <c r="D3580" s="237"/>
    </row>
    <row r="3581" spans="2:4">
      <c r="B3581" s="236"/>
      <c r="C3581" s="236"/>
      <c r="D3581" s="237"/>
    </row>
    <row r="3582" spans="2:4">
      <c r="B3582" s="236"/>
      <c r="C3582" s="236"/>
      <c r="D3582" s="237"/>
    </row>
    <row r="3583" spans="2:4">
      <c r="B3583" s="236"/>
      <c r="C3583" s="236"/>
      <c r="D3583" s="237"/>
    </row>
    <row r="3584" spans="2:4">
      <c r="B3584" s="236"/>
      <c r="C3584" s="236"/>
      <c r="D3584" s="237"/>
    </row>
    <row r="3585" spans="2:4">
      <c r="B3585" s="236"/>
      <c r="C3585" s="236"/>
      <c r="D3585" s="237"/>
    </row>
    <row r="3586" spans="2:4">
      <c r="B3586" s="236"/>
      <c r="C3586" s="236"/>
      <c r="D3586" s="237"/>
    </row>
    <row r="3587" spans="2:4">
      <c r="B3587" s="236"/>
      <c r="C3587" s="236"/>
      <c r="D3587" s="237"/>
    </row>
    <row r="3588" spans="2:4">
      <c r="B3588" s="236"/>
      <c r="C3588" s="236"/>
      <c r="D3588" s="237"/>
    </row>
    <row r="3589" spans="2:4">
      <c r="B3589" s="236"/>
      <c r="C3589" s="236"/>
      <c r="D3589" s="237"/>
    </row>
    <row r="3590" spans="2:4">
      <c r="B3590" s="236"/>
      <c r="C3590" s="236"/>
      <c r="D3590" s="237"/>
    </row>
    <row r="3591" spans="2:4">
      <c r="B3591" s="236"/>
      <c r="C3591" s="236"/>
      <c r="D3591" s="237"/>
    </row>
    <row r="3592" spans="2:4">
      <c r="B3592" s="236"/>
      <c r="C3592" s="236"/>
      <c r="D3592" s="237"/>
    </row>
    <row r="3593" spans="2:4">
      <c r="B3593" s="236"/>
      <c r="C3593" s="236"/>
      <c r="D3593" s="237"/>
    </row>
    <row r="3594" spans="2:4">
      <c r="B3594" s="236"/>
      <c r="C3594" s="236"/>
      <c r="D3594" s="237"/>
    </row>
    <row r="3595" spans="2:4">
      <c r="B3595" s="236"/>
      <c r="C3595" s="236"/>
      <c r="D3595" s="237"/>
    </row>
    <row r="3596" spans="2:4">
      <c r="B3596" s="236"/>
      <c r="C3596" s="236"/>
      <c r="D3596" s="237"/>
    </row>
    <row r="3597" spans="2:4">
      <c r="B3597" s="236"/>
      <c r="C3597" s="236"/>
      <c r="D3597" s="237"/>
    </row>
    <row r="3598" spans="2:4">
      <c r="B3598" s="236"/>
      <c r="C3598" s="236"/>
      <c r="D3598" s="237"/>
    </row>
    <row r="3599" spans="2:4">
      <c r="B3599" s="236"/>
      <c r="C3599" s="236"/>
      <c r="D3599" s="237"/>
    </row>
    <row r="3600" spans="2:4">
      <c r="B3600" s="236"/>
      <c r="C3600" s="236"/>
      <c r="D3600" s="237"/>
    </row>
    <row r="3601" spans="2:4">
      <c r="B3601" s="236"/>
      <c r="C3601" s="236"/>
      <c r="D3601" s="237"/>
    </row>
    <row r="3602" spans="2:4">
      <c r="B3602" s="236"/>
      <c r="C3602" s="236"/>
      <c r="D3602" s="237"/>
    </row>
    <row r="3603" spans="2:4">
      <c r="B3603" s="236"/>
      <c r="C3603" s="236"/>
      <c r="D3603" s="237"/>
    </row>
    <row r="3604" spans="2:4">
      <c r="B3604" s="236"/>
      <c r="C3604" s="236"/>
      <c r="D3604" s="237"/>
    </row>
    <row r="3605" spans="2:4">
      <c r="B3605" s="236"/>
      <c r="C3605" s="236"/>
      <c r="D3605" s="237"/>
    </row>
    <row r="3606" spans="2:4">
      <c r="B3606" s="236"/>
      <c r="C3606" s="236"/>
      <c r="D3606" s="237"/>
    </row>
    <row r="3607" spans="2:4">
      <c r="B3607" s="236"/>
      <c r="C3607" s="236"/>
      <c r="D3607" s="237"/>
    </row>
    <row r="3608" spans="2:4">
      <c r="B3608" s="236"/>
      <c r="C3608" s="236"/>
      <c r="D3608" s="237"/>
    </row>
    <row r="3609" spans="2:4">
      <c r="B3609" s="236"/>
      <c r="C3609" s="236"/>
      <c r="D3609" s="237"/>
    </row>
    <row r="3610" spans="2:4">
      <c r="B3610" s="236"/>
      <c r="C3610" s="236"/>
      <c r="D3610" s="237"/>
    </row>
    <row r="3611" spans="2:4">
      <c r="B3611" s="236"/>
      <c r="C3611" s="236"/>
      <c r="D3611" s="237"/>
    </row>
    <row r="3612" spans="2:4">
      <c r="B3612" s="236"/>
      <c r="C3612" s="236"/>
      <c r="D3612" s="237"/>
    </row>
    <row r="3613" spans="2:4">
      <c r="B3613" s="236"/>
      <c r="C3613" s="236"/>
      <c r="D3613" s="237"/>
    </row>
    <row r="3614" spans="2:4">
      <c r="B3614" s="236"/>
      <c r="C3614" s="236"/>
      <c r="D3614" s="237"/>
    </row>
    <row r="3615" spans="2:4">
      <c r="B3615" s="236"/>
      <c r="C3615" s="236"/>
      <c r="D3615" s="237"/>
    </row>
    <row r="3616" spans="2:4">
      <c r="B3616" s="236"/>
      <c r="C3616" s="236"/>
      <c r="D3616" s="237"/>
    </row>
    <row r="3617" spans="2:4">
      <c r="B3617" s="236"/>
      <c r="C3617" s="236"/>
      <c r="D3617" s="237"/>
    </row>
    <row r="3618" spans="2:4">
      <c r="B3618" s="236"/>
      <c r="C3618" s="236"/>
      <c r="D3618" s="237"/>
    </row>
    <row r="3619" spans="2:4">
      <c r="B3619" s="236"/>
      <c r="C3619" s="236"/>
      <c r="D3619" s="237"/>
    </row>
    <row r="3620" spans="2:4">
      <c r="B3620" s="236"/>
      <c r="C3620" s="236"/>
      <c r="D3620" s="237"/>
    </row>
    <row r="3621" spans="2:4">
      <c r="B3621" s="236"/>
      <c r="C3621" s="236"/>
      <c r="D3621" s="237"/>
    </row>
    <row r="3622" spans="2:4">
      <c r="B3622" s="236"/>
      <c r="C3622" s="236"/>
      <c r="D3622" s="237"/>
    </row>
    <row r="3623" spans="2:4">
      <c r="B3623" s="236"/>
      <c r="C3623" s="236"/>
      <c r="D3623" s="237"/>
    </row>
    <row r="3624" spans="2:4">
      <c r="B3624" s="236"/>
      <c r="C3624" s="236"/>
      <c r="D3624" s="237"/>
    </row>
    <row r="3625" spans="2:4">
      <c r="B3625" s="236"/>
      <c r="C3625" s="236"/>
      <c r="D3625" s="237"/>
    </row>
    <row r="3626" spans="2:4">
      <c r="B3626" s="236"/>
      <c r="C3626" s="236"/>
      <c r="D3626" s="237"/>
    </row>
    <row r="3627" spans="2:4">
      <c r="B3627" s="236"/>
      <c r="C3627" s="236"/>
      <c r="D3627" s="237"/>
    </row>
    <row r="3628" spans="2:4">
      <c r="B3628" s="236"/>
      <c r="C3628" s="236"/>
      <c r="D3628" s="237"/>
    </row>
    <row r="3629" spans="2:4">
      <c r="B3629" s="236"/>
      <c r="C3629" s="236"/>
      <c r="D3629" s="237"/>
    </row>
    <row r="3630" spans="2:4">
      <c r="B3630" s="236"/>
      <c r="C3630" s="236"/>
      <c r="D3630" s="237"/>
    </row>
    <row r="3631" spans="2:4">
      <c r="B3631" s="236"/>
      <c r="C3631" s="236"/>
      <c r="D3631" s="237"/>
    </row>
    <row r="3632" spans="2:4">
      <c r="B3632" s="236"/>
      <c r="C3632" s="236"/>
      <c r="D3632" s="237"/>
    </row>
    <row r="3633" spans="2:4">
      <c r="B3633" s="236"/>
      <c r="C3633" s="236"/>
      <c r="D3633" s="237"/>
    </row>
    <row r="3634" spans="2:4">
      <c r="B3634" s="236"/>
      <c r="C3634" s="236"/>
      <c r="D3634" s="237"/>
    </row>
    <row r="3635" spans="2:4">
      <c r="B3635" s="236"/>
      <c r="C3635" s="236"/>
      <c r="D3635" s="237"/>
    </row>
    <row r="3636" spans="2:4">
      <c r="B3636" s="236"/>
      <c r="C3636" s="236"/>
      <c r="D3636" s="237"/>
    </row>
    <row r="3637" spans="2:4">
      <c r="B3637" s="236"/>
      <c r="C3637" s="236"/>
      <c r="D3637" s="237"/>
    </row>
    <row r="3638" spans="2:4">
      <c r="B3638" s="236"/>
      <c r="C3638" s="236"/>
      <c r="D3638" s="237"/>
    </row>
    <row r="3639" spans="2:4">
      <c r="B3639" s="236"/>
      <c r="C3639" s="236"/>
      <c r="D3639" s="237"/>
    </row>
    <row r="3640" spans="2:4">
      <c r="B3640" s="236"/>
      <c r="C3640" s="236"/>
      <c r="D3640" s="237"/>
    </row>
    <row r="3641" spans="2:4">
      <c r="B3641" s="236"/>
      <c r="C3641" s="236"/>
      <c r="D3641" s="237"/>
    </row>
    <row r="3642" spans="2:4">
      <c r="B3642" s="236"/>
      <c r="C3642" s="236"/>
      <c r="D3642" s="237"/>
    </row>
    <row r="3643" spans="2:4">
      <c r="B3643" s="236"/>
      <c r="C3643" s="236"/>
      <c r="D3643" s="237"/>
    </row>
    <row r="3644" spans="2:4">
      <c r="B3644" s="236"/>
      <c r="C3644" s="236"/>
      <c r="D3644" s="237"/>
    </row>
    <row r="3645" spans="2:4">
      <c r="B3645" s="236"/>
      <c r="C3645" s="236"/>
      <c r="D3645" s="237"/>
    </row>
    <row r="3646" spans="2:4">
      <c r="B3646" s="236"/>
      <c r="C3646" s="236"/>
      <c r="D3646" s="237"/>
    </row>
    <row r="3647" spans="2:4">
      <c r="B3647" s="236"/>
      <c r="C3647" s="236"/>
      <c r="D3647" s="237"/>
    </row>
    <row r="3648" spans="2:4">
      <c r="B3648" s="236"/>
      <c r="C3648" s="236"/>
      <c r="D3648" s="237"/>
    </row>
    <row r="3649" spans="2:4">
      <c r="B3649" s="236"/>
      <c r="C3649" s="236"/>
      <c r="D3649" s="237"/>
    </row>
    <row r="3650" spans="2:4">
      <c r="B3650" s="236"/>
      <c r="C3650" s="236"/>
      <c r="D3650" s="237"/>
    </row>
    <row r="3651" spans="2:4">
      <c r="B3651" s="236"/>
      <c r="C3651" s="236"/>
      <c r="D3651" s="237"/>
    </row>
    <row r="3652" spans="2:4">
      <c r="B3652" s="236"/>
      <c r="C3652" s="236"/>
      <c r="D3652" s="237"/>
    </row>
    <row r="3653" spans="2:4">
      <c r="B3653" s="236"/>
      <c r="C3653" s="236"/>
      <c r="D3653" s="237"/>
    </row>
    <row r="3654" spans="2:4">
      <c r="B3654" s="236"/>
      <c r="C3654" s="236"/>
      <c r="D3654" s="237"/>
    </row>
    <row r="3655" spans="2:4">
      <c r="B3655" s="236"/>
      <c r="C3655" s="236"/>
      <c r="D3655" s="237"/>
    </row>
    <row r="3656" spans="2:4">
      <c r="B3656" s="236"/>
      <c r="C3656" s="236"/>
      <c r="D3656" s="237"/>
    </row>
    <row r="3657" spans="2:4">
      <c r="B3657" s="236"/>
      <c r="C3657" s="236"/>
      <c r="D3657" s="237"/>
    </row>
    <row r="3658" spans="2:4">
      <c r="B3658" s="236"/>
      <c r="C3658" s="236"/>
      <c r="D3658" s="237"/>
    </row>
    <row r="3659" spans="2:4">
      <c r="B3659" s="236"/>
      <c r="C3659" s="236"/>
      <c r="D3659" s="237"/>
    </row>
    <row r="3660" spans="2:4">
      <c r="B3660" s="236"/>
      <c r="C3660" s="236"/>
      <c r="D3660" s="237"/>
    </row>
    <row r="3661" spans="2:4">
      <c r="B3661" s="236"/>
      <c r="C3661" s="236"/>
      <c r="D3661" s="237"/>
    </row>
    <row r="3662" spans="2:4">
      <c r="B3662" s="236"/>
      <c r="C3662" s="236"/>
      <c r="D3662" s="237"/>
    </row>
    <row r="3663" spans="2:4">
      <c r="B3663" s="236"/>
      <c r="C3663" s="236"/>
      <c r="D3663" s="237"/>
    </row>
    <row r="3664" spans="2:4">
      <c r="B3664" s="236"/>
      <c r="C3664" s="236"/>
      <c r="D3664" s="237"/>
    </row>
    <row r="3665" spans="2:4">
      <c r="B3665" s="236"/>
      <c r="C3665" s="236"/>
      <c r="D3665" s="237"/>
    </row>
    <row r="3666" spans="2:4">
      <c r="B3666" s="236"/>
      <c r="C3666" s="236"/>
      <c r="D3666" s="237"/>
    </row>
    <row r="3667" spans="2:4">
      <c r="B3667" s="236"/>
      <c r="C3667" s="236"/>
      <c r="D3667" s="237"/>
    </row>
    <row r="3668" spans="2:4">
      <c r="B3668" s="236"/>
      <c r="C3668" s="236"/>
      <c r="D3668" s="237"/>
    </row>
    <row r="3669" spans="2:4">
      <c r="B3669" s="236"/>
      <c r="C3669" s="236"/>
      <c r="D3669" s="237"/>
    </row>
    <row r="3670" spans="2:4">
      <c r="B3670" s="236"/>
      <c r="C3670" s="236"/>
      <c r="D3670" s="237"/>
    </row>
    <row r="3671" spans="2:4">
      <c r="B3671" s="236"/>
      <c r="C3671" s="236"/>
      <c r="D3671" s="237"/>
    </row>
    <row r="3672" spans="2:4">
      <c r="B3672" s="236"/>
      <c r="C3672" s="236"/>
      <c r="D3672" s="237"/>
    </row>
    <row r="3673" spans="2:4">
      <c r="B3673" s="236"/>
      <c r="C3673" s="236"/>
      <c r="D3673" s="237"/>
    </row>
    <row r="3674" spans="2:4">
      <c r="B3674" s="236"/>
      <c r="C3674" s="236"/>
      <c r="D3674" s="237"/>
    </row>
    <row r="3675" spans="2:4">
      <c r="B3675" s="236"/>
      <c r="C3675" s="236"/>
      <c r="D3675" s="237"/>
    </row>
    <row r="3676" spans="2:4">
      <c r="B3676" s="236"/>
      <c r="C3676" s="236"/>
      <c r="D3676" s="237"/>
    </row>
    <row r="3677" spans="2:4">
      <c r="B3677" s="236"/>
      <c r="C3677" s="236"/>
      <c r="D3677" s="237"/>
    </row>
    <row r="3678" spans="2:4">
      <c r="B3678" s="236"/>
      <c r="C3678" s="236"/>
      <c r="D3678" s="237"/>
    </row>
    <row r="3679" spans="2:4">
      <c r="B3679" s="236"/>
      <c r="C3679" s="236"/>
      <c r="D3679" s="237"/>
    </row>
    <row r="3680" spans="2:4">
      <c r="B3680" s="236"/>
      <c r="C3680" s="236"/>
      <c r="D3680" s="237"/>
    </row>
    <row r="3681" spans="2:4">
      <c r="B3681" s="236"/>
      <c r="C3681" s="236"/>
      <c r="D3681" s="237"/>
    </row>
    <row r="3682" spans="2:4">
      <c r="B3682" s="236"/>
      <c r="C3682" s="236"/>
      <c r="D3682" s="237"/>
    </row>
    <row r="3683" spans="2:4">
      <c r="B3683" s="236"/>
      <c r="C3683" s="236"/>
      <c r="D3683" s="237"/>
    </row>
    <row r="3684" spans="2:4">
      <c r="B3684" s="236"/>
      <c r="C3684" s="236"/>
      <c r="D3684" s="237"/>
    </row>
    <row r="3685" spans="2:4">
      <c r="B3685" s="236"/>
      <c r="C3685" s="236"/>
      <c r="D3685" s="237"/>
    </row>
    <row r="3686" spans="2:4">
      <c r="B3686" s="236"/>
      <c r="C3686" s="236"/>
      <c r="D3686" s="237"/>
    </row>
    <row r="3687" spans="2:4">
      <c r="B3687" s="236"/>
      <c r="C3687" s="236"/>
      <c r="D3687" s="237"/>
    </row>
    <row r="3688" spans="2:4">
      <c r="B3688" s="236"/>
      <c r="C3688" s="236"/>
      <c r="D3688" s="237"/>
    </row>
    <row r="3689" spans="2:4">
      <c r="B3689" s="236"/>
      <c r="C3689" s="236"/>
      <c r="D3689" s="237"/>
    </row>
    <row r="3690" spans="2:4">
      <c r="B3690" s="236"/>
      <c r="C3690" s="236"/>
      <c r="D3690" s="237"/>
    </row>
    <row r="3691" spans="2:4">
      <c r="B3691" s="236"/>
      <c r="C3691" s="236"/>
      <c r="D3691" s="237"/>
    </row>
    <row r="3692" spans="2:4">
      <c r="B3692" s="236"/>
      <c r="C3692" s="236"/>
      <c r="D3692" s="237"/>
    </row>
    <row r="3693" spans="2:4">
      <c r="B3693" s="236"/>
      <c r="C3693" s="236"/>
      <c r="D3693" s="237"/>
    </row>
    <row r="3694" spans="2:4">
      <c r="B3694" s="236"/>
      <c r="C3694" s="236"/>
      <c r="D3694" s="237"/>
    </row>
    <row r="3695" spans="2:4">
      <c r="B3695" s="236"/>
      <c r="C3695" s="236"/>
      <c r="D3695" s="237"/>
    </row>
    <row r="3696" spans="2:4">
      <c r="B3696" s="236"/>
      <c r="C3696" s="236"/>
      <c r="D3696" s="237"/>
    </row>
    <row r="3697" spans="2:4">
      <c r="B3697" s="236"/>
      <c r="C3697" s="236"/>
      <c r="D3697" s="237"/>
    </row>
    <row r="3698" spans="2:4">
      <c r="B3698" s="236"/>
      <c r="C3698" s="236"/>
      <c r="D3698" s="237"/>
    </row>
    <row r="3699" spans="2:4">
      <c r="B3699" s="236"/>
      <c r="C3699" s="236"/>
      <c r="D3699" s="237"/>
    </row>
    <row r="3700" spans="2:4">
      <c r="B3700" s="236"/>
      <c r="C3700" s="236"/>
      <c r="D3700" s="237"/>
    </row>
    <row r="3701" spans="2:4">
      <c r="B3701" s="236"/>
      <c r="C3701" s="236"/>
      <c r="D3701" s="237"/>
    </row>
    <row r="3702" spans="2:4">
      <c r="B3702" s="236"/>
      <c r="C3702" s="236"/>
      <c r="D3702" s="237"/>
    </row>
    <row r="3703" spans="2:4">
      <c r="B3703" s="236"/>
      <c r="C3703" s="236"/>
      <c r="D3703" s="237"/>
    </row>
    <row r="3704" spans="2:4">
      <c r="B3704" s="236"/>
      <c r="C3704" s="236"/>
      <c r="D3704" s="237"/>
    </row>
    <row r="3705" spans="2:4">
      <c r="B3705" s="236"/>
      <c r="C3705" s="236"/>
      <c r="D3705" s="237"/>
    </row>
    <row r="3706" spans="2:4">
      <c r="B3706" s="236"/>
      <c r="C3706" s="236"/>
      <c r="D3706" s="237"/>
    </row>
    <row r="3707" spans="2:4">
      <c r="B3707" s="236"/>
      <c r="C3707" s="236"/>
      <c r="D3707" s="237"/>
    </row>
    <row r="3708" spans="2:4">
      <c r="B3708" s="236"/>
      <c r="C3708" s="236"/>
      <c r="D3708" s="237"/>
    </row>
    <row r="3709" spans="2:4">
      <c r="B3709" s="236"/>
      <c r="C3709" s="236"/>
      <c r="D3709" s="237"/>
    </row>
    <row r="3710" spans="2:4">
      <c r="B3710" s="236"/>
      <c r="C3710" s="236"/>
      <c r="D3710" s="237"/>
    </row>
    <row r="3711" spans="2:4">
      <c r="B3711" s="236"/>
      <c r="C3711" s="236"/>
      <c r="D3711" s="237"/>
    </row>
    <row r="3712" spans="2:4">
      <c r="B3712" s="236"/>
      <c r="C3712" s="236"/>
      <c r="D3712" s="237"/>
    </row>
    <row r="3713" spans="2:4">
      <c r="B3713" s="236"/>
      <c r="C3713" s="236"/>
      <c r="D3713" s="237"/>
    </row>
    <row r="3714" spans="2:4">
      <c r="B3714" s="236"/>
      <c r="C3714" s="236"/>
      <c r="D3714" s="237"/>
    </row>
    <row r="3715" spans="2:4">
      <c r="B3715" s="236"/>
      <c r="C3715" s="236"/>
      <c r="D3715" s="237"/>
    </row>
    <row r="3716" spans="2:4">
      <c r="B3716" s="236"/>
      <c r="C3716" s="236"/>
      <c r="D3716" s="237"/>
    </row>
    <row r="3717" spans="2:4">
      <c r="B3717" s="236"/>
      <c r="C3717" s="236"/>
      <c r="D3717" s="237"/>
    </row>
    <row r="3718" spans="2:4">
      <c r="B3718" s="236"/>
      <c r="C3718" s="236"/>
      <c r="D3718" s="237"/>
    </row>
    <row r="3719" spans="2:4">
      <c r="B3719" s="236"/>
      <c r="C3719" s="236"/>
      <c r="D3719" s="237"/>
    </row>
    <row r="3720" spans="2:4">
      <c r="B3720" s="236"/>
      <c r="C3720" s="236"/>
      <c r="D3720" s="237"/>
    </row>
    <row r="3721" spans="2:4">
      <c r="B3721" s="236"/>
      <c r="C3721" s="236"/>
      <c r="D3721" s="237"/>
    </row>
    <row r="3722" spans="2:4">
      <c r="B3722" s="236"/>
      <c r="C3722" s="236"/>
      <c r="D3722" s="237"/>
    </row>
    <row r="3723" spans="2:4">
      <c r="B3723" s="236"/>
      <c r="C3723" s="236"/>
      <c r="D3723" s="237"/>
    </row>
    <row r="3724" spans="2:4">
      <c r="B3724" s="236"/>
      <c r="C3724" s="236"/>
      <c r="D3724" s="237"/>
    </row>
    <row r="3725" spans="2:4">
      <c r="B3725" s="236"/>
      <c r="C3725" s="236"/>
      <c r="D3725" s="237"/>
    </row>
    <row r="3726" spans="2:4">
      <c r="B3726" s="236"/>
      <c r="C3726" s="236"/>
      <c r="D3726" s="237"/>
    </row>
    <row r="3727" spans="2:4">
      <c r="B3727" s="236"/>
      <c r="C3727" s="236"/>
      <c r="D3727" s="237"/>
    </row>
    <row r="3728" spans="2:4">
      <c r="B3728" s="236"/>
      <c r="C3728" s="236"/>
      <c r="D3728" s="237"/>
    </row>
    <row r="3729" spans="2:4">
      <c r="B3729" s="236"/>
      <c r="C3729" s="236"/>
      <c r="D3729" s="237"/>
    </row>
    <row r="3730" spans="2:4">
      <c r="B3730" s="236"/>
      <c r="C3730" s="236"/>
      <c r="D3730" s="237"/>
    </row>
    <row r="3731" spans="2:4">
      <c r="B3731" s="236"/>
      <c r="C3731" s="236"/>
      <c r="D3731" s="237"/>
    </row>
    <row r="3732" spans="2:4">
      <c r="B3732" s="236"/>
      <c r="C3732" s="236"/>
      <c r="D3732" s="237"/>
    </row>
    <row r="3733" spans="2:4">
      <c r="B3733" s="236"/>
      <c r="C3733" s="236"/>
      <c r="D3733" s="237"/>
    </row>
    <row r="3734" spans="2:4">
      <c r="B3734" s="236"/>
      <c r="C3734" s="236"/>
      <c r="D3734" s="237"/>
    </row>
    <row r="3735" spans="2:4">
      <c r="B3735" s="236"/>
      <c r="C3735" s="236"/>
      <c r="D3735" s="237"/>
    </row>
    <row r="3736" spans="2:4">
      <c r="B3736" s="236"/>
      <c r="C3736" s="236"/>
      <c r="D3736" s="237"/>
    </row>
    <row r="3737" spans="2:4">
      <c r="B3737" s="236"/>
      <c r="C3737" s="236"/>
      <c r="D3737" s="237"/>
    </row>
    <row r="3738" spans="2:4">
      <c r="B3738" s="236"/>
      <c r="C3738" s="236"/>
      <c r="D3738" s="237"/>
    </row>
    <row r="3739" spans="2:4">
      <c r="B3739" s="236"/>
      <c r="C3739" s="236"/>
      <c r="D3739" s="237"/>
    </row>
    <row r="3740" spans="2:4">
      <c r="B3740" s="236"/>
      <c r="C3740" s="236"/>
      <c r="D3740" s="214"/>
    </row>
    <row r="3741" spans="2:4">
      <c r="B3741" s="236"/>
      <c r="C3741" s="236"/>
      <c r="D3741" s="214"/>
    </row>
    <row r="3742" spans="2:4">
      <c r="B3742" s="236"/>
      <c r="C3742" s="236"/>
      <c r="D3742" s="214"/>
    </row>
    <row r="3743" spans="2:4">
      <c r="B3743" s="236"/>
      <c r="C3743" s="236"/>
      <c r="D3743" s="214"/>
    </row>
    <row r="3744" spans="2:4">
      <c r="B3744" s="236"/>
      <c r="C3744" s="236"/>
      <c r="D3744" s="214"/>
    </row>
    <row r="3745" spans="2:4">
      <c r="B3745" s="236"/>
      <c r="C3745" s="236"/>
      <c r="D3745" s="214"/>
    </row>
    <row r="3746" spans="2:4">
      <c r="B3746" s="236"/>
      <c r="C3746" s="236"/>
      <c r="D3746" s="214"/>
    </row>
    <row r="3747" spans="2:4">
      <c r="B3747" s="236"/>
      <c r="C3747" s="236"/>
      <c r="D3747" s="214"/>
    </row>
    <row r="3748" spans="2:4">
      <c r="B3748" s="236"/>
      <c r="C3748" s="236"/>
      <c r="D3748" s="214"/>
    </row>
    <row r="3749" spans="2:4">
      <c r="B3749" s="236"/>
      <c r="C3749" s="236"/>
      <c r="D3749" s="214"/>
    </row>
    <row r="3750" spans="2:4">
      <c r="B3750" s="236"/>
      <c r="C3750" s="236"/>
      <c r="D3750" s="214"/>
    </row>
    <row r="3751" spans="2:4">
      <c r="B3751" s="236"/>
      <c r="C3751" s="236"/>
      <c r="D3751" s="214"/>
    </row>
    <row r="3752" spans="2:4">
      <c r="B3752" s="236"/>
      <c r="C3752" s="236"/>
      <c r="D3752" s="214"/>
    </row>
    <row r="3753" spans="2:4">
      <c r="B3753" s="124"/>
      <c r="C3753" s="124"/>
      <c r="D3753" s="203"/>
    </row>
    <row r="3754" spans="2:4">
      <c r="B3754" s="124"/>
      <c r="C3754" s="124"/>
      <c r="D3754" s="203"/>
    </row>
    <row r="3755" spans="2:4">
      <c r="B3755" s="124"/>
      <c r="C3755" s="124"/>
      <c r="D3755" s="203"/>
    </row>
    <row r="3756" spans="2:4">
      <c r="B3756" s="124"/>
      <c r="C3756" s="124"/>
      <c r="D3756" s="203"/>
    </row>
    <row r="3757" spans="2:4">
      <c r="B3757" s="124"/>
      <c r="C3757" s="124"/>
      <c r="D3757" s="203"/>
    </row>
    <row r="3758" spans="2:4">
      <c r="B3758" s="203"/>
      <c r="C3758" s="124"/>
      <c r="D3758" s="203"/>
    </row>
    <row r="3759" spans="2:4">
      <c r="B3759" s="238"/>
      <c r="C3759" s="239"/>
      <c r="D3759" s="240"/>
    </row>
    <row r="3760" spans="2:4">
      <c r="B3760" s="238"/>
      <c r="C3760" s="239"/>
      <c r="D3760" s="240"/>
    </row>
    <row r="3761" spans="2:4">
      <c r="B3761" s="238"/>
      <c r="C3761" s="239"/>
      <c r="D3761" s="240"/>
    </row>
    <row r="3762" spans="2:4">
      <c r="B3762" s="238"/>
      <c r="C3762" s="239"/>
      <c r="D3762" s="240"/>
    </row>
    <row r="3763" spans="2:4">
      <c r="B3763" s="238"/>
      <c r="C3763" s="239"/>
      <c r="D3763" s="240"/>
    </row>
    <row r="3764" spans="2:4">
      <c r="B3764" s="238"/>
      <c r="C3764" s="239"/>
      <c r="D3764" s="240"/>
    </row>
    <row r="3765" spans="2:4">
      <c r="B3765" s="238"/>
      <c r="C3765" s="239"/>
      <c r="D3765" s="240"/>
    </row>
    <row r="3766" spans="2:4">
      <c r="B3766" s="238"/>
      <c r="C3766" s="239"/>
      <c r="D3766" s="240"/>
    </row>
    <row r="3767" spans="2:4">
      <c r="B3767" s="238"/>
      <c r="C3767" s="239"/>
      <c r="D3767" s="240"/>
    </row>
    <row r="3768" spans="2:4">
      <c r="B3768" s="238"/>
      <c r="C3768" s="239"/>
      <c r="D3768" s="240"/>
    </row>
    <row r="3769" spans="2:4">
      <c r="B3769" s="238"/>
      <c r="C3769" s="239"/>
      <c r="D3769" s="240"/>
    </row>
    <row r="3770" spans="2:4">
      <c r="B3770" s="238"/>
      <c r="C3770" s="239"/>
      <c r="D3770" s="240"/>
    </row>
    <row r="3771" spans="2:4">
      <c r="B3771" s="238"/>
      <c r="C3771" s="239"/>
      <c r="D3771" s="240"/>
    </row>
    <row r="3772" spans="2:4">
      <c r="B3772" s="238"/>
      <c r="C3772" s="239"/>
      <c r="D3772" s="240"/>
    </row>
    <row r="3773" spans="2:4">
      <c r="B3773" s="238"/>
      <c r="C3773" s="239"/>
      <c r="D3773" s="240"/>
    </row>
    <row r="3774" spans="2:4">
      <c r="B3774" s="238"/>
      <c r="C3774" s="239"/>
      <c r="D3774" s="240"/>
    </row>
    <row r="3775" spans="2:4">
      <c r="B3775" s="238"/>
      <c r="C3775" s="239"/>
      <c r="D3775" s="240"/>
    </row>
    <row r="3776" spans="2:4">
      <c r="B3776" s="238"/>
      <c r="C3776" s="239"/>
      <c r="D3776" s="240"/>
    </row>
    <row r="3777" spans="2:4">
      <c r="B3777" s="238"/>
      <c r="C3777" s="239"/>
      <c r="D3777" s="240"/>
    </row>
    <row r="3778" spans="2:4">
      <c r="B3778" s="238"/>
      <c r="C3778" s="239"/>
      <c r="D3778" s="240"/>
    </row>
    <row r="3779" spans="2:4">
      <c r="B3779" s="238"/>
      <c r="C3779" s="239"/>
      <c r="D3779" s="240"/>
    </row>
    <row r="3780" spans="2:4">
      <c r="B3780" s="238"/>
      <c r="C3780" s="239"/>
      <c r="D3780" s="240"/>
    </row>
    <row r="3781" spans="2:4">
      <c r="B3781" s="238"/>
      <c r="C3781" s="239"/>
      <c r="D3781" s="240"/>
    </row>
    <row r="3782" spans="2:4">
      <c r="B3782" s="238"/>
      <c r="C3782" s="239"/>
      <c r="D3782" s="240"/>
    </row>
    <row r="3783" spans="2:4">
      <c r="B3783" s="238"/>
      <c r="C3783" s="239"/>
      <c r="D3783" s="240"/>
    </row>
    <row r="3784" spans="2:4">
      <c r="B3784" s="238"/>
      <c r="C3784" s="239"/>
      <c r="D3784" s="240"/>
    </row>
    <row r="3785" spans="2:4">
      <c r="B3785" s="238"/>
      <c r="C3785" s="239"/>
      <c r="D3785" s="240"/>
    </row>
    <row r="3786" spans="2:4">
      <c r="B3786" s="238"/>
      <c r="C3786" s="239"/>
      <c r="D3786" s="240"/>
    </row>
    <row r="3787" spans="2:4">
      <c r="B3787" s="238"/>
      <c r="C3787" s="239"/>
      <c r="D3787" s="240"/>
    </row>
    <row r="3788" spans="2:4">
      <c r="B3788" s="238"/>
      <c r="C3788" s="239"/>
      <c r="D3788" s="240"/>
    </row>
    <row r="3789" spans="2:4">
      <c r="B3789" s="238"/>
      <c r="C3789" s="239"/>
      <c r="D3789" s="240"/>
    </row>
    <row r="3790" spans="2:4">
      <c r="B3790" s="238"/>
      <c r="C3790" s="239"/>
      <c r="D3790" s="240"/>
    </row>
    <row r="3791" spans="2:4">
      <c r="B3791" s="205"/>
      <c r="C3791" s="205"/>
      <c r="D3791" s="240"/>
    </row>
    <row r="3792" spans="2:4">
      <c r="B3792" s="238"/>
      <c r="C3792" s="239"/>
      <c r="D3792" s="240"/>
    </row>
    <row r="3793" spans="2:4">
      <c r="B3793" s="238"/>
      <c r="C3793" s="239"/>
      <c r="D3793" s="240"/>
    </row>
    <row r="3794" spans="2:4">
      <c r="B3794" s="238"/>
      <c r="C3794" s="239"/>
      <c r="D3794" s="240"/>
    </row>
    <row r="3795" spans="2:4">
      <c r="B3795" s="238"/>
      <c r="C3795" s="239"/>
      <c r="D3795" s="240"/>
    </row>
    <row r="3796" spans="2:4">
      <c r="B3796" s="238"/>
      <c r="C3796" s="239"/>
      <c r="D3796" s="240"/>
    </row>
    <row r="3797" spans="2:4">
      <c r="B3797" s="238"/>
      <c r="C3797" s="239"/>
      <c r="D3797" s="240"/>
    </row>
    <row r="3798" spans="2:4">
      <c r="B3798" s="238"/>
      <c r="C3798" s="239"/>
      <c r="D3798" s="240"/>
    </row>
    <row r="3799" spans="2:4">
      <c r="B3799" s="238"/>
      <c r="C3799" s="239"/>
      <c r="D3799" s="240"/>
    </row>
    <row r="3800" spans="2:4">
      <c r="B3800" s="238"/>
      <c r="C3800" s="239"/>
      <c r="D3800" s="240"/>
    </row>
    <row r="3801" spans="2:4">
      <c r="B3801" s="238"/>
      <c r="C3801" s="239"/>
      <c r="D3801" s="240"/>
    </row>
    <row r="3802" spans="2:4">
      <c r="B3802" s="238"/>
      <c r="C3802" s="239"/>
      <c r="D3802" s="240"/>
    </row>
    <row r="3803" spans="2:4">
      <c r="B3803" s="238"/>
      <c r="C3803" s="239"/>
      <c r="D3803" s="240"/>
    </row>
    <row r="3804" spans="2:4">
      <c r="B3804" s="238"/>
      <c r="C3804" s="239"/>
      <c r="D3804" s="240"/>
    </row>
    <row r="3805" spans="2:4">
      <c r="B3805" s="238"/>
      <c r="C3805" s="239"/>
      <c r="D3805" s="240"/>
    </row>
    <row r="3806" spans="2:4">
      <c r="B3806" s="238"/>
      <c r="C3806" s="239"/>
      <c r="D3806" s="240"/>
    </row>
    <row r="3807" spans="2:4">
      <c r="B3807" s="238"/>
      <c r="C3807" s="239"/>
      <c r="D3807" s="240"/>
    </row>
    <row r="3808" spans="2:4">
      <c r="B3808" s="238"/>
      <c r="C3808" s="239"/>
      <c r="D3808" s="240"/>
    </row>
    <row r="3809" spans="2:4">
      <c r="B3809" s="238"/>
      <c r="C3809" s="239"/>
      <c r="D3809" s="240"/>
    </row>
    <row r="3810" spans="2:4">
      <c r="B3810" s="238"/>
      <c r="C3810" s="239"/>
      <c r="D3810" s="240"/>
    </row>
    <row r="3811" spans="2:4">
      <c r="B3811" s="238"/>
      <c r="C3811" s="239"/>
      <c r="D3811" s="240"/>
    </row>
    <row r="3812" spans="2:4">
      <c r="B3812" s="238"/>
      <c r="C3812" s="239"/>
      <c r="D3812" s="240"/>
    </row>
    <row r="3813" spans="2:4">
      <c r="B3813" s="238"/>
      <c r="C3813" s="239"/>
      <c r="D3813" s="240"/>
    </row>
    <row r="3814" spans="2:4">
      <c r="B3814" s="238"/>
      <c r="C3814" s="239"/>
      <c r="D3814" s="240"/>
    </row>
    <row r="3815" spans="2:4">
      <c r="B3815" s="238"/>
      <c r="C3815" s="239"/>
      <c r="D3815" s="240"/>
    </row>
    <row r="3816" spans="2:4">
      <c r="B3816" s="238"/>
      <c r="C3816" s="239"/>
      <c r="D3816" s="240"/>
    </row>
    <row r="3817" spans="2:4">
      <c r="B3817" s="238"/>
      <c r="C3817" s="239"/>
      <c r="D3817" s="240"/>
    </row>
    <row r="3818" spans="2:4">
      <c r="B3818" s="238"/>
      <c r="C3818" s="239"/>
      <c r="D3818" s="240"/>
    </row>
    <row r="3819" spans="2:4">
      <c r="B3819" s="238"/>
      <c r="C3819" s="239"/>
      <c r="D3819" s="240"/>
    </row>
    <row r="3820" spans="2:4">
      <c r="B3820" s="238"/>
      <c r="C3820" s="239"/>
      <c r="D3820" s="240"/>
    </row>
    <row r="3821" spans="2:4">
      <c r="B3821" s="238"/>
      <c r="C3821" s="239"/>
      <c r="D3821" s="240"/>
    </row>
    <row r="3822" spans="2:4">
      <c r="B3822" s="238"/>
      <c r="C3822" s="239"/>
      <c r="D3822" s="240"/>
    </row>
    <row r="3823" spans="2:4">
      <c r="B3823" s="238"/>
      <c r="C3823" s="239"/>
      <c r="D3823" s="240"/>
    </row>
    <row r="3824" spans="2:4">
      <c r="B3824" s="238"/>
      <c r="C3824" s="239"/>
      <c r="D3824" s="240"/>
    </row>
    <row r="3825" spans="2:4">
      <c r="B3825" s="238"/>
      <c r="C3825" s="239"/>
      <c r="D3825" s="240"/>
    </row>
    <row r="3826" spans="2:4">
      <c r="B3826" s="238"/>
      <c r="C3826" s="239"/>
      <c r="D3826" s="240"/>
    </row>
    <row r="3827" spans="2:4">
      <c r="B3827" s="238"/>
      <c r="C3827" s="239"/>
      <c r="D3827" s="240"/>
    </row>
    <row r="3828" spans="2:4">
      <c r="B3828" s="238"/>
      <c r="C3828" s="239"/>
      <c r="D3828" s="240"/>
    </row>
    <row r="3829" spans="2:4">
      <c r="B3829" s="238"/>
      <c r="C3829" s="239"/>
      <c r="D3829" s="240"/>
    </row>
    <row r="3830" spans="2:4">
      <c r="B3830" s="238"/>
      <c r="C3830" s="239"/>
      <c r="D3830" s="240"/>
    </row>
    <row r="3831" spans="2:4">
      <c r="B3831" s="238"/>
      <c r="C3831" s="239"/>
      <c r="D3831" s="240"/>
    </row>
    <row r="3832" spans="2:4">
      <c r="B3832" s="238"/>
      <c r="C3832" s="239"/>
      <c r="D3832" s="240"/>
    </row>
    <row r="3833" spans="2:4">
      <c r="B3833" s="238"/>
      <c r="C3833" s="239"/>
      <c r="D3833" s="240"/>
    </row>
    <row r="3834" spans="2:4">
      <c r="B3834" s="238"/>
      <c r="C3834" s="239"/>
      <c r="D3834" s="240"/>
    </row>
    <row r="3835" spans="2:4">
      <c r="B3835" s="238"/>
      <c r="C3835" s="239"/>
      <c r="D3835" s="240"/>
    </row>
    <row r="3836" spans="2:4">
      <c r="B3836" s="238"/>
      <c r="C3836" s="239"/>
      <c r="D3836" s="240"/>
    </row>
    <row r="3837" spans="2:4">
      <c r="B3837" s="238"/>
      <c r="C3837" s="239"/>
      <c r="D3837" s="240"/>
    </row>
    <row r="3838" spans="2:4">
      <c r="B3838" s="238"/>
      <c r="C3838" s="239"/>
      <c r="D3838" s="240"/>
    </row>
    <row r="3839" spans="2:4">
      <c r="B3839" s="238"/>
      <c r="C3839" s="239"/>
      <c r="D3839" s="240"/>
    </row>
    <row r="3840" spans="2:4">
      <c r="B3840" s="238"/>
      <c r="C3840" s="239"/>
      <c r="D3840" s="240"/>
    </row>
    <row r="3841" spans="2:4">
      <c r="B3841" s="238"/>
      <c r="C3841" s="239"/>
      <c r="D3841" s="240"/>
    </row>
    <row r="3842" spans="2:4">
      <c r="B3842" s="238"/>
      <c r="C3842" s="239"/>
      <c r="D3842" s="240"/>
    </row>
    <row r="3843" spans="2:4">
      <c r="B3843" s="238"/>
      <c r="C3843" s="239"/>
      <c r="D3843" s="240"/>
    </row>
    <row r="3844" spans="2:4">
      <c r="B3844" s="238"/>
      <c r="C3844" s="239"/>
      <c r="D3844" s="240"/>
    </row>
    <row r="3845" spans="2:4">
      <c r="B3845" s="238"/>
      <c r="C3845" s="239"/>
      <c r="D3845" s="240"/>
    </row>
    <row r="3846" spans="2:4">
      <c r="B3846" s="238"/>
      <c r="C3846" s="239"/>
      <c r="D3846" s="240"/>
    </row>
    <row r="3847" spans="2:4">
      <c r="B3847" s="238"/>
      <c r="C3847" s="239"/>
      <c r="D3847" s="240"/>
    </row>
    <row r="3848" spans="2:4">
      <c r="B3848" s="238"/>
      <c r="C3848" s="239"/>
      <c r="D3848" s="240"/>
    </row>
    <row r="3849" spans="2:4">
      <c r="B3849" s="238"/>
      <c r="C3849" s="239"/>
      <c r="D3849" s="240"/>
    </row>
    <row r="3850" spans="2:4">
      <c r="B3850" s="238"/>
      <c r="C3850" s="239"/>
      <c r="D3850" s="240"/>
    </row>
    <row r="3851" spans="2:4">
      <c r="B3851" s="238"/>
      <c r="C3851" s="239"/>
      <c r="D3851" s="240"/>
    </row>
    <row r="3852" spans="2:4">
      <c r="B3852" s="238"/>
      <c r="C3852" s="239"/>
      <c r="D3852" s="240"/>
    </row>
    <row r="3853" spans="2:4">
      <c r="B3853" s="238"/>
      <c r="C3853" s="239"/>
      <c r="D3853" s="240"/>
    </row>
    <row r="3854" spans="2:4">
      <c r="B3854" s="238"/>
      <c r="C3854" s="239"/>
      <c r="D3854" s="240"/>
    </row>
    <row r="3855" spans="2:4">
      <c r="B3855" s="238"/>
      <c r="C3855" s="239"/>
      <c r="D3855" s="240"/>
    </row>
    <row r="3856" spans="2:4">
      <c r="B3856" s="238"/>
      <c r="C3856" s="239"/>
      <c r="D3856" s="240"/>
    </row>
    <row r="3857" spans="2:4">
      <c r="B3857" s="238"/>
      <c r="C3857" s="239"/>
      <c r="D3857" s="240"/>
    </row>
    <row r="3858" spans="2:4">
      <c r="B3858" s="238"/>
      <c r="C3858" s="239"/>
      <c r="D3858" s="240"/>
    </row>
    <row r="3859" spans="2:4">
      <c r="B3859" s="238"/>
      <c r="C3859" s="239"/>
      <c r="D3859" s="240"/>
    </row>
    <row r="3860" spans="2:4">
      <c r="B3860" s="238"/>
      <c r="C3860" s="239"/>
      <c r="D3860" s="240"/>
    </row>
    <row r="3861" spans="2:4">
      <c r="B3861" s="238"/>
      <c r="C3861" s="239"/>
      <c r="D3861" s="240"/>
    </row>
    <row r="3862" spans="2:4">
      <c r="B3862" s="238"/>
      <c r="C3862" s="239"/>
      <c r="D3862" s="240"/>
    </row>
    <row r="3863" spans="2:4">
      <c r="B3863" s="238"/>
      <c r="C3863" s="239"/>
      <c r="D3863" s="240"/>
    </row>
    <row r="3864" spans="2:4">
      <c r="B3864" s="238"/>
      <c r="C3864" s="239"/>
      <c r="D3864" s="240"/>
    </row>
    <row r="3865" spans="2:4">
      <c r="B3865" s="238"/>
      <c r="C3865" s="239"/>
      <c r="D3865" s="240"/>
    </row>
    <row r="3866" spans="2:4">
      <c r="B3866" s="238"/>
      <c r="C3866" s="239"/>
      <c r="D3866" s="240"/>
    </row>
    <row r="3867" spans="2:4">
      <c r="B3867" s="238"/>
      <c r="C3867" s="239"/>
      <c r="D3867" s="240"/>
    </row>
    <row r="3868" spans="2:4">
      <c r="B3868" s="238"/>
      <c r="C3868" s="239"/>
      <c r="D3868" s="240"/>
    </row>
    <row r="3869" spans="2:4">
      <c r="B3869" s="238"/>
      <c r="C3869" s="239"/>
      <c r="D3869" s="240"/>
    </row>
    <row r="3870" spans="2:4">
      <c r="B3870" s="238"/>
      <c r="C3870" s="239"/>
      <c r="D3870" s="240"/>
    </row>
    <row r="3871" spans="2:4">
      <c r="B3871" s="238"/>
      <c r="C3871" s="239"/>
      <c r="D3871" s="240"/>
    </row>
    <row r="3872" spans="2:4">
      <c r="B3872" s="238"/>
      <c r="C3872" s="239"/>
      <c r="D3872" s="240"/>
    </row>
    <row r="3873" spans="2:4">
      <c r="B3873" s="238"/>
      <c r="C3873" s="239"/>
      <c r="D3873" s="240"/>
    </row>
    <row r="3874" spans="2:4">
      <c r="B3874" s="238"/>
      <c r="C3874" s="239"/>
      <c r="D3874" s="240"/>
    </row>
    <row r="3875" spans="2:4">
      <c r="B3875" s="238"/>
      <c r="C3875" s="239"/>
      <c r="D3875" s="240"/>
    </row>
    <row r="3876" spans="2:4">
      <c r="B3876" s="238"/>
      <c r="C3876" s="239"/>
      <c r="D3876" s="240"/>
    </row>
    <row r="3877" spans="2:4">
      <c r="B3877" s="238"/>
      <c r="C3877" s="239"/>
      <c r="D3877" s="240"/>
    </row>
    <row r="3878" spans="2:4">
      <c r="B3878" s="238"/>
      <c r="C3878" s="239"/>
      <c r="D3878" s="240"/>
    </row>
    <row r="3879" spans="2:4">
      <c r="B3879" s="238"/>
      <c r="C3879" s="239"/>
      <c r="D3879" s="240"/>
    </row>
    <row r="3880" spans="2:4">
      <c r="B3880" s="238"/>
      <c r="C3880" s="239"/>
      <c r="D3880" s="240"/>
    </row>
    <row r="3881" spans="2:4">
      <c r="B3881" s="238"/>
      <c r="C3881" s="239"/>
      <c r="D3881" s="240"/>
    </row>
    <row r="3882" spans="2:4">
      <c r="B3882" s="238"/>
      <c r="C3882" s="239"/>
      <c r="D3882" s="240"/>
    </row>
    <row r="3883" spans="2:4">
      <c r="B3883" s="238"/>
      <c r="C3883" s="239"/>
      <c r="D3883" s="240"/>
    </row>
    <row r="3884" spans="2:4">
      <c r="B3884" s="238"/>
      <c r="C3884" s="239"/>
      <c r="D3884" s="240"/>
    </row>
    <row r="3885" spans="2:4">
      <c r="B3885" s="238"/>
      <c r="C3885" s="239"/>
      <c r="D3885" s="240"/>
    </row>
    <row r="3886" spans="2:4">
      <c r="B3886" s="238"/>
      <c r="C3886" s="239"/>
      <c r="D3886" s="240"/>
    </row>
    <row r="3887" spans="2:4">
      <c r="B3887" s="238"/>
      <c r="C3887" s="239"/>
      <c r="D3887" s="240"/>
    </row>
    <row r="3888" spans="2:4">
      <c r="B3888" s="238"/>
      <c r="C3888" s="239"/>
      <c r="D3888" s="240"/>
    </row>
    <row r="3889" spans="2:4">
      <c r="B3889" s="238"/>
      <c r="C3889" s="239"/>
      <c r="D3889" s="240"/>
    </row>
    <row r="3890" spans="2:4">
      <c r="B3890" s="238"/>
      <c r="C3890" s="239"/>
      <c r="D3890" s="240"/>
    </row>
    <row r="3891" spans="2:4">
      <c r="B3891" s="238"/>
      <c r="C3891" s="239"/>
      <c r="D3891" s="240"/>
    </row>
    <row r="3892" spans="2:4">
      <c r="B3892" s="238"/>
      <c r="C3892" s="239"/>
      <c r="D3892" s="240"/>
    </row>
    <row r="3893" spans="2:4">
      <c r="B3893" s="238"/>
      <c r="C3893" s="239"/>
      <c r="D3893" s="240"/>
    </row>
    <row r="3894" spans="2:4">
      <c r="B3894" s="238"/>
      <c r="C3894" s="239"/>
      <c r="D3894" s="240"/>
    </row>
    <row r="3895" spans="2:4">
      <c r="B3895" s="238"/>
      <c r="C3895" s="239"/>
      <c r="D3895" s="240"/>
    </row>
    <row r="3896" spans="2:4">
      <c r="B3896" s="238"/>
      <c r="C3896" s="239"/>
      <c r="D3896" s="240"/>
    </row>
    <row r="3897" spans="2:4">
      <c r="B3897" s="238"/>
      <c r="C3897" s="239"/>
      <c r="D3897" s="240"/>
    </row>
    <row r="3898" spans="2:4">
      <c r="B3898" s="238"/>
      <c r="C3898" s="239"/>
      <c r="D3898" s="240"/>
    </row>
    <row r="3899" spans="2:4">
      <c r="B3899" s="238"/>
      <c r="C3899" s="239"/>
      <c r="D3899" s="240"/>
    </row>
    <row r="3900" spans="2:4">
      <c r="B3900" s="238"/>
      <c r="C3900" s="239"/>
      <c r="D3900" s="240"/>
    </row>
    <row r="3901" spans="2:4">
      <c r="B3901" s="238"/>
      <c r="C3901" s="239"/>
      <c r="D3901" s="240"/>
    </row>
    <row r="3902" spans="2:4">
      <c r="B3902" s="238"/>
      <c r="C3902" s="239"/>
      <c r="D3902" s="240"/>
    </row>
    <row r="3903" spans="2:4">
      <c r="B3903" s="238"/>
      <c r="C3903" s="239"/>
      <c r="D3903" s="240"/>
    </row>
    <row r="3904" spans="2:4">
      <c r="B3904" s="238"/>
      <c r="C3904" s="239"/>
      <c r="D3904" s="240"/>
    </row>
    <row r="3905" spans="2:4">
      <c r="B3905" s="238"/>
      <c r="C3905" s="239"/>
      <c r="D3905" s="240"/>
    </row>
    <row r="3906" spans="2:4">
      <c r="B3906" s="238"/>
      <c r="C3906" s="239"/>
      <c r="D3906" s="240"/>
    </row>
    <row r="3907" spans="2:4">
      <c r="B3907" s="238"/>
      <c r="C3907" s="239"/>
      <c r="D3907" s="240"/>
    </row>
    <row r="3908" spans="2:4">
      <c r="B3908" s="238"/>
      <c r="C3908" s="239"/>
      <c r="D3908" s="240"/>
    </row>
    <row r="3909" spans="2:4">
      <c r="B3909" s="238"/>
      <c r="C3909" s="239"/>
      <c r="D3909" s="240"/>
    </row>
    <row r="3910" spans="2:4">
      <c r="B3910" s="238"/>
      <c r="C3910" s="239"/>
      <c r="D3910" s="240"/>
    </row>
    <row r="3911" spans="2:4">
      <c r="B3911" s="238"/>
      <c r="C3911" s="239"/>
      <c r="D3911" s="240"/>
    </row>
    <row r="3912" spans="2:4">
      <c r="B3912" s="238"/>
      <c r="C3912" s="239"/>
      <c r="D3912" s="240"/>
    </row>
    <row r="3913" spans="2:4">
      <c r="B3913" s="238"/>
      <c r="C3913" s="239"/>
      <c r="D3913" s="240"/>
    </row>
    <row r="3914" spans="2:4">
      <c r="B3914" s="238"/>
      <c r="C3914" s="239"/>
      <c r="D3914" s="240"/>
    </row>
    <row r="3915" spans="2:4">
      <c r="B3915" s="238"/>
      <c r="C3915" s="239"/>
      <c r="D3915" s="240"/>
    </row>
    <row r="3916" spans="2:4">
      <c r="B3916" s="238"/>
      <c r="C3916" s="239"/>
      <c r="D3916" s="240"/>
    </row>
    <row r="3917" spans="2:4">
      <c r="B3917" s="238"/>
      <c r="C3917" s="239"/>
      <c r="D3917" s="240"/>
    </row>
    <row r="3918" spans="2:4">
      <c r="B3918" s="238"/>
      <c r="C3918" s="239"/>
      <c r="D3918" s="240"/>
    </row>
    <row r="3919" spans="2:4">
      <c r="B3919" s="238"/>
      <c r="C3919" s="239"/>
      <c r="D3919" s="240"/>
    </row>
    <row r="3920" spans="2:4">
      <c r="B3920" s="211"/>
      <c r="C3920" s="211"/>
      <c r="D3920" s="229"/>
    </row>
    <row r="3921" spans="2:4">
      <c r="B3921" s="211"/>
      <c r="C3921" s="211"/>
      <c r="D3921" s="229"/>
    </row>
    <row r="3922" spans="2:4">
      <c r="B3922" s="211"/>
      <c r="C3922" s="211"/>
      <c r="D3922" s="229"/>
    </row>
    <row r="3923" spans="2:4">
      <c r="B3923" s="211"/>
      <c r="C3923" s="211"/>
      <c r="D3923" s="229"/>
    </row>
    <row r="3924" spans="2:4">
      <c r="B3924" s="211"/>
      <c r="C3924" s="211"/>
      <c r="D3924" s="229"/>
    </row>
    <row r="3925" spans="2:4">
      <c r="B3925" s="211"/>
      <c r="C3925" s="211"/>
      <c r="D3925" s="229"/>
    </row>
    <row r="3926" spans="2:4">
      <c r="B3926" s="211"/>
      <c r="C3926" s="211"/>
      <c r="D3926" s="229"/>
    </row>
    <row r="3927" spans="2:4">
      <c r="B3927" s="211"/>
      <c r="C3927" s="203"/>
      <c r="D3927" s="229"/>
    </row>
    <row r="3928" spans="2:4">
      <c r="B3928" s="211"/>
      <c r="C3928" s="203"/>
      <c r="D3928" s="229"/>
    </row>
    <row r="3929" spans="2:4">
      <c r="B3929" s="203"/>
      <c r="C3929" s="203"/>
      <c r="D3929" s="203"/>
    </row>
    <row r="3930" spans="2:4">
      <c r="B3930" s="203"/>
      <c r="C3930" s="203"/>
      <c r="D3930" s="203"/>
    </row>
    <row r="3931" ht="14.25" spans="2:4">
      <c r="B3931" s="226"/>
      <c r="C3931" s="226"/>
      <c r="D3931" s="203"/>
    </row>
    <row r="3932" ht="14.25" spans="2:4">
      <c r="B3932" s="226"/>
      <c r="C3932" s="226"/>
      <c r="D3932" s="203"/>
    </row>
    <row r="3933" ht="14.25" spans="2:4">
      <c r="B3933" s="226"/>
      <c r="C3933" s="226"/>
      <c r="D3933" s="203"/>
    </row>
    <row r="3934" ht="14.25" spans="2:4">
      <c r="B3934" s="226"/>
      <c r="C3934" s="226"/>
      <c r="D3934" s="203"/>
    </row>
    <row r="3935" ht="14.25" spans="2:4">
      <c r="B3935" s="226"/>
      <c r="C3935" s="226"/>
      <c r="D3935" s="203"/>
    </row>
    <row r="3936" ht="14.25" spans="2:4">
      <c r="B3936" s="226"/>
      <c r="C3936" s="226"/>
      <c r="D3936" s="203"/>
    </row>
    <row r="3937" ht="14.25" spans="2:4">
      <c r="B3937" s="226"/>
      <c r="C3937" s="226"/>
      <c r="D3937" s="203"/>
    </row>
    <row r="3938" ht="14.25" spans="2:4">
      <c r="B3938" s="226"/>
      <c r="C3938" s="226"/>
      <c r="D3938" s="203"/>
    </row>
    <row r="3939" ht="14.25" spans="2:4">
      <c r="B3939" s="226"/>
      <c r="C3939" s="226"/>
      <c r="D3939" s="203"/>
    </row>
    <row r="3940" ht="14.25" spans="2:4">
      <c r="B3940" s="226"/>
      <c r="C3940" s="226"/>
      <c r="D3940" s="203"/>
    </row>
    <row r="3941" ht="14.25" spans="2:4">
      <c r="B3941" s="226"/>
      <c r="C3941" s="226"/>
      <c r="D3941" s="203"/>
    </row>
    <row r="3942" ht="14.25" spans="2:4">
      <c r="B3942" s="226"/>
      <c r="C3942" s="226"/>
      <c r="D3942" s="203"/>
    </row>
    <row r="3943" ht="14.25" spans="2:4">
      <c r="B3943" s="226"/>
      <c r="C3943" s="226"/>
      <c r="D3943" s="203"/>
    </row>
    <row r="3944" ht="14.25" spans="2:4">
      <c r="B3944" s="226"/>
      <c r="C3944" s="226"/>
      <c r="D3944" s="203"/>
    </row>
    <row r="3945" ht="14.25" spans="2:4">
      <c r="B3945" s="226"/>
      <c r="C3945" s="226"/>
      <c r="D3945" s="203"/>
    </row>
    <row r="3946" ht="14.25" spans="2:4">
      <c r="B3946" s="226"/>
      <c r="C3946" s="226"/>
      <c r="D3946" s="203"/>
    </row>
    <row r="3947" ht="14.25" spans="2:4">
      <c r="B3947" s="226"/>
      <c r="C3947" s="226"/>
      <c r="D3947" s="203"/>
    </row>
    <row r="3948" ht="14.25" spans="2:4">
      <c r="B3948" s="226"/>
      <c r="C3948" s="226"/>
      <c r="D3948" s="203"/>
    </row>
    <row r="3949" ht="14.25" spans="2:4">
      <c r="B3949" s="226"/>
      <c r="C3949" s="226"/>
      <c r="D3949" s="203"/>
    </row>
    <row r="3950" ht="14.25" spans="2:4">
      <c r="B3950" s="226"/>
      <c r="C3950" s="226"/>
      <c r="D3950" s="203"/>
    </row>
    <row r="3951" ht="14.25" spans="2:4">
      <c r="B3951" s="226"/>
      <c r="C3951" s="226"/>
      <c r="D3951" s="203"/>
    </row>
    <row r="3952" ht="14.25" spans="2:4">
      <c r="B3952" s="226"/>
      <c r="C3952" s="226"/>
      <c r="D3952" s="203"/>
    </row>
    <row r="3953" ht="14.25" spans="2:4">
      <c r="B3953" s="226"/>
      <c r="C3953" s="226"/>
      <c r="D3953" s="203"/>
    </row>
    <row r="3954" ht="14.25" spans="2:4">
      <c r="B3954" s="226"/>
      <c r="C3954" s="226"/>
      <c r="D3954" s="203"/>
    </row>
    <row r="3955" ht="14.25" spans="2:4">
      <c r="B3955" s="226"/>
      <c r="C3955" s="226"/>
      <c r="D3955" s="203"/>
    </row>
    <row r="3956" ht="14.25" spans="2:4">
      <c r="B3956" s="226"/>
      <c r="C3956" s="226"/>
      <c r="D3956" s="203"/>
    </row>
    <row r="3957" ht="14.25" spans="2:4">
      <c r="B3957" s="226"/>
      <c r="C3957" s="226"/>
      <c r="D3957" s="203"/>
    </row>
    <row r="3958" ht="14.25" spans="2:4">
      <c r="B3958" s="226"/>
      <c r="C3958" s="226"/>
      <c r="D3958" s="203"/>
    </row>
    <row r="3959" ht="14.25" spans="2:4">
      <c r="B3959" s="226"/>
      <c r="C3959" s="226"/>
      <c r="D3959" s="203"/>
    </row>
    <row r="3960" ht="14.25" spans="2:4">
      <c r="B3960" s="226"/>
      <c r="C3960" s="226"/>
      <c r="D3960" s="203"/>
    </row>
    <row r="3961" ht="14.25" spans="2:4">
      <c r="B3961" s="226"/>
      <c r="C3961" s="226"/>
      <c r="D3961" s="203"/>
    </row>
    <row r="3962" ht="14.25" spans="2:4">
      <c r="B3962" s="226"/>
      <c r="C3962" s="226"/>
      <c r="D3962" s="203"/>
    </row>
    <row r="3963" ht="14.25" spans="2:4">
      <c r="B3963" s="226"/>
      <c r="C3963" s="226"/>
      <c r="D3963" s="203"/>
    </row>
    <row r="3964" ht="14.25" spans="2:4">
      <c r="B3964" s="226"/>
      <c r="C3964" s="226"/>
      <c r="D3964" s="203"/>
    </row>
    <row r="3965" ht="14.25" spans="2:4">
      <c r="B3965" s="226"/>
      <c r="C3965" s="226"/>
      <c r="D3965" s="203"/>
    </row>
    <row r="3966" ht="14.25" spans="2:4">
      <c r="B3966" s="226"/>
      <c r="C3966" s="226"/>
      <c r="D3966" s="203"/>
    </row>
    <row r="3967" ht="14.25" spans="2:4">
      <c r="B3967" s="226"/>
      <c r="C3967" s="226"/>
      <c r="D3967" s="203"/>
    </row>
    <row r="3968" ht="14.25" spans="2:4">
      <c r="B3968" s="226"/>
      <c r="C3968" s="226"/>
      <c r="D3968" s="203"/>
    </row>
    <row r="3969" ht="14.25" spans="2:4">
      <c r="B3969" s="226"/>
      <c r="C3969" s="226"/>
      <c r="D3969" s="203"/>
    </row>
    <row r="3970" ht="14.25" spans="2:4">
      <c r="B3970" s="226"/>
      <c r="C3970" s="226"/>
      <c r="D3970" s="203"/>
    </row>
    <row r="3971" ht="14.25" spans="2:4">
      <c r="B3971" s="226"/>
      <c r="C3971" s="226"/>
      <c r="D3971" s="203"/>
    </row>
    <row r="3972" ht="14.25" spans="2:4">
      <c r="B3972" s="226"/>
      <c r="C3972" s="226"/>
      <c r="D3972" s="203"/>
    </row>
    <row r="3973" ht="14.25" spans="2:4">
      <c r="B3973" s="226"/>
      <c r="C3973" s="226"/>
      <c r="D3973" s="203"/>
    </row>
    <row r="3974" ht="14.25" spans="2:4">
      <c r="B3974" s="226"/>
      <c r="C3974" s="226"/>
      <c r="D3974" s="203"/>
    </row>
    <row r="3975" ht="14.25" spans="2:4">
      <c r="B3975" s="226"/>
      <c r="C3975" s="226"/>
      <c r="D3975" s="203"/>
    </row>
    <row r="3976" ht="14.25" spans="2:4">
      <c r="B3976" s="226"/>
      <c r="C3976" s="226"/>
      <c r="D3976" s="203"/>
    </row>
    <row r="3977" ht="14.25" spans="2:4">
      <c r="B3977" s="226"/>
      <c r="C3977" s="226"/>
      <c r="D3977" s="203"/>
    </row>
    <row r="3978" ht="14.25" spans="2:4">
      <c r="B3978" s="226"/>
      <c r="C3978" s="226"/>
      <c r="D3978" s="203"/>
    </row>
    <row r="3979" ht="14.25" spans="2:4">
      <c r="B3979" s="226"/>
      <c r="C3979" s="226"/>
      <c r="D3979" s="203"/>
    </row>
    <row r="3980" ht="14.25" spans="2:4">
      <c r="B3980" s="226"/>
      <c r="C3980" s="226"/>
      <c r="D3980" s="203"/>
    </row>
    <row r="3981" ht="14.25" spans="2:4">
      <c r="B3981" s="226"/>
      <c r="C3981" s="226"/>
      <c r="D3981" s="203"/>
    </row>
    <row r="3982" ht="14.25" spans="2:4">
      <c r="B3982" s="226"/>
      <c r="C3982" s="226"/>
      <c r="D3982" s="203"/>
    </row>
    <row r="3983" ht="14.25" spans="2:4">
      <c r="B3983" s="226"/>
      <c r="C3983" s="226"/>
      <c r="D3983" s="203"/>
    </row>
    <row r="3984" ht="14.25" spans="2:4">
      <c r="B3984" s="226"/>
      <c r="C3984" s="226"/>
      <c r="D3984" s="203"/>
    </row>
    <row r="3985" ht="14.25" spans="2:4">
      <c r="B3985" s="226"/>
      <c r="C3985" s="226"/>
      <c r="D3985" s="203"/>
    </row>
    <row r="3986" ht="14.25" spans="2:4">
      <c r="B3986" s="226"/>
      <c r="C3986" s="226"/>
      <c r="D3986" s="203"/>
    </row>
    <row r="3987" ht="14.25" spans="2:4">
      <c r="B3987" s="226"/>
      <c r="C3987" s="226"/>
      <c r="D3987" s="203"/>
    </row>
    <row r="3988" ht="14.25" spans="2:4">
      <c r="B3988" s="226"/>
      <c r="C3988" s="226"/>
      <c r="D3988" s="203"/>
    </row>
    <row r="3989" ht="14.25" spans="2:4">
      <c r="B3989" s="226"/>
      <c r="C3989" s="226"/>
      <c r="D3989" s="203"/>
    </row>
    <row r="3990" ht="14.25" spans="2:4">
      <c r="B3990" s="226"/>
      <c r="C3990" s="226"/>
      <c r="D3990" s="203"/>
    </row>
    <row r="3991" ht="14.25" spans="2:4">
      <c r="B3991" s="226"/>
      <c r="C3991" s="226"/>
      <c r="D3991" s="203"/>
    </row>
    <row r="3992" ht="14.25" spans="2:4">
      <c r="B3992" s="226"/>
      <c r="C3992" s="226"/>
      <c r="D3992" s="203"/>
    </row>
    <row r="3993" ht="14.25" spans="2:4">
      <c r="B3993" s="226"/>
      <c r="C3993" s="226"/>
      <c r="D3993" s="203"/>
    </row>
    <row r="3994" ht="14.25" spans="2:4">
      <c r="B3994" s="226"/>
      <c r="C3994" s="226"/>
      <c r="D3994" s="203"/>
    </row>
    <row r="3995" ht="14.25" spans="2:4">
      <c r="B3995" s="226"/>
      <c r="C3995" s="226"/>
      <c r="D3995" s="203"/>
    </row>
    <row r="3996" ht="14.25" spans="2:4">
      <c r="B3996" s="226"/>
      <c r="C3996" s="226"/>
      <c r="D3996" s="203"/>
    </row>
    <row r="3997" ht="14.25" spans="2:4">
      <c r="B3997" s="226"/>
      <c r="C3997" s="226"/>
      <c r="D3997" s="203"/>
    </row>
    <row r="3998" ht="14.25" spans="2:4">
      <c r="B3998" s="226"/>
      <c r="C3998" s="226"/>
      <c r="D3998" s="203"/>
    </row>
    <row r="3999" ht="14.25" spans="2:4">
      <c r="B3999" s="226"/>
      <c r="C3999" s="226"/>
      <c r="D3999" s="203"/>
    </row>
    <row r="4000" ht="14.25" spans="2:4">
      <c r="B4000" s="226"/>
      <c r="C4000" s="226"/>
      <c r="D4000" s="203"/>
    </row>
    <row r="4001" ht="14.25" spans="2:4">
      <c r="B4001" s="226"/>
      <c r="C4001" s="226"/>
      <c r="D4001" s="203"/>
    </row>
    <row r="4002" ht="14.25" spans="2:4">
      <c r="B4002" s="226"/>
      <c r="C4002" s="226"/>
      <c r="D4002" s="203"/>
    </row>
    <row r="4003" ht="14.25" spans="2:4">
      <c r="B4003" s="226"/>
      <c r="C4003" s="226"/>
      <c r="D4003" s="203"/>
    </row>
    <row r="4004" ht="14.25" spans="2:4">
      <c r="B4004" s="226"/>
      <c r="C4004" s="226"/>
      <c r="D4004" s="203"/>
    </row>
    <row r="4005" ht="14.25" spans="2:4">
      <c r="B4005" s="226"/>
      <c r="C4005" s="226"/>
      <c r="D4005" s="203"/>
    </row>
    <row r="4006" ht="14.25" spans="2:4">
      <c r="B4006" s="226"/>
      <c r="C4006" s="226"/>
      <c r="D4006" s="203"/>
    </row>
    <row r="4007" ht="14.25" spans="2:4">
      <c r="B4007" s="226"/>
      <c r="C4007" s="226"/>
      <c r="D4007" s="203"/>
    </row>
    <row r="4008" ht="14.25" spans="2:4">
      <c r="B4008" s="226"/>
      <c r="C4008" s="226"/>
      <c r="D4008" s="203"/>
    </row>
    <row r="4009" ht="14.25" spans="2:4">
      <c r="B4009" s="226"/>
      <c r="C4009" s="226"/>
      <c r="D4009" s="203"/>
    </row>
    <row r="4010" ht="14.25" spans="2:4">
      <c r="B4010" s="226"/>
      <c r="C4010" s="226"/>
      <c r="D4010" s="203"/>
    </row>
    <row r="4011" ht="14.25" spans="2:4">
      <c r="B4011" s="226"/>
      <c r="C4011" s="226"/>
      <c r="D4011" s="203"/>
    </row>
    <row r="4012" ht="14.25" spans="2:4">
      <c r="B4012" s="226"/>
      <c r="C4012" s="226"/>
      <c r="D4012" s="203"/>
    </row>
    <row r="4013" ht="14.25" spans="2:4">
      <c r="B4013" s="226"/>
      <c r="C4013" s="226"/>
      <c r="D4013" s="203"/>
    </row>
    <row r="4014" ht="14.25" spans="2:4">
      <c r="B4014" s="226"/>
      <c r="C4014" s="226"/>
      <c r="D4014" s="203"/>
    </row>
    <row r="4015" ht="14.25" spans="2:4">
      <c r="B4015" s="226"/>
      <c r="C4015" s="226"/>
      <c r="D4015" s="203"/>
    </row>
    <row r="4016" ht="14.25" spans="2:4">
      <c r="B4016" s="226"/>
      <c r="C4016" s="226"/>
      <c r="D4016" s="203"/>
    </row>
    <row r="4017" ht="14.25" spans="2:4">
      <c r="B4017" s="226"/>
      <c r="C4017" s="226"/>
      <c r="D4017" s="203"/>
    </row>
    <row r="4018" ht="14.25" spans="2:4">
      <c r="B4018" s="226"/>
      <c r="C4018" s="226"/>
      <c r="D4018" s="203"/>
    </row>
    <row r="4019" ht="14.25" spans="2:4">
      <c r="B4019" s="226"/>
      <c r="C4019" s="226"/>
      <c r="D4019" s="203"/>
    </row>
    <row r="4020" ht="14.25" spans="2:4">
      <c r="B4020" s="226"/>
      <c r="C4020" s="226"/>
      <c r="D4020" s="203"/>
    </row>
    <row r="4021" ht="14.25" spans="2:4">
      <c r="B4021" s="226"/>
      <c r="C4021" s="226"/>
      <c r="D4021" s="203"/>
    </row>
    <row r="4022" ht="14.25" spans="2:4">
      <c r="B4022" s="226"/>
      <c r="C4022" s="226"/>
      <c r="D4022" s="203"/>
    </row>
    <row r="4023" ht="14.25" spans="2:4">
      <c r="B4023" s="226"/>
      <c r="C4023" s="226"/>
      <c r="D4023" s="203"/>
    </row>
    <row r="4024" ht="14.25" spans="2:4">
      <c r="B4024" s="226"/>
      <c r="C4024" s="226"/>
      <c r="D4024" s="203"/>
    </row>
    <row r="4025" ht="14.25" spans="2:4">
      <c r="B4025" s="226"/>
      <c r="C4025" s="226"/>
      <c r="D4025" s="203"/>
    </row>
    <row r="4026" ht="14.25" spans="2:4">
      <c r="B4026" s="226"/>
      <c r="C4026" s="226"/>
      <c r="D4026" s="203"/>
    </row>
    <row r="4027" ht="14.25" spans="2:4">
      <c r="B4027" s="226"/>
      <c r="C4027" s="226"/>
      <c r="D4027" s="203"/>
    </row>
    <row r="4028" ht="14.25" spans="2:4">
      <c r="B4028" s="226"/>
      <c r="C4028" s="226"/>
      <c r="D4028" s="203"/>
    </row>
    <row r="4029" ht="14.25" spans="2:4">
      <c r="B4029" s="226"/>
      <c r="C4029" s="226"/>
      <c r="D4029" s="203"/>
    </row>
    <row r="4030" ht="14.25" spans="2:4">
      <c r="B4030" s="226"/>
      <c r="C4030" s="226"/>
      <c r="D4030" s="203"/>
    </row>
    <row r="4031" ht="14.25" spans="2:4">
      <c r="B4031" s="226"/>
      <c r="C4031" s="226"/>
      <c r="D4031" s="203"/>
    </row>
    <row r="4032" ht="14.25" spans="2:4">
      <c r="B4032" s="226"/>
      <c r="C4032" s="226"/>
      <c r="D4032" s="203"/>
    </row>
    <row r="4033" ht="14.25" spans="2:4">
      <c r="B4033" s="226"/>
      <c r="C4033" s="226"/>
      <c r="D4033" s="203"/>
    </row>
    <row r="4034" ht="14.25" spans="2:4">
      <c r="B4034" s="226"/>
      <c r="C4034" s="226"/>
      <c r="D4034" s="203"/>
    </row>
    <row r="4035" ht="14.25" spans="2:4">
      <c r="B4035" s="226"/>
      <c r="C4035" s="226"/>
      <c r="D4035" s="203"/>
    </row>
    <row r="4036" ht="14.25" spans="2:4">
      <c r="B4036" s="226"/>
      <c r="C4036" s="226"/>
      <c r="D4036" s="203"/>
    </row>
    <row r="4037" ht="14.25" spans="2:4">
      <c r="B4037" s="226"/>
      <c r="C4037" s="226"/>
      <c r="D4037" s="203"/>
    </row>
    <row r="4038" ht="14.25" spans="2:4">
      <c r="B4038" s="226"/>
      <c r="C4038" s="226"/>
      <c r="D4038" s="203"/>
    </row>
    <row r="4039" ht="14.25" spans="2:4">
      <c r="B4039" s="226"/>
      <c r="C4039" s="226"/>
      <c r="D4039" s="203"/>
    </row>
    <row r="4040" ht="14.25" spans="2:4">
      <c r="B4040" s="226"/>
      <c r="C4040" s="226"/>
      <c r="D4040" s="203"/>
    </row>
    <row r="4041" ht="14.25" spans="2:4">
      <c r="B4041" s="226"/>
      <c r="C4041" s="226"/>
      <c r="D4041" s="203"/>
    </row>
    <row r="4042" ht="14.25" spans="2:4">
      <c r="B4042" s="226"/>
      <c r="C4042" s="226"/>
      <c r="D4042" s="203"/>
    </row>
    <row r="4043" ht="14.25" spans="2:4">
      <c r="B4043" s="226"/>
      <c r="C4043" s="226"/>
      <c r="D4043" s="203"/>
    </row>
    <row r="4044" ht="14.25" spans="2:4">
      <c r="B4044" s="226"/>
      <c r="C4044" s="226"/>
      <c r="D4044" s="203"/>
    </row>
    <row r="4045" ht="14.25" spans="2:4">
      <c r="B4045" s="226"/>
      <c r="C4045" s="226"/>
      <c r="D4045" s="203"/>
    </row>
    <row r="4046" ht="14.25" spans="2:4">
      <c r="B4046" s="226"/>
      <c r="C4046" s="226"/>
      <c r="D4046" s="203"/>
    </row>
    <row r="4047" ht="14.25" spans="2:4">
      <c r="B4047" s="226"/>
      <c r="C4047" s="226"/>
      <c r="D4047" s="203"/>
    </row>
    <row r="4048" ht="14.25" spans="2:4">
      <c r="B4048" s="226"/>
      <c r="C4048" s="226"/>
      <c r="D4048" s="203"/>
    </row>
    <row r="4049" ht="14.25" spans="2:4">
      <c r="B4049" s="226"/>
      <c r="C4049" s="226"/>
      <c r="D4049" s="203"/>
    </row>
    <row r="4050" ht="14.25" spans="2:4">
      <c r="B4050" s="226"/>
      <c r="C4050" s="226"/>
      <c r="D4050" s="203"/>
    </row>
    <row r="4051" ht="14.25" spans="2:4">
      <c r="B4051" s="226"/>
      <c r="C4051" s="226"/>
      <c r="D4051" s="203"/>
    </row>
    <row r="4052" ht="14.25" spans="2:4">
      <c r="B4052" s="124"/>
      <c r="C4052" s="226"/>
      <c r="D4052" s="203"/>
    </row>
    <row r="4053" ht="14.25" spans="2:4">
      <c r="B4053" s="226"/>
      <c r="C4053" s="226"/>
      <c r="D4053" s="203"/>
    </row>
    <row r="4054" ht="14.25" spans="2:4">
      <c r="B4054" s="226"/>
      <c r="C4054" s="226"/>
      <c r="D4054" s="203"/>
    </row>
    <row r="4055" ht="14.25" spans="2:4">
      <c r="B4055" s="226"/>
      <c r="C4055" s="226"/>
      <c r="D4055" s="203"/>
    </row>
    <row r="4056" ht="14.25" spans="2:4">
      <c r="B4056" s="226"/>
      <c r="C4056" s="226"/>
      <c r="D4056" s="203"/>
    </row>
    <row r="4057" ht="14.25" spans="2:4">
      <c r="B4057" s="226"/>
      <c r="C4057" s="226"/>
      <c r="D4057" s="203"/>
    </row>
    <row r="4058" ht="14.25" spans="2:4">
      <c r="B4058" s="226"/>
      <c r="C4058" s="226"/>
      <c r="D4058" s="203"/>
    </row>
    <row r="4059" ht="14.25" spans="2:4">
      <c r="B4059" s="226"/>
      <c r="C4059" s="226"/>
      <c r="D4059" s="203"/>
    </row>
    <row r="4060" ht="14.25" spans="2:4">
      <c r="B4060" s="226"/>
      <c r="C4060" s="226"/>
      <c r="D4060" s="203"/>
    </row>
    <row r="4061" ht="14.25" spans="2:4">
      <c r="B4061" s="226"/>
      <c r="C4061" s="226"/>
      <c r="D4061" s="203"/>
    </row>
    <row r="4062" ht="14.25" spans="2:4">
      <c r="B4062" s="226"/>
      <c r="C4062" s="226"/>
      <c r="D4062" s="203"/>
    </row>
    <row r="4063" ht="14.25" spans="2:4">
      <c r="B4063" s="226"/>
      <c r="C4063" s="226"/>
      <c r="D4063" s="203"/>
    </row>
    <row r="4064" ht="14.25" spans="2:4">
      <c r="B4064" s="226"/>
      <c r="C4064" s="226"/>
      <c r="D4064" s="203"/>
    </row>
    <row r="4065" ht="14.25" spans="2:4">
      <c r="B4065" s="226"/>
      <c r="C4065" s="226"/>
      <c r="D4065" s="203"/>
    </row>
    <row r="4066" ht="14.25" spans="2:4">
      <c r="B4066" s="226"/>
      <c r="C4066" s="226"/>
      <c r="D4066" s="203"/>
    </row>
    <row r="4067" ht="14.25" spans="2:4">
      <c r="B4067" s="226"/>
      <c r="C4067" s="226"/>
      <c r="D4067" s="203"/>
    </row>
    <row r="4068" ht="14.25" spans="2:4">
      <c r="B4068" s="226"/>
      <c r="C4068" s="226"/>
      <c r="D4068" s="203"/>
    </row>
    <row r="4069" ht="14.25" spans="2:4">
      <c r="B4069" s="226"/>
      <c r="C4069" s="226"/>
      <c r="D4069" s="203"/>
    </row>
    <row r="4070" ht="14.25" spans="2:4">
      <c r="B4070" s="226"/>
      <c r="C4070" s="226"/>
      <c r="D4070" s="203"/>
    </row>
    <row r="4071" ht="14.25" spans="2:4">
      <c r="B4071" s="226"/>
      <c r="C4071" s="226"/>
      <c r="D4071" s="203"/>
    </row>
    <row r="4072" ht="14.25" spans="2:4">
      <c r="B4072" s="226"/>
      <c r="C4072" s="226"/>
      <c r="D4072" s="203"/>
    </row>
    <row r="4073" ht="14.25" spans="2:4">
      <c r="B4073" s="226"/>
      <c r="C4073" s="226"/>
      <c r="D4073" s="203"/>
    </row>
    <row r="4074" ht="14.25" spans="2:4">
      <c r="B4074" s="226"/>
      <c r="C4074" s="226"/>
      <c r="D4074" s="203"/>
    </row>
    <row r="4075" ht="14.25" spans="2:4">
      <c r="B4075" s="226"/>
      <c r="C4075" s="226"/>
      <c r="D4075" s="203"/>
    </row>
    <row r="4076" ht="14.25" spans="2:4">
      <c r="B4076" s="226"/>
      <c r="C4076" s="226"/>
      <c r="D4076" s="203"/>
    </row>
    <row r="4077" ht="14.25" spans="2:4">
      <c r="B4077" s="226"/>
      <c r="C4077" s="226"/>
      <c r="D4077" s="203"/>
    </row>
    <row r="4078" ht="14.25" spans="2:4">
      <c r="B4078" s="226"/>
      <c r="C4078" s="226"/>
      <c r="D4078" s="203"/>
    </row>
    <row r="4079" ht="14.25" spans="2:4">
      <c r="B4079" s="226"/>
      <c r="C4079" s="226"/>
      <c r="D4079" s="203"/>
    </row>
    <row r="4080" ht="14.25" spans="2:4">
      <c r="B4080" s="226"/>
      <c r="C4080" s="226"/>
      <c r="D4080" s="203"/>
    </row>
    <row r="4081" ht="14.25" spans="2:4">
      <c r="B4081" s="226"/>
      <c r="C4081" s="226"/>
      <c r="D4081" s="203"/>
    </row>
    <row r="4082" ht="14.25" spans="2:4">
      <c r="B4082" s="226"/>
      <c r="C4082" s="226"/>
      <c r="D4082" s="203"/>
    </row>
    <row r="4083" ht="14.25" spans="2:4">
      <c r="B4083" s="226"/>
      <c r="C4083" s="226"/>
      <c r="D4083" s="203"/>
    </row>
    <row r="4084" ht="14.25" spans="2:4">
      <c r="B4084" s="226"/>
      <c r="C4084" s="226"/>
      <c r="D4084" s="203"/>
    </row>
    <row r="4085" ht="14.25" spans="2:4">
      <c r="B4085" s="226"/>
      <c r="C4085" s="226"/>
      <c r="D4085" s="203"/>
    </row>
    <row r="4086" ht="14.25" spans="2:4">
      <c r="B4086" s="226"/>
      <c r="C4086" s="226"/>
      <c r="D4086" s="203"/>
    </row>
    <row r="4087" ht="14.25" spans="2:4">
      <c r="B4087" s="226"/>
      <c r="C4087" s="226"/>
      <c r="D4087" s="203"/>
    </row>
    <row r="4088" ht="14.25" spans="2:4">
      <c r="B4088" s="226"/>
      <c r="C4088" s="226"/>
      <c r="D4088" s="203"/>
    </row>
    <row r="4089" ht="14.25" spans="2:4">
      <c r="B4089" s="226"/>
      <c r="C4089" s="226"/>
      <c r="D4089" s="203"/>
    </row>
    <row r="4090" ht="14.25" spans="2:4">
      <c r="B4090" s="226"/>
      <c r="C4090" s="226"/>
      <c r="D4090" s="203"/>
    </row>
    <row r="4091" ht="14.25" spans="2:4">
      <c r="B4091" s="226"/>
      <c r="C4091" s="226"/>
      <c r="D4091" s="203"/>
    </row>
    <row r="4092" ht="14.25" spans="2:4">
      <c r="B4092" s="226"/>
      <c r="C4092" s="226"/>
      <c r="D4092" s="203"/>
    </row>
    <row r="4093" ht="14.25" spans="2:4">
      <c r="B4093" s="226"/>
      <c r="C4093" s="226"/>
      <c r="D4093" s="203"/>
    </row>
    <row r="4094" ht="14.25" spans="2:4">
      <c r="B4094" s="226"/>
      <c r="C4094" s="226"/>
      <c r="D4094" s="203"/>
    </row>
    <row r="4095" ht="14.25" spans="2:4">
      <c r="B4095" s="226"/>
      <c r="C4095" s="226"/>
      <c r="D4095" s="203"/>
    </row>
    <row r="4096" ht="14.25" spans="2:4">
      <c r="B4096" s="226"/>
      <c r="C4096" s="226"/>
      <c r="D4096" s="203"/>
    </row>
    <row r="4097" ht="14.25" spans="2:4">
      <c r="B4097" s="226"/>
      <c r="C4097" s="226"/>
      <c r="D4097" s="203"/>
    </row>
    <row r="4098" ht="14.25" spans="2:4">
      <c r="B4098" s="226"/>
      <c r="C4098" s="226"/>
      <c r="D4098" s="203"/>
    </row>
    <row r="4099" ht="14.25" spans="2:4">
      <c r="B4099" s="226"/>
      <c r="C4099" s="226"/>
      <c r="D4099" s="203"/>
    </row>
    <row r="4100" ht="14.25" spans="2:4">
      <c r="B4100" s="226"/>
      <c r="C4100" s="226"/>
      <c r="D4100" s="203"/>
    </row>
    <row r="4101" ht="14.25" spans="2:4">
      <c r="B4101" s="226"/>
      <c r="C4101" s="226"/>
      <c r="D4101" s="203"/>
    </row>
    <row r="4102" ht="14.25" spans="2:4">
      <c r="B4102" s="226"/>
      <c r="C4102" s="226"/>
      <c r="D4102" s="203"/>
    </row>
    <row r="4103" ht="14.25" spans="2:4">
      <c r="B4103" s="226"/>
      <c r="C4103" s="226"/>
      <c r="D4103" s="203"/>
    </row>
    <row r="4104" ht="14.25" spans="2:4">
      <c r="B4104" s="226"/>
      <c r="C4104" s="226"/>
      <c r="D4104" s="203"/>
    </row>
    <row r="4105" ht="14.25" spans="2:4">
      <c r="B4105" s="226"/>
      <c r="C4105" s="226"/>
      <c r="D4105" s="203"/>
    </row>
    <row r="4106" ht="14.25" spans="2:4">
      <c r="B4106" s="226"/>
      <c r="C4106" s="226"/>
      <c r="D4106" s="203"/>
    </row>
    <row r="4107" ht="14.25" spans="2:4">
      <c r="B4107" s="226"/>
      <c r="C4107" s="226"/>
      <c r="D4107" s="203"/>
    </row>
    <row r="4108" ht="14.25" spans="2:4">
      <c r="B4108" s="226"/>
      <c r="C4108" s="226"/>
      <c r="D4108" s="203"/>
    </row>
    <row r="4109" ht="14.25" spans="2:4">
      <c r="B4109" s="226"/>
      <c r="C4109" s="226"/>
      <c r="D4109" s="203"/>
    </row>
    <row r="4110" ht="14.25" spans="2:4">
      <c r="B4110" s="226"/>
      <c r="C4110" s="226"/>
      <c r="D4110" s="203"/>
    </row>
    <row r="4111" ht="14.25" spans="2:4">
      <c r="B4111" s="226"/>
      <c r="C4111" s="226"/>
      <c r="D4111" s="203"/>
    </row>
    <row r="4112" ht="14.25" spans="2:4">
      <c r="B4112" s="124"/>
      <c r="C4112" s="226"/>
      <c r="D4112" s="203"/>
    </row>
    <row r="4113" ht="14.25" spans="2:4">
      <c r="B4113" s="226"/>
      <c r="C4113" s="226"/>
      <c r="D4113" s="203"/>
    </row>
    <row r="4114" ht="14.25" spans="2:4">
      <c r="B4114" s="124"/>
      <c r="C4114" s="226"/>
      <c r="D4114" s="203"/>
    </row>
    <row r="4115" ht="14.25" spans="2:4">
      <c r="B4115" s="226"/>
      <c r="C4115" s="226"/>
      <c r="D4115" s="203"/>
    </row>
    <row r="4116" ht="14.25" spans="2:4">
      <c r="B4116" s="226"/>
      <c r="C4116" s="226"/>
      <c r="D4116" s="203"/>
    </row>
    <row r="4117" ht="14.25" spans="2:4">
      <c r="B4117" s="226"/>
      <c r="C4117" s="226"/>
      <c r="D4117" s="203"/>
    </row>
    <row r="4118" ht="14.25" spans="2:4">
      <c r="B4118" s="226"/>
      <c r="C4118" s="226"/>
      <c r="D4118" s="203"/>
    </row>
    <row r="4119" ht="14.25" spans="2:4">
      <c r="B4119" s="226"/>
      <c r="C4119" s="226"/>
      <c r="D4119" s="203"/>
    </row>
    <row r="4120" ht="14.25" spans="2:4">
      <c r="B4120" s="226"/>
      <c r="C4120" s="226"/>
      <c r="D4120" s="203"/>
    </row>
    <row r="4121" ht="14.25" spans="2:4">
      <c r="B4121" s="226"/>
      <c r="C4121" s="226"/>
      <c r="D4121" s="203"/>
    </row>
    <row r="4122" ht="14.25" spans="2:4">
      <c r="B4122" s="226"/>
      <c r="C4122" s="226"/>
      <c r="D4122" s="203"/>
    </row>
    <row r="4123" ht="14.25" spans="2:4">
      <c r="B4123" s="226"/>
      <c r="C4123" s="226"/>
      <c r="D4123" s="203"/>
    </row>
    <row r="4124" ht="14.25" spans="2:4">
      <c r="B4124" s="226"/>
      <c r="C4124" s="226"/>
      <c r="D4124" s="203"/>
    </row>
    <row r="4125" ht="14.25" spans="2:4">
      <c r="B4125" s="226"/>
      <c r="C4125" s="226"/>
      <c r="D4125" s="203"/>
    </row>
    <row r="4126" ht="14.25" spans="2:4">
      <c r="B4126" s="226"/>
      <c r="C4126" s="226"/>
      <c r="D4126" s="203"/>
    </row>
    <row r="4127" ht="14.25" spans="2:4">
      <c r="B4127" s="226"/>
      <c r="C4127" s="226"/>
      <c r="D4127" s="203"/>
    </row>
    <row r="4128" ht="14.25" spans="2:4">
      <c r="B4128" s="226"/>
      <c r="C4128" s="226"/>
      <c r="D4128" s="203"/>
    </row>
    <row r="4129" ht="14.25" spans="2:4">
      <c r="B4129" s="226"/>
      <c r="C4129" s="226"/>
      <c r="D4129" s="203"/>
    </row>
    <row r="4130" ht="14.25" spans="2:4">
      <c r="B4130" s="226"/>
      <c r="C4130" s="226"/>
      <c r="D4130" s="203"/>
    </row>
    <row r="4131" ht="14.25" spans="2:4">
      <c r="B4131" s="226"/>
      <c r="C4131" s="226"/>
      <c r="D4131" s="203"/>
    </row>
    <row r="4132" ht="14.25" spans="2:4">
      <c r="B4132" s="226"/>
      <c r="C4132" s="226"/>
      <c r="D4132" s="203"/>
    </row>
    <row r="4133" ht="14.25" spans="2:4">
      <c r="B4133" s="226"/>
      <c r="C4133" s="226"/>
      <c r="D4133" s="203"/>
    </row>
    <row r="4134" ht="14.25" spans="2:4">
      <c r="B4134" s="226"/>
      <c r="C4134" s="226"/>
      <c r="D4134" s="203"/>
    </row>
    <row r="4135" ht="14.25" spans="2:4">
      <c r="B4135" s="226"/>
      <c r="C4135" s="226"/>
      <c r="D4135" s="203"/>
    </row>
    <row r="4136" ht="14.25" spans="2:4">
      <c r="B4136" s="226"/>
      <c r="C4136" s="226"/>
      <c r="D4136" s="203"/>
    </row>
    <row r="4137" ht="14.25" spans="2:4">
      <c r="B4137" s="226"/>
      <c r="C4137" s="226"/>
      <c r="D4137" s="203"/>
    </row>
    <row r="4138" ht="14.25" spans="2:4">
      <c r="B4138" s="226"/>
      <c r="C4138" s="226"/>
      <c r="D4138" s="203"/>
    </row>
    <row r="4139" ht="14.25" spans="2:4">
      <c r="B4139" s="226"/>
      <c r="C4139" s="226"/>
      <c r="D4139" s="203"/>
    </row>
    <row r="4140" ht="14.25" spans="2:4">
      <c r="B4140" s="226"/>
      <c r="C4140" s="226"/>
      <c r="D4140" s="203"/>
    </row>
    <row r="4141" ht="14.25" spans="2:4">
      <c r="B4141" s="226"/>
      <c r="C4141" s="226"/>
      <c r="D4141" s="203"/>
    </row>
    <row r="4142" ht="14.25" spans="2:4">
      <c r="B4142" s="226"/>
      <c r="C4142" s="226"/>
      <c r="D4142" s="203"/>
    </row>
    <row r="4143" ht="14.25" spans="2:4">
      <c r="B4143" s="226"/>
      <c r="C4143" s="226"/>
      <c r="D4143" s="203"/>
    </row>
    <row r="4144" ht="14.25" spans="2:4">
      <c r="B4144" s="226"/>
      <c r="C4144" s="226"/>
      <c r="D4144" s="203"/>
    </row>
    <row r="4145" ht="14.25" spans="2:4">
      <c r="B4145" s="124"/>
      <c r="C4145" s="226"/>
      <c r="D4145" s="203"/>
    </row>
    <row r="4146" ht="14.25" spans="2:4">
      <c r="B4146" s="226"/>
      <c r="C4146" s="226"/>
      <c r="D4146" s="203"/>
    </row>
    <row r="4147" ht="14.25" spans="2:4">
      <c r="B4147" s="226"/>
      <c r="C4147" s="226"/>
      <c r="D4147" s="203"/>
    </row>
    <row r="4148" ht="14.25" spans="2:4">
      <c r="B4148" s="226"/>
      <c r="C4148" s="226"/>
      <c r="D4148" s="203"/>
    </row>
    <row r="4149" ht="14.25" spans="2:4">
      <c r="B4149" s="226"/>
      <c r="C4149" s="226"/>
      <c r="D4149" s="203"/>
    </row>
    <row r="4150" ht="14.25" spans="2:4">
      <c r="B4150" s="226"/>
      <c r="C4150" s="226"/>
      <c r="D4150" s="203"/>
    </row>
    <row r="4151" ht="14.25" spans="2:4">
      <c r="B4151" s="226"/>
      <c r="C4151" s="226"/>
      <c r="D4151" s="203"/>
    </row>
    <row r="4152" ht="14.25" spans="2:4">
      <c r="B4152" s="226"/>
      <c r="C4152" s="226"/>
      <c r="D4152" s="203"/>
    </row>
    <row r="4153" ht="14.25" spans="2:4">
      <c r="B4153" s="226"/>
      <c r="C4153" s="226"/>
      <c r="D4153" s="203"/>
    </row>
    <row r="4154" ht="14.25" spans="2:4">
      <c r="B4154" s="226"/>
      <c r="C4154" s="226"/>
      <c r="D4154" s="203"/>
    </row>
    <row r="4155" ht="14.25" spans="2:4">
      <c r="B4155" s="226"/>
      <c r="C4155" s="226"/>
      <c r="D4155" s="203"/>
    </row>
    <row r="4156" ht="14.25" spans="2:4">
      <c r="B4156" s="226"/>
      <c r="C4156" s="226"/>
      <c r="D4156" s="203"/>
    </row>
    <row r="4157" ht="14.25" spans="2:4">
      <c r="B4157" s="226"/>
      <c r="C4157" s="226"/>
      <c r="D4157" s="203"/>
    </row>
    <row r="4158" ht="14.25" spans="2:4">
      <c r="B4158" s="226"/>
      <c r="C4158" s="226"/>
      <c r="D4158" s="203"/>
    </row>
    <row r="4159" ht="14.25" spans="2:4">
      <c r="B4159" s="226"/>
      <c r="C4159" s="226"/>
      <c r="D4159" s="203"/>
    </row>
    <row r="4160" ht="14.25" spans="2:4">
      <c r="B4160" s="226"/>
      <c r="C4160" s="226"/>
      <c r="D4160" s="203"/>
    </row>
    <row r="4161" ht="14.25" spans="2:4">
      <c r="B4161" s="226"/>
      <c r="C4161" s="226"/>
      <c r="D4161" s="203"/>
    </row>
    <row r="4162" ht="14.25" spans="2:4">
      <c r="B4162" s="226"/>
      <c r="C4162" s="226"/>
      <c r="D4162" s="203"/>
    </row>
    <row r="4163" ht="14.25" spans="2:4">
      <c r="B4163" s="226"/>
      <c r="C4163" s="226"/>
      <c r="D4163" s="203"/>
    </row>
    <row r="4164" ht="14.25" spans="2:4">
      <c r="B4164" s="226"/>
      <c r="C4164" s="226"/>
      <c r="D4164" s="203"/>
    </row>
    <row r="4165" ht="14.25" spans="2:4">
      <c r="B4165" s="226"/>
      <c r="C4165" s="226"/>
      <c r="D4165" s="203"/>
    </row>
    <row r="4166" ht="14.25" spans="2:4">
      <c r="B4166" s="226"/>
      <c r="C4166" s="226"/>
      <c r="D4166" s="203"/>
    </row>
    <row r="4167" ht="14.25" spans="2:4">
      <c r="B4167" s="226"/>
      <c r="C4167" s="226"/>
      <c r="D4167" s="203"/>
    </row>
    <row r="4168" ht="14.25" spans="2:4">
      <c r="B4168" s="226"/>
      <c r="C4168" s="226"/>
      <c r="D4168" s="203"/>
    </row>
    <row r="4169" ht="14.25" spans="2:4">
      <c r="B4169" s="226"/>
      <c r="C4169" s="226"/>
      <c r="D4169" s="203"/>
    </row>
    <row r="4170" ht="14.25" spans="2:4">
      <c r="B4170" s="226"/>
      <c r="C4170" s="226"/>
      <c r="D4170" s="203"/>
    </row>
    <row r="4171" ht="14.25" spans="2:4">
      <c r="B4171" s="226"/>
      <c r="C4171" s="226"/>
      <c r="D4171" s="203"/>
    </row>
    <row r="4172" ht="14.25" spans="2:4">
      <c r="B4172" s="226"/>
      <c r="C4172" s="226"/>
      <c r="D4172" s="203"/>
    </row>
    <row r="4173" ht="14.25" spans="2:4">
      <c r="B4173" s="226"/>
      <c r="C4173" s="226"/>
      <c r="D4173" s="203"/>
    </row>
    <row r="4174" ht="14.25" spans="2:4">
      <c r="B4174" s="226"/>
      <c r="C4174" s="226"/>
      <c r="D4174" s="203"/>
    </row>
    <row r="4175" ht="14.25" spans="2:4">
      <c r="B4175" s="226"/>
      <c r="C4175" s="226"/>
      <c r="D4175" s="203"/>
    </row>
    <row r="4176" ht="14.25" spans="2:4">
      <c r="B4176" s="226"/>
      <c r="C4176" s="226"/>
      <c r="D4176" s="203"/>
    </row>
    <row r="4177" ht="14.25" spans="2:4">
      <c r="B4177" s="226"/>
      <c r="C4177" s="226"/>
      <c r="D4177" s="203"/>
    </row>
    <row r="4178" ht="14.25" spans="2:4">
      <c r="B4178" s="226"/>
      <c r="C4178" s="226"/>
      <c r="D4178" s="203"/>
    </row>
    <row r="4179" ht="14.25" spans="2:4">
      <c r="B4179" s="226"/>
      <c r="C4179" s="226"/>
      <c r="D4179" s="203"/>
    </row>
    <row r="4180" ht="14.25" spans="2:4">
      <c r="B4180" s="226"/>
      <c r="C4180" s="226"/>
      <c r="D4180" s="203"/>
    </row>
    <row r="4181" ht="14.25" spans="2:4">
      <c r="B4181" s="226"/>
      <c r="C4181" s="226"/>
      <c r="D4181" s="203"/>
    </row>
    <row r="4182" ht="14.25" spans="2:4">
      <c r="B4182" s="226"/>
      <c r="C4182" s="226"/>
      <c r="D4182" s="203"/>
    </row>
    <row r="4183" ht="14.25" spans="2:4">
      <c r="B4183" s="226"/>
      <c r="C4183" s="226"/>
      <c r="D4183" s="203"/>
    </row>
    <row r="4184" ht="14.25" spans="2:4">
      <c r="B4184" s="226"/>
      <c r="C4184" s="226"/>
      <c r="D4184" s="203"/>
    </row>
    <row r="4185" ht="14.25" spans="2:4">
      <c r="B4185" s="226"/>
      <c r="C4185" s="226"/>
      <c r="D4185" s="203"/>
    </row>
    <row r="4186" ht="14.25" spans="2:4">
      <c r="B4186" s="226"/>
      <c r="C4186" s="226"/>
      <c r="D4186" s="203"/>
    </row>
    <row r="4187" ht="14.25" spans="2:4">
      <c r="B4187" s="226"/>
      <c r="C4187" s="226"/>
      <c r="D4187" s="203"/>
    </row>
    <row r="4188" ht="14.25" spans="2:4">
      <c r="B4188" s="226"/>
      <c r="C4188" s="226"/>
      <c r="D4188" s="203"/>
    </row>
    <row r="4189" ht="14.25" spans="2:4">
      <c r="B4189" s="226"/>
      <c r="C4189" s="226"/>
      <c r="D4189" s="203"/>
    </row>
    <row r="4190" ht="14.25" spans="2:4">
      <c r="B4190" s="226"/>
      <c r="C4190" s="226"/>
      <c r="D4190" s="203"/>
    </row>
    <row r="4191" ht="14.25" spans="2:4">
      <c r="B4191" s="226"/>
      <c r="C4191" s="226"/>
      <c r="D4191" s="203"/>
    </row>
    <row r="4192" ht="14.25" spans="2:4">
      <c r="B4192" s="226"/>
      <c r="C4192" s="226"/>
      <c r="D4192" s="203"/>
    </row>
    <row r="4193" ht="14.25" spans="2:4">
      <c r="B4193" s="226"/>
      <c r="C4193" s="226"/>
      <c r="D4193" s="203"/>
    </row>
    <row r="4194" ht="14.25" spans="2:4">
      <c r="B4194" s="226"/>
      <c r="C4194" s="226"/>
      <c r="D4194" s="203"/>
    </row>
    <row r="4195" ht="14.25" spans="2:4">
      <c r="B4195" s="226"/>
      <c r="C4195" s="226"/>
      <c r="D4195" s="203"/>
    </row>
    <row r="4196" ht="14.25" spans="2:4">
      <c r="B4196" s="226"/>
      <c r="C4196" s="226"/>
      <c r="D4196" s="203"/>
    </row>
    <row r="4197" ht="14.25" spans="2:4">
      <c r="B4197" s="226"/>
      <c r="C4197" s="226"/>
      <c r="D4197" s="203"/>
    </row>
    <row r="4198" ht="14.25" spans="2:4">
      <c r="B4198" s="226"/>
      <c r="C4198" s="226"/>
      <c r="D4198" s="203"/>
    </row>
    <row r="4199" ht="14.25" spans="2:4">
      <c r="B4199" s="226"/>
      <c r="C4199" s="226"/>
      <c r="D4199" s="203"/>
    </row>
    <row r="4200" ht="14.25" spans="2:4">
      <c r="B4200" s="226"/>
      <c r="C4200" s="226"/>
      <c r="D4200" s="203"/>
    </row>
    <row r="4201" ht="14.25" spans="2:4">
      <c r="B4201" s="226"/>
      <c r="C4201" s="226"/>
      <c r="D4201" s="203"/>
    </row>
    <row r="4202" ht="14.25" spans="2:4">
      <c r="B4202" s="226"/>
      <c r="C4202" s="226"/>
      <c r="D4202" s="203"/>
    </row>
    <row r="4203" ht="14.25" spans="2:4">
      <c r="B4203" s="226"/>
      <c r="C4203" s="226"/>
      <c r="D4203" s="203"/>
    </row>
    <row r="4204" ht="14.25" spans="2:4">
      <c r="B4204" s="226"/>
      <c r="C4204" s="226"/>
      <c r="D4204" s="203"/>
    </row>
    <row r="4205" ht="14.25" spans="2:4">
      <c r="B4205" s="226"/>
      <c r="C4205" s="226"/>
      <c r="D4205" s="203"/>
    </row>
    <row r="4206" ht="14.25" spans="2:4">
      <c r="B4206" s="226"/>
      <c r="C4206" s="226"/>
      <c r="D4206" s="203"/>
    </row>
    <row r="4207" ht="14.25" spans="2:4">
      <c r="B4207" s="226"/>
      <c r="C4207" s="226"/>
      <c r="D4207" s="203"/>
    </row>
    <row r="4208" ht="14.25" spans="2:4">
      <c r="B4208" s="226"/>
      <c r="C4208" s="226"/>
      <c r="D4208" s="203"/>
    </row>
    <row r="4209" ht="14.25" spans="2:4">
      <c r="B4209" s="226"/>
      <c r="C4209" s="226"/>
      <c r="D4209" s="203"/>
    </row>
    <row r="4210" ht="14.25" spans="2:4">
      <c r="B4210" s="226"/>
      <c r="C4210" s="226"/>
      <c r="D4210" s="203"/>
    </row>
    <row r="4211" ht="14.25" spans="2:4">
      <c r="B4211" s="226"/>
      <c r="C4211" s="226"/>
      <c r="D4211" s="203"/>
    </row>
    <row r="4212" ht="14.25" spans="2:4">
      <c r="B4212" s="226"/>
      <c r="C4212" s="226"/>
      <c r="D4212" s="203"/>
    </row>
    <row r="4213" ht="14.25" spans="2:4">
      <c r="B4213" s="226"/>
      <c r="C4213" s="226"/>
      <c r="D4213" s="203"/>
    </row>
    <row r="4214" ht="14.25" spans="2:4">
      <c r="B4214" s="226"/>
      <c r="C4214" s="226"/>
      <c r="D4214" s="203"/>
    </row>
    <row r="4215" ht="14.25" spans="2:4">
      <c r="B4215" s="226"/>
      <c r="C4215" s="226"/>
      <c r="D4215" s="203"/>
    </row>
    <row r="4216" ht="14.25" spans="2:4">
      <c r="B4216" s="226"/>
      <c r="C4216" s="226"/>
      <c r="D4216" s="203"/>
    </row>
    <row r="4217" ht="14.25" spans="2:4">
      <c r="B4217" s="226"/>
      <c r="C4217" s="226"/>
      <c r="D4217" s="203"/>
    </row>
    <row r="4218" ht="14.25" spans="2:4">
      <c r="B4218" s="226"/>
      <c r="C4218" s="226"/>
      <c r="D4218" s="203"/>
    </row>
    <row r="4219" ht="14.25" spans="2:4">
      <c r="B4219" s="226"/>
      <c r="C4219" s="226"/>
      <c r="D4219" s="203"/>
    </row>
    <row r="4220" ht="14.25" spans="2:4">
      <c r="B4220" s="226"/>
      <c r="C4220" s="226"/>
      <c r="D4220" s="203"/>
    </row>
    <row r="4221" ht="14.25" spans="2:4">
      <c r="B4221" s="226"/>
      <c r="C4221" s="226"/>
      <c r="D4221" s="203"/>
    </row>
    <row r="4222" ht="14.25" spans="2:4">
      <c r="B4222" s="226"/>
      <c r="C4222" s="226"/>
      <c r="D4222" s="203"/>
    </row>
    <row r="4223" ht="14.25" spans="2:4">
      <c r="B4223" s="226"/>
      <c r="C4223" s="226"/>
      <c r="D4223" s="203"/>
    </row>
    <row r="4224" ht="14.25" spans="2:4">
      <c r="B4224" s="226"/>
      <c r="C4224" s="226"/>
      <c r="D4224" s="203"/>
    </row>
    <row r="4225" ht="14.25" spans="2:4">
      <c r="B4225" s="226"/>
      <c r="C4225" s="226"/>
      <c r="D4225" s="203"/>
    </row>
    <row r="4226" ht="14.25" spans="2:4">
      <c r="B4226" s="226"/>
      <c r="C4226" s="226"/>
      <c r="D4226" s="203"/>
    </row>
    <row r="4227" ht="14.25" spans="2:4">
      <c r="B4227" s="226"/>
      <c r="C4227" s="124"/>
      <c r="D4227" s="241"/>
    </row>
    <row r="4228" ht="14.25" spans="2:4">
      <c r="B4228" s="226"/>
      <c r="C4228" s="124"/>
      <c r="D4228" s="241"/>
    </row>
    <row r="4229" ht="14.25" spans="2:4">
      <c r="B4229" s="226"/>
      <c r="C4229" s="226"/>
      <c r="D4229" s="210"/>
    </row>
    <row r="4230" ht="14.25" spans="2:4">
      <c r="B4230" s="124"/>
      <c r="C4230" s="124"/>
      <c r="D4230" s="210"/>
    </row>
    <row r="4231" ht="14.25" spans="2:4">
      <c r="B4231" s="226"/>
      <c r="C4231" s="226"/>
      <c r="D4231" s="210"/>
    </row>
    <row r="4232" ht="14.25" spans="2:4">
      <c r="B4232" s="226"/>
      <c r="C4232" s="226"/>
      <c r="D4232" s="210"/>
    </row>
    <row r="4233" ht="14.25" spans="2:4">
      <c r="B4233" s="226"/>
      <c r="C4233" s="226"/>
      <c r="D4233" s="210"/>
    </row>
    <row r="4234" ht="14.25" spans="2:4">
      <c r="B4234" s="226"/>
      <c r="C4234" s="226"/>
      <c r="D4234" s="210"/>
    </row>
    <row r="4235" ht="14.25" spans="2:4">
      <c r="B4235" s="226"/>
      <c r="C4235" s="226"/>
      <c r="D4235" s="210"/>
    </row>
    <row r="4236" ht="14.25" spans="2:4">
      <c r="B4236" s="226"/>
      <c r="C4236" s="226"/>
      <c r="D4236" s="210"/>
    </row>
    <row r="4237" ht="14.25" spans="2:4">
      <c r="B4237" s="226"/>
      <c r="C4237" s="226"/>
      <c r="D4237" s="210"/>
    </row>
    <row r="4238" ht="14.25" spans="2:4">
      <c r="B4238" s="226"/>
      <c r="C4238" s="226"/>
      <c r="D4238" s="210"/>
    </row>
    <row r="4239" ht="14.25" spans="2:4">
      <c r="B4239" s="226"/>
      <c r="C4239" s="226"/>
      <c r="D4239" s="210"/>
    </row>
    <row r="4240" ht="14.25" spans="2:4">
      <c r="B4240" s="226"/>
      <c r="C4240" s="226"/>
      <c r="D4240" s="210"/>
    </row>
    <row r="4241" ht="14.25" spans="2:4">
      <c r="B4241" s="226"/>
      <c r="C4241" s="226"/>
      <c r="D4241" s="210"/>
    </row>
    <row r="4242" ht="14.25" spans="2:4">
      <c r="B4242" s="226"/>
      <c r="C4242" s="226"/>
      <c r="D4242" s="210"/>
    </row>
    <row r="4243" ht="14.25" spans="2:4">
      <c r="B4243" s="226"/>
      <c r="C4243" s="226"/>
      <c r="D4243" s="210"/>
    </row>
    <row r="4244" ht="14.25" spans="2:4">
      <c r="B4244" s="226"/>
      <c r="C4244" s="226"/>
      <c r="D4244" s="210"/>
    </row>
    <row r="4245" ht="14.25" spans="2:4">
      <c r="B4245" s="226"/>
      <c r="C4245" s="226"/>
      <c r="D4245" s="210"/>
    </row>
    <row r="4246" ht="14.25" spans="2:4">
      <c r="B4246" s="226"/>
      <c r="C4246" s="226"/>
      <c r="D4246" s="210"/>
    </row>
    <row r="4247" ht="14.25" spans="2:4">
      <c r="B4247" s="226"/>
      <c r="C4247" s="226"/>
      <c r="D4247" s="210"/>
    </row>
    <row r="4248" ht="14.25" spans="2:4">
      <c r="B4248" s="226"/>
      <c r="C4248" s="226"/>
      <c r="D4248" s="210"/>
    </row>
    <row r="4249" ht="14.25" spans="2:4">
      <c r="B4249" s="226"/>
      <c r="C4249" s="226"/>
      <c r="D4249" s="210"/>
    </row>
    <row r="4250" ht="14.25" spans="2:4">
      <c r="B4250" s="226"/>
      <c r="C4250" s="226"/>
      <c r="D4250" s="210"/>
    </row>
    <row r="4251" ht="14.25" spans="2:4">
      <c r="B4251" s="226"/>
      <c r="C4251" s="226"/>
      <c r="D4251" s="210"/>
    </row>
    <row r="4252" ht="14.25" spans="2:4">
      <c r="B4252" s="226"/>
      <c r="C4252" s="226"/>
      <c r="D4252" s="210"/>
    </row>
    <row r="4253" ht="14.25" spans="2:4">
      <c r="B4253" s="226"/>
      <c r="C4253" s="226"/>
      <c r="D4253" s="210"/>
    </row>
    <row r="4254" ht="14.25" spans="2:4">
      <c r="B4254" s="226"/>
      <c r="C4254" s="226"/>
      <c r="D4254" s="210"/>
    </row>
    <row r="4255" ht="14.25" spans="2:4">
      <c r="B4255" s="226"/>
      <c r="C4255" s="226"/>
      <c r="D4255" s="210"/>
    </row>
    <row r="4256" ht="14.25" spans="2:4">
      <c r="B4256" s="226"/>
      <c r="C4256" s="226"/>
      <c r="D4256" s="210"/>
    </row>
    <row r="4257" ht="14.25" spans="2:4">
      <c r="B4257" s="226"/>
      <c r="C4257" s="226"/>
      <c r="D4257" s="210"/>
    </row>
    <row r="4258" ht="14.25" spans="2:4">
      <c r="B4258" s="226"/>
      <c r="C4258" s="226"/>
      <c r="D4258" s="210"/>
    </row>
    <row r="4259" ht="14.25" spans="2:4">
      <c r="B4259" s="226"/>
      <c r="C4259" s="226"/>
      <c r="D4259" s="210"/>
    </row>
    <row r="4260" ht="14.25" spans="2:4">
      <c r="B4260" s="226"/>
      <c r="C4260" s="226"/>
      <c r="D4260" s="210"/>
    </row>
    <row r="4261" ht="14.25" spans="2:4">
      <c r="B4261" s="226"/>
      <c r="C4261" s="226"/>
      <c r="D4261" s="210"/>
    </row>
    <row r="4262" ht="14.25" spans="2:4">
      <c r="B4262" s="226"/>
      <c r="C4262" s="226"/>
      <c r="D4262" s="210"/>
    </row>
    <row r="4263" ht="14.25" spans="2:4">
      <c r="B4263" s="226"/>
      <c r="C4263" s="226"/>
      <c r="D4263" s="210"/>
    </row>
    <row r="4264" ht="14.25" spans="2:4">
      <c r="B4264" s="226"/>
      <c r="C4264" s="226"/>
      <c r="D4264" s="210"/>
    </row>
    <row r="4265" ht="14.25" spans="2:4">
      <c r="B4265" s="226"/>
      <c r="C4265" s="226"/>
      <c r="D4265" s="210"/>
    </row>
    <row r="4266" ht="14.25" spans="2:4">
      <c r="B4266" s="124"/>
      <c r="C4266" s="124"/>
      <c r="D4266" s="210"/>
    </row>
    <row r="4267" ht="14.25" spans="2:4">
      <c r="B4267" s="124"/>
      <c r="C4267" s="124"/>
      <c r="D4267" s="210"/>
    </row>
    <row r="4268" ht="14.25" spans="2:4">
      <c r="B4268" s="124"/>
      <c r="C4268" s="124"/>
      <c r="D4268" s="210"/>
    </row>
    <row r="4269" ht="14.25" spans="2:4">
      <c r="B4269" s="124"/>
      <c r="C4269" s="124"/>
      <c r="D4269" s="210"/>
    </row>
    <row r="4270" ht="14.25" spans="2:4">
      <c r="B4270" s="124"/>
      <c r="C4270" s="226"/>
      <c r="D4270" s="210"/>
    </row>
    <row r="4271" ht="14.25" spans="2:4">
      <c r="B4271" s="226"/>
      <c r="C4271" s="226"/>
      <c r="D4271" s="210"/>
    </row>
    <row r="4272" ht="14.25" spans="2:4">
      <c r="B4272" s="226"/>
      <c r="C4272" s="226"/>
      <c r="D4272" s="210"/>
    </row>
    <row r="4273" ht="14.25" spans="2:4">
      <c r="B4273" s="226"/>
      <c r="C4273" s="226"/>
      <c r="D4273" s="210"/>
    </row>
    <row r="4274" ht="14.25" spans="2:4">
      <c r="B4274" s="226"/>
      <c r="C4274" s="226"/>
      <c r="D4274" s="210"/>
    </row>
    <row r="4275" ht="14.25" spans="2:4">
      <c r="B4275" s="226"/>
      <c r="C4275" s="226"/>
      <c r="D4275" s="210"/>
    </row>
    <row r="4276" ht="14.25" spans="2:4">
      <c r="B4276" s="226"/>
      <c r="C4276" s="226"/>
      <c r="D4276" s="210"/>
    </row>
    <row r="4277" ht="14.25" spans="2:4">
      <c r="B4277" s="226"/>
      <c r="C4277" s="226"/>
      <c r="D4277" s="210"/>
    </row>
    <row r="4278" ht="14.25" spans="2:4">
      <c r="B4278" s="226"/>
      <c r="C4278" s="226"/>
      <c r="D4278" s="210"/>
    </row>
    <row r="4279" ht="14.25" spans="2:4">
      <c r="B4279" s="226"/>
      <c r="C4279" s="226"/>
      <c r="D4279" s="210"/>
    </row>
    <row r="4280" ht="14.25" spans="2:4">
      <c r="B4280" s="124"/>
      <c r="C4280" s="226"/>
      <c r="D4280" s="210"/>
    </row>
    <row r="4281" ht="14.25" spans="2:4">
      <c r="B4281" s="226"/>
      <c r="C4281" s="226"/>
      <c r="D4281" s="210"/>
    </row>
    <row r="4282" ht="14.25" spans="2:4">
      <c r="B4282" s="226"/>
      <c r="C4282" s="226"/>
      <c r="D4282" s="210"/>
    </row>
    <row r="4283" ht="14.25" spans="2:4">
      <c r="B4283" s="226"/>
      <c r="C4283" s="226"/>
      <c r="D4283" s="210"/>
    </row>
    <row r="4284" ht="14.25" spans="2:4">
      <c r="B4284" s="226"/>
      <c r="C4284" s="226"/>
      <c r="D4284" s="210"/>
    </row>
    <row r="4285" ht="14.25" spans="2:4">
      <c r="B4285" s="226"/>
      <c r="C4285" s="226"/>
      <c r="D4285" s="210"/>
    </row>
    <row r="4286" ht="14.25" spans="2:4">
      <c r="B4286" s="226"/>
      <c r="C4286" s="226"/>
      <c r="D4286" s="210"/>
    </row>
    <row r="4287" ht="14.25" spans="2:4">
      <c r="B4287" s="226"/>
      <c r="C4287" s="226"/>
      <c r="D4287" s="210"/>
    </row>
    <row r="4288" ht="14.25" spans="2:4">
      <c r="B4288" s="226"/>
      <c r="C4288" s="226"/>
      <c r="D4288" s="210"/>
    </row>
    <row r="4289" ht="14.25" spans="2:4">
      <c r="B4289" s="226"/>
      <c r="C4289" s="226"/>
      <c r="D4289" s="210"/>
    </row>
    <row r="4290" ht="14.25" spans="2:4">
      <c r="B4290" s="226"/>
      <c r="C4290" s="226"/>
      <c r="D4290" s="210"/>
    </row>
    <row r="4291" ht="14.25" spans="2:4">
      <c r="B4291" s="226"/>
      <c r="C4291" s="226"/>
      <c r="D4291" s="210"/>
    </row>
    <row r="4292" ht="14.25" spans="2:4">
      <c r="B4292" s="226"/>
      <c r="C4292" s="226"/>
      <c r="D4292" s="210"/>
    </row>
    <row r="4293" ht="14.25" spans="2:4">
      <c r="B4293" s="226"/>
      <c r="C4293" s="226"/>
      <c r="D4293" s="210"/>
    </row>
    <row r="4294" ht="14.25" spans="2:4">
      <c r="B4294" s="226"/>
      <c r="C4294" s="226"/>
      <c r="D4294" s="210"/>
    </row>
    <row r="4295" ht="14.25" spans="2:4">
      <c r="B4295" s="226"/>
      <c r="C4295" s="226"/>
      <c r="D4295" s="210"/>
    </row>
    <row r="4296" ht="14.25" spans="2:4">
      <c r="B4296" s="226"/>
      <c r="C4296" s="226"/>
      <c r="D4296" s="210"/>
    </row>
    <row r="4297" ht="14.25" spans="2:4">
      <c r="B4297" s="226"/>
      <c r="C4297" s="226"/>
      <c r="D4297" s="210"/>
    </row>
    <row r="4298" ht="14.25" spans="2:4">
      <c r="B4298" s="226"/>
      <c r="C4298" s="226"/>
      <c r="D4298" s="210"/>
    </row>
    <row r="4299" ht="14.25" spans="2:4">
      <c r="B4299" s="226"/>
      <c r="C4299" s="226"/>
      <c r="D4299" s="210"/>
    </row>
    <row r="4300" ht="14.25" spans="2:4">
      <c r="B4300" s="226"/>
      <c r="C4300" s="226"/>
      <c r="D4300" s="210"/>
    </row>
    <row r="4301" ht="14.25" spans="2:4">
      <c r="B4301" s="226"/>
      <c r="C4301" s="226"/>
      <c r="D4301" s="210"/>
    </row>
    <row r="4302" ht="14.25" spans="2:4">
      <c r="B4302" s="226"/>
      <c r="C4302" s="226"/>
      <c r="D4302" s="210"/>
    </row>
    <row r="4303" ht="14.25" spans="2:4">
      <c r="B4303" s="226"/>
      <c r="C4303" s="226"/>
      <c r="D4303" s="210"/>
    </row>
    <row r="4304" ht="14.25" spans="2:4">
      <c r="B4304" s="226"/>
      <c r="C4304" s="226"/>
      <c r="D4304" s="210"/>
    </row>
    <row r="4305" ht="14.25" spans="2:4">
      <c r="B4305" s="226"/>
      <c r="C4305" s="226"/>
      <c r="D4305" s="210"/>
    </row>
    <row r="4306" ht="14.25" spans="2:4">
      <c r="B4306" s="226"/>
      <c r="C4306" s="226"/>
      <c r="D4306" s="210"/>
    </row>
    <row r="4307" ht="14.25" spans="2:4">
      <c r="B4307" s="226"/>
      <c r="C4307" s="226"/>
      <c r="D4307" s="210"/>
    </row>
    <row r="4308" ht="14.25" spans="2:4">
      <c r="B4308" s="226"/>
      <c r="C4308" s="226"/>
      <c r="D4308" s="210"/>
    </row>
    <row r="4309" ht="14.25" spans="2:4">
      <c r="B4309" s="226"/>
      <c r="C4309" s="226"/>
      <c r="D4309" s="210"/>
    </row>
    <row r="4310" ht="14.25" spans="2:4">
      <c r="B4310" s="226"/>
      <c r="C4310" s="226"/>
      <c r="D4310" s="210"/>
    </row>
    <row r="4311" ht="14.25" spans="2:4">
      <c r="B4311" s="226"/>
      <c r="C4311" s="226"/>
      <c r="D4311" s="210"/>
    </row>
    <row r="4312" ht="14.25" spans="2:4">
      <c r="B4312" s="226"/>
      <c r="C4312" s="226"/>
      <c r="D4312" s="210"/>
    </row>
    <row r="4313" ht="14.25" spans="2:4">
      <c r="B4313" s="226"/>
      <c r="C4313" s="226"/>
      <c r="D4313" s="210"/>
    </row>
    <row r="4314" ht="14.25" spans="2:4">
      <c r="B4314" s="226"/>
      <c r="C4314" s="226"/>
      <c r="D4314" s="210"/>
    </row>
    <row r="4315" ht="14.25" spans="2:4">
      <c r="B4315" s="226"/>
      <c r="C4315" s="226"/>
      <c r="D4315" s="210"/>
    </row>
    <row r="4316" ht="14.25" spans="2:4">
      <c r="B4316" s="226"/>
      <c r="C4316" s="226"/>
      <c r="D4316" s="210"/>
    </row>
    <row r="4317" ht="14.25" spans="2:4">
      <c r="B4317" s="226"/>
      <c r="C4317" s="226"/>
      <c r="D4317" s="210"/>
    </row>
    <row r="4318" ht="14.25" spans="2:4">
      <c r="B4318" s="226"/>
      <c r="C4318" s="226"/>
      <c r="D4318" s="210"/>
    </row>
    <row r="4319" ht="14.25" spans="2:4">
      <c r="B4319" s="226"/>
      <c r="C4319" s="226"/>
      <c r="D4319" s="210"/>
    </row>
    <row r="4320" ht="14.25" spans="2:4">
      <c r="B4320" s="226"/>
      <c r="C4320" s="226"/>
      <c r="D4320" s="210"/>
    </row>
    <row r="4321" ht="14.25" spans="2:4">
      <c r="B4321" s="226"/>
      <c r="C4321" s="226"/>
      <c r="D4321" s="210"/>
    </row>
    <row r="4322" ht="14.25" spans="2:4">
      <c r="B4322" s="226"/>
      <c r="C4322" s="226"/>
      <c r="D4322" s="210"/>
    </row>
    <row r="4323" ht="14.25" spans="2:4">
      <c r="B4323" s="226"/>
      <c r="C4323" s="226"/>
      <c r="D4323" s="210"/>
    </row>
    <row r="4324" ht="14.25" spans="2:4">
      <c r="B4324" s="124"/>
      <c r="C4324" s="226"/>
      <c r="D4324" s="210"/>
    </row>
    <row r="4325" ht="14.25" spans="2:4">
      <c r="B4325" s="226"/>
      <c r="C4325" s="226"/>
      <c r="D4325" s="210"/>
    </row>
    <row r="4326" ht="14.25" spans="2:4">
      <c r="B4326" s="226"/>
      <c r="C4326" s="226"/>
      <c r="D4326" s="210"/>
    </row>
    <row r="4327" ht="14.25" spans="2:4">
      <c r="B4327" s="226"/>
      <c r="C4327" s="226"/>
      <c r="D4327" s="210"/>
    </row>
    <row r="4328" ht="14.25" spans="2:4">
      <c r="B4328" s="226"/>
      <c r="C4328" s="226"/>
      <c r="D4328" s="210"/>
    </row>
    <row r="4329" ht="14.25" spans="2:4">
      <c r="B4329" s="226"/>
      <c r="C4329" s="226"/>
      <c r="D4329" s="210"/>
    </row>
    <row r="4330" ht="14.25" spans="2:4">
      <c r="B4330" s="226"/>
      <c r="C4330" s="226"/>
      <c r="D4330" s="210"/>
    </row>
    <row r="4331" ht="14.25" spans="2:4">
      <c r="B4331" s="226"/>
      <c r="C4331" s="226"/>
      <c r="D4331" s="210"/>
    </row>
    <row r="4332" ht="14.25" spans="2:4">
      <c r="B4332" s="226"/>
      <c r="C4332" s="226"/>
      <c r="D4332" s="210"/>
    </row>
    <row r="4333" ht="14.25" spans="2:4">
      <c r="B4333" s="226"/>
      <c r="C4333" s="226"/>
      <c r="D4333" s="210"/>
    </row>
    <row r="4334" ht="14.25" spans="2:4">
      <c r="B4334" s="226"/>
      <c r="C4334" s="226"/>
      <c r="D4334" s="210"/>
    </row>
    <row r="4335" ht="14.25" spans="2:4">
      <c r="B4335" s="226"/>
      <c r="C4335" s="226"/>
      <c r="D4335" s="210"/>
    </row>
    <row r="4336" ht="14.25" spans="2:4">
      <c r="B4336" s="124"/>
      <c r="C4336" s="226"/>
      <c r="D4336" s="210"/>
    </row>
    <row r="4337" ht="14.25" spans="2:4">
      <c r="B4337" s="226"/>
      <c r="C4337" s="226"/>
      <c r="D4337" s="203"/>
    </row>
    <row r="4338" ht="14.25" spans="2:4">
      <c r="B4338" s="226"/>
      <c r="C4338" s="226"/>
      <c r="D4338" s="203"/>
    </row>
    <row r="4339" ht="14.25" spans="2:4">
      <c r="B4339" s="226"/>
      <c r="C4339" s="226"/>
      <c r="D4339" s="203"/>
    </row>
    <row r="4340" ht="14.25" spans="2:4">
      <c r="B4340" s="226"/>
      <c r="C4340" s="226"/>
      <c r="D4340" s="203"/>
    </row>
    <row r="4341" ht="14.25" spans="2:4">
      <c r="B4341" s="226"/>
      <c r="C4341" s="226"/>
      <c r="D4341" s="203"/>
    </row>
    <row r="4342" ht="14.25" spans="2:4">
      <c r="B4342" s="226"/>
      <c r="C4342" s="226"/>
      <c r="D4342" s="203"/>
    </row>
    <row r="4343" ht="14.25" spans="2:4">
      <c r="B4343" s="226"/>
      <c r="C4343" s="226"/>
      <c r="D4343" s="203"/>
    </row>
    <row r="4344" ht="14.25" spans="2:4">
      <c r="B4344" s="226"/>
      <c r="C4344" s="226"/>
      <c r="D4344" s="203"/>
    </row>
    <row r="4345" ht="14.25" spans="2:4">
      <c r="B4345" s="226"/>
      <c r="C4345" s="226"/>
      <c r="D4345" s="203"/>
    </row>
    <row r="4346" ht="14.25" spans="2:4">
      <c r="B4346" s="226"/>
      <c r="C4346" s="226"/>
      <c r="D4346" s="203"/>
    </row>
    <row r="4347" ht="14.25" spans="2:4">
      <c r="B4347" s="226"/>
      <c r="C4347" s="124"/>
      <c r="D4347" s="205"/>
    </row>
    <row r="4348" spans="2:4">
      <c r="B4348" s="205"/>
      <c r="C4348" s="124"/>
      <c r="D4348" s="205"/>
    </row>
    <row r="4349" spans="2:4">
      <c r="B4349" s="205"/>
      <c r="C4349" s="124"/>
      <c r="D4349" s="205"/>
    </row>
    <row r="4350" spans="2:4">
      <c r="B4350" s="205"/>
      <c r="C4350" s="124"/>
      <c r="D4350" s="205"/>
    </row>
    <row r="4351" spans="2:4">
      <c r="B4351" s="203"/>
      <c r="C4351" s="124"/>
      <c r="D4351" s="203"/>
    </row>
    <row r="4352" spans="2:4">
      <c r="B4352" s="203"/>
      <c r="C4352" s="124"/>
      <c r="D4352" s="203"/>
    </row>
    <row r="4353" spans="2:4">
      <c r="B4353" s="203"/>
      <c r="C4353" s="124"/>
      <c r="D4353" s="203"/>
    </row>
    <row r="4354" spans="2:4">
      <c r="B4354" s="203"/>
      <c r="C4354" s="124"/>
      <c r="D4354" s="203"/>
    </row>
    <row r="4355" spans="2:4">
      <c r="B4355" s="203"/>
      <c r="C4355" s="124"/>
      <c r="D4355" s="203"/>
    </row>
    <row r="4356" spans="2:4">
      <c r="B4356" s="203"/>
      <c r="C4356" s="124"/>
      <c r="D4356" s="203"/>
    </row>
    <row r="4357" spans="2:4">
      <c r="B4357" s="203"/>
      <c r="C4357" s="124"/>
      <c r="D4357" s="203"/>
    </row>
    <row r="4358" spans="2:4">
      <c r="B4358" s="203"/>
      <c r="C4358" s="124"/>
      <c r="D4358" s="203"/>
    </row>
    <row r="4359" spans="2:4">
      <c r="B4359" s="203"/>
      <c r="C4359" s="124"/>
      <c r="D4359" s="203"/>
    </row>
    <row r="4360" spans="2:4">
      <c r="B4360" s="203"/>
      <c r="C4360" s="124"/>
      <c r="D4360" s="203"/>
    </row>
    <row r="4361" spans="2:4">
      <c r="B4361" s="203"/>
      <c r="C4361" s="124"/>
      <c r="D4361" s="203"/>
    </row>
    <row r="4362" spans="2:4">
      <c r="B4362" s="203"/>
      <c r="C4362" s="124"/>
      <c r="D4362" s="203"/>
    </row>
    <row r="4363" spans="2:4">
      <c r="B4363" s="203"/>
      <c r="C4363" s="124"/>
      <c r="D4363" s="203"/>
    </row>
    <row r="4364" spans="2:4">
      <c r="B4364" s="203"/>
      <c r="C4364" s="124"/>
      <c r="D4364" s="203"/>
    </row>
    <row r="4365" spans="2:4">
      <c r="B4365" s="203"/>
      <c r="C4365" s="124"/>
      <c r="D4365" s="203"/>
    </row>
    <row r="4366" spans="2:4">
      <c r="B4366" s="203"/>
      <c r="C4366" s="124"/>
      <c r="D4366" s="203"/>
    </row>
    <row r="4367" spans="2:4">
      <c r="B4367" s="203"/>
      <c r="C4367" s="124"/>
      <c r="D4367" s="203"/>
    </row>
    <row r="4368" spans="2:4">
      <c r="B4368" s="203"/>
      <c r="C4368" s="124"/>
      <c r="D4368" s="203"/>
    </row>
    <row r="4369" spans="2:4">
      <c r="B4369" s="203"/>
      <c r="C4369" s="124"/>
      <c r="D4369" s="203"/>
    </row>
    <row r="4370" spans="2:4">
      <c r="B4370" s="203"/>
      <c r="C4370" s="124"/>
      <c r="D4370" s="203"/>
    </row>
    <row r="4371" ht="14.25" spans="2:4">
      <c r="B4371" s="226"/>
      <c r="C4371" s="124"/>
      <c r="D4371" s="203"/>
    </row>
    <row r="4372" ht="14.25" spans="2:4">
      <c r="B4372" s="226"/>
      <c r="C4372" s="124"/>
      <c r="D4372" s="203"/>
    </row>
    <row r="4373" ht="14.25" spans="2:4">
      <c r="B4373" s="226"/>
      <c r="C4373" s="124"/>
      <c r="D4373" s="203"/>
    </row>
    <row r="4374" ht="14.25" spans="2:4">
      <c r="B4374" s="226"/>
      <c r="C4374" s="124"/>
      <c r="D4374" s="203"/>
    </row>
    <row r="4375" spans="2:4">
      <c r="B4375" s="124"/>
      <c r="C4375" s="124"/>
      <c r="D4375" s="203"/>
    </row>
    <row r="4376" ht="14.25" spans="2:4">
      <c r="B4376" s="226"/>
      <c r="C4376" s="124"/>
      <c r="D4376" s="203"/>
    </row>
    <row r="4377" ht="14.25" spans="2:4">
      <c r="B4377" s="226"/>
      <c r="C4377" s="124"/>
      <c r="D4377" s="203"/>
    </row>
    <row r="4378" ht="14.25" spans="2:4">
      <c r="B4378" s="226"/>
      <c r="C4378" s="124"/>
      <c r="D4378" s="203"/>
    </row>
    <row r="4379" ht="14.25" spans="2:4">
      <c r="B4379" s="226"/>
      <c r="C4379" s="124"/>
      <c r="D4379" s="203"/>
    </row>
    <row r="4380" ht="14.25" spans="2:4">
      <c r="B4380" s="226"/>
      <c r="C4380" s="124"/>
      <c r="D4380" s="203"/>
    </row>
    <row r="4381" ht="14.25" spans="2:4">
      <c r="B4381" s="226"/>
      <c r="C4381" s="124"/>
      <c r="D4381" s="203"/>
    </row>
    <row r="4382" ht="14.25" spans="2:4">
      <c r="B4382" s="226"/>
      <c r="C4382" s="124"/>
      <c r="D4382" s="203"/>
    </row>
    <row r="4383" ht="14.25" spans="2:4">
      <c r="B4383" s="226"/>
      <c r="C4383" s="124"/>
      <c r="D4383" s="203"/>
    </row>
    <row r="4384" ht="14.25" spans="2:4">
      <c r="B4384" s="226"/>
      <c r="C4384" s="124"/>
      <c r="D4384" s="203"/>
    </row>
    <row r="4385" ht="14.25" spans="2:4">
      <c r="B4385" s="226"/>
      <c r="C4385" s="124"/>
      <c r="D4385" s="203"/>
    </row>
    <row r="4386" ht="14.25" spans="2:4">
      <c r="B4386" s="226"/>
      <c r="C4386" s="124"/>
      <c r="D4386" s="203"/>
    </row>
    <row r="4387" ht="14.25" spans="2:4">
      <c r="B4387" s="226"/>
      <c r="C4387" s="124"/>
      <c r="D4387" s="203"/>
    </row>
    <row r="4388" ht="14.25" spans="2:4">
      <c r="B4388" s="226"/>
      <c r="C4388" s="124"/>
      <c r="D4388" s="203"/>
    </row>
    <row r="4389" ht="14.25" spans="2:4">
      <c r="B4389" s="226"/>
      <c r="C4389" s="124"/>
      <c r="D4389" s="203"/>
    </row>
    <row r="4390" ht="14.25" spans="2:4">
      <c r="B4390" s="226"/>
      <c r="C4390" s="124"/>
      <c r="D4390" s="203"/>
    </row>
    <row r="4391" ht="14.25" spans="2:4">
      <c r="B4391" s="226"/>
      <c r="C4391" s="124"/>
      <c r="D4391" s="203"/>
    </row>
    <row r="4392" ht="14.25" spans="2:4">
      <c r="B4392" s="226"/>
      <c r="C4392" s="124"/>
      <c r="D4392" s="203"/>
    </row>
    <row r="4393" ht="14.25" spans="2:4">
      <c r="B4393" s="226"/>
      <c r="C4393" s="124"/>
      <c r="D4393" s="203"/>
    </row>
    <row r="4394" ht="14.25" spans="2:4">
      <c r="B4394" s="226"/>
      <c r="C4394" s="124"/>
      <c r="D4394" s="203"/>
    </row>
    <row r="4395" ht="14.25" spans="2:4">
      <c r="B4395" s="226"/>
      <c r="C4395" s="124"/>
      <c r="D4395" s="203"/>
    </row>
    <row r="4396" ht="14.25" spans="2:4">
      <c r="B4396" s="226"/>
      <c r="C4396" s="124"/>
      <c r="D4396" s="203"/>
    </row>
    <row r="4397" ht="14.25" spans="2:4">
      <c r="B4397" s="226"/>
      <c r="C4397" s="124"/>
      <c r="D4397" s="203"/>
    </row>
    <row r="4398" ht="14.25" spans="2:4">
      <c r="B4398" s="226"/>
      <c r="C4398" s="124"/>
      <c r="D4398" s="203"/>
    </row>
    <row r="4399" ht="14.25" spans="2:4">
      <c r="B4399" s="226"/>
      <c r="C4399" s="124"/>
      <c r="D4399" s="203"/>
    </row>
    <row r="4400" ht="14.25" spans="2:4">
      <c r="B4400" s="226"/>
      <c r="C4400" s="124"/>
      <c r="D4400" s="203"/>
    </row>
    <row r="4401" ht="14.25" spans="2:4">
      <c r="B4401" s="226"/>
      <c r="C4401" s="124"/>
      <c r="D4401" s="203"/>
    </row>
    <row r="4402" spans="2:4">
      <c r="B4402" s="124"/>
      <c r="C4402" s="124"/>
      <c r="D4402" s="203"/>
    </row>
    <row r="4403" ht="14.25" spans="2:4">
      <c r="B4403" s="226"/>
      <c r="C4403" s="124"/>
      <c r="D4403" s="203"/>
    </row>
    <row r="4404" ht="14.25" spans="2:4">
      <c r="B4404" s="226"/>
      <c r="C4404" s="124"/>
      <c r="D4404" s="203"/>
    </row>
    <row r="4405" ht="14.25" spans="2:4">
      <c r="B4405" s="226"/>
      <c r="C4405" s="124"/>
      <c r="D4405" s="203"/>
    </row>
    <row r="4406" ht="14.25" spans="2:4">
      <c r="B4406" s="226"/>
      <c r="C4406" s="124"/>
      <c r="D4406" s="203"/>
    </row>
    <row r="4407" ht="14.25" spans="2:4">
      <c r="B4407" s="226"/>
      <c r="C4407" s="124"/>
      <c r="D4407" s="203"/>
    </row>
    <row r="4408" ht="14.25" spans="2:4">
      <c r="B4408" s="226"/>
      <c r="C4408" s="124"/>
      <c r="D4408" s="203"/>
    </row>
    <row r="4409" ht="14.25" spans="2:4">
      <c r="B4409" s="226"/>
      <c r="C4409" s="124"/>
      <c r="D4409" s="203"/>
    </row>
    <row r="4410" ht="14.25" spans="2:4">
      <c r="B4410" s="226"/>
      <c r="C4410" s="124"/>
      <c r="D4410" s="203"/>
    </row>
    <row r="4411" spans="2:4">
      <c r="B4411" s="124"/>
      <c r="C4411" s="124"/>
      <c r="D4411" s="203"/>
    </row>
    <row r="4412" spans="2:4">
      <c r="B4412" s="124"/>
      <c r="C4412" s="124"/>
      <c r="D4412" s="203"/>
    </row>
    <row r="4413" spans="2:4">
      <c r="B4413" s="124"/>
      <c r="C4413" s="124"/>
      <c r="D4413" s="203"/>
    </row>
    <row r="4414" spans="2:4">
      <c r="B4414" s="124"/>
      <c r="C4414" s="124"/>
      <c r="D4414" s="203"/>
    </row>
    <row r="4415" spans="2:4">
      <c r="B4415" s="124"/>
      <c r="C4415" s="124"/>
      <c r="D4415" s="203"/>
    </row>
    <row r="4416" spans="2:4">
      <c r="B4416" s="124"/>
      <c r="C4416" s="124"/>
      <c r="D4416" s="203"/>
    </row>
    <row r="4417" spans="2:4">
      <c r="B4417" s="124"/>
      <c r="C4417" s="124"/>
      <c r="D4417" s="203"/>
    </row>
    <row r="4418" spans="2:4">
      <c r="B4418" s="124"/>
      <c r="C4418" s="124"/>
      <c r="D4418" s="203"/>
    </row>
    <row r="4419" spans="2:4">
      <c r="B4419" s="124"/>
      <c r="C4419" s="124"/>
      <c r="D4419" s="203"/>
    </row>
    <row r="4420" spans="2:4">
      <c r="B4420" s="124"/>
      <c r="C4420" s="124"/>
      <c r="D4420" s="203"/>
    </row>
    <row r="4421" spans="2:4">
      <c r="B4421" s="124"/>
      <c r="C4421" s="124"/>
      <c r="D4421" s="203"/>
    </row>
    <row r="4422" spans="2:4">
      <c r="B4422" s="124"/>
      <c r="C4422" s="124"/>
      <c r="D4422" s="203"/>
    </row>
    <row r="4423" ht="14.25" spans="2:4">
      <c r="B4423" s="124"/>
      <c r="C4423" s="226"/>
      <c r="D4423" s="203"/>
    </row>
    <row r="4424" ht="14.25" spans="2:4">
      <c r="B4424" s="226"/>
      <c r="C4424" s="226"/>
      <c r="D4424" s="203"/>
    </row>
    <row r="4425" ht="14.25" spans="2:4">
      <c r="B4425" s="226"/>
      <c r="C4425" s="226"/>
      <c r="D4425" s="203"/>
    </row>
    <row r="4426" ht="14.25" spans="2:4">
      <c r="B4426" s="226"/>
      <c r="C4426" s="226"/>
      <c r="D4426" s="203"/>
    </row>
    <row r="4427" ht="14.25" spans="2:4">
      <c r="B4427" s="226"/>
      <c r="C4427" s="226"/>
      <c r="D4427" s="203"/>
    </row>
    <row r="4428" ht="14.25" spans="2:4">
      <c r="B4428" s="226"/>
      <c r="C4428" s="226"/>
      <c r="D4428" s="203"/>
    </row>
    <row r="4429" ht="14.25" spans="2:4">
      <c r="B4429" s="226"/>
      <c r="C4429" s="226"/>
      <c r="D4429" s="203"/>
    </row>
    <row r="4430" ht="14.25" spans="2:4">
      <c r="B4430" s="226"/>
      <c r="C4430" s="226"/>
      <c r="D4430" s="203"/>
    </row>
    <row r="4431" ht="14.25" spans="2:4">
      <c r="B4431" s="226"/>
      <c r="C4431" s="226"/>
      <c r="D4431" s="203"/>
    </row>
    <row r="4432" ht="14.25" spans="2:4">
      <c r="B4432" s="226"/>
      <c r="C4432" s="226"/>
      <c r="D4432" s="203"/>
    </row>
    <row r="4433" ht="14.25" spans="2:4">
      <c r="B4433" s="226"/>
      <c r="C4433" s="226"/>
      <c r="D4433" s="203"/>
    </row>
    <row r="4434" ht="14.25" spans="2:4">
      <c r="B4434" s="226"/>
      <c r="C4434" s="226"/>
      <c r="D4434" s="203"/>
    </row>
    <row r="4435" ht="14.25" spans="2:4">
      <c r="B4435" s="226"/>
      <c r="C4435" s="226"/>
      <c r="D4435" s="203"/>
    </row>
    <row r="4436" ht="14.25" spans="2:4">
      <c r="B4436" s="226"/>
      <c r="C4436" s="226"/>
      <c r="D4436" s="203"/>
    </row>
    <row r="4437" ht="14.25" spans="2:4">
      <c r="B4437" s="124"/>
      <c r="C4437" s="226"/>
      <c r="D4437" s="203"/>
    </row>
    <row r="4438" ht="14.25" spans="2:4">
      <c r="B4438" s="226"/>
      <c r="C4438" s="226"/>
      <c r="D4438" s="203"/>
    </row>
    <row r="4439" ht="14.25" spans="2:4">
      <c r="B4439" s="226"/>
      <c r="C4439" s="226"/>
      <c r="D4439" s="203"/>
    </row>
    <row r="4440" ht="14.25" spans="2:4">
      <c r="B4440" s="226"/>
      <c r="C4440" s="226"/>
      <c r="D4440" s="203"/>
    </row>
    <row r="4441" ht="14.25" spans="2:4">
      <c r="B4441" s="226"/>
      <c r="C4441" s="226"/>
      <c r="D4441" s="203"/>
    </row>
    <row r="4442" ht="14.25" spans="2:4">
      <c r="B4442" s="226"/>
      <c r="C4442" s="226"/>
      <c r="D4442" s="203"/>
    </row>
    <row r="4443" ht="14.25" spans="2:4">
      <c r="B4443" s="226"/>
      <c r="C4443" s="226"/>
      <c r="D4443" s="203"/>
    </row>
    <row r="4444" ht="14.25" spans="2:4">
      <c r="B4444" s="226"/>
      <c r="C4444" s="226"/>
      <c r="D4444" s="203"/>
    </row>
    <row r="4445" ht="14.25" spans="2:4">
      <c r="B4445" s="226"/>
      <c r="C4445" s="226"/>
      <c r="D4445" s="203"/>
    </row>
    <row r="4446" ht="14.25" spans="2:4">
      <c r="B4446" s="124"/>
      <c r="C4446" s="226"/>
      <c r="D4446" s="203"/>
    </row>
    <row r="4447" ht="14.25" spans="2:4">
      <c r="B4447" s="226"/>
      <c r="C4447" s="226"/>
      <c r="D4447" s="203"/>
    </row>
    <row r="4448" ht="14.25" spans="2:4">
      <c r="B4448" s="226"/>
      <c r="C4448" s="226"/>
      <c r="D4448" s="203"/>
    </row>
    <row r="4449" ht="14.25" spans="2:4">
      <c r="B4449" s="226"/>
      <c r="C4449" s="226"/>
      <c r="D4449" s="203"/>
    </row>
    <row r="4450" ht="14.25" spans="2:4">
      <c r="B4450" s="226"/>
      <c r="C4450" s="226"/>
      <c r="D4450" s="203"/>
    </row>
    <row r="4451" ht="14.25" spans="2:4">
      <c r="B4451" s="226"/>
      <c r="C4451" s="226"/>
      <c r="D4451" s="203"/>
    </row>
    <row r="4452" ht="14.25" spans="2:4">
      <c r="B4452" s="226"/>
      <c r="C4452" s="226"/>
      <c r="D4452" s="203"/>
    </row>
    <row r="4453" ht="14.25" spans="2:4">
      <c r="B4453" s="226"/>
      <c r="C4453" s="226"/>
      <c r="D4453" s="203"/>
    </row>
    <row r="4454" ht="14.25" spans="2:4">
      <c r="B4454" s="226"/>
      <c r="C4454" s="226"/>
      <c r="D4454" s="203"/>
    </row>
    <row r="4455" ht="14.25" spans="2:4">
      <c r="B4455" s="124"/>
      <c r="C4455" s="226"/>
      <c r="D4455" s="203"/>
    </row>
    <row r="4456" ht="14.25" spans="2:4">
      <c r="B4456" s="226"/>
      <c r="C4456" s="226"/>
      <c r="D4456" s="203"/>
    </row>
    <row r="4457" ht="14.25" spans="2:4">
      <c r="B4457" s="203"/>
      <c r="C4457" s="226"/>
      <c r="D4457" s="203"/>
    </row>
    <row r="4458" ht="14.25" spans="2:4">
      <c r="B4458" s="203"/>
      <c r="C4458" s="226"/>
      <c r="D4458" s="203"/>
    </row>
    <row r="4459" ht="14.25" spans="2:4">
      <c r="B4459" s="226"/>
      <c r="C4459" s="226"/>
      <c r="D4459" s="203"/>
    </row>
    <row r="4460" ht="14.25" spans="2:4">
      <c r="B4460" s="226"/>
      <c r="C4460" s="226"/>
      <c r="D4460" s="203"/>
    </row>
    <row r="4461" ht="14.25" spans="2:4">
      <c r="B4461" s="226"/>
      <c r="C4461" s="226"/>
      <c r="D4461" s="203"/>
    </row>
    <row r="4462" ht="14.25" spans="2:4">
      <c r="B4462" s="226"/>
      <c r="C4462" s="226"/>
      <c r="D4462" s="203"/>
    </row>
    <row r="4463" ht="14.25" spans="2:4">
      <c r="B4463" s="226"/>
      <c r="C4463" s="226"/>
      <c r="D4463" s="203"/>
    </row>
    <row r="4464" ht="14.25" spans="2:4">
      <c r="B4464" s="226"/>
      <c r="C4464" s="226"/>
      <c r="D4464" s="203"/>
    </row>
    <row r="4465" ht="14.25" spans="2:4">
      <c r="B4465" s="226"/>
      <c r="C4465" s="226"/>
      <c r="D4465" s="203"/>
    </row>
    <row r="4466" ht="14.25" spans="2:4">
      <c r="B4466" s="226"/>
      <c r="C4466" s="226"/>
      <c r="D4466" s="203"/>
    </row>
    <row r="4467" ht="14.25" spans="2:4">
      <c r="B4467" s="226"/>
      <c r="C4467" s="226"/>
      <c r="D4467" s="203"/>
    </row>
    <row r="4468" ht="14.25" spans="2:4">
      <c r="B4468" s="226"/>
      <c r="C4468" s="226"/>
      <c r="D4468" s="203"/>
    </row>
    <row r="4469" ht="14.25" spans="2:4">
      <c r="B4469" s="226"/>
      <c r="C4469" s="226"/>
      <c r="D4469" s="203"/>
    </row>
    <row r="4470" ht="14.25" spans="2:4">
      <c r="B4470" s="226"/>
      <c r="C4470" s="226"/>
      <c r="D4470" s="203"/>
    </row>
    <row r="4471" ht="14.25" spans="2:4">
      <c r="B4471" s="124"/>
      <c r="C4471" s="226"/>
      <c r="D4471" s="203"/>
    </row>
    <row r="4472" ht="14.25" spans="2:4">
      <c r="B4472" s="226"/>
      <c r="C4472" s="226"/>
      <c r="D4472" s="203"/>
    </row>
    <row r="4473" ht="14.25" spans="2:4">
      <c r="B4473" s="226"/>
      <c r="C4473" s="226"/>
      <c r="D4473" s="203"/>
    </row>
    <row r="4474" ht="14.25" spans="2:4">
      <c r="B4474" s="226"/>
      <c r="C4474" s="226"/>
      <c r="D4474" s="203"/>
    </row>
    <row r="4475" ht="14.25" spans="2:4">
      <c r="B4475" s="226"/>
      <c r="C4475" s="226"/>
      <c r="D4475" s="203"/>
    </row>
    <row r="4476" ht="14.25" spans="2:4">
      <c r="B4476" s="226"/>
      <c r="C4476" s="226"/>
      <c r="D4476" s="203"/>
    </row>
    <row r="4477" ht="14.25" spans="2:4">
      <c r="B4477" s="226"/>
      <c r="C4477" s="226"/>
      <c r="D4477" s="203"/>
    </row>
    <row r="4478" ht="14.25" spans="2:4">
      <c r="B4478" s="124"/>
      <c r="C4478" s="226"/>
      <c r="D4478" s="203"/>
    </row>
    <row r="4479" ht="14.25" spans="2:4">
      <c r="B4479" s="124"/>
      <c r="C4479" s="226"/>
      <c r="D4479" s="203"/>
    </row>
    <row r="4480" ht="14.25" spans="2:4">
      <c r="B4480" s="124"/>
      <c r="C4480" s="226"/>
      <c r="D4480" s="203"/>
    </row>
    <row r="4481" ht="14.25" spans="2:4">
      <c r="B4481" s="124"/>
      <c r="C4481" s="226"/>
      <c r="D4481" s="203"/>
    </row>
    <row r="4482" ht="14.25" spans="2:4">
      <c r="B4482" s="124"/>
      <c r="C4482" s="226"/>
      <c r="D4482" s="203"/>
    </row>
    <row r="4483" ht="14.25" spans="2:4">
      <c r="B4483" s="124"/>
      <c r="C4483" s="226"/>
      <c r="D4483" s="203"/>
    </row>
    <row r="4484" ht="14.25" spans="2:4">
      <c r="B4484" s="124"/>
      <c r="C4484" s="226"/>
      <c r="D4484" s="203"/>
    </row>
    <row r="4485" ht="14.25" spans="2:4">
      <c r="B4485" s="124"/>
      <c r="C4485" s="226"/>
      <c r="D4485" s="203"/>
    </row>
    <row r="4486" ht="14.25" spans="2:4">
      <c r="B4486" s="124"/>
      <c r="C4486" s="226"/>
      <c r="D4486" s="203"/>
    </row>
    <row r="4487" ht="14.25" spans="2:4">
      <c r="B4487" s="124"/>
      <c r="C4487" s="226"/>
      <c r="D4487" s="203"/>
    </row>
    <row r="4488" ht="14.25" spans="2:4">
      <c r="B4488" s="124"/>
      <c r="C4488" s="226"/>
      <c r="D4488" s="203"/>
    </row>
    <row r="4489" ht="14.25" spans="2:4">
      <c r="B4489" s="203"/>
      <c r="C4489" s="226"/>
      <c r="D4489" s="203"/>
    </row>
    <row r="4490" ht="14.25" spans="2:4">
      <c r="B4490" s="226"/>
      <c r="C4490" s="124"/>
      <c r="D4490" s="203"/>
    </row>
    <row r="4491" ht="14.25" spans="2:4">
      <c r="B4491" s="226"/>
      <c r="C4491" s="124"/>
      <c r="D4491" s="203"/>
    </row>
    <row r="4492" ht="14.25" spans="2:4">
      <c r="B4492" s="226"/>
      <c r="C4492" s="124"/>
      <c r="D4492" s="203"/>
    </row>
    <row r="4493" ht="14.25" spans="2:4">
      <c r="B4493" s="226"/>
      <c r="C4493" s="124"/>
      <c r="D4493" s="203"/>
    </row>
    <row r="4494" ht="14.25" spans="2:4">
      <c r="B4494" s="226"/>
      <c r="C4494" s="124"/>
      <c r="D4494" s="203"/>
    </row>
    <row r="4495" ht="14.25" spans="2:4">
      <c r="B4495" s="226"/>
      <c r="C4495" s="124"/>
      <c r="D4495" s="203"/>
    </row>
    <row r="4496" spans="2:4">
      <c r="B4496" s="124"/>
      <c r="C4496" s="124"/>
      <c r="D4496" s="203"/>
    </row>
    <row r="4497" ht="14.25" spans="2:4">
      <c r="B4497" s="226"/>
      <c r="C4497" s="124"/>
      <c r="D4497" s="203"/>
    </row>
    <row r="4498" ht="14.25" spans="2:4">
      <c r="B4498" s="226"/>
      <c r="C4498" s="124"/>
      <c r="D4498" s="203"/>
    </row>
    <row r="4499" ht="14.25" spans="2:4">
      <c r="B4499" s="226"/>
      <c r="C4499" s="124"/>
      <c r="D4499" s="203"/>
    </row>
    <row r="4500" ht="14.25" spans="2:4">
      <c r="B4500" s="226"/>
      <c r="C4500" s="124"/>
      <c r="D4500" s="203"/>
    </row>
    <row r="4501" ht="14.25" spans="2:4">
      <c r="B4501" s="226"/>
      <c r="C4501" s="124"/>
      <c r="D4501" s="203"/>
    </row>
    <row r="4502" ht="14.25" spans="2:4">
      <c r="B4502" s="226"/>
      <c r="C4502" s="124"/>
      <c r="D4502" s="203"/>
    </row>
    <row r="4503" ht="14.25" spans="2:4">
      <c r="B4503" s="226"/>
      <c r="C4503" s="124"/>
      <c r="D4503" s="203"/>
    </row>
    <row r="4504" ht="14.25" spans="2:4">
      <c r="B4504" s="226"/>
      <c r="C4504" s="124"/>
      <c r="D4504" s="203"/>
    </row>
    <row r="4505" ht="14.25" spans="2:4">
      <c r="B4505" s="226"/>
      <c r="C4505" s="124"/>
      <c r="D4505" s="203"/>
    </row>
    <row r="4506" ht="14.25" spans="2:4">
      <c r="B4506" s="226"/>
      <c r="C4506" s="124"/>
      <c r="D4506" s="203"/>
    </row>
    <row r="4507" ht="14.25" spans="2:4">
      <c r="B4507" s="226"/>
      <c r="C4507" s="124"/>
      <c r="D4507" s="203"/>
    </row>
    <row r="4508" ht="14.25" spans="2:4">
      <c r="B4508" s="226"/>
      <c r="C4508" s="124"/>
      <c r="D4508" s="203"/>
    </row>
    <row r="4509" ht="14.25" spans="2:4">
      <c r="B4509" s="226"/>
      <c r="C4509" s="124"/>
      <c r="D4509" s="203"/>
    </row>
    <row r="4510" ht="14.25" spans="2:4">
      <c r="B4510" s="226"/>
      <c r="C4510" s="124"/>
      <c r="D4510" s="203"/>
    </row>
    <row r="4511" ht="14.25" spans="2:4">
      <c r="B4511" s="226"/>
      <c r="C4511" s="124"/>
      <c r="D4511" s="203"/>
    </row>
    <row r="4512" ht="14.25" spans="2:4">
      <c r="B4512" s="226"/>
      <c r="C4512" s="124"/>
      <c r="D4512" s="203"/>
    </row>
    <row r="4513" ht="14.25" spans="2:4">
      <c r="B4513" s="226"/>
      <c r="C4513" s="124"/>
      <c r="D4513" s="203"/>
    </row>
    <row r="4514" ht="14.25" spans="2:4">
      <c r="B4514" s="226"/>
      <c r="C4514" s="124"/>
      <c r="D4514" s="203"/>
    </row>
    <row r="4515" ht="14.25" spans="2:4">
      <c r="B4515" s="226"/>
      <c r="C4515" s="124"/>
      <c r="D4515" s="203"/>
    </row>
    <row r="4516" ht="14.25" spans="2:4">
      <c r="B4516" s="226"/>
      <c r="C4516" s="124"/>
      <c r="D4516" s="203"/>
    </row>
    <row r="4517" ht="14.25" spans="2:4">
      <c r="B4517" s="226"/>
      <c r="C4517" s="124"/>
      <c r="D4517" s="203"/>
    </row>
    <row r="4518" ht="14.25" spans="2:4">
      <c r="B4518" s="226"/>
      <c r="C4518" s="124"/>
      <c r="D4518" s="203"/>
    </row>
    <row r="4519" ht="14.25" spans="2:4">
      <c r="B4519" s="226"/>
      <c r="C4519" s="124"/>
      <c r="D4519" s="203"/>
    </row>
    <row r="4520" ht="14.25" spans="2:4">
      <c r="B4520" s="226"/>
      <c r="C4520" s="124"/>
      <c r="D4520" s="203"/>
    </row>
    <row r="4521" spans="2:4">
      <c r="B4521" s="124"/>
      <c r="C4521" s="124"/>
      <c r="D4521" s="203"/>
    </row>
    <row r="4522" ht="14.25" spans="2:4">
      <c r="B4522" s="226"/>
      <c r="C4522" s="124"/>
      <c r="D4522" s="203"/>
    </row>
    <row r="4523" ht="14.25" spans="2:4">
      <c r="B4523" s="226"/>
      <c r="C4523" s="124"/>
      <c r="D4523" s="203"/>
    </row>
    <row r="4524" ht="14.25" spans="2:4">
      <c r="B4524" s="226"/>
      <c r="C4524" s="124"/>
      <c r="D4524" s="203"/>
    </row>
    <row r="4525" ht="14.25" spans="2:4">
      <c r="B4525" s="226"/>
      <c r="C4525" s="124"/>
      <c r="D4525" s="203"/>
    </row>
    <row r="4526" ht="14.25" spans="2:4">
      <c r="B4526" s="226"/>
      <c r="C4526" s="226"/>
      <c r="D4526" s="203"/>
    </row>
    <row r="4527" ht="14.25" spans="2:4">
      <c r="B4527" s="226"/>
      <c r="C4527" s="226"/>
      <c r="D4527" s="203"/>
    </row>
    <row r="4528" ht="14.25" spans="2:4">
      <c r="B4528" s="226"/>
      <c r="C4528" s="226"/>
      <c r="D4528" s="203"/>
    </row>
    <row r="4529" ht="14.25" spans="2:4">
      <c r="B4529" s="226"/>
      <c r="C4529" s="226"/>
      <c r="D4529" s="203"/>
    </row>
    <row r="4530" ht="14.25" spans="2:4">
      <c r="B4530" s="226"/>
      <c r="C4530" s="226"/>
      <c r="D4530" s="203"/>
    </row>
    <row r="4531" ht="14.25" spans="2:4">
      <c r="B4531" s="226"/>
      <c r="C4531" s="226"/>
      <c r="D4531" s="203"/>
    </row>
    <row r="4532" ht="14.25" spans="2:4">
      <c r="B4532" s="226"/>
      <c r="C4532" s="226"/>
      <c r="D4532" s="203"/>
    </row>
    <row r="4533" ht="14.25" spans="2:4">
      <c r="B4533" s="226"/>
      <c r="C4533" s="226"/>
      <c r="D4533" s="203"/>
    </row>
    <row r="4534" ht="14.25" spans="2:4">
      <c r="B4534" s="226"/>
      <c r="C4534" s="226"/>
      <c r="D4534" s="203"/>
    </row>
    <row r="4535" ht="14.25" spans="2:4">
      <c r="B4535" s="226"/>
      <c r="C4535" s="226"/>
      <c r="D4535" s="203"/>
    </row>
    <row r="4536" ht="14.25" spans="2:4">
      <c r="B4536" s="226"/>
      <c r="C4536" s="226"/>
      <c r="D4536" s="203"/>
    </row>
    <row r="4537" ht="14.25" spans="2:4">
      <c r="B4537" s="226"/>
      <c r="C4537" s="226"/>
      <c r="D4537" s="203"/>
    </row>
    <row r="4538" ht="14.25" spans="2:4">
      <c r="B4538" s="124"/>
      <c r="C4538" s="226"/>
      <c r="D4538" s="203"/>
    </row>
    <row r="4539" ht="14.25" spans="2:4">
      <c r="B4539" s="226"/>
      <c r="C4539" s="226"/>
      <c r="D4539" s="203"/>
    </row>
    <row r="4540" ht="14.25" spans="2:4">
      <c r="B4540" s="226"/>
      <c r="C4540" s="226"/>
      <c r="D4540" s="203"/>
    </row>
    <row r="4541" ht="14.25" spans="2:4">
      <c r="B4541" s="226"/>
      <c r="C4541" s="226"/>
      <c r="D4541" s="203"/>
    </row>
    <row r="4542" ht="14.25" spans="2:4">
      <c r="B4542" s="226"/>
      <c r="C4542" s="226"/>
      <c r="D4542" s="203"/>
    </row>
    <row r="4543" ht="14.25" spans="2:4">
      <c r="B4543" s="226"/>
      <c r="C4543" s="226"/>
      <c r="D4543" s="203"/>
    </row>
    <row r="4544" ht="14.25" spans="2:4">
      <c r="B4544" s="226"/>
      <c r="C4544" s="226"/>
      <c r="D4544" s="203"/>
    </row>
    <row r="4545" ht="14.25" spans="2:4">
      <c r="B4545" s="226"/>
      <c r="C4545" s="226"/>
      <c r="D4545" s="203"/>
    </row>
    <row r="4546" ht="14.25" spans="2:4">
      <c r="B4546" s="226"/>
      <c r="C4546" s="226"/>
      <c r="D4546" s="203"/>
    </row>
    <row r="4547" ht="14.25" spans="2:4">
      <c r="B4547" s="226"/>
      <c r="C4547" s="226"/>
      <c r="D4547" s="203"/>
    </row>
    <row r="4548" ht="14.25" spans="2:4">
      <c r="B4548" s="226"/>
      <c r="C4548" s="226"/>
      <c r="D4548" s="203"/>
    </row>
    <row r="4549" ht="14.25" spans="2:4">
      <c r="B4549" s="226"/>
      <c r="C4549" s="226"/>
      <c r="D4549" s="203"/>
    </row>
    <row r="4550" ht="14.25" spans="2:4">
      <c r="B4550" s="226"/>
      <c r="C4550" s="226"/>
      <c r="D4550" s="203"/>
    </row>
    <row r="4551" ht="14.25" spans="2:4">
      <c r="B4551" s="226"/>
      <c r="C4551" s="226"/>
      <c r="D4551" s="203"/>
    </row>
    <row r="4552" ht="14.25" spans="2:4">
      <c r="B4552" s="226"/>
      <c r="C4552" s="226"/>
      <c r="D4552" s="203"/>
    </row>
    <row r="4553" ht="14.25" spans="2:4">
      <c r="B4553" s="226"/>
      <c r="C4553" s="226"/>
      <c r="D4553" s="203"/>
    </row>
    <row r="4554" ht="14.25" spans="2:4">
      <c r="B4554" s="226"/>
      <c r="C4554" s="226"/>
      <c r="D4554" s="203"/>
    </row>
    <row r="4555" ht="14.25" spans="2:4">
      <c r="B4555" s="226"/>
      <c r="C4555" s="226"/>
      <c r="D4555" s="203"/>
    </row>
    <row r="4556" ht="14.25" spans="2:4">
      <c r="B4556" s="226"/>
      <c r="C4556" s="226"/>
      <c r="D4556" s="203"/>
    </row>
    <row r="4557" ht="14.25" spans="2:4">
      <c r="B4557" s="226"/>
      <c r="C4557" s="226"/>
      <c r="D4557" s="203"/>
    </row>
    <row r="4558" ht="14.25" spans="2:4">
      <c r="B4558" s="226"/>
      <c r="C4558" s="226"/>
      <c r="D4558" s="203"/>
    </row>
    <row r="4559" ht="14.25" spans="2:4">
      <c r="B4559" s="226"/>
      <c r="C4559" s="226"/>
      <c r="D4559" s="203"/>
    </row>
    <row r="4560" ht="14.25" spans="2:4">
      <c r="B4560" s="226"/>
      <c r="C4560" s="226"/>
      <c r="D4560" s="203"/>
    </row>
    <row r="4561" ht="14.25" spans="2:4">
      <c r="B4561" s="226"/>
      <c r="C4561" s="226"/>
      <c r="D4561" s="203"/>
    </row>
    <row r="4562" ht="14.25" spans="2:4">
      <c r="B4562" s="226"/>
      <c r="C4562" s="226"/>
      <c r="D4562" s="203"/>
    </row>
    <row r="4563" ht="14.25" spans="2:4">
      <c r="B4563" s="226"/>
      <c r="C4563" s="226"/>
      <c r="D4563" s="203"/>
    </row>
    <row r="4564" ht="14.25" spans="2:4">
      <c r="B4564" s="226"/>
      <c r="C4564" s="226"/>
      <c r="D4564" s="203"/>
    </row>
    <row r="4565" ht="14.25" spans="2:4">
      <c r="B4565" s="226"/>
      <c r="C4565" s="226"/>
      <c r="D4565" s="203"/>
    </row>
    <row r="4566" ht="14.25" spans="2:4">
      <c r="B4566" s="226"/>
      <c r="C4566" s="226"/>
      <c r="D4566" s="203"/>
    </row>
    <row r="4567" ht="14.25" spans="2:4">
      <c r="B4567" s="203"/>
      <c r="C4567" s="226"/>
      <c r="D4567" s="203"/>
    </row>
    <row r="4568" ht="14.25" spans="2:4">
      <c r="B4568" s="226"/>
      <c r="C4568" s="226"/>
      <c r="D4568" s="203"/>
    </row>
    <row r="4569" ht="14.25" spans="2:4">
      <c r="B4569" s="226"/>
      <c r="C4569" s="226"/>
      <c r="D4569" s="203"/>
    </row>
    <row r="4570" ht="14.25" spans="2:4">
      <c r="B4570" s="226"/>
      <c r="C4570" s="226"/>
      <c r="D4570" s="203"/>
    </row>
    <row r="4571" ht="14.25" spans="2:4">
      <c r="B4571" s="226"/>
      <c r="C4571" s="226"/>
      <c r="D4571" s="203"/>
    </row>
    <row r="4572" ht="14.25" spans="2:4">
      <c r="B4572" s="226"/>
      <c r="C4572" s="226"/>
      <c r="D4572" s="203"/>
    </row>
    <row r="4573" ht="14.25" spans="2:4">
      <c r="B4573" s="226"/>
      <c r="C4573" s="226"/>
      <c r="D4573" s="203"/>
    </row>
    <row r="4574" ht="14.25" spans="2:4">
      <c r="B4574" s="226"/>
      <c r="C4574" s="226"/>
      <c r="D4574" s="203"/>
    </row>
    <row r="4575" ht="14.25" spans="2:4">
      <c r="B4575" s="226"/>
      <c r="C4575" s="226"/>
      <c r="D4575" s="203"/>
    </row>
    <row r="4576" ht="14.25" spans="2:4">
      <c r="B4576" s="226"/>
      <c r="C4576" s="226"/>
      <c r="D4576" s="203"/>
    </row>
    <row r="4577" ht="14.25" spans="2:4">
      <c r="B4577" s="226"/>
      <c r="C4577" s="226"/>
      <c r="D4577" s="203"/>
    </row>
    <row r="4578" ht="14.25" spans="2:4">
      <c r="B4578" s="226"/>
      <c r="C4578" s="226"/>
      <c r="D4578" s="203"/>
    </row>
    <row r="4579" ht="14.25" spans="2:4">
      <c r="B4579" s="226"/>
      <c r="C4579" s="226"/>
      <c r="D4579" s="203"/>
    </row>
    <row r="4580" ht="14.25" spans="2:4">
      <c r="B4580" s="226"/>
      <c r="C4580" s="226"/>
      <c r="D4580" s="203"/>
    </row>
    <row r="4581" ht="14.25" spans="2:4">
      <c r="B4581" s="226"/>
      <c r="C4581" s="226"/>
      <c r="D4581" s="203"/>
    </row>
    <row r="4582" ht="14.25" spans="2:4">
      <c r="B4582" s="226"/>
      <c r="C4582" s="226"/>
      <c r="D4582" s="203"/>
    </row>
    <row r="4583" ht="14.25" spans="2:4">
      <c r="B4583" s="226"/>
      <c r="C4583" s="226"/>
      <c r="D4583" s="203"/>
    </row>
    <row r="4584" ht="14.25" spans="2:4">
      <c r="B4584" s="226"/>
      <c r="C4584" s="226"/>
      <c r="D4584" s="203"/>
    </row>
    <row r="4585" ht="14.25" spans="2:4">
      <c r="B4585" s="226"/>
      <c r="C4585" s="226"/>
      <c r="D4585" s="203"/>
    </row>
    <row r="4586" ht="14.25" spans="2:4">
      <c r="B4586" s="226"/>
      <c r="C4586" s="226"/>
      <c r="D4586" s="203"/>
    </row>
    <row r="4587" ht="14.25" spans="2:4">
      <c r="B4587" s="226"/>
      <c r="C4587" s="226"/>
      <c r="D4587" s="203"/>
    </row>
    <row r="4588" ht="14.25" spans="2:4">
      <c r="B4588" s="226"/>
      <c r="C4588" s="226"/>
      <c r="D4588" s="203"/>
    </row>
    <row r="4589" ht="14.25" spans="2:4">
      <c r="B4589" s="226"/>
      <c r="C4589" s="226"/>
      <c r="D4589" s="203"/>
    </row>
    <row r="4590" ht="14.25" spans="2:4">
      <c r="B4590" s="226"/>
      <c r="C4590" s="226"/>
      <c r="D4590" s="203"/>
    </row>
    <row r="4591" ht="14.25" spans="2:4">
      <c r="B4591" s="226"/>
      <c r="C4591" s="226"/>
      <c r="D4591" s="203"/>
    </row>
    <row r="4592" ht="14.25" spans="2:4">
      <c r="B4592" s="226"/>
      <c r="C4592" s="226"/>
      <c r="D4592" s="203"/>
    </row>
    <row r="4593" ht="14.25" spans="2:4">
      <c r="B4593" s="226"/>
      <c r="C4593" s="226"/>
      <c r="D4593" s="203"/>
    </row>
    <row r="4594" ht="14.25" spans="2:4">
      <c r="B4594" s="226"/>
      <c r="C4594" s="226"/>
      <c r="D4594" s="203"/>
    </row>
    <row r="4595" ht="14.25" spans="2:4">
      <c r="B4595" s="226"/>
      <c r="C4595" s="226"/>
      <c r="D4595" s="203"/>
    </row>
    <row r="4596" ht="14.25" spans="2:4">
      <c r="B4596" s="226"/>
      <c r="C4596" s="226"/>
      <c r="D4596" s="203"/>
    </row>
    <row r="4597" ht="14.25" spans="2:4">
      <c r="B4597" s="226"/>
      <c r="C4597" s="226"/>
      <c r="D4597" s="203"/>
    </row>
    <row r="4598" ht="14.25" spans="2:4">
      <c r="B4598" s="226"/>
      <c r="C4598" s="226"/>
      <c r="D4598" s="203"/>
    </row>
    <row r="4599" ht="14.25" spans="2:4">
      <c r="B4599" s="226"/>
      <c r="C4599" s="226"/>
      <c r="D4599" s="203"/>
    </row>
    <row r="4600" ht="14.25" spans="2:4">
      <c r="B4600" s="226"/>
      <c r="C4600" s="226"/>
      <c r="D4600" s="203"/>
    </row>
    <row r="4601" ht="14.25" spans="2:4">
      <c r="B4601" s="226"/>
      <c r="C4601" s="226"/>
      <c r="D4601" s="203"/>
    </row>
    <row r="4602" ht="14.25" spans="2:4">
      <c r="B4602" s="226"/>
      <c r="C4602" s="226"/>
      <c r="D4602" s="203"/>
    </row>
    <row r="4603" ht="14.25" spans="2:4">
      <c r="B4603" s="226"/>
      <c r="C4603" s="226"/>
      <c r="D4603" s="203"/>
    </row>
    <row r="4604" ht="14.25" spans="2:4">
      <c r="B4604" s="226"/>
      <c r="C4604" s="226"/>
      <c r="D4604" s="203"/>
    </row>
    <row r="4605" ht="14.25" spans="2:4">
      <c r="B4605" s="226"/>
      <c r="C4605" s="226"/>
      <c r="D4605" s="203"/>
    </row>
    <row r="4606" ht="14.25" spans="2:4">
      <c r="B4606" s="226"/>
      <c r="C4606" s="226"/>
      <c r="D4606" s="203"/>
    </row>
    <row r="4607" ht="14.25" spans="2:4">
      <c r="B4607" s="226"/>
      <c r="C4607" s="226"/>
      <c r="D4607" s="203"/>
    </row>
    <row r="4608" ht="14.25" spans="2:4">
      <c r="B4608" s="226"/>
      <c r="C4608" s="226"/>
      <c r="D4608" s="203"/>
    </row>
    <row r="4609" ht="14.25" spans="2:4">
      <c r="B4609" s="226"/>
      <c r="C4609" s="226"/>
      <c r="D4609" s="203"/>
    </row>
    <row r="4610" ht="14.25" spans="2:4">
      <c r="B4610" s="226"/>
      <c r="C4610" s="226"/>
      <c r="D4610" s="203"/>
    </row>
    <row r="4611" ht="14.25" spans="2:4">
      <c r="B4611" s="226"/>
      <c r="C4611" s="226"/>
      <c r="D4611" s="203"/>
    </row>
    <row r="4612" ht="14.25" spans="2:4">
      <c r="B4612" s="226"/>
      <c r="C4612" s="226"/>
      <c r="D4612" s="203"/>
    </row>
    <row r="4613" ht="14.25" spans="2:4">
      <c r="B4613" s="226"/>
      <c r="C4613" s="226"/>
      <c r="D4613" s="203"/>
    </row>
    <row r="4614" ht="14.25" spans="2:4">
      <c r="B4614" s="226"/>
      <c r="C4614" s="226"/>
      <c r="D4614" s="203"/>
    </row>
    <row r="4615" ht="14.25" spans="2:4">
      <c r="B4615" s="226"/>
      <c r="C4615" s="226"/>
      <c r="D4615" s="203"/>
    </row>
    <row r="4616" ht="14.25" spans="2:4">
      <c r="B4616" s="226"/>
      <c r="C4616" s="226"/>
      <c r="D4616" s="203"/>
    </row>
    <row r="4617" ht="14.25" spans="2:4">
      <c r="B4617" s="226"/>
      <c r="C4617" s="226"/>
      <c r="D4617" s="203"/>
    </row>
    <row r="4618" ht="14.25" spans="2:4">
      <c r="B4618" s="226"/>
      <c r="C4618" s="226"/>
      <c r="D4618" s="203"/>
    </row>
    <row r="4619" ht="14.25" spans="2:4">
      <c r="B4619" s="226"/>
      <c r="C4619" s="226"/>
      <c r="D4619" s="203"/>
    </row>
    <row r="4620" ht="14.25" spans="2:4">
      <c r="B4620" s="226"/>
      <c r="C4620" s="226"/>
      <c r="D4620" s="203"/>
    </row>
    <row r="4621" ht="14.25" spans="2:4">
      <c r="B4621" s="226"/>
      <c r="C4621" s="226"/>
      <c r="D4621" s="203"/>
    </row>
    <row r="4622" ht="14.25" spans="2:4">
      <c r="B4622" s="226"/>
      <c r="C4622" s="226"/>
      <c r="D4622" s="203"/>
    </row>
    <row r="4623" ht="14.25" spans="2:4">
      <c r="B4623" s="226"/>
      <c r="C4623" s="226"/>
      <c r="D4623" s="203"/>
    </row>
    <row r="4624" ht="14.25" spans="2:4">
      <c r="B4624" s="226"/>
      <c r="C4624" s="226"/>
      <c r="D4624" s="203"/>
    </row>
    <row r="4625" ht="14.25" spans="2:4">
      <c r="B4625" s="226"/>
      <c r="C4625" s="226"/>
      <c r="D4625" s="203"/>
    </row>
    <row r="4626" ht="14.25" spans="2:4">
      <c r="B4626" s="226"/>
      <c r="C4626" s="226"/>
      <c r="D4626" s="203"/>
    </row>
    <row r="4627" ht="14.25" spans="2:4">
      <c r="B4627" s="226"/>
      <c r="C4627" s="226"/>
      <c r="D4627" s="203"/>
    </row>
    <row r="4628" ht="14.25" spans="2:4">
      <c r="B4628" s="226"/>
      <c r="C4628" s="226"/>
      <c r="D4628" s="203"/>
    </row>
    <row r="4629" ht="14.25" spans="2:4">
      <c r="B4629" s="226"/>
      <c r="C4629" s="226"/>
      <c r="D4629" s="203"/>
    </row>
    <row r="4630" ht="14.25" spans="2:4">
      <c r="B4630" s="226"/>
      <c r="C4630" s="226"/>
      <c r="D4630" s="203"/>
    </row>
    <row r="4631" spans="2:4">
      <c r="B4631" s="211"/>
      <c r="C4631" s="211"/>
      <c r="D4631" s="229"/>
    </row>
    <row r="4632" spans="2:4">
      <c r="B4632" s="211"/>
      <c r="C4632" s="211"/>
      <c r="D4632" s="229"/>
    </row>
    <row r="4633" spans="2:4">
      <c r="B4633" s="211"/>
      <c r="C4633" s="211"/>
      <c r="D4633" s="229"/>
    </row>
    <row r="4634" spans="2:4">
      <c r="B4634" s="211"/>
      <c r="C4634" s="211"/>
      <c r="D4634" s="229"/>
    </row>
    <row r="4635" spans="2:4">
      <c r="B4635" s="203"/>
      <c r="C4635" s="211"/>
      <c r="D4635" s="229"/>
    </row>
    <row r="4636" spans="2:4">
      <c r="B4636" s="203"/>
      <c r="C4636" s="203"/>
      <c r="D4636" s="203"/>
    </row>
    <row r="4637" spans="2:4">
      <c r="B4637" s="242"/>
      <c r="C4637" s="242"/>
      <c r="D4637" s="212"/>
    </row>
    <row r="4638" spans="2:4">
      <c r="B4638" s="242"/>
      <c r="C4638" s="242"/>
      <c r="D4638" s="212"/>
    </row>
    <row r="4639" spans="2:4">
      <c r="B4639" s="242"/>
      <c r="C4639" s="242"/>
      <c r="D4639" s="212"/>
    </row>
    <row r="4640" spans="2:4">
      <c r="B4640" s="242"/>
      <c r="C4640" s="242"/>
      <c r="D4640" s="212"/>
    </row>
    <row r="4641" spans="2:4">
      <c r="B4641" s="242"/>
      <c r="C4641" s="242"/>
      <c r="D4641" s="212"/>
    </row>
    <row r="4642" spans="2:4">
      <c r="B4642" s="242"/>
      <c r="C4642" s="242"/>
      <c r="D4642" s="212"/>
    </row>
    <row r="4643" spans="2:4">
      <c r="B4643" s="242"/>
      <c r="C4643" s="242"/>
      <c r="D4643" s="212"/>
    </row>
    <row r="4644" spans="2:4">
      <c r="B4644" s="242"/>
      <c r="C4644" s="242"/>
      <c r="D4644" s="212"/>
    </row>
    <row r="4645" spans="2:4">
      <c r="B4645" s="242"/>
      <c r="C4645" s="242"/>
      <c r="D4645" s="212"/>
    </row>
    <row r="4646" spans="2:4">
      <c r="B4646" s="242"/>
      <c r="C4646" s="242"/>
      <c r="D4646" s="212"/>
    </row>
    <row r="4647" spans="2:4">
      <c r="B4647" s="242"/>
      <c r="C4647" s="242"/>
      <c r="D4647" s="212"/>
    </row>
    <row r="4648" spans="2:4">
      <c r="B4648" s="242"/>
      <c r="C4648" s="242"/>
      <c r="D4648" s="212"/>
    </row>
    <row r="4649" spans="2:4">
      <c r="B4649" s="242"/>
      <c r="C4649" s="242"/>
      <c r="D4649" s="212"/>
    </row>
    <row r="4650" spans="2:4">
      <c r="B4650" s="242"/>
      <c r="C4650" s="242"/>
      <c r="D4650" s="212"/>
    </row>
    <row r="4651" spans="2:4">
      <c r="B4651" s="242"/>
      <c r="C4651" s="242"/>
      <c r="D4651" s="212"/>
    </row>
    <row r="4652" spans="2:4">
      <c r="B4652" s="242"/>
      <c r="C4652" s="242"/>
      <c r="D4652" s="212"/>
    </row>
    <row r="4653" spans="2:4">
      <c r="B4653" s="242"/>
      <c r="C4653" s="242"/>
      <c r="D4653" s="212"/>
    </row>
    <row r="4654" spans="2:4">
      <c r="B4654" s="242"/>
      <c r="C4654" s="242"/>
      <c r="D4654" s="212"/>
    </row>
    <row r="4655" spans="2:4">
      <c r="B4655" s="242"/>
      <c r="C4655" s="242"/>
      <c r="D4655" s="212"/>
    </row>
    <row r="4656" spans="2:4">
      <c r="B4656" s="242"/>
      <c r="C4656" s="242"/>
      <c r="D4656" s="212"/>
    </row>
    <row r="4657" spans="2:4">
      <c r="B4657" s="242"/>
      <c r="C4657" s="242"/>
      <c r="D4657" s="212"/>
    </row>
    <row r="4658" spans="2:4">
      <c r="B4658" s="242"/>
      <c r="C4658" s="242"/>
      <c r="D4658" s="212"/>
    </row>
    <row r="4659" spans="2:4">
      <c r="B4659" s="242"/>
      <c r="C4659" s="242"/>
      <c r="D4659" s="212"/>
    </row>
    <row r="4660" spans="2:4">
      <c r="B4660" s="242"/>
      <c r="C4660" s="242"/>
      <c r="D4660" s="212"/>
    </row>
    <row r="4661" spans="2:4">
      <c r="B4661" s="242"/>
      <c r="C4661" s="242"/>
      <c r="D4661" s="212"/>
    </row>
    <row r="4662" spans="2:4">
      <c r="B4662" s="242"/>
      <c r="C4662" s="242"/>
      <c r="D4662" s="212"/>
    </row>
    <row r="4663" spans="2:4">
      <c r="B4663" s="223"/>
      <c r="C4663" s="223"/>
      <c r="D4663" s="243"/>
    </row>
    <row r="4664" spans="2:4">
      <c r="B4664" s="223"/>
      <c r="C4664" s="223"/>
      <c r="D4664" s="243"/>
    </row>
    <row r="4665" spans="2:4">
      <c r="B4665" s="223"/>
      <c r="C4665" s="223"/>
      <c r="D4665" s="243"/>
    </row>
    <row r="4666" spans="2:4">
      <c r="B4666" s="223"/>
      <c r="C4666" s="223"/>
      <c r="D4666" s="243"/>
    </row>
    <row r="4667" spans="2:4">
      <c r="B4667" s="223"/>
      <c r="C4667" s="223"/>
      <c r="D4667" s="243"/>
    </row>
    <row r="4668" spans="2:4">
      <c r="B4668" s="223"/>
      <c r="C4668" s="223"/>
      <c r="D4668" s="243"/>
    </row>
    <row r="4669" spans="2:4">
      <c r="B4669" s="223"/>
      <c r="C4669" s="223"/>
      <c r="D4669" s="243"/>
    </row>
    <row r="4670" spans="2:4">
      <c r="B4670" s="223"/>
      <c r="C4670" s="223"/>
      <c r="D4670" s="243"/>
    </row>
    <row r="4671" spans="2:4">
      <c r="B4671" s="223"/>
      <c r="C4671" s="223"/>
      <c r="D4671" s="243"/>
    </row>
    <row r="4672" spans="2:4">
      <c r="B4672" s="223"/>
      <c r="C4672" s="223"/>
      <c r="D4672" s="243"/>
    </row>
    <row r="4673" spans="2:4">
      <c r="B4673" s="223"/>
      <c r="C4673" s="223"/>
      <c r="D4673" s="243"/>
    </row>
    <row r="4674" spans="2:4">
      <c r="B4674" s="223"/>
      <c r="C4674" s="223"/>
      <c r="D4674" s="243"/>
    </row>
    <row r="4675" spans="2:4">
      <c r="B4675" s="223"/>
      <c r="C4675" s="223"/>
      <c r="D4675" s="243"/>
    </row>
    <row r="4676" spans="2:4">
      <c r="B4676" s="223"/>
      <c r="C4676" s="223"/>
      <c r="D4676" s="243"/>
    </row>
    <row r="4677" spans="2:4">
      <c r="B4677" s="223"/>
      <c r="C4677" s="223"/>
      <c r="D4677" s="243"/>
    </row>
    <row r="4678" spans="2:4">
      <c r="B4678" s="223"/>
      <c r="C4678" s="223"/>
      <c r="D4678" s="243"/>
    </row>
    <row r="4679" spans="2:4">
      <c r="B4679" s="223"/>
      <c r="C4679" s="223"/>
      <c r="D4679" s="243"/>
    </row>
    <row r="4680" spans="2:4">
      <c r="B4680" s="223"/>
      <c r="C4680" s="223"/>
      <c r="D4680" s="243"/>
    </row>
    <row r="4681" spans="2:4">
      <c r="B4681" s="223"/>
      <c r="C4681" s="223"/>
      <c r="D4681" s="243"/>
    </row>
    <row r="4682" spans="2:4">
      <c r="B4682" s="223"/>
      <c r="C4682" s="223"/>
      <c r="D4682" s="243"/>
    </row>
    <row r="4683" spans="2:4">
      <c r="B4683" s="223"/>
      <c r="C4683" s="223"/>
      <c r="D4683" s="243"/>
    </row>
    <row r="4684" spans="2:4">
      <c r="B4684" s="223"/>
      <c r="C4684" s="223"/>
      <c r="D4684" s="243"/>
    </row>
    <row r="4685" spans="2:4">
      <c r="B4685" s="223"/>
      <c r="C4685" s="223"/>
      <c r="D4685" s="243"/>
    </row>
    <row r="4686" spans="2:4">
      <c r="B4686" s="223"/>
      <c r="C4686" s="223"/>
      <c r="D4686" s="243"/>
    </row>
    <row r="4687" spans="2:4">
      <c r="B4687" s="223"/>
      <c r="C4687" s="223"/>
      <c r="D4687" s="243"/>
    </row>
    <row r="4688" spans="2:4">
      <c r="B4688" s="223"/>
      <c r="C4688" s="223"/>
      <c r="D4688" s="243"/>
    </row>
    <row r="4689" spans="2:4">
      <c r="B4689" s="223"/>
      <c r="C4689" s="223"/>
      <c r="D4689" s="243"/>
    </row>
    <row r="4690" spans="2:4">
      <c r="B4690" s="223"/>
      <c r="C4690" s="223"/>
      <c r="D4690" s="243"/>
    </row>
    <row r="4691" spans="2:4">
      <c r="B4691" s="223"/>
      <c r="C4691" s="223"/>
      <c r="D4691" s="243"/>
    </row>
    <row r="4692" spans="2:4">
      <c r="B4692" s="223"/>
      <c r="C4692" s="223"/>
      <c r="D4692" s="243"/>
    </row>
    <row r="4693" spans="2:4">
      <c r="B4693" s="223"/>
      <c r="C4693" s="223"/>
      <c r="D4693" s="243"/>
    </row>
    <row r="4694" spans="2:4">
      <c r="B4694" s="223"/>
      <c r="C4694" s="223"/>
      <c r="D4694" s="243"/>
    </row>
    <row r="4695" spans="2:4">
      <c r="B4695" s="223"/>
      <c r="C4695" s="223"/>
      <c r="D4695" s="243"/>
    </row>
    <row r="4696" spans="2:4">
      <c r="B4696" s="223"/>
      <c r="C4696" s="223"/>
      <c r="D4696" s="243"/>
    </row>
    <row r="4697" spans="2:4">
      <c r="B4697" s="223"/>
      <c r="C4697" s="223"/>
      <c r="D4697" s="243"/>
    </row>
    <row r="4698" spans="2:4">
      <c r="B4698" s="223"/>
      <c r="C4698" s="223"/>
      <c r="D4698" s="243"/>
    </row>
    <row r="4699" spans="2:4">
      <c r="B4699" s="223"/>
      <c r="C4699" s="223"/>
      <c r="D4699" s="243"/>
    </row>
    <row r="4700" spans="2:4">
      <c r="B4700" s="223"/>
      <c r="C4700" s="223"/>
      <c r="D4700" s="243"/>
    </row>
    <row r="4701" spans="2:4">
      <c r="B4701" s="223"/>
      <c r="C4701" s="223"/>
      <c r="D4701" s="243"/>
    </row>
    <row r="4702" spans="2:4">
      <c r="B4702" s="223"/>
      <c r="C4702" s="223"/>
      <c r="D4702" s="243"/>
    </row>
    <row r="4703" spans="2:4">
      <c r="B4703" s="223"/>
      <c r="C4703" s="223"/>
      <c r="D4703" s="243"/>
    </row>
    <row r="4704" spans="2:4">
      <c r="B4704" s="223"/>
      <c r="C4704" s="223"/>
      <c r="D4704" s="243"/>
    </row>
    <row r="4705" spans="2:4">
      <c r="B4705" s="223"/>
      <c r="C4705" s="223"/>
      <c r="D4705" s="243"/>
    </row>
    <row r="4706" spans="2:4">
      <c r="B4706" s="223"/>
      <c r="C4706" s="223"/>
      <c r="D4706" s="243"/>
    </row>
    <row r="4707" spans="2:4">
      <c r="B4707" s="223"/>
      <c r="C4707" s="223"/>
      <c r="D4707" s="243"/>
    </row>
    <row r="4708" spans="2:4">
      <c r="B4708" s="223"/>
      <c r="C4708" s="223"/>
      <c r="D4708" s="243"/>
    </row>
    <row r="4709" spans="2:4">
      <c r="B4709" s="223"/>
      <c r="C4709" s="223"/>
      <c r="D4709" s="243"/>
    </row>
    <row r="4710" spans="2:4">
      <c r="B4710" s="223"/>
      <c r="C4710" s="223"/>
      <c r="D4710" s="243"/>
    </row>
    <row r="4711" spans="2:4">
      <c r="B4711" s="223"/>
      <c r="C4711" s="223"/>
      <c r="D4711" s="243"/>
    </row>
    <row r="4712" spans="2:4">
      <c r="B4712" s="223"/>
      <c r="C4712" s="223"/>
      <c r="D4712" s="243"/>
    </row>
    <row r="4713" spans="2:4">
      <c r="B4713" s="223"/>
      <c r="C4713" s="223"/>
      <c r="D4713" s="243"/>
    </row>
    <row r="4714" spans="2:4">
      <c r="B4714" s="223"/>
      <c r="C4714" s="223"/>
      <c r="D4714" s="243"/>
    </row>
    <row r="4715" spans="2:4">
      <c r="B4715" s="223"/>
      <c r="C4715" s="223"/>
      <c r="D4715" s="243"/>
    </row>
    <row r="4716" spans="2:4">
      <c r="B4716" s="223"/>
      <c r="C4716" s="223"/>
      <c r="D4716" s="243"/>
    </row>
    <row r="4717" spans="2:4">
      <c r="B4717" s="223"/>
      <c r="C4717" s="223"/>
      <c r="D4717" s="243"/>
    </row>
    <row r="4718" spans="2:4">
      <c r="B4718" s="223"/>
      <c r="C4718" s="223"/>
      <c r="D4718" s="243"/>
    </row>
    <row r="4719" spans="2:4">
      <c r="B4719" s="223"/>
      <c r="C4719" s="223"/>
      <c r="D4719" s="243"/>
    </row>
    <row r="4720" spans="2:4">
      <c r="B4720" s="223"/>
      <c r="C4720" s="223"/>
      <c r="D4720" s="243"/>
    </row>
    <row r="4721" spans="2:4">
      <c r="B4721" s="239"/>
      <c r="C4721" s="239"/>
      <c r="D4721" s="205"/>
    </row>
    <row r="4722" spans="2:4">
      <c r="B4722" s="239"/>
      <c r="C4722" s="239"/>
      <c r="D4722" s="205"/>
    </row>
    <row r="4723" spans="2:4">
      <c r="B4723" s="239"/>
      <c r="C4723" s="239"/>
      <c r="D4723" s="205"/>
    </row>
    <row r="4724" spans="2:4">
      <c r="B4724" s="239"/>
      <c r="C4724" s="239"/>
      <c r="D4724" s="205"/>
    </row>
    <row r="4725" spans="2:4">
      <c r="B4725" s="239"/>
      <c r="C4725" s="239"/>
      <c r="D4725" s="205"/>
    </row>
    <row r="4726" spans="2:4">
      <c r="B4726" s="239"/>
      <c r="C4726" s="239"/>
      <c r="D4726" s="205"/>
    </row>
    <row r="4727" spans="2:4">
      <c r="B4727" s="239"/>
      <c r="C4727" s="239"/>
      <c r="D4727" s="205"/>
    </row>
    <row r="4728" spans="2:4">
      <c r="B4728" s="239"/>
      <c r="C4728" s="239"/>
      <c r="D4728" s="205"/>
    </row>
    <row r="4729" spans="2:4">
      <c r="B4729" s="239"/>
      <c r="C4729" s="239"/>
      <c r="D4729" s="205"/>
    </row>
    <row r="4730" spans="2:4">
      <c r="B4730" s="239"/>
      <c r="C4730" s="239"/>
      <c r="D4730" s="205"/>
    </row>
    <row r="4731" spans="2:4">
      <c r="B4731" s="239"/>
      <c r="C4731" s="239"/>
      <c r="D4731" s="205"/>
    </row>
    <row r="4732" spans="2:4">
      <c r="B4732" s="239"/>
      <c r="C4732" s="239"/>
      <c r="D4732" s="205"/>
    </row>
    <row r="4733" spans="2:4">
      <c r="B4733" s="239"/>
      <c r="C4733" s="239"/>
      <c r="D4733" s="205"/>
    </row>
    <row r="4734" spans="2:4">
      <c r="B4734" s="239"/>
      <c r="C4734" s="239"/>
      <c r="D4734" s="205"/>
    </row>
    <row r="4735" spans="2:4">
      <c r="B4735" s="239"/>
      <c r="C4735" s="239"/>
      <c r="D4735" s="205"/>
    </row>
    <row r="4736" spans="2:4">
      <c r="B4736" s="239"/>
      <c r="C4736" s="239"/>
      <c r="D4736" s="205"/>
    </row>
    <row r="4737" spans="2:4">
      <c r="B4737" s="239"/>
      <c r="C4737" s="239"/>
      <c r="D4737" s="205"/>
    </row>
    <row r="4738" spans="2:4">
      <c r="B4738" s="239"/>
      <c r="C4738" s="239"/>
      <c r="D4738" s="205"/>
    </row>
    <row r="4739" spans="2:4">
      <c r="B4739" s="239"/>
      <c r="C4739" s="239"/>
      <c r="D4739" s="205"/>
    </row>
    <row r="4740" spans="2:4">
      <c r="B4740" s="239"/>
      <c r="C4740" s="239"/>
      <c r="D4740" s="205"/>
    </row>
    <row r="4741" spans="2:4">
      <c r="B4741" s="239"/>
      <c r="C4741" s="239"/>
      <c r="D4741" s="205"/>
    </row>
    <row r="4742" spans="2:4">
      <c r="B4742" s="124"/>
      <c r="C4742" s="124"/>
      <c r="D4742" s="244"/>
    </row>
    <row r="4743" spans="2:4">
      <c r="B4743" s="124"/>
      <c r="C4743" s="124"/>
      <c r="D4743" s="244"/>
    </row>
    <row r="4744" spans="2:4">
      <c r="B4744" s="124"/>
      <c r="C4744" s="124"/>
      <c r="D4744" s="244"/>
    </row>
    <row r="4745" spans="2:4">
      <c r="B4745" s="124"/>
      <c r="C4745" s="124"/>
      <c r="D4745" s="244"/>
    </row>
    <row r="4746" spans="2:4">
      <c r="B4746" s="124"/>
      <c r="C4746" s="124"/>
      <c r="D4746" s="244"/>
    </row>
    <row r="4747" spans="2:4">
      <c r="B4747" s="124"/>
      <c r="C4747" s="124"/>
      <c r="D4747" s="244"/>
    </row>
    <row r="4748" spans="2:4">
      <c r="B4748" s="124"/>
      <c r="C4748" s="124"/>
      <c r="D4748" s="244"/>
    </row>
    <row r="4749" spans="2:4">
      <c r="B4749" s="124"/>
      <c r="C4749" s="124"/>
      <c r="D4749" s="244"/>
    </row>
    <row r="4750" spans="2:4">
      <c r="B4750" s="124"/>
      <c r="C4750" s="124"/>
      <c r="D4750" s="244"/>
    </row>
    <row r="4751" spans="2:4">
      <c r="B4751" s="124"/>
      <c r="C4751" s="124"/>
      <c r="D4751" s="244"/>
    </row>
    <row r="4752" spans="2:4">
      <c r="B4752" s="124"/>
      <c r="C4752" s="124"/>
      <c r="D4752" s="244"/>
    </row>
    <row r="4753" spans="2:4">
      <c r="B4753" s="124"/>
      <c r="C4753" s="124"/>
      <c r="D4753" s="244"/>
    </row>
    <row r="4754" spans="2:4">
      <c r="B4754" s="124"/>
      <c r="C4754" s="124"/>
      <c r="D4754" s="244"/>
    </row>
    <row r="4755" spans="2:4">
      <c r="B4755" s="124"/>
      <c r="C4755" s="124"/>
      <c r="D4755" s="244"/>
    </row>
    <row r="4756" spans="2:4">
      <c r="B4756" s="124"/>
      <c r="C4756" s="124"/>
      <c r="D4756" s="244"/>
    </row>
    <row r="4757" spans="2:4">
      <c r="B4757" s="239"/>
      <c r="C4757" s="239"/>
      <c r="D4757" s="244"/>
    </row>
    <row r="4758" spans="2:4">
      <c r="B4758" s="239"/>
      <c r="C4758" s="239"/>
      <c r="D4758" s="244"/>
    </row>
    <row r="4759" spans="2:4">
      <c r="B4759" s="239"/>
      <c r="C4759" s="239"/>
      <c r="D4759" s="244"/>
    </row>
    <row r="4760" spans="2:4">
      <c r="B4760" s="239"/>
      <c r="C4760" s="239"/>
      <c r="D4760" s="244"/>
    </row>
    <row r="4761" spans="2:4">
      <c r="B4761" s="239"/>
      <c r="C4761" s="239"/>
      <c r="D4761" s="244"/>
    </row>
    <row r="4762" spans="2:4">
      <c r="B4762" s="239"/>
      <c r="C4762" s="239"/>
      <c r="D4762" s="244"/>
    </row>
    <row r="4763" spans="2:4">
      <c r="B4763" s="239"/>
      <c r="C4763" s="239"/>
      <c r="D4763" s="244"/>
    </row>
    <row r="4764" spans="2:4">
      <c r="B4764" s="239"/>
      <c r="C4764" s="239"/>
      <c r="D4764" s="244"/>
    </row>
    <row r="4765" spans="2:4">
      <c r="B4765" s="239"/>
      <c r="C4765" s="239"/>
      <c r="D4765" s="244"/>
    </row>
    <row r="4766" spans="2:4">
      <c r="B4766" s="239"/>
      <c r="C4766" s="239"/>
      <c r="D4766" s="244"/>
    </row>
    <row r="4767" spans="2:4">
      <c r="B4767" s="239"/>
      <c r="C4767" s="239"/>
      <c r="D4767" s="244"/>
    </row>
    <row r="4768" spans="2:4">
      <c r="B4768" s="239"/>
      <c r="C4768" s="239"/>
      <c r="D4768" s="244"/>
    </row>
    <row r="4769" spans="2:4">
      <c r="B4769" s="239"/>
      <c r="C4769" s="239"/>
      <c r="D4769" s="244"/>
    </row>
    <row r="4770" spans="2:4">
      <c r="B4770" s="239"/>
      <c r="C4770" s="239"/>
      <c r="D4770" s="244"/>
    </row>
    <row r="4771" spans="2:4">
      <c r="B4771" s="239"/>
      <c r="C4771" s="239"/>
      <c r="D4771" s="244"/>
    </row>
    <row r="4772" spans="2:4">
      <c r="B4772" s="242"/>
      <c r="C4772" s="242"/>
      <c r="D4772" s="205"/>
    </row>
    <row r="4773" spans="2:4">
      <c r="B4773" s="242"/>
      <c r="C4773" s="242"/>
      <c r="D4773" s="205"/>
    </row>
    <row r="4774" spans="2:4">
      <c r="B4774" s="242"/>
      <c r="C4774" s="242"/>
      <c r="D4774" s="205"/>
    </row>
    <row r="4775" spans="2:4">
      <c r="B4775" s="242"/>
      <c r="C4775" s="242"/>
      <c r="D4775" s="205"/>
    </row>
    <row r="4776" spans="2:4">
      <c r="B4776" s="242"/>
      <c r="C4776" s="242"/>
      <c r="D4776" s="205"/>
    </row>
    <row r="4777" spans="2:4">
      <c r="B4777" s="242"/>
      <c r="C4777" s="242"/>
      <c r="D4777" s="205"/>
    </row>
    <row r="4778" spans="2:4">
      <c r="B4778" s="242"/>
      <c r="C4778" s="242"/>
      <c r="D4778" s="205"/>
    </row>
    <row r="4779" spans="2:4">
      <c r="B4779" s="242"/>
      <c r="C4779" s="242"/>
      <c r="D4779" s="205"/>
    </row>
    <row r="4780" spans="2:4">
      <c r="B4780" s="242"/>
      <c r="C4780" s="242"/>
      <c r="D4780" s="205"/>
    </row>
    <row r="4781" spans="2:4">
      <c r="B4781" s="242"/>
      <c r="C4781" s="242"/>
      <c r="D4781" s="205"/>
    </row>
    <row r="4782" spans="2:4">
      <c r="B4782" s="242"/>
      <c r="C4782" s="242"/>
      <c r="D4782" s="205"/>
    </row>
    <row r="4783" spans="2:4">
      <c r="B4783" s="242"/>
      <c r="C4783" s="242"/>
      <c r="D4783" s="205"/>
    </row>
    <row r="4784" spans="2:4">
      <c r="B4784" s="242"/>
      <c r="C4784" s="242"/>
      <c r="D4784" s="205"/>
    </row>
    <row r="4785" spans="2:4">
      <c r="B4785" s="242"/>
      <c r="C4785" s="242"/>
      <c r="D4785" s="205"/>
    </row>
    <row r="4786" spans="2:4">
      <c r="B4786" s="242"/>
      <c r="C4786" s="242"/>
      <c r="D4786" s="205"/>
    </row>
    <row r="4787" spans="2:4">
      <c r="B4787" s="242"/>
      <c r="C4787" s="242"/>
      <c r="D4787" s="205"/>
    </row>
    <row r="4788" spans="2:4">
      <c r="B4788" s="242"/>
      <c r="C4788" s="242"/>
      <c r="D4788" s="205"/>
    </row>
    <row r="4789" spans="2:4">
      <c r="B4789" s="242"/>
      <c r="C4789" s="242"/>
      <c r="D4789" s="205"/>
    </row>
    <row r="4790" spans="2:4">
      <c r="B4790" s="239"/>
      <c r="C4790" s="242"/>
      <c r="D4790" s="244"/>
    </row>
    <row r="4791" spans="2:4">
      <c r="B4791" s="242"/>
      <c r="C4791" s="242"/>
      <c r="D4791" s="244"/>
    </row>
    <row r="4792" spans="2:4">
      <c r="B4792" s="242"/>
      <c r="C4792" s="242"/>
      <c r="D4792" s="244"/>
    </row>
    <row r="4793" spans="2:4">
      <c r="B4793" s="242"/>
      <c r="C4793" s="242"/>
      <c r="D4793" s="244"/>
    </row>
    <row r="4794" spans="2:4">
      <c r="B4794" s="242"/>
      <c r="C4794" s="242"/>
      <c r="D4794" s="244"/>
    </row>
    <row r="4795" spans="2:4">
      <c r="B4795" s="242"/>
      <c r="C4795" s="242"/>
      <c r="D4795" s="244"/>
    </row>
    <row r="4796" spans="2:4">
      <c r="B4796" s="242"/>
      <c r="C4796" s="242"/>
      <c r="D4796" s="244"/>
    </row>
    <row r="4797" spans="2:4">
      <c r="B4797" s="239"/>
      <c r="C4797" s="239"/>
      <c r="D4797" s="244"/>
    </row>
    <row r="4798" spans="2:4">
      <c r="B4798" s="239"/>
      <c r="C4798" s="239"/>
      <c r="D4798" s="244"/>
    </row>
    <row r="4799" spans="2:4">
      <c r="B4799" s="239"/>
      <c r="C4799" s="239"/>
      <c r="D4799" s="244"/>
    </row>
    <row r="4800" spans="2:4">
      <c r="B4800" s="239"/>
      <c r="C4800" s="239"/>
      <c r="D4800" s="244"/>
    </row>
    <row r="4801" spans="2:4">
      <c r="B4801" s="239"/>
      <c r="C4801" s="239"/>
      <c r="D4801" s="244"/>
    </row>
    <row r="4802" spans="2:4">
      <c r="B4802" s="239"/>
      <c r="C4802" s="239"/>
      <c r="D4802" s="244"/>
    </row>
    <row r="4803" spans="2:4">
      <c r="B4803" s="239"/>
      <c r="C4803" s="239"/>
      <c r="D4803" s="244"/>
    </row>
    <row r="4804" spans="2:4">
      <c r="B4804" s="239"/>
      <c r="C4804" s="239"/>
      <c r="D4804" s="244"/>
    </row>
    <row r="4805" spans="2:4">
      <c r="B4805" s="239"/>
      <c r="C4805" s="239"/>
      <c r="D4805" s="244"/>
    </row>
    <row r="4806" spans="2:4">
      <c r="B4806" s="239"/>
      <c r="C4806" s="239"/>
      <c r="D4806" s="244"/>
    </row>
    <row r="4807" spans="2:4">
      <c r="B4807" s="239"/>
      <c r="C4807" s="239"/>
      <c r="D4807" s="244"/>
    </row>
    <row r="4808" spans="2:4">
      <c r="B4808" s="239"/>
      <c r="C4808" s="239"/>
      <c r="D4808" s="244"/>
    </row>
    <row r="4809" spans="2:4">
      <c r="B4809" s="239"/>
      <c r="C4809" s="239"/>
      <c r="D4809" s="244"/>
    </row>
    <row r="4810" spans="2:4">
      <c r="B4810" s="239"/>
      <c r="C4810" s="239"/>
      <c r="D4810" s="244"/>
    </row>
    <row r="4811" spans="2:4">
      <c r="B4811" s="239"/>
      <c r="C4811" s="239"/>
      <c r="D4811" s="244"/>
    </row>
    <row r="4812" spans="2:4">
      <c r="B4812" s="239"/>
      <c r="C4812" s="239"/>
      <c r="D4812" s="244"/>
    </row>
    <row r="4813" spans="2:4">
      <c r="B4813" s="239"/>
      <c r="C4813" s="239"/>
      <c r="D4813" s="244"/>
    </row>
    <row r="4814" spans="2:4">
      <c r="B4814" s="239"/>
      <c r="C4814" s="239"/>
      <c r="D4814" s="244"/>
    </row>
    <row r="4815" spans="2:4">
      <c r="B4815" s="239"/>
      <c r="C4815" s="239"/>
      <c r="D4815" s="244"/>
    </row>
    <row r="4816" spans="2:4">
      <c r="B4816" s="239"/>
      <c r="C4816" s="239"/>
      <c r="D4816" s="244"/>
    </row>
    <row r="4817" spans="2:4">
      <c r="B4817" s="239"/>
      <c r="C4817" s="239"/>
      <c r="D4817" s="244"/>
    </row>
    <row r="4818" spans="2:4">
      <c r="B4818" s="239"/>
      <c r="C4818" s="239"/>
      <c r="D4818" s="244"/>
    </row>
    <row r="4819" spans="2:4">
      <c r="B4819" s="239"/>
      <c r="C4819" s="239"/>
      <c r="D4819" s="205"/>
    </row>
    <row r="4820" spans="2:4">
      <c r="B4820" s="239"/>
      <c r="C4820" s="239"/>
      <c r="D4820" s="205"/>
    </row>
    <row r="4821" spans="2:4">
      <c r="B4821" s="239"/>
      <c r="C4821" s="239"/>
      <c r="D4821" s="205"/>
    </row>
    <row r="4822" ht="14.25" spans="2:4">
      <c r="B4822" s="245"/>
      <c r="C4822" s="239"/>
      <c r="D4822" s="205"/>
    </row>
    <row r="4823" spans="2:4">
      <c r="B4823" s="239"/>
      <c r="C4823" s="239"/>
      <c r="D4823" s="205"/>
    </row>
    <row r="4824" spans="2:4">
      <c r="B4824" s="239"/>
      <c r="C4824" s="239"/>
      <c r="D4824" s="205"/>
    </row>
    <row r="4825" spans="2:4">
      <c r="B4825" s="239"/>
      <c r="C4825" s="239"/>
      <c r="D4825" s="205"/>
    </row>
    <row r="4826" spans="2:4">
      <c r="B4826" s="239"/>
      <c r="C4826" s="239"/>
      <c r="D4826" s="205"/>
    </row>
    <row r="4827" spans="2:4">
      <c r="B4827" s="239"/>
      <c r="C4827" s="239"/>
      <c r="D4827" s="205"/>
    </row>
    <row r="4828" spans="2:4">
      <c r="B4828" s="239"/>
      <c r="C4828" s="239"/>
      <c r="D4828" s="205"/>
    </row>
    <row r="4829" spans="2:4">
      <c r="B4829" s="239"/>
      <c r="C4829" s="239"/>
      <c r="D4829" s="205"/>
    </row>
    <row r="4830" spans="2:4">
      <c r="B4830" s="239"/>
      <c r="C4830" s="239"/>
      <c r="D4830" s="205"/>
    </row>
    <row r="4831" spans="2:4">
      <c r="B4831" s="239"/>
      <c r="C4831" s="239"/>
      <c r="D4831" s="205"/>
    </row>
    <row r="4832" spans="2:4">
      <c r="B4832" s="239"/>
      <c r="C4832" s="239"/>
      <c r="D4832" s="205"/>
    </row>
    <row r="4833" spans="2:4">
      <c r="B4833" s="239"/>
      <c r="C4833" s="239"/>
      <c r="D4833" s="205"/>
    </row>
    <row r="4834" spans="2:4">
      <c r="B4834" s="239"/>
      <c r="C4834" s="239"/>
      <c r="D4834" s="205"/>
    </row>
    <row r="4835" spans="2:4">
      <c r="B4835" s="239"/>
      <c r="C4835" s="239"/>
      <c r="D4835" s="205"/>
    </row>
    <row r="4836" spans="2:4">
      <c r="B4836" s="239"/>
      <c r="C4836" s="239"/>
      <c r="D4836" s="205"/>
    </row>
    <row r="4837" spans="2:4">
      <c r="B4837" s="239"/>
      <c r="C4837" s="239"/>
      <c r="D4837" s="205"/>
    </row>
    <row r="4838" spans="2:4">
      <c r="B4838" s="124"/>
      <c r="C4838" s="239"/>
      <c r="D4838" s="205"/>
    </row>
    <row r="4839" spans="2:4">
      <c r="B4839" s="239"/>
      <c r="C4839" s="239"/>
      <c r="D4839" s="205"/>
    </row>
    <row r="4840" spans="2:4">
      <c r="B4840" s="239"/>
      <c r="C4840" s="239"/>
      <c r="D4840" s="205"/>
    </row>
    <row r="4841" spans="2:4">
      <c r="B4841" s="239"/>
      <c r="C4841" s="239"/>
      <c r="D4841" s="205"/>
    </row>
    <row r="4842" spans="2:4">
      <c r="B4842" s="239"/>
      <c r="C4842" s="239"/>
      <c r="D4842" s="205"/>
    </row>
    <row r="4843" spans="2:4">
      <c r="B4843" s="239"/>
      <c r="C4843" s="239"/>
      <c r="D4843" s="205"/>
    </row>
    <row r="4844" spans="2:4">
      <c r="B4844" s="239"/>
      <c r="C4844" s="239"/>
      <c r="D4844" s="205"/>
    </row>
    <row r="4845" spans="2:4">
      <c r="B4845" s="239"/>
      <c r="C4845" s="239"/>
      <c r="D4845" s="205"/>
    </row>
    <row r="4846" spans="2:4">
      <c r="B4846" s="239"/>
      <c r="C4846" s="239"/>
      <c r="D4846" s="205"/>
    </row>
    <row r="4847" spans="2:4">
      <c r="B4847" s="239"/>
      <c r="C4847" s="239"/>
      <c r="D4847" s="205"/>
    </row>
    <row r="4848" spans="2:4">
      <c r="B4848" s="239"/>
      <c r="C4848" s="239"/>
      <c r="D4848" s="205"/>
    </row>
    <row r="4849" spans="2:4">
      <c r="B4849" s="239"/>
      <c r="C4849" s="239"/>
      <c r="D4849" s="205"/>
    </row>
    <row r="4850" spans="2:4">
      <c r="B4850" s="239"/>
      <c r="C4850" s="239"/>
      <c r="D4850" s="205"/>
    </row>
    <row r="4851" spans="2:4">
      <c r="B4851" s="239"/>
      <c r="C4851" s="239"/>
      <c r="D4851" s="205"/>
    </row>
    <row r="4852" spans="2:4">
      <c r="B4852" s="239"/>
      <c r="C4852" s="239"/>
      <c r="D4852" s="205"/>
    </row>
    <row r="4853" spans="2:4">
      <c r="B4853" s="239"/>
      <c r="C4853" s="239"/>
      <c r="D4853" s="205"/>
    </row>
    <row r="4854" spans="2:4">
      <c r="B4854" s="239"/>
      <c r="C4854" s="239"/>
      <c r="D4854" s="205"/>
    </row>
    <row r="4855" spans="2:4">
      <c r="B4855" s="239"/>
      <c r="C4855" s="239"/>
      <c r="D4855" s="205"/>
    </row>
    <row r="4856" spans="2:4">
      <c r="B4856" s="239"/>
      <c r="C4856" s="239"/>
      <c r="D4856" s="205"/>
    </row>
    <row r="4857" spans="2:4">
      <c r="B4857" s="239"/>
      <c r="C4857" s="239"/>
      <c r="D4857" s="205"/>
    </row>
    <row r="4858" spans="2:4">
      <c r="B4858" s="239"/>
      <c r="C4858" s="239"/>
      <c r="D4858" s="205"/>
    </row>
    <row r="4859" spans="2:4">
      <c r="B4859" s="239"/>
      <c r="C4859" s="239"/>
      <c r="D4859" s="205"/>
    </row>
    <row r="4860" spans="2:4">
      <c r="B4860" s="239"/>
      <c r="C4860" s="239"/>
      <c r="D4860" s="205"/>
    </row>
    <row r="4861" spans="2:4">
      <c r="B4861" s="239"/>
      <c r="C4861" s="239"/>
      <c r="D4861" s="205"/>
    </row>
    <row r="4862" spans="2:4">
      <c r="B4862" s="239"/>
      <c r="C4862" s="239"/>
      <c r="D4862" s="205"/>
    </row>
    <row r="4863" spans="2:4">
      <c r="B4863" s="239"/>
      <c r="C4863" s="239"/>
      <c r="D4863" s="205"/>
    </row>
    <row r="4864" spans="2:4">
      <c r="B4864" s="239"/>
      <c r="C4864" s="239"/>
      <c r="D4864" s="205"/>
    </row>
    <row r="4865" spans="2:4">
      <c r="B4865" s="239"/>
      <c r="C4865" s="239"/>
      <c r="D4865" s="205"/>
    </row>
    <row r="4866" spans="2:4">
      <c r="B4866" s="239"/>
      <c r="C4866" s="239"/>
      <c r="D4866" s="205"/>
    </row>
    <row r="4867" spans="2:4">
      <c r="B4867" s="239"/>
      <c r="C4867" s="239"/>
      <c r="D4867" s="205"/>
    </row>
    <row r="4868" spans="2:4">
      <c r="B4868" s="239"/>
      <c r="C4868" s="239"/>
      <c r="D4868" s="203"/>
    </row>
    <row r="4869" spans="2:4">
      <c r="B4869" s="239"/>
      <c r="C4869" s="239"/>
      <c r="D4869" s="203"/>
    </row>
    <row r="4870" spans="2:4">
      <c r="B4870" s="239"/>
      <c r="C4870" s="239"/>
      <c r="D4870" s="203"/>
    </row>
    <row r="4871" spans="2:4">
      <c r="B4871" s="239"/>
      <c r="C4871" s="239"/>
      <c r="D4871" s="203"/>
    </row>
    <row r="4872" spans="2:4">
      <c r="B4872" s="239"/>
      <c r="C4872" s="239"/>
      <c r="D4872" s="203"/>
    </row>
    <row r="4873" spans="2:4">
      <c r="B4873" s="239"/>
      <c r="C4873" s="239"/>
      <c r="D4873" s="203"/>
    </row>
    <row r="4874" spans="2:4">
      <c r="B4874" s="239"/>
      <c r="C4874" s="239"/>
      <c r="D4874" s="203"/>
    </row>
    <row r="4875" spans="2:4">
      <c r="B4875" s="239"/>
      <c r="C4875" s="239"/>
      <c r="D4875" s="203"/>
    </row>
    <row r="4876" spans="2:4">
      <c r="B4876" s="239"/>
      <c r="C4876" s="239"/>
      <c r="D4876" s="203"/>
    </row>
    <row r="4877" spans="2:4">
      <c r="B4877" s="239"/>
      <c r="C4877" s="239"/>
      <c r="D4877" s="203"/>
    </row>
    <row r="4878" spans="2:4">
      <c r="B4878" s="239"/>
      <c r="C4878" s="239"/>
      <c r="D4878" s="203"/>
    </row>
    <row r="4879" spans="2:4">
      <c r="B4879" s="239"/>
      <c r="C4879" s="239"/>
      <c r="D4879" s="203"/>
    </row>
    <row r="4880" spans="2:4">
      <c r="B4880" s="239"/>
      <c r="C4880" s="239"/>
      <c r="D4880" s="203"/>
    </row>
    <row r="4881" spans="2:4">
      <c r="B4881" s="239"/>
      <c r="C4881" s="239"/>
      <c r="D4881" s="203"/>
    </row>
    <row r="4882" spans="2:4">
      <c r="B4882" s="124"/>
      <c r="C4882" s="124"/>
      <c r="D4882" s="205"/>
    </row>
    <row r="4883" spans="2:4">
      <c r="B4883" s="124"/>
      <c r="C4883" s="124"/>
      <c r="D4883" s="205"/>
    </row>
    <row r="4884" spans="2:4">
      <c r="B4884" s="124"/>
      <c r="C4884" s="124"/>
      <c r="D4884" s="205"/>
    </row>
    <row r="4885" spans="2:4">
      <c r="B4885" s="124"/>
      <c r="C4885" s="124"/>
      <c r="D4885" s="205"/>
    </row>
    <row r="4886" spans="2:4">
      <c r="B4886" s="124"/>
      <c r="C4886" s="124"/>
      <c r="D4886" s="205"/>
    </row>
    <row r="4887" spans="2:4">
      <c r="B4887" s="124"/>
      <c r="C4887" s="124"/>
      <c r="D4887" s="205"/>
    </row>
    <row r="4888" spans="2:4">
      <c r="B4888" s="124"/>
      <c r="C4888" s="124"/>
      <c r="D4888" s="205"/>
    </row>
    <row r="4889" spans="2:4">
      <c r="B4889" s="124"/>
      <c r="C4889" s="124"/>
      <c r="D4889" s="205"/>
    </row>
    <row r="4890" spans="2:4">
      <c r="B4890" s="124"/>
      <c r="C4890" s="124"/>
      <c r="D4890" s="205"/>
    </row>
    <row r="4891" spans="2:4">
      <c r="B4891" s="124"/>
      <c r="C4891" s="124"/>
      <c r="D4891" s="205"/>
    </row>
    <row r="4892" spans="2:4">
      <c r="B4892" s="124"/>
      <c r="C4892" s="124"/>
      <c r="D4892" s="205"/>
    </row>
    <row r="4893" spans="2:4">
      <c r="B4893" s="124"/>
      <c r="C4893" s="124"/>
      <c r="D4893" s="205"/>
    </row>
    <row r="4894" spans="2:4">
      <c r="B4894" s="124"/>
      <c r="C4894" s="124"/>
      <c r="D4894" s="205"/>
    </row>
    <row r="4895" spans="2:4">
      <c r="B4895" s="124"/>
      <c r="C4895" s="124"/>
      <c r="D4895" s="205"/>
    </row>
    <row r="4896" spans="2:4">
      <c r="B4896" s="124"/>
      <c r="C4896" s="124"/>
      <c r="D4896" s="205"/>
    </row>
    <row r="4897" spans="2:4">
      <c r="B4897" s="124"/>
      <c r="C4897" s="124"/>
      <c r="D4897" s="205"/>
    </row>
    <row r="4898" spans="2:4">
      <c r="B4898" s="124"/>
      <c r="C4898" s="124"/>
      <c r="D4898" s="205"/>
    </row>
    <row r="4899" spans="2:4">
      <c r="B4899" s="124"/>
      <c r="C4899" s="124"/>
      <c r="D4899" s="205"/>
    </row>
    <row r="4900" spans="2:4">
      <c r="B4900" s="124"/>
      <c r="C4900" s="124"/>
      <c r="D4900" s="205"/>
    </row>
    <row r="4901" spans="2:4">
      <c r="B4901" s="246"/>
      <c r="C4901" s="246"/>
      <c r="D4901" s="241"/>
    </row>
    <row r="4902" spans="2:4">
      <c r="B4902" s="124"/>
      <c r="C4902" s="246"/>
      <c r="D4902" s="241"/>
    </row>
    <row r="4903" spans="2:4">
      <c r="B4903" s="211"/>
      <c r="C4903" s="211"/>
      <c r="D4903" s="229"/>
    </row>
    <row r="4904" spans="2:4">
      <c r="B4904" s="203"/>
      <c r="C4904" s="203"/>
      <c r="D4904" s="203"/>
    </row>
    <row r="4905" spans="2:4">
      <c r="B4905" s="124"/>
      <c r="C4905" s="203"/>
      <c r="D4905" s="203"/>
    </row>
    <row r="4906" spans="2:4">
      <c r="B4906" s="124"/>
      <c r="C4906" s="203"/>
      <c r="D4906" s="203"/>
    </row>
    <row r="4907" spans="2:4">
      <c r="B4907" s="247"/>
      <c r="C4907" s="239"/>
      <c r="D4907" s="248"/>
    </row>
    <row r="4908" spans="2:4">
      <c r="B4908" s="203"/>
      <c r="C4908" s="203"/>
      <c r="D4908" s="203"/>
    </row>
    <row r="4909" spans="2:4">
      <c r="B4909" s="203"/>
      <c r="C4909" s="203"/>
      <c r="D4909" s="203"/>
    </row>
    <row r="4910" spans="2:4">
      <c r="B4910" s="203"/>
      <c r="C4910" s="203"/>
      <c r="D4910" s="203"/>
    </row>
    <row r="4911" spans="2:4">
      <c r="B4911" s="203"/>
      <c r="C4911" s="203"/>
      <c r="D4911" s="203"/>
    </row>
    <row r="4912" spans="2:4">
      <c r="B4912" s="203"/>
      <c r="C4912" s="203"/>
      <c r="D4912" s="203"/>
    </row>
    <row r="4913" spans="2:4">
      <c r="B4913" s="203"/>
      <c r="C4913" s="203"/>
      <c r="D4913" s="203"/>
    </row>
    <row r="4914" spans="2:4">
      <c r="B4914" s="203"/>
      <c r="C4914" s="203"/>
      <c r="D4914" s="203"/>
    </row>
    <row r="4915" spans="2:4">
      <c r="B4915" s="203"/>
      <c r="C4915" s="203"/>
      <c r="D4915" s="203"/>
    </row>
    <row r="4916" spans="2:4">
      <c r="B4916" s="203"/>
      <c r="C4916" s="203"/>
      <c r="D4916" s="203"/>
    </row>
    <row r="4917" spans="2:4">
      <c r="B4917" s="203"/>
      <c r="C4917" s="203"/>
      <c r="D4917" s="203"/>
    </row>
    <row r="4918" spans="2:4">
      <c r="B4918" s="203"/>
      <c r="C4918" s="203"/>
      <c r="D4918" s="203"/>
    </row>
    <row r="4919" spans="2:4">
      <c r="B4919" s="203"/>
      <c r="C4919" s="203"/>
      <c r="D4919" s="203"/>
    </row>
    <row r="4920" spans="2:4">
      <c r="B4920" s="203"/>
      <c r="C4920" s="203"/>
      <c r="D4920" s="203"/>
    </row>
    <row r="4921" spans="2:4">
      <c r="B4921" s="203"/>
      <c r="C4921" s="203"/>
      <c r="D4921" s="203"/>
    </row>
    <row r="4922" spans="2:4">
      <c r="B4922" s="203"/>
      <c r="C4922" s="203"/>
      <c r="D4922" s="203"/>
    </row>
    <row r="4923" spans="2:4">
      <c r="B4923" s="203"/>
      <c r="C4923" s="203"/>
      <c r="D4923" s="203"/>
    </row>
    <row r="4924" spans="2:4">
      <c r="B4924" s="203"/>
      <c r="C4924" s="203"/>
      <c r="D4924" s="203"/>
    </row>
    <row r="4925" spans="2:4">
      <c r="B4925" s="203"/>
      <c r="C4925" s="203"/>
      <c r="D4925" s="203"/>
    </row>
    <row r="4926" spans="2:4">
      <c r="B4926" s="203"/>
      <c r="C4926" s="203"/>
      <c r="D4926" s="203"/>
    </row>
    <row r="4927" spans="2:4">
      <c r="B4927" s="203"/>
      <c r="C4927" s="203"/>
      <c r="D4927" s="203"/>
    </row>
    <row r="4928" spans="2:4">
      <c r="B4928" s="203"/>
      <c r="C4928" s="203"/>
      <c r="D4928" s="203"/>
    </row>
    <row r="4929" spans="2:4">
      <c r="B4929" s="203"/>
      <c r="C4929" s="203"/>
      <c r="D4929" s="203"/>
    </row>
    <row r="4930" spans="2:4">
      <c r="B4930" s="203"/>
      <c r="C4930" s="203"/>
      <c r="D4930" s="203"/>
    </row>
    <row r="4931" spans="2:4">
      <c r="B4931" s="203"/>
      <c r="C4931" s="203"/>
      <c r="D4931" s="203"/>
    </row>
    <row r="4932" spans="2:4">
      <c r="B4932" s="203"/>
      <c r="C4932" s="203"/>
      <c r="D4932" s="203"/>
    </row>
    <row r="4933" spans="2:4">
      <c r="B4933" s="203"/>
      <c r="C4933" s="203"/>
      <c r="D4933" s="203"/>
    </row>
    <row r="4934" spans="2:4">
      <c r="B4934" s="203"/>
      <c r="C4934" s="203"/>
      <c r="D4934" s="203"/>
    </row>
    <row r="4935" spans="2:4">
      <c r="B4935" s="203"/>
      <c r="C4935" s="203"/>
      <c r="D4935" s="203"/>
    </row>
    <row r="4936" spans="2:4">
      <c r="B4936" s="203"/>
      <c r="C4936" s="203"/>
      <c r="D4936" s="203"/>
    </row>
    <row r="4937" spans="2:4">
      <c r="B4937" s="203"/>
      <c r="C4937" s="203"/>
      <c r="D4937" s="203"/>
    </row>
    <row r="4938" spans="2:4">
      <c r="B4938" s="203"/>
      <c r="C4938" s="203"/>
      <c r="D4938" s="203"/>
    </row>
    <row r="4939" spans="2:4">
      <c r="B4939" s="203"/>
      <c r="C4939" s="203"/>
      <c r="D4939" s="203"/>
    </row>
    <row r="4940" spans="2:4">
      <c r="B4940" s="203"/>
      <c r="C4940" s="203"/>
      <c r="D4940" s="203"/>
    </row>
    <row r="4941" spans="2:4">
      <c r="B4941" s="203"/>
      <c r="C4941" s="203"/>
      <c r="D4941" s="203"/>
    </row>
    <row r="4942" spans="2:4">
      <c r="B4942" s="203"/>
      <c r="C4942" s="203"/>
      <c r="D4942" s="203"/>
    </row>
    <row r="4943" spans="2:4">
      <c r="B4943" s="203"/>
      <c r="C4943" s="203"/>
      <c r="D4943" s="203"/>
    </row>
    <row r="4944" spans="2:4">
      <c r="B4944" s="203"/>
      <c r="C4944" s="203"/>
      <c r="D4944" s="203"/>
    </row>
    <row r="4945" spans="2:4">
      <c r="B4945" s="203"/>
      <c r="C4945" s="203"/>
      <c r="D4945" s="203"/>
    </row>
    <row r="4946" spans="2:4">
      <c r="B4946" s="203"/>
      <c r="C4946" s="203"/>
      <c r="D4946" s="203"/>
    </row>
    <row r="4947" spans="2:4">
      <c r="B4947" s="203"/>
      <c r="C4947" s="203"/>
      <c r="D4947" s="203"/>
    </row>
    <row r="4948" spans="2:4">
      <c r="B4948" s="203"/>
      <c r="C4948" s="203"/>
      <c r="D4948" s="203"/>
    </row>
    <row r="4949" spans="2:4">
      <c r="B4949" s="203"/>
      <c r="C4949" s="203"/>
      <c r="D4949" s="203"/>
    </row>
    <row r="4950" spans="2:4">
      <c r="B4950" s="203"/>
      <c r="C4950" s="203"/>
      <c r="D4950" s="203"/>
    </row>
    <row r="4951" spans="2:4">
      <c r="B4951" s="203"/>
      <c r="C4951" s="203"/>
      <c r="D4951" s="203"/>
    </row>
    <row r="4952" spans="2:4">
      <c r="B4952" s="203"/>
      <c r="C4952" s="203"/>
      <c r="D4952" s="203"/>
    </row>
    <row r="4953" spans="2:4">
      <c r="B4953" s="203"/>
      <c r="C4953" s="203"/>
      <c r="D4953" s="203"/>
    </row>
    <row r="4954" spans="2:4">
      <c r="B4954" s="203"/>
      <c r="C4954" s="203"/>
      <c r="D4954" s="203"/>
    </row>
    <row r="4955" spans="2:4">
      <c r="B4955" s="203"/>
      <c r="C4955" s="203"/>
      <c r="D4955" s="203"/>
    </row>
    <row r="4956" spans="2:4">
      <c r="B4956" s="203"/>
      <c r="C4956" s="203"/>
      <c r="D4956" s="203"/>
    </row>
    <row r="4957" spans="2:4">
      <c r="B4957" s="203"/>
      <c r="C4957" s="203"/>
      <c r="D4957" s="203"/>
    </row>
    <row r="4958" spans="2:4">
      <c r="B4958" s="203"/>
      <c r="C4958" s="203"/>
      <c r="D4958" s="203"/>
    </row>
    <row r="4959" spans="2:4">
      <c r="B4959" s="203"/>
      <c r="C4959" s="203"/>
      <c r="D4959" s="203"/>
    </row>
    <row r="4960" spans="2:4">
      <c r="B4960" s="203"/>
      <c r="C4960" s="203"/>
      <c r="D4960" s="203"/>
    </row>
    <row r="4961" spans="2:4">
      <c r="B4961" s="203"/>
      <c r="C4961" s="203"/>
      <c r="D4961" s="203"/>
    </row>
    <row r="4962" spans="2:4">
      <c r="B4962" s="203"/>
      <c r="C4962" s="203"/>
      <c r="D4962" s="203"/>
    </row>
    <row r="4963" spans="2:4">
      <c r="B4963" s="203"/>
      <c r="C4963" s="203"/>
      <c r="D4963" s="203"/>
    </row>
    <row r="4964" spans="2:4">
      <c r="B4964" s="203"/>
      <c r="C4964" s="203"/>
      <c r="D4964" s="203"/>
    </row>
    <row r="4965" spans="2:4">
      <c r="B4965" s="203"/>
      <c r="C4965" s="203"/>
      <c r="D4965" s="203"/>
    </row>
    <row r="4966" spans="2:4">
      <c r="B4966" s="203"/>
      <c r="C4966" s="203"/>
      <c r="D4966" s="203"/>
    </row>
    <row r="4967" spans="2:4">
      <c r="B4967" s="203"/>
      <c r="C4967" s="203"/>
      <c r="D4967" s="203"/>
    </row>
    <row r="4968" spans="2:4">
      <c r="B4968" s="203"/>
      <c r="C4968" s="203"/>
      <c r="D4968" s="203"/>
    </row>
    <row r="4969" spans="2:4">
      <c r="B4969" s="203"/>
      <c r="C4969" s="203"/>
      <c r="D4969" s="203"/>
    </row>
    <row r="4970" spans="2:4">
      <c r="B4970" s="203"/>
      <c r="C4970" s="203"/>
      <c r="D4970" s="203"/>
    </row>
    <row r="4971" spans="2:4">
      <c r="B4971" s="203"/>
      <c r="C4971" s="203"/>
      <c r="D4971" s="203"/>
    </row>
    <row r="4972" spans="2:4">
      <c r="B4972" s="203"/>
      <c r="C4972" s="203"/>
      <c r="D4972" s="203"/>
    </row>
    <row r="4973" spans="2:4">
      <c r="B4973" s="203"/>
      <c r="C4973" s="203"/>
      <c r="D4973" s="203"/>
    </row>
    <row r="4974" spans="2:4">
      <c r="B4974" s="203"/>
      <c r="C4974" s="203"/>
      <c r="D4974" s="203"/>
    </row>
    <row r="4975" spans="2:4">
      <c r="B4975" s="203"/>
      <c r="C4975" s="203"/>
      <c r="D4975" s="203"/>
    </row>
    <row r="4976" spans="2:4">
      <c r="B4976" s="203"/>
      <c r="C4976" s="203"/>
      <c r="D4976" s="203"/>
    </row>
    <row r="4977" spans="2:4">
      <c r="B4977" s="203"/>
      <c r="C4977" s="203"/>
      <c r="D4977" s="203"/>
    </row>
    <row r="4978" spans="2:4">
      <c r="B4978" s="203"/>
      <c r="C4978" s="203"/>
      <c r="D4978" s="203"/>
    </row>
    <row r="4979" spans="2:4">
      <c r="B4979" s="203"/>
      <c r="C4979" s="203"/>
      <c r="D4979" s="203"/>
    </row>
    <row r="4980" spans="2:4">
      <c r="B4980" s="203"/>
      <c r="C4980" s="203"/>
      <c r="D4980" s="203"/>
    </row>
    <row r="4981" spans="2:4">
      <c r="B4981" s="203"/>
      <c r="C4981" s="203"/>
      <c r="D4981" s="203"/>
    </row>
    <row r="4982" spans="2:4">
      <c r="B4982" s="203"/>
      <c r="C4982" s="203"/>
      <c r="D4982" s="203"/>
    </row>
    <row r="4983" spans="2:4">
      <c r="B4983" s="203"/>
      <c r="C4983" s="203"/>
      <c r="D4983" s="203"/>
    </row>
    <row r="4984" spans="2:4">
      <c r="B4984" s="203"/>
      <c r="C4984" s="203"/>
      <c r="D4984" s="203"/>
    </row>
    <row r="4985" spans="2:4">
      <c r="B4985" s="203"/>
      <c r="C4985" s="203"/>
      <c r="D4985" s="203"/>
    </row>
    <row r="4986" spans="2:4">
      <c r="B4986" s="203"/>
      <c r="C4986" s="203"/>
      <c r="D4986" s="203"/>
    </row>
    <row r="4987" spans="2:4">
      <c r="B4987" s="203"/>
      <c r="C4987" s="203"/>
      <c r="D4987" s="203"/>
    </row>
    <row r="4988" spans="2:4">
      <c r="B4988" s="203"/>
      <c r="C4988" s="203"/>
      <c r="D4988" s="203"/>
    </row>
    <row r="4989" spans="2:4">
      <c r="B4989" s="203"/>
      <c r="C4989" s="203"/>
      <c r="D4989" s="203"/>
    </row>
    <row r="4990" spans="2:4">
      <c r="B4990" s="203"/>
      <c r="C4990" s="203"/>
      <c r="D4990" s="203"/>
    </row>
    <row r="4991" spans="2:4">
      <c r="B4991" s="203"/>
      <c r="C4991" s="203"/>
      <c r="D4991" s="203"/>
    </row>
    <row r="4992" spans="2:4">
      <c r="B4992" s="203"/>
      <c r="C4992" s="203"/>
      <c r="D4992" s="203"/>
    </row>
    <row r="4993" spans="2:4">
      <c r="B4993" s="203"/>
      <c r="C4993" s="203"/>
      <c r="D4993" s="203"/>
    </row>
    <row r="4994" spans="2:4">
      <c r="B4994" s="203"/>
      <c r="C4994" s="203"/>
      <c r="D4994" s="203"/>
    </row>
    <row r="4995" spans="2:4">
      <c r="B4995" s="203"/>
      <c r="C4995" s="203"/>
      <c r="D4995" s="203"/>
    </row>
    <row r="4996" spans="2:4">
      <c r="B4996" s="203"/>
      <c r="C4996" s="203"/>
      <c r="D4996" s="203"/>
    </row>
    <row r="4997" spans="2:4">
      <c r="B4997" s="203"/>
      <c r="C4997" s="203"/>
      <c r="D4997" s="203"/>
    </row>
    <row r="4998" spans="2:4">
      <c r="B4998" s="203"/>
      <c r="C4998" s="203"/>
      <c r="D4998" s="203"/>
    </row>
    <row r="4999" spans="2:4">
      <c r="B4999" s="203"/>
      <c r="C4999" s="203"/>
      <c r="D4999" s="203"/>
    </row>
    <row r="5000" spans="2:4">
      <c r="B5000" s="203"/>
      <c r="C5000" s="203"/>
      <c r="D5000" s="203"/>
    </row>
    <row r="5001" spans="2:4">
      <c r="B5001" s="203"/>
      <c r="C5001" s="203"/>
      <c r="D5001" s="203"/>
    </row>
    <row r="5002" spans="2:4">
      <c r="B5002" s="203"/>
      <c r="C5002" s="203"/>
      <c r="D5002" s="203"/>
    </row>
    <row r="5003" spans="2:4">
      <c r="B5003" s="203"/>
      <c r="C5003" s="203"/>
      <c r="D5003" s="203"/>
    </row>
    <row r="5004" spans="2:4">
      <c r="B5004" s="203"/>
      <c r="C5004" s="203"/>
      <c r="D5004" s="203"/>
    </row>
    <row r="5005" spans="2:4">
      <c r="B5005" s="203"/>
      <c r="C5005" s="203"/>
      <c r="D5005" s="203"/>
    </row>
    <row r="5006" spans="2:4">
      <c r="B5006" s="203"/>
      <c r="C5006" s="203"/>
      <c r="D5006" s="203"/>
    </row>
    <row r="5007" spans="2:4">
      <c r="B5007" s="203"/>
      <c r="C5007" s="203"/>
      <c r="D5007" s="203"/>
    </row>
    <row r="5008" spans="2:4">
      <c r="B5008" s="203"/>
      <c r="C5008" s="203"/>
      <c r="D5008" s="203"/>
    </row>
    <row r="5009" spans="2:4">
      <c r="B5009" s="203"/>
      <c r="C5009" s="203"/>
      <c r="D5009" s="203"/>
    </row>
    <row r="5010" spans="2:4">
      <c r="B5010" s="203"/>
      <c r="C5010" s="203"/>
      <c r="D5010" s="203"/>
    </row>
    <row r="5011" spans="2:4">
      <c r="B5011" s="203"/>
      <c r="C5011" s="203"/>
      <c r="D5011" s="203"/>
    </row>
    <row r="5012" spans="2:4">
      <c r="B5012" s="203"/>
      <c r="C5012" s="203"/>
      <c r="D5012" s="203"/>
    </row>
    <row r="5013" spans="2:4">
      <c r="B5013" s="203"/>
      <c r="C5013" s="203"/>
      <c r="D5013" s="203"/>
    </row>
    <row r="5014" spans="2:4">
      <c r="B5014" s="203"/>
      <c r="C5014" s="203"/>
      <c r="D5014" s="203"/>
    </row>
    <row r="5015" spans="2:4">
      <c r="B5015" s="203"/>
      <c r="C5015" s="203"/>
      <c r="D5015" s="203"/>
    </row>
    <row r="5016" spans="2:4">
      <c r="B5016" s="203"/>
      <c r="C5016" s="203"/>
      <c r="D5016" s="203"/>
    </row>
    <row r="5017" spans="2:4">
      <c r="B5017" s="203"/>
      <c r="C5017" s="203"/>
      <c r="D5017" s="203"/>
    </row>
    <row r="5018" spans="2:4">
      <c r="B5018" s="203"/>
      <c r="C5018" s="203"/>
      <c r="D5018" s="203"/>
    </row>
    <row r="5019" spans="2:4">
      <c r="B5019" s="203"/>
      <c r="C5019" s="203"/>
      <c r="D5019" s="203"/>
    </row>
    <row r="5020" spans="2:4">
      <c r="B5020" s="203"/>
      <c r="C5020" s="203"/>
      <c r="D5020" s="203"/>
    </row>
    <row r="5021" spans="2:4">
      <c r="B5021" s="203"/>
      <c r="C5021" s="203"/>
      <c r="D5021" s="203"/>
    </row>
    <row r="5022" spans="2:4">
      <c r="B5022" s="203"/>
      <c r="C5022" s="203"/>
      <c r="D5022" s="203"/>
    </row>
    <row r="5023" spans="2:4">
      <c r="B5023" s="203"/>
      <c r="C5023" s="203"/>
      <c r="D5023" s="203"/>
    </row>
    <row r="5024" spans="2:4">
      <c r="B5024" s="203"/>
      <c r="C5024" s="203"/>
      <c r="D5024" s="203"/>
    </row>
    <row r="5025" spans="2:4">
      <c r="B5025" s="203"/>
      <c r="C5025" s="203"/>
      <c r="D5025" s="203"/>
    </row>
    <row r="5026" spans="2:4">
      <c r="B5026" s="203"/>
      <c r="C5026" s="203"/>
      <c r="D5026" s="203"/>
    </row>
    <row r="5027" spans="2:4">
      <c r="B5027" s="203"/>
      <c r="C5027" s="203"/>
      <c r="D5027" s="203"/>
    </row>
    <row r="5028" spans="2:4">
      <c r="B5028" s="203"/>
      <c r="C5028" s="203"/>
      <c r="D5028" s="203"/>
    </row>
    <row r="5029" spans="2:4">
      <c r="B5029" s="203"/>
      <c r="C5029" s="203"/>
      <c r="D5029" s="203"/>
    </row>
    <row r="5030" spans="2:4">
      <c r="B5030" s="203"/>
      <c r="C5030" s="203"/>
      <c r="D5030" s="203"/>
    </row>
    <row r="5031" spans="2:4">
      <c r="B5031" s="203"/>
      <c r="C5031" s="203"/>
      <c r="D5031" s="203"/>
    </row>
    <row r="5032" spans="2:4">
      <c r="B5032" s="203"/>
      <c r="C5032" s="203"/>
      <c r="D5032" s="203"/>
    </row>
    <row r="5033" spans="2:4">
      <c r="B5033" s="203"/>
      <c r="C5033" s="203"/>
      <c r="D5033" s="203"/>
    </row>
    <row r="5034" spans="2:4">
      <c r="B5034" s="203"/>
      <c r="C5034" s="203"/>
      <c r="D5034" s="203"/>
    </row>
    <row r="5035" spans="2:4">
      <c r="B5035" s="203"/>
      <c r="C5035" s="203"/>
      <c r="D5035" s="203"/>
    </row>
    <row r="5036" spans="2:4">
      <c r="B5036" s="203"/>
      <c r="C5036" s="203"/>
      <c r="D5036" s="203"/>
    </row>
    <row r="5037" spans="2:4">
      <c r="B5037" s="203"/>
      <c r="C5037" s="203"/>
      <c r="D5037" s="203"/>
    </row>
    <row r="5038" spans="2:4">
      <c r="B5038" s="203"/>
      <c r="C5038" s="203"/>
      <c r="D5038" s="203"/>
    </row>
    <row r="5039" spans="2:4">
      <c r="B5039" s="203"/>
      <c r="C5039" s="203"/>
      <c r="D5039" s="203"/>
    </row>
    <row r="5040" spans="2:4">
      <c r="B5040" s="203"/>
      <c r="C5040" s="203"/>
      <c r="D5040" s="203"/>
    </row>
    <row r="5041" spans="2:4">
      <c r="B5041" s="203"/>
      <c r="C5041" s="203"/>
      <c r="D5041" s="203"/>
    </row>
    <row r="5042" spans="2:4">
      <c r="B5042" s="203"/>
      <c r="C5042" s="203"/>
      <c r="D5042" s="203"/>
    </row>
    <row r="5043" spans="2:4">
      <c r="B5043" s="203"/>
      <c r="C5043" s="203"/>
      <c r="D5043" s="203"/>
    </row>
    <row r="5044" spans="2:4">
      <c r="B5044" s="203"/>
      <c r="C5044" s="203"/>
      <c r="D5044" s="203"/>
    </row>
    <row r="5045" spans="2:4">
      <c r="B5045" s="203"/>
      <c r="C5045" s="203"/>
      <c r="D5045" s="203"/>
    </row>
    <row r="5046" spans="2:4">
      <c r="B5046" s="203"/>
      <c r="C5046" s="203"/>
      <c r="D5046" s="203"/>
    </row>
    <row r="5047" spans="2:4">
      <c r="B5047" s="203"/>
      <c r="C5047" s="203"/>
      <c r="D5047" s="203"/>
    </row>
    <row r="5048" spans="2:4">
      <c r="B5048" s="203"/>
      <c r="C5048" s="203"/>
      <c r="D5048" s="203"/>
    </row>
    <row r="5049" spans="2:4">
      <c r="B5049" s="203"/>
      <c r="C5049" s="203"/>
      <c r="D5049" s="203"/>
    </row>
    <row r="5050" spans="2:4">
      <c r="B5050" s="203"/>
      <c r="C5050" s="203"/>
      <c r="D5050" s="203"/>
    </row>
    <row r="5051" spans="2:4">
      <c r="B5051" s="203"/>
      <c r="C5051" s="203"/>
      <c r="D5051" s="203"/>
    </row>
    <row r="5052" spans="2:4">
      <c r="B5052" s="203"/>
      <c r="C5052" s="203"/>
      <c r="D5052" s="203"/>
    </row>
    <row r="5053" spans="2:4">
      <c r="B5053" s="203"/>
      <c r="C5053" s="203"/>
      <c r="D5053" s="203"/>
    </row>
    <row r="5054" spans="2:4">
      <c r="B5054" s="203"/>
      <c r="C5054" s="203"/>
      <c r="D5054" s="203"/>
    </row>
    <row r="5055" spans="2:4">
      <c r="B5055" s="203"/>
      <c r="C5055" s="203"/>
      <c r="D5055" s="203"/>
    </row>
    <row r="5056" spans="2:4">
      <c r="B5056" s="203"/>
      <c r="C5056" s="203"/>
      <c r="D5056" s="203"/>
    </row>
    <row r="5057" spans="2:4">
      <c r="B5057" s="203"/>
      <c r="C5057" s="203"/>
      <c r="D5057" s="203"/>
    </row>
    <row r="5058" spans="2:4">
      <c r="B5058" s="203"/>
      <c r="C5058" s="203"/>
      <c r="D5058" s="203"/>
    </row>
    <row r="5059" spans="2:4">
      <c r="B5059" s="203"/>
      <c r="C5059" s="203"/>
      <c r="D5059" s="203"/>
    </row>
    <row r="5060" spans="2:4">
      <c r="B5060" s="203"/>
      <c r="C5060" s="203"/>
      <c r="D5060" s="203"/>
    </row>
    <row r="5061" spans="2:4">
      <c r="B5061" s="203"/>
      <c r="C5061" s="203"/>
      <c r="D5061" s="203"/>
    </row>
    <row r="5062" spans="2:4">
      <c r="B5062" s="203"/>
      <c r="C5062" s="203"/>
      <c r="D5062" s="203"/>
    </row>
    <row r="5063" spans="2:4">
      <c r="B5063" s="203"/>
      <c r="C5063" s="203"/>
      <c r="D5063" s="203"/>
    </row>
    <row r="5064" spans="2:4">
      <c r="B5064" s="203"/>
      <c r="C5064" s="203"/>
      <c r="D5064" s="203"/>
    </row>
    <row r="5065" spans="2:4">
      <c r="B5065" s="203"/>
      <c r="C5065" s="203"/>
      <c r="D5065" s="203"/>
    </row>
    <row r="5066" spans="2:4">
      <c r="B5066" s="203"/>
      <c r="C5066" s="203"/>
      <c r="D5066" s="203"/>
    </row>
    <row r="5067" spans="2:4">
      <c r="B5067" s="203"/>
      <c r="C5067" s="203"/>
      <c r="D5067" s="203"/>
    </row>
    <row r="5068" spans="2:4">
      <c r="B5068" s="203"/>
      <c r="C5068" s="203"/>
      <c r="D5068" s="203"/>
    </row>
    <row r="5069" spans="2:4">
      <c r="B5069" s="203"/>
      <c r="C5069" s="203"/>
      <c r="D5069" s="203"/>
    </row>
    <row r="5070" spans="2:4">
      <c r="B5070" s="203"/>
      <c r="C5070" s="203"/>
      <c r="D5070" s="203"/>
    </row>
    <row r="5071" spans="2:4">
      <c r="B5071" s="203"/>
      <c r="C5071" s="203"/>
      <c r="D5071" s="203"/>
    </row>
    <row r="5072" spans="2:4">
      <c r="B5072" s="203"/>
      <c r="C5072" s="203"/>
      <c r="D5072" s="203"/>
    </row>
    <row r="5073" spans="2:4">
      <c r="B5073" s="203"/>
      <c r="C5073" s="203"/>
      <c r="D5073" s="203"/>
    </row>
    <row r="5074" spans="2:4">
      <c r="B5074" s="203"/>
      <c r="C5074" s="203"/>
      <c r="D5074" s="203"/>
    </row>
    <row r="5075" spans="2:4">
      <c r="B5075" s="203"/>
      <c r="C5075" s="203"/>
      <c r="D5075" s="203"/>
    </row>
    <row r="5076" spans="2:4">
      <c r="B5076" s="203"/>
      <c r="C5076" s="203"/>
      <c r="D5076" s="203"/>
    </row>
    <row r="5077" spans="2:4">
      <c r="B5077" s="203"/>
      <c r="C5077" s="203"/>
      <c r="D5077" s="203"/>
    </row>
    <row r="5078" spans="2:4">
      <c r="B5078" s="203"/>
      <c r="C5078" s="203"/>
      <c r="D5078" s="203"/>
    </row>
    <row r="5079" spans="2:4">
      <c r="B5079" s="203"/>
      <c r="C5079" s="203"/>
      <c r="D5079" s="203"/>
    </row>
    <row r="5080" spans="2:4">
      <c r="B5080" s="203"/>
      <c r="C5080" s="203"/>
      <c r="D5080" s="203"/>
    </row>
    <row r="5081" spans="2:4">
      <c r="B5081" s="203"/>
      <c r="C5081" s="203"/>
      <c r="D5081" s="203"/>
    </row>
    <row r="5082" spans="2:4">
      <c r="B5082" s="203"/>
      <c r="C5082" s="203"/>
      <c r="D5082" s="203"/>
    </row>
    <row r="5083" spans="2:4">
      <c r="B5083" s="203"/>
      <c r="C5083" s="203"/>
      <c r="D5083" s="203"/>
    </row>
    <row r="5084" spans="2:4">
      <c r="B5084" s="203"/>
      <c r="C5084" s="203"/>
      <c r="D5084" s="203"/>
    </row>
    <row r="5085" spans="2:4">
      <c r="B5085" s="203"/>
      <c r="C5085" s="203"/>
      <c r="D5085" s="203"/>
    </row>
    <row r="5086" spans="2:4">
      <c r="B5086" s="203"/>
      <c r="C5086" s="203"/>
      <c r="D5086" s="203"/>
    </row>
    <row r="5087" spans="2:4">
      <c r="B5087" s="203"/>
      <c r="C5087" s="203"/>
      <c r="D5087" s="203"/>
    </row>
    <row r="5088" spans="2:4">
      <c r="B5088" s="203"/>
      <c r="C5088" s="203"/>
      <c r="D5088" s="203"/>
    </row>
    <row r="5089" spans="2:4">
      <c r="B5089" s="203"/>
      <c r="C5089" s="203"/>
      <c r="D5089" s="203"/>
    </row>
    <row r="5090" spans="2:4">
      <c r="B5090" s="203"/>
      <c r="C5090" s="203"/>
      <c r="D5090" s="203"/>
    </row>
    <row r="5091" spans="2:4">
      <c r="B5091" s="203"/>
      <c r="C5091" s="203"/>
      <c r="D5091" s="203"/>
    </row>
    <row r="5092" spans="2:4">
      <c r="B5092" s="203"/>
      <c r="C5092" s="203"/>
      <c r="D5092" s="203"/>
    </row>
    <row r="5093" spans="2:4">
      <c r="B5093" s="203"/>
      <c r="C5093" s="203"/>
      <c r="D5093" s="203"/>
    </row>
    <row r="5094" spans="2:4">
      <c r="B5094" s="203"/>
      <c r="C5094" s="203"/>
      <c r="D5094" s="203"/>
    </row>
    <row r="5095" spans="2:4">
      <c r="B5095" s="203"/>
      <c r="C5095" s="203"/>
      <c r="D5095" s="203"/>
    </row>
    <row r="5096" spans="2:4">
      <c r="B5096" s="203"/>
      <c r="C5096" s="203"/>
      <c r="D5096" s="203"/>
    </row>
    <row r="5097" spans="2:4">
      <c r="B5097" s="203"/>
      <c r="C5097" s="203"/>
      <c r="D5097" s="203"/>
    </row>
    <row r="5098" spans="2:4">
      <c r="B5098" s="203"/>
      <c r="C5098" s="203"/>
      <c r="D5098" s="203"/>
    </row>
    <row r="5099" spans="2:4">
      <c r="B5099" s="203"/>
      <c r="C5099" s="203"/>
      <c r="D5099" s="203"/>
    </row>
    <row r="5100" spans="2:4">
      <c r="B5100" s="203"/>
      <c r="C5100" s="203"/>
      <c r="D5100" s="203"/>
    </row>
    <row r="5101" spans="2:4">
      <c r="B5101" s="203"/>
      <c r="C5101" s="203"/>
      <c r="D5101" s="203"/>
    </row>
    <row r="5102" spans="2:4">
      <c r="B5102" s="203"/>
      <c r="C5102" s="203"/>
      <c r="D5102" s="203"/>
    </row>
    <row r="5103" spans="2:4">
      <c r="B5103" s="203"/>
      <c r="C5103" s="203"/>
      <c r="D5103" s="203"/>
    </row>
    <row r="5104" spans="2:4">
      <c r="B5104" s="203"/>
      <c r="C5104" s="203"/>
      <c r="D5104" s="203"/>
    </row>
    <row r="5105" spans="2:4">
      <c r="B5105" s="203"/>
      <c r="C5105" s="203"/>
      <c r="D5105" s="203"/>
    </row>
    <row r="5106" spans="2:4">
      <c r="B5106" s="203"/>
      <c r="C5106" s="203"/>
      <c r="D5106" s="203"/>
    </row>
    <row r="5107" spans="2:4">
      <c r="B5107" s="203"/>
      <c r="C5107" s="203"/>
      <c r="D5107" s="203"/>
    </row>
    <row r="5108" spans="2:4">
      <c r="B5108" s="203"/>
      <c r="C5108" s="203"/>
      <c r="D5108" s="203"/>
    </row>
    <row r="5109" spans="2:4">
      <c r="B5109" s="203"/>
      <c r="C5109" s="203"/>
      <c r="D5109" s="203"/>
    </row>
    <row r="5110" spans="2:4">
      <c r="B5110" s="203"/>
      <c r="C5110" s="203"/>
      <c r="D5110" s="203"/>
    </row>
    <row r="5111" spans="2:4">
      <c r="B5111" s="203"/>
      <c r="C5111" s="203"/>
      <c r="D5111" s="203"/>
    </row>
    <row r="5112" spans="2:4">
      <c r="B5112" s="203"/>
      <c r="C5112" s="203"/>
      <c r="D5112" s="203"/>
    </row>
    <row r="5113" spans="2:4">
      <c r="B5113" s="203"/>
      <c r="C5113" s="203"/>
      <c r="D5113" s="203"/>
    </row>
    <row r="5114" spans="2:4">
      <c r="B5114" s="203"/>
      <c r="C5114" s="203"/>
      <c r="D5114" s="203"/>
    </row>
    <row r="5115" spans="2:4">
      <c r="B5115" s="203"/>
      <c r="C5115" s="203"/>
      <c r="D5115" s="203"/>
    </row>
    <row r="5116" spans="2:4">
      <c r="B5116" s="203"/>
      <c r="C5116" s="203"/>
      <c r="D5116" s="203"/>
    </row>
    <row r="5117" spans="2:4">
      <c r="B5117" s="203"/>
      <c r="C5117" s="203"/>
      <c r="D5117" s="203"/>
    </row>
    <row r="5118" spans="2:4">
      <c r="B5118" s="203"/>
      <c r="C5118" s="203"/>
      <c r="D5118" s="203"/>
    </row>
    <row r="5119" spans="2:4">
      <c r="B5119" s="203"/>
      <c r="C5119" s="203"/>
      <c r="D5119" s="203"/>
    </row>
    <row r="5120" spans="2:4">
      <c r="B5120" s="203"/>
      <c r="C5120" s="203"/>
      <c r="D5120" s="203"/>
    </row>
    <row r="5121" spans="2:4">
      <c r="B5121" s="203"/>
      <c r="C5121" s="203"/>
      <c r="D5121" s="203"/>
    </row>
    <row r="5122" spans="2:4">
      <c r="B5122" s="203"/>
      <c r="C5122" s="203"/>
      <c r="D5122" s="203"/>
    </row>
    <row r="5123" spans="2:4">
      <c r="B5123" s="203"/>
      <c r="C5123" s="203"/>
      <c r="D5123" s="203"/>
    </row>
    <row r="5124" spans="2:4">
      <c r="B5124" s="203"/>
      <c r="C5124" s="203"/>
      <c r="D5124" s="203"/>
    </row>
    <row r="5125" spans="2:4">
      <c r="B5125" s="203"/>
      <c r="C5125" s="203"/>
      <c r="D5125" s="203"/>
    </row>
    <row r="5126" spans="2:4">
      <c r="B5126" s="203"/>
      <c r="C5126" s="203"/>
      <c r="D5126" s="203"/>
    </row>
    <row r="5127" spans="2:4">
      <c r="B5127" s="203"/>
      <c r="C5127" s="203"/>
      <c r="D5127" s="203"/>
    </row>
    <row r="5128" spans="2:4">
      <c r="B5128" s="203"/>
      <c r="C5128" s="203"/>
      <c r="D5128" s="203"/>
    </row>
    <row r="5129" spans="2:4">
      <c r="B5129" s="203"/>
      <c r="C5129" s="203"/>
      <c r="D5129" s="203"/>
    </row>
    <row r="5130" spans="2:4">
      <c r="B5130" s="203"/>
      <c r="C5130" s="203"/>
      <c r="D5130" s="203"/>
    </row>
    <row r="5131" spans="2:4">
      <c r="B5131" s="203"/>
      <c r="C5131" s="203"/>
      <c r="D5131" s="203"/>
    </row>
    <row r="5132" spans="2:4">
      <c r="B5132" s="203"/>
      <c r="C5132" s="203"/>
      <c r="D5132" s="203"/>
    </row>
    <row r="5133" spans="2:4">
      <c r="B5133" s="203"/>
      <c r="C5133" s="203"/>
      <c r="D5133" s="203"/>
    </row>
    <row r="5134" spans="2:4">
      <c r="B5134" s="203"/>
      <c r="C5134" s="203"/>
      <c r="D5134" s="203"/>
    </row>
    <row r="5135" spans="2:4">
      <c r="B5135" s="203"/>
      <c r="C5135" s="203"/>
      <c r="D5135" s="203"/>
    </row>
    <row r="5136" spans="2:4">
      <c r="B5136" s="203"/>
      <c r="C5136" s="203"/>
      <c r="D5136" s="203"/>
    </row>
    <row r="5137" spans="2:4">
      <c r="B5137" s="203"/>
      <c r="C5137" s="203"/>
      <c r="D5137" s="203"/>
    </row>
    <row r="5138" spans="2:4">
      <c r="B5138" s="203"/>
      <c r="C5138" s="203"/>
      <c r="D5138" s="203"/>
    </row>
    <row r="5139" spans="2:4">
      <c r="B5139" s="203"/>
      <c r="C5139" s="203"/>
      <c r="D5139" s="203"/>
    </row>
    <row r="5140" spans="2:4">
      <c r="B5140" s="203"/>
      <c r="C5140" s="203"/>
      <c r="D5140" s="203"/>
    </row>
    <row r="5141" spans="2:4">
      <c r="B5141" s="203"/>
      <c r="C5141" s="203"/>
      <c r="D5141" s="203"/>
    </row>
    <row r="5142" spans="2:4">
      <c r="B5142" s="203"/>
      <c r="C5142" s="203"/>
      <c r="D5142" s="203"/>
    </row>
    <row r="5143" spans="2:4">
      <c r="B5143" s="203"/>
      <c r="C5143" s="203"/>
      <c r="D5143" s="203"/>
    </row>
    <row r="5144" spans="2:4">
      <c r="B5144" s="203"/>
      <c r="C5144" s="203"/>
      <c r="D5144" s="203"/>
    </row>
    <row r="5145" spans="2:4">
      <c r="B5145" s="203"/>
      <c r="C5145" s="203"/>
      <c r="D5145" s="203"/>
    </row>
    <row r="5146" spans="2:4">
      <c r="B5146" s="203"/>
      <c r="C5146" s="203"/>
      <c r="D5146" s="203"/>
    </row>
    <row r="5147" spans="2:4">
      <c r="B5147" s="203"/>
      <c r="C5147" s="203"/>
      <c r="D5147" s="203"/>
    </row>
    <row r="5148" spans="2:4">
      <c r="B5148" s="203"/>
      <c r="C5148" s="203"/>
      <c r="D5148" s="203"/>
    </row>
    <row r="5149" spans="2:4">
      <c r="B5149" s="203"/>
      <c r="C5149" s="203"/>
      <c r="D5149" s="203"/>
    </row>
    <row r="5150" spans="2:4">
      <c r="B5150" s="203"/>
      <c r="C5150" s="203"/>
      <c r="D5150" s="203"/>
    </row>
    <row r="5151" spans="2:4">
      <c r="B5151" s="203"/>
      <c r="C5151" s="203"/>
      <c r="D5151" s="203"/>
    </row>
    <row r="5152" spans="2:4">
      <c r="B5152" s="203"/>
      <c r="C5152" s="203"/>
      <c r="D5152" s="203"/>
    </row>
    <row r="5153" spans="2:4">
      <c r="B5153" s="203"/>
      <c r="C5153" s="203"/>
      <c r="D5153" s="203"/>
    </row>
    <row r="5154" spans="2:4">
      <c r="B5154" s="203"/>
      <c r="C5154" s="203"/>
      <c r="D5154" s="203"/>
    </row>
    <row r="5155" spans="2:4">
      <c r="B5155" s="203"/>
      <c r="C5155" s="203"/>
      <c r="D5155" s="203"/>
    </row>
    <row r="5156" spans="2:4">
      <c r="B5156" s="203"/>
      <c r="C5156" s="203"/>
      <c r="D5156" s="203"/>
    </row>
    <row r="5157" spans="2:4">
      <c r="B5157" s="203"/>
      <c r="C5157" s="203"/>
      <c r="D5157" s="203"/>
    </row>
    <row r="5158" spans="2:4">
      <c r="B5158" s="203"/>
      <c r="C5158" s="203"/>
      <c r="D5158" s="203"/>
    </row>
    <row r="5159" spans="2:4">
      <c r="B5159" s="203"/>
      <c r="C5159" s="203"/>
      <c r="D5159" s="203"/>
    </row>
    <row r="5160" spans="2:4">
      <c r="B5160" s="203"/>
      <c r="C5160" s="203"/>
      <c r="D5160" s="203"/>
    </row>
    <row r="5161" spans="2:4">
      <c r="B5161" s="203"/>
      <c r="C5161" s="203"/>
      <c r="D5161" s="203"/>
    </row>
    <row r="5162" spans="2:4">
      <c r="B5162" s="203"/>
      <c r="C5162" s="203"/>
      <c r="D5162" s="203"/>
    </row>
    <row r="5163" spans="2:4">
      <c r="B5163" s="203"/>
      <c r="C5163" s="203"/>
      <c r="D5163" s="203"/>
    </row>
    <row r="5164" spans="2:4">
      <c r="B5164" s="203"/>
      <c r="C5164" s="203"/>
      <c r="D5164" s="203"/>
    </row>
    <row r="5165" spans="2:4">
      <c r="B5165" s="203"/>
      <c r="C5165" s="203"/>
      <c r="D5165" s="203"/>
    </row>
    <row r="5166" spans="2:4">
      <c r="B5166" s="203"/>
      <c r="C5166" s="203"/>
      <c r="D5166" s="203"/>
    </row>
    <row r="5167" spans="2:4">
      <c r="B5167" s="203"/>
      <c r="C5167" s="203"/>
      <c r="D5167" s="203"/>
    </row>
    <row r="5168" spans="2:4">
      <c r="B5168" s="203"/>
      <c r="C5168" s="203"/>
      <c r="D5168" s="203"/>
    </row>
    <row r="5169" spans="2:4">
      <c r="B5169" s="203"/>
      <c r="C5169" s="203"/>
      <c r="D5169" s="203"/>
    </row>
    <row r="5170" spans="2:4">
      <c r="B5170" s="203"/>
      <c r="C5170" s="203"/>
      <c r="D5170" s="203"/>
    </row>
    <row r="5171" spans="2:4">
      <c r="B5171" s="203"/>
      <c r="C5171" s="203"/>
      <c r="D5171" s="203"/>
    </row>
    <row r="5172" spans="2:4">
      <c r="B5172" s="203"/>
      <c r="C5172" s="203"/>
      <c r="D5172" s="203"/>
    </row>
    <row r="5173" spans="2:4">
      <c r="B5173" s="203"/>
      <c r="C5173" s="203"/>
      <c r="D5173" s="203"/>
    </row>
    <row r="5174" spans="2:4">
      <c r="B5174" s="203"/>
      <c r="C5174" s="203"/>
      <c r="D5174" s="203"/>
    </row>
    <row r="5175" spans="2:4">
      <c r="B5175" s="203"/>
      <c r="C5175" s="203"/>
      <c r="D5175" s="203"/>
    </row>
    <row r="5176" spans="2:4">
      <c r="B5176" s="203"/>
      <c r="C5176" s="203"/>
      <c r="D5176" s="203"/>
    </row>
    <row r="5177" spans="2:4">
      <c r="B5177" s="203"/>
      <c r="C5177" s="203"/>
      <c r="D5177" s="203"/>
    </row>
    <row r="5178" spans="2:4">
      <c r="B5178" s="203"/>
      <c r="C5178" s="203"/>
      <c r="D5178" s="203"/>
    </row>
    <row r="5179" spans="2:4">
      <c r="B5179" s="203"/>
      <c r="C5179" s="203"/>
      <c r="D5179" s="203"/>
    </row>
    <row r="5180" spans="2:4">
      <c r="B5180" s="203"/>
      <c r="C5180" s="203"/>
      <c r="D5180" s="203"/>
    </row>
    <row r="5181" spans="2:4">
      <c r="B5181" s="203"/>
      <c r="C5181" s="203"/>
      <c r="D5181" s="203"/>
    </row>
  </sheetData>
  <mergeCells count="1">
    <mergeCell ref="A614:C614"/>
  </mergeCells>
  <conditionalFormatting sqref="B4903">
    <cfRule type="duplicateValues" dxfId="3" priority="2"/>
  </conditionalFormatting>
  <conditionalFormatting sqref="B4907">
    <cfRule type="duplicateValues" dxfId="3" priority="1"/>
  </conditionalFormatting>
  <conditionalFormatting sqref="B2714:B2741">
    <cfRule type="duplicateValues" dxfId="1" priority="3"/>
  </conditionalFormatting>
  <dataValidations count="3">
    <dataValidation allowBlank="1" showErrorMessage="1" sqref="C167:C178 C179:C188 C210:C256 C257:C282 D167:D178 D179:D203 D210:D256"/>
    <dataValidation type="textLength" operator="between" showInputMessage="1" showErrorMessage="1" sqref="B13 B14 B15 B16 B17 B18 B19 B20 B21 B22 B23 B24 B167:B203 B210:B256">
      <formula1>2</formula1>
      <formula2>10</formula2>
    </dataValidation>
    <dataValidation type="decimal" operator="greaterThanOrEqual" allowBlank="1" showInputMessage="1" showErrorMessage="1" sqref="D4 D5 D6 D7 D8 D9 D10 D11 D12 D13 D20 D24 D14:D19 D21:D23 D25:D26">
      <formula1>0</formula1>
    </dataValidation>
  </dataValidation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5180"/>
  <sheetViews>
    <sheetView workbookViewId="0">
      <selection activeCell="D305" sqref="D305"/>
    </sheetView>
  </sheetViews>
  <sheetFormatPr defaultColWidth="9" defaultRowHeight="13.5" outlineLevelCol="4"/>
  <cols>
    <col min="1" max="2" width="9" style="159"/>
    <col min="3" max="3" width="19.875" style="159" customWidth="1"/>
    <col min="4" max="5" width="9.375" style="159"/>
  </cols>
  <sheetData>
    <row r="2" spans="3:3">
      <c r="C2" s="159" t="s">
        <v>19122</v>
      </c>
    </row>
    <row r="3" ht="40.5" spans="1:5">
      <c r="A3" s="160" t="s">
        <v>2</v>
      </c>
      <c r="B3" s="161" t="s">
        <v>21</v>
      </c>
      <c r="C3" s="161" t="s">
        <v>22</v>
      </c>
      <c r="D3" s="161" t="s">
        <v>23</v>
      </c>
      <c r="E3" s="162" t="s">
        <v>5</v>
      </c>
    </row>
    <row r="4" ht="27" spans="1:5">
      <c r="A4" s="160">
        <v>1</v>
      </c>
      <c r="B4" s="163" t="s">
        <v>19123</v>
      </c>
      <c r="C4" s="164" t="s">
        <v>19124</v>
      </c>
      <c r="D4" s="165">
        <v>85.92</v>
      </c>
      <c r="E4" s="160">
        <f>D4*20</f>
        <v>1718.4</v>
      </c>
    </row>
    <row r="5" spans="1:5">
      <c r="A5" s="160">
        <v>2</v>
      </c>
      <c r="B5" s="163" t="s">
        <v>19125</v>
      </c>
      <c r="C5" s="164" t="s">
        <v>19126</v>
      </c>
      <c r="D5" s="165">
        <v>71.03</v>
      </c>
      <c r="E5" s="160">
        <f t="shared" ref="E5:E68" si="0">D5*20</f>
        <v>1420.6</v>
      </c>
    </row>
    <row r="6" ht="27" spans="1:5">
      <c r="A6" s="160">
        <v>3</v>
      </c>
      <c r="B6" s="166" t="s">
        <v>19127</v>
      </c>
      <c r="C6" s="167" t="s">
        <v>19128</v>
      </c>
      <c r="D6" s="168">
        <v>50</v>
      </c>
      <c r="E6" s="160">
        <f t="shared" si="0"/>
        <v>1000</v>
      </c>
    </row>
    <row r="7" spans="1:5">
      <c r="A7" s="160">
        <v>4</v>
      </c>
      <c r="B7" s="166" t="s">
        <v>4138</v>
      </c>
      <c r="C7" s="167" t="s">
        <v>19129</v>
      </c>
      <c r="D7" s="168">
        <v>133.76</v>
      </c>
      <c r="E7" s="160">
        <f t="shared" si="0"/>
        <v>2675.2</v>
      </c>
    </row>
    <row r="8" spans="1:5">
      <c r="A8" s="160">
        <v>5</v>
      </c>
      <c r="B8" s="166" t="s">
        <v>6062</v>
      </c>
      <c r="C8" s="167" t="s">
        <v>19130</v>
      </c>
      <c r="D8" s="168">
        <v>128</v>
      </c>
      <c r="E8" s="160">
        <f t="shared" si="0"/>
        <v>2560</v>
      </c>
    </row>
    <row r="9" spans="1:5">
      <c r="A9" s="160">
        <v>6</v>
      </c>
      <c r="B9" s="169" t="s">
        <v>19131</v>
      </c>
      <c r="C9" s="170" t="s">
        <v>19132</v>
      </c>
      <c r="D9" s="171">
        <v>1.5</v>
      </c>
      <c r="E9" s="160">
        <f t="shared" si="0"/>
        <v>30</v>
      </c>
    </row>
    <row r="10" spans="1:5">
      <c r="A10" s="160">
        <v>7</v>
      </c>
      <c r="B10" s="169" t="s">
        <v>19133</v>
      </c>
      <c r="C10" s="170" t="s">
        <v>19134</v>
      </c>
      <c r="D10" s="171">
        <v>1</v>
      </c>
      <c r="E10" s="160">
        <f t="shared" si="0"/>
        <v>20</v>
      </c>
    </row>
    <row r="11" spans="1:5">
      <c r="A11" s="160">
        <v>8</v>
      </c>
      <c r="B11" s="169" t="s">
        <v>19135</v>
      </c>
      <c r="C11" s="170" t="s">
        <v>19134</v>
      </c>
      <c r="D11" s="171">
        <v>2.93</v>
      </c>
      <c r="E11" s="160">
        <f t="shared" si="0"/>
        <v>58.6</v>
      </c>
    </row>
    <row r="12" spans="1:5">
      <c r="A12" s="160">
        <v>9</v>
      </c>
      <c r="B12" s="169" t="s">
        <v>19136</v>
      </c>
      <c r="C12" s="170" t="s">
        <v>19134</v>
      </c>
      <c r="D12" s="171">
        <v>0.83</v>
      </c>
      <c r="E12" s="160">
        <f t="shared" si="0"/>
        <v>16.6</v>
      </c>
    </row>
    <row r="13" spans="1:5">
      <c r="A13" s="160">
        <v>10</v>
      </c>
      <c r="B13" s="172" t="s">
        <v>19137</v>
      </c>
      <c r="C13" s="173" t="s">
        <v>19138</v>
      </c>
      <c r="D13" s="165">
        <v>297</v>
      </c>
      <c r="E13" s="160">
        <f t="shared" si="0"/>
        <v>5940</v>
      </c>
    </row>
    <row r="14" spans="1:5">
      <c r="A14" s="160">
        <v>11</v>
      </c>
      <c r="B14" s="172" t="s">
        <v>19139</v>
      </c>
      <c r="C14" s="173" t="s">
        <v>19140</v>
      </c>
      <c r="D14" s="165">
        <v>275.23</v>
      </c>
      <c r="E14" s="160">
        <f t="shared" si="0"/>
        <v>5504.6</v>
      </c>
    </row>
    <row r="15" spans="1:5">
      <c r="A15" s="160">
        <v>12</v>
      </c>
      <c r="B15" s="172" t="s">
        <v>3274</v>
      </c>
      <c r="C15" s="173" t="s">
        <v>19141</v>
      </c>
      <c r="D15" s="165">
        <v>200</v>
      </c>
      <c r="E15" s="160">
        <f t="shared" si="0"/>
        <v>4000</v>
      </c>
    </row>
    <row r="16" spans="1:5">
      <c r="A16" s="160">
        <v>13</v>
      </c>
      <c r="B16" s="169" t="s">
        <v>19142</v>
      </c>
      <c r="C16" s="170" t="s">
        <v>19143</v>
      </c>
      <c r="D16" s="171">
        <v>3</v>
      </c>
      <c r="E16" s="160">
        <f t="shared" si="0"/>
        <v>60</v>
      </c>
    </row>
    <row r="17" spans="1:5">
      <c r="A17" s="160">
        <v>14</v>
      </c>
      <c r="B17" s="169" t="s">
        <v>19144</v>
      </c>
      <c r="C17" s="170" t="s">
        <v>19145</v>
      </c>
      <c r="D17" s="171">
        <v>2.1</v>
      </c>
      <c r="E17" s="160">
        <f t="shared" si="0"/>
        <v>42</v>
      </c>
    </row>
    <row r="18" spans="1:5">
      <c r="A18" s="160">
        <v>15</v>
      </c>
      <c r="B18" s="169" t="s">
        <v>19146</v>
      </c>
      <c r="C18" s="170" t="s">
        <v>19145</v>
      </c>
      <c r="D18" s="171">
        <v>1.3</v>
      </c>
      <c r="E18" s="160">
        <f t="shared" si="0"/>
        <v>26</v>
      </c>
    </row>
    <row r="19" spans="1:5">
      <c r="A19" s="160">
        <v>16</v>
      </c>
      <c r="B19" s="169" t="s">
        <v>19147</v>
      </c>
      <c r="C19" s="170" t="s">
        <v>19145</v>
      </c>
      <c r="D19" s="171">
        <v>1.5</v>
      </c>
      <c r="E19" s="160">
        <f t="shared" si="0"/>
        <v>30</v>
      </c>
    </row>
    <row r="20" spans="1:5">
      <c r="A20" s="160">
        <v>17</v>
      </c>
      <c r="B20" s="169" t="s">
        <v>19148</v>
      </c>
      <c r="C20" s="170" t="s">
        <v>19145</v>
      </c>
      <c r="D20" s="171">
        <v>1.4</v>
      </c>
      <c r="E20" s="160">
        <f t="shared" si="0"/>
        <v>28</v>
      </c>
    </row>
    <row r="21" spans="1:5">
      <c r="A21" s="160">
        <v>18</v>
      </c>
      <c r="B21" s="169" t="s">
        <v>19149</v>
      </c>
      <c r="C21" s="170" t="s">
        <v>19145</v>
      </c>
      <c r="D21" s="171">
        <v>1.8</v>
      </c>
      <c r="E21" s="160">
        <f t="shared" si="0"/>
        <v>36</v>
      </c>
    </row>
    <row r="22" spans="1:5">
      <c r="A22" s="160">
        <v>19</v>
      </c>
      <c r="B22" s="169" t="s">
        <v>15599</v>
      </c>
      <c r="C22" s="170" t="s">
        <v>19145</v>
      </c>
      <c r="D22" s="171">
        <v>1.1</v>
      </c>
      <c r="E22" s="160">
        <f t="shared" si="0"/>
        <v>22</v>
      </c>
    </row>
    <row r="23" spans="1:5">
      <c r="A23" s="160">
        <v>20</v>
      </c>
      <c r="B23" s="169" t="s">
        <v>19150</v>
      </c>
      <c r="C23" s="170" t="s">
        <v>19145</v>
      </c>
      <c r="D23" s="171">
        <v>1.2</v>
      </c>
      <c r="E23" s="160">
        <f t="shared" si="0"/>
        <v>24</v>
      </c>
    </row>
    <row r="24" spans="1:5">
      <c r="A24" s="160">
        <v>21</v>
      </c>
      <c r="B24" s="169" t="s">
        <v>19151</v>
      </c>
      <c r="C24" s="170" t="s">
        <v>19145</v>
      </c>
      <c r="D24" s="171">
        <v>1.2</v>
      </c>
      <c r="E24" s="160">
        <f t="shared" si="0"/>
        <v>24</v>
      </c>
    </row>
    <row r="25" spans="1:5">
      <c r="A25" s="160">
        <v>22</v>
      </c>
      <c r="B25" s="169" t="s">
        <v>19152</v>
      </c>
      <c r="C25" s="170" t="s">
        <v>19153</v>
      </c>
      <c r="D25" s="171">
        <v>1.8</v>
      </c>
      <c r="E25" s="160">
        <f t="shared" si="0"/>
        <v>36</v>
      </c>
    </row>
    <row r="26" spans="1:5">
      <c r="A26" s="160">
        <v>23</v>
      </c>
      <c r="B26" s="169" t="s">
        <v>19150</v>
      </c>
      <c r="C26" s="170" t="s">
        <v>19153</v>
      </c>
      <c r="D26" s="171">
        <v>1.6</v>
      </c>
      <c r="E26" s="160">
        <f t="shared" si="0"/>
        <v>32</v>
      </c>
    </row>
    <row r="27" spans="1:5">
      <c r="A27" s="160">
        <v>24</v>
      </c>
      <c r="B27" s="169" t="s">
        <v>19154</v>
      </c>
      <c r="C27" s="170" t="s">
        <v>19153</v>
      </c>
      <c r="D27" s="171">
        <v>1.2</v>
      </c>
      <c r="E27" s="160">
        <f t="shared" si="0"/>
        <v>24</v>
      </c>
    </row>
    <row r="28" spans="1:5">
      <c r="A28" s="160">
        <v>25</v>
      </c>
      <c r="B28" s="169" t="s">
        <v>19155</v>
      </c>
      <c r="C28" s="170" t="s">
        <v>19153</v>
      </c>
      <c r="D28" s="174">
        <v>1.5</v>
      </c>
      <c r="E28" s="160">
        <f t="shared" si="0"/>
        <v>30</v>
      </c>
    </row>
    <row r="29" spans="1:5">
      <c r="A29" s="160">
        <v>26</v>
      </c>
      <c r="B29" s="169" t="s">
        <v>19156</v>
      </c>
      <c r="C29" s="170" t="s">
        <v>19153</v>
      </c>
      <c r="D29" s="174">
        <v>3.5</v>
      </c>
      <c r="E29" s="160">
        <f t="shared" si="0"/>
        <v>70</v>
      </c>
    </row>
    <row r="30" spans="1:5">
      <c r="A30" s="160">
        <v>27</v>
      </c>
      <c r="B30" s="169" t="s">
        <v>19157</v>
      </c>
      <c r="C30" s="170" t="s">
        <v>19158</v>
      </c>
      <c r="D30" s="174">
        <v>1</v>
      </c>
      <c r="E30" s="160">
        <f t="shared" si="0"/>
        <v>20</v>
      </c>
    </row>
    <row r="31" spans="1:5">
      <c r="A31" s="160">
        <v>28</v>
      </c>
      <c r="B31" s="175" t="s">
        <v>19159</v>
      </c>
      <c r="C31" s="173" t="s">
        <v>19160</v>
      </c>
      <c r="D31" s="165">
        <v>85.75</v>
      </c>
      <c r="E31" s="160">
        <f t="shared" si="0"/>
        <v>1715</v>
      </c>
    </row>
    <row r="32" spans="1:5">
      <c r="A32" s="160">
        <v>29</v>
      </c>
      <c r="B32" s="172" t="s">
        <v>19161</v>
      </c>
      <c r="C32" s="173" t="s">
        <v>19162</v>
      </c>
      <c r="D32" s="165">
        <v>136</v>
      </c>
      <c r="E32" s="160">
        <f t="shared" si="0"/>
        <v>2720</v>
      </c>
    </row>
    <row r="33" ht="27" spans="1:5">
      <c r="A33" s="160">
        <v>30</v>
      </c>
      <c r="B33" s="172" t="s">
        <v>19163</v>
      </c>
      <c r="C33" s="173" t="s">
        <v>19164</v>
      </c>
      <c r="D33" s="165">
        <v>815.58</v>
      </c>
      <c r="E33" s="160">
        <f t="shared" si="0"/>
        <v>16311.6</v>
      </c>
    </row>
    <row r="34" spans="1:5">
      <c r="A34" s="160">
        <v>31</v>
      </c>
      <c r="B34" s="172" t="s">
        <v>19165</v>
      </c>
      <c r="C34" s="173" t="s">
        <v>19166</v>
      </c>
      <c r="D34" s="165">
        <v>372.38</v>
      </c>
      <c r="E34" s="160">
        <f t="shared" si="0"/>
        <v>7447.6</v>
      </c>
    </row>
    <row r="35" spans="1:5">
      <c r="A35" s="160">
        <v>32</v>
      </c>
      <c r="B35" s="176" t="s">
        <v>19167</v>
      </c>
      <c r="C35" s="177" t="s">
        <v>19168</v>
      </c>
      <c r="D35" s="165">
        <v>2.1</v>
      </c>
      <c r="E35" s="160">
        <f t="shared" si="0"/>
        <v>42</v>
      </c>
    </row>
    <row r="36" spans="1:5">
      <c r="A36" s="160">
        <v>33</v>
      </c>
      <c r="B36" s="176" t="s">
        <v>19169</v>
      </c>
      <c r="C36" s="177" t="s">
        <v>19170</v>
      </c>
      <c r="D36" s="165">
        <v>2.5</v>
      </c>
      <c r="E36" s="160">
        <f t="shared" si="0"/>
        <v>50</v>
      </c>
    </row>
    <row r="37" spans="1:5">
      <c r="A37" s="160">
        <v>34</v>
      </c>
      <c r="B37" s="176" t="s">
        <v>19171</v>
      </c>
      <c r="C37" s="177" t="s">
        <v>19172</v>
      </c>
      <c r="D37" s="165">
        <v>0.5</v>
      </c>
      <c r="E37" s="160">
        <f t="shared" si="0"/>
        <v>10</v>
      </c>
    </row>
    <row r="38" spans="1:5">
      <c r="A38" s="160">
        <v>35</v>
      </c>
      <c r="B38" s="176" t="s">
        <v>19173</v>
      </c>
      <c r="C38" s="177" t="s">
        <v>19174</v>
      </c>
      <c r="D38" s="165">
        <v>1.5</v>
      </c>
      <c r="E38" s="160">
        <f t="shared" si="0"/>
        <v>30</v>
      </c>
    </row>
    <row r="39" spans="1:5">
      <c r="A39" s="160">
        <v>36</v>
      </c>
      <c r="B39" s="176" t="s">
        <v>19175</v>
      </c>
      <c r="C39" s="177" t="s">
        <v>19174</v>
      </c>
      <c r="D39" s="165">
        <v>1.5</v>
      </c>
      <c r="E39" s="160">
        <f t="shared" si="0"/>
        <v>30</v>
      </c>
    </row>
    <row r="40" spans="1:5">
      <c r="A40" s="160">
        <v>37</v>
      </c>
      <c r="B40" s="176" t="s">
        <v>19176</v>
      </c>
      <c r="C40" s="177" t="s">
        <v>19177</v>
      </c>
      <c r="D40" s="165">
        <v>0.5</v>
      </c>
      <c r="E40" s="160">
        <f t="shared" si="0"/>
        <v>10</v>
      </c>
    </row>
    <row r="41" spans="1:5">
      <c r="A41" s="160">
        <v>38</v>
      </c>
      <c r="B41" s="176" t="s">
        <v>19178</v>
      </c>
      <c r="C41" s="177" t="s">
        <v>19177</v>
      </c>
      <c r="D41" s="165">
        <v>1.5</v>
      </c>
      <c r="E41" s="160">
        <f t="shared" si="0"/>
        <v>30</v>
      </c>
    </row>
    <row r="42" spans="1:5">
      <c r="A42" s="160">
        <v>39</v>
      </c>
      <c r="B42" s="176" t="s">
        <v>19179</v>
      </c>
      <c r="C42" s="177" t="s">
        <v>19177</v>
      </c>
      <c r="D42" s="165">
        <v>1</v>
      </c>
      <c r="E42" s="160">
        <f t="shared" si="0"/>
        <v>20</v>
      </c>
    </row>
    <row r="43" spans="1:5">
      <c r="A43" s="160">
        <v>40</v>
      </c>
      <c r="B43" s="176" t="s">
        <v>19180</v>
      </c>
      <c r="C43" s="177" t="s">
        <v>19177</v>
      </c>
      <c r="D43" s="165">
        <v>0.5</v>
      </c>
      <c r="E43" s="160">
        <f t="shared" si="0"/>
        <v>10</v>
      </c>
    </row>
    <row r="44" spans="1:5">
      <c r="A44" s="160">
        <v>41</v>
      </c>
      <c r="B44" s="176" t="s">
        <v>19181</v>
      </c>
      <c r="C44" s="177" t="s">
        <v>19182</v>
      </c>
      <c r="D44" s="165">
        <v>1.4</v>
      </c>
      <c r="E44" s="160">
        <f t="shared" si="0"/>
        <v>28</v>
      </c>
    </row>
    <row r="45" spans="1:5">
      <c r="A45" s="160">
        <v>42</v>
      </c>
      <c r="B45" s="176" t="s">
        <v>19183</v>
      </c>
      <c r="C45" s="177" t="s">
        <v>19182</v>
      </c>
      <c r="D45" s="165">
        <v>1.7</v>
      </c>
      <c r="E45" s="160">
        <f t="shared" si="0"/>
        <v>34</v>
      </c>
    </row>
    <row r="46" spans="1:5">
      <c r="A46" s="160">
        <v>43</v>
      </c>
      <c r="B46" s="176" t="s">
        <v>5150</v>
      </c>
      <c r="C46" s="177" t="s">
        <v>19182</v>
      </c>
      <c r="D46" s="165">
        <v>0.74</v>
      </c>
      <c r="E46" s="160">
        <f t="shared" si="0"/>
        <v>14.8</v>
      </c>
    </row>
    <row r="47" spans="1:5">
      <c r="A47" s="160">
        <v>44</v>
      </c>
      <c r="B47" s="176" t="s">
        <v>19184</v>
      </c>
      <c r="C47" s="177" t="s">
        <v>19185</v>
      </c>
      <c r="D47" s="165">
        <v>0.5</v>
      </c>
      <c r="E47" s="160">
        <f t="shared" si="0"/>
        <v>10</v>
      </c>
    </row>
    <row r="48" spans="1:5">
      <c r="A48" s="160">
        <v>45</v>
      </c>
      <c r="B48" s="178" t="s">
        <v>19186</v>
      </c>
      <c r="C48" s="177" t="s">
        <v>19185</v>
      </c>
      <c r="D48" s="179">
        <v>0.6</v>
      </c>
      <c r="E48" s="160">
        <f t="shared" si="0"/>
        <v>12</v>
      </c>
    </row>
    <row r="49" spans="1:5">
      <c r="A49" s="160">
        <v>46</v>
      </c>
      <c r="B49" s="178" t="s">
        <v>19187</v>
      </c>
      <c r="C49" s="177" t="s">
        <v>19185</v>
      </c>
      <c r="D49" s="179">
        <v>2.4</v>
      </c>
      <c r="E49" s="160">
        <f t="shared" si="0"/>
        <v>48</v>
      </c>
    </row>
    <row r="50" spans="1:5">
      <c r="A50" s="160">
        <v>47</v>
      </c>
      <c r="B50" s="178" t="s">
        <v>19188</v>
      </c>
      <c r="C50" s="177" t="s">
        <v>19185</v>
      </c>
      <c r="D50" s="179">
        <v>0.5</v>
      </c>
      <c r="E50" s="160">
        <f t="shared" si="0"/>
        <v>10</v>
      </c>
    </row>
    <row r="51" spans="1:5">
      <c r="A51" s="160">
        <v>48</v>
      </c>
      <c r="B51" s="178" t="s">
        <v>4358</v>
      </c>
      <c r="C51" s="177" t="s">
        <v>19185</v>
      </c>
      <c r="D51" s="179">
        <v>0.8</v>
      </c>
      <c r="E51" s="160">
        <f t="shared" si="0"/>
        <v>16</v>
      </c>
    </row>
    <row r="52" spans="1:5">
      <c r="A52" s="160">
        <v>49</v>
      </c>
      <c r="B52" s="178" t="s">
        <v>19189</v>
      </c>
      <c r="C52" s="177" t="s">
        <v>19185</v>
      </c>
      <c r="D52" s="179">
        <v>2.3</v>
      </c>
      <c r="E52" s="160">
        <f t="shared" si="0"/>
        <v>46</v>
      </c>
    </row>
    <row r="53" spans="1:5">
      <c r="A53" s="160">
        <v>50</v>
      </c>
      <c r="B53" s="178" t="s">
        <v>19190</v>
      </c>
      <c r="C53" s="177" t="s">
        <v>19185</v>
      </c>
      <c r="D53" s="179">
        <v>1</v>
      </c>
      <c r="E53" s="160">
        <f t="shared" si="0"/>
        <v>20</v>
      </c>
    </row>
    <row r="54" spans="1:5">
      <c r="A54" s="160">
        <v>51</v>
      </c>
      <c r="B54" s="178" t="s">
        <v>19191</v>
      </c>
      <c r="C54" s="177" t="s">
        <v>19185</v>
      </c>
      <c r="D54" s="179">
        <v>2.8</v>
      </c>
      <c r="E54" s="160">
        <f t="shared" si="0"/>
        <v>56</v>
      </c>
    </row>
    <row r="55" spans="1:5">
      <c r="A55" s="160">
        <v>52</v>
      </c>
      <c r="B55" s="178" t="s">
        <v>3240</v>
      </c>
      <c r="C55" s="177" t="s">
        <v>19185</v>
      </c>
      <c r="D55" s="179">
        <v>0.9</v>
      </c>
      <c r="E55" s="160">
        <f t="shared" si="0"/>
        <v>18</v>
      </c>
    </row>
    <row r="56" spans="1:5">
      <c r="A56" s="160">
        <v>53</v>
      </c>
      <c r="B56" s="178" t="s">
        <v>19192</v>
      </c>
      <c r="C56" s="177" t="s">
        <v>19185</v>
      </c>
      <c r="D56" s="179">
        <v>2.8</v>
      </c>
      <c r="E56" s="160">
        <f t="shared" si="0"/>
        <v>56</v>
      </c>
    </row>
    <row r="57" spans="1:5">
      <c r="A57" s="160">
        <v>54</v>
      </c>
      <c r="B57" s="178" t="s">
        <v>19193</v>
      </c>
      <c r="C57" s="177" t="s">
        <v>19185</v>
      </c>
      <c r="D57" s="179">
        <v>4.2</v>
      </c>
      <c r="E57" s="160">
        <f t="shared" si="0"/>
        <v>84</v>
      </c>
    </row>
    <row r="58" spans="1:5">
      <c r="A58" s="160">
        <v>55</v>
      </c>
      <c r="B58" s="178" t="s">
        <v>19194</v>
      </c>
      <c r="C58" s="177" t="s">
        <v>19185</v>
      </c>
      <c r="D58" s="179">
        <v>0.9</v>
      </c>
      <c r="E58" s="160">
        <f t="shared" si="0"/>
        <v>18</v>
      </c>
    </row>
    <row r="59" spans="1:5">
      <c r="A59" s="160">
        <v>56</v>
      </c>
      <c r="B59" s="178" t="s">
        <v>19195</v>
      </c>
      <c r="C59" s="177" t="s">
        <v>19185</v>
      </c>
      <c r="D59" s="179">
        <v>2</v>
      </c>
      <c r="E59" s="160">
        <f t="shared" si="0"/>
        <v>40</v>
      </c>
    </row>
    <row r="60" spans="1:5">
      <c r="A60" s="160">
        <v>57</v>
      </c>
      <c r="B60" s="178" t="s">
        <v>19196</v>
      </c>
      <c r="C60" s="177" t="s">
        <v>19185</v>
      </c>
      <c r="D60" s="179">
        <v>0.8</v>
      </c>
      <c r="E60" s="160">
        <f t="shared" si="0"/>
        <v>16</v>
      </c>
    </row>
    <row r="61" spans="1:5">
      <c r="A61" s="160">
        <v>58</v>
      </c>
      <c r="B61" s="178" t="s">
        <v>19197</v>
      </c>
      <c r="C61" s="177" t="s">
        <v>19185</v>
      </c>
      <c r="D61" s="179">
        <v>2</v>
      </c>
      <c r="E61" s="160">
        <f t="shared" si="0"/>
        <v>40</v>
      </c>
    </row>
    <row r="62" spans="1:5">
      <c r="A62" s="160">
        <v>59</v>
      </c>
      <c r="B62" s="178" t="s">
        <v>19198</v>
      </c>
      <c r="C62" s="177" t="s">
        <v>19185</v>
      </c>
      <c r="D62" s="179">
        <v>3</v>
      </c>
      <c r="E62" s="160">
        <f t="shared" si="0"/>
        <v>60</v>
      </c>
    </row>
    <row r="63" spans="1:5">
      <c r="A63" s="160">
        <v>60</v>
      </c>
      <c r="B63" s="178" t="s">
        <v>19199</v>
      </c>
      <c r="C63" s="177" t="s">
        <v>19185</v>
      </c>
      <c r="D63" s="179">
        <v>1</v>
      </c>
      <c r="E63" s="160">
        <f t="shared" si="0"/>
        <v>20</v>
      </c>
    </row>
    <row r="64" spans="1:5">
      <c r="A64" s="160">
        <v>61</v>
      </c>
      <c r="B64" s="178" t="s">
        <v>19200</v>
      </c>
      <c r="C64" s="177" t="s">
        <v>19201</v>
      </c>
      <c r="D64" s="179">
        <v>2.5</v>
      </c>
      <c r="E64" s="160">
        <f t="shared" si="0"/>
        <v>50</v>
      </c>
    </row>
    <row r="65" spans="1:5">
      <c r="A65" s="160">
        <v>62</v>
      </c>
      <c r="B65" s="180" t="s">
        <v>19202</v>
      </c>
      <c r="C65" s="177" t="s">
        <v>19201</v>
      </c>
      <c r="D65" s="179">
        <v>3.5</v>
      </c>
      <c r="E65" s="160">
        <f t="shared" si="0"/>
        <v>70</v>
      </c>
    </row>
    <row r="66" spans="1:5">
      <c r="A66" s="160">
        <v>63</v>
      </c>
      <c r="B66" s="180" t="s">
        <v>19203</v>
      </c>
      <c r="C66" s="177" t="s">
        <v>19201</v>
      </c>
      <c r="D66" s="179">
        <v>3.5</v>
      </c>
      <c r="E66" s="160">
        <f t="shared" si="0"/>
        <v>70</v>
      </c>
    </row>
    <row r="67" spans="1:5">
      <c r="A67" s="160">
        <v>64</v>
      </c>
      <c r="B67" s="180" t="s">
        <v>19204</v>
      </c>
      <c r="C67" s="177" t="s">
        <v>19201</v>
      </c>
      <c r="D67" s="179">
        <v>2</v>
      </c>
      <c r="E67" s="160">
        <f t="shared" si="0"/>
        <v>40</v>
      </c>
    </row>
    <row r="68" spans="1:5">
      <c r="A68" s="160">
        <v>65</v>
      </c>
      <c r="B68" s="166" t="s">
        <v>19205</v>
      </c>
      <c r="C68" s="167" t="s">
        <v>19206</v>
      </c>
      <c r="D68" s="168">
        <v>241.8</v>
      </c>
      <c r="E68" s="160">
        <f t="shared" si="0"/>
        <v>4836</v>
      </c>
    </row>
    <row r="69" ht="40.5" spans="1:5">
      <c r="A69" s="160">
        <v>66</v>
      </c>
      <c r="B69" s="166" t="s">
        <v>19207</v>
      </c>
      <c r="C69" s="167" t="s">
        <v>19208</v>
      </c>
      <c r="D69" s="168">
        <v>628.59</v>
      </c>
      <c r="E69" s="160">
        <f t="shared" ref="E69:E132" si="1">D69*20</f>
        <v>12571.8</v>
      </c>
    </row>
    <row r="70" spans="1:5">
      <c r="A70" s="160">
        <v>67</v>
      </c>
      <c r="B70" s="166" t="s">
        <v>19209</v>
      </c>
      <c r="C70" s="167" t="s">
        <v>19210</v>
      </c>
      <c r="D70" s="168">
        <v>194.6</v>
      </c>
      <c r="E70" s="160">
        <f t="shared" si="1"/>
        <v>3892</v>
      </c>
    </row>
    <row r="71" ht="40.5" spans="1:5">
      <c r="A71" s="160">
        <v>68</v>
      </c>
      <c r="B71" s="166" t="s">
        <v>13705</v>
      </c>
      <c r="C71" s="167" t="s">
        <v>19211</v>
      </c>
      <c r="D71" s="168">
        <v>597.8</v>
      </c>
      <c r="E71" s="160">
        <f t="shared" si="1"/>
        <v>11956</v>
      </c>
    </row>
    <row r="72" spans="1:5">
      <c r="A72" s="160">
        <v>69</v>
      </c>
      <c r="B72" s="169" t="s">
        <v>19212</v>
      </c>
      <c r="C72" s="170" t="s">
        <v>19213</v>
      </c>
      <c r="D72" s="171">
        <v>1.5</v>
      </c>
      <c r="E72" s="160">
        <f t="shared" si="1"/>
        <v>30</v>
      </c>
    </row>
    <row r="73" spans="1:5">
      <c r="A73" s="160">
        <v>70</v>
      </c>
      <c r="B73" s="169" t="s">
        <v>19214</v>
      </c>
      <c r="C73" s="170" t="s">
        <v>19215</v>
      </c>
      <c r="D73" s="171">
        <v>4</v>
      </c>
      <c r="E73" s="160">
        <f t="shared" si="1"/>
        <v>80</v>
      </c>
    </row>
    <row r="74" ht="27" spans="1:5">
      <c r="A74" s="160">
        <v>71</v>
      </c>
      <c r="B74" s="180" t="s">
        <v>8278</v>
      </c>
      <c r="C74" s="164" t="s">
        <v>19216</v>
      </c>
      <c r="D74" s="181">
        <v>721.3</v>
      </c>
      <c r="E74" s="160">
        <f t="shared" si="1"/>
        <v>14426</v>
      </c>
    </row>
    <row r="75" ht="27" spans="1:5">
      <c r="A75" s="160">
        <v>72</v>
      </c>
      <c r="B75" s="180" t="s">
        <v>19217</v>
      </c>
      <c r="C75" s="164" t="s">
        <v>19218</v>
      </c>
      <c r="D75" s="181">
        <v>190.28</v>
      </c>
      <c r="E75" s="160">
        <f t="shared" si="1"/>
        <v>3805.6</v>
      </c>
    </row>
    <row r="76" spans="1:5">
      <c r="A76" s="160">
        <v>73</v>
      </c>
      <c r="B76" s="180" t="s">
        <v>5856</v>
      </c>
      <c r="C76" s="164" t="s">
        <v>19219</v>
      </c>
      <c r="D76" s="181">
        <v>42.2</v>
      </c>
      <c r="E76" s="160">
        <f t="shared" si="1"/>
        <v>844</v>
      </c>
    </row>
    <row r="77" spans="1:5">
      <c r="A77" s="160">
        <v>74</v>
      </c>
      <c r="B77" s="166" t="s">
        <v>3183</v>
      </c>
      <c r="C77" s="167" t="s">
        <v>19220</v>
      </c>
      <c r="D77" s="168">
        <v>60</v>
      </c>
      <c r="E77" s="160">
        <f t="shared" si="1"/>
        <v>1200</v>
      </c>
    </row>
    <row r="78" spans="1:5">
      <c r="A78" s="160">
        <v>75</v>
      </c>
      <c r="B78" s="166" t="s">
        <v>3252</v>
      </c>
      <c r="C78" s="167" t="s">
        <v>19221</v>
      </c>
      <c r="D78" s="168">
        <v>60</v>
      </c>
      <c r="E78" s="160">
        <f t="shared" si="1"/>
        <v>1200</v>
      </c>
    </row>
    <row r="79" spans="1:5">
      <c r="A79" s="160">
        <v>76</v>
      </c>
      <c r="B79" s="180" t="s">
        <v>3274</v>
      </c>
      <c r="C79" s="160" t="s">
        <v>19222</v>
      </c>
      <c r="D79" s="179">
        <v>25</v>
      </c>
      <c r="E79" s="160">
        <f t="shared" si="1"/>
        <v>500</v>
      </c>
    </row>
    <row r="80" ht="27" spans="1:5">
      <c r="A80" s="160">
        <v>77</v>
      </c>
      <c r="B80" s="172" t="s">
        <v>6843</v>
      </c>
      <c r="C80" s="173" t="s">
        <v>19223</v>
      </c>
      <c r="D80" s="165">
        <v>468.34</v>
      </c>
      <c r="E80" s="160">
        <f t="shared" si="1"/>
        <v>9366.8</v>
      </c>
    </row>
    <row r="81" spans="1:5">
      <c r="A81" s="160">
        <v>78</v>
      </c>
      <c r="B81" s="172" t="s">
        <v>6062</v>
      </c>
      <c r="C81" s="173" t="s">
        <v>19224</v>
      </c>
      <c r="D81" s="165">
        <v>71</v>
      </c>
      <c r="E81" s="160">
        <f t="shared" si="1"/>
        <v>1420</v>
      </c>
    </row>
    <row r="82" spans="1:5">
      <c r="A82" s="160">
        <v>79</v>
      </c>
      <c r="B82" s="172" t="s">
        <v>19225</v>
      </c>
      <c r="C82" s="173" t="s">
        <v>19226</v>
      </c>
      <c r="D82" s="165">
        <v>297.7</v>
      </c>
      <c r="E82" s="160">
        <f t="shared" si="1"/>
        <v>5954</v>
      </c>
    </row>
    <row r="83" spans="1:5">
      <c r="A83" s="160">
        <v>80</v>
      </c>
      <c r="B83" s="172" t="s">
        <v>19227</v>
      </c>
      <c r="C83" s="173" t="s">
        <v>19228</v>
      </c>
      <c r="D83" s="165">
        <v>632.86</v>
      </c>
      <c r="E83" s="160">
        <f t="shared" si="1"/>
        <v>12657.2</v>
      </c>
    </row>
    <row r="84" spans="1:5">
      <c r="A84" s="160">
        <v>81</v>
      </c>
      <c r="B84" s="172" t="s">
        <v>6837</v>
      </c>
      <c r="C84" s="173" t="s">
        <v>19229</v>
      </c>
      <c r="D84" s="165">
        <v>146.3</v>
      </c>
      <c r="E84" s="160">
        <f t="shared" si="1"/>
        <v>2926</v>
      </c>
    </row>
    <row r="85" spans="1:5">
      <c r="A85" s="160">
        <v>82</v>
      </c>
      <c r="B85" s="182" t="s">
        <v>19230</v>
      </c>
      <c r="C85" s="183" t="s">
        <v>19231</v>
      </c>
      <c r="D85" s="184">
        <v>1.86</v>
      </c>
      <c r="E85" s="160">
        <f t="shared" si="1"/>
        <v>37.2</v>
      </c>
    </row>
    <row r="86" spans="1:5">
      <c r="A86" s="160">
        <v>83</v>
      </c>
      <c r="B86" s="182" t="s">
        <v>10934</v>
      </c>
      <c r="C86" s="183" t="s">
        <v>19231</v>
      </c>
      <c r="D86" s="184">
        <v>2.09</v>
      </c>
      <c r="E86" s="160">
        <f t="shared" si="1"/>
        <v>41.8</v>
      </c>
    </row>
    <row r="87" spans="1:5">
      <c r="A87" s="160">
        <v>84</v>
      </c>
      <c r="B87" s="182" t="s">
        <v>19232</v>
      </c>
      <c r="C87" s="183" t="s">
        <v>19231</v>
      </c>
      <c r="D87" s="184">
        <v>1.6</v>
      </c>
      <c r="E87" s="160">
        <f t="shared" si="1"/>
        <v>32</v>
      </c>
    </row>
    <row r="88" spans="1:5">
      <c r="A88" s="160">
        <v>85</v>
      </c>
      <c r="B88" s="182" t="s">
        <v>19233</v>
      </c>
      <c r="C88" s="183" t="s">
        <v>19231</v>
      </c>
      <c r="D88" s="184">
        <v>2.1</v>
      </c>
      <c r="E88" s="160">
        <f t="shared" si="1"/>
        <v>42</v>
      </c>
    </row>
    <row r="89" spans="1:5">
      <c r="A89" s="160">
        <v>86</v>
      </c>
      <c r="B89" s="182" t="s">
        <v>19234</v>
      </c>
      <c r="C89" s="183" t="s">
        <v>19231</v>
      </c>
      <c r="D89" s="185">
        <v>1</v>
      </c>
      <c r="E89" s="160">
        <f t="shared" si="1"/>
        <v>20</v>
      </c>
    </row>
    <row r="90" spans="1:5">
      <c r="A90" s="160">
        <v>87</v>
      </c>
      <c r="B90" s="182" t="s">
        <v>19235</v>
      </c>
      <c r="C90" s="183" t="s">
        <v>19231</v>
      </c>
      <c r="D90" s="185">
        <v>1.83</v>
      </c>
      <c r="E90" s="160">
        <f t="shared" si="1"/>
        <v>36.6</v>
      </c>
    </row>
    <row r="91" spans="1:5">
      <c r="A91" s="160">
        <v>88</v>
      </c>
      <c r="B91" s="182" t="s">
        <v>19236</v>
      </c>
      <c r="C91" s="183" t="s">
        <v>19231</v>
      </c>
      <c r="D91" s="185">
        <v>1</v>
      </c>
      <c r="E91" s="160">
        <f t="shared" si="1"/>
        <v>20</v>
      </c>
    </row>
    <row r="92" spans="1:5">
      <c r="A92" s="160">
        <v>89</v>
      </c>
      <c r="B92" s="182" t="s">
        <v>19237</v>
      </c>
      <c r="C92" s="183" t="s">
        <v>19231</v>
      </c>
      <c r="D92" s="185">
        <v>1</v>
      </c>
      <c r="E92" s="160">
        <f t="shared" si="1"/>
        <v>20</v>
      </c>
    </row>
    <row r="93" spans="1:5">
      <c r="A93" s="160">
        <v>90</v>
      </c>
      <c r="B93" s="182" t="s">
        <v>19238</v>
      </c>
      <c r="C93" s="183" t="s">
        <v>19231</v>
      </c>
      <c r="D93" s="185">
        <v>1.68</v>
      </c>
      <c r="E93" s="160">
        <f t="shared" si="1"/>
        <v>33.6</v>
      </c>
    </row>
    <row r="94" spans="1:5">
      <c r="A94" s="160">
        <v>91</v>
      </c>
      <c r="B94" s="182" t="s">
        <v>19239</v>
      </c>
      <c r="C94" s="183" t="s">
        <v>19231</v>
      </c>
      <c r="D94" s="185">
        <v>2.2</v>
      </c>
      <c r="E94" s="160">
        <f t="shared" si="1"/>
        <v>44</v>
      </c>
    </row>
    <row r="95" spans="1:5">
      <c r="A95" s="160">
        <v>92</v>
      </c>
      <c r="B95" s="182" t="s">
        <v>19240</v>
      </c>
      <c r="C95" s="183" t="s">
        <v>19231</v>
      </c>
      <c r="D95" s="185">
        <v>1.64</v>
      </c>
      <c r="E95" s="160">
        <f t="shared" si="1"/>
        <v>32.8</v>
      </c>
    </row>
    <row r="96" spans="1:5">
      <c r="A96" s="160">
        <v>93</v>
      </c>
      <c r="B96" s="182" t="s">
        <v>19241</v>
      </c>
      <c r="C96" s="183" t="s">
        <v>19231</v>
      </c>
      <c r="D96" s="186">
        <v>1.35</v>
      </c>
      <c r="E96" s="160">
        <f t="shared" si="1"/>
        <v>27</v>
      </c>
    </row>
    <row r="97" spans="1:5">
      <c r="A97" s="160">
        <v>94</v>
      </c>
      <c r="B97" s="182" t="s">
        <v>19242</v>
      </c>
      <c r="C97" s="183" t="s">
        <v>19231</v>
      </c>
      <c r="D97" s="186">
        <v>1.2</v>
      </c>
      <c r="E97" s="160">
        <f t="shared" si="1"/>
        <v>24</v>
      </c>
    </row>
    <row r="98" spans="1:5">
      <c r="A98" s="160">
        <v>95</v>
      </c>
      <c r="B98" s="182" t="s">
        <v>19243</v>
      </c>
      <c r="C98" s="183" t="s">
        <v>19231</v>
      </c>
      <c r="D98" s="186">
        <v>1.44</v>
      </c>
      <c r="E98" s="160">
        <f t="shared" si="1"/>
        <v>28.8</v>
      </c>
    </row>
    <row r="99" spans="1:5">
      <c r="A99" s="160">
        <v>96</v>
      </c>
      <c r="B99" s="187" t="s">
        <v>19244</v>
      </c>
      <c r="C99" s="183" t="s">
        <v>19245</v>
      </c>
      <c r="D99" s="188">
        <v>1.92</v>
      </c>
      <c r="E99" s="160">
        <f t="shared" si="1"/>
        <v>38.4</v>
      </c>
    </row>
    <row r="100" spans="1:5">
      <c r="A100" s="160">
        <v>97</v>
      </c>
      <c r="B100" s="187" t="s">
        <v>19246</v>
      </c>
      <c r="C100" s="183" t="s">
        <v>19245</v>
      </c>
      <c r="D100" s="188">
        <v>2.11</v>
      </c>
      <c r="E100" s="160">
        <f t="shared" si="1"/>
        <v>42.2</v>
      </c>
    </row>
    <row r="101" spans="1:5">
      <c r="A101" s="160">
        <v>98</v>
      </c>
      <c r="B101" s="187" t="s">
        <v>19247</v>
      </c>
      <c r="C101" s="183" t="s">
        <v>19245</v>
      </c>
      <c r="D101" s="188">
        <v>2.5</v>
      </c>
      <c r="E101" s="160">
        <f t="shared" si="1"/>
        <v>50</v>
      </c>
    </row>
    <row r="102" spans="1:5">
      <c r="A102" s="160">
        <v>99</v>
      </c>
      <c r="B102" s="187" t="s">
        <v>19248</v>
      </c>
      <c r="C102" s="183" t="s">
        <v>19245</v>
      </c>
      <c r="D102" s="188">
        <v>1</v>
      </c>
      <c r="E102" s="160">
        <f t="shared" si="1"/>
        <v>20</v>
      </c>
    </row>
    <row r="103" spans="1:5">
      <c r="A103" s="160">
        <v>100</v>
      </c>
      <c r="B103" s="189" t="s">
        <v>7046</v>
      </c>
      <c r="C103" s="183" t="s">
        <v>19245</v>
      </c>
      <c r="D103" s="188">
        <v>2.21</v>
      </c>
      <c r="E103" s="160">
        <f t="shared" si="1"/>
        <v>44.2</v>
      </c>
    </row>
    <row r="104" spans="1:5">
      <c r="A104" s="160">
        <v>101</v>
      </c>
      <c r="B104" s="189" t="s">
        <v>19249</v>
      </c>
      <c r="C104" s="183" t="s">
        <v>19245</v>
      </c>
      <c r="D104" s="188">
        <v>2.1</v>
      </c>
      <c r="E104" s="160">
        <f t="shared" si="1"/>
        <v>42</v>
      </c>
    </row>
    <row r="105" spans="1:5">
      <c r="A105" s="160">
        <v>102</v>
      </c>
      <c r="B105" s="187" t="s">
        <v>19250</v>
      </c>
      <c r="C105" s="183" t="s">
        <v>19245</v>
      </c>
      <c r="D105" s="188">
        <v>1.32</v>
      </c>
      <c r="E105" s="160">
        <f t="shared" si="1"/>
        <v>26.4</v>
      </c>
    </row>
    <row r="106" spans="1:5">
      <c r="A106" s="160">
        <v>103</v>
      </c>
      <c r="B106" s="187" t="s">
        <v>19251</v>
      </c>
      <c r="C106" s="183" t="s">
        <v>19245</v>
      </c>
      <c r="D106" s="188">
        <v>1.32</v>
      </c>
      <c r="E106" s="160">
        <f t="shared" si="1"/>
        <v>26.4</v>
      </c>
    </row>
    <row r="107" spans="1:5">
      <c r="A107" s="160">
        <v>104</v>
      </c>
      <c r="B107" s="187" t="s">
        <v>19252</v>
      </c>
      <c r="C107" s="183" t="s">
        <v>19245</v>
      </c>
      <c r="D107" s="188">
        <v>1.9</v>
      </c>
      <c r="E107" s="160">
        <f t="shared" si="1"/>
        <v>38</v>
      </c>
    </row>
    <row r="108" spans="1:5">
      <c r="A108" s="160">
        <v>105</v>
      </c>
      <c r="B108" s="187" t="s">
        <v>19253</v>
      </c>
      <c r="C108" s="183" t="s">
        <v>19245</v>
      </c>
      <c r="D108" s="188">
        <v>1</v>
      </c>
      <c r="E108" s="160">
        <f t="shared" si="1"/>
        <v>20</v>
      </c>
    </row>
    <row r="109" spans="1:5">
      <c r="A109" s="160">
        <v>106</v>
      </c>
      <c r="B109" s="187" t="s">
        <v>19254</v>
      </c>
      <c r="C109" s="183" t="s">
        <v>19245</v>
      </c>
      <c r="D109" s="188">
        <v>1</v>
      </c>
      <c r="E109" s="160">
        <f t="shared" si="1"/>
        <v>20</v>
      </c>
    </row>
    <row r="110" spans="1:5">
      <c r="A110" s="160">
        <v>107</v>
      </c>
      <c r="B110" s="187" t="s">
        <v>19255</v>
      </c>
      <c r="C110" s="183" t="s">
        <v>19245</v>
      </c>
      <c r="D110" s="188">
        <v>1</v>
      </c>
      <c r="E110" s="160">
        <f t="shared" si="1"/>
        <v>20</v>
      </c>
    </row>
    <row r="111" spans="1:5">
      <c r="A111" s="160">
        <v>108</v>
      </c>
      <c r="B111" s="187" t="s">
        <v>19256</v>
      </c>
      <c r="C111" s="183" t="s">
        <v>19245</v>
      </c>
      <c r="D111" s="188">
        <v>1</v>
      </c>
      <c r="E111" s="160">
        <f t="shared" si="1"/>
        <v>20</v>
      </c>
    </row>
    <row r="112" spans="1:5">
      <c r="A112" s="160">
        <v>109</v>
      </c>
      <c r="B112" s="187" t="s">
        <v>19257</v>
      </c>
      <c r="C112" s="183" t="s">
        <v>19245</v>
      </c>
      <c r="D112" s="188">
        <v>1.43</v>
      </c>
      <c r="E112" s="160">
        <f t="shared" si="1"/>
        <v>28.6</v>
      </c>
    </row>
    <row r="113" spans="1:5">
      <c r="A113" s="160">
        <v>110</v>
      </c>
      <c r="B113" s="187" t="s">
        <v>19258</v>
      </c>
      <c r="C113" s="183" t="s">
        <v>19245</v>
      </c>
      <c r="D113" s="188">
        <v>1.39</v>
      </c>
      <c r="E113" s="160">
        <f t="shared" si="1"/>
        <v>27.8</v>
      </c>
    </row>
    <row r="114" spans="1:5">
      <c r="A114" s="160">
        <v>111</v>
      </c>
      <c r="B114" s="187" t="s">
        <v>19259</v>
      </c>
      <c r="C114" s="183" t="s">
        <v>19245</v>
      </c>
      <c r="D114" s="188">
        <v>1</v>
      </c>
      <c r="E114" s="160">
        <f t="shared" si="1"/>
        <v>20</v>
      </c>
    </row>
    <row r="115" spans="1:5">
      <c r="A115" s="160">
        <v>112</v>
      </c>
      <c r="B115" s="187" t="s">
        <v>19260</v>
      </c>
      <c r="C115" s="183" t="s">
        <v>19245</v>
      </c>
      <c r="D115" s="188">
        <v>2.11</v>
      </c>
      <c r="E115" s="160">
        <f t="shared" si="1"/>
        <v>42.2</v>
      </c>
    </row>
    <row r="116" spans="1:5">
      <c r="A116" s="160">
        <v>113</v>
      </c>
      <c r="B116" s="187" t="s">
        <v>19261</v>
      </c>
      <c r="C116" s="183" t="s">
        <v>19245</v>
      </c>
      <c r="D116" s="188">
        <v>1.47</v>
      </c>
      <c r="E116" s="160">
        <f t="shared" si="1"/>
        <v>29.4</v>
      </c>
    </row>
    <row r="117" spans="1:5">
      <c r="A117" s="160">
        <v>114</v>
      </c>
      <c r="B117" s="187" t="s">
        <v>19262</v>
      </c>
      <c r="C117" s="183" t="s">
        <v>19245</v>
      </c>
      <c r="D117" s="188">
        <v>1</v>
      </c>
      <c r="E117" s="160">
        <f t="shared" si="1"/>
        <v>20</v>
      </c>
    </row>
    <row r="118" spans="1:5">
      <c r="A118" s="160">
        <v>115</v>
      </c>
      <c r="B118" s="182" t="s">
        <v>19263</v>
      </c>
      <c r="C118" s="183" t="s">
        <v>19264</v>
      </c>
      <c r="D118" s="190">
        <v>1.2</v>
      </c>
      <c r="E118" s="160">
        <f t="shared" si="1"/>
        <v>24</v>
      </c>
    </row>
    <row r="119" spans="1:5">
      <c r="A119" s="160">
        <v>116</v>
      </c>
      <c r="B119" s="182" t="s">
        <v>19265</v>
      </c>
      <c r="C119" s="183" t="s">
        <v>19264</v>
      </c>
      <c r="D119" s="190">
        <v>1.03</v>
      </c>
      <c r="E119" s="160">
        <f t="shared" si="1"/>
        <v>20.6</v>
      </c>
    </row>
    <row r="120" spans="1:5">
      <c r="A120" s="160">
        <v>117</v>
      </c>
      <c r="B120" s="182" t="s">
        <v>19266</v>
      </c>
      <c r="C120" s="183" t="s">
        <v>19264</v>
      </c>
      <c r="D120" s="190">
        <v>1.3</v>
      </c>
      <c r="E120" s="160">
        <f t="shared" si="1"/>
        <v>26</v>
      </c>
    </row>
    <row r="121" spans="1:5">
      <c r="A121" s="160">
        <v>118</v>
      </c>
      <c r="B121" s="182" t="s">
        <v>19267</v>
      </c>
      <c r="C121" s="183" t="s">
        <v>19264</v>
      </c>
      <c r="D121" s="190">
        <v>1.2</v>
      </c>
      <c r="E121" s="160">
        <f t="shared" si="1"/>
        <v>24</v>
      </c>
    </row>
    <row r="122" spans="1:5">
      <c r="A122" s="160">
        <v>119</v>
      </c>
      <c r="B122" s="182" t="s">
        <v>19268</v>
      </c>
      <c r="C122" s="183" t="s">
        <v>19264</v>
      </c>
      <c r="D122" s="190">
        <v>1.8</v>
      </c>
      <c r="E122" s="160">
        <f t="shared" si="1"/>
        <v>36</v>
      </c>
    </row>
    <row r="123" spans="1:5">
      <c r="A123" s="160">
        <v>120</v>
      </c>
      <c r="B123" s="182" t="s">
        <v>19269</v>
      </c>
      <c r="C123" s="183" t="s">
        <v>19264</v>
      </c>
      <c r="D123" s="190">
        <v>2.25</v>
      </c>
      <c r="E123" s="160">
        <f t="shared" si="1"/>
        <v>45</v>
      </c>
    </row>
    <row r="124" spans="1:5">
      <c r="A124" s="160">
        <v>121</v>
      </c>
      <c r="B124" s="182" t="s">
        <v>19270</v>
      </c>
      <c r="C124" s="183" t="s">
        <v>19264</v>
      </c>
      <c r="D124" s="190">
        <v>2.75</v>
      </c>
      <c r="E124" s="160">
        <f t="shared" si="1"/>
        <v>55</v>
      </c>
    </row>
    <row r="125" spans="1:5">
      <c r="A125" s="160">
        <v>122</v>
      </c>
      <c r="B125" s="182" t="s">
        <v>19271</v>
      </c>
      <c r="C125" s="183" t="s">
        <v>19264</v>
      </c>
      <c r="D125" s="190">
        <v>1.5</v>
      </c>
      <c r="E125" s="160">
        <f t="shared" si="1"/>
        <v>30</v>
      </c>
    </row>
    <row r="126" spans="1:5">
      <c r="A126" s="160">
        <v>123</v>
      </c>
      <c r="B126" s="182" t="s">
        <v>19272</v>
      </c>
      <c r="C126" s="183" t="s">
        <v>19264</v>
      </c>
      <c r="D126" s="190">
        <v>1.52</v>
      </c>
      <c r="E126" s="160">
        <f t="shared" si="1"/>
        <v>30.4</v>
      </c>
    </row>
    <row r="127" spans="1:5">
      <c r="A127" s="160">
        <v>124</v>
      </c>
      <c r="B127" s="182" t="s">
        <v>19273</v>
      </c>
      <c r="C127" s="183" t="s">
        <v>19264</v>
      </c>
      <c r="D127" s="190">
        <v>2.16</v>
      </c>
      <c r="E127" s="160">
        <f t="shared" si="1"/>
        <v>43.2</v>
      </c>
    </row>
    <row r="128" spans="1:5">
      <c r="A128" s="160">
        <v>125</v>
      </c>
      <c r="B128" s="182" t="s">
        <v>19274</v>
      </c>
      <c r="C128" s="183" t="s">
        <v>19264</v>
      </c>
      <c r="D128" s="190">
        <v>1.21</v>
      </c>
      <c r="E128" s="160">
        <f t="shared" si="1"/>
        <v>24.2</v>
      </c>
    </row>
    <row r="129" spans="1:5">
      <c r="A129" s="160">
        <v>126</v>
      </c>
      <c r="B129" s="182" t="s">
        <v>19275</v>
      </c>
      <c r="C129" s="183" t="s">
        <v>19264</v>
      </c>
      <c r="D129" s="190">
        <v>1.19</v>
      </c>
      <c r="E129" s="160">
        <f t="shared" si="1"/>
        <v>23.8</v>
      </c>
    </row>
    <row r="130" spans="1:5">
      <c r="A130" s="160">
        <v>127</v>
      </c>
      <c r="B130" s="182" t="s">
        <v>19276</v>
      </c>
      <c r="C130" s="183" t="s">
        <v>19264</v>
      </c>
      <c r="D130" s="190">
        <v>2</v>
      </c>
      <c r="E130" s="160">
        <f t="shared" si="1"/>
        <v>40</v>
      </c>
    </row>
    <row r="131" spans="1:5">
      <c r="A131" s="160">
        <v>128</v>
      </c>
      <c r="B131" s="182" t="s">
        <v>19277</v>
      </c>
      <c r="C131" s="183" t="s">
        <v>19264</v>
      </c>
      <c r="D131" s="190">
        <v>2.76</v>
      </c>
      <c r="E131" s="160">
        <f t="shared" si="1"/>
        <v>55.2</v>
      </c>
    </row>
    <row r="132" spans="1:5">
      <c r="A132" s="160">
        <v>129</v>
      </c>
      <c r="B132" s="182" t="s">
        <v>19278</v>
      </c>
      <c r="C132" s="183" t="s">
        <v>19264</v>
      </c>
      <c r="D132" s="190">
        <v>1.3</v>
      </c>
      <c r="E132" s="160">
        <f t="shared" si="1"/>
        <v>26</v>
      </c>
    </row>
    <row r="133" spans="1:5">
      <c r="A133" s="160">
        <v>130</v>
      </c>
      <c r="B133" s="182" t="s">
        <v>19279</v>
      </c>
      <c r="C133" s="183" t="s">
        <v>19264</v>
      </c>
      <c r="D133" s="190">
        <v>1.36</v>
      </c>
      <c r="E133" s="160">
        <f t="shared" ref="E133:E196" si="2">D133*20</f>
        <v>27.2</v>
      </c>
    </row>
    <row r="134" spans="1:5">
      <c r="A134" s="160">
        <v>131</v>
      </c>
      <c r="B134" s="182" t="s">
        <v>19280</v>
      </c>
      <c r="C134" s="183" t="s">
        <v>19264</v>
      </c>
      <c r="D134" s="190">
        <v>2.36</v>
      </c>
      <c r="E134" s="160">
        <f t="shared" si="2"/>
        <v>47.2</v>
      </c>
    </row>
    <row r="135" spans="1:5">
      <c r="A135" s="160">
        <v>132</v>
      </c>
      <c r="B135" s="182" t="s">
        <v>19281</v>
      </c>
      <c r="C135" s="183" t="s">
        <v>19264</v>
      </c>
      <c r="D135" s="190">
        <v>1.2</v>
      </c>
      <c r="E135" s="160">
        <f t="shared" si="2"/>
        <v>24</v>
      </c>
    </row>
    <row r="136" spans="1:5">
      <c r="A136" s="160">
        <v>133</v>
      </c>
      <c r="B136" s="182" t="s">
        <v>19282</v>
      </c>
      <c r="C136" s="183" t="s">
        <v>19264</v>
      </c>
      <c r="D136" s="190">
        <v>1.86</v>
      </c>
      <c r="E136" s="160">
        <f t="shared" si="2"/>
        <v>37.2</v>
      </c>
    </row>
    <row r="137" spans="1:5">
      <c r="A137" s="160">
        <v>134</v>
      </c>
      <c r="B137" s="182" t="s">
        <v>19283</v>
      </c>
      <c r="C137" s="183" t="s">
        <v>19264</v>
      </c>
      <c r="D137" s="190">
        <v>1.7</v>
      </c>
      <c r="E137" s="160">
        <f t="shared" si="2"/>
        <v>34</v>
      </c>
    </row>
    <row r="138" spans="1:5">
      <c r="A138" s="160">
        <v>135</v>
      </c>
      <c r="B138" s="182" t="s">
        <v>19284</v>
      </c>
      <c r="C138" s="183" t="s">
        <v>19285</v>
      </c>
      <c r="D138" s="190">
        <v>1.3</v>
      </c>
      <c r="E138" s="160">
        <f t="shared" si="2"/>
        <v>26</v>
      </c>
    </row>
    <row r="139" spans="1:5">
      <c r="A139" s="160">
        <v>136</v>
      </c>
      <c r="B139" s="182" t="s">
        <v>19286</v>
      </c>
      <c r="C139" s="183" t="s">
        <v>19287</v>
      </c>
      <c r="D139" s="190">
        <v>1.1</v>
      </c>
      <c r="E139" s="160">
        <f t="shared" si="2"/>
        <v>22</v>
      </c>
    </row>
    <row r="140" spans="1:5">
      <c r="A140" s="160">
        <v>137</v>
      </c>
      <c r="B140" s="191" t="s">
        <v>19288</v>
      </c>
      <c r="C140" s="183" t="s">
        <v>19287</v>
      </c>
      <c r="D140" s="190">
        <v>1</v>
      </c>
      <c r="E140" s="160">
        <f t="shared" si="2"/>
        <v>20</v>
      </c>
    </row>
    <row r="141" spans="1:5">
      <c r="A141" s="160">
        <v>138</v>
      </c>
      <c r="B141" s="182" t="s">
        <v>19289</v>
      </c>
      <c r="C141" s="183" t="s">
        <v>19287</v>
      </c>
      <c r="D141" s="190">
        <v>3</v>
      </c>
      <c r="E141" s="160">
        <f t="shared" si="2"/>
        <v>60</v>
      </c>
    </row>
    <row r="142" spans="1:5">
      <c r="A142" s="160">
        <v>139</v>
      </c>
      <c r="B142" s="182" t="s">
        <v>19290</v>
      </c>
      <c r="C142" s="183" t="s">
        <v>19287</v>
      </c>
      <c r="D142" s="190">
        <v>3.8</v>
      </c>
      <c r="E142" s="160">
        <f t="shared" si="2"/>
        <v>76</v>
      </c>
    </row>
    <row r="143" spans="1:5">
      <c r="A143" s="160">
        <v>140</v>
      </c>
      <c r="B143" s="182" t="s">
        <v>19291</v>
      </c>
      <c r="C143" s="183" t="s">
        <v>19287</v>
      </c>
      <c r="D143" s="190">
        <v>1</v>
      </c>
      <c r="E143" s="160">
        <f t="shared" si="2"/>
        <v>20</v>
      </c>
    </row>
    <row r="144" spans="1:5">
      <c r="A144" s="160">
        <v>141</v>
      </c>
      <c r="B144" s="182" t="s">
        <v>1439</v>
      </c>
      <c r="C144" s="183" t="s">
        <v>19287</v>
      </c>
      <c r="D144" s="190">
        <v>1</v>
      </c>
      <c r="E144" s="160">
        <f t="shared" si="2"/>
        <v>20</v>
      </c>
    </row>
    <row r="145" spans="1:5">
      <c r="A145" s="160">
        <v>142</v>
      </c>
      <c r="B145" s="182" t="s">
        <v>19292</v>
      </c>
      <c r="C145" s="183" t="s">
        <v>19287</v>
      </c>
      <c r="D145" s="190">
        <v>2.1</v>
      </c>
      <c r="E145" s="160">
        <f t="shared" si="2"/>
        <v>42</v>
      </c>
    </row>
    <row r="146" spans="1:5">
      <c r="A146" s="160">
        <v>143</v>
      </c>
      <c r="B146" s="182" t="s">
        <v>19293</v>
      </c>
      <c r="C146" s="183" t="s">
        <v>19287</v>
      </c>
      <c r="D146" s="190">
        <v>2.9</v>
      </c>
      <c r="E146" s="160">
        <f t="shared" si="2"/>
        <v>58</v>
      </c>
    </row>
    <row r="147" spans="1:5">
      <c r="A147" s="160">
        <v>144</v>
      </c>
      <c r="B147" s="182" t="s">
        <v>19294</v>
      </c>
      <c r="C147" s="183" t="s">
        <v>19287</v>
      </c>
      <c r="D147" s="190">
        <v>2.4</v>
      </c>
      <c r="E147" s="160">
        <f t="shared" si="2"/>
        <v>48</v>
      </c>
    </row>
    <row r="148" spans="1:5">
      <c r="A148" s="160">
        <v>145</v>
      </c>
      <c r="B148" s="182" t="s">
        <v>19295</v>
      </c>
      <c r="C148" s="183" t="s">
        <v>19287</v>
      </c>
      <c r="D148" s="190">
        <v>4.9</v>
      </c>
      <c r="E148" s="160">
        <f t="shared" si="2"/>
        <v>98</v>
      </c>
    </row>
    <row r="149" spans="1:5">
      <c r="A149" s="160">
        <v>146</v>
      </c>
      <c r="B149" s="182" t="s">
        <v>19296</v>
      </c>
      <c r="C149" s="183" t="s">
        <v>19297</v>
      </c>
      <c r="D149" s="190">
        <v>1</v>
      </c>
      <c r="E149" s="160">
        <f t="shared" si="2"/>
        <v>20</v>
      </c>
    </row>
    <row r="150" spans="1:5">
      <c r="A150" s="160">
        <v>147</v>
      </c>
      <c r="B150" s="182" t="s">
        <v>19298</v>
      </c>
      <c r="C150" s="183" t="s">
        <v>19297</v>
      </c>
      <c r="D150" s="190">
        <v>1</v>
      </c>
      <c r="E150" s="160">
        <f t="shared" si="2"/>
        <v>20</v>
      </c>
    </row>
    <row r="151" spans="1:5">
      <c r="A151" s="160">
        <v>148</v>
      </c>
      <c r="B151" s="182" t="s">
        <v>19299</v>
      </c>
      <c r="C151" s="183" t="s">
        <v>19297</v>
      </c>
      <c r="D151" s="190">
        <v>1</v>
      </c>
      <c r="E151" s="160">
        <f t="shared" si="2"/>
        <v>20</v>
      </c>
    </row>
    <row r="152" spans="1:5">
      <c r="A152" s="160">
        <v>149</v>
      </c>
      <c r="B152" s="182" t="s">
        <v>19300</v>
      </c>
      <c r="C152" s="183" t="s">
        <v>19297</v>
      </c>
      <c r="D152" s="190">
        <v>3.5</v>
      </c>
      <c r="E152" s="160">
        <f t="shared" si="2"/>
        <v>70</v>
      </c>
    </row>
    <row r="153" spans="1:5">
      <c r="A153" s="160">
        <v>150</v>
      </c>
      <c r="B153" s="182" t="s">
        <v>19301</v>
      </c>
      <c r="C153" s="183" t="s">
        <v>19297</v>
      </c>
      <c r="D153" s="190">
        <v>2</v>
      </c>
      <c r="E153" s="160">
        <f t="shared" si="2"/>
        <v>40</v>
      </c>
    </row>
    <row r="154" spans="1:5">
      <c r="A154" s="160">
        <v>151</v>
      </c>
      <c r="B154" s="192" t="s">
        <v>19302</v>
      </c>
      <c r="C154" s="183" t="s">
        <v>19303</v>
      </c>
      <c r="D154" s="190">
        <v>4</v>
      </c>
      <c r="E154" s="160">
        <f t="shared" si="2"/>
        <v>80</v>
      </c>
    </row>
    <row r="155" spans="1:5">
      <c r="A155" s="160">
        <v>152</v>
      </c>
      <c r="B155" s="182" t="s">
        <v>19304</v>
      </c>
      <c r="C155" s="183" t="s">
        <v>19303</v>
      </c>
      <c r="D155" s="190">
        <v>1.68</v>
      </c>
      <c r="E155" s="160">
        <f t="shared" si="2"/>
        <v>33.6</v>
      </c>
    </row>
    <row r="156" spans="1:5">
      <c r="A156" s="160">
        <v>153</v>
      </c>
      <c r="B156" s="182" t="s">
        <v>19305</v>
      </c>
      <c r="C156" s="183" t="s">
        <v>19303</v>
      </c>
      <c r="D156" s="190">
        <v>0.5</v>
      </c>
      <c r="E156" s="160">
        <f t="shared" si="2"/>
        <v>10</v>
      </c>
    </row>
    <row r="157" spans="1:5">
      <c r="A157" s="160">
        <v>154</v>
      </c>
      <c r="B157" s="182" t="s">
        <v>1334</v>
      </c>
      <c r="C157" s="183" t="s">
        <v>19303</v>
      </c>
      <c r="D157" s="190">
        <v>1.68</v>
      </c>
      <c r="E157" s="160">
        <f t="shared" si="2"/>
        <v>33.6</v>
      </c>
    </row>
    <row r="158" spans="1:5">
      <c r="A158" s="160">
        <v>155</v>
      </c>
      <c r="B158" s="182" t="s">
        <v>19306</v>
      </c>
      <c r="C158" s="183" t="s">
        <v>19303</v>
      </c>
      <c r="D158" s="190">
        <v>0.96</v>
      </c>
      <c r="E158" s="160">
        <f t="shared" si="2"/>
        <v>19.2</v>
      </c>
    </row>
    <row r="159" spans="1:5">
      <c r="A159" s="160">
        <v>156</v>
      </c>
      <c r="B159" s="182" t="s">
        <v>19307</v>
      </c>
      <c r="C159" s="183" t="s">
        <v>19303</v>
      </c>
      <c r="D159" s="190">
        <v>1.68</v>
      </c>
      <c r="E159" s="160">
        <f t="shared" si="2"/>
        <v>33.6</v>
      </c>
    </row>
    <row r="160" spans="1:5">
      <c r="A160" s="160">
        <v>157</v>
      </c>
      <c r="B160" s="182" t="s">
        <v>19308</v>
      </c>
      <c r="C160" s="183" t="s">
        <v>19303</v>
      </c>
      <c r="D160" s="190">
        <v>3.74</v>
      </c>
      <c r="E160" s="160">
        <f t="shared" si="2"/>
        <v>74.8</v>
      </c>
    </row>
    <row r="161" spans="1:5">
      <c r="A161" s="160">
        <v>158</v>
      </c>
      <c r="B161" s="182" t="s">
        <v>19309</v>
      </c>
      <c r="C161" s="183" t="s">
        <v>19303</v>
      </c>
      <c r="D161" s="190">
        <v>1.96</v>
      </c>
      <c r="E161" s="160">
        <f t="shared" si="2"/>
        <v>39.2</v>
      </c>
    </row>
    <row r="162" spans="1:5">
      <c r="A162" s="160">
        <v>159</v>
      </c>
      <c r="B162" s="182" t="s">
        <v>19310</v>
      </c>
      <c r="C162" s="183" t="s">
        <v>19303</v>
      </c>
      <c r="D162" s="190">
        <v>1.1</v>
      </c>
      <c r="E162" s="160">
        <f t="shared" si="2"/>
        <v>22</v>
      </c>
    </row>
    <row r="163" spans="1:5">
      <c r="A163" s="160">
        <v>160</v>
      </c>
      <c r="B163" s="182" t="s">
        <v>19311</v>
      </c>
      <c r="C163" s="183" t="s">
        <v>19303</v>
      </c>
      <c r="D163" s="190">
        <v>2.24</v>
      </c>
      <c r="E163" s="160">
        <f t="shared" si="2"/>
        <v>44.8</v>
      </c>
    </row>
    <row r="164" spans="1:5">
      <c r="A164" s="160">
        <v>161</v>
      </c>
      <c r="B164" s="182" t="s">
        <v>19312</v>
      </c>
      <c r="C164" s="183" t="s">
        <v>19303</v>
      </c>
      <c r="D164" s="190">
        <v>1</v>
      </c>
      <c r="E164" s="160">
        <f t="shared" si="2"/>
        <v>20</v>
      </c>
    </row>
    <row r="165" spans="1:5">
      <c r="A165" s="160">
        <v>162</v>
      </c>
      <c r="B165" s="187" t="s">
        <v>19313</v>
      </c>
      <c r="C165" s="183" t="s">
        <v>19314</v>
      </c>
      <c r="D165" s="188">
        <v>1</v>
      </c>
      <c r="E165" s="160">
        <f t="shared" si="2"/>
        <v>20</v>
      </c>
    </row>
    <row r="166" spans="1:5">
      <c r="A166" s="160">
        <v>163</v>
      </c>
      <c r="B166" s="187" t="s">
        <v>19315</v>
      </c>
      <c r="C166" s="183" t="s">
        <v>19314</v>
      </c>
      <c r="D166" s="188">
        <v>1</v>
      </c>
      <c r="E166" s="160">
        <f t="shared" si="2"/>
        <v>20</v>
      </c>
    </row>
    <row r="167" spans="1:5">
      <c r="A167" s="160">
        <v>164</v>
      </c>
      <c r="B167" s="187" t="s">
        <v>19316</v>
      </c>
      <c r="C167" s="183" t="s">
        <v>19314</v>
      </c>
      <c r="D167" s="188">
        <v>1.5</v>
      </c>
      <c r="E167" s="160">
        <f t="shared" si="2"/>
        <v>30</v>
      </c>
    </row>
    <row r="168" spans="1:5">
      <c r="A168" s="160">
        <v>165</v>
      </c>
      <c r="B168" s="182" t="s">
        <v>19317</v>
      </c>
      <c r="C168" s="183" t="s">
        <v>19318</v>
      </c>
      <c r="D168" s="190">
        <v>0.8</v>
      </c>
      <c r="E168" s="160">
        <f t="shared" si="2"/>
        <v>16</v>
      </c>
    </row>
    <row r="169" spans="1:5">
      <c r="A169" s="160">
        <v>166</v>
      </c>
      <c r="B169" s="182" t="s">
        <v>19319</v>
      </c>
      <c r="C169" s="183" t="s">
        <v>19318</v>
      </c>
      <c r="D169" s="190">
        <v>3</v>
      </c>
      <c r="E169" s="160">
        <f t="shared" si="2"/>
        <v>60</v>
      </c>
    </row>
    <row r="170" spans="1:5">
      <c r="A170" s="160">
        <v>167</v>
      </c>
      <c r="B170" s="182" t="s">
        <v>19320</v>
      </c>
      <c r="C170" s="183" t="s">
        <v>19318</v>
      </c>
      <c r="D170" s="190">
        <v>0.8</v>
      </c>
      <c r="E170" s="160">
        <f t="shared" si="2"/>
        <v>16</v>
      </c>
    </row>
    <row r="171" spans="1:5">
      <c r="A171" s="160">
        <v>168</v>
      </c>
      <c r="B171" s="182" t="s">
        <v>19321</v>
      </c>
      <c r="C171" s="183" t="s">
        <v>19318</v>
      </c>
      <c r="D171" s="190">
        <v>0.8</v>
      </c>
      <c r="E171" s="160">
        <f t="shared" si="2"/>
        <v>16</v>
      </c>
    </row>
    <row r="172" spans="1:5">
      <c r="A172" s="160">
        <v>169</v>
      </c>
      <c r="B172" s="166" t="s">
        <v>19322</v>
      </c>
      <c r="C172" s="167" t="s">
        <v>19323</v>
      </c>
      <c r="D172" s="168">
        <v>534.34</v>
      </c>
      <c r="E172" s="160">
        <f t="shared" si="2"/>
        <v>10686.8</v>
      </c>
    </row>
    <row r="173" spans="1:5">
      <c r="A173" s="160">
        <v>170</v>
      </c>
      <c r="B173" s="166" t="s">
        <v>19324</v>
      </c>
      <c r="C173" s="167" t="s">
        <v>19325</v>
      </c>
      <c r="D173" s="168">
        <v>420</v>
      </c>
      <c r="E173" s="160">
        <f t="shared" si="2"/>
        <v>8400</v>
      </c>
    </row>
    <row r="174" spans="1:5">
      <c r="A174" s="160">
        <v>171</v>
      </c>
      <c r="B174" s="166" t="s">
        <v>19326</v>
      </c>
      <c r="C174" s="167" t="s">
        <v>19327</v>
      </c>
      <c r="D174" s="168">
        <v>264.54</v>
      </c>
      <c r="E174" s="160">
        <f t="shared" si="2"/>
        <v>5290.8</v>
      </c>
    </row>
    <row r="175" ht="54" spans="1:5">
      <c r="A175" s="160">
        <v>172</v>
      </c>
      <c r="B175" s="166" t="s">
        <v>19328</v>
      </c>
      <c r="C175" s="167" t="s">
        <v>19329</v>
      </c>
      <c r="D175" s="168">
        <v>914</v>
      </c>
      <c r="E175" s="160">
        <f t="shared" si="2"/>
        <v>18280</v>
      </c>
    </row>
    <row r="176" spans="1:5">
      <c r="A176" s="160">
        <v>173</v>
      </c>
      <c r="B176" s="166" t="s">
        <v>19330</v>
      </c>
      <c r="C176" s="167" t="s">
        <v>19331</v>
      </c>
      <c r="D176" s="168">
        <v>20</v>
      </c>
      <c r="E176" s="160">
        <f t="shared" si="2"/>
        <v>400</v>
      </c>
    </row>
    <row r="177" spans="1:5">
      <c r="A177" s="160">
        <v>174</v>
      </c>
      <c r="B177" s="169" t="s">
        <v>19332</v>
      </c>
      <c r="C177" s="170" t="s">
        <v>19333</v>
      </c>
      <c r="D177" s="171">
        <v>1.4</v>
      </c>
      <c r="E177" s="160">
        <f t="shared" si="2"/>
        <v>28</v>
      </c>
    </row>
    <row r="178" spans="1:5">
      <c r="A178" s="160">
        <v>175</v>
      </c>
      <c r="B178" s="169" t="s">
        <v>19334</v>
      </c>
      <c r="C178" s="170" t="s">
        <v>19333</v>
      </c>
      <c r="D178" s="171">
        <v>1.6</v>
      </c>
      <c r="E178" s="160">
        <f t="shared" si="2"/>
        <v>32</v>
      </c>
    </row>
    <row r="179" spans="1:5">
      <c r="A179" s="160">
        <v>176</v>
      </c>
      <c r="B179" s="169" t="s">
        <v>19335</v>
      </c>
      <c r="C179" s="170" t="s">
        <v>19333</v>
      </c>
      <c r="D179" s="171">
        <v>1.1</v>
      </c>
      <c r="E179" s="160">
        <f t="shared" si="2"/>
        <v>22</v>
      </c>
    </row>
    <row r="180" spans="1:5">
      <c r="A180" s="160">
        <v>177</v>
      </c>
      <c r="B180" s="169" t="s">
        <v>19336</v>
      </c>
      <c r="C180" s="170" t="s">
        <v>19333</v>
      </c>
      <c r="D180" s="171">
        <v>3.1</v>
      </c>
      <c r="E180" s="160">
        <f t="shared" si="2"/>
        <v>62</v>
      </c>
    </row>
    <row r="181" spans="1:5">
      <c r="A181" s="160">
        <v>178</v>
      </c>
      <c r="B181" s="169" t="s">
        <v>19337</v>
      </c>
      <c r="C181" s="170" t="s">
        <v>19333</v>
      </c>
      <c r="D181" s="171">
        <v>3.2</v>
      </c>
      <c r="E181" s="160">
        <f t="shared" si="2"/>
        <v>64</v>
      </c>
    </row>
    <row r="182" spans="1:5">
      <c r="A182" s="160">
        <v>179</v>
      </c>
      <c r="B182" s="169" t="s">
        <v>19338</v>
      </c>
      <c r="C182" s="170" t="s">
        <v>19333</v>
      </c>
      <c r="D182" s="171">
        <v>0.7</v>
      </c>
      <c r="E182" s="160">
        <f t="shared" si="2"/>
        <v>14</v>
      </c>
    </row>
    <row r="183" spans="1:5">
      <c r="A183" s="160">
        <v>180</v>
      </c>
      <c r="B183" s="169" t="s">
        <v>19339</v>
      </c>
      <c r="C183" s="170" t="s">
        <v>19333</v>
      </c>
      <c r="D183" s="171">
        <v>1.5</v>
      </c>
      <c r="E183" s="160">
        <f t="shared" si="2"/>
        <v>30</v>
      </c>
    </row>
    <row r="184" spans="1:5">
      <c r="A184" s="160">
        <v>181</v>
      </c>
      <c r="B184" s="169" t="s">
        <v>19340</v>
      </c>
      <c r="C184" s="170" t="s">
        <v>19333</v>
      </c>
      <c r="D184" s="171">
        <v>2</v>
      </c>
      <c r="E184" s="160">
        <f t="shared" si="2"/>
        <v>40</v>
      </c>
    </row>
    <row r="185" spans="1:5">
      <c r="A185" s="160">
        <v>182</v>
      </c>
      <c r="B185" s="169" t="s">
        <v>19341</v>
      </c>
      <c r="C185" s="170" t="s">
        <v>19333</v>
      </c>
      <c r="D185" s="171">
        <v>2.7</v>
      </c>
      <c r="E185" s="160">
        <f t="shared" si="2"/>
        <v>54</v>
      </c>
    </row>
    <row r="186" spans="1:5">
      <c r="A186" s="160">
        <v>183</v>
      </c>
      <c r="B186" s="169" t="s">
        <v>19342</v>
      </c>
      <c r="C186" s="170" t="s">
        <v>19333</v>
      </c>
      <c r="D186" s="171">
        <v>3</v>
      </c>
      <c r="E186" s="160">
        <f t="shared" si="2"/>
        <v>60</v>
      </c>
    </row>
    <row r="187" spans="1:5">
      <c r="A187" s="160">
        <v>184</v>
      </c>
      <c r="B187" s="169" t="s">
        <v>19343</v>
      </c>
      <c r="C187" s="170" t="s">
        <v>19344</v>
      </c>
      <c r="D187" s="171">
        <v>3.36</v>
      </c>
      <c r="E187" s="160">
        <f t="shared" si="2"/>
        <v>67.2</v>
      </c>
    </row>
    <row r="188" spans="1:5">
      <c r="A188" s="160">
        <v>185</v>
      </c>
      <c r="B188" s="169" t="s">
        <v>19345</v>
      </c>
      <c r="C188" s="170" t="s">
        <v>19344</v>
      </c>
      <c r="D188" s="171">
        <v>1</v>
      </c>
      <c r="E188" s="160">
        <f t="shared" si="2"/>
        <v>20</v>
      </c>
    </row>
    <row r="189" spans="1:5">
      <c r="A189" s="160">
        <v>186</v>
      </c>
      <c r="B189" s="193" t="s">
        <v>6458</v>
      </c>
      <c r="C189" s="170" t="s">
        <v>19346</v>
      </c>
      <c r="D189" s="171">
        <v>4.61</v>
      </c>
      <c r="E189" s="160">
        <f t="shared" si="2"/>
        <v>92.2</v>
      </c>
    </row>
    <row r="190" spans="1:5">
      <c r="A190" s="160">
        <v>187</v>
      </c>
      <c r="B190" s="193" t="s">
        <v>1402</v>
      </c>
      <c r="C190" s="170" t="s">
        <v>19331</v>
      </c>
      <c r="D190" s="171">
        <v>3</v>
      </c>
      <c r="E190" s="160">
        <f t="shared" si="2"/>
        <v>60</v>
      </c>
    </row>
    <row r="191" spans="1:5">
      <c r="A191" s="160">
        <v>188</v>
      </c>
      <c r="B191" s="193" t="s">
        <v>19347</v>
      </c>
      <c r="C191" s="170" t="s">
        <v>19348</v>
      </c>
      <c r="D191" s="171">
        <v>2.2</v>
      </c>
      <c r="E191" s="160">
        <f t="shared" si="2"/>
        <v>44</v>
      </c>
    </row>
    <row r="192" spans="1:5">
      <c r="A192" s="160">
        <v>189</v>
      </c>
      <c r="B192" s="193" t="s">
        <v>19349</v>
      </c>
      <c r="C192" s="170" t="s">
        <v>19348</v>
      </c>
      <c r="D192" s="171">
        <v>1.2</v>
      </c>
      <c r="E192" s="160">
        <f t="shared" si="2"/>
        <v>24</v>
      </c>
    </row>
    <row r="193" spans="1:5">
      <c r="A193" s="160">
        <v>190</v>
      </c>
      <c r="B193" s="193" t="s">
        <v>10031</v>
      </c>
      <c r="C193" s="170" t="s">
        <v>19348</v>
      </c>
      <c r="D193" s="171">
        <v>1.5</v>
      </c>
      <c r="E193" s="160">
        <f t="shared" si="2"/>
        <v>30</v>
      </c>
    </row>
    <row r="194" spans="1:5">
      <c r="A194" s="160">
        <v>191</v>
      </c>
      <c r="B194" s="193" t="s">
        <v>19350</v>
      </c>
      <c r="C194" s="170" t="s">
        <v>19348</v>
      </c>
      <c r="D194" s="171">
        <v>1</v>
      </c>
      <c r="E194" s="160">
        <f t="shared" si="2"/>
        <v>20</v>
      </c>
    </row>
    <row r="195" spans="1:5">
      <c r="A195" s="160">
        <v>192</v>
      </c>
      <c r="B195" s="193" t="s">
        <v>19351</v>
      </c>
      <c r="C195" s="170" t="s">
        <v>19348</v>
      </c>
      <c r="D195" s="171">
        <v>2</v>
      </c>
      <c r="E195" s="160">
        <f t="shared" si="2"/>
        <v>40</v>
      </c>
    </row>
    <row r="196" spans="1:5">
      <c r="A196" s="160">
        <v>193</v>
      </c>
      <c r="B196" s="193" t="s">
        <v>19352</v>
      </c>
      <c r="C196" s="170" t="s">
        <v>19348</v>
      </c>
      <c r="D196" s="171">
        <v>1</v>
      </c>
      <c r="E196" s="160">
        <f t="shared" si="2"/>
        <v>20</v>
      </c>
    </row>
    <row r="197" spans="1:5">
      <c r="A197" s="160">
        <v>194</v>
      </c>
      <c r="B197" s="193" t="s">
        <v>19353</v>
      </c>
      <c r="C197" s="170" t="s">
        <v>19348</v>
      </c>
      <c r="D197" s="171">
        <v>1</v>
      </c>
      <c r="E197" s="160">
        <f t="shared" ref="E197:E260" si="3">D197*20</f>
        <v>20</v>
      </c>
    </row>
    <row r="198" spans="1:5">
      <c r="A198" s="160">
        <v>195</v>
      </c>
      <c r="B198" s="193" t="s">
        <v>19354</v>
      </c>
      <c r="C198" s="170" t="s">
        <v>19348</v>
      </c>
      <c r="D198" s="171">
        <v>1</v>
      </c>
      <c r="E198" s="160">
        <f t="shared" si="3"/>
        <v>20</v>
      </c>
    </row>
    <row r="199" spans="1:5">
      <c r="A199" s="160">
        <v>196</v>
      </c>
      <c r="B199" s="193" t="s">
        <v>19355</v>
      </c>
      <c r="C199" s="170" t="s">
        <v>19348</v>
      </c>
      <c r="D199" s="171">
        <v>1</v>
      </c>
      <c r="E199" s="160">
        <f t="shared" si="3"/>
        <v>20</v>
      </c>
    </row>
    <row r="200" spans="1:5">
      <c r="A200" s="160">
        <v>197</v>
      </c>
      <c r="B200" s="193" t="s">
        <v>19356</v>
      </c>
      <c r="C200" s="170" t="s">
        <v>19348</v>
      </c>
      <c r="D200" s="171">
        <v>1</v>
      </c>
      <c r="E200" s="160">
        <f t="shared" si="3"/>
        <v>20</v>
      </c>
    </row>
    <row r="201" spans="1:5">
      <c r="A201" s="160">
        <v>198</v>
      </c>
      <c r="B201" s="193" t="s">
        <v>19357</v>
      </c>
      <c r="C201" s="170" t="s">
        <v>19358</v>
      </c>
      <c r="D201" s="171">
        <v>1.3</v>
      </c>
      <c r="E201" s="160">
        <f t="shared" si="3"/>
        <v>26</v>
      </c>
    </row>
    <row r="202" spans="1:5">
      <c r="A202" s="160">
        <v>199</v>
      </c>
      <c r="B202" s="193" t="s">
        <v>19359</v>
      </c>
      <c r="C202" s="170" t="s">
        <v>19348</v>
      </c>
      <c r="D202" s="171">
        <v>1</v>
      </c>
      <c r="E202" s="160">
        <f t="shared" si="3"/>
        <v>20</v>
      </c>
    </row>
    <row r="203" spans="1:5">
      <c r="A203" s="160">
        <v>200</v>
      </c>
      <c r="B203" s="193" t="s">
        <v>19360</v>
      </c>
      <c r="C203" s="194" t="s">
        <v>19361</v>
      </c>
      <c r="D203" s="171">
        <v>1</v>
      </c>
      <c r="E203" s="160">
        <f t="shared" si="3"/>
        <v>20</v>
      </c>
    </row>
    <row r="204" ht="27" spans="1:5">
      <c r="A204" s="160">
        <v>201</v>
      </c>
      <c r="B204" s="172" t="s">
        <v>19362</v>
      </c>
      <c r="C204" s="173" t="s">
        <v>19363</v>
      </c>
      <c r="D204" s="165">
        <v>602.51</v>
      </c>
      <c r="E204" s="160">
        <f t="shared" si="3"/>
        <v>12050.2</v>
      </c>
    </row>
    <row r="205" spans="1:5">
      <c r="A205" s="160">
        <v>202</v>
      </c>
      <c r="B205" s="172" t="s">
        <v>4875</v>
      </c>
      <c r="C205" s="173" t="s">
        <v>19364</v>
      </c>
      <c r="D205" s="165">
        <v>8.3</v>
      </c>
      <c r="E205" s="160">
        <f t="shared" si="3"/>
        <v>166</v>
      </c>
    </row>
    <row r="206" ht="27" spans="1:5">
      <c r="A206" s="160">
        <v>203</v>
      </c>
      <c r="B206" s="172" t="s">
        <v>19365</v>
      </c>
      <c r="C206" s="173" t="s">
        <v>19366</v>
      </c>
      <c r="D206" s="165">
        <v>148</v>
      </c>
      <c r="E206" s="160">
        <f t="shared" si="3"/>
        <v>2960</v>
      </c>
    </row>
    <row r="207" ht="27" spans="1:5">
      <c r="A207" s="160">
        <v>204</v>
      </c>
      <c r="B207" s="172" t="s">
        <v>19367</v>
      </c>
      <c r="C207" s="173" t="s">
        <v>19368</v>
      </c>
      <c r="D207" s="165">
        <v>9.5</v>
      </c>
      <c r="E207" s="160">
        <f t="shared" si="3"/>
        <v>190</v>
      </c>
    </row>
    <row r="208" spans="1:5">
      <c r="A208" s="160">
        <v>205</v>
      </c>
      <c r="B208" s="172" t="s">
        <v>5993</v>
      </c>
      <c r="C208" s="173" t="s">
        <v>19369</v>
      </c>
      <c r="D208" s="165">
        <v>28</v>
      </c>
      <c r="E208" s="160">
        <f t="shared" si="3"/>
        <v>560</v>
      </c>
    </row>
    <row r="209" spans="1:5">
      <c r="A209" s="160">
        <v>206</v>
      </c>
      <c r="B209" s="172" t="s">
        <v>19370</v>
      </c>
      <c r="C209" s="173" t="s">
        <v>19371</v>
      </c>
      <c r="D209" s="165">
        <v>120</v>
      </c>
      <c r="E209" s="160">
        <f t="shared" si="3"/>
        <v>2400</v>
      </c>
    </row>
    <row r="210" spans="1:5">
      <c r="A210" s="160">
        <v>207</v>
      </c>
      <c r="B210" s="166" t="s">
        <v>19372</v>
      </c>
      <c r="C210" s="167" t="s">
        <v>19373</v>
      </c>
      <c r="D210" s="168">
        <v>34.43</v>
      </c>
      <c r="E210" s="160">
        <f t="shared" si="3"/>
        <v>688.6</v>
      </c>
    </row>
    <row r="211" spans="1:5">
      <c r="A211" s="160">
        <v>208</v>
      </c>
      <c r="B211" s="166" t="s">
        <v>19374</v>
      </c>
      <c r="C211" s="167" t="s">
        <v>19375</v>
      </c>
      <c r="D211" s="168">
        <v>191.32</v>
      </c>
      <c r="E211" s="160">
        <f t="shared" si="3"/>
        <v>3826.4</v>
      </c>
    </row>
    <row r="212" spans="1:5">
      <c r="A212" s="160">
        <v>209</v>
      </c>
      <c r="B212" s="195" t="s">
        <v>19376</v>
      </c>
      <c r="C212" s="196" t="s">
        <v>19377</v>
      </c>
      <c r="D212" s="197">
        <v>3.9</v>
      </c>
      <c r="E212" s="160">
        <f t="shared" si="3"/>
        <v>78</v>
      </c>
    </row>
    <row r="213" spans="1:5">
      <c r="A213" s="160">
        <v>210</v>
      </c>
      <c r="B213" s="195" t="s">
        <v>19378</v>
      </c>
      <c r="C213" s="196" t="s">
        <v>19379</v>
      </c>
      <c r="D213" s="197">
        <v>3.6</v>
      </c>
      <c r="E213" s="160">
        <f t="shared" si="3"/>
        <v>72</v>
      </c>
    </row>
    <row r="214" spans="1:5">
      <c r="A214" s="160">
        <v>211</v>
      </c>
      <c r="B214" s="195" t="s">
        <v>19380</v>
      </c>
      <c r="C214" s="196" t="s">
        <v>19379</v>
      </c>
      <c r="D214" s="197">
        <v>3.2</v>
      </c>
      <c r="E214" s="160">
        <f t="shared" si="3"/>
        <v>64</v>
      </c>
    </row>
    <row r="215" spans="1:5">
      <c r="A215" s="160">
        <v>212</v>
      </c>
      <c r="B215" s="195" t="s">
        <v>19381</v>
      </c>
      <c r="C215" s="196" t="s">
        <v>19379</v>
      </c>
      <c r="D215" s="197">
        <v>1.5</v>
      </c>
      <c r="E215" s="160">
        <f t="shared" si="3"/>
        <v>30</v>
      </c>
    </row>
    <row r="216" spans="1:5">
      <c r="A216" s="160">
        <v>213</v>
      </c>
      <c r="B216" s="195" t="s">
        <v>19382</v>
      </c>
      <c r="C216" s="196" t="s">
        <v>19379</v>
      </c>
      <c r="D216" s="197">
        <v>3</v>
      </c>
      <c r="E216" s="160">
        <f t="shared" si="3"/>
        <v>60</v>
      </c>
    </row>
    <row r="217" spans="1:5">
      <c r="A217" s="160">
        <v>214</v>
      </c>
      <c r="B217" s="195" t="s">
        <v>19383</v>
      </c>
      <c r="C217" s="196" t="s">
        <v>19379</v>
      </c>
      <c r="D217" s="197">
        <v>3.5</v>
      </c>
      <c r="E217" s="160">
        <f t="shared" si="3"/>
        <v>70</v>
      </c>
    </row>
    <row r="218" spans="1:5">
      <c r="A218" s="160">
        <v>215</v>
      </c>
      <c r="B218" s="195" t="s">
        <v>19384</v>
      </c>
      <c r="C218" s="196" t="s">
        <v>19379</v>
      </c>
      <c r="D218" s="197">
        <v>4.6</v>
      </c>
      <c r="E218" s="160">
        <f t="shared" si="3"/>
        <v>92</v>
      </c>
    </row>
    <row r="219" spans="1:5">
      <c r="A219" s="160">
        <v>216</v>
      </c>
      <c r="B219" s="195" t="s">
        <v>19385</v>
      </c>
      <c r="C219" s="196" t="s">
        <v>19386</v>
      </c>
      <c r="D219" s="197">
        <v>1.32</v>
      </c>
      <c r="E219" s="160">
        <f t="shared" si="3"/>
        <v>26.4</v>
      </c>
    </row>
    <row r="220" spans="1:5">
      <c r="A220" s="160">
        <v>217</v>
      </c>
      <c r="B220" s="195" t="s">
        <v>19387</v>
      </c>
      <c r="C220" s="196" t="s">
        <v>19386</v>
      </c>
      <c r="D220" s="197">
        <v>1.57</v>
      </c>
      <c r="E220" s="160">
        <f t="shared" si="3"/>
        <v>31.4</v>
      </c>
    </row>
    <row r="221" spans="1:5">
      <c r="A221" s="160">
        <v>218</v>
      </c>
      <c r="B221" s="195" t="s">
        <v>19388</v>
      </c>
      <c r="C221" s="196" t="s">
        <v>19386</v>
      </c>
      <c r="D221" s="197">
        <v>1.3</v>
      </c>
      <c r="E221" s="160">
        <f t="shared" si="3"/>
        <v>26</v>
      </c>
    </row>
    <row r="222" spans="1:5">
      <c r="A222" s="160">
        <v>219</v>
      </c>
      <c r="B222" s="195" t="s">
        <v>19389</v>
      </c>
      <c r="C222" s="196" t="s">
        <v>19386</v>
      </c>
      <c r="D222" s="197">
        <v>1.18</v>
      </c>
      <c r="E222" s="160">
        <f t="shared" si="3"/>
        <v>23.6</v>
      </c>
    </row>
    <row r="223" spans="1:5">
      <c r="A223" s="160">
        <v>220</v>
      </c>
      <c r="B223" s="195" t="s">
        <v>19390</v>
      </c>
      <c r="C223" s="196" t="s">
        <v>19386</v>
      </c>
      <c r="D223" s="197">
        <v>1.28</v>
      </c>
      <c r="E223" s="160">
        <f t="shared" si="3"/>
        <v>25.6</v>
      </c>
    </row>
    <row r="224" spans="1:5">
      <c r="A224" s="160">
        <v>221</v>
      </c>
      <c r="B224" s="195" t="s">
        <v>19391</v>
      </c>
      <c r="C224" s="196" t="s">
        <v>19386</v>
      </c>
      <c r="D224" s="197">
        <v>1.09</v>
      </c>
      <c r="E224" s="160">
        <f t="shared" si="3"/>
        <v>21.8</v>
      </c>
    </row>
    <row r="225" spans="1:5">
      <c r="A225" s="160">
        <v>222</v>
      </c>
      <c r="B225" s="195" t="s">
        <v>19392</v>
      </c>
      <c r="C225" s="196" t="s">
        <v>19386</v>
      </c>
      <c r="D225" s="197">
        <v>1.57</v>
      </c>
      <c r="E225" s="160">
        <f t="shared" si="3"/>
        <v>31.4</v>
      </c>
    </row>
    <row r="226" spans="1:5">
      <c r="A226" s="160">
        <v>223</v>
      </c>
      <c r="B226" s="195" t="s">
        <v>19393</v>
      </c>
      <c r="C226" s="196" t="s">
        <v>19386</v>
      </c>
      <c r="D226" s="197">
        <v>0.5</v>
      </c>
      <c r="E226" s="160">
        <f t="shared" si="3"/>
        <v>10</v>
      </c>
    </row>
    <row r="227" spans="1:5">
      <c r="A227" s="160">
        <v>224</v>
      </c>
      <c r="B227" s="195" t="s">
        <v>19394</v>
      </c>
      <c r="C227" s="196" t="s">
        <v>19386</v>
      </c>
      <c r="D227" s="197">
        <v>0.5</v>
      </c>
      <c r="E227" s="160">
        <f t="shared" si="3"/>
        <v>10</v>
      </c>
    </row>
    <row r="228" spans="1:5">
      <c r="A228" s="160">
        <v>225</v>
      </c>
      <c r="B228" s="195" t="s">
        <v>19395</v>
      </c>
      <c r="C228" s="196" t="s">
        <v>19386</v>
      </c>
      <c r="D228" s="197">
        <v>1.18</v>
      </c>
      <c r="E228" s="160">
        <f t="shared" si="3"/>
        <v>23.6</v>
      </c>
    </row>
    <row r="229" spans="1:5">
      <c r="A229" s="160">
        <v>226</v>
      </c>
      <c r="B229" s="195" t="s">
        <v>19396</v>
      </c>
      <c r="C229" s="196" t="s">
        <v>19386</v>
      </c>
      <c r="D229" s="197">
        <v>2.07</v>
      </c>
      <c r="E229" s="160">
        <f t="shared" si="3"/>
        <v>41.4</v>
      </c>
    </row>
    <row r="230" spans="1:5">
      <c r="A230" s="160">
        <v>227</v>
      </c>
      <c r="B230" s="195" t="s">
        <v>19397</v>
      </c>
      <c r="C230" s="196" t="s">
        <v>19386</v>
      </c>
      <c r="D230" s="197">
        <v>1.3</v>
      </c>
      <c r="E230" s="160">
        <f t="shared" si="3"/>
        <v>26</v>
      </c>
    </row>
    <row r="231" spans="1:5">
      <c r="A231" s="160">
        <v>228</v>
      </c>
      <c r="B231" s="195" t="s">
        <v>19398</v>
      </c>
      <c r="C231" s="196" t="s">
        <v>19386</v>
      </c>
      <c r="D231" s="197">
        <v>1.11</v>
      </c>
      <c r="E231" s="160">
        <f t="shared" si="3"/>
        <v>22.2</v>
      </c>
    </row>
    <row r="232" spans="1:5">
      <c r="A232" s="160">
        <v>229</v>
      </c>
      <c r="B232" s="195" t="s">
        <v>19399</v>
      </c>
      <c r="C232" s="196" t="s">
        <v>19386</v>
      </c>
      <c r="D232" s="197">
        <v>1.08</v>
      </c>
      <c r="E232" s="160">
        <f t="shared" si="3"/>
        <v>21.6</v>
      </c>
    </row>
    <row r="233" spans="1:5">
      <c r="A233" s="160">
        <v>230</v>
      </c>
      <c r="B233" s="195" t="s">
        <v>19400</v>
      </c>
      <c r="C233" s="196" t="s">
        <v>19401</v>
      </c>
      <c r="D233" s="197">
        <v>2.1</v>
      </c>
      <c r="E233" s="160">
        <f t="shared" si="3"/>
        <v>42</v>
      </c>
    </row>
    <row r="234" spans="1:5">
      <c r="A234" s="160">
        <v>231</v>
      </c>
      <c r="B234" s="195" t="s">
        <v>19402</v>
      </c>
      <c r="C234" s="196" t="s">
        <v>19401</v>
      </c>
      <c r="D234" s="197">
        <v>0.6</v>
      </c>
      <c r="E234" s="160">
        <f t="shared" si="3"/>
        <v>12</v>
      </c>
    </row>
    <row r="235" spans="1:5">
      <c r="A235" s="160">
        <v>232</v>
      </c>
      <c r="B235" s="195" t="s">
        <v>19403</v>
      </c>
      <c r="C235" s="196" t="s">
        <v>19401</v>
      </c>
      <c r="D235" s="197">
        <v>2</v>
      </c>
      <c r="E235" s="160">
        <f t="shared" si="3"/>
        <v>40</v>
      </c>
    </row>
    <row r="236" spans="1:5">
      <c r="A236" s="160">
        <v>233</v>
      </c>
      <c r="B236" s="195" t="s">
        <v>19404</v>
      </c>
      <c r="C236" s="196" t="s">
        <v>19401</v>
      </c>
      <c r="D236" s="197">
        <v>0.6</v>
      </c>
      <c r="E236" s="160">
        <f t="shared" si="3"/>
        <v>12</v>
      </c>
    </row>
    <row r="237" spans="1:5">
      <c r="A237" s="160">
        <v>234</v>
      </c>
      <c r="B237" s="195" t="s">
        <v>19405</v>
      </c>
      <c r="C237" s="196" t="s">
        <v>19401</v>
      </c>
      <c r="D237" s="197">
        <v>0.6</v>
      </c>
      <c r="E237" s="160">
        <f t="shared" si="3"/>
        <v>12</v>
      </c>
    </row>
    <row r="238" spans="1:5">
      <c r="A238" s="160">
        <v>235</v>
      </c>
      <c r="B238" s="195" t="s">
        <v>7101</v>
      </c>
      <c r="C238" s="196" t="s">
        <v>19401</v>
      </c>
      <c r="D238" s="197">
        <v>2.2</v>
      </c>
      <c r="E238" s="160">
        <f t="shared" si="3"/>
        <v>44</v>
      </c>
    </row>
    <row r="239" spans="1:5">
      <c r="A239" s="160">
        <v>236</v>
      </c>
      <c r="B239" s="195" t="s">
        <v>5084</v>
      </c>
      <c r="C239" s="196" t="s">
        <v>19401</v>
      </c>
      <c r="D239" s="197">
        <v>0.7</v>
      </c>
      <c r="E239" s="160">
        <f t="shared" si="3"/>
        <v>14</v>
      </c>
    </row>
    <row r="240" spans="1:5">
      <c r="A240" s="160">
        <v>237</v>
      </c>
      <c r="B240" s="195" t="s">
        <v>6348</v>
      </c>
      <c r="C240" s="196" t="s">
        <v>19401</v>
      </c>
      <c r="D240" s="197">
        <v>1.5</v>
      </c>
      <c r="E240" s="160">
        <f t="shared" si="3"/>
        <v>30</v>
      </c>
    </row>
    <row r="241" spans="1:5">
      <c r="A241" s="160">
        <v>238</v>
      </c>
      <c r="B241" s="195" t="s">
        <v>19406</v>
      </c>
      <c r="C241" s="196" t="s">
        <v>19401</v>
      </c>
      <c r="D241" s="197">
        <v>0.6</v>
      </c>
      <c r="E241" s="160">
        <f t="shared" si="3"/>
        <v>12</v>
      </c>
    </row>
    <row r="242" spans="1:5">
      <c r="A242" s="160">
        <v>239</v>
      </c>
      <c r="B242" s="195" t="s">
        <v>19407</v>
      </c>
      <c r="C242" s="196" t="s">
        <v>19401</v>
      </c>
      <c r="D242" s="197">
        <v>1.6</v>
      </c>
      <c r="E242" s="160">
        <f t="shared" si="3"/>
        <v>32</v>
      </c>
    </row>
    <row r="243" spans="1:5">
      <c r="A243" s="160">
        <v>240</v>
      </c>
      <c r="B243" s="195" t="s">
        <v>19408</v>
      </c>
      <c r="C243" s="196" t="s">
        <v>19401</v>
      </c>
      <c r="D243" s="197">
        <v>1.1</v>
      </c>
      <c r="E243" s="160">
        <f t="shared" si="3"/>
        <v>22</v>
      </c>
    </row>
    <row r="244" spans="1:5">
      <c r="A244" s="160">
        <v>241</v>
      </c>
      <c r="B244" s="195" t="s">
        <v>19409</v>
      </c>
      <c r="C244" s="196" t="s">
        <v>19401</v>
      </c>
      <c r="D244" s="197">
        <v>1.7</v>
      </c>
      <c r="E244" s="160">
        <f t="shared" si="3"/>
        <v>34</v>
      </c>
    </row>
    <row r="245" spans="1:5">
      <c r="A245" s="160">
        <v>242</v>
      </c>
      <c r="B245" s="195" t="s">
        <v>19410</v>
      </c>
      <c r="C245" s="196" t="s">
        <v>19411</v>
      </c>
      <c r="D245" s="197">
        <v>3</v>
      </c>
      <c r="E245" s="160">
        <f t="shared" si="3"/>
        <v>60</v>
      </c>
    </row>
    <row r="246" spans="1:5">
      <c r="A246" s="160">
        <v>243</v>
      </c>
      <c r="B246" s="195" t="s">
        <v>19412</v>
      </c>
      <c r="C246" s="196" t="s">
        <v>19411</v>
      </c>
      <c r="D246" s="197">
        <v>6</v>
      </c>
      <c r="E246" s="160">
        <f t="shared" si="3"/>
        <v>120</v>
      </c>
    </row>
    <row r="247" spans="1:5">
      <c r="A247" s="160">
        <v>244</v>
      </c>
      <c r="B247" s="195" t="s">
        <v>19413</v>
      </c>
      <c r="C247" s="196" t="s">
        <v>19414</v>
      </c>
      <c r="D247" s="197">
        <v>6</v>
      </c>
      <c r="E247" s="160">
        <f t="shared" si="3"/>
        <v>120</v>
      </c>
    </row>
    <row r="248" spans="1:5">
      <c r="A248" s="160">
        <v>245</v>
      </c>
      <c r="B248" s="195" t="s">
        <v>19415</v>
      </c>
      <c r="C248" s="196" t="s">
        <v>19416</v>
      </c>
      <c r="D248" s="197">
        <v>1.2</v>
      </c>
      <c r="E248" s="160">
        <f t="shared" si="3"/>
        <v>24</v>
      </c>
    </row>
    <row r="249" spans="1:5">
      <c r="A249" s="160">
        <v>246</v>
      </c>
      <c r="B249" s="195" t="s">
        <v>19417</v>
      </c>
      <c r="C249" s="196" t="s">
        <v>19416</v>
      </c>
      <c r="D249" s="197">
        <v>1.4</v>
      </c>
      <c r="E249" s="160">
        <f t="shared" si="3"/>
        <v>28</v>
      </c>
    </row>
    <row r="250" spans="1:5">
      <c r="A250" s="160">
        <v>247</v>
      </c>
      <c r="B250" s="195" t="s">
        <v>3167</v>
      </c>
      <c r="C250" s="196" t="s">
        <v>19416</v>
      </c>
      <c r="D250" s="197">
        <v>2.8</v>
      </c>
      <c r="E250" s="160">
        <f t="shared" si="3"/>
        <v>56</v>
      </c>
    </row>
    <row r="251" spans="1:5">
      <c r="A251" s="160">
        <v>248</v>
      </c>
      <c r="B251" s="195" t="s">
        <v>14015</v>
      </c>
      <c r="C251" s="196" t="s">
        <v>19416</v>
      </c>
      <c r="D251" s="197">
        <v>0.5</v>
      </c>
      <c r="E251" s="160">
        <f t="shared" si="3"/>
        <v>10</v>
      </c>
    </row>
    <row r="252" spans="1:5">
      <c r="A252" s="160">
        <v>249</v>
      </c>
      <c r="B252" s="195" t="s">
        <v>19418</v>
      </c>
      <c r="C252" s="198" t="s">
        <v>19419</v>
      </c>
      <c r="D252" s="197">
        <v>1.04</v>
      </c>
      <c r="E252" s="160">
        <f t="shared" si="3"/>
        <v>20.8</v>
      </c>
    </row>
    <row r="253" spans="1:5">
      <c r="A253" s="160">
        <v>250</v>
      </c>
      <c r="B253" s="195" t="s">
        <v>19420</v>
      </c>
      <c r="C253" s="198" t="s">
        <v>19421</v>
      </c>
      <c r="D253" s="197">
        <v>1.2</v>
      </c>
      <c r="E253" s="160">
        <f t="shared" si="3"/>
        <v>24</v>
      </c>
    </row>
    <row r="254" spans="1:5">
      <c r="A254" s="160">
        <v>251</v>
      </c>
      <c r="B254" s="195" t="s">
        <v>19422</v>
      </c>
      <c r="C254" s="198" t="s">
        <v>19421</v>
      </c>
      <c r="D254" s="197">
        <v>1</v>
      </c>
      <c r="E254" s="160">
        <f t="shared" si="3"/>
        <v>20</v>
      </c>
    </row>
    <row r="255" spans="1:5">
      <c r="A255" s="160">
        <v>252</v>
      </c>
      <c r="B255" s="195" t="s">
        <v>19423</v>
      </c>
      <c r="C255" s="198" t="s">
        <v>19424</v>
      </c>
      <c r="D255" s="197">
        <v>2</v>
      </c>
      <c r="E255" s="160">
        <f t="shared" si="3"/>
        <v>40</v>
      </c>
    </row>
    <row r="256" spans="1:5">
      <c r="A256" s="160">
        <v>253</v>
      </c>
      <c r="B256" s="195" t="s">
        <v>19425</v>
      </c>
      <c r="C256" s="198" t="s">
        <v>19424</v>
      </c>
      <c r="D256" s="197">
        <v>1</v>
      </c>
      <c r="E256" s="160">
        <f t="shared" si="3"/>
        <v>20</v>
      </c>
    </row>
    <row r="257" spans="1:5">
      <c r="A257" s="160">
        <v>254</v>
      </c>
      <c r="B257" s="195" t="s">
        <v>19426</v>
      </c>
      <c r="C257" s="198" t="s">
        <v>19424</v>
      </c>
      <c r="D257" s="197">
        <v>4.2</v>
      </c>
      <c r="E257" s="160">
        <f t="shared" si="3"/>
        <v>84</v>
      </c>
    </row>
    <row r="258" spans="1:5">
      <c r="A258" s="160">
        <v>255</v>
      </c>
      <c r="B258" s="195" t="s">
        <v>19427</v>
      </c>
      <c r="C258" s="198" t="s">
        <v>19424</v>
      </c>
      <c r="D258" s="197">
        <v>0.6</v>
      </c>
      <c r="E258" s="160">
        <f t="shared" si="3"/>
        <v>12</v>
      </c>
    </row>
    <row r="259" spans="1:5">
      <c r="A259" s="160">
        <v>256</v>
      </c>
      <c r="B259" s="195" t="s">
        <v>19428</v>
      </c>
      <c r="C259" s="198" t="s">
        <v>19424</v>
      </c>
      <c r="D259" s="197">
        <v>1</v>
      </c>
      <c r="E259" s="160">
        <f t="shared" si="3"/>
        <v>20</v>
      </c>
    </row>
    <row r="260" spans="1:5">
      <c r="A260" s="160">
        <v>257</v>
      </c>
      <c r="B260" s="195" t="s">
        <v>19429</v>
      </c>
      <c r="C260" s="198" t="s">
        <v>19424</v>
      </c>
      <c r="D260" s="197">
        <v>0.6</v>
      </c>
      <c r="E260" s="160">
        <f t="shared" si="3"/>
        <v>12</v>
      </c>
    </row>
    <row r="261" spans="1:5">
      <c r="A261" s="160">
        <v>258</v>
      </c>
      <c r="B261" s="195" t="s">
        <v>19430</v>
      </c>
      <c r="C261" s="198" t="s">
        <v>19424</v>
      </c>
      <c r="D261" s="197">
        <v>0.5</v>
      </c>
      <c r="E261" s="160">
        <f t="shared" ref="E261:E305" si="4">D261*20</f>
        <v>10</v>
      </c>
    </row>
    <row r="262" spans="1:5">
      <c r="A262" s="160">
        <v>259</v>
      </c>
      <c r="B262" s="195" t="s">
        <v>19431</v>
      </c>
      <c r="C262" s="198" t="s">
        <v>19432</v>
      </c>
      <c r="D262" s="197">
        <v>1.35</v>
      </c>
      <c r="E262" s="160">
        <f t="shared" si="4"/>
        <v>27</v>
      </c>
    </row>
    <row r="263" spans="1:5">
      <c r="A263" s="160">
        <v>260</v>
      </c>
      <c r="B263" s="195" t="s">
        <v>19433</v>
      </c>
      <c r="C263" s="198" t="s">
        <v>19432</v>
      </c>
      <c r="D263" s="197">
        <v>2</v>
      </c>
      <c r="E263" s="160">
        <f t="shared" si="4"/>
        <v>40</v>
      </c>
    </row>
    <row r="264" spans="1:5">
      <c r="A264" s="160">
        <v>261</v>
      </c>
      <c r="B264" s="195" t="s">
        <v>19434</v>
      </c>
      <c r="C264" s="198" t="s">
        <v>19432</v>
      </c>
      <c r="D264" s="197">
        <v>1.4</v>
      </c>
      <c r="E264" s="160">
        <f t="shared" si="4"/>
        <v>28</v>
      </c>
    </row>
    <row r="265" spans="1:5">
      <c r="A265" s="160">
        <v>262</v>
      </c>
      <c r="B265" s="195" t="s">
        <v>19435</v>
      </c>
      <c r="C265" s="198" t="s">
        <v>19436</v>
      </c>
      <c r="D265" s="197">
        <v>5</v>
      </c>
      <c r="E265" s="160">
        <f t="shared" si="4"/>
        <v>100</v>
      </c>
    </row>
    <row r="266" spans="1:5">
      <c r="A266" s="160">
        <v>263</v>
      </c>
      <c r="B266" s="195" t="s">
        <v>19437</v>
      </c>
      <c r="C266" s="198" t="s">
        <v>19438</v>
      </c>
      <c r="D266" s="197">
        <v>3</v>
      </c>
      <c r="E266" s="160">
        <f t="shared" si="4"/>
        <v>60</v>
      </c>
    </row>
    <row r="267" spans="1:5">
      <c r="A267" s="160">
        <v>264</v>
      </c>
      <c r="B267" s="195" t="s">
        <v>19439</v>
      </c>
      <c r="C267" s="198" t="s">
        <v>19438</v>
      </c>
      <c r="D267" s="197">
        <v>2.5</v>
      </c>
      <c r="E267" s="160">
        <f t="shared" si="4"/>
        <v>50</v>
      </c>
    </row>
    <row r="268" spans="1:5">
      <c r="A268" s="160">
        <v>265</v>
      </c>
      <c r="B268" s="195" t="s">
        <v>19440</v>
      </c>
      <c r="C268" s="198" t="s">
        <v>19438</v>
      </c>
      <c r="D268" s="197">
        <v>2.5</v>
      </c>
      <c r="E268" s="160">
        <f t="shared" si="4"/>
        <v>50</v>
      </c>
    </row>
    <row r="269" spans="1:5">
      <c r="A269" s="160">
        <v>266</v>
      </c>
      <c r="B269" s="195" t="s">
        <v>19441</v>
      </c>
      <c r="C269" s="198" t="s">
        <v>19438</v>
      </c>
      <c r="D269" s="197">
        <v>1.2</v>
      </c>
      <c r="E269" s="160">
        <f t="shared" si="4"/>
        <v>24</v>
      </c>
    </row>
    <row r="270" spans="1:5">
      <c r="A270" s="160">
        <v>267</v>
      </c>
      <c r="B270" s="195" t="s">
        <v>19442</v>
      </c>
      <c r="C270" s="198" t="s">
        <v>19438</v>
      </c>
      <c r="D270" s="197">
        <v>0.8</v>
      </c>
      <c r="E270" s="160">
        <f t="shared" si="4"/>
        <v>16</v>
      </c>
    </row>
    <row r="271" spans="1:5">
      <c r="A271" s="160">
        <v>268</v>
      </c>
      <c r="B271" s="195" t="s">
        <v>19443</v>
      </c>
      <c r="C271" s="198" t="s">
        <v>19438</v>
      </c>
      <c r="D271" s="197">
        <v>0.6</v>
      </c>
      <c r="E271" s="160">
        <f t="shared" si="4"/>
        <v>12</v>
      </c>
    </row>
    <row r="272" spans="1:5">
      <c r="A272" s="160">
        <v>269</v>
      </c>
      <c r="B272" s="195" t="s">
        <v>19444</v>
      </c>
      <c r="C272" s="198" t="s">
        <v>19445</v>
      </c>
      <c r="D272" s="197">
        <v>2</v>
      </c>
      <c r="E272" s="160">
        <f t="shared" si="4"/>
        <v>40</v>
      </c>
    </row>
    <row r="273" spans="1:5">
      <c r="A273" s="160">
        <v>270</v>
      </c>
      <c r="B273" s="195" t="s">
        <v>14967</v>
      </c>
      <c r="C273" s="198" t="s">
        <v>19446</v>
      </c>
      <c r="D273" s="197">
        <v>1.7</v>
      </c>
      <c r="E273" s="160">
        <f t="shared" si="4"/>
        <v>34</v>
      </c>
    </row>
    <row r="274" spans="1:5">
      <c r="A274" s="160">
        <v>271</v>
      </c>
      <c r="B274" s="195" t="s">
        <v>19447</v>
      </c>
      <c r="C274" s="198" t="s">
        <v>19446</v>
      </c>
      <c r="D274" s="197">
        <v>3.4</v>
      </c>
      <c r="E274" s="160">
        <f t="shared" si="4"/>
        <v>68</v>
      </c>
    </row>
    <row r="275" spans="1:5">
      <c r="A275" s="160">
        <v>272</v>
      </c>
      <c r="B275" s="195" t="s">
        <v>19448</v>
      </c>
      <c r="C275" s="198" t="s">
        <v>19446</v>
      </c>
      <c r="D275" s="197">
        <v>1.3</v>
      </c>
      <c r="E275" s="160">
        <f t="shared" si="4"/>
        <v>26</v>
      </c>
    </row>
    <row r="276" spans="1:5">
      <c r="A276" s="160">
        <v>273</v>
      </c>
      <c r="B276" s="195" t="s">
        <v>19449</v>
      </c>
      <c r="C276" s="198" t="s">
        <v>19446</v>
      </c>
      <c r="D276" s="197">
        <v>5</v>
      </c>
      <c r="E276" s="160">
        <f t="shared" si="4"/>
        <v>100</v>
      </c>
    </row>
    <row r="277" spans="1:5">
      <c r="A277" s="160">
        <v>274</v>
      </c>
      <c r="B277" s="166" t="s">
        <v>19450</v>
      </c>
      <c r="C277" s="167" t="s">
        <v>19451</v>
      </c>
      <c r="D277" s="168">
        <v>17</v>
      </c>
      <c r="E277" s="160">
        <f t="shared" si="4"/>
        <v>340</v>
      </c>
    </row>
    <row r="278" ht="27" spans="1:5">
      <c r="A278" s="160">
        <v>275</v>
      </c>
      <c r="B278" s="166" t="s">
        <v>19452</v>
      </c>
      <c r="C278" s="167" t="s">
        <v>19453</v>
      </c>
      <c r="D278" s="168">
        <v>570</v>
      </c>
      <c r="E278" s="160">
        <f t="shared" si="4"/>
        <v>11400</v>
      </c>
    </row>
    <row r="279" ht="54" spans="1:5">
      <c r="A279" s="160">
        <v>276</v>
      </c>
      <c r="B279" s="166" t="s">
        <v>19454</v>
      </c>
      <c r="C279" s="167" t="s">
        <v>19455</v>
      </c>
      <c r="D279" s="168">
        <v>1343.7</v>
      </c>
      <c r="E279" s="160">
        <f t="shared" si="4"/>
        <v>26874</v>
      </c>
    </row>
    <row r="280" ht="54" spans="1:5">
      <c r="A280" s="160">
        <v>277</v>
      </c>
      <c r="B280" s="166" t="s">
        <v>19454</v>
      </c>
      <c r="C280" s="167" t="s">
        <v>19456</v>
      </c>
      <c r="D280" s="168">
        <v>597</v>
      </c>
      <c r="E280" s="160">
        <f t="shared" si="4"/>
        <v>11940</v>
      </c>
    </row>
    <row r="281" ht="40.5" spans="1:5">
      <c r="A281" s="160">
        <v>278</v>
      </c>
      <c r="B281" s="166" t="s">
        <v>19457</v>
      </c>
      <c r="C281" s="167" t="s">
        <v>19458</v>
      </c>
      <c r="D281" s="168">
        <v>582.13</v>
      </c>
      <c r="E281" s="160">
        <f t="shared" si="4"/>
        <v>11642.6</v>
      </c>
    </row>
    <row r="282" spans="1:5">
      <c r="A282" s="160">
        <v>279</v>
      </c>
      <c r="B282" s="166" t="s">
        <v>6843</v>
      </c>
      <c r="C282" s="167" t="s">
        <v>19459</v>
      </c>
      <c r="D282" s="168">
        <v>68</v>
      </c>
      <c r="E282" s="160">
        <f t="shared" si="4"/>
        <v>1360</v>
      </c>
    </row>
    <row r="283" spans="1:5">
      <c r="A283" s="160">
        <v>280</v>
      </c>
      <c r="B283" s="166" t="s">
        <v>19460</v>
      </c>
      <c r="C283" s="167" t="s">
        <v>19461</v>
      </c>
      <c r="D283" s="168">
        <v>33</v>
      </c>
      <c r="E283" s="160">
        <f t="shared" si="4"/>
        <v>660</v>
      </c>
    </row>
    <row r="284" spans="1:5">
      <c r="A284" s="160">
        <v>281</v>
      </c>
      <c r="B284" s="166" t="s">
        <v>19163</v>
      </c>
      <c r="C284" s="167" t="s">
        <v>19462</v>
      </c>
      <c r="D284" s="168">
        <v>21.1</v>
      </c>
      <c r="E284" s="160">
        <f t="shared" si="4"/>
        <v>422</v>
      </c>
    </row>
    <row r="285" ht="40.5" spans="1:5">
      <c r="A285" s="160">
        <v>282</v>
      </c>
      <c r="B285" s="166" t="s">
        <v>19463</v>
      </c>
      <c r="C285" s="167" t="s">
        <v>19464</v>
      </c>
      <c r="D285" s="168">
        <v>1034.7</v>
      </c>
      <c r="E285" s="160">
        <f t="shared" si="4"/>
        <v>20694</v>
      </c>
    </row>
    <row r="286" spans="1:5">
      <c r="A286" s="160">
        <v>283</v>
      </c>
      <c r="B286" s="166" t="s">
        <v>19465</v>
      </c>
      <c r="C286" s="167" t="s">
        <v>19466</v>
      </c>
      <c r="D286" s="168">
        <v>1.5</v>
      </c>
      <c r="E286" s="160">
        <f t="shared" si="4"/>
        <v>30</v>
      </c>
    </row>
    <row r="287" spans="1:5">
      <c r="A287" s="160">
        <v>284</v>
      </c>
      <c r="B287" s="166" t="s">
        <v>19467</v>
      </c>
      <c r="C287" s="167" t="s">
        <v>19468</v>
      </c>
      <c r="D287" s="168">
        <v>1</v>
      </c>
      <c r="E287" s="160">
        <f t="shared" si="4"/>
        <v>20</v>
      </c>
    </row>
    <row r="288" ht="27" spans="1:5">
      <c r="A288" s="160">
        <v>285</v>
      </c>
      <c r="B288" s="172" t="s">
        <v>19159</v>
      </c>
      <c r="C288" s="199" t="s">
        <v>19469</v>
      </c>
      <c r="D288" s="179">
        <v>401.71</v>
      </c>
      <c r="E288" s="160">
        <f t="shared" si="4"/>
        <v>8034.2</v>
      </c>
    </row>
    <row r="289" ht="40.5" spans="1:5">
      <c r="A289" s="160">
        <v>286</v>
      </c>
      <c r="B289" s="166" t="s">
        <v>19470</v>
      </c>
      <c r="C289" s="167" t="s">
        <v>19471</v>
      </c>
      <c r="D289" s="168">
        <v>1063.48</v>
      </c>
      <c r="E289" s="160">
        <f t="shared" si="4"/>
        <v>21269.6</v>
      </c>
    </row>
    <row r="290" spans="1:5">
      <c r="A290" s="160">
        <v>287</v>
      </c>
      <c r="B290" s="166" t="s">
        <v>19472</v>
      </c>
      <c r="C290" s="167" t="s">
        <v>19473</v>
      </c>
      <c r="D290" s="168">
        <v>43.18</v>
      </c>
      <c r="E290" s="160">
        <f t="shared" si="4"/>
        <v>863.6</v>
      </c>
    </row>
    <row r="291" ht="27" spans="1:5">
      <c r="A291" s="160">
        <v>288</v>
      </c>
      <c r="B291" s="166" t="s">
        <v>19474</v>
      </c>
      <c r="C291" s="167" t="s">
        <v>19475</v>
      </c>
      <c r="D291" s="168">
        <v>11.36</v>
      </c>
      <c r="E291" s="160">
        <f t="shared" si="4"/>
        <v>227.2</v>
      </c>
    </row>
    <row r="292" spans="1:5">
      <c r="A292" s="160">
        <v>289</v>
      </c>
      <c r="B292" s="166" t="s">
        <v>19476</v>
      </c>
      <c r="C292" s="167" t="s">
        <v>19477</v>
      </c>
      <c r="D292" s="168">
        <v>315.62</v>
      </c>
      <c r="E292" s="160">
        <f t="shared" si="4"/>
        <v>6312.4</v>
      </c>
    </row>
    <row r="293" ht="27" spans="1:5">
      <c r="A293" s="160">
        <v>290</v>
      </c>
      <c r="B293" s="166" t="s">
        <v>19163</v>
      </c>
      <c r="C293" s="167" t="s">
        <v>19478</v>
      </c>
      <c r="D293" s="168">
        <v>383.19</v>
      </c>
      <c r="E293" s="160">
        <f t="shared" si="4"/>
        <v>7663.8</v>
      </c>
    </row>
    <row r="294" spans="1:5">
      <c r="A294" s="160">
        <v>291</v>
      </c>
      <c r="B294" s="166" t="s">
        <v>19374</v>
      </c>
      <c r="C294" s="167" t="s">
        <v>19479</v>
      </c>
      <c r="D294" s="168">
        <v>93.19</v>
      </c>
      <c r="E294" s="160">
        <f t="shared" si="4"/>
        <v>1863.8</v>
      </c>
    </row>
    <row r="295" spans="1:5">
      <c r="A295" s="160">
        <v>292</v>
      </c>
      <c r="B295" s="169" t="s">
        <v>19480</v>
      </c>
      <c r="C295" s="183" t="s">
        <v>19481</v>
      </c>
      <c r="D295" s="171">
        <v>2</v>
      </c>
      <c r="E295" s="160">
        <f t="shared" si="4"/>
        <v>40</v>
      </c>
    </row>
    <row r="296" spans="1:5">
      <c r="A296" s="160">
        <v>293</v>
      </c>
      <c r="B296" s="169" t="s">
        <v>19482</v>
      </c>
      <c r="C296" s="183" t="s">
        <v>19481</v>
      </c>
      <c r="D296" s="171">
        <v>3</v>
      </c>
      <c r="E296" s="160">
        <f t="shared" si="4"/>
        <v>60</v>
      </c>
    </row>
    <row r="297" spans="1:5">
      <c r="A297" s="160">
        <v>294</v>
      </c>
      <c r="B297" s="169" t="s">
        <v>19483</v>
      </c>
      <c r="C297" s="183" t="s">
        <v>19481</v>
      </c>
      <c r="D297" s="171">
        <v>3</v>
      </c>
      <c r="E297" s="160">
        <f t="shared" si="4"/>
        <v>60</v>
      </c>
    </row>
    <row r="298" spans="1:5">
      <c r="A298" s="160">
        <v>295</v>
      </c>
      <c r="B298" s="169" t="s">
        <v>19484</v>
      </c>
      <c r="C298" s="183" t="s">
        <v>19485</v>
      </c>
      <c r="D298" s="171">
        <v>2</v>
      </c>
      <c r="E298" s="160">
        <f t="shared" si="4"/>
        <v>40</v>
      </c>
    </row>
    <row r="299" spans="1:5">
      <c r="A299" s="160">
        <v>296</v>
      </c>
      <c r="B299" s="169" t="s">
        <v>19486</v>
      </c>
      <c r="C299" s="183" t="s">
        <v>19485</v>
      </c>
      <c r="D299" s="171">
        <v>3.2</v>
      </c>
      <c r="E299" s="160">
        <f t="shared" si="4"/>
        <v>64</v>
      </c>
    </row>
    <row r="300" spans="1:5">
      <c r="A300" s="160">
        <v>297</v>
      </c>
      <c r="B300" s="169" t="s">
        <v>19487</v>
      </c>
      <c r="C300" s="183" t="s">
        <v>19485</v>
      </c>
      <c r="D300" s="171">
        <v>2</v>
      </c>
      <c r="E300" s="160">
        <f t="shared" si="4"/>
        <v>40</v>
      </c>
    </row>
    <row r="301" spans="1:5">
      <c r="A301" s="160">
        <v>298</v>
      </c>
      <c r="B301" s="169" t="s">
        <v>19488</v>
      </c>
      <c r="C301" s="183" t="s">
        <v>19485</v>
      </c>
      <c r="D301" s="171">
        <v>3</v>
      </c>
      <c r="E301" s="160">
        <f t="shared" si="4"/>
        <v>60</v>
      </c>
    </row>
    <row r="302" spans="1:5">
      <c r="A302" s="160">
        <v>299</v>
      </c>
      <c r="B302" s="169" t="s">
        <v>19489</v>
      </c>
      <c r="C302" s="183" t="s">
        <v>19485</v>
      </c>
      <c r="D302" s="171">
        <v>12.2</v>
      </c>
      <c r="E302" s="160">
        <f t="shared" si="4"/>
        <v>244</v>
      </c>
    </row>
    <row r="303" spans="1:5">
      <c r="A303" s="160">
        <v>300</v>
      </c>
      <c r="B303" s="169" t="s">
        <v>19490</v>
      </c>
      <c r="C303" s="183" t="s">
        <v>19491</v>
      </c>
      <c r="D303" s="171">
        <v>2.5</v>
      </c>
      <c r="E303" s="160">
        <f t="shared" si="4"/>
        <v>50</v>
      </c>
    </row>
    <row r="304" spans="1:5">
      <c r="A304" s="160">
        <v>301</v>
      </c>
      <c r="B304" s="169" t="s">
        <v>19492</v>
      </c>
      <c r="C304" s="200" t="s">
        <v>19491</v>
      </c>
      <c r="D304" s="174">
        <v>2.5</v>
      </c>
      <c r="E304" s="160">
        <f t="shared" si="4"/>
        <v>50</v>
      </c>
    </row>
    <row r="305" spans="1:5">
      <c r="A305" s="201" t="s">
        <v>20</v>
      </c>
      <c r="B305" s="202"/>
      <c r="C305" s="169"/>
      <c r="D305" s="170">
        <f>SUM(D4:D304)</f>
        <v>17350.79</v>
      </c>
      <c r="E305" s="160">
        <f t="shared" si="4"/>
        <v>347015.8</v>
      </c>
    </row>
    <row r="306" spans="2:4">
      <c r="B306" s="203"/>
      <c r="C306" s="203"/>
      <c r="D306" s="203"/>
    </row>
    <row r="307" spans="2:4">
      <c r="B307" s="203"/>
      <c r="C307" s="203"/>
      <c r="D307" s="203"/>
    </row>
    <row r="308" spans="2:4">
      <c r="B308" s="203"/>
      <c r="C308" s="203"/>
      <c r="D308" s="203"/>
    </row>
    <row r="309" spans="2:4">
      <c r="B309" s="203"/>
      <c r="C309" s="203"/>
      <c r="D309" s="203"/>
    </row>
    <row r="310" spans="2:4">
      <c r="B310" s="203"/>
      <c r="C310" s="203"/>
      <c r="D310" s="203"/>
    </row>
    <row r="311" spans="2:4">
      <c r="B311" s="203"/>
      <c r="C311" s="203"/>
      <c r="D311" s="203"/>
    </row>
    <row r="312" spans="2:4">
      <c r="B312" s="203"/>
      <c r="C312" s="203"/>
      <c r="D312" s="203"/>
    </row>
    <row r="313" spans="2:4">
      <c r="B313" s="203"/>
      <c r="C313" s="203"/>
      <c r="D313" s="203"/>
    </row>
    <row r="314" spans="2:4">
      <c r="B314" s="203"/>
      <c r="C314" s="203"/>
      <c r="D314" s="203"/>
    </row>
    <row r="315" spans="2:4">
      <c r="B315" s="203"/>
      <c r="C315" s="203"/>
      <c r="D315" s="203"/>
    </row>
    <row r="316" spans="2:4">
      <c r="B316" s="203"/>
      <c r="C316" s="203"/>
      <c r="D316" s="203"/>
    </row>
    <row r="317" spans="2:4">
      <c r="B317" s="203"/>
      <c r="C317" s="203"/>
      <c r="D317" s="203"/>
    </row>
    <row r="318" spans="2:4">
      <c r="B318" s="203"/>
      <c r="C318" s="203"/>
      <c r="D318" s="203"/>
    </row>
    <row r="319" spans="2:4">
      <c r="B319" s="203"/>
      <c r="C319" s="203"/>
      <c r="D319" s="203"/>
    </row>
    <row r="320" spans="2:4">
      <c r="B320" s="203"/>
      <c r="C320" s="203"/>
      <c r="D320" s="203"/>
    </row>
    <row r="321" spans="2:4">
      <c r="B321" s="203"/>
      <c r="C321" s="203"/>
      <c r="D321" s="203"/>
    </row>
    <row r="322" spans="2:4">
      <c r="B322" s="203"/>
      <c r="C322" s="203"/>
      <c r="D322" s="203"/>
    </row>
    <row r="323" spans="2:4">
      <c r="B323" s="203"/>
      <c r="C323" s="203"/>
      <c r="D323" s="203"/>
    </row>
    <row r="324" spans="2:4">
      <c r="B324" s="203"/>
      <c r="C324" s="203"/>
      <c r="D324" s="203"/>
    </row>
    <row r="325" spans="2:4">
      <c r="B325" s="203"/>
      <c r="C325" s="203"/>
      <c r="D325" s="203"/>
    </row>
    <row r="326" spans="2:4">
      <c r="B326" s="203"/>
      <c r="C326" s="203"/>
      <c r="D326" s="203"/>
    </row>
    <row r="327" spans="2:4">
      <c r="B327" s="203"/>
      <c r="C327" s="203"/>
      <c r="D327" s="203"/>
    </row>
    <row r="328" spans="2:4">
      <c r="B328" s="203"/>
      <c r="C328" s="203"/>
      <c r="D328" s="203"/>
    </row>
    <row r="329" spans="2:4">
      <c r="B329" s="203"/>
      <c r="C329" s="203"/>
      <c r="D329" s="203"/>
    </row>
    <row r="330" spans="2:4">
      <c r="B330" s="203"/>
      <c r="C330" s="203"/>
      <c r="D330" s="203"/>
    </row>
    <row r="331" spans="2:4">
      <c r="B331" s="203"/>
      <c r="C331" s="203"/>
      <c r="D331" s="203"/>
    </row>
    <row r="332" spans="2:4">
      <c r="B332" s="203"/>
      <c r="C332" s="203"/>
      <c r="D332" s="203"/>
    </row>
    <row r="333" spans="2:4">
      <c r="B333" s="203"/>
      <c r="C333" s="203"/>
      <c r="D333" s="203"/>
    </row>
    <row r="334" spans="2:4">
      <c r="B334" s="203"/>
      <c r="C334" s="203"/>
      <c r="D334" s="203"/>
    </row>
    <row r="335" spans="2:4">
      <c r="B335" s="203"/>
      <c r="C335" s="203"/>
      <c r="D335" s="203"/>
    </row>
    <row r="336" spans="2:4">
      <c r="B336" s="124"/>
      <c r="C336" s="124"/>
      <c r="D336" s="204"/>
    </row>
    <row r="337" spans="2:4">
      <c r="B337" s="124"/>
      <c r="C337" s="124"/>
      <c r="D337" s="204"/>
    </row>
    <row r="338" spans="2:4">
      <c r="B338" s="124"/>
      <c r="C338" s="124"/>
      <c r="D338" s="204"/>
    </row>
    <row r="339" spans="2:4">
      <c r="B339" s="124"/>
      <c r="C339" s="124"/>
      <c r="D339" s="204"/>
    </row>
    <row r="340" spans="2:4">
      <c r="B340" s="124"/>
      <c r="C340" s="124"/>
      <c r="D340" s="204"/>
    </row>
    <row r="341" spans="2:4">
      <c r="B341" s="124"/>
      <c r="C341" s="124"/>
      <c r="D341" s="204"/>
    </row>
    <row r="342" spans="2:4">
      <c r="B342" s="124"/>
      <c r="C342" s="124"/>
      <c r="D342" s="204"/>
    </row>
    <row r="343" spans="2:4">
      <c r="B343" s="124"/>
      <c r="C343" s="124"/>
      <c r="D343" s="204"/>
    </row>
    <row r="344" spans="2:4">
      <c r="B344" s="124"/>
      <c r="C344" s="124"/>
      <c r="D344" s="204"/>
    </row>
    <row r="345" spans="2:4">
      <c r="B345" s="205"/>
      <c r="C345" s="206"/>
      <c r="D345" s="207"/>
    </row>
    <row r="346" spans="2:4">
      <c r="B346" s="205"/>
      <c r="C346" s="206"/>
      <c r="D346" s="207"/>
    </row>
    <row r="347" spans="2:4">
      <c r="B347" s="205"/>
      <c r="C347" s="206"/>
      <c r="D347" s="207"/>
    </row>
    <row r="348" spans="2:4">
      <c r="B348" s="205"/>
      <c r="C348" s="206"/>
      <c r="D348" s="207"/>
    </row>
    <row r="349" spans="2:4">
      <c r="B349" s="205"/>
      <c r="C349" s="206"/>
      <c r="D349" s="207"/>
    </row>
    <row r="350" spans="2:4">
      <c r="B350" s="205"/>
      <c r="C350" s="206"/>
      <c r="D350" s="207"/>
    </row>
    <row r="351" spans="2:4">
      <c r="B351" s="205"/>
      <c r="C351" s="206"/>
      <c r="D351" s="207"/>
    </row>
    <row r="352" spans="2:4">
      <c r="B352" s="205"/>
      <c r="C352" s="206"/>
      <c r="D352" s="207"/>
    </row>
    <row r="353" spans="2:4">
      <c r="B353" s="205"/>
      <c r="C353" s="206"/>
      <c r="D353" s="207"/>
    </row>
    <row r="354" spans="2:4">
      <c r="B354" s="205"/>
      <c r="C354" s="206"/>
      <c r="D354" s="207"/>
    </row>
    <row r="355" spans="2:4">
      <c r="B355" s="205"/>
      <c r="C355" s="206"/>
      <c r="D355" s="207"/>
    </row>
    <row r="356" spans="2:4">
      <c r="B356" s="205"/>
      <c r="C356" s="206"/>
      <c r="D356" s="207"/>
    </row>
    <row r="357" spans="2:4">
      <c r="B357" s="205"/>
      <c r="C357" s="206"/>
      <c r="D357" s="207"/>
    </row>
    <row r="358" spans="2:4">
      <c r="B358" s="205"/>
      <c r="C358" s="206"/>
      <c r="D358" s="207"/>
    </row>
    <row r="359" spans="2:4">
      <c r="B359" s="205"/>
      <c r="C359" s="206"/>
      <c r="D359" s="207"/>
    </row>
    <row r="360" spans="2:4">
      <c r="B360" s="205"/>
      <c r="C360" s="206"/>
      <c r="D360" s="207"/>
    </row>
    <row r="361" spans="2:4">
      <c r="B361" s="205"/>
      <c r="C361" s="206"/>
      <c r="D361" s="207"/>
    </row>
    <row r="362" spans="2:4">
      <c r="B362" s="205"/>
      <c r="C362" s="206"/>
      <c r="D362" s="207"/>
    </row>
    <row r="363" spans="2:4">
      <c r="B363" s="205"/>
      <c r="C363" s="206"/>
      <c r="D363" s="207"/>
    </row>
    <row r="364" spans="2:4">
      <c r="B364" s="205"/>
      <c r="C364" s="206"/>
      <c r="D364" s="207"/>
    </row>
    <row r="365" spans="2:4">
      <c r="B365" s="205"/>
      <c r="C365" s="206"/>
      <c r="D365" s="207"/>
    </row>
    <row r="366" spans="2:4">
      <c r="B366" s="205"/>
      <c r="C366" s="206"/>
      <c r="D366" s="207"/>
    </row>
    <row r="367" spans="2:4">
      <c r="B367" s="205"/>
      <c r="C367" s="206"/>
      <c r="D367" s="207"/>
    </row>
    <row r="368" spans="2:4">
      <c r="B368" s="205"/>
      <c r="C368" s="206"/>
      <c r="D368" s="207"/>
    </row>
    <row r="369" spans="2:4">
      <c r="B369" s="205"/>
      <c r="C369" s="206"/>
      <c r="D369" s="207"/>
    </row>
    <row r="370" spans="2:4">
      <c r="B370" s="205"/>
      <c r="C370" s="206"/>
      <c r="D370" s="207"/>
    </row>
    <row r="371" spans="2:4">
      <c r="B371" s="205"/>
      <c r="C371" s="206"/>
      <c r="D371" s="207"/>
    </row>
    <row r="372" spans="2:4">
      <c r="B372" s="205"/>
      <c r="C372" s="206"/>
      <c r="D372" s="207"/>
    </row>
    <row r="373" spans="2:4">
      <c r="B373" s="205"/>
      <c r="C373" s="206"/>
      <c r="D373" s="207"/>
    </row>
    <row r="374" spans="2:4">
      <c r="B374" s="205"/>
      <c r="C374" s="206"/>
      <c r="D374" s="207"/>
    </row>
    <row r="375" spans="2:4">
      <c r="B375" s="205"/>
      <c r="C375" s="206"/>
      <c r="D375" s="207"/>
    </row>
    <row r="376" spans="2:4">
      <c r="B376" s="205"/>
      <c r="C376" s="206"/>
      <c r="D376" s="207"/>
    </row>
    <row r="377" spans="2:4">
      <c r="B377" s="205"/>
      <c r="C377" s="206"/>
      <c r="D377" s="207"/>
    </row>
    <row r="378" spans="2:4">
      <c r="B378" s="205"/>
      <c r="C378" s="206"/>
      <c r="D378" s="207"/>
    </row>
    <row r="379" spans="2:4">
      <c r="B379" s="205"/>
      <c r="C379" s="206"/>
      <c r="D379" s="207"/>
    </row>
    <row r="380" spans="2:4">
      <c r="B380" s="205"/>
      <c r="C380" s="206"/>
      <c r="D380" s="207"/>
    </row>
    <row r="381" spans="2:4">
      <c r="B381" s="205"/>
      <c r="C381" s="206"/>
      <c r="D381" s="207"/>
    </row>
    <row r="382" spans="2:4">
      <c r="B382" s="205"/>
      <c r="C382" s="206"/>
      <c r="D382" s="207"/>
    </row>
    <row r="383" spans="2:4">
      <c r="B383" s="205"/>
      <c r="C383" s="206"/>
      <c r="D383" s="207"/>
    </row>
    <row r="384" spans="2:4">
      <c r="B384" s="205"/>
      <c r="C384" s="206"/>
      <c r="D384" s="207"/>
    </row>
    <row r="385" spans="2:4">
      <c r="B385" s="205"/>
      <c r="C385" s="206"/>
      <c r="D385" s="207"/>
    </row>
    <row r="386" spans="2:4">
      <c r="B386" s="205"/>
      <c r="C386" s="206"/>
      <c r="D386" s="207"/>
    </row>
    <row r="387" spans="2:4">
      <c r="B387" s="205"/>
      <c r="C387" s="206"/>
      <c r="D387" s="207"/>
    </row>
    <row r="388" spans="2:4">
      <c r="B388" s="205"/>
      <c r="C388" s="206"/>
      <c r="D388" s="207"/>
    </row>
    <row r="389" spans="2:4">
      <c r="B389" s="205"/>
      <c r="C389" s="206"/>
      <c r="D389" s="207"/>
    </row>
    <row r="390" spans="2:4">
      <c r="B390" s="205"/>
      <c r="C390" s="206"/>
      <c r="D390" s="207"/>
    </row>
    <row r="391" spans="2:4">
      <c r="B391" s="205"/>
      <c r="C391" s="206"/>
      <c r="D391" s="207"/>
    </row>
    <row r="392" spans="2:4">
      <c r="B392" s="205"/>
      <c r="C392" s="206"/>
      <c r="D392" s="207"/>
    </row>
    <row r="393" spans="2:4">
      <c r="B393" s="205"/>
      <c r="C393" s="206"/>
      <c r="D393" s="207"/>
    </row>
    <row r="394" spans="2:4">
      <c r="B394" s="205"/>
      <c r="C394" s="206"/>
      <c r="D394" s="207"/>
    </row>
    <row r="395" spans="2:4">
      <c r="B395" s="205"/>
      <c r="C395" s="206"/>
      <c r="D395" s="207"/>
    </row>
    <row r="396" spans="2:4">
      <c r="B396" s="205"/>
      <c r="C396" s="206"/>
      <c r="D396" s="207"/>
    </row>
    <row r="397" spans="2:4">
      <c r="B397" s="205"/>
      <c r="C397" s="206"/>
      <c r="D397" s="207"/>
    </row>
    <row r="398" spans="2:4">
      <c r="B398" s="205"/>
      <c r="C398" s="206"/>
      <c r="D398" s="207"/>
    </row>
    <row r="399" spans="2:4">
      <c r="B399" s="205"/>
      <c r="C399" s="206"/>
      <c r="D399" s="207"/>
    </row>
    <row r="400" spans="2:4">
      <c r="B400" s="205"/>
      <c r="C400" s="206"/>
      <c r="D400" s="207"/>
    </row>
    <row r="401" spans="2:4">
      <c r="B401" s="205"/>
      <c r="C401" s="206"/>
      <c r="D401" s="207"/>
    </row>
    <row r="402" spans="2:4">
      <c r="B402" s="205"/>
      <c r="C402" s="206"/>
      <c r="D402" s="207"/>
    </row>
    <row r="403" spans="2:4">
      <c r="B403" s="205"/>
      <c r="C403" s="206"/>
      <c r="D403" s="207"/>
    </row>
    <row r="404" spans="2:4">
      <c r="B404" s="205"/>
      <c r="C404" s="206"/>
      <c r="D404" s="207"/>
    </row>
    <row r="405" spans="2:4">
      <c r="B405" s="205"/>
      <c r="C405" s="206"/>
      <c r="D405" s="207"/>
    </row>
    <row r="406" spans="2:4">
      <c r="B406" s="205"/>
      <c r="C406" s="206"/>
      <c r="D406" s="207"/>
    </row>
    <row r="407" spans="2:4">
      <c r="B407" s="205"/>
      <c r="C407" s="206"/>
      <c r="D407" s="207"/>
    </row>
    <row r="408" spans="2:4">
      <c r="B408" s="205"/>
      <c r="C408" s="206"/>
      <c r="D408" s="207"/>
    </row>
    <row r="409" spans="2:4">
      <c r="B409" s="205"/>
      <c r="C409" s="206"/>
      <c r="D409" s="207"/>
    </row>
    <row r="410" spans="2:4">
      <c r="B410" s="205"/>
      <c r="C410" s="206"/>
      <c r="D410" s="207"/>
    </row>
    <row r="411" spans="2:4">
      <c r="B411" s="205"/>
      <c r="C411" s="206"/>
      <c r="D411" s="207"/>
    </row>
    <row r="412" spans="2:4">
      <c r="B412" s="205"/>
      <c r="C412" s="206"/>
      <c r="D412" s="207"/>
    </row>
    <row r="413" spans="2:4">
      <c r="B413" s="205"/>
      <c r="C413" s="206"/>
      <c r="D413" s="207"/>
    </row>
    <row r="414" spans="2:4">
      <c r="B414" s="205"/>
      <c r="C414" s="206"/>
      <c r="D414" s="207"/>
    </row>
    <row r="415" spans="2:4">
      <c r="B415" s="205"/>
      <c r="C415" s="206"/>
      <c r="D415" s="207"/>
    </row>
    <row r="416" spans="2:4">
      <c r="B416" s="205"/>
      <c r="C416" s="206"/>
      <c r="D416" s="207"/>
    </row>
    <row r="417" spans="2:4">
      <c r="B417" s="205"/>
      <c r="C417" s="206"/>
      <c r="D417" s="207"/>
    </row>
    <row r="418" spans="2:4">
      <c r="B418" s="205"/>
      <c r="C418" s="206"/>
      <c r="D418" s="207"/>
    </row>
    <row r="419" spans="2:4">
      <c r="B419" s="205"/>
      <c r="C419" s="206"/>
      <c r="D419" s="207"/>
    </row>
    <row r="420" spans="2:4">
      <c r="B420" s="205"/>
      <c r="C420" s="206"/>
      <c r="D420" s="207"/>
    </row>
    <row r="421" spans="2:4">
      <c r="B421" s="205"/>
      <c r="C421" s="206"/>
      <c r="D421" s="207"/>
    </row>
    <row r="422" spans="2:4">
      <c r="B422" s="205"/>
      <c r="C422" s="206"/>
      <c r="D422" s="207"/>
    </row>
    <row r="423" spans="2:4">
      <c r="B423" s="205"/>
      <c r="C423" s="206"/>
      <c r="D423" s="207"/>
    </row>
    <row r="424" spans="2:4">
      <c r="B424" s="205"/>
      <c r="C424" s="206"/>
      <c r="D424" s="207"/>
    </row>
    <row r="425" spans="2:4">
      <c r="B425" s="205"/>
      <c r="C425" s="206"/>
      <c r="D425" s="207"/>
    </row>
    <row r="426" spans="2:4">
      <c r="B426" s="205"/>
      <c r="C426" s="206"/>
      <c r="D426" s="207"/>
    </row>
    <row r="427" spans="2:4">
      <c r="B427" s="205"/>
      <c r="C427" s="206"/>
      <c r="D427" s="207"/>
    </row>
    <row r="428" spans="2:4">
      <c r="B428" s="205"/>
      <c r="C428" s="206"/>
      <c r="D428" s="207"/>
    </row>
    <row r="429" spans="2:4">
      <c r="B429" s="205"/>
      <c r="C429" s="206"/>
      <c r="D429" s="207"/>
    </row>
    <row r="430" spans="2:4">
      <c r="B430" s="205"/>
      <c r="C430" s="206"/>
      <c r="D430" s="207"/>
    </row>
    <row r="431" spans="2:4">
      <c r="B431" s="205"/>
      <c r="C431" s="206"/>
      <c r="D431" s="207"/>
    </row>
    <row r="432" spans="2:4">
      <c r="B432" s="205"/>
      <c r="C432" s="206"/>
      <c r="D432" s="207"/>
    </row>
    <row r="433" spans="2:4">
      <c r="B433" s="205"/>
      <c r="C433" s="206"/>
      <c r="D433" s="207"/>
    </row>
    <row r="434" spans="2:4">
      <c r="B434" s="205"/>
      <c r="C434" s="206"/>
      <c r="D434" s="207"/>
    </row>
    <row r="435" spans="2:4">
      <c r="B435" s="205"/>
      <c r="C435" s="206"/>
      <c r="D435" s="207"/>
    </row>
    <row r="436" spans="2:4">
      <c r="B436" s="205"/>
      <c r="C436" s="206"/>
      <c r="D436" s="207"/>
    </row>
    <row r="437" spans="2:4">
      <c r="B437" s="205"/>
      <c r="C437" s="206"/>
      <c r="D437" s="207"/>
    </row>
    <row r="438" spans="2:4">
      <c r="B438" s="205"/>
      <c r="C438" s="206"/>
      <c r="D438" s="207"/>
    </row>
    <row r="439" spans="2:4">
      <c r="B439" s="205"/>
      <c r="C439" s="206"/>
      <c r="D439" s="207"/>
    </row>
    <row r="440" spans="2:4">
      <c r="B440" s="205"/>
      <c r="C440" s="206"/>
      <c r="D440" s="207"/>
    </row>
    <row r="441" spans="2:4">
      <c r="B441" s="205"/>
      <c r="C441" s="206"/>
      <c r="D441" s="207"/>
    </row>
    <row r="442" spans="2:4">
      <c r="B442" s="205"/>
      <c r="C442" s="206"/>
      <c r="D442" s="207"/>
    </row>
    <row r="443" spans="2:4">
      <c r="B443" s="205"/>
      <c r="C443" s="206"/>
      <c r="D443" s="207"/>
    </row>
    <row r="444" spans="2:4">
      <c r="B444" s="205"/>
      <c r="C444" s="206"/>
      <c r="D444" s="207"/>
    </row>
    <row r="445" spans="2:4">
      <c r="B445" s="205"/>
      <c r="C445" s="206"/>
      <c r="D445" s="207"/>
    </row>
    <row r="446" spans="2:4">
      <c r="B446" s="205"/>
      <c r="C446" s="206"/>
      <c r="D446" s="207"/>
    </row>
    <row r="447" spans="2:4">
      <c r="B447" s="205"/>
      <c r="C447" s="206"/>
      <c r="D447" s="207"/>
    </row>
    <row r="448" spans="2:4">
      <c r="B448" s="205"/>
      <c r="C448" s="206"/>
      <c r="D448" s="207"/>
    </row>
    <row r="449" spans="2:4">
      <c r="B449" s="206"/>
      <c r="C449" s="206"/>
      <c r="D449" s="207"/>
    </row>
    <row r="450" spans="2:4">
      <c r="B450" s="205"/>
      <c r="C450" s="208"/>
      <c r="D450" s="207"/>
    </row>
    <row r="451" spans="2:4">
      <c r="B451" s="205"/>
      <c r="C451" s="208"/>
      <c r="D451" s="207"/>
    </row>
    <row r="452" spans="2:4">
      <c r="B452" s="205"/>
      <c r="C452" s="208"/>
      <c r="D452" s="207"/>
    </row>
    <row r="453" spans="2:4">
      <c r="B453" s="205"/>
      <c r="C453" s="208"/>
      <c r="D453" s="207"/>
    </row>
    <row r="454" spans="2:4">
      <c r="B454" s="205"/>
      <c r="C454" s="208"/>
      <c r="D454" s="207"/>
    </row>
    <row r="455" spans="2:4">
      <c r="B455" s="205"/>
      <c r="C455" s="208"/>
      <c r="D455" s="207"/>
    </row>
    <row r="456" spans="2:4">
      <c r="B456" s="205"/>
      <c r="C456" s="208"/>
      <c r="D456" s="207"/>
    </row>
    <row r="457" spans="2:4">
      <c r="B457" s="205"/>
      <c r="C457" s="208"/>
      <c r="D457" s="207"/>
    </row>
    <row r="458" spans="2:4">
      <c r="B458" s="205"/>
      <c r="C458" s="208"/>
      <c r="D458" s="207"/>
    </row>
    <row r="459" spans="2:4">
      <c r="B459" s="205"/>
      <c r="C459" s="208"/>
      <c r="D459" s="207"/>
    </row>
    <row r="460" spans="2:4">
      <c r="B460" s="205"/>
      <c r="C460" s="208"/>
      <c r="D460" s="207"/>
    </row>
    <row r="461" spans="2:4">
      <c r="B461" s="205"/>
      <c r="C461" s="208"/>
      <c r="D461" s="207"/>
    </row>
    <row r="462" spans="2:4">
      <c r="B462" s="205"/>
      <c r="C462" s="208"/>
      <c r="D462" s="207"/>
    </row>
    <row r="463" spans="2:4">
      <c r="B463" s="205"/>
      <c r="C463" s="208"/>
      <c r="D463" s="207"/>
    </row>
    <row r="464" spans="2:4">
      <c r="B464" s="205"/>
      <c r="C464" s="208"/>
      <c r="D464" s="207"/>
    </row>
    <row r="465" spans="2:4">
      <c r="B465" s="205"/>
      <c r="C465" s="208"/>
      <c r="D465" s="207"/>
    </row>
    <row r="466" spans="2:4">
      <c r="B466" s="205"/>
      <c r="C466" s="208"/>
      <c r="D466" s="207"/>
    </row>
    <row r="467" spans="2:4">
      <c r="B467" s="205"/>
      <c r="C467" s="208"/>
      <c r="D467" s="207"/>
    </row>
    <row r="468" spans="2:4">
      <c r="B468" s="205"/>
      <c r="C468" s="205"/>
      <c r="D468" s="205"/>
    </row>
    <row r="469" spans="2:4">
      <c r="B469" s="205"/>
      <c r="C469" s="205"/>
      <c r="D469" s="205"/>
    </row>
    <row r="470" spans="2:4">
      <c r="B470" s="205"/>
      <c r="C470" s="205"/>
      <c r="D470" s="205"/>
    </row>
    <row r="471" spans="2:4">
      <c r="B471" s="205"/>
      <c r="C471" s="205"/>
      <c r="D471" s="205"/>
    </row>
    <row r="472" spans="2:4">
      <c r="B472" s="205"/>
      <c r="C472" s="205"/>
      <c r="D472" s="205"/>
    </row>
    <row r="473" spans="2:4">
      <c r="B473" s="205"/>
      <c r="C473" s="205"/>
      <c r="D473" s="205"/>
    </row>
    <row r="474" spans="2:4">
      <c r="B474" s="205"/>
      <c r="C474" s="205"/>
      <c r="D474" s="205"/>
    </row>
    <row r="475" spans="2:4">
      <c r="B475" s="205"/>
      <c r="C475" s="205"/>
      <c r="D475" s="205"/>
    </row>
    <row r="476" spans="2:4">
      <c r="B476" s="205"/>
      <c r="C476" s="205"/>
      <c r="D476" s="205"/>
    </row>
    <row r="477" spans="2:4">
      <c r="B477" s="205"/>
      <c r="C477" s="205"/>
      <c r="D477" s="205"/>
    </row>
    <row r="478" spans="2:4">
      <c r="B478" s="205"/>
      <c r="C478" s="205"/>
      <c r="D478" s="205"/>
    </row>
    <row r="479" spans="2:4">
      <c r="B479" s="205"/>
      <c r="C479" s="205"/>
      <c r="D479" s="205"/>
    </row>
    <row r="480" spans="2:4">
      <c r="B480" s="205"/>
      <c r="C480" s="205"/>
      <c r="D480" s="205"/>
    </row>
    <row r="481" spans="2:4">
      <c r="B481" s="205"/>
      <c r="C481" s="205"/>
      <c r="D481" s="205"/>
    </row>
    <row r="482" spans="2:4">
      <c r="B482" s="205"/>
      <c r="C482" s="205"/>
      <c r="D482" s="209"/>
    </row>
    <row r="483" spans="2:4">
      <c r="B483" s="205"/>
      <c r="C483" s="205"/>
      <c r="D483" s="209"/>
    </row>
    <row r="484" spans="2:4">
      <c r="B484" s="205"/>
      <c r="C484" s="205"/>
      <c r="D484" s="205"/>
    </row>
    <row r="485" spans="2:4">
      <c r="B485" s="205"/>
      <c r="C485" s="205"/>
      <c r="D485" s="209"/>
    </row>
    <row r="486" spans="2:4">
      <c r="B486" s="205"/>
      <c r="C486" s="205"/>
      <c r="D486" s="205"/>
    </row>
    <row r="487" spans="2:4">
      <c r="B487" s="205"/>
      <c r="C487" s="205"/>
      <c r="D487" s="209"/>
    </row>
    <row r="488" spans="2:4">
      <c r="B488" s="205"/>
      <c r="C488" s="205"/>
      <c r="D488" s="205"/>
    </row>
    <row r="489" spans="2:4">
      <c r="B489" s="205"/>
      <c r="C489" s="205"/>
      <c r="D489" s="205"/>
    </row>
    <row r="490" spans="2:4">
      <c r="B490" s="205"/>
      <c r="C490" s="205"/>
      <c r="D490" s="205"/>
    </row>
    <row r="491" spans="2:4">
      <c r="B491" s="205"/>
      <c r="C491" s="205"/>
      <c r="D491" s="205"/>
    </row>
    <row r="492" ht="14.25" spans="2:4">
      <c r="B492" s="124"/>
      <c r="C492" s="124"/>
      <c r="D492" s="210"/>
    </row>
    <row r="493" ht="14.25" spans="2:4">
      <c r="B493" s="124"/>
      <c r="C493" s="124"/>
      <c r="D493" s="210"/>
    </row>
    <row r="494" ht="14.25" spans="2:4">
      <c r="B494" s="124"/>
      <c r="C494" s="124"/>
      <c r="D494" s="210"/>
    </row>
    <row r="495" ht="14.25" spans="2:4">
      <c r="B495" s="124"/>
      <c r="C495" s="124"/>
      <c r="D495" s="210"/>
    </row>
    <row r="496" ht="14.25" spans="2:4">
      <c r="B496" s="124"/>
      <c r="C496" s="124"/>
      <c r="D496" s="210"/>
    </row>
    <row r="497" ht="14.25" spans="2:4">
      <c r="B497" s="124"/>
      <c r="C497" s="124"/>
      <c r="D497" s="210"/>
    </row>
    <row r="498" ht="14.25" spans="2:4">
      <c r="B498" s="124"/>
      <c r="C498" s="124"/>
      <c r="D498" s="210"/>
    </row>
    <row r="499" ht="14.25" spans="2:4">
      <c r="B499" s="124"/>
      <c r="C499" s="124"/>
      <c r="D499" s="210"/>
    </row>
    <row r="500" ht="14.25" spans="2:4">
      <c r="B500" s="124"/>
      <c r="C500" s="124"/>
      <c r="D500" s="210"/>
    </row>
    <row r="501" ht="14.25" spans="2:4">
      <c r="B501" s="124"/>
      <c r="C501" s="124"/>
      <c r="D501" s="210"/>
    </row>
    <row r="502" ht="14.25" spans="2:4">
      <c r="B502" s="124"/>
      <c r="C502" s="124"/>
      <c r="D502" s="210"/>
    </row>
    <row r="503" spans="2:4">
      <c r="B503" s="211"/>
      <c r="C503" s="212"/>
      <c r="D503" s="211"/>
    </row>
    <row r="504" spans="2:4">
      <c r="B504" s="211"/>
      <c r="C504" s="212"/>
      <c r="D504" s="211"/>
    </row>
    <row r="505" spans="2:4">
      <c r="B505" s="211"/>
      <c r="C505" s="212"/>
      <c r="D505" s="211"/>
    </row>
    <row r="506" spans="2:4">
      <c r="B506" s="211"/>
      <c r="C506" s="212"/>
      <c r="D506" s="211"/>
    </row>
    <row r="507" spans="2:4">
      <c r="B507" s="211"/>
      <c r="C507" s="212"/>
      <c r="D507" s="211"/>
    </row>
    <row r="508" spans="2:4">
      <c r="B508" s="211"/>
      <c r="C508" s="212"/>
      <c r="D508" s="211"/>
    </row>
    <row r="509" spans="2:4">
      <c r="B509" s="211"/>
      <c r="C509" s="212"/>
      <c r="D509" s="211"/>
    </row>
    <row r="510" spans="2:4">
      <c r="B510" s="211"/>
      <c r="C510" s="212"/>
      <c r="D510" s="211"/>
    </row>
    <row r="511" spans="2:4">
      <c r="B511" s="211"/>
      <c r="C511" s="211"/>
      <c r="D511" s="211"/>
    </row>
    <row r="512" spans="2:4">
      <c r="B512" s="211"/>
      <c r="C512" s="211"/>
      <c r="D512" s="211"/>
    </row>
    <row r="513" spans="2:4">
      <c r="B513" s="211"/>
      <c r="C513" s="211"/>
      <c r="D513" s="211"/>
    </row>
    <row r="514" spans="2:4">
      <c r="B514" s="211"/>
      <c r="C514" s="211"/>
      <c r="D514" s="211"/>
    </row>
    <row r="515" spans="2:4">
      <c r="B515" s="211"/>
      <c r="C515" s="211"/>
      <c r="D515" s="211"/>
    </row>
    <row r="516" spans="2:4">
      <c r="B516" s="211"/>
      <c r="C516" s="211"/>
      <c r="D516" s="211"/>
    </row>
    <row r="517" spans="2:4">
      <c r="B517" s="211"/>
      <c r="C517" s="211"/>
      <c r="D517" s="211"/>
    </row>
    <row r="518" spans="2:4">
      <c r="B518" s="211"/>
      <c r="C518" s="211"/>
      <c r="D518" s="211"/>
    </row>
    <row r="519" spans="2:4">
      <c r="B519" s="203"/>
      <c r="C519" s="203"/>
      <c r="D519" s="203"/>
    </row>
    <row r="520" spans="2:4">
      <c r="B520" s="211"/>
      <c r="C520" s="211"/>
      <c r="D520" s="211"/>
    </row>
    <row r="521" spans="2:4">
      <c r="B521" s="211"/>
      <c r="C521" s="211"/>
      <c r="D521" s="211"/>
    </row>
    <row r="522" spans="2:4">
      <c r="B522" s="211"/>
      <c r="C522" s="211"/>
      <c r="D522" s="211"/>
    </row>
    <row r="523" spans="2:4">
      <c r="B523" s="211"/>
      <c r="C523" s="211"/>
      <c r="D523" s="211"/>
    </row>
    <row r="524" spans="2:4">
      <c r="B524" s="211"/>
      <c r="C524" s="211"/>
      <c r="D524" s="211"/>
    </row>
    <row r="525" spans="2:4">
      <c r="B525" s="211"/>
      <c r="C525" s="211"/>
      <c r="D525" s="213"/>
    </row>
    <row r="526" spans="2:4">
      <c r="B526" s="211"/>
      <c r="C526" s="211"/>
      <c r="D526" s="213"/>
    </row>
    <row r="527" spans="2:4">
      <c r="B527" s="214"/>
      <c r="C527" s="214"/>
      <c r="D527" s="215"/>
    </row>
    <row r="528" spans="2:4">
      <c r="B528" s="214"/>
      <c r="C528" s="214"/>
      <c r="D528" s="215"/>
    </row>
    <row r="529" spans="2:4">
      <c r="B529" s="214"/>
      <c r="C529" s="216"/>
      <c r="D529" s="217"/>
    </row>
    <row r="530" spans="2:4">
      <c r="B530" s="214"/>
      <c r="C530" s="216"/>
      <c r="D530" s="215"/>
    </row>
    <row r="531" spans="2:4">
      <c r="B531" s="214"/>
      <c r="C531" s="216"/>
      <c r="D531" s="217"/>
    </row>
    <row r="532" spans="2:4">
      <c r="B532" s="214"/>
      <c r="C532" s="216"/>
      <c r="D532" s="217"/>
    </row>
    <row r="533" spans="2:4">
      <c r="B533" s="214"/>
      <c r="C533" s="214"/>
      <c r="D533" s="215"/>
    </row>
    <row r="534" spans="2:4">
      <c r="B534" s="214"/>
      <c r="C534" s="214"/>
      <c r="D534" s="215"/>
    </row>
    <row r="535" spans="2:4">
      <c r="B535" s="214"/>
      <c r="C535" s="214"/>
      <c r="D535" s="215"/>
    </row>
    <row r="536" spans="2:4">
      <c r="B536" s="214"/>
      <c r="C536" s="214"/>
      <c r="D536" s="215"/>
    </row>
    <row r="537" spans="2:4">
      <c r="B537" s="214"/>
      <c r="C537" s="214"/>
      <c r="D537" s="215"/>
    </row>
    <row r="538" spans="2:4">
      <c r="B538" s="214"/>
      <c r="C538" s="214"/>
      <c r="D538" s="215"/>
    </row>
    <row r="539" spans="2:4">
      <c r="B539" s="214"/>
      <c r="C539" s="216"/>
      <c r="D539" s="217"/>
    </row>
    <row r="540" spans="2:4">
      <c r="B540" s="214"/>
      <c r="C540" s="214"/>
      <c r="D540" s="215"/>
    </row>
    <row r="541" spans="2:4">
      <c r="B541" s="214"/>
      <c r="C541" s="214"/>
      <c r="D541" s="215"/>
    </row>
    <row r="542" spans="2:4">
      <c r="B542" s="214"/>
      <c r="C542" s="214"/>
      <c r="D542" s="215"/>
    </row>
    <row r="543" spans="2:4">
      <c r="B543" s="214"/>
      <c r="C543" s="214"/>
      <c r="D543" s="215"/>
    </row>
    <row r="544" spans="2:4">
      <c r="B544" s="214"/>
      <c r="C544" s="214"/>
      <c r="D544" s="215"/>
    </row>
    <row r="545" spans="2:4">
      <c r="B545" s="214"/>
      <c r="C545" s="216"/>
      <c r="D545" s="217"/>
    </row>
    <row r="546" spans="2:4">
      <c r="B546" s="214"/>
      <c r="C546" s="216"/>
      <c r="D546" s="215"/>
    </row>
    <row r="547" spans="2:4">
      <c r="B547" s="214"/>
      <c r="C547" s="214"/>
      <c r="D547" s="215"/>
    </row>
    <row r="548" spans="2:4">
      <c r="B548" s="214"/>
      <c r="C548" s="216"/>
      <c r="D548" s="215"/>
    </row>
    <row r="549" spans="2:4">
      <c r="B549" s="214"/>
      <c r="C549" s="214"/>
      <c r="D549" s="215"/>
    </row>
    <row r="550" spans="2:4">
      <c r="B550" s="214"/>
      <c r="C550" s="214"/>
      <c r="D550" s="215"/>
    </row>
    <row r="551" spans="2:4">
      <c r="B551" s="214"/>
      <c r="C551" s="214"/>
      <c r="D551" s="215"/>
    </row>
    <row r="552" spans="2:4">
      <c r="B552" s="214"/>
      <c r="C552" s="214"/>
      <c r="D552" s="215"/>
    </row>
    <row r="553" spans="2:4">
      <c r="B553" s="214"/>
      <c r="C553" s="216"/>
      <c r="D553" s="215"/>
    </row>
    <row r="554" spans="2:4">
      <c r="B554" s="214"/>
      <c r="C554" s="214"/>
      <c r="D554" s="215"/>
    </row>
    <row r="555" spans="2:4">
      <c r="B555" s="214"/>
      <c r="C555" s="214"/>
      <c r="D555" s="215"/>
    </row>
    <row r="556" spans="2:4">
      <c r="B556" s="214"/>
      <c r="C556" s="214"/>
      <c r="D556" s="215"/>
    </row>
    <row r="557" spans="2:4">
      <c r="B557" s="214"/>
      <c r="C557" s="216"/>
      <c r="D557" s="215"/>
    </row>
    <row r="558" spans="2:4">
      <c r="B558" s="214"/>
      <c r="C558" s="216"/>
      <c r="D558" s="215"/>
    </row>
    <row r="559" spans="2:4">
      <c r="B559" s="214"/>
      <c r="C559" s="216"/>
      <c r="D559" s="215"/>
    </row>
    <row r="560" spans="2:4">
      <c r="B560" s="214"/>
      <c r="C560" s="216"/>
      <c r="D560" s="215"/>
    </row>
    <row r="561" spans="2:4">
      <c r="B561" s="214"/>
      <c r="C561" s="216"/>
      <c r="D561" s="215"/>
    </row>
    <row r="562" spans="2:4">
      <c r="B562" s="214"/>
      <c r="C562" s="214"/>
      <c r="D562" s="215"/>
    </row>
    <row r="563" spans="2:4">
      <c r="B563" s="214"/>
      <c r="C563" s="216"/>
      <c r="D563" s="215"/>
    </row>
    <row r="564" spans="2:4">
      <c r="B564" s="214"/>
      <c r="C564" s="214"/>
      <c r="D564" s="215"/>
    </row>
    <row r="565" spans="2:4">
      <c r="B565" s="214"/>
      <c r="C565" s="214"/>
      <c r="D565" s="215"/>
    </row>
    <row r="566" spans="2:4">
      <c r="B566" s="214"/>
      <c r="C566" s="214"/>
      <c r="D566" s="215"/>
    </row>
    <row r="567" spans="2:4">
      <c r="B567" s="214"/>
      <c r="C567" s="214"/>
      <c r="D567" s="215"/>
    </row>
    <row r="568" spans="2:4">
      <c r="B568" s="214"/>
      <c r="C568" s="214"/>
      <c r="D568" s="215"/>
    </row>
    <row r="569" spans="2:4">
      <c r="B569" s="214"/>
      <c r="C569" s="216"/>
      <c r="D569" s="215"/>
    </row>
    <row r="570" spans="2:4">
      <c r="B570" s="214"/>
      <c r="C570" s="214"/>
      <c r="D570" s="215"/>
    </row>
    <row r="571" spans="2:4">
      <c r="B571" s="214"/>
      <c r="C571" s="216"/>
      <c r="D571" s="215"/>
    </row>
    <row r="572" spans="2:4">
      <c r="B572" s="214"/>
      <c r="C572" s="214"/>
      <c r="D572" s="215"/>
    </row>
    <row r="573" spans="2:4">
      <c r="B573" s="214"/>
      <c r="C573" s="214"/>
      <c r="D573" s="215"/>
    </row>
    <row r="574" spans="2:4">
      <c r="B574" s="214"/>
      <c r="C574" s="214"/>
      <c r="D574" s="215"/>
    </row>
    <row r="575" spans="2:4">
      <c r="B575" s="214"/>
      <c r="C575" s="214"/>
      <c r="D575" s="215"/>
    </row>
    <row r="576" spans="2:4">
      <c r="B576" s="214"/>
      <c r="C576" s="214"/>
      <c r="D576" s="215"/>
    </row>
    <row r="577" spans="2:4">
      <c r="B577" s="214"/>
      <c r="C577" s="214"/>
      <c r="D577" s="215"/>
    </row>
    <row r="578" spans="2:4">
      <c r="B578" s="214"/>
      <c r="C578" s="214"/>
      <c r="D578" s="215"/>
    </row>
    <row r="579" spans="2:4">
      <c r="B579" s="214"/>
      <c r="C579" s="214"/>
      <c r="D579" s="215"/>
    </row>
    <row r="580" spans="2:4">
      <c r="B580" s="214"/>
      <c r="C580" s="214"/>
      <c r="D580" s="215"/>
    </row>
    <row r="581" spans="2:4">
      <c r="B581" s="214"/>
      <c r="C581" s="214"/>
      <c r="D581" s="215"/>
    </row>
    <row r="582" spans="2:4">
      <c r="B582" s="214"/>
      <c r="C582" s="214"/>
      <c r="D582" s="215"/>
    </row>
    <row r="583" spans="2:4">
      <c r="B583" s="214"/>
      <c r="C583" s="214"/>
      <c r="D583" s="215"/>
    </row>
    <row r="584" spans="2:4">
      <c r="B584" s="214"/>
      <c r="C584" s="214"/>
      <c r="D584" s="215"/>
    </row>
    <row r="585" spans="2:4">
      <c r="B585" s="214"/>
      <c r="C585" s="214"/>
      <c r="D585" s="215"/>
    </row>
    <row r="586" spans="2:4">
      <c r="B586" s="214"/>
      <c r="C586" s="214"/>
      <c r="D586" s="215"/>
    </row>
    <row r="587" spans="2:4">
      <c r="B587" s="218"/>
      <c r="C587" s="214"/>
      <c r="D587" s="215"/>
    </row>
    <row r="588" spans="2:4">
      <c r="B588" s="214"/>
      <c r="C588" s="214"/>
      <c r="D588" s="215"/>
    </row>
    <row r="589" spans="2:4">
      <c r="B589" s="214"/>
      <c r="C589" s="214"/>
      <c r="D589" s="215"/>
    </row>
    <row r="590" spans="2:4">
      <c r="B590" s="214"/>
      <c r="C590" s="214"/>
      <c r="D590" s="215"/>
    </row>
    <row r="591" spans="2:4">
      <c r="B591" s="214"/>
      <c r="C591" s="214"/>
      <c r="D591" s="215"/>
    </row>
    <row r="592" spans="2:4">
      <c r="B592" s="214"/>
      <c r="C592" s="214"/>
      <c r="D592" s="215"/>
    </row>
    <row r="593" spans="2:4">
      <c r="B593" s="214"/>
      <c r="C593" s="214"/>
      <c r="D593" s="215"/>
    </row>
    <row r="594" spans="2:4">
      <c r="B594" s="214"/>
      <c r="C594" s="214"/>
      <c r="D594" s="215"/>
    </row>
    <row r="595" spans="2:4">
      <c r="B595" s="214"/>
      <c r="C595" s="214"/>
      <c r="D595" s="215"/>
    </row>
    <row r="596" spans="2:4">
      <c r="B596" s="214"/>
      <c r="C596" s="214"/>
      <c r="D596" s="215"/>
    </row>
    <row r="597" spans="2:4">
      <c r="B597" s="214"/>
      <c r="C597" s="214"/>
      <c r="D597" s="215"/>
    </row>
    <row r="598" spans="2:4">
      <c r="B598" s="214"/>
      <c r="C598" s="214"/>
      <c r="D598" s="215"/>
    </row>
    <row r="599" spans="2:4">
      <c r="B599" s="214"/>
      <c r="C599" s="214"/>
      <c r="D599" s="215"/>
    </row>
    <row r="600" spans="2:4">
      <c r="B600" s="218"/>
      <c r="C600" s="218"/>
      <c r="D600" s="219"/>
    </row>
    <row r="601" spans="2:4">
      <c r="B601" s="218"/>
      <c r="C601" s="218"/>
      <c r="D601" s="219"/>
    </row>
    <row r="602" spans="2:4">
      <c r="B602" s="218"/>
      <c r="C602" s="218"/>
      <c r="D602" s="219"/>
    </row>
    <row r="603" spans="2:4">
      <c r="B603" s="218"/>
      <c r="C603" s="218"/>
      <c r="D603" s="219"/>
    </row>
    <row r="604" spans="2:4">
      <c r="B604" s="218"/>
      <c r="C604" s="218"/>
      <c r="D604" s="219"/>
    </row>
    <row r="605" spans="2:4">
      <c r="B605" s="218"/>
      <c r="C605" s="218"/>
      <c r="D605" s="219"/>
    </row>
    <row r="606" spans="2:4">
      <c r="B606" s="218"/>
      <c r="C606" s="218"/>
      <c r="D606" s="219"/>
    </row>
    <row r="607" spans="2:4">
      <c r="B607" s="218"/>
      <c r="C607" s="218"/>
      <c r="D607" s="219"/>
    </row>
    <row r="608" spans="2:4">
      <c r="B608" s="218"/>
      <c r="C608" s="218"/>
      <c r="D608" s="219"/>
    </row>
    <row r="609" spans="2:4">
      <c r="B609" s="218"/>
      <c r="C609" s="218"/>
      <c r="D609" s="219"/>
    </row>
    <row r="610" spans="2:4">
      <c r="B610" s="218"/>
      <c r="C610" s="218"/>
      <c r="D610" s="219"/>
    </row>
    <row r="611" spans="2:4">
      <c r="B611" s="218"/>
      <c r="C611" s="218"/>
      <c r="D611" s="219"/>
    </row>
    <row r="612" spans="2:4">
      <c r="B612" s="218"/>
      <c r="C612" s="218"/>
      <c r="D612" s="219"/>
    </row>
    <row r="613" spans="2:4">
      <c r="B613" s="124"/>
      <c r="C613" s="211"/>
      <c r="D613" s="220"/>
    </row>
    <row r="614" spans="2:4">
      <c r="B614" s="124"/>
      <c r="C614" s="211"/>
      <c r="D614" s="220"/>
    </row>
    <row r="615" spans="2:4">
      <c r="B615" s="124"/>
      <c r="C615" s="211"/>
      <c r="D615" s="220"/>
    </row>
    <row r="616" spans="2:4">
      <c r="B616" s="124"/>
      <c r="C616" s="211"/>
      <c r="D616" s="220"/>
    </row>
    <row r="617" spans="2:4">
      <c r="B617" s="124"/>
      <c r="C617" s="211"/>
      <c r="D617" s="220"/>
    </row>
    <row r="618" spans="2:4">
      <c r="B618" s="124"/>
      <c r="C618" s="211"/>
      <c r="D618" s="220"/>
    </row>
    <row r="619" spans="2:4">
      <c r="B619" s="124"/>
      <c r="C619" s="211"/>
      <c r="D619" s="220"/>
    </row>
    <row r="620" spans="2:4">
      <c r="B620" s="124"/>
      <c r="C620" s="211"/>
      <c r="D620" s="220"/>
    </row>
    <row r="621" spans="2:4">
      <c r="B621" s="124"/>
      <c r="C621" s="211"/>
      <c r="D621" s="220"/>
    </row>
    <row r="622" spans="2:4">
      <c r="B622" s="124"/>
      <c r="C622" s="211"/>
      <c r="D622" s="220"/>
    </row>
    <row r="623" spans="2:4">
      <c r="B623" s="124"/>
      <c r="C623" s="211"/>
      <c r="D623" s="220"/>
    </row>
    <row r="624" spans="2:4">
      <c r="B624" s="124"/>
      <c r="C624" s="211"/>
      <c r="D624" s="220"/>
    </row>
    <row r="625" spans="2:4">
      <c r="B625" s="124"/>
      <c r="C625" s="211"/>
      <c r="D625" s="220"/>
    </row>
    <row r="626" spans="2:4">
      <c r="B626" s="124"/>
      <c r="C626" s="211"/>
      <c r="D626" s="220"/>
    </row>
    <row r="627" spans="2:4">
      <c r="B627" s="124"/>
      <c r="C627" s="211"/>
      <c r="D627" s="220"/>
    </row>
    <row r="628" spans="2:4">
      <c r="B628" s="124"/>
      <c r="C628" s="211"/>
      <c r="D628" s="220"/>
    </row>
    <row r="629" spans="2:4">
      <c r="B629" s="124"/>
      <c r="C629" s="211"/>
      <c r="D629" s="220"/>
    </row>
    <row r="630" spans="2:4">
      <c r="B630" s="124"/>
      <c r="C630" s="211"/>
      <c r="D630" s="220"/>
    </row>
    <row r="631" spans="2:4">
      <c r="B631" s="124"/>
      <c r="C631" s="211"/>
      <c r="D631" s="220"/>
    </row>
    <row r="632" spans="2:4">
      <c r="B632" s="124"/>
      <c r="C632" s="211"/>
      <c r="D632" s="220"/>
    </row>
    <row r="633" spans="2:4">
      <c r="B633" s="124"/>
      <c r="C633" s="211"/>
      <c r="D633" s="220"/>
    </row>
    <row r="634" spans="2:4">
      <c r="B634" s="124"/>
      <c r="C634" s="211"/>
      <c r="D634" s="220"/>
    </row>
    <row r="635" spans="2:4">
      <c r="B635" s="124"/>
      <c r="C635" s="211"/>
      <c r="D635" s="220"/>
    </row>
    <row r="636" spans="2:4">
      <c r="B636" s="124"/>
      <c r="C636" s="211"/>
      <c r="D636" s="220"/>
    </row>
    <row r="637" spans="2:4">
      <c r="B637" s="124"/>
      <c r="C637" s="211"/>
      <c r="D637" s="220"/>
    </row>
    <row r="638" spans="2:4">
      <c r="B638" s="124"/>
      <c r="C638" s="211"/>
      <c r="D638" s="220"/>
    </row>
    <row r="639" spans="2:4">
      <c r="B639" s="124"/>
      <c r="C639" s="211"/>
      <c r="D639" s="220"/>
    </row>
    <row r="640" spans="2:4">
      <c r="B640" s="124"/>
      <c r="C640" s="211"/>
      <c r="D640" s="220"/>
    </row>
    <row r="641" spans="2:4">
      <c r="B641" s="124"/>
      <c r="C641" s="211"/>
      <c r="D641" s="220"/>
    </row>
    <row r="642" spans="2:4">
      <c r="B642" s="124"/>
      <c r="C642" s="211"/>
      <c r="D642" s="220"/>
    </row>
    <row r="643" spans="2:4">
      <c r="B643" s="124"/>
      <c r="C643" s="211"/>
      <c r="D643" s="220"/>
    </row>
    <row r="644" spans="2:4">
      <c r="B644" s="124"/>
      <c r="C644" s="211"/>
      <c r="D644" s="124"/>
    </row>
    <row r="645" spans="2:4">
      <c r="B645" s="124"/>
      <c r="C645" s="211"/>
      <c r="D645" s="221"/>
    </row>
    <row r="646" spans="2:4">
      <c r="B646" s="124"/>
      <c r="C646" s="211"/>
      <c r="D646" s="221"/>
    </row>
    <row r="647" spans="2:4">
      <c r="B647" s="124"/>
      <c r="C647" s="211"/>
      <c r="D647" s="221"/>
    </row>
    <row r="648" spans="2:4">
      <c r="B648" s="124"/>
      <c r="C648" s="211"/>
      <c r="D648" s="221"/>
    </row>
    <row r="649" spans="2:4">
      <c r="B649" s="124"/>
      <c r="C649" s="211"/>
      <c r="D649" s="221"/>
    </row>
    <row r="650" spans="2:4">
      <c r="B650" s="124"/>
      <c r="C650" s="211"/>
      <c r="D650" s="221"/>
    </row>
    <row r="651" spans="2:4">
      <c r="B651" s="124"/>
      <c r="C651" s="211"/>
      <c r="D651" s="221"/>
    </row>
    <row r="652" spans="2:4">
      <c r="B652" s="124"/>
      <c r="C652" s="211"/>
      <c r="D652" s="221"/>
    </row>
    <row r="653" spans="2:4">
      <c r="B653" s="124"/>
      <c r="C653" s="211"/>
      <c r="D653" s="221"/>
    </row>
    <row r="654" spans="2:4">
      <c r="B654" s="124"/>
      <c r="C654" s="211"/>
      <c r="D654" s="124"/>
    </row>
    <row r="655" spans="2:4">
      <c r="B655" s="124"/>
      <c r="C655" s="211"/>
      <c r="D655" s="221"/>
    </row>
    <row r="656" spans="2:4">
      <c r="B656" s="124"/>
      <c r="C656" s="211"/>
      <c r="D656" s="221"/>
    </row>
    <row r="657" spans="2:4">
      <c r="B657" s="124"/>
      <c r="C657" s="211"/>
      <c r="D657" s="220"/>
    </row>
    <row r="658" spans="2:4">
      <c r="B658" s="124"/>
      <c r="C658" s="211"/>
      <c r="D658" s="220"/>
    </row>
    <row r="659" spans="2:4">
      <c r="B659" s="124"/>
      <c r="C659" s="211"/>
      <c r="D659" s="220"/>
    </row>
    <row r="660" spans="2:4">
      <c r="B660" s="124"/>
      <c r="C660" s="211"/>
      <c r="D660" s="220"/>
    </row>
    <row r="661" spans="2:4">
      <c r="B661" s="124"/>
      <c r="C661" s="211"/>
      <c r="D661" s="220"/>
    </row>
    <row r="662" spans="2:4">
      <c r="B662" s="124"/>
      <c r="C662" s="211"/>
      <c r="D662" s="220"/>
    </row>
    <row r="663" spans="2:4">
      <c r="B663" s="124"/>
      <c r="C663" s="211"/>
      <c r="D663" s="220"/>
    </row>
    <row r="664" spans="2:4">
      <c r="B664" s="124"/>
      <c r="C664" s="211"/>
      <c r="D664" s="220"/>
    </row>
    <row r="665" spans="2:4">
      <c r="B665" s="124"/>
      <c r="C665" s="211"/>
      <c r="D665" s="220"/>
    </row>
    <row r="666" spans="2:4">
      <c r="B666" s="124"/>
      <c r="C666" s="211"/>
      <c r="D666" s="220"/>
    </row>
    <row r="667" spans="2:4">
      <c r="B667" s="124"/>
      <c r="C667" s="211"/>
      <c r="D667" s="220"/>
    </row>
    <row r="668" spans="2:4">
      <c r="B668" s="124"/>
      <c r="C668" s="211"/>
      <c r="D668" s="220"/>
    </row>
    <row r="669" spans="2:4">
      <c r="B669" s="124"/>
      <c r="C669" s="211"/>
      <c r="D669" s="220"/>
    </row>
    <row r="670" spans="2:4">
      <c r="B670" s="124"/>
      <c r="C670" s="211"/>
      <c r="D670" s="220"/>
    </row>
    <row r="671" spans="2:4">
      <c r="B671" s="124"/>
      <c r="C671" s="211"/>
      <c r="D671" s="220"/>
    </row>
    <row r="672" spans="2:4">
      <c r="B672" s="124"/>
      <c r="C672" s="211"/>
      <c r="D672" s="220"/>
    </row>
    <row r="673" spans="2:4">
      <c r="B673" s="124"/>
      <c r="C673" s="211"/>
      <c r="D673" s="220"/>
    </row>
    <row r="674" spans="2:4">
      <c r="B674" s="124"/>
      <c r="C674" s="211"/>
      <c r="D674" s="220"/>
    </row>
    <row r="675" spans="2:4">
      <c r="B675" s="124"/>
      <c r="C675" s="211"/>
      <c r="D675" s="220"/>
    </row>
    <row r="676" spans="2:4">
      <c r="B676" s="124"/>
      <c r="C676" s="211"/>
      <c r="D676" s="220"/>
    </row>
    <row r="677" spans="2:4">
      <c r="B677" s="124"/>
      <c r="C677" s="211"/>
      <c r="D677" s="220"/>
    </row>
    <row r="678" spans="2:4">
      <c r="B678" s="124"/>
      <c r="C678" s="211"/>
      <c r="D678" s="220"/>
    </row>
    <row r="679" spans="2:4">
      <c r="B679" s="124"/>
      <c r="C679" s="211"/>
      <c r="D679" s="220"/>
    </row>
    <row r="680" spans="2:4">
      <c r="B680" s="124"/>
      <c r="C680" s="211"/>
      <c r="D680" s="220"/>
    </row>
    <row r="681" spans="2:4">
      <c r="B681" s="124"/>
      <c r="C681" s="211"/>
      <c r="D681" s="220"/>
    </row>
    <row r="682" spans="2:4">
      <c r="B682" s="124"/>
      <c r="C682" s="211"/>
      <c r="D682" s="220"/>
    </row>
    <row r="683" spans="2:4">
      <c r="B683" s="124"/>
      <c r="C683" s="211"/>
      <c r="D683" s="220"/>
    </row>
    <row r="684" spans="2:4">
      <c r="B684" s="124"/>
      <c r="C684" s="211"/>
      <c r="D684" s="220"/>
    </row>
    <row r="685" spans="2:4">
      <c r="B685" s="124"/>
      <c r="C685" s="211"/>
      <c r="D685" s="220"/>
    </row>
    <row r="686" spans="2:4">
      <c r="B686" s="124"/>
      <c r="C686" s="211"/>
      <c r="D686" s="220"/>
    </row>
    <row r="687" spans="2:4">
      <c r="B687" s="124"/>
      <c r="C687" s="211"/>
      <c r="D687" s="220"/>
    </row>
    <row r="688" spans="2:4">
      <c r="B688" s="124"/>
      <c r="C688" s="211"/>
      <c r="D688" s="220"/>
    </row>
    <row r="689" spans="2:4">
      <c r="B689" s="124"/>
      <c r="C689" s="211"/>
      <c r="D689" s="220"/>
    </row>
    <row r="690" spans="2:4">
      <c r="B690" s="124"/>
      <c r="C690" s="211"/>
      <c r="D690" s="220"/>
    </row>
    <row r="691" spans="2:4">
      <c r="B691" s="124"/>
      <c r="C691" s="211"/>
      <c r="D691" s="220"/>
    </row>
    <row r="692" spans="2:4">
      <c r="B692" s="124"/>
      <c r="C692" s="211"/>
      <c r="D692" s="220"/>
    </row>
    <row r="693" spans="2:4">
      <c r="B693" s="124"/>
      <c r="C693" s="211"/>
      <c r="D693" s="220"/>
    </row>
    <row r="694" spans="2:4">
      <c r="B694" s="124"/>
      <c r="C694" s="211"/>
      <c r="D694" s="220"/>
    </row>
    <row r="695" spans="2:4">
      <c r="B695" s="124"/>
      <c r="C695" s="211"/>
      <c r="D695" s="220"/>
    </row>
    <row r="696" spans="2:4">
      <c r="B696" s="124"/>
      <c r="C696" s="211"/>
      <c r="D696" s="220"/>
    </row>
    <row r="697" spans="2:4">
      <c r="B697" s="124"/>
      <c r="C697" s="211"/>
      <c r="D697" s="220"/>
    </row>
    <row r="698" spans="2:4">
      <c r="B698" s="124"/>
      <c r="C698" s="211"/>
      <c r="D698" s="220"/>
    </row>
    <row r="699" spans="2:4">
      <c r="B699" s="124"/>
      <c r="C699" s="211"/>
      <c r="D699" s="220"/>
    </row>
    <row r="700" spans="2:4">
      <c r="B700" s="124"/>
      <c r="C700" s="211"/>
      <c r="D700" s="220"/>
    </row>
    <row r="701" spans="2:4">
      <c r="B701" s="124"/>
      <c r="C701" s="211"/>
      <c r="D701" s="220"/>
    </row>
    <row r="702" spans="2:4">
      <c r="B702" s="124"/>
      <c r="C702" s="211"/>
      <c r="D702" s="220"/>
    </row>
    <row r="703" spans="2:4">
      <c r="B703" s="124"/>
      <c r="C703" s="211"/>
      <c r="D703" s="220"/>
    </row>
    <row r="704" spans="2:4">
      <c r="B704" s="124"/>
      <c r="C704" s="211"/>
      <c r="D704" s="220"/>
    </row>
    <row r="705" spans="2:4">
      <c r="B705" s="124"/>
      <c r="C705" s="211"/>
      <c r="D705" s="220"/>
    </row>
    <row r="706" spans="2:4">
      <c r="B706" s="124"/>
      <c r="C706" s="211"/>
      <c r="D706" s="220"/>
    </row>
    <row r="707" spans="2:4">
      <c r="B707" s="124"/>
      <c r="C707" s="211"/>
      <c r="D707" s="220"/>
    </row>
    <row r="708" spans="2:4">
      <c r="B708" s="124"/>
      <c r="C708" s="211"/>
      <c r="D708" s="220"/>
    </row>
    <row r="709" spans="2:4">
      <c r="B709" s="124"/>
      <c r="C709" s="211"/>
      <c r="D709" s="220"/>
    </row>
    <row r="710" spans="2:4">
      <c r="B710" s="124"/>
      <c r="C710" s="211"/>
      <c r="D710" s="220"/>
    </row>
    <row r="711" spans="2:4">
      <c r="B711" s="124"/>
      <c r="C711" s="211"/>
      <c r="D711" s="220"/>
    </row>
    <row r="712" spans="2:4">
      <c r="B712" s="124"/>
      <c r="C712" s="211"/>
      <c r="D712" s="220"/>
    </row>
    <row r="713" spans="2:4">
      <c r="B713" s="124"/>
      <c r="C713" s="211"/>
      <c r="D713" s="220"/>
    </row>
    <row r="714" spans="2:4">
      <c r="B714" s="124"/>
      <c r="C714" s="211"/>
      <c r="D714" s="220"/>
    </row>
    <row r="715" spans="2:4">
      <c r="B715" s="124"/>
      <c r="C715" s="211"/>
      <c r="D715" s="220"/>
    </row>
    <row r="716" spans="2:4">
      <c r="B716" s="124"/>
      <c r="C716" s="211"/>
      <c r="D716" s="220"/>
    </row>
    <row r="717" spans="2:4">
      <c r="B717" s="124"/>
      <c r="C717" s="211"/>
      <c r="D717" s="220"/>
    </row>
    <row r="718" spans="2:4">
      <c r="B718" s="124"/>
      <c r="C718" s="211"/>
      <c r="D718" s="220"/>
    </row>
    <row r="719" spans="2:4">
      <c r="B719" s="124"/>
      <c r="C719" s="211"/>
      <c r="D719" s="220"/>
    </row>
    <row r="720" spans="2:4">
      <c r="B720" s="124"/>
      <c r="C720" s="211"/>
      <c r="D720" s="220"/>
    </row>
    <row r="721" spans="2:4">
      <c r="B721" s="124"/>
      <c r="C721" s="211"/>
      <c r="D721" s="220"/>
    </row>
    <row r="722" spans="2:4">
      <c r="B722" s="124"/>
      <c r="C722" s="211"/>
      <c r="D722" s="220"/>
    </row>
    <row r="723" spans="2:4">
      <c r="B723" s="124"/>
      <c r="C723" s="211"/>
      <c r="D723" s="220"/>
    </row>
    <row r="724" spans="2:4">
      <c r="B724" s="124"/>
      <c r="C724" s="211"/>
      <c r="D724" s="220"/>
    </row>
    <row r="725" spans="2:4">
      <c r="B725" s="124"/>
      <c r="C725" s="211"/>
      <c r="D725" s="220"/>
    </row>
    <row r="726" spans="2:4">
      <c r="B726" s="124"/>
      <c r="C726" s="211"/>
      <c r="D726" s="220"/>
    </row>
    <row r="727" spans="2:4">
      <c r="B727" s="124"/>
      <c r="C727" s="211"/>
      <c r="D727" s="220"/>
    </row>
    <row r="728" spans="2:4">
      <c r="B728" s="124"/>
      <c r="C728" s="211"/>
      <c r="D728" s="220"/>
    </row>
    <row r="729" spans="2:4">
      <c r="B729" s="124"/>
      <c r="C729" s="211"/>
      <c r="D729" s="220"/>
    </row>
    <row r="730" spans="2:4">
      <c r="B730" s="124"/>
      <c r="C730" s="211"/>
      <c r="D730" s="220"/>
    </row>
    <row r="731" spans="2:4">
      <c r="B731" s="124"/>
      <c r="C731" s="211"/>
      <c r="D731" s="220"/>
    </row>
    <row r="732" spans="2:4">
      <c r="B732" s="124"/>
      <c r="C732" s="211"/>
      <c r="D732" s="220"/>
    </row>
    <row r="733" spans="2:4">
      <c r="B733" s="124"/>
      <c r="C733" s="211"/>
      <c r="D733" s="220"/>
    </row>
    <row r="734" spans="2:4">
      <c r="B734" s="124"/>
      <c r="C734" s="211"/>
      <c r="D734" s="220"/>
    </row>
    <row r="735" spans="2:4">
      <c r="B735" s="124"/>
      <c r="C735" s="211"/>
      <c r="D735" s="220"/>
    </row>
    <row r="736" spans="2:4">
      <c r="B736" s="124"/>
      <c r="C736" s="211"/>
      <c r="D736" s="220"/>
    </row>
    <row r="737" spans="2:4">
      <c r="B737" s="124"/>
      <c r="C737" s="211"/>
      <c r="D737" s="220"/>
    </row>
    <row r="738" spans="2:4">
      <c r="B738" s="124"/>
      <c r="C738" s="211"/>
      <c r="D738" s="220"/>
    </row>
    <row r="739" spans="2:4">
      <c r="B739" s="124"/>
      <c r="C739" s="211"/>
      <c r="D739" s="220"/>
    </row>
    <row r="740" spans="2:4">
      <c r="B740" s="124"/>
      <c r="C740" s="211"/>
      <c r="D740" s="220"/>
    </row>
    <row r="741" spans="2:4">
      <c r="B741" s="124"/>
      <c r="C741" s="211"/>
      <c r="D741" s="220"/>
    </row>
    <row r="742" spans="2:4">
      <c r="B742" s="124"/>
      <c r="C742" s="211"/>
      <c r="D742" s="220"/>
    </row>
    <row r="743" spans="2:4">
      <c r="B743" s="124"/>
      <c r="C743" s="211"/>
      <c r="D743" s="220"/>
    </row>
    <row r="744" spans="2:4">
      <c r="B744" s="124"/>
      <c r="C744" s="211"/>
      <c r="D744" s="220"/>
    </row>
    <row r="745" spans="2:4">
      <c r="B745" s="124"/>
      <c r="C745" s="211"/>
      <c r="D745" s="220"/>
    </row>
    <row r="746" spans="2:4">
      <c r="B746" s="124"/>
      <c r="C746" s="211"/>
      <c r="D746" s="220"/>
    </row>
    <row r="747" spans="2:4">
      <c r="B747" s="124"/>
      <c r="C747" s="211"/>
      <c r="D747" s="220"/>
    </row>
    <row r="748" spans="2:4">
      <c r="B748" s="124"/>
      <c r="C748" s="211"/>
      <c r="D748" s="220"/>
    </row>
    <row r="749" spans="2:4">
      <c r="B749" s="124"/>
      <c r="C749" s="211"/>
      <c r="D749" s="220"/>
    </row>
    <row r="750" spans="2:4">
      <c r="B750" s="124"/>
      <c r="C750" s="211"/>
      <c r="D750" s="220"/>
    </row>
    <row r="751" spans="2:4">
      <c r="B751" s="124"/>
      <c r="C751" s="211"/>
      <c r="D751" s="220"/>
    </row>
    <row r="752" spans="2:4">
      <c r="B752" s="124"/>
      <c r="C752" s="211"/>
      <c r="D752" s="220"/>
    </row>
    <row r="753" spans="2:4">
      <c r="B753" s="124"/>
      <c r="C753" s="211"/>
      <c r="D753" s="220"/>
    </row>
    <row r="754" spans="2:4">
      <c r="B754" s="124"/>
      <c r="C754" s="211"/>
      <c r="D754" s="220"/>
    </row>
    <row r="755" spans="2:4">
      <c r="B755" s="124"/>
      <c r="C755" s="211"/>
      <c r="D755" s="220"/>
    </row>
    <row r="756" spans="2:4">
      <c r="B756" s="124"/>
      <c r="C756" s="211"/>
      <c r="D756" s="220"/>
    </row>
    <row r="757" spans="2:4">
      <c r="B757" s="124"/>
      <c r="C757" s="211"/>
      <c r="D757" s="220"/>
    </row>
    <row r="758" spans="2:4">
      <c r="B758" s="124"/>
      <c r="C758" s="211"/>
      <c r="D758" s="220"/>
    </row>
    <row r="759" spans="2:4">
      <c r="B759" s="124"/>
      <c r="C759" s="211"/>
      <c r="D759" s="220"/>
    </row>
    <row r="760" spans="2:4">
      <c r="B760" s="124"/>
      <c r="C760" s="211"/>
      <c r="D760" s="220"/>
    </row>
    <row r="761" spans="2:4">
      <c r="B761" s="124"/>
      <c r="C761" s="211"/>
      <c r="D761" s="220"/>
    </row>
    <row r="762" spans="2:4">
      <c r="B762" s="124"/>
      <c r="C762" s="211"/>
      <c r="D762" s="220"/>
    </row>
    <row r="763" spans="2:4">
      <c r="B763" s="124"/>
      <c r="C763" s="211"/>
      <c r="D763" s="220"/>
    </row>
    <row r="764" spans="2:4">
      <c r="B764" s="124"/>
      <c r="C764" s="211"/>
      <c r="D764" s="220"/>
    </row>
    <row r="765" spans="2:4">
      <c r="B765" s="124"/>
      <c r="C765" s="211"/>
      <c r="D765" s="220"/>
    </row>
    <row r="766" spans="2:4">
      <c r="B766" s="124"/>
      <c r="C766" s="211"/>
      <c r="D766" s="220"/>
    </row>
    <row r="767" spans="2:4">
      <c r="B767" s="124"/>
      <c r="C767" s="211"/>
      <c r="D767" s="220"/>
    </row>
    <row r="768" spans="2:4">
      <c r="B768" s="124"/>
      <c r="C768" s="211"/>
      <c r="D768" s="220"/>
    </row>
    <row r="769" spans="2:4">
      <c r="B769" s="124"/>
      <c r="C769" s="211"/>
      <c r="D769" s="220"/>
    </row>
    <row r="770" spans="2:4">
      <c r="B770" s="124"/>
      <c r="C770" s="211"/>
      <c r="D770" s="220"/>
    </row>
    <row r="771" spans="2:4">
      <c r="B771" s="124"/>
      <c r="C771" s="211"/>
      <c r="D771" s="220"/>
    </row>
    <row r="772" spans="2:4">
      <c r="B772" s="124"/>
      <c r="C772" s="211"/>
      <c r="D772" s="220"/>
    </row>
    <row r="773" spans="2:4">
      <c r="B773" s="124"/>
      <c r="C773" s="211"/>
      <c r="D773" s="220"/>
    </row>
    <row r="774" spans="2:4">
      <c r="B774" s="124"/>
      <c r="C774" s="211"/>
      <c r="D774" s="220"/>
    </row>
    <row r="775" spans="2:4">
      <c r="B775" s="124"/>
      <c r="C775" s="211"/>
      <c r="D775" s="220"/>
    </row>
    <row r="776" spans="2:4">
      <c r="B776" s="124"/>
      <c r="C776" s="211"/>
      <c r="D776" s="220"/>
    </row>
    <row r="777" spans="2:4">
      <c r="B777" s="124"/>
      <c r="C777" s="211"/>
      <c r="D777" s="220"/>
    </row>
    <row r="778" spans="2:4">
      <c r="B778" s="124"/>
      <c r="C778" s="211"/>
      <c r="D778" s="220"/>
    </row>
    <row r="779" spans="2:4">
      <c r="B779" s="124"/>
      <c r="C779" s="211"/>
      <c r="D779" s="220"/>
    </row>
    <row r="780" spans="2:4">
      <c r="B780" s="124"/>
      <c r="C780" s="211"/>
      <c r="D780" s="220"/>
    </row>
    <row r="781" spans="2:4">
      <c r="B781" s="124"/>
      <c r="C781" s="211"/>
      <c r="D781" s="220"/>
    </row>
    <row r="782" spans="2:4">
      <c r="B782" s="124"/>
      <c r="C782" s="211"/>
      <c r="D782" s="220"/>
    </row>
    <row r="783" spans="2:4">
      <c r="B783" s="124"/>
      <c r="C783" s="211"/>
      <c r="D783" s="220"/>
    </row>
    <row r="784" spans="2:4">
      <c r="B784" s="124"/>
      <c r="C784" s="211"/>
      <c r="D784" s="220"/>
    </row>
    <row r="785" spans="2:4">
      <c r="B785" s="124"/>
      <c r="C785" s="211"/>
      <c r="D785" s="220"/>
    </row>
    <row r="786" spans="2:4">
      <c r="B786" s="124"/>
      <c r="C786" s="211"/>
      <c r="D786" s="220"/>
    </row>
    <row r="787" spans="2:4">
      <c r="B787" s="124"/>
      <c r="C787" s="211"/>
      <c r="D787" s="220"/>
    </row>
    <row r="788" spans="2:4">
      <c r="B788" s="124"/>
      <c r="C788" s="211"/>
      <c r="D788" s="220"/>
    </row>
    <row r="789" spans="2:4">
      <c r="B789" s="124"/>
      <c r="C789" s="211"/>
      <c r="D789" s="220"/>
    </row>
    <row r="790" spans="2:4">
      <c r="B790" s="124"/>
      <c r="C790" s="211"/>
      <c r="D790" s="220"/>
    </row>
    <row r="791" spans="2:4">
      <c r="B791" s="124"/>
      <c r="C791" s="211"/>
      <c r="D791" s="220"/>
    </row>
    <row r="792" spans="2:4">
      <c r="B792" s="124"/>
      <c r="C792" s="211"/>
      <c r="D792" s="220"/>
    </row>
    <row r="793" spans="2:4">
      <c r="B793" s="124"/>
      <c r="C793" s="211"/>
      <c r="D793" s="220"/>
    </row>
    <row r="794" spans="2:4">
      <c r="B794" s="124"/>
      <c r="C794" s="211"/>
      <c r="D794" s="220"/>
    </row>
    <row r="795" spans="2:4">
      <c r="B795" s="124"/>
      <c r="C795" s="211"/>
      <c r="D795" s="220"/>
    </row>
    <row r="796" spans="2:4">
      <c r="B796" s="124"/>
      <c r="C796" s="211"/>
      <c r="D796" s="220"/>
    </row>
    <row r="797" spans="2:4">
      <c r="B797" s="124"/>
      <c r="C797" s="211"/>
      <c r="D797" s="220"/>
    </row>
    <row r="798" spans="2:4">
      <c r="B798" s="124"/>
      <c r="C798" s="211"/>
      <c r="D798" s="220"/>
    </row>
    <row r="799" spans="2:4">
      <c r="B799" s="124"/>
      <c r="C799" s="211"/>
      <c r="D799" s="220"/>
    </row>
    <row r="800" spans="2:4">
      <c r="B800" s="124"/>
      <c r="C800" s="211"/>
      <c r="D800" s="220"/>
    </row>
    <row r="801" spans="2:4">
      <c r="B801" s="124"/>
      <c r="C801" s="211"/>
      <c r="D801" s="220"/>
    </row>
    <row r="802" spans="2:4">
      <c r="B802" s="124"/>
      <c r="C802" s="211"/>
      <c r="D802" s="220"/>
    </row>
    <row r="803" spans="2:4">
      <c r="B803" s="124"/>
      <c r="C803" s="211"/>
      <c r="D803" s="220"/>
    </row>
    <row r="804" spans="2:4">
      <c r="B804" s="124"/>
      <c r="C804" s="211"/>
      <c r="D804" s="220"/>
    </row>
    <row r="805" spans="2:4">
      <c r="B805" s="124"/>
      <c r="C805" s="211"/>
      <c r="D805" s="220"/>
    </row>
    <row r="806" spans="2:4">
      <c r="B806" s="124"/>
      <c r="C806" s="211"/>
      <c r="D806" s="220"/>
    </row>
    <row r="807" spans="2:4">
      <c r="B807" s="124"/>
      <c r="C807" s="211"/>
      <c r="D807" s="220"/>
    </row>
    <row r="808" spans="2:4">
      <c r="B808" s="124"/>
      <c r="C808" s="211"/>
      <c r="D808" s="220"/>
    </row>
    <row r="809" spans="2:4">
      <c r="B809" s="124"/>
      <c r="C809" s="211"/>
      <c r="D809" s="220"/>
    </row>
    <row r="810" spans="2:4">
      <c r="B810" s="124"/>
      <c r="C810" s="211"/>
      <c r="D810" s="220"/>
    </row>
    <row r="811" spans="2:4">
      <c r="B811" s="124"/>
      <c r="C811" s="211"/>
      <c r="D811" s="220"/>
    </row>
    <row r="812" spans="2:4">
      <c r="B812" s="124"/>
      <c r="C812" s="211"/>
      <c r="D812" s="220"/>
    </row>
    <row r="813" spans="2:4">
      <c r="B813" s="124"/>
      <c r="C813" s="211"/>
      <c r="D813" s="220"/>
    </row>
    <row r="814" spans="2:4">
      <c r="B814" s="124"/>
      <c r="C814" s="211"/>
      <c r="D814" s="220"/>
    </row>
    <row r="815" spans="2:4">
      <c r="B815" s="124"/>
      <c r="C815" s="211"/>
      <c r="D815" s="220"/>
    </row>
    <row r="816" spans="2:4">
      <c r="B816" s="124"/>
      <c r="C816" s="211"/>
      <c r="D816" s="220"/>
    </row>
    <row r="817" spans="2:4">
      <c r="B817" s="203"/>
      <c r="C817" s="203"/>
      <c r="D817" s="203"/>
    </row>
    <row r="818" spans="2:4">
      <c r="B818" s="203"/>
      <c r="C818" s="203"/>
      <c r="D818" s="203"/>
    </row>
    <row r="819" spans="2:4">
      <c r="B819" s="211"/>
      <c r="C819" s="203"/>
      <c r="D819" s="203"/>
    </row>
    <row r="820" spans="2:4">
      <c r="B820" s="211"/>
      <c r="C820" s="203"/>
      <c r="D820" s="203"/>
    </row>
    <row r="821" spans="2:4">
      <c r="B821" s="211"/>
      <c r="C821" s="203"/>
      <c r="D821" s="203"/>
    </row>
    <row r="822" spans="2:4">
      <c r="B822" s="211"/>
      <c r="C822" s="203"/>
      <c r="D822" s="203"/>
    </row>
    <row r="823" spans="2:4">
      <c r="B823" s="211"/>
      <c r="C823" s="203"/>
      <c r="D823" s="203"/>
    </row>
    <row r="824" spans="2:4">
      <c r="B824" s="203"/>
      <c r="C824" s="203"/>
      <c r="D824" s="203"/>
    </row>
    <row r="825" spans="2:4">
      <c r="B825" s="124"/>
      <c r="C825" s="124"/>
      <c r="D825" s="222"/>
    </row>
    <row r="826" spans="2:4">
      <c r="B826" s="124"/>
      <c r="C826" s="124"/>
      <c r="D826" s="222"/>
    </row>
    <row r="827" spans="2:4">
      <c r="B827" s="124"/>
      <c r="C827" s="124"/>
      <c r="D827" s="222"/>
    </row>
    <row r="828" spans="2:4">
      <c r="B828" s="124"/>
      <c r="C828" s="124"/>
      <c r="D828" s="222"/>
    </row>
    <row r="829" spans="2:4">
      <c r="B829" s="124"/>
      <c r="C829" s="124"/>
      <c r="D829" s="222"/>
    </row>
    <row r="830" spans="2:4">
      <c r="B830" s="124"/>
      <c r="C830" s="124"/>
      <c r="D830" s="222"/>
    </row>
    <row r="831" spans="2:4">
      <c r="B831" s="124"/>
      <c r="C831" s="124"/>
      <c r="D831" s="222"/>
    </row>
    <row r="832" spans="2:4">
      <c r="B832" s="124"/>
      <c r="C832" s="124"/>
      <c r="D832" s="222"/>
    </row>
    <row r="833" spans="2:4">
      <c r="B833" s="124"/>
      <c r="C833" s="124"/>
      <c r="D833" s="222"/>
    </row>
    <row r="834" spans="2:4">
      <c r="B834" s="124"/>
      <c r="C834" s="124"/>
      <c r="D834" s="222"/>
    </row>
    <row r="835" spans="2:4">
      <c r="B835" s="124"/>
      <c r="C835" s="124"/>
      <c r="D835" s="222"/>
    </row>
    <row r="836" spans="2:4">
      <c r="B836" s="124"/>
      <c r="C836" s="124"/>
      <c r="D836" s="222"/>
    </row>
    <row r="837" spans="2:4">
      <c r="B837" s="124"/>
      <c r="C837" s="124"/>
      <c r="D837" s="222"/>
    </row>
    <row r="838" spans="2:4">
      <c r="B838" s="124"/>
      <c r="C838" s="124"/>
      <c r="D838" s="222"/>
    </row>
    <row r="839" spans="2:4">
      <c r="B839" s="124"/>
      <c r="C839" s="124"/>
      <c r="D839" s="222"/>
    </row>
    <row r="840" spans="2:4">
      <c r="B840" s="124"/>
      <c r="C840" s="124"/>
      <c r="D840" s="222"/>
    </row>
    <row r="841" spans="2:4">
      <c r="B841" s="124"/>
      <c r="C841" s="124"/>
      <c r="D841" s="222"/>
    </row>
    <row r="842" spans="2:4">
      <c r="B842" s="124"/>
      <c r="C842" s="124"/>
      <c r="D842" s="222"/>
    </row>
    <row r="843" spans="2:4">
      <c r="B843" s="124"/>
      <c r="C843" s="124"/>
      <c r="D843" s="222"/>
    </row>
    <row r="844" spans="2:4">
      <c r="B844" s="124"/>
      <c r="C844" s="124"/>
      <c r="D844" s="222"/>
    </row>
    <row r="845" spans="2:4">
      <c r="B845" s="124"/>
      <c r="C845" s="124"/>
      <c r="D845" s="222"/>
    </row>
    <row r="846" spans="2:4">
      <c r="B846" s="124"/>
      <c r="C846" s="124"/>
      <c r="D846" s="222"/>
    </row>
    <row r="847" spans="2:4">
      <c r="B847" s="124"/>
      <c r="C847" s="124"/>
      <c r="D847" s="222"/>
    </row>
    <row r="848" spans="2:4">
      <c r="B848" s="124"/>
      <c r="C848" s="124"/>
      <c r="D848" s="222"/>
    </row>
    <row r="849" spans="2:4">
      <c r="B849" s="124"/>
      <c r="C849" s="124"/>
      <c r="D849" s="222"/>
    </row>
    <row r="850" spans="2:4">
      <c r="B850" s="124"/>
      <c r="C850" s="124"/>
      <c r="D850" s="222"/>
    </row>
    <row r="851" spans="2:4">
      <c r="B851" s="124"/>
      <c r="C851" s="124"/>
      <c r="D851" s="222"/>
    </row>
    <row r="852" spans="2:4">
      <c r="B852" s="124"/>
      <c r="C852" s="124"/>
      <c r="D852" s="222"/>
    </row>
    <row r="853" spans="2:4">
      <c r="B853" s="124"/>
      <c r="C853" s="124"/>
      <c r="D853" s="222"/>
    </row>
    <row r="854" spans="2:4">
      <c r="B854" s="124"/>
      <c r="C854" s="124"/>
      <c r="D854" s="222"/>
    </row>
    <row r="855" spans="2:4">
      <c r="B855" s="124"/>
      <c r="C855" s="124"/>
      <c r="D855" s="222"/>
    </row>
    <row r="856" spans="2:4">
      <c r="B856" s="124"/>
      <c r="C856" s="124"/>
      <c r="D856" s="222"/>
    </row>
    <row r="857" spans="2:4">
      <c r="B857" s="124"/>
      <c r="C857" s="124"/>
      <c r="D857" s="222"/>
    </row>
    <row r="858" spans="2:4">
      <c r="B858" s="124"/>
      <c r="C858" s="124"/>
      <c r="D858" s="222"/>
    </row>
    <row r="859" spans="2:4">
      <c r="B859" s="124"/>
      <c r="C859" s="124"/>
      <c r="D859" s="222"/>
    </row>
    <row r="860" spans="2:4">
      <c r="B860" s="124"/>
      <c r="C860" s="124"/>
      <c r="D860" s="222"/>
    </row>
    <row r="861" spans="2:4">
      <c r="B861" s="124"/>
      <c r="C861" s="124"/>
      <c r="D861" s="222"/>
    </row>
    <row r="862" spans="2:4">
      <c r="B862" s="124"/>
      <c r="C862" s="124"/>
      <c r="D862" s="222"/>
    </row>
    <row r="863" spans="2:4">
      <c r="B863" s="124"/>
      <c r="C863" s="124"/>
      <c r="D863" s="222"/>
    </row>
    <row r="864" spans="2:4">
      <c r="B864" s="124"/>
      <c r="C864" s="124"/>
      <c r="D864" s="222"/>
    </row>
    <row r="865" spans="2:4">
      <c r="B865" s="124"/>
      <c r="C865" s="124"/>
      <c r="D865" s="222"/>
    </row>
    <row r="866" spans="2:4">
      <c r="B866" s="124"/>
      <c r="C866" s="124"/>
      <c r="D866" s="222"/>
    </row>
    <row r="867" spans="2:4">
      <c r="B867" s="124"/>
      <c r="C867" s="124"/>
      <c r="D867" s="222"/>
    </row>
    <row r="868" spans="2:4">
      <c r="B868" s="124"/>
      <c r="C868" s="124"/>
      <c r="D868" s="222"/>
    </row>
    <row r="869" spans="2:4">
      <c r="B869" s="124"/>
      <c r="C869" s="124"/>
      <c r="D869" s="222"/>
    </row>
    <row r="870" spans="2:4">
      <c r="B870" s="124"/>
      <c r="C870" s="124"/>
      <c r="D870" s="222"/>
    </row>
    <row r="871" spans="2:4">
      <c r="B871" s="124"/>
      <c r="C871" s="124"/>
      <c r="D871" s="222"/>
    </row>
    <row r="872" spans="2:4">
      <c r="B872" s="124"/>
      <c r="C872" s="124"/>
      <c r="D872" s="222"/>
    </row>
    <row r="873" spans="2:4">
      <c r="B873" s="124"/>
      <c r="C873" s="124"/>
      <c r="D873" s="222"/>
    </row>
    <row r="874" spans="2:4">
      <c r="B874" s="124"/>
      <c r="C874" s="124"/>
      <c r="D874" s="222"/>
    </row>
    <row r="875" spans="2:4">
      <c r="B875" s="124"/>
      <c r="C875" s="124"/>
      <c r="D875" s="222"/>
    </row>
    <row r="876" spans="2:4">
      <c r="B876" s="124"/>
      <c r="C876" s="124"/>
      <c r="D876" s="222"/>
    </row>
    <row r="877" spans="2:4">
      <c r="B877" s="124"/>
      <c r="C877" s="124"/>
      <c r="D877" s="222"/>
    </row>
    <row r="878" spans="2:4">
      <c r="B878" s="124"/>
      <c r="C878" s="124"/>
      <c r="D878" s="222"/>
    </row>
    <row r="879" spans="2:4">
      <c r="B879" s="124"/>
      <c r="C879" s="124"/>
      <c r="D879" s="222"/>
    </row>
    <row r="880" spans="2:4">
      <c r="B880" s="124"/>
      <c r="C880" s="124"/>
      <c r="D880" s="222"/>
    </row>
    <row r="881" spans="2:4">
      <c r="B881" s="124"/>
      <c r="C881" s="124"/>
      <c r="D881" s="222"/>
    </row>
    <row r="882" spans="2:4">
      <c r="B882" s="124"/>
      <c r="C882" s="124"/>
      <c r="D882" s="222"/>
    </row>
    <row r="883" spans="2:4">
      <c r="B883" s="124"/>
      <c r="C883" s="124"/>
      <c r="D883" s="222"/>
    </row>
    <row r="884" spans="2:4">
      <c r="B884" s="124"/>
      <c r="C884" s="124"/>
      <c r="D884" s="222"/>
    </row>
    <row r="885" spans="2:4">
      <c r="B885" s="124"/>
      <c r="C885" s="124"/>
      <c r="D885" s="222"/>
    </row>
    <row r="886" spans="2:4">
      <c r="B886" s="124"/>
      <c r="C886" s="124"/>
      <c r="D886" s="222"/>
    </row>
    <row r="887" spans="2:4">
      <c r="B887" s="124"/>
      <c r="C887" s="124"/>
      <c r="D887" s="222"/>
    </row>
    <row r="888" spans="2:4">
      <c r="B888" s="124"/>
      <c r="C888" s="124"/>
      <c r="D888" s="222"/>
    </row>
    <row r="889" spans="2:4">
      <c r="B889" s="124"/>
      <c r="C889" s="124"/>
      <c r="D889" s="222"/>
    </row>
    <row r="890" spans="2:4">
      <c r="B890" s="124"/>
      <c r="C890" s="124"/>
      <c r="D890" s="222"/>
    </row>
    <row r="891" spans="2:4">
      <c r="B891" s="124"/>
      <c r="C891" s="124"/>
      <c r="D891" s="222"/>
    </row>
    <row r="892" spans="2:4">
      <c r="B892" s="124"/>
      <c r="C892" s="124"/>
      <c r="D892" s="222"/>
    </row>
    <row r="893" spans="2:4">
      <c r="B893" s="124"/>
      <c r="C893" s="124"/>
      <c r="D893" s="222"/>
    </row>
    <row r="894" spans="2:4">
      <c r="B894" s="124"/>
      <c r="C894" s="124"/>
      <c r="D894" s="222"/>
    </row>
    <row r="895" spans="2:4">
      <c r="B895" s="124"/>
      <c r="C895" s="124"/>
      <c r="D895" s="222"/>
    </row>
    <row r="896" spans="2:4">
      <c r="B896" s="124"/>
      <c r="C896" s="124"/>
      <c r="D896" s="222"/>
    </row>
    <row r="897" spans="2:4">
      <c r="B897" s="124"/>
      <c r="C897" s="124"/>
      <c r="D897" s="222"/>
    </row>
    <row r="898" spans="2:4">
      <c r="B898" s="124"/>
      <c r="C898" s="124"/>
      <c r="D898" s="222"/>
    </row>
    <row r="899" spans="2:4">
      <c r="B899" s="124"/>
      <c r="C899" s="124"/>
      <c r="D899" s="222"/>
    </row>
    <row r="900" spans="2:4">
      <c r="B900" s="124"/>
      <c r="C900" s="124"/>
      <c r="D900" s="222"/>
    </row>
    <row r="901" spans="2:4">
      <c r="B901" s="124"/>
      <c r="C901" s="124"/>
      <c r="D901" s="222"/>
    </row>
    <row r="902" spans="2:4">
      <c r="B902" s="124"/>
      <c r="C902" s="124"/>
      <c r="D902" s="222"/>
    </row>
    <row r="903" spans="2:4">
      <c r="B903" s="124"/>
      <c r="C903" s="124"/>
      <c r="D903" s="222"/>
    </row>
    <row r="904" spans="2:4">
      <c r="B904" s="124"/>
      <c r="C904" s="124"/>
      <c r="D904" s="222"/>
    </row>
    <row r="905" spans="2:4">
      <c r="B905" s="124"/>
      <c r="C905" s="124"/>
      <c r="D905" s="222"/>
    </row>
    <row r="906" spans="2:4">
      <c r="B906" s="124"/>
      <c r="C906" s="124"/>
      <c r="D906" s="222"/>
    </row>
    <row r="907" spans="2:4">
      <c r="B907" s="124"/>
      <c r="C907" s="124"/>
      <c r="D907" s="222"/>
    </row>
    <row r="908" spans="2:4">
      <c r="B908" s="124"/>
      <c r="C908" s="124"/>
      <c r="D908" s="222"/>
    </row>
    <row r="909" spans="2:4">
      <c r="B909" s="124"/>
      <c r="C909" s="124"/>
      <c r="D909" s="222"/>
    </row>
    <row r="910" spans="2:4">
      <c r="B910" s="124"/>
      <c r="C910" s="124"/>
      <c r="D910" s="222"/>
    </row>
    <row r="911" spans="2:4">
      <c r="B911" s="124"/>
      <c r="C911" s="124"/>
      <c r="D911" s="222"/>
    </row>
    <row r="912" spans="2:4">
      <c r="B912" s="124"/>
      <c r="C912" s="124"/>
      <c r="D912" s="222"/>
    </row>
    <row r="913" spans="2:4">
      <c r="B913" s="124"/>
      <c r="C913" s="124"/>
      <c r="D913" s="222"/>
    </row>
    <row r="914" spans="2:4">
      <c r="B914" s="124"/>
      <c r="C914" s="124"/>
      <c r="D914" s="222"/>
    </row>
    <row r="915" spans="2:4">
      <c r="B915" s="124"/>
      <c r="C915" s="124"/>
      <c r="D915" s="222"/>
    </row>
    <row r="916" spans="2:4">
      <c r="B916" s="124"/>
      <c r="C916" s="124"/>
      <c r="D916" s="222"/>
    </row>
    <row r="917" spans="2:4">
      <c r="B917" s="124"/>
      <c r="C917" s="124"/>
      <c r="D917" s="222"/>
    </row>
    <row r="918" spans="2:4">
      <c r="B918" s="124"/>
      <c r="C918" s="124"/>
      <c r="D918" s="222"/>
    </row>
    <row r="919" spans="2:4">
      <c r="B919" s="124"/>
      <c r="C919" s="124"/>
      <c r="D919" s="222"/>
    </row>
    <row r="920" spans="2:4">
      <c r="B920" s="124"/>
      <c r="C920" s="124"/>
      <c r="D920" s="222"/>
    </row>
    <row r="921" spans="2:4">
      <c r="B921" s="124"/>
      <c r="C921" s="124"/>
      <c r="D921" s="222"/>
    </row>
    <row r="922" spans="2:4">
      <c r="B922" s="124"/>
      <c r="C922" s="124"/>
      <c r="D922" s="222"/>
    </row>
    <row r="923" spans="2:4">
      <c r="B923" s="124"/>
      <c r="C923" s="124"/>
      <c r="D923" s="222"/>
    </row>
    <row r="924" spans="2:4">
      <c r="B924" s="124"/>
      <c r="C924" s="124"/>
      <c r="D924" s="222"/>
    </row>
    <row r="925" spans="2:4">
      <c r="B925" s="124"/>
      <c r="C925" s="124"/>
      <c r="D925" s="222"/>
    </row>
    <row r="926" spans="2:4">
      <c r="B926" s="124"/>
      <c r="C926" s="124"/>
      <c r="D926" s="222"/>
    </row>
    <row r="927" spans="2:4">
      <c r="B927" s="124"/>
      <c r="C927" s="124"/>
      <c r="D927" s="222"/>
    </row>
    <row r="928" spans="2:4">
      <c r="B928" s="124"/>
      <c r="C928" s="124"/>
      <c r="D928" s="222"/>
    </row>
    <row r="929" spans="2:4">
      <c r="B929" s="124"/>
      <c r="C929" s="124"/>
      <c r="D929" s="222"/>
    </row>
    <row r="930" spans="2:4">
      <c r="B930" s="124"/>
      <c r="C930" s="124"/>
      <c r="D930" s="222"/>
    </row>
    <row r="931" spans="2:4">
      <c r="B931" s="124"/>
      <c r="C931" s="124"/>
      <c r="D931" s="222"/>
    </row>
    <row r="932" spans="2:4">
      <c r="B932" s="124"/>
      <c r="C932" s="124"/>
      <c r="D932" s="222"/>
    </row>
    <row r="933" spans="2:4">
      <c r="B933" s="124"/>
      <c r="C933" s="124"/>
      <c r="D933" s="222"/>
    </row>
    <row r="934" spans="2:4">
      <c r="B934" s="124"/>
      <c r="C934" s="124"/>
      <c r="D934" s="222"/>
    </row>
    <row r="935" spans="2:4">
      <c r="B935" s="124"/>
      <c r="C935" s="124"/>
      <c r="D935" s="222"/>
    </row>
    <row r="936" spans="2:4">
      <c r="B936" s="124"/>
      <c r="C936" s="124"/>
      <c r="D936" s="222"/>
    </row>
    <row r="937" spans="2:4">
      <c r="B937" s="124"/>
      <c r="C937" s="124"/>
      <c r="D937" s="222"/>
    </row>
    <row r="938" spans="2:4">
      <c r="B938" s="124"/>
      <c r="C938" s="124"/>
      <c r="D938" s="222"/>
    </row>
    <row r="939" spans="2:4">
      <c r="B939" s="124"/>
      <c r="C939" s="124"/>
      <c r="D939" s="222"/>
    </row>
    <row r="940" spans="2:4">
      <c r="B940" s="124"/>
      <c r="C940" s="124"/>
      <c r="D940" s="222"/>
    </row>
    <row r="941" spans="2:4">
      <c r="B941" s="124"/>
      <c r="C941" s="124"/>
      <c r="D941" s="222"/>
    </row>
    <row r="942" spans="2:4">
      <c r="B942" s="124"/>
      <c r="C942" s="124"/>
      <c r="D942" s="222"/>
    </row>
    <row r="943" spans="2:4">
      <c r="B943" s="124"/>
      <c r="C943" s="124"/>
      <c r="D943" s="222"/>
    </row>
    <row r="944" spans="2:4">
      <c r="B944" s="124"/>
      <c r="C944" s="124"/>
      <c r="D944" s="222"/>
    </row>
    <row r="945" spans="2:4">
      <c r="B945" s="124"/>
      <c r="C945" s="124"/>
      <c r="D945" s="222"/>
    </row>
    <row r="946" spans="2:4">
      <c r="B946" s="124"/>
      <c r="C946" s="124"/>
      <c r="D946" s="222"/>
    </row>
    <row r="947" spans="2:4">
      <c r="B947" s="124"/>
      <c r="C947" s="124"/>
      <c r="D947" s="222"/>
    </row>
    <row r="948" spans="2:4">
      <c r="B948" s="124"/>
      <c r="C948" s="124"/>
      <c r="D948" s="222"/>
    </row>
    <row r="949" spans="2:4">
      <c r="B949" s="124"/>
      <c r="C949" s="124"/>
      <c r="D949" s="222"/>
    </row>
    <row r="950" spans="2:4">
      <c r="B950" s="124"/>
      <c r="C950" s="124"/>
      <c r="D950" s="222"/>
    </row>
    <row r="951" spans="2:4">
      <c r="B951" s="124"/>
      <c r="C951" s="124"/>
      <c r="D951" s="222"/>
    </row>
    <row r="952" spans="2:4">
      <c r="B952" s="124"/>
      <c r="C952" s="124"/>
      <c r="D952" s="222"/>
    </row>
    <row r="953" spans="2:4">
      <c r="B953" s="124"/>
      <c r="C953" s="124"/>
      <c r="D953" s="222"/>
    </row>
    <row r="954" spans="2:4">
      <c r="B954" s="124"/>
      <c r="C954" s="124"/>
      <c r="D954" s="222"/>
    </row>
    <row r="955" spans="2:4">
      <c r="B955" s="124"/>
      <c r="C955" s="124"/>
      <c r="D955" s="222"/>
    </row>
    <row r="956" spans="2:4">
      <c r="B956" s="124"/>
      <c r="C956" s="124"/>
      <c r="D956" s="222"/>
    </row>
    <row r="957" spans="2:4">
      <c r="B957" s="124"/>
      <c r="C957" s="124"/>
      <c r="D957" s="222"/>
    </row>
    <row r="958" spans="2:4">
      <c r="B958" s="124"/>
      <c r="C958" s="124"/>
      <c r="D958" s="222"/>
    </row>
    <row r="959" spans="2:4">
      <c r="B959" s="124"/>
      <c r="C959" s="124"/>
      <c r="D959" s="222"/>
    </row>
    <row r="960" spans="2:4">
      <c r="B960" s="124"/>
      <c r="C960" s="124"/>
      <c r="D960" s="222"/>
    </row>
    <row r="961" spans="2:4">
      <c r="B961" s="124"/>
      <c r="C961" s="124"/>
      <c r="D961" s="222"/>
    </row>
    <row r="962" spans="2:4">
      <c r="B962" s="124"/>
      <c r="C962" s="124"/>
      <c r="D962" s="222"/>
    </row>
    <row r="963" spans="2:4">
      <c r="B963" s="124"/>
      <c r="C963" s="124"/>
      <c r="D963" s="222"/>
    </row>
    <row r="964" spans="2:4">
      <c r="B964" s="124"/>
      <c r="C964" s="124"/>
      <c r="D964" s="222"/>
    </row>
    <row r="965" spans="2:4">
      <c r="B965" s="124"/>
      <c r="C965" s="124"/>
      <c r="D965" s="222"/>
    </row>
    <row r="966" spans="2:4">
      <c r="B966" s="124"/>
      <c r="C966" s="124"/>
      <c r="D966" s="222"/>
    </row>
    <row r="967" spans="2:4">
      <c r="B967" s="124"/>
      <c r="C967" s="124"/>
      <c r="D967" s="222"/>
    </row>
    <row r="968" spans="2:4">
      <c r="B968" s="124"/>
      <c r="C968" s="124"/>
      <c r="D968" s="222"/>
    </row>
    <row r="969" spans="2:4">
      <c r="B969" s="124"/>
      <c r="C969" s="124"/>
      <c r="D969" s="222"/>
    </row>
    <row r="970" spans="2:4">
      <c r="B970" s="124"/>
      <c r="C970" s="124"/>
      <c r="D970" s="222"/>
    </row>
    <row r="971" spans="2:4">
      <c r="B971" s="124"/>
      <c r="C971" s="124"/>
      <c r="D971" s="222"/>
    </row>
    <row r="972" spans="2:4">
      <c r="B972" s="124"/>
      <c r="C972" s="124"/>
      <c r="D972" s="222"/>
    </row>
    <row r="973" spans="2:4">
      <c r="B973" s="124"/>
      <c r="C973" s="124"/>
      <c r="D973" s="222"/>
    </row>
    <row r="974" spans="2:4">
      <c r="B974" s="124"/>
      <c r="C974" s="124"/>
      <c r="D974" s="222"/>
    </row>
    <row r="975" spans="2:4">
      <c r="B975" s="124"/>
      <c r="C975" s="124"/>
      <c r="D975" s="222"/>
    </row>
    <row r="976" spans="2:4">
      <c r="B976" s="124"/>
      <c r="C976" s="124"/>
      <c r="D976" s="222"/>
    </row>
    <row r="977" spans="2:4">
      <c r="B977" s="124"/>
      <c r="C977" s="124"/>
      <c r="D977" s="222"/>
    </row>
    <row r="978" spans="2:4">
      <c r="B978" s="124"/>
      <c r="C978" s="124"/>
      <c r="D978" s="222"/>
    </row>
    <row r="979" spans="2:4">
      <c r="B979" s="124"/>
      <c r="C979" s="124"/>
      <c r="D979" s="222"/>
    </row>
    <row r="980" spans="2:4">
      <c r="B980" s="124"/>
      <c r="C980" s="124"/>
      <c r="D980" s="222"/>
    </row>
    <row r="981" spans="2:4">
      <c r="B981" s="124"/>
      <c r="C981" s="124"/>
      <c r="D981" s="222"/>
    </row>
    <row r="982" spans="2:4">
      <c r="B982" s="124"/>
      <c r="C982" s="124"/>
      <c r="D982" s="222"/>
    </row>
    <row r="983" spans="2:4">
      <c r="B983" s="124"/>
      <c r="C983" s="124"/>
      <c r="D983" s="222"/>
    </row>
    <row r="984" spans="2:4">
      <c r="B984" s="124"/>
      <c r="C984" s="124"/>
      <c r="D984" s="222"/>
    </row>
    <row r="985" spans="2:4">
      <c r="B985" s="124"/>
      <c r="C985" s="124"/>
      <c r="D985" s="222"/>
    </row>
    <row r="986" spans="2:4">
      <c r="B986" s="124"/>
      <c r="C986" s="124"/>
      <c r="D986" s="222"/>
    </row>
    <row r="987" spans="2:4">
      <c r="B987" s="124"/>
      <c r="C987" s="124"/>
      <c r="D987" s="222"/>
    </row>
    <row r="988" spans="2:4">
      <c r="B988" s="124"/>
      <c r="C988" s="124"/>
      <c r="D988" s="222"/>
    </row>
    <row r="989" spans="2:4">
      <c r="B989" s="124"/>
      <c r="C989" s="124"/>
      <c r="D989" s="222"/>
    </row>
    <row r="990" spans="2:4">
      <c r="B990" s="124"/>
      <c r="C990" s="124"/>
      <c r="D990" s="222"/>
    </row>
    <row r="991" spans="2:4">
      <c r="B991" s="124"/>
      <c r="C991" s="124"/>
      <c r="D991" s="222"/>
    </row>
    <row r="992" spans="2:4">
      <c r="B992" s="124"/>
      <c r="C992" s="124"/>
      <c r="D992" s="222"/>
    </row>
    <row r="993" spans="2:4">
      <c r="B993" s="124"/>
      <c r="C993" s="124"/>
      <c r="D993" s="222"/>
    </row>
    <row r="994" spans="2:4">
      <c r="B994" s="124"/>
      <c r="C994" s="124"/>
      <c r="D994" s="222"/>
    </row>
    <row r="995" spans="2:4">
      <c r="B995" s="124"/>
      <c r="C995" s="124"/>
      <c r="D995" s="222"/>
    </row>
    <row r="996" spans="2:4">
      <c r="B996" s="124"/>
      <c r="C996" s="124"/>
      <c r="D996" s="222"/>
    </row>
    <row r="997" spans="2:4">
      <c r="B997" s="124"/>
      <c r="C997" s="124"/>
      <c r="D997" s="222"/>
    </row>
    <row r="998" spans="2:4">
      <c r="B998" s="124"/>
      <c r="C998" s="124"/>
      <c r="D998" s="222"/>
    </row>
    <row r="999" spans="2:4">
      <c r="B999" s="124"/>
      <c r="C999" s="124"/>
      <c r="D999" s="222"/>
    </row>
    <row r="1000" spans="2:4">
      <c r="B1000" s="124"/>
      <c r="C1000" s="124"/>
      <c r="D1000" s="222"/>
    </row>
    <row r="1001" spans="2:4">
      <c r="B1001" s="124"/>
      <c r="C1001" s="124"/>
      <c r="D1001" s="222"/>
    </row>
    <row r="1002" spans="2:4">
      <c r="B1002" s="124"/>
      <c r="C1002" s="124"/>
      <c r="D1002" s="222"/>
    </row>
    <row r="1003" spans="2:4">
      <c r="B1003" s="124"/>
      <c r="C1003" s="124"/>
      <c r="D1003" s="222"/>
    </row>
    <row r="1004" spans="2:4">
      <c r="B1004" s="124"/>
      <c r="C1004" s="124"/>
      <c r="D1004" s="222"/>
    </row>
    <row r="1005" spans="2:4">
      <c r="B1005" s="124"/>
      <c r="C1005" s="124"/>
      <c r="D1005" s="222"/>
    </row>
    <row r="1006" spans="2:4">
      <c r="B1006" s="124"/>
      <c r="C1006" s="124"/>
      <c r="D1006" s="222"/>
    </row>
    <row r="1007" spans="2:4">
      <c r="B1007" s="124"/>
      <c r="C1007" s="124"/>
      <c r="D1007" s="222"/>
    </row>
    <row r="1008" spans="2:4">
      <c r="B1008" s="124"/>
      <c r="C1008" s="124"/>
      <c r="D1008" s="222"/>
    </row>
    <row r="1009" spans="2:4">
      <c r="B1009" s="124"/>
      <c r="C1009" s="124"/>
      <c r="D1009" s="222"/>
    </row>
    <row r="1010" spans="2:4">
      <c r="B1010" s="124"/>
      <c r="C1010" s="124"/>
      <c r="D1010" s="222"/>
    </row>
    <row r="1011" spans="2:4">
      <c r="B1011" s="124"/>
      <c r="C1011" s="124"/>
      <c r="D1011" s="222"/>
    </row>
    <row r="1012" spans="2:4">
      <c r="B1012" s="124"/>
      <c r="C1012" s="124"/>
      <c r="D1012" s="222"/>
    </row>
    <row r="1013" spans="2:4">
      <c r="B1013" s="124"/>
      <c r="C1013" s="124"/>
      <c r="D1013" s="222"/>
    </row>
    <row r="1014" spans="2:4">
      <c r="B1014" s="124"/>
      <c r="C1014" s="124"/>
      <c r="D1014" s="222"/>
    </row>
    <row r="1015" spans="2:4">
      <c r="B1015" s="124"/>
      <c r="C1015" s="124"/>
      <c r="D1015" s="222"/>
    </row>
    <row r="1016" spans="2:4">
      <c r="B1016" s="124"/>
      <c r="C1016" s="124"/>
      <c r="D1016" s="222"/>
    </row>
    <row r="1017" spans="2:4">
      <c r="B1017" s="124"/>
      <c r="C1017" s="124"/>
      <c r="D1017" s="222"/>
    </row>
    <row r="1018" spans="2:4">
      <c r="B1018" s="124"/>
      <c r="C1018" s="124"/>
      <c r="D1018" s="222"/>
    </row>
    <row r="1019" spans="2:4">
      <c r="B1019" s="124"/>
      <c r="C1019" s="124"/>
      <c r="D1019" s="222"/>
    </row>
    <row r="1020" spans="2:4">
      <c r="B1020" s="124"/>
      <c r="C1020" s="124"/>
      <c r="D1020" s="222"/>
    </row>
    <row r="1021" spans="2:4">
      <c r="B1021" s="124"/>
      <c r="C1021" s="124"/>
      <c r="D1021" s="222"/>
    </row>
    <row r="1022" spans="2:4">
      <c r="B1022" s="124"/>
      <c r="C1022" s="124"/>
      <c r="D1022" s="222"/>
    </row>
    <row r="1023" spans="2:4">
      <c r="B1023" s="124"/>
      <c r="C1023" s="124"/>
      <c r="D1023" s="222"/>
    </row>
    <row r="1024" spans="2:4">
      <c r="B1024" s="124"/>
      <c r="C1024" s="124"/>
      <c r="D1024" s="222"/>
    </row>
    <row r="1025" spans="2:4">
      <c r="B1025" s="124"/>
      <c r="C1025" s="124"/>
      <c r="D1025" s="222"/>
    </row>
    <row r="1026" spans="2:4">
      <c r="B1026" s="124"/>
      <c r="C1026" s="124"/>
      <c r="D1026" s="222"/>
    </row>
    <row r="1027" spans="2:4">
      <c r="B1027" s="124"/>
      <c r="C1027" s="124"/>
      <c r="D1027" s="222"/>
    </row>
    <row r="1028" spans="2:4">
      <c r="B1028" s="124"/>
      <c r="C1028" s="124"/>
      <c r="D1028" s="222"/>
    </row>
    <row r="1029" spans="2:4">
      <c r="B1029" s="124"/>
      <c r="C1029" s="124"/>
      <c r="D1029" s="222"/>
    </row>
    <row r="1030" spans="2:4">
      <c r="B1030" s="124"/>
      <c r="C1030" s="124"/>
      <c r="D1030" s="222"/>
    </row>
    <row r="1031" spans="2:4">
      <c r="B1031" s="124"/>
      <c r="C1031" s="124"/>
      <c r="D1031" s="222"/>
    </row>
    <row r="1032" spans="2:4">
      <c r="B1032" s="124"/>
      <c r="C1032" s="124"/>
      <c r="D1032" s="222"/>
    </row>
    <row r="1033" spans="2:4">
      <c r="B1033" s="124"/>
      <c r="C1033" s="124"/>
      <c r="D1033" s="222"/>
    </row>
    <row r="1034" spans="2:4">
      <c r="B1034" s="124"/>
      <c r="C1034" s="124"/>
      <c r="D1034" s="222"/>
    </row>
    <row r="1035" spans="2:4">
      <c r="B1035" s="124"/>
      <c r="C1035" s="124"/>
      <c r="D1035" s="222"/>
    </row>
    <row r="1036" spans="2:4">
      <c r="B1036" s="124"/>
      <c r="C1036" s="124"/>
      <c r="D1036" s="222"/>
    </row>
    <row r="1037" spans="2:4">
      <c r="B1037" s="124"/>
      <c r="C1037" s="124"/>
      <c r="D1037" s="222"/>
    </row>
    <row r="1038" spans="2:4">
      <c r="B1038" s="124"/>
      <c r="C1038" s="124"/>
      <c r="D1038" s="222"/>
    </row>
    <row r="1039" spans="2:4">
      <c r="B1039" s="124"/>
      <c r="C1039" s="124"/>
      <c r="D1039" s="222"/>
    </row>
    <row r="1040" spans="2:4">
      <c r="B1040" s="124"/>
      <c r="C1040" s="124"/>
      <c r="D1040" s="222"/>
    </row>
    <row r="1041" spans="2:4">
      <c r="B1041" s="124"/>
      <c r="C1041" s="124"/>
      <c r="D1041" s="222"/>
    </row>
    <row r="1042" spans="2:4">
      <c r="B1042" s="124"/>
      <c r="C1042" s="124"/>
      <c r="D1042" s="222"/>
    </row>
    <row r="1043" spans="2:4">
      <c r="B1043" s="124"/>
      <c r="C1043" s="124"/>
      <c r="D1043" s="222"/>
    </row>
    <row r="1044" spans="2:4">
      <c r="B1044" s="124"/>
      <c r="C1044" s="124"/>
      <c r="D1044" s="222"/>
    </row>
    <row r="1045" spans="2:4">
      <c r="B1045" s="124"/>
      <c r="C1045" s="124"/>
      <c r="D1045" s="222"/>
    </row>
    <row r="1046" spans="2:4">
      <c r="B1046" s="124"/>
      <c r="C1046" s="124"/>
      <c r="D1046" s="222"/>
    </row>
    <row r="1047" spans="2:4">
      <c r="B1047" s="124"/>
      <c r="C1047" s="124"/>
      <c r="D1047" s="222"/>
    </row>
    <row r="1048" spans="2:4">
      <c r="B1048" s="124"/>
      <c r="C1048" s="124"/>
      <c r="D1048" s="222"/>
    </row>
    <row r="1049" spans="2:4">
      <c r="B1049" s="124"/>
      <c r="C1049" s="124"/>
      <c r="D1049" s="222"/>
    </row>
    <row r="1050" spans="2:4">
      <c r="B1050" s="124"/>
      <c r="C1050" s="124"/>
      <c r="D1050" s="222"/>
    </row>
    <row r="1051" spans="2:4">
      <c r="B1051" s="124"/>
      <c r="C1051" s="124"/>
      <c r="D1051" s="222"/>
    </row>
    <row r="1052" spans="2:4">
      <c r="B1052" s="124"/>
      <c r="C1052" s="124"/>
      <c r="D1052" s="222"/>
    </row>
    <row r="1053" spans="2:4">
      <c r="B1053" s="124"/>
      <c r="C1053" s="124"/>
      <c r="D1053" s="222"/>
    </row>
    <row r="1054" spans="2:4">
      <c r="B1054" s="124"/>
      <c r="C1054" s="124"/>
      <c r="D1054" s="222"/>
    </row>
    <row r="1055" spans="2:4">
      <c r="B1055" s="124"/>
      <c r="C1055" s="124"/>
      <c r="D1055" s="222"/>
    </row>
    <row r="1056" spans="2:4">
      <c r="B1056" s="124"/>
      <c r="C1056" s="124"/>
      <c r="D1056" s="222"/>
    </row>
    <row r="1057" spans="2:4">
      <c r="B1057" s="124"/>
      <c r="C1057" s="124"/>
      <c r="D1057" s="222"/>
    </row>
    <row r="1058" spans="2:4">
      <c r="B1058" s="124"/>
      <c r="C1058" s="124"/>
      <c r="D1058" s="222"/>
    </row>
    <row r="1059" spans="2:4">
      <c r="B1059" s="124"/>
      <c r="C1059" s="124"/>
      <c r="D1059" s="222"/>
    </row>
    <row r="1060" spans="2:4">
      <c r="B1060" s="124"/>
      <c r="C1060" s="124"/>
      <c r="D1060" s="222"/>
    </row>
    <row r="1061" spans="2:4">
      <c r="B1061" s="124"/>
      <c r="C1061" s="124"/>
      <c r="D1061" s="222"/>
    </row>
    <row r="1062" spans="2:4">
      <c r="B1062" s="124"/>
      <c r="C1062" s="124"/>
      <c r="D1062" s="222"/>
    </row>
    <row r="1063" spans="2:4">
      <c r="B1063" s="124"/>
      <c r="C1063" s="124"/>
      <c r="D1063" s="222"/>
    </row>
    <row r="1064" spans="2:4">
      <c r="B1064" s="124"/>
      <c r="C1064" s="124"/>
      <c r="D1064" s="222"/>
    </row>
    <row r="1065" spans="2:4">
      <c r="B1065" s="124"/>
      <c r="C1065" s="124"/>
      <c r="D1065" s="222"/>
    </row>
    <row r="1066" spans="2:4">
      <c r="B1066" s="124"/>
      <c r="C1066" s="124"/>
      <c r="D1066" s="222"/>
    </row>
    <row r="1067" spans="2:4">
      <c r="B1067" s="124"/>
      <c r="C1067" s="124"/>
      <c r="D1067" s="222"/>
    </row>
    <row r="1068" spans="2:4">
      <c r="B1068" s="124"/>
      <c r="C1068" s="124"/>
      <c r="D1068" s="222"/>
    </row>
    <row r="1069" spans="2:4">
      <c r="B1069" s="124"/>
      <c r="C1069" s="124"/>
      <c r="D1069" s="222"/>
    </row>
    <row r="1070" spans="2:4">
      <c r="B1070" s="124"/>
      <c r="C1070" s="124"/>
      <c r="D1070" s="222"/>
    </row>
    <row r="1071" spans="2:4">
      <c r="B1071" s="124"/>
      <c r="C1071" s="124"/>
      <c r="D1071" s="222"/>
    </row>
    <row r="1072" spans="2:4">
      <c r="B1072" s="124"/>
      <c r="C1072" s="124"/>
      <c r="D1072" s="222"/>
    </row>
    <row r="1073" spans="2:4">
      <c r="B1073" s="124"/>
      <c r="C1073" s="124"/>
      <c r="D1073" s="222"/>
    </row>
    <row r="1074" spans="2:4">
      <c r="B1074" s="124"/>
      <c r="C1074" s="124"/>
      <c r="D1074" s="222"/>
    </row>
    <row r="1075" spans="2:4">
      <c r="B1075" s="124"/>
      <c r="C1075" s="124"/>
      <c r="D1075" s="222"/>
    </row>
    <row r="1076" spans="2:4">
      <c r="B1076" s="124"/>
      <c r="C1076" s="124"/>
      <c r="D1076" s="222"/>
    </row>
    <row r="1077" spans="2:4">
      <c r="B1077" s="124"/>
      <c r="C1077" s="124"/>
      <c r="D1077" s="222"/>
    </row>
    <row r="1078" spans="2:4">
      <c r="B1078" s="124"/>
      <c r="C1078" s="124"/>
      <c r="D1078" s="222"/>
    </row>
    <row r="1079" spans="2:4">
      <c r="B1079" s="124"/>
      <c r="C1079" s="124"/>
      <c r="D1079" s="222"/>
    </row>
    <row r="1080" spans="2:4">
      <c r="B1080" s="124"/>
      <c r="C1080" s="124"/>
      <c r="D1080" s="222"/>
    </row>
    <row r="1081" spans="2:4">
      <c r="B1081" s="124"/>
      <c r="C1081" s="124"/>
      <c r="D1081" s="222"/>
    </row>
    <row r="1082" spans="2:4">
      <c r="B1082" s="124"/>
      <c r="C1082" s="124"/>
      <c r="D1082" s="222"/>
    </row>
    <row r="1083" spans="2:4">
      <c r="B1083" s="124"/>
      <c r="C1083" s="124"/>
      <c r="D1083" s="222"/>
    </row>
    <row r="1084" spans="2:4">
      <c r="B1084" s="124"/>
      <c r="C1084" s="124"/>
      <c r="D1084" s="222"/>
    </row>
    <row r="1085" spans="2:4">
      <c r="B1085" s="124"/>
      <c r="C1085" s="124"/>
      <c r="D1085" s="222"/>
    </row>
    <row r="1086" spans="2:4">
      <c r="B1086" s="124"/>
      <c r="C1086" s="124"/>
      <c r="D1086" s="222"/>
    </row>
    <row r="1087" spans="2:4">
      <c r="B1087" s="124"/>
      <c r="C1087" s="124"/>
      <c r="D1087" s="222"/>
    </row>
    <row r="1088" spans="2:4">
      <c r="B1088" s="124"/>
      <c r="C1088" s="124"/>
      <c r="D1088" s="222"/>
    </row>
    <row r="1089" spans="2:4">
      <c r="B1089" s="124"/>
      <c r="C1089" s="124"/>
      <c r="D1089" s="222"/>
    </row>
    <row r="1090" spans="2:4">
      <c r="B1090" s="124"/>
      <c r="C1090" s="124"/>
      <c r="D1090" s="222"/>
    </row>
    <row r="1091" spans="2:4">
      <c r="B1091" s="124"/>
      <c r="C1091" s="124"/>
      <c r="D1091" s="222"/>
    </row>
    <row r="1092" spans="2:4">
      <c r="B1092" s="124"/>
      <c r="C1092" s="124"/>
      <c r="D1092" s="222"/>
    </row>
    <row r="1093" spans="2:4">
      <c r="B1093" s="124"/>
      <c r="C1093" s="124"/>
      <c r="D1093" s="222"/>
    </row>
    <row r="1094" spans="2:4">
      <c r="B1094" s="124"/>
      <c r="C1094" s="124"/>
      <c r="D1094" s="222"/>
    </row>
    <row r="1095" spans="2:4">
      <c r="B1095" s="124"/>
      <c r="C1095" s="124"/>
      <c r="D1095" s="222"/>
    </row>
    <row r="1096" spans="2:4">
      <c r="B1096" s="124"/>
      <c r="C1096" s="124"/>
      <c r="D1096" s="222"/>
    </row>
    <row r="1097" spans="2:4">
      <c r="B1097" s="124"/>
      <c r="C1097" s="124"/>
      <c r="D1097" s="222"/>
    </row>
    <row r="1098" spans="2:4">
      <c r="B1098" s="124"/>
      <c r="C1098" s="124"/>
      <c r="D1098" s="222"/>
    </row>
    <row r="1099" spans="2:4">
      <c r="B1099" s="124"/>
      <c r="C1099" s="124"/>
      <c r="D1099" s="222"/>
    </row>
    <row r="1100" spans="2:4">
      <c r="B1100" s="124"/>
      <c r="C1100" s="124"/>
      <c r="D1100" s="222"/>
    </row>
    <row r="1101" spans="2:4">
      <c r="B1101" s="124"/>
      <c r="C1101" s="124"/>
      <c r="D1101" s="222"/>
    </row>
    <row r="1102" spans="2:4">
      <c r="B1102" s="124"/>
      <c r="C1102" s="124"/>
      <c r="D1102" s="222"/>
    </row>
    <row r="1103" spans="2:4">
      <c r="B1103" s="124"/>
      <c r="C1103" s="124"/>
      <c r="D1103" s="222"/>
    </row>
    <row r="1104" spans="2:4">
      <c r="B1104" s="124"/>
      <c r="C1104" s="124"/>
      <c r="D1104" s="222"/>
    </row>
    <row r="1105" spans="2:4">
      <c r="B1105" s="124"/>
      <c r="C1105" s="124"/>
      <c r="D1105" s="222"/>
    </row>
    <row r="1106" spans="2:4">
      <c r="B1106" s="124"/>
      <c r="C1106" s="124"/>
      <c r="D1106" s="222"/>
    </row>
    <row r="1107" spans="2:4">
      <c r="B1107" s="124"/>
      <c r="C1107" s="124"/>
      <c r="D1107" s="222"/>
    </row>
    <row r="1108" spans="2:4">
      <c r="B1108" s="124"/>
      <c r="C1108" s="124"/>
      <c r="D1108" s="222"/>
    </row>
    <row r="1109" spans="2:4">
      <c r="B1109" s="124"/>
      <c r="C1109" s="124"/>
      <c r="D1109" s="222"/>
    </row>
    <row r="1110" spans="2:4">
      <c r="B1110" s="124"/>
      <c r="C1110" s="124"/>
      <c r="D1110" s="222"/>
    </row>
    <row r="1111" spans="2:4">
      <c r="B1111" s="124"/>
      <c r="C1111" s="124"/>
      <c r="D1111" s="222"/>
    </row>
    <row r="1112" spans="2:4">
      <c r="B1112" s="124"/>
      <c r="C1112" s="124"/>
      <c r="D1112" s="222"/>
    </row>
    <row r="1113" spans="2:4">
      <c r="B1113" s="124"/>
      <c r="C1113" s="124"/>
      <c r="D1113" s="222"/>
    </row>
    <row r="1114" spans="2:4">
      <c r="B1114" s="124"/>
      <c r="C1114" s="124"/>
      <c r="D1114" s="222"/>
    </row>
    <row r="1115" spans="2:4">
      <c r="B1115" s="124"/>
      <c r="C1115" s="124"/>
      <c r="D1115" s="222"/>
    </row>
    <row r="1116" spans="2:4">
      <c r="B1116" s="124"/>
      <c r="C1116" s="124"/>
      <c r="D1116" s="222"/>
    </row>
    <row r="1117" spans="2:4">
      <c r="B1117" s="124"/>
      <c r="C1117" s="124"/>
      <c r="D1117" s="222"/>
    </row>
    <row r="1118" spans="2:4">
      <c r="B1118" s="124"/>
      <c r="C1118" s="124"/>
      <c r="D1118" s="222"/>
    </row>
    <row r="1119" spans="2:4">
      <c r="B1119" s="124"/>
      <c r="C1119" s="124"/>
      <c r="D1119" s="222"/>
    </row>
    <row r="1120" spans="2:4">
      <c r="B1120" s="124"/>
      <c r="C1120" s="124"/>
      <c r="D1120" s="222"/>
    </row>
    <row r="1121" spans="2:4">
      <c r="B1121" s="124"/>
      <c r="C1121" s="124"/>
      <c r="D1121" s="222"/>
    </row>
    <row r="1122" spans="2:4">
      <c r="B1122" s="124"/>
      <c r="C1122" s="124"/>
      <c r="D1122" s="222"/>
    </row>
    <row r="1123" spans="2:4">
      <c r="B1123" s="124"/>
      <c r="C1123" s="124"/>
      <c r="D1123" s="222"/>
    </row>
    <row r="1124" spans="2:4">
      <c r="B1124" s="124"/>
      <c r="C1124" s="124"/>
      <c r="D1124" s="222"/>
    </row>
    <row r="1125" spans="2:4">
      <c r="B1125" s="124"/>
      <c r="C1125" s="124"/>
      <c r="D1125" s="222"/>
    </row>
    <row r="1126" spans="2:4">
      <c r="B1126" s="124"/>
      <c r="C1126" s="124"/>
      <c r="D1126" s="222"/>
    </row>
    <row r="1127" spans="2:4">
      <c r="B1127" s="124"/>
      <c r="C1127" s="124"/>
      <c r="D1127" s="222"/>
    </row>
    <row r="1128" spans="2:4">
      <c r="B1128" s="124"/>
      <c r="C1128" s="124"/>
      <c r="D1128" s="222"/>
    </row>
    <row r="1129" spans="2:4">
      <c r="B1129" s="124"/>
      <c r="C1129" s="124"/>
      <c r="D1129" s="222"/>
    </row>
    <row r="1130" spans="2:4">
      <c r="B1130" s="124"/>
      <c r="C1130" s="124"/>
      <c r="D1130" s="222"/>
    </row>
    <row r="1131" spans="2:4">
      <c r="B1131" s="124"/>
      <c r="C1131" s="124"/>
      <c r="D1131" s="222"/>
    </row>
    <row r="1132" spans="2:4">
      <c r="B1132" s="124"/>
      <c r="C1132" s="124"/>
      <c r="D1132" s="222"/>
    </row>
    <row r="1133" spans="2:4">
      <c r="B1133" s="124"/>
      <c r="C1133" s="124"/>
      <c r="D1133" s="222"/>
    </row>
    <row r="1134" spans="2:4">
      <c r="B1134" s="124"/>
      <c r="C1134" s="124"/>
      <c r="D1134" s="222"/>
    </row>
    <row r="1135" spans="2:4">
      <c r="B1135" s="124"/>
      <c r="C1135" s="124"/>
      <c r="D1135" s="222"/>
    </row>
    <row r="1136" spans="2:4">
      <c r="B1136" s="124"/>
      <c r="C1136" s="124"/>
      <c r="D1136" s="222"/>
    </row>
    <row r="1137" spans="2:4">
      <c r="B1137" s="124"/>
      <c r="C1137" s="124"/>
      <c r="D1137" s="222"/>
    </row>
    <row r="1138" spans="2:4">
      <c r="B1138" s="124"/>
      <c r="C1138" s="124"/>
      <c r="D1138" s="222"/>
    </row>
    <row r="1139" spans="2:4">
      <c r="B1139" s="124"/>
      <c r="C1139" s="124"/>
      <c r="D1139" s="222"/>
    </row>
    <row r="1140" spans="2:4">
      <c r="B1140" s="124"/>
      <c r="C1140" s="124"/>
      <c r="D1140" s="222"/>
    </row>
    <row r="1141" spans="2:4">
      <c r="B1141" s="124"/>
      <c r="C1141" s="124"/>
      <c r="D1141" s="222"/>
    </row>
    <row r="1142" spans="2:4">
      <c r="B1142" s="124"/>
      <c r="C1142" s="124"/>
      <c r="D1142" s="222"/>
    </row>
    <row r="1143" spans="2:4">
      <c r="B1143" s="124"/>
      <c r="C1143" s="124"/>
      <c r="D1143" s="222"/>
    </row>
    <row r="1144" spans="2:4">
      <c r="B1144" s="124"/>
      <c r="C1144" s="124"/>
      <c r="D1144" s="222"/>
    </row>
    <row r="1145" spans="2:4">
      <c r="B1145" s="124"/>
      <c r="C1145" s="124"/>
      <c r="D1145" s="222"/>
    </row>
    <row r="1146" spans="2:4">
      <c r="B1146" s="124"/>
      <c r="C1146" s="124"/>
      <c r="D1146" s="222"/>
    </row>
    <row r="1147" spans="2:4">
      <c r="B1147" s="124"/>
      <c r="C1147" s="124"/>
      <c r="D1147" s="222"/>
    </row>
    <row r="1148" spans="2:4">
      <c r="B1148" s="124"/>
      <c r="C1148" s="124"/>
      <c r="D1148" s="222"/>
    </row>
    <row r="1149" spans="2:4">
      <c r="B1149" s="124"/>
      <c r="C1149" s="124"/>
      <c r="D1149" s="222"/>
    </row>
    <row r="1150" spans="2:4">
      <c r="B1150" s="124"/>
      <c r="C1150" s="124"/>
      <c r="D1150" s="222"/>
    </row>
    <row r="1151" spans="2:4">
      <c r="B1151" s="124"/>
      <c r="C1151" s="124"/>
      <c r="D1151" s="222"/>
    </row>
    <row r="1152" spans="2:4">
      <c r="B1152" s="124"/>
      <c r="C1152" s="124"/>
      <c r="D1152" s="222"/>
    </row>
    <row r="1153" spans="2:4">
      <c r="B1153" s="124"/>
      <c r="C1153" s="124"/>
      <c r="D1153" s="222"/>
    </row>
    <row r="1154" spans="2:4">
      <c r="B1154" s="124"/>
      <c r="C1154" s="124"/>
      <c r="D1154" s="222"/>
    </row>
    <row r="1155" spans="2:4">
      <c r="B1155" s="124"/>
      <c r="C1155" s="124"/>
      <c r="D1155" s="222"/>
    </row>
    <row r="1156" spans="2:4">
      <c r="B1156" s="124"/>
      <c r="C1156" s="124"/>
      <c r="D1156" s="222"/>
    </row>
    <row r="1157" spans="2:4">
      <c r="B1157" s="124"/>
      <c r="C1157" s="124"/>
      <c r="D1157" s="222"/>
    </row>
    <row r="1158" spans="2:4">
      <c r="B1158" s="124"/>
      <c r="C1158" s="124"/>
      <c r="D1158" s="222"/>
    </row>
    <row r="1159" spans="2:4">
      <c r="B1159" s="124"/>
      <c r="C1159" s="124"/>
      <c r="D1159" s="222"/>
    </row>
    <row r="1160" spans="2:4">
      <c r="B1160" s="124"/>
      <c r="C1160" s="124"/>
      <c r="D1160" s="222"/>
    </row>
    <row r="1161" spans="2:4">
      <c r="B1161" s="124"/>
      <c r="C1161" s="124"/>
      <c r="D1161" s="222"/>
    </row>
    <row r="1162" spans="2:4">
      <c r="B1162" s="124"/>
      <c r="C1162" s="124"/>
      <c r="D1162" s="222"/>
    </row>
    <row r="1163" spans="2:4">
      <c r="B1163" s="203"/>
      <c r="C1163" s="203"/>
      <c r="D1163" s="203"/>
    </row>
    <row r="1164" spans="2:4">
      <c r="B1164" s="203"/>
      <c r="C1164" s="203"/>
      <c r="D1164" s="203"/>
    </row>
    <row r="1165" spans="2:4">
      <c r="B1165" s="203"/>
      <c r="C1165" s="203"/>
      <c r="D1165" s="203"/>
    </row>
    <row r="1166" spans="2:4">
      <c r="B1166" s="203"/>
      <c r="C1166" s="203"/>
      <c r="D1166" s="203"/>
    </row>
    <row r="1167" spans="2:4">
      <c r="B1167" s="203"/>
      <c r="C1167" s="203"/>
      <c r="D1167" s="203"/>
    </row>
    <row r="1168" spans="2:4">
      <c r="B1168" s="203"/>
      <c r="C1168" s="203"/>
      <c r="D1168" s="203"/>
    </row>
    <row r="1169" spans="2:4">
      <c r="B1169" s="124"/>
      <c r="C1169" s="124"/>
      <c r="D1169" s="204"/>
    </row>
    <row r="1170" spans="2:4">
      <c r="B1170" s="124"/>
      <c r="C1170" s="124"/>
      <c r="D1170" s="204"/>
    </row>
    <row r="1171" spans="2:4">
      <c r="B1171" s="124"/>
      <c r="C1171" s="124"/>
      <c r="D1171" s="204"/>
    </row>
    <row r="1172" spans="2:4">
      <c r="B1172" s="124"/>
      <c r="C1172" s="124"/>
      <c r="D1172" s="204"/>
    </row>
    <row r="1173" spans="2:4">
      <c r="B1173" s="124"/>
      <c r="C1173" s="124"/>
      <c r="D1173" s="204"/>
    </row>
    <row r="1174" spans="2:4">
      <c r="B1174" s="124"/>
      <c r="C1174" s="124"/>
      <c r="D1174" s="204"/>
    </row>
    <row r="1175" spans="2:4">
      <c r="B1175" s="124"/>
      <c r="C1175" s="124"/>
      <c r="D1175" s="204"/>
    </row>
    <row r="1176" spans="2:4">
      <c r="B1176" s="124"/>
      <c r="C1176" s="124"/>
      <c r="D1176" s="204"/>
    </row>
    <row r="1177" spans="2:4">
      <c r="B1177" s="124"/>
      <c r="C1177" s="124"/>
      <c r="D1177" s="204"/>
    </row>
    <row r="1178" spans="2:4">
      <c r="B1178" s="124"/>
      <c r="C1178" s="124"/>
      <c r="D1178" s="204"/>
    </row>
    <row r="1179" spans="2:4">
      <c r="B1179" s="124"/>
      <c r="C1179" s="124"/>
      <c r="D1179" s="204"/>
    </row>
    <row r="1180" spans="2:4">
      <c r="B1180" s="124"/>
      <c r="C1180" s="124"/>
      <c r="D1180" s="204"/>
    </row>
    <row r="1181" spans="2:4">
      <c r="B1181" s="124"/>
      <c r="C1181" s="124"/>
      <c r="D1181" s="204"/>
    </row>
    <row r="1182" spans="2:4">
      <c r="B1182" s="124"/>
      <c r="C1182" s="124"/>
      <c r="D1182" s="204"/>
    </row>
    <row r="1183" spans="2:4">
      <c r="B1183" s="124"/>
      <c r="C1183" s="124"/>
      <c r="D1183" s="204"/>
    </row>
    <row r="1184" spans="2:4">
      <c r="B1184" s="124"/>
      <c r="C1184" s="124"/>
      <c r="D1184" s="204"/>
    </row>
    <row r="1185" spans="2:4">
      <c r="B1185" s="124"/>
      <c r="C1185" s="124"/>
      <c r="D1185" s="204"/>
    </row>
    <row r="1186" spans="2:4">
      <c r="B1186" s="124"/>
      <c r="C1186" s="124"/>
      <c r="D1186" s="204"/>
    </row>
    <row r="1187" spans="2:4">
      <c r="B1187" s="124"/>
      <c r="C1187" s="124"/>
      <c r="D1187" s="204"/>
    </row>
    <row r="1188" spans="2:4">
      <c r="B1188" s="124"/>
      <c r="C1188" s="124"/>
      <c r="D1188" s="204"/>
    </row>
    <row r="1189" spans="2:4">
      <c r="B1189" s="124"/>
      <c r="C1189" s="124"/>
      <c r="D1189" s="204"/>
    </row>
    <row r="1190" spans="2:4">
      <c r="B1190" s="124"/>
      <c r="C1190" s="124"/>
      <c r="D1190" s="204"/>
    </row>
    <row r="1191" spans="2:4">
      <c r="B1191" s="124"/>
      <c r="C1191" s="124"/>
      <c r="D1191" s="204"/>
    </row>
    <row r="1192" spans="2:4">
      <c r="B1192" s="124"/>
      <c r="C1192" s="124"/>
      <c r="D1192" s="204"/>
    </row>
    <row r="1193" spans="2:4">
      <c r="B1193" s="124"/>
      <c r="C1193" s="124"/>
      <c r="D1193" s="204"/>
    </row>
    <row r="1194" spans="2:4">
      <c r="B1194" s="124"/>
      <c r="C1194" s="124"/>
      <c r="D1194" s="204"/>
    </row>
    <row r="1195" spans="2:4">
      <c r="B1195" s="124"/>
      <c r="C1195" s="124"/>
      <c r="D1195" s="204"/>
    </row>
    <row r="1196" spans="2:4">
      <c r="B1196" s="124"/>
      <c r="C1196" s="124"/>
      <c r="D1196" s="204"/>
    </row>
    <row r="1197" spans="2:4">
      <c r="B1197" s="124"/>
      <c r="C1197" s="124"/>
      <c r="D1197" s="204"/>
    </row>
    <row r="1198" spans="2:4">
      <c r="B1198" s="124"/>
      <c r="C1198" s="124"/>
      <c r="D1198" s="204"/>
    </row>
    <row r="1199" spans="2:4">
      <c r="B1199" s="124"/>
      <c r="C1199" s="124"/>
      <c r="D1199" s="204"/>
    </row>
    <row r="1200" spans="2:4">
      <c r="B1200" s="124"/>
      <c r="C1200" s="124"/>
      <c r="D1200" s="204"/>
    </row>
    <row r="1201" spans="2:4">
      <c r="B1201" s="124"/>
      <c r="C1201" s="124"/>
      <c r="D1201" s="204"/>
    </row>
    <row r="1202" spans="2:4">
      <c r="B1202" s="124"/>
      <c r="C1202" s="124"/>
      <c r="D1202" s="204"/>
    </row>
    <row r="1203" spans="2:4">
      <c r="B1203" s="124"/>
      <c r="C1203" s="124"/>
      <c r="D1203" s="204"/>
    </row>
    <row r="1204" spans="2:4">
      <c r="B1204" s="124"/>
      <c r="C1204" s="124"/>
      <c r="D1204" s="204"/>
    </row>
    <row r="1205" spans="2:4">
      <c r="B1205" s="124"/>
      <c r="C1205" s="124"/>
      <c r="D1205" s="204"/>
    </row>
    <row r="1206" spans="2:4">
      <c r="B1206" s="124"/>
      <c r="C1206" s="124"/>
      <c r="D1206" s="204"/>
    </row>
    <row r="1207" spans="2:4">
      <c r="B1207" s="124"/>
      <c r="C1207" s="124"/>
      <c r="D1207" s="204"/>
    </row>
    <row r="1208" spans="2:4">
      <c r="B1208" s="124"/>
      <c r="C1208" s="124"/>
      <c r="D1208" s="204"/>
    </row>
    <row r="1209" spans="2:4">
      <c r="B1209" s="124"/>
      <c r="C1209" s="124"/>
      <c r="D1209" s="204"/>
    </row>
    <row r="1210" spans="2:4">
      <c r="B1210" s="124"/>
      <c r="C1210" s="124"/>
      <c r="D1210" s="204"/>
    </row>
    <row r="1211" spans="2:4">
      <c r="B1211" s="124"/>
      <c r="C1211" s="124"/>
      <c r="D1211" s="204"/>
    </row>
    <row r="1212" spans="2:4">
      <c r="B1212" s="124"/>
      <c r="C1212" s="124"/>
      <c r="D1212" s="204"/>
    </row>
    <row r="1213" spans="2:4">
      <c r="B1213" s="124"/>
      <c r="C1213" s="124"/>
      <c r="D1213" s="204"/>
    </row>
    <row r="1214" spans="2:4">
      <c r="B1214" s="124"/>
      <c r="C1214" s="124"/>
      <c r="D1214" s="204"/>
    </row>
    <row r="1215" spans="2:4">
      <c r="B1215" s="124"/>
      <c r="C1215" s="124"/>
      <c r="D1215" s="204"/>
    </row>
    <row r="1216" spans="2:4">
      <c r="B1216" s="124"/>
      <c r="C1216" s="124"/>
      <c r="D1216" s="204"/>
    </row>
    <row r="1217" spans="2:4">
      <c r="B1217" s="124"/>
      <c r="C1217" s="124"/>
      <c r="D1217" s="204"/>
    </row>
    <row r="1218" spans="2:4">
      <c r="B1218" s="124"/>
      <c r="C1218" s="124"/>
      <c r="D1218" s="204"/>
    </row>
    <row r="1219" spans="2:4">
      <c r="B1219" s="124"/>
      <c r="C1219" s="124"/>
      <c r="D1219" s="204"/>
    </row>
    <row r="1220" spans="2:4">
      <c r="B1220" s="124"/>
      <c r="C1220" s="124"/>
      <c r="D1220" s="204"/>
    </row>
    <row r="1221" spans="2:4">
      <c r="B1221" s="124"/>
      <c r="C1221" s="124"/>
      <c r="D1221" s="204"/>
    </row>
    <row r="1222" spans="2:4">
      <c r="B1222" s="124"/>
      <c r="C1222" s="124"/>
      <c r="D1222" s="204"/>
    </row>
    <row r="1223" spans="2:4">
      <c r="B1223" s="124"/>
      <c r="C1223" s="124"/>
      <c r="D1223" s="204"/>
    </row>
    <row r="1224" spans="2:4">
      <c r="B1224" s="124"/>
      <c r="C1224" s="124"/>
      <c r="D1224" s="204"/>
    </row>
    <row r="1225" spans="2:4">
      <c r="B1225" s="124"/>
      <c r="C1225" s="124"/>
      <c r="D1225" s="204"/>
    </row>
    <row r="1226" spans="2:4">
      <c r="B1226" s="124"/>
      <c r="C1226" s="124"/>
      <c r="D1226" s="204"/>
    </row>
    <row r="1227" spans="2:4">
      <c r="B1227" s="124"/>
      <c r="C1227" s="124"/>
      <c r="D1227" s="204"/>
    </row>
    <row r="1228" spans="2:4">
      <c r="B1228" s="124"/>
      <c r="C1228" s="124"/>
      <c r="D1228" s="204"/>
    </row>
    <row r="1229" spans="2:4">
      <c r="B1229" s="124"/>
      <c r="C1229" s="124"/>
      <c r="D1229" s="204"/>
    </row>
    <row r="1230" spans="2:4">
      <c r="B1230" s="124"/>
      <c r="C1230" s="124"/>
      <c r="D1230" s="204"/>
    </row>
    <row r="1231" spans="2:4">
      <c r="B1231" s="124"/>
      <c r="C1231" s="124"/>
      <c r="D1231" s="204"/>
    </row>
    <row r="1232" spans="2:4">
      <c r="B1232" s="124"/>
      <c r="C1232" s="124"/>
      <c r="D1232" s="204"/>
    </row>
    <row r="1233" spans="2:4">
      <c r="B1233" s="124"/>
      <c r="C1233" s="124"/>
      <c r="D1233" s="204"/>
    </row>
    <row r="1234" spans="2:4">
      <c r="B1234" s="124"/>
      <c r="C1234" s="124"/>
      <c r="D1234" s="204"/>
    </row>
    <row r="1235" spans="2:4">
      <c r="B1235" s="124"/>
      <c r="C1235" s="124"/>
      <c r="D1235" s="204"/>
    </row>
    <row r="1236" spans="2:4">
      <c r="B1236" s="124"/>
      <c r="C1236" s="124"/>
      <c r="D1236" s="204"/>
    </row>
    <row r="1237" spans="2:4">
      <c r="B1237" s="124"/>
      <c r="C1237" s="124"/>
      <c r="D1237" s="204"/>
    </row>
    <row r="1238" spans="2:4">
      <c r="B1238" s="124"/>
      <c r="C1238" s="124"/>
      <c r="D1238" s="204"/>
    </row>
    <row r="1239" spans="2:4">
      <c r="B1239" s="124"/>
      <c r="C1239" s="124"/>
      <c r="D1239" s="204"/>
    </row>
    <row r="1240" spans="2:4">
      <c r="B1240" s="124"/>
      <c r="C1240" s="124"/>
      <c r="D1240" s="204"/>
    </row>
    <row r="1241" spans="2:4">
      <c r="B1241" s="124"/>
      <c r="C1241" s="124"/>
      <c r="D1241" s="204"/>
    </row>
    <row r="1242" spans="2:4">
      <c r="B1242" s="124"/>
      <c r="C1242" s="124"/>
      <c r="D1242" s="204"/>
    </row>
    <row r="1243" spans="2:4">
      <c r="B1243" s="124"/>
      <c r="C1243" s="124"/>
      <c r="D1243" s="204"/>
    </row>
    <row r="1244" spans="2:4">
      <c r="B1244" s="124"/>
      <c r="C1244" s="124"/>
      <c r="D1244" s="204"/>
    </row>
    <row r="1245" spans="2:4">
      <c r="B1245" s="124"/>
      <c r="C1245" s="124"/>
      <c r="D1245" s="204"/>
    </row>
    <row r="1246" spans="2:4">
      <c r="B1246" s="124"/>
      <c r="C1246" s="124"/>
      <c r="D1246" s="204"/>
    </row>
    <row r="1247" spans="2:4">
      <c r="B1247" s="124"/>
      <c r="C1247" s="124"/>
      <c r="D1247" s="204"/>
    </row>
    <row r="1248" spans="2:4">
      <c r="B1248" s="124"/>
      <c r="C1248" s="124"/>
      <c r="D1248" s="204"/>
    </row>
    <row r="1249" spans="2:4">
      <c r="B1249" s="124"/>
      <c r="C1249" s="124"/>
      <c r="D1249" s="204"/>
    </row>
    <row r="1250" spans="2:4">
      <c r="B1250" s="124"/>
      <c r="C1250" s="124"/>
      <c r="D1250" s="204"/>
    </row>
    <row r="1251" spans="2:4">
      <c r="B1251" s="124"/>
      <c r="C1251" s="124"/>
      <c r="D1251" s="204"/>
    </row>
    <row r="1252" spans="2:4">
      <c r="B1252" s="124"/>
      <c r="C1252" s="124"/>
      <c r="D1252" s="204"/>
    </row>
    <row r="1253" spans="2:4">
      <c r="B1253" s="124"/>
      <c r="C1253" s="124"/>
      <c r="D1253" s="204"/>
    </row>
    <row r="1254" spans="2:4">
      <c r="B1254" s="124"/>
      <c r="C1254" s="124"/>
      <c r="D1254" s="204"/>
    </row>
    <row r="1255" spans="2:4">
      <c r="B1255" s="124"/>
      <c r="C1255" s="124"/>
      <c r="D1255" s="204"/>
    </row>
    <row r="1256" spans="2:4">
      <c r="B1256" s="124"/>
      <c r="C1256" s="124"/>
      <c r="D1256" s="204"/>
    </row>
    <row r="1257" spans="2:4">
      <c r="B1257" s="124"/>
      <c r="C1257" s="124"/>
      <c r="D1257" s="204"/>
    </row>
    <row r="1258" spans="2:4">
      <c r="B1258" s="124"/>
      <c r="C1258" s="124"/>
      <c r="D1258" s="204"/>
    </row>
    <row r="1259" spans="2:4">
      <c r="B1259" s="124"/>
      <c r="C1259" s="124"/>
      <c r="D1259" s="204"/>
    </row>
    <row r="1260" spans="2:4">
      <c r="B1260" s="124"/>
      <c r="C1260" s="124"/>
      <c r="D1260" s="204"/>
    </row>
    <row r="1261" spans="2:4">
      <c r="B1261" s="124"/>
      <c r="C1261" s="124"/>
      <c r="D1261" s="204"/>
    </row>
    <row r="1262" spans="2:4">
      <c r="B1262" s="124"/>
      <c r="C1262" s="124"/>
      <c r="D1262" s="204"/>
    </row>
    <row r="1263" spans="2:4">
      <c r="B1263" s="124"/>
      <c r="C1263" s="124"/>
      <c r="D1263" s="204"/>
    </row>
    <row r="1264" spans="2:4">
      <c r="B1264" s="124"/>
      <c r="C1264" s="124"/>
      <c r="D1264" s="204"/>
    </row>
    <row r="1265" spans="2:4">
      <c r="B1265" s="124"/>
      <c r="C1265" s="124"/>
      <c r="D1265" s="204"/>
    </row>
    <row r="1266" spans="2:4">
      <c r="B1266" s="124"/>
      <c r="C1266" s="124"/>
      <c r="D1266" s="204"/>
    </row>
    <row r="1267" spans="2:4">
      <c r="B1267" s="124"/>
      <c r="C1267" s="124"/>
      <c r="D1267" s="204"/>
    </row>
    <row r="1268" spans="2:4">
      <c r="B1268" s="124"/>
      <c r="C1268" s="124"/>
      <c r="D1268" s="204"/>
    </row>
    <row r="1269" spans="2:4">
      <c r="B1269" s="124"/>
      <c r="C1269" s="124"/>
      <c r="D1269" s="204"/>
    </row>
    <row r="1270" spans="2:4">
      <c r="B1270" s="124"/>
      <c r="C1270" s="124"/>
      <c r="D1270" s="204"/>
    </row>
    <row r="1271" spans="2:4">
      <c r="B1271" s="124"/>
      <c r="C1271" s="124"/>
      <c r="D1271" s="204"/>
    </row>
    <row r="1272" spans="2:4">
      <c r="B1272" s="124"/>
      <c r="C1272" s="124"/>
      <c r="D1272" s="204"/>
    </row>
    <row r="1273" spans="2:4">
      <c r="B1273" s="124"/>
      <c r="C1273" s="124"/>
      <c r="D1273" s="204"/>
    </row>
    <row r="1274" spans="2:4">
      <c r="B1274" s="124"/>
      <c r="C1274" s="124"/>
      <c r="D1274" s="204"/>
    </row>
    <row r="1275" spans="2:4">
      <c r="B1275" s="124"/>
      <c r="C1275" s="124"/>
      <c r="D1275" s="204"/>
    </row>
    <row r="1276" spans="2:4">
      <c r="B1276" s="124"/>
      <c r="C1276" s="124"/>
      <c r="D1276" s="204"/>
    </row>
    <row r="1277" spans="2:4">
      <c r="B1277" s="124"/>
      <c r="C1277" s="124"/>
      <c r="D1277" s="204"/>
    </row>
    <row r="1278" spans="2:4">
      <c r="B1278" s="124"/>
      <c r="C1278" s="124"/>
      <c r="D1278" s="204"/>
    </row>
    <row r="1279" spans="2:4">
      <c r="B1279" s="124"/>
      <c r="C1279" s="124"/>
      <c r="D1279" s="204"/>
    </row>
    <row r="1280" spans="2:4">
      <c r="B1280" s="124"/>
      <c r="C1280" s="124"/>
      <c r="D1280" s="204"/>
    </row>
    <row r="1281" spans="2:4">
      <c r="B1281" s="124"/>
      <c r="C1281" s="124"/>
      <c r="D1281" s="204"/>
    </row>
    <row r="1282" spans="2:4">
      <c r="B1282" s="124"/>
      <c r="C1282" s="124"/>
      <c r="D1282" s="204"/>
    </row>
    <row r="1283" spans="2:4">
      <c r="B1283" s="124"/>
      <c r="C1283" s="124"/>
      <c r="D1283" s="204"/>
    </row>
    <row r="1284" spans="2:4">
      <c r="B1284" s="124"/>
      <c r="C1284" s="124"/>
      <c r="D1284" s="204"/>
    </row>
    <row r="1285" spans="2:4">
      <c r="B1285" s="124"/>
      <c r="C1285" s="124"/>
      <c r="D1285" s="204"/>
    </row>
    <row r="1286" spans="2:4">
      <c r="B1286" s="124"/>
      <c r="C1286" s="124"/>
      <c r="D1286" s="204"/>
    </row>
    <row r="1287" spans="2:4">
      <c r="B1287" s="124"/>
      <c r="C1287" s="124"/>
      <c r="D1287" s="204"/>
    </row>
    <row r="1288" spans="2:4">
      <c r="B1288" s="124"/>
      <c r="C1288" s="124"/>
      <c r="D1288" s="204"/>
    </row>
    <row r="1289" spans="2:4">
      <c r="B1289" s="124"/>
      <c r="C1289" s="124"/>
      <c r="D1289" s="204"/>
    </row>
    <row r="1290" spans="2:4">
      <c r="B1290" s="124"/>
      <c r="C1290" s="124"/>
      <c r="D1290" s="204"/>
    </row>
    <row r="1291" spans="2:4">
      <c r="B1291" s="124"/>
      <c r="C1291" s="124"/>
      <c r="D1291" s="204"/>
    </row>
    <row r="1292" spans="2:4">
      <c r="B1292" s="124"/>
      <c r="C1292" s="124"/>
      <c r="D1292" s="204"/>
    </row>
    <row r="1293" spans="2:4">
      <c r="B1293" s="124"/>
      <c r="C1293" s="124"/>
      <c r="D1293" s="204"/>
    </row>
    <row r="1294" spans="2:4">
      <c r="B1294" s="124"/>
      <c r="C1294" s="124"/>
      <c r="D1294" s="204"/>
    </row>
    <row r="1295" spans="2:4">
      <c r="B1295" s="124"/>
      <c r="C1295" s="124"/>
      <c r="D1295" s="204"/>
    </row>
    <row r="1296" spans="2:4">
      <c r="B1296" s="124"/>
      <c r="C1296" s="124"/>
      <c r="D1296" s="204"/>
    </row>
    <row r="1297" spans="2:4">
      <c r="B1297" s="124"/>
      <c r="C1297" s="124"/>
      <c r="D1297" s="204"/>
    </row>
    <row r="1298" spans="2:4">
      <c r="B1298" s="124"/>
      <c r="C1298" s="124"/>
      <c r="D1298" s="204"/>
    </row>
    <row r="1299" spans="2:4">
      <c r="B1299" s="124"/>
      <c r="C1299" s="124"/>
      <c r="D1299" s="204"/>
    </row>
    <row r="1300" spans="2:4">
      <c r="B1300" s="124"/>
      <c r="C1300" s="124"/>
      <c r="D1300" s="204"/>
    </row>
    <row r="1301" spans="2:4">
      <c r="B1301" s="124"/>
      <c r="C1301" s="124"/>
      <c r="D1301" s="204"/>
    </row>
    <row r="1302" spans="2:4">
      <c r="B1302" s="124"/>
      <c r="C1302" s="124"/>
      <c r="D1302" s="204"/>
    </row>
    <row r="1303" spans="2:4">
      <c r="B1303" s="124"/>
      <c r="C1303" s="124"/>
      <c r="D1303" s="204"/>
    </row>
    <row r="1304" spans="2:4">
      <c r="B1304" s="124"/>
      <c r="C1304" s="124"/>
      <c r="D1304" s="204"/>
    </row>
    <row r="1305" spans="2:4">
      <c r="B1305" s="124"/>
      <c r="C1305" s="124"/>
      <c r="D1305" s="204"/>
    </row>
    <row r="1306" spans="2:4">
      <c r="B1306" s="124"/>
      <c r="C1306" s="124"/>
      <c r="D1306" s="204"/>
    </row>
    <row r="1307" spans="2:4">
      <c r="B1307" s="124"/>
      <c r="C1307" s="124"/>
      <c r="D1307" s="204"/>
    </row>
    <row r="1308" spans="2:4">
      <c r="B1308" s="124"/>
      <c r="C1308" s="124"/>
      <c r="D1308" s="204"/>
    </row>
    <row r="1309" spans="2:4">
      <c r="B1309" s="124"/>
      <c r="C1309" s="124"/>
      <c r="D1309" s="204"/>
    </row>
    <row r="1310" spans="2:4">
      <c r="B1310" s="124"/>
      <c r="C1310" s="124"/>
      <c r="D1310" s="204"/>
    </row>
    <row r="1311" spans="2:4">
      <c r="B1311" s="124"/>
      <c r="C1311" s="124"/>
      <c r="D1311" s="204"/>
    </row>
    <row r="1312" spans="2:4">
      <c r="B1312" s="124"/>
      <c r="C1312" s="124"/>
      <c r="D1312" s="204"/>
    </row>
    <row r="1313" spans="2:4">
      <c r="B1313" s="124"/>
      <c r="C1313" s="124"/>
      <c r="D1313" s="204"/>
    </row>
    <row r="1314" spans="2:4">
      <c r="B1314" s="124"/>
      <c r="C1314" s="124"/>
      <c r="D1314" s="204"/>
    </row>
    <row r="1315" spans="2:4">
      <c r="B1315" s="124"/>
      <c r="C1315" s="124"/>
      <c r="D1315" s="204"/>
    </row>
    <row r="1316" spans="2:4">
      <c r="B1316" s="124"/>
      <c r="C1316" s="124"/>
      <c r="D1316" s="204"/>
    </row>
    <row r="1317" spans="2:4">
      <c r="B1317" s="124"/>
      <c r="C1317" s="124"/>
      <c r="D1317" s="204"/>
    </row>
    <row r="1318" spans="2:4">
      <c r="B1318" s="124"/>
      <c r="C1318" s="124"/>
      <c r="D1318" s="204"/>
    </row>
    <row r="1319" spans="2:4">
      <c r="B1319" s="124"/>
      <c r="C1319" s="124"/>
      <c r="D1319" s="204"/>
    </row>
    <row r="1320" spans="2:4">
      <c r="B1320" s="124"/>
      <c r="C1320" s="124"/>
      <c r="D1320" s="204"/>
    </row>
    <row r="1321" spans="2:4">
      <c r="B1321" s="124"/>
      <c r="C1321" s="124"/>
      <c r="D1321" s="204"/>
    </row>
    <row r="1322" spans="2:4">
      <c r="B1322" s="124"/>
      <c r="C1322" s="124"/>
      <c r="D1322" s="204"/>
    </row>
    <row r="1323" spans="2:4">
      <c r="B1323" s="124"/>
      <c r="C1323" s="124"/>
      <c r="D1323" s="204"/>
    </row>
    <row r="1324" spans="2:4">
      <c r="B1324" s="124"/>
      <c r="C1324" s="124"/>
      <c r="D1324" s="204"/>
    </row>
    <row r="1325" spans="2:4">
      <c r="B1325" s="124"/>
      <c r="C1325" s="124"/>
      <c r="D1325" s="204"/>
    </row>
    <row r="1326" spans="2:4">
      <c r="B1326" s="124"/>
      <c r="C1326" s="124"/>
      <c r="D1326" s="204"/>
    </row>
    <row r="1327" spans="2:4">
      <c r="B1327" s="124"/>
      <c r="C1327" s="124"/>
      <c r="D1327" s="204"/>
    </row>
    <row r="1328" spans="2:4">
      <c r="B1328" s="124"/>
      <c r="C1328" s="124"/>
      <c r="D1328" s="204"/>
    </row>
    <row r="1329" spans="2:4">
      <c r="B1329" s="124"/>
      <c r="C1329" s="124"/>
      <c r="D1329" s="204"/>
    </row>
    <row r="1330" spans="2:4">
      <c r="B1330" s="124"/>
      <c r="C1330" s="124"/>
      <c r="D1330" s="204"/>
    </row>
    <row r="1331" spans="2:4">
      <c r="B1331" s="124"/>
      <c r="C1331" s="124"/>
      <c r="D1331" s="221"/>
    </row>
    <row r="1332" spans="2:4">
      <c r="B1332" s="124"/>
      <c r="C1332" s="124"/>
      <c r="D1332" s="204"/>
    </row>
    <row r="1333" spans="2:4">
      <c r="B1333" s="124"/>
      <c r="C1333" s="124"/>
      <c r="D1333" s="204"/>
    </row>
    <row r="1334" spans="2:4">
      <c r="B1334" s="124"/>
      <c r="C1334" s="124"/>
      <c r="D1334" s="204"/>
    </row>
    <row r="1335" spans="2:4">
      <c r="B1335" s="124"/>
      <c r="C1335" s="124"/>
      <c r="D1335" s="204"/>
    </row>
    <row r="1336" spans="2:4">
      <c r="B1336" s="124"/>
      <c r="C1336" s="124"/>
      <c r="D1336" s="204"/>
    </row>
    <row r="1337" spans="2:4">
      <c r="B1337" s="124"/>
      <c r="C1337" s="124"/>
      <c r="D1337" s="204"/>
    </row>
    <row r="1338" spans="2:4">
      <c r="B1338" s="124"/>
      <c r="C1338" s="124"/>
      <c r="D1338" s="204"/>
    </row>
    <row r="1339" spans="2:4">
      <c r="B1339" s="124"/>
      <c r="C1339" s="124"/>
      <c r="D1339" s="204"/>
    </row>
    <row r="1340" spans="2:4">
      <c r="B1340" s="124"/>
      <c r="C1340" s="124"/>
      <c r="D1340" s="204"/>
    </row>
    <row r="1341" spans="2:4">
      <c r="B1341" s="124"/>
      <c r="C1341" s="124"/>
      <c r="D1341" s="204"/>
    </row>
    <row r="1342" spans="2:4">
      <c r="B1342" s="124"/>
      <c r="C1342" s="124"/>
      <c r="D1342" s="204"/>
    </row>
    <row r="1343" spans="2:4">
      <c r="B1343" s="124"/>
      <c r="C1343" s="124"/>
      <c r="D1343" s="204"/>
    </row>
    <row r="1344" spans="2:4">
      <c r="B1344" s="124"/>
      <c r="C1344" s="124"/>
      <c r="D1344" s="204"/>
    </row>
    <row r="1345" spans="2:4">
      <c r="B1345" s="124"/>
      <c r="C1345" s="124"/>
      <c r="D1345" s="204"/>
    </row>
    <row r="1346" spans="2:4">
      <c r="B1346" s="124"/>
      <c r="C1346" s="124"/>
      <c r="D1346" s="204"/>
    </row>
    <row r="1347" spans="2:4">
      <c r="B1347" s="124"/>
      <c r="C1347" s="124"/>
      <c r="D1347" s="204"/>
    </row>
    <row r="1348" spans="2:4">
      <c r="B1348" s="124"/>
      <c r="C1348" s="124"/>
      <c r="D1348" s="204"/>
    </row>
    <row r="1349" spans="2:4">
      <c r="B1349" s="124"/>
      <c r="C1349" s="124"/>
      <c r="D1349" s="204"/>
    </row>
    <row r="1350" spans="2:4">
      <c r="B1350" s="124"/>
      <c r="C1350" s="124"/>
      <c r="D1350" s="204"/>
    </row>
    <row r="1351" spans="2:4">
      <c r="B1351" s="124"/>
      <c r="C1351" s="124"/>
      <c r="D1351" s="204"/>
    </row>
    <row r="1352" spans="2:4">
      <c r="B1352" s="124"/>
      <c r="C1352" s="124"/>
      <c r="D1352" s="204"/>
    </row>
    <row r="1353" spans="2:4">
      <c r="B1353" s="124"/>
      <c r="C1353" s="124"/>
      <c r="D1353" s="204"/>
    </row>
    <row r="1354" spans="2:4">
      <c r="B1354" s="124"/>
      <c r="C1354" s="124"/>
      <c r="D1354" s="204"/>
    </row>
    <row r="1355" spans="2:4">
      <c r="B1355" s="124"/>
      <c r="C1355" s="124"/>
      <c r="D1355" s="204"/>
    </row>
    <row r="1356" spans="2:4">
      <c r="B1356" s="124"/>
      <c r="C1356" s="124"/>
      <c r="D1356" s="204"/>
    </row>
    <row r="1357" spans="2:4">
      <c r="B1357" s="124"/>
      <c r="C1357" s="124"/>
      <c r="D1357" s="204"/>
    </row>
    <row r="1358" spans="2:4">
      <c r="B1358" s="124"/>
      <c r="C1358" s="124"/>
      <c r="D1358" s="204"/>
    </row>
    <row r="1359" spans="2:4">
      <c r="B1359" s="124"/>
      <c r="C1359" s="124"/>
      <c r="D1359" s="204"/>
    </row>
    <row r="1360" spans="2:4">
      <c r="B1360" s="124"/>
      <c r="C1360" s="124"/>
      <c r="D1360" s="204"/>
    </row>
    <row r="1361" spans="2:4">
      <c r="B1361" s="124"/>
      <c r="C1361" s="124"/>
      <c r="D1361" s="204"/>
    </row>
    <row r="1362" spans="2:4">
      <c r="B1362" s="124"/>
      <c r="C1362" s="124"/>
      <c r="D1362" s="204"/>
    </row>
    <row r="1363" spans="2:4">
      <c r="B1363" s="124"/>
      <c r="C1363" s="124"/>
      <c r="D1363" s="204"/>
    </row>
    <row r="1364" spans="2:4">
      <c r="B1364" s="124"/>
      <c r="C1364" s="124"/>
      <c r="D1364" s="204"/>
    </row>
    <row r="1365" spans="2:4">
      <c r="B1365" s="124"/>
      <c r="C1365" s="124"/>
      <c r="D1365" s="204"/>
    </row>
    <row r="1366" spans="2:4">
      <c r="B1366" s="124"/>
      <c r="C1366" s="124"/>
      <c r="D1366" s="204"/>
    </row>
    <row r="1367" spans="2:4">
      <c r="B1367" s="124"/>
      <c r="C1367" s="124"/>
      <c r="D1367" s="204"/>
    </row>
    <row r="1368" spans="2:4">
      <c r="B1368" s="124"/>
      <c r="C1368" s="124"/>
      <c r="D1368" s="204"/>
    </row>
    <row r="1369" spans="2:4">
      <c r="B1369" s="124"/>
      <c r="C1369" s="124"/>
      <c r="D1369" s="124"/>
    </row>
    <row r="1370" spans="2:4">
      <c r="B1370" s="124"/>
      <c r="C1370" s="124"/>
      <c r="D1370" s="124"/>
    </row>
    <row r="1371" spans="2:4">
      <c r="B1371" s="124"/>
      <c r="C1371" s="124"/>
      <c r="D1371" s="124"/>
    </row>
    <row r="1372" spans="2:4">
      <c r="B1372" s="124"/>
      <c r="C1372" s="124"/>
      <c r="D1372" s="124"/>
    </row>
    <row r="1373" spans="2:4">
      <c r="B1373" s="124"/>
      <c r="C1373" s="124"/>
      <c r="D1373" s="124"/>
    </row>
    <row r="1374" spans="2:4">
      <c r="B1374" s="124"/>
      <c r="C1374" s="124"/>
      <c r="D1374" s="124"/>
    </row>
    <row r="1375" spans="2:4">
      <c r="B1375" s="124"/>
      <c r="C1375" s="124"/>
      <c r="D1375" s="124"/>
    </row>
    <row r="1376" spans="2:4">
      <c r="B1376" s="124"/>
      <c r="C1376" s="124"/>
      <c r="D1376" s="124"/>
    </row>
    <row r="1377" spans="2:4">
      <c r="B1377" s="124"/>
      <c r="C1377" s="124"/>
      <c r="D1377" s="124"/>
    </row>
    <row r="1378" spans="2:4">
      <c r="B1378" s="124"/>
      <c r="C1378" s="124"/>
      <c r="D1378" s="124"/>
    </row>
    <row r="1379" spans="2:4">
      <c r="B1379" s="124"/>
      <c r="C1379" s="124"/>
      <c r="D1379" s="124"/>
    </row>
    <row r="1380" spans="2:4">
      <c r="B1380" s="124"/>
      <c r="C1380" s="124"/>
      <c r="D1380" s="124"/>
    </row>
    <row r="1381" spans="2:4">
      <c r="B1381" s="124"/>
      <c r="C1381" s="124"/>
      <c r="D1381" s="124"/>
    </row>
    <row r="1382" spans="2:4">
      <c r="B1382" s="124"/>
      <c r="C1382" s="124"/>
      <c r="D1382" s="124"/>
    </row>
    <row r="1383" spans="2:4">
      <c r="B1383" s="124"/>
      <c r="C1383" s="124"/>
      <c r="D1383" s="124"/>
    </row>
    <row r="1384" spans="2:4">
      <c r="B1384" s="124"/>
      <c r="C1384" s="124"/>
      <c r="D1384" s="124"/>
    </row>
    <row r="1385" spans="2:4">
      <c r="B1385" s="124"/>
      <c r="C1385" s="124"/>
      <c r="D1385" s="124"/>
    </row>
    <row r="1386" spans="2:4">
      <c r="B1386" s="124"/>
      <c r="C1386" s="124"/>
      <c r="D1386" s="124"/>
    </row>
    <row r="1387" spans="2:4">
      <c r="B1387" s="124"/>
      <c r="C1387" s="124"/>
      <c r="D1387" s="124"/>
    </row>
    <row r="1388" spans="2:4">
      <c r="B1388" s="124"/>
      <c r="C1388" s="124"/>
      <c r="D1388" s="124"/>
    </row>
    <row r="1389" spans="2:4">
      <c r="B1389" s="124"/>
      <c r="C1389" s="124"/>
      <c r="D1389" s="124"/>
    </row>
    <row r="1390" spans="2:4">
      <c r="B1390" s="124"/>
      <c r="C1390" s="124"/>
      <c r="D1390" s="124"/>
    </row>
    <row r="1391" spans="2:4">
      <c r="B1391" s="124"/>
      <c r="C1391" s="124"/>
      <c r="D1391" s="124"/>
    </row>
    <row r="1392" spans="2:4">
      <c r="B1392" s="124"/>
      <c r="C1392" s="124"/>
      <c r="D1392" s="124"/>
    </row>
    <row r="1393" spans="2:4">
      <c r="B1393" s="124"/>
      <c r="C1393" s="124"/>
      <c r="D1393" s="124"/>
    </row>
    <row r="1394" spans="2:4">
      <c r="B1394" s="124"/>
      <c r="C1394" s="124"/>
      <c r="D1394" s="124"/>
    </row>
    <row r="1395" spans="2:4">
      <c r="B1395" s="124"/>
      <c r="C1395" s="124"/>
      <c r="D1395" s="124"/>
    </row>
    <row r="1396" spans="2:4">
      <c r="B1396" s="124"/>
      <c r="C1396" s="124"/>
      <c r="D1396" s="124"/>
    </row>
    <row r="1397" spans="2:4">
      <c r="B1397" s="124"/>
      <c r="C1397" s="124"/>
      <c r="D1397" s="124"/>
    </row>
    <row r="1398" spans="2:4">
      <c r="B1398" s="124"/>
      <c r="C1398" s="124"/>
      <c r="D1398" s="124"/>
    </row>
    <row r="1399" spans="2:4">
      <c r="B1399" s="124"/>
      <c r="C1399" s="124"/>
      <c r="D1399" s="124"/>
    </row>
    <row r="1400" spans="2:4">
      <c r="B1400" s="124"/>
      <c r="C1400" s="124"/>
      <c r="D1400" s="124"/>
    </row>
    <row r="1401" spans="2:4">
      <c r="B1401" s="124"/>
      <c r="C1401" s="124"/>
      <c r="D1401" s="124"/>
    </row>
    <row r="1402" spans="2:4">
      <c r="B1402" s="124"/>
      <c r="C1402" s="124"/>
      <c r="D1402" s="124"/>
    </row>
    <row r="1403" spans="2:4">
      <c r="B1403" s="124"/>
      <c r="C1403" s="124"/>
      <c r="D1403" s="124"/>
    </row>
    <row r="1404" spans="2:4">
      <c r="B1404" s="124"/>
      <c r="C1404" s="124"/>
      <c r="D1404" s="124"/>
    </row>
    <row r="1405" spans="2:4">
      <c r="B1405" s="124"/>
      <c r="C1405" s="124"/>
      <c r="D1405" s="124"/>
    </row>
    <row r="1406" spans="2:4">
      <c r="B1406" s="124"/>
      <c r="C1406" s="124"/>
      <c r="D1406" s="124"/>
    </row>
    <row r="1407" spans="2:4">
      <c r="B1407" s="124"/>
      <c r="C1407" s="124"/>
      <c r="D1407" s="124"/>
    </row>
    <row r="1408" spans="2:4">
      <c r="B1408" s="124"/>
      <c r="C1408" s="124"/>
      <c r="D1408" s="124"/>
    </row>
    <row r="1409" spans="2:4">
      <c r="B1409" s="124"/>
      <c r="C1409" s="124"/>
      <c r="D1409" s="124"/>
    </row>
    <row r="1410" spans="2:4">
      <c r="B1410" s="124"/>
      <c r="C1410" s="124"/>
      <c r="D1410" s="124"/>
    </row>
    <row r="1411" spans="2:4">
      <c r="B1411" s="124"/>
      <c r="C1411" s="124"/>
      <c r="D1411" s="124"/>
    </row>
    <row r="1412" spans="2:4">
      <c r="B1412" s="124"/>
      <c r="C1412" s="124"/>
      <c r="D1412" s="124"/>
    </row>
    <row r="1413" spans="2:4">
      <c r="B1413" s="124"/>
      <c r="C1413" s="124"/>
      <c r="D1413" s="124"/>
    </row>
    <row r="1414" spans="2:4">
      <c r="B1414" s="124"/>
      <c r="C1414" s="124"/>
      <c r="D1414" s="124"/>
    </row>
    <row r="1415" spans="2:4">
      <c r="B1415" s="124"/>
      <c r="C1415" s="124"/>
      <c r="D1415" s="124"/>
    </row>
    <row r="1416" spans="2:4">
      <c r="B1416" s="124"/>
      <c r="C1416" s="124"/>
      <c r="D1416" s="124"/>
    </row>
    <row r="1417" spans="2:4">
      <c r="B1417" s="124"/>
      <c r="C1417" s="124"/>
      <c r="D1417" s="124"/>
    </row>
    <row r="1418" spans="2:4">
      <c r="B1418" s="124"/>
      <c r="C1418" s="124"/>
      <c r="D1418" s="124"/>
    </row>
    <row r="1419" spans="2:4">
      <c r="B1419" s="124"/>
      <c r="C1419" s="124"/>
      <c r="D1419" s="124"/>
    </row>
    <row r="1420" spans="2:4">
      <c r="B1420" s="124"/>
      <c r="C1420" s="124"/>
      <c r="D1420" s="124"/>
    </row>
    <row r="1421" spans="2:4">
      <c r="B1421" s="124"/>
      <c r="C1421" s="124"/>
      <c r="D1421" s="124"/>
    </row>
    <row r="1422" spans="2:4">
      <c r="B1422" s="124"/>
      <c r="C1422" s="124"/>
      <c r="D1422" s="124"/>
    </row>
    <row r="1423" spans="2:4">
      <c r="B1423" s="124"/>
      <c r="C1423" s="124"/>
      <c r="D1423" s="124"/>
    </row>
    <row r="1424" spans="2:4">
      <c r="B1424" s="124"/>
      <c r="C1424" s="124"/>
      <c r="D1424" s="124"/>
    </row>
    <row r="1425" spans="2:4">
      <c r="B1425" s="124"/>
      <c r="C1425" s="124"/>
      <c r="D1425" s="124"/>
    </row>
    <row r="1426" spans="2:4">
      <c r="B1426" s="124"/>
      <c r="C1426" s="124"/>
      <c r="D1426" s="124"/>
    </row>
    <row r="1427" spans="2:4">
      <c r="B1427" s="124"/>
      <c r="C1427" s="124"/>
      <c r="D1427" s="124"/>
    </row>
    <row r="1428" spans="2:4">
      <c r="B1428" s="124"/>
      <c r="C1428" s="124"/>
      <c r="D1428" s="124"/>
    </row>
    <row r="1429" spans="2:4">
      <c r="B1429" s="124"/>
      <c r="C1429" s="124"/>
      <c r="D1429" s="124"/>
    </row>
    <row r="1430" spans="2:4">
      <c r="B1430" s="124"/>
      <c r="C1430" s="124"/>
      <c r="D1430" s="124"/>
    </row>
    <row r="1431" spans="2:4">
      <c r="B1431" s="124"/>
      <c r="C1431" s="124"/>
      <c r="D1431" s="124"/>
    </row>
    <row r="1432" spans="2:4">
      <c r="B1432" s="124"/>
      <c r="C1432" s="124"/>
      <c r="D1432" s="124"/>
    </row>
    <row r="1433" spans="2:4">
      <c r="B1433" s="124"/>
      <c r="C1433" s="124"/>
      <c r="D1433" s="124"/>
    </row>
    <row r="1434" spans="2:4">
      <c r="B1434" s="124"/>
      <c r="C1434" s="124"/>
      <c r="D1434" s="124"/>
    </row>
    <row r="1435" spans="2:4">
      <c r="B1435" s="124"/>
      <c r="C1435" s="124"/>
      <c r="D1435" s="124"/>
    </row>
    <row r="1436" spans="2:4">
      <c r="B1436" s="124"/>
      <c r="C1436" s="124"/>
      <c r="D1436" s="124"/>
    </row>
    <row r="1437" spans="2:4">
      <c r="B1437" s="124"/>
      <c r="C1437" s="124"/>
      <c r="D1437" s="124"/>
    </row>
    <row r="1438" spans="2:4">
      <c r="B1438" s="124"/>
      <c r="C1438" s="124"/>
      <c r="D1438" s="124"/>
    </row>
    <row r="1439" spans="2:4">
      <c r="B1439" s="124"/>
      <c r="C1439" s="124"/>
      <c r="D1439" s="124"/>
    </row>
    <row r="1440" spans="2:4">
      <c r="B1440" s="124"/>
      <c r="C1440" s="124"/>
      <c r="D1440" s="124"/>
    </row>
    <row r="1441" spans="2:4">
      <c r="B1441" s="124"/>
      <c r="C1441" s="124"/>
      <c r="D1441" s="124"/>
    </row>
    <row r="1442" spans="2:4">
      <c r="B1442" s="124"/>
      <c r="C1442" s="124"/>
      <c r="D1442" s="124"/>
    </row>
    <row r="1443" spans="2:4">
      <c r="B1443" s="124"/>
      <c r="C1443" s="124"/>
      <c r="D1443" s="124"/>
    </row>
    <row r="1444" spans="2:4">
      <c r="B1444" s="124"/>
      <c r="C1444" s="124"/>
      <c r="D1444" s="124"/>
    </row>
    <row r="1445" spans="2:4">
      <c r="B1445" s="124"/>
      <c r="C1445" s="124"/>
      <c r="D1445" s="124"/>
    </row>
    <row r="1446" spans="2:4">
      <c r="B1446" s="124"/>
      <c r="C1446" s="124"/>
      <c r="D1446" s="124"/>
    </row>
    <row r="1447" spans="2:4">
      <c r="B1447" s="124"/>
      <c r="C1447" s="124"/>
      <c r="D1447" s="124"/>
    </row>
    <row r="1448" spans="2:4">
      <c r="B1448" s="124"/>
      <c r="C1448" s="124"/>
      <c r="D1448" s="124"/>
    </row>
    <row r="1449" spans="2:4">
      <c r="B1449" s="124"/>
      <c r="C1449" s="124"/>
      <c r="D1449" s="124"/>
    </row>
    <row r="1450" spans="2:4">
      <c r="B1450" s="124"/>
      <c r="C1450" s="124"/>
      <c r="D1450" s="124"/>
    </row>
    <row r="1451" spans="2:4">
      <c r="B1451" s="124"/>
      <c r="C1451" s="124"/>
      <c r="D1451" s="124"/>
    </row>
    <row r="1452" spans="2:4">
      <c r="B1452" s="124"/>
      <c r="C1452" s="124"/>
      <c r="D1452" s="124"/>
    </row>
    <row r="1453" spans="2:4">
      <c r="B1453" s="124"/>
      <c r="C1453" s="124"/>
      <c r="D1453" s="124"/>
    </row>
    <row r="1454" spans="2:4">
      <c r="B1454" s="124"/>
      <c r="C1454" s="124"/>
      <c r="D1454" s="124"/>
    </row>
    <row r="1455" spans="2:4">
      <c r="B1455" s="124"/>
      <c r="C1455" s="124"/>
      <c r="D1455" s="124"/>
    </row>
    <row r="1456" spans="2:4">
      <c r="B1456" s="124"/>
      <c r="C1456" s="124"/>
      <c r="D1456" s="124"/>
    </row>
    <row r="1457" spans="2:4">
      <c r="B1457" s="124"/>
      <c r="C1457" s="124"/>
      <c r="D1457" s="124"/>
    </row>
    <row r="1458" spans="2:4">
      <c r="B1458" s="124"/>
      <c r="C1458" s="124"/>
      <c r="D1458" s="124"/>
    </row>
    <row r="1459" spans="2:4">
      <c r="B1459" s="124"/>
      <c r="C1459" s="124"/>
      <c r="D1459" s="124"/>
    </row>
    <row r="1460" spans="2:4">
      <c r="B1460" s="124"/>
      <c r="C1460" s="124"/>
      <c r="D1460" s="124"/>
    </row>
    <row r="1461" spans="2:4">
      <c r="B1461" s="124"/>
      <c r="C1461" s="124"/>
      <c r="D1461" s="124"/>
    </row>
    <row r="1462" spans="2:4">
      <c r="B1462" s="124"/>
      <c r="C1462" s="124"/>
      <c r="D1462" s="124"/>
    </row>
    <row r="1463" spans="2:4">
      <c r="B1463" s="124"/>
      <c r="C1463" s="124"/>
      <c r="D1463" s="124"/>
    </row>
    <row r="1464" spans="2:4">
      <c r="B1464" s="124"/>
      <c r="C1464" s="124"/>
      <c r="D1464" s="124"/>
    </row>
    <row r="1465" spans="2:4">
      <c r="B1465" s="124"/>
      <c r="C1465" s="124"/>
      <c r="D1465" s="124"/>
    </row>
    <row r="1466" spans="2:4">
      <c r="B1466" s="124"/>
      <c r="C1466" s="124"/>
      <c r="D1466" s="124"/>
    </row>
    <row r="1467" spans="2:4">
      <c r="B1467" s="124"/>
      <c r="C1467" s="124"/>
      <c r="D1467" s="124"/>
    </row>
    <row r="1468" spans="2:4">
      <c r="B1468" s="124"/>
      <c r="C1468" s="124"/>
      <c r="D1468" s="124"/>
    </row>
    <row r="1469" spans="2:4">
      <c r="B1469" s="124"/>
      <c r="C1469" s="124"/>
      <c r="D1469" s="124"/>
    </row>
    <row r="1470" spans="2:4">
      <c r="B1470" s="124"/>
      <c r="C1470" s="124"/>
      <c r="D1470" s="124"/>
    </row>
    <row r="1471" spans="2:4">
      <c r="B1471" s="124"/>
      <c r="C1471" s="124"/>
      <c r="D1471" s="124"/>
    </row>
    <row r="1472" spans="2:4">
      <c r="B1472" s="124"/>
      <c r="C1472" s="124"/>
      <c r="D1472" s="124"/>
    </row>
    <row r="1473" spans="2:4">
      <c r="B1473" s="124"/>
      <c r="C1473" s="124"/>
      <c r="D1473" s="124"/>
    </row>
    <row r="1474" spans="2:4">
      <c r="B1474" s="124"/>
      <c r="C1474" s="124"/>
      <c r="D1474" s="124"/>
    </row>
    <row r="1475" spans="2:4">
      <c r="B1475" s="124"/>
      <c r="C1475" s="124"/>
      <c r="D1475" s="124"/>
    </row>
    <row r="1476" spans="2:4">
      <c r="B1476" s="124"/>
      <c r="C1476" s="124"/>
      <c r="D1476" s="124"/>
    </row>
    <row r="1477" spans="2:4">
      <c r="B1477" s="124"/>
      <c r="C1477" s="124"/>
      <c r="D1477" s="124"/>
    </row>
    <row r="1478" spans="2:4">
      <c r="B1478" s="124"/>
      <c r="C1478" s="124"/>
      <c r="D1478" s="124"/>
    </row>
    <row r="1479" spans="2:4">
      <c r="B1479" s="124"/>
      <c r="C1479" s="124"/>
      <c r="D1479" s="124"/>
    </row>
    <row r="1480" spans="2:4">
      <c r="B1480" s="124"/>
      <c r="C1480" s="124"/>
      <c r="D1480" s="124"/>
    </row>
    <row r="1481" spans="2:4">
      <c r="B1481" s="124"/>
      <c r="C1481" s="124"/>
      <c r="D1481" s="124"/>
    </row>
    <row r="1482" spans="2:4">
      <c r="B1482" s="124"/>
      <c r="C1482" s="124"/>
      <c r="D1482" s="124"/>
    </row>
    <row r="1483" spans="2:4">
      <c r="B1483" s="124"/>
      <c r="C1483" s="124"/>
      <c r="D1483" s="124"/>
    </row>
    <row r="1484" spans="2:4">
      <c r="B1484" s="124"/>
      <c r="C1484" s="124"/>
      <c r="D1484" s="124"/>
    </row>
    <row r="1485" spans="2:4">
      <c r="B1485" s="124"/>
      <c r="C1485" s="124"/>
      <c r="D1485" s="124"/>
    </row>
    <row r="1486" spans="2:4">
      <c r="B1486" s="124"/>
      <c r="C1486" s="124"/>
      <c r="D1486" s="124"/>
    </row>
    <row r="1487" spans="2:4">
      <c r="B1487" s="124"/>
      <c r="C1487" s="124"/>
      <c r="D1487" s="124"/>
    </row>
    <row r="1488" spans="2:4">
      <c r="B1488" s="124"/>
      <c r="C1488" s="124"/>
      <c r="D1488" s="124"/>
    </row>
    <row r="1489" spans="2:4">
      <c r="B1489" s="124"/>
      <c r="C1489" s="124"/>
      <c r="D1489" s="124"/>
    </row>
    <row r="1490" spans="2:4">
      <c r="B1490" s="124"/>
      <c r="C1490" s="124"/>
      <c r="D1490" s="124"/>
    </row>
    <row r="1491" spans="2:4">
      <c r="B1491" s="124"/>
      <c r="C1491" s="124"/>
      <c r="D1491" s="124"/>
    </row>
    <row r="1492" spans="2:4">
      <c r="B1492" s="124"/>
      <c r="C1492" s="124"/>
      <c r="D1492" s="124"/>
    </row>
    <row r="1493" spans="2:4">
      <c r="B1493" s="124"/>
      <c r="C1493" s="124"/>
      <c r="D1493" s="124"/>
    </row>
    <row r="1494" spans="2:4">
      <c r="B1494" s="124"/>
      <c r="C1494" s="124"/>
      <c r="D1494" s="124"/>
    </row>
    <row r="1495" spans="2:4">
      <c r="B1495" s="124"/>
      <c r="C1495" s="124"/>
      <c r="D1495" s="124"/>
    </row>
    <row r="1496" spans="2:4">
      <c r="B1496" s="124"/>
      <c r="C1496" s="124"/>
      <c r="D1496" s="124"/>
    </row>
    <row r="1497" spans="2:4">
      <c r="B1497" s="124"/>
      <c r="C1497" s="124"/>
      <c r="D1497" s="124"/>
    </row>
    <row r="1498" spans="2:4">
      <c r="B1498" s="124"/>
      <c r="C1498" s="124"/>
      <c r="D1498" s="124"/>
    </row>
    <row r="1499" spans="2:4">
      <c r="B1499" s="124"/>
      <c r="C1499" s="124"/>
      <c r="D1499" s="124"/>
    </row>
    <row r="1500" spans="2:4">
      <c r="B1500" s="124"/>
      <c r="C1500" s="124"/>
      <c r="D1500" s="124"/>
    </row>
    <row r="1501" spans="2:4">
      <c r="B1501" s="124"/>
      <c r="C1501" s="124"/>
      <c r="D1501" s="124"/>
    </row>
    <row r="1502" spans="2:4">
      <c r="B1502" s="124"/>
      <c r="C1502" s="124"/>
      <c r="D1502" s="124"/>
    </row>
    <row r="1503" spans="2:4">
      <c r="B1503" s="124"/>
      <c r="C1503" s="124"/>
      <c r="D1503" s="124"/>
    </row>
    <row r="1504" spans="2:4">
      <c r="B1504" s="124"/>
      <c r="C1504" s="124"/>
      <c r="D1504" s="124"/>
    </row>
    <row r="1505" spans="2:4">
      <c r="B1505" s="124"/>
      <c r="C1505" s="124"/>
      <c r="D1505" s="124"/>
    </row>
    <row r="1506" spans="2:4">
      <c r="B1506" s="124"/>
      <c r="C1506" s="124"/>
      <c r="D1506" s="124"/>
    </row>
    <row r="1507" spans="2:4">
      <c r="B1507" s="124"/>
      <c r="C1507" s="124"/>
      <c r="D1507" s="124"/>
    </row>
    <row r="1508" spans="2:4">
      <c r="B1508" s="124"/>
      <c r="C1508" s="124"/>
      <c r="D1508" s="124"/>
    </row>
    <row r="1509" spans="2:4">
      <c r="B1509" s="124"/>
      <c r="C1509" s="124"/>
      <c r="D1509" s="124"/>
    </row>
    <row r="1510" spans="2:4">
      <c r="B1510" s="124"/>
      <c r="C1510" s="124"/>
      <c r="D1510" s="124"/>
    </row>
    <row r="1511" spans="2:4">
      <c r="B1511" s="124"/>
      <c r="C1511" s="124"/>
      <c r="D1511" s="124"/>
    </row>
    <row r="1512" spans="2:4">
      <c r="B1512" s="124"/>
      <c r="C1512" s="124"/>
      <c r="D1512" s="124"/>
    </row>
    <row r="1513" spans="2:4">
      <c r="B1513" s="124"/>
      <c r="C1513" s="124"/>
      <c r="D1513" s="124"/>
    </row>
    <row r="1514" spans="2:4">
      <c r="B1514" s="124"/>
      <c r="C1514" s="124"/>
      <c r="D1514" s="124"/>
    </row>
    <row r="1515" spans="2:4">
      <c r="B1515" s="124"/>
      <c r="C1515" s="124"/>
      <c r="D1515" s="124"/>
    </row>
    <row r="1516" spans="2:4">
      <c r="B1516" s="124"/>
      <c r="C1516" s="124"/>
      <c r="D1516" s="124"/>
    </row>
    <row r="1517" spans="2:4">
      <c r="B1517" s="124"/>
      <c r="C1517" s="124"/>
      <c r="D1517" s="124"/>
    </row>
    <row r="1518" spans="2:4">
      <c r="B1518" s="124"/>
      <c r="C1518" s="124"/>
      <c r="D1518" s="204"/>
    </row>
    <row r="1519" spans="2:4">
      <c r="B1519" s="124"/>
      <c r="C1519" s="124"/>
      <c r="D1519" s="204"/>
    </row>
    <row r="1520" spans="2:4">
      <c r="B1520" s="124"/>
      <c r="C1520" s="124"/>
      <c r="D1520" s="204"/>
    </row>
    <row r="1521" spans="2:4">
      <c r="B1521" s="124"/>
      <c r="C1521" s="124"/>
      <c r="D1521" s="204"/>
    </row>
    <row r="1522" spans="2:4">
      <c r="B1522" s="124"/>
      <c r="C1522" s="124"/>
      <c r="D1522" s="204"/>
    </row>
    <row r="1523" spans="2:4">
      <c r="B1523" s="124"/>
      <c r="C1523" s="124"/>
      <c r="D1523" s="204"/>
    </row>
    <row r="1524" spans="2:4">
      <c r="B1524" s="124"/>
      <c r="C1524" s="124"/>
      <c r="D1524" s="204"/>
    </row>
    <row r="1525" spans="2:4">
      <c r="B1525" s="124"/>
      <c r="C1525" s="124"/>
      <c r="D1525" s="204"/>
    </row>
    <row r="1526" spans="2:4">
      <c r="B1526" s="124"/>
      <c r="C1526" s="124"/>
      <c r="D1526" s="204"/>
    </row>
    <row r="1527" spans="2:4">
      <c r="B1527" s="124"/>
      <c r="C1527" s="124"/>
      <c r="D1527" s="204"/>
    </row>
    <row r="1528" spans="2:4">
      <c r="B1528" s="124"/>
      <c r="C1528" s="124"/>
      <c r="D1528" s="204"/>
    </row>
    <row r="1529" spans="2:4">
      <c r="B1529" s="124"/>
      <c r="C1529" s="124"/>
      <c r="D1529" s="204"/>
    </row>
    <row r="1530" spans="2:4">
      <c r="B1530" s="124"/>
      <c r="C1530" s="124"/>
      <c r="D1530" s="204"/>
    </row>
    <row r="1531" spans="2:4">
      <c r="B1531" s="124"/>
      <c r="C1531" s="124"/>
      <c r="D1531" s="204"/>
    </row>
    <row r="1532" spans="2:4">
      <c r="B1532" s="124"/>
      <c r="C1532" s="124"/>
      <c r="D1532" s="204"/>
    </row>
    <row r="1533" spans="2:4">
      <c r="B1533" s="124"/>
      <c r="C1533" s="124"/>
      <c r="D1533" s="204"/>
    </row>
    <row r="1534" spans="2:4">
      <c r="B1534" s="124"/>
      <c r="C1534" s="124"/>
      <c r="D1534" s="204"/>
    </row>
    <row r="1535" spans="2:4">
      <c r="B1535" s="124"/>
      <c r="C1535" s="124"/>
      <c r="D1535" s="204"/>
    </row>
    <row r="1536" spans="2:4">
      <c r="B1536" s="124"/>
      <c r="C1536" s="124"/>
      <c r="D1536" s="204"/>
    </row>
    <row r="1537" spans="2:4">
      <c r="B1537" s="124"/>
      <c r="C1537" s="124"/>
      <c r="D1537" s="204"/>
    </row>
    <row r="1538" spans="2:4">
      <c r="B1538" s="124"/>
      <c r="C1538" s="124"/>
      <c r="D1538" s="204"/>
    </row>
    <row r="1539" spans="2:4">
      <c r="B1539" s="124"/>
      <c r="C1539" s="124"/>
      <c r="D1539" s="204"/>
    </row>
    <row r="1540" spans="2:4">
      <c r="B1540" s="124"/>
      <c r="C1540" s="124"/>
      <c r="D1540" s="204"/>
    </row>
    <row r="1541" spans="2:4">
      <c r="B1541" s="124"/>
      <c r="C1541" s="124"/>
      <c r="D1541" s="204"/>
    </row>
    <row r="1542" spans="2:4">
      <c r="B1542" s="124"/>
      <c r="C1542" s="124"/>
      <c r="D1542" s="204"/>
    </row>
    <row r="1543" spans="2:4">
      <c r="B1543" s="124"/>
      <c r="C1543" s="124"/>
      <c r="D1543" s="204"/>
    </row>
    <row r="1544" spans="2:4">
      <c r="B1544" s="124"/>
      <c r="C1544" s="124"/>
      <c r="D1544" s="204"/>
    </row>
    <row r="1545" spans="2:4">
      <c r="B1545" s="124"/>
      <c r="C1545" s="124"/>
      <c r="D1545" s="204"/>
    </row>
    <row r="1546" spans="2:4">
      <c r="B1546" s="124"/>
      <c r="C1546" s="124"/>
      <c r="D1546" s="204"/>
    </row>
    <row r="1547" spans="2:4">
      <c r="B1547" s="124"/>
      <c r="C1547" s="124"/>
      <c r="D1547" s="204"/>
    </row>
    <row r="1548" spans="2:4">
      <c r="B1548" s="124"/>
      <c r="C1548" s="124"/>
      <c r="D1548" s="204"/>
    </row>
    <row r="1549" spans="2:4">
      <c r="B1549" s="124"/>
      <c r="C1549" s="124"/>
      <c r="D1549" s="204"/>
    </row>
    <row r="1550" spans="2:4">
      <c r="B1550" s="124"/>
      <c r="C1550" s="124"/>
      <c r="D1550" s="204"/>
    </row>
    <row r="1551" spans="2:4">
      <c r="B1551" s="124"/>
      <c r="C1551" s="124"/>
      <c r="D1551" s="204"/>
    </row>
    <row r="1552" spans="2:4">
      <c r="B1552" s="124"/>
      <c r="C1552" s="124"/>
      <c r="D1552" s="204"/>
    </row>
    <row r="1553" spans="2:4">
      <c r="B1553" s="124"/>
      <c r="C1553" s="124"/>
      <c r="D1553" s="204"/>
    </row>
    <row r="1554" spans="2:4">
      <c r="B1554" s="124"/>
      <c r="C1554" s="124"/>
      <c r="D1554" s="204"/>
    </row>
    <row r="1555" spans="2:4">
      <c r="B1555" s="124"/>
      <c r="C1555" s="124"/>
      <c r="D1555" s="204"/>
    </row>
    <row r="1556" spans="2:4">
      <c r="B1556" s="124"/>
      <c r="C1556" s="124"/>
      <c r="D1556" s="204"/>
    </row>
    <row r="1557" spans="2:4">
      <c r="B1557" s="203"/>
      <c r="C1557" s="124"/>
      <c r="D1557" s="204"/>
    </row>
    <row r="1558" spans="2:4">
      <c r="B1558" s="124"/>
      <c r="C1558" s="124"/>
      <c r="D1558" s="204"/>
    </row>
    <row r="1559" spans="2:4">
      <c r="B1559" s="124"/>
      <c r="C1559" s="124"/>
      <c r="D1559" s="204"/>
    </row>
    <row r="1560" spans="2:4">
      <c r="B1560" s="124"/>
      <c r="C1560" s="124"/>
      <c r="D1560" s="204"/>
    </row>
    <row r="1561" spans="2:4">
      <c r="B1561" s="124"/>
      <c r="C1561" s="124"/>
      <c r="D1561" s="204"/>
    </row>
    <row r="1562" spans="2:4">
      <c r="B1562" s="124"/>
      <c r="C1562" s="124"/>
      <c r="D1562" s="204"/>
    </row>
    <row r="1563" spans="2:4">
      <c r="B1563" s="124"/>
      <c r="C1563" s="124"/>
      <c r="D1563" s="204"/>
    </row>
    <row r="1564" spans="2:4">
      <c r="B1564" s="124"/>
      <c r="C1564" s="124"/>
      <c r="D1564" s="204"/>
    </row>
    <row r="1565" spans="2:4">
      <c r="B1565" s="124"/>
      <c r="C1565" s="124"/>
      <c r="D1565" s="204"/>
    </row>
    <row r="1566" spans="2:4">
      <c r="B1566" s="124"/>
      <c r="C1566" s="124"/>
      <c r="D1566" s="204"/>
    </row>
    <row r="1567" spans="2:4">
      <c r="B1567" s="124"/>
      <c r="C1567" s="124"/>
      <c r="D1567" s="204"/>
    </row>
    <row r="1568" spans="2:4">
      <c r="B1568" s="223"/>
      <c r="C1568" s="224"/>
      <c r="D1568" s="225"/>
    </row>
    <row r="1569" spans="2:4">
      <c r="B1569" s="223"/>
      <c r="C1569" s="224"/>
      <c r="D1569" s="225"/>
    </row>
    <row r="1570" spans="2:4">
      <c r="B1570" s="223"/>
      <c r="C1570" s="224"/>
      <c r="D1570" s="225"/>
    </row>
    <row r="1571" spans="2:4">
      <c r="B1571" s="223"/>
      <c r="C1571" s="224"/>
      <c r="D1571" s="225"/>
    </row>
    <row r="1572" spans="2:4">
      <c r="B1572" s="223"/>
      <c r="C1572" s="224"/>
      <c r="D1572" s="225"/>
    </row>
    <row r="1573" spans="2:4">
      <c r="B1573" s="223"/>
      <c r="C1573" s="224"/>
      <c r="D1573" s="225"/>
    </row>
    <row r="1574" spans="2:4">
      <c r="B1574" s="223"/>
      <c r="C1574" s="224"/>
      <c r="D1574" s="225"/>
    </row>
    <row r="1575" spans="2:4">
      <c r="B1575" s="223"/>
      <c r="C1575" s="224"/>
      <c r="D1575" s="225"/>
    </row>
    <row r="1576" spans="2:4">
      <c r="B1576" s="223"/>
      <c r="C1576" s="224"/>
      <c r="D1576" s="225"/>
    </row>
    <row r="1577" spans="2:4">
      <c r="B1577" s="223"/>
      <c r="C1577" s="224"/>
      <c r="D1577" s="225"/>
    </row>
    <row r="1578" spans="2:4">
      <c r="B1578" s="223"/>
      <c r="C1578" s="224"/>
      <c r="D1578" s="225"/>
    </row>
    <row r="1579" spans="2:4">
      <c r="B1579" s="223"/>
      <c r="C1579" s="224"/>
      <c r="D1579" s="225"/>
    </row>
    <row r="1580" spans="2:4">
      <c r="B1580" s="223"/>
      <c r="C1580" s="224"/>
      <c r="D1580" s="225"/>
    </row>
    <row r="1581" spans="2:4">
      <c r="B1581" s="223"/>
      <c r="C1581" s="224"/>
      <c r="D1581" s="225"/>
    </row>
    <row r="1582" spans="2:4">
      <c r="B1582" s="223"/>
      <c r="C1582" s="224"/>
      <c r="D1582" s="225"/>
    </row>
    <row r="1583" spans="2:4">
      <c r="B1583" s="223"/>
      <c r="C1583" s="224"/>
      <c r="D1583" s="225"/>
    </row>
    <row r="1584" spans="2:4">
      <c r="B1584" s="223"/>
      <c r="C1584" s="224"/>
      <c r="D1584" s="225"/>
    </row>
    <row r="1585" spans="2:4">
      <c r="B1585" s="223"/>
      <c r="C1585" s="224"/>
      <c r="D1585" s="225"/>
    </row>
    <row r="1586" spans="2:4">
      <c r="B1586" s="223"/>
      <c r="C1586" s="224"/>
      <c r="D1586" s="225"/>
    </row>
    <row r="1587" spans="2:4">
      <c r="B1587" s="223"/>
      <c r="C1587" s="224"/>
      <c r="D1587" s="225"/>
    </row>
    <row r="1588" spans="2:4">
      <c r="B1588" s="223"/>
      <c r="C1588" s="224"/>
      <c r="D1588" s="225"/>
    </row>
    <row r="1589" spans="2:4">
      <c r="B1589" s="223"/>
      <c r="C1589" s="224"/>
      <c r="D1589" s="225"/>
    </row>
    <row r="1590" spans="2:4">
      <c r="B1590" s="223"/>
      <c r="C1590" s="224"/>
      <c r="D1590" s="225"/>
    </row>
    <row r="1591" spans="2:4">
      <c r="B1591" s="223"/>
      <c r="C1591" s="224"/>
      <c r="D1591" s="225"/>
    </row>
    <row r="1592" spans="2:4">
      <c r="B1592" s="223"/>
      <c r="C1592" s="224"/>
      <c r="D1592" s="225"/>
    </row>
    <row r="1593" spans="2:4">
      <c r="B1593" s="223"/>
      <c r="C1593" s="224"/>
      <c r="D1593" s="225"/>
    </row>
    <row r="1594" spans="2:4">
      <c r="B1594" s="223"/>
      <c r="C1594" s="224"/>
      <c r="D1594" s="225"/>
    </row>
    <row r="1595" spans="2:4">
      <c r="B1595" s="223"/>
      <c r="C1595" s="224"/>
      <c r="D1595" s="225"/>
    </row>
    <row r="1596" spans="2:4">
      <c r="B1596" s="223"/>
      <c r="C1596" s="224"/>
      <c r="D1596" s="225"/>
    </row>
    <row r="1597" spans="2:4">
      <c r="B1597" s="223"/>
      <c r="C1597" s="224"/>
      <c r="D1597" s="225"/>
    </row>
    <row r="1598" spans="2:4">
      <c r="B1598" s="223"/>
      <c r="C1598" s="224"/>
      <c r="D1598" s="225"/>
    </row>
    <row r="1599" spans="2:4">
      <c r="B1599" s="223"/>
      <c r="C1599" s="224"/>
      <c r="D1599" s="225"/>
    </row>
    <row r="1600" spans="2:4">
      <c r="B1600" s="223"/>
      <c r="C1600" s="224"/>
      <c r="D1600" s="225"/>
    </row>
    <row r="1601" spans="2:4">
      <c r="B1601" s="223"/>
      <c r="C1601" s="224"/>
      <c r="D1601" s="225"/>
    </row>
    <row r="1602" spans="2:4">
      <c r="B1602" s="223"/>
      <c r="C1602" s="224"/>
      <c r="D1602" s="225"/>
    </row>
    <row r="1603" spans="2:4">
      <c r="B1603" s="223"/>
      <c r="C1603" s="224"/>
      <c r="D1603" s="225"/>
    </row>
    <row r="1604" spans="2:4">
      <c r="B1604" s="223"/>
      <c r="C1604" s="224"/>
      <c r="D1604" s="225"/>
    </row>
    <row r="1605" spans="2:4">
      <c r="B1605" s="223"/>
      <c r="C1605" s="224"/>
      <c r="D1605" s="225"/>
    </row>
    <row r="1606" spans="2:4">
      <c r="B1606" s="223"/>
      <c r="C1606" s="224"/>
      <c r="D1606" s="225"/>
    </row>
    <row r="1607" spans="2:4">
      <c r="B1607" s="223"/>
      <c r="C1607" s="224"/>
      <c r="D1607" s="225"/>
    </row>
    <row r="1608" spans="2:4">
      <c r="B1608" s="223"/>
      <c r="C1608" s="224"/>
      <c r="D1608" s="225"/>
    </row>
    <row r="1609" spans="2:4">
      <c r="B1609" s="223"/>
      <c r="C1609" s="224"/>
      <c r="D1609" s="225"/>
    </row>
    <row r="1610" spans="2:4">
      <c r="B1610" s="223"/>
      <c r="C1610" s="224"/>
      <c r="D1610" s="225"/>
    </row>
    <row r="1611" spans="2:4">
      <c r="B1611" s="223"/>
      <c r="C1611" s="224"/>
      <c r="D1611" s="225"/>
    </row>
    <row r="1612" spans="2:4">
      <c r="B1612" s="223"/>
      <c r="C1612" s="224"/>
      <c r="D1612" s="225"/>
    </row>
    <row r="1613" spans="2:4">
      <c r="B1613" s="223"/>
      <c r="C1613" s="224"/>
      <c r="D1613" s="225"/>
    </row>
    <row r="1614" spans="2:4">
      <c r="B1614" s="223"/>
      <c r="C1614" s="224"/>
      <c r="D1614" s="225"/>
    </row>
    <row r="1615" spans="2:4">
      <c r="B1615" s="223"/>
      <c r="C1615" s="224"/>
      <c r="D1615" s="225"/>
    </row>
    <row r="1616" spans="2:4">
      <c r="B1616" s="223"/>
      <c r="C1616" s="224"/>
      <c r="D1616" s="225"/>
    </row>
    <row r="1617" spans="2:4">
      <c r="B1617" s="223"/>
      <c r="C1617" s="224"/>
      <c r="D1617" s="225"/>
    </row>
    <row r="1618" spans="2:4">
      <c r="B1618" s="223"/>
      <c r="C1618" s="224"/>
      <c r="D1618" s="225"/>
    </row>
    <row r="1619" spans="2:4">
      <c r="B1619" s="223"/>
      <c r="C1619" s="224"/>
      <c r="D1619" s="225"/>
    </row>
    <row r="1620" spans="2:4">
      <c r="B1620" s="223"/>
      <c r="C1620" s="224"/>
      <c r="D1620" s="225"/>
    </row>
    <row r="1621" spans="2:4">
      <c r="B1621" s="223"/>
      <c r="C1621" s="224"/>
      <c r="D1621" s="225"/>
    </row>
    <row r="1622" spans="2:4">
      <c r="B1622" s="223"/>
      <c r="C1622" s="224"/>
      <c r="D1622" s="225"/>
    </row>
    <row r="1623" spans="2:4">
      <c r="B1623" s="223"/>
      <c r="C1623" s="224"/>
      <c r="D1623" s="225"/>
    </row>
    <row r="1624" spans="2:4">
      <c r="B1624" s="223"/>
      <c r="C1624" s="224"/>
      <c r="D1624" s="225"/>
    </row>
    <row r="1625" spans="2:4">
      <c r="B1625" s="223"/>
      <c r="C1625" s="224"/>
      <c r="D1625" s="225"/>
    </row>
    <row r="1626" spans="2:4">
      <c r="B1626" s="223"/>
      <c r="C1626" s="224"/>
      <c r="D1626" s="225"/>
    </row>
    <row r="1627" spans="2:4">
      <c r="B1627" s="223"/>
      <c r="C1627" s="224"/>
      <c r="D1627" s="225"/>
    </row>
    <row r="1628" spans="2:4">
      <c r="B1628" s="223"/>
      <c r="C1628" s="224"/>
      <c r="D1628" s="225"/>
    </row>
    <row r="1629" spans="2:4">
      <c r="B1629" s="223"/>
      <c r="C1629" s="224"/>
      <c r="D1629" s="225"/>
    </row>
    <row r="1630" spans="2:4">
      <c r="B1630" s="223"/>
      <c r="C1630" s="224"/>
      <c r="D1630" s="225"/>
    </row>
    <row r="1631" spans="2:4">
      <c r="B1631" s="223"/>
      <c r="C1631" s="224"/>
      <c r="D1631" s="225"/>
    </row>
    <row r="1632" spans="2:4">
      <c r="B1632" s="223"/>
      <c r="C1632" s="224"/>
      <c r="D1632" s="225"/>
    </row>
    <row r="1633" spans="2:4">
      <c r="B1633" s="223"/>
      <c r="C1633" s="224"/>
      <c r="D1633" s="225"/>
    </row>
    <row r="1634" spans="2:4">
      <c r="B1634" s="223"/>
      <c r="C1634" s="224"/>
      <c r="D1634" s="225"/>
    </row>
    <row r="1635" spans="2:4">
      <c r="B1635" s="223"/>
      <c r="C1635" s="224"/>
      <c r="D1635" s="225"/>
    </row>
    <row r="1636" spans="2:4">
      <c r="B1636" s="223"/>
      <c r="C1636" s="224"/>
      <c r="D1636" s="225"/>
    </row>
    <row r="1637" spans="2:4">
      <c r="B1637" s="223"/>
      <c r="C1637" s="224"/>
      <c r="D1637" s="225"/>
    </row>
    <row r="1638" spans="2:4">
      <c r="B1638" s="223"/>
      <c r="C1638" s="224"/>
      <c r="D1638" s="225"/>
    </row>
    <row r="1639" spans="2:4">
      <c r="B1639" s="223"/>
      <c r="C1639" s="224"/>
      <c r="D1639" s="225"/>
    </row>
    <row r="1640" spans="2:4">
      <c r="B1640" s="223"/>
      <c r="C1640" s="224"/>
      <c r="D1640" s="225"/>
    </row>
    <row r="1641" spans="2:4">
      <c r="B1641" s="223"/>
      <c r="C1641" s="224"/>
      <c r="D1641" s="225"/>
    </row>
    <row r="1642" spans="2:4">
      <c r="B1642" s="223"/>
      <c r="C1642" s="224"/>
      <c r="D1642" s="225"/>
    </row>
    <row r="1643" spans="2:4">
      <c r="B1643" s="223"/>
      <c r="C1643" s="224"/>
      <c r="D1643" s="225"/>
    </row>
    <row r="1644" spans="2:4">
      <c r="B1644" s="223"/>
      <c r="C1644" s="224"/>
      <c r="D1644" s="225"/>
    </row>
    <row r="1645" spans="2:4">
      <c r="B1645" s="223"/>
      <c r="C1645" s="224"/>
      <c r="D1645" s="225"/>
    </row>
    <row r="1646" spans="2:4">
      <c r="B1646" s="223"/>
      <c r="C1646" s="224"/>
      <c r="D1646" s="225"/>
    </row>
    <row r="1647" spans="2:4">
      <c r="B1647" s="223"/>
      <c r="C1647" s="224"/>
      <c r="D1647" s="225"/>
    </row>
    <row r="1648" spans="2:4">
      <c r="B1648" s="223"/>
      <c r="C1648" s="224"/>
      <c r="D1648" s="225"/>
    </row>
    <row r="1649" spans="2:4">
      <c r="B1649" s="223"/>
      <c r="C1649" s="224"/>
      <c r="D1649" s="225"/>
    </row>
    <row r="1650" spans="2:4">
      <c r="B1650" s="223"/>
      <c r="C1650" s="224"/>
      <c r="D1650" s="225"/>
    </row>
    <row r="1651" spans="2:4">
      <c r="B1651" s="223"/>
      <c r="C1651" s="224"/>
      <c r="D1651" s="225"/>
    </row>
    <row r="1652" spans="2:4">
      <c r="B1652" s="223"/>
      <c r="C1652" s="224"/>
      <c r="D1652" s="225"/>
    </row>
    <row r="1653" spans="2:4">
      <c r="B1653" s="223"/>
      <c r="C1653" s="224"/>
      <c r="D1653" s="225"/>
    </row>
    <row r="1654" spans="2:4">
      <c r="B1654" s="223"/>
      <c r="C1654" s="224"/>
      <c r="D1654" s="225"/>
    </row>
    <row r="1655" spans="2:4">
      <c r="B1655" s="223"/>
      <c r="C1655" s="224"/>
      <c r="D1655" s="225"/>
    </row>
    <row r="1656" spans="2:4">
      <c r="B1656" s="223"/>
      <c r="C1656" s="224"/>
      <c r="D1656" s="225"/>
    </row>
    <row r="1657" spans="2:4">
      <c r="B1657" s="223"/>
      <c r="C1657" s="224"/>
      <c r="D1657" s="225"/>
    </row>
    <row r="1658" spans="2:4">
      <c r="B1658" s="223"/>
      <c r="C1658" s="224"/>
      <c r="D1658" s="225"/>
    </row>
    <row r="1659" spans="2:4">
      <c r="B1659" s="223"/>
      <c r="C1659" s="224"/>
      <c r="D1659" s="225"/>
    </row>
    <row r="1660" spans="2:4">
      <c r="B1660" s="223"/>
      <c r="C1660" s="224"/>
      <c r="D1660" s="225"/>
    </row>
    <row r="1661" spans="2:4">
      <c r="B1661" s="223"/>
      <c r="C1661" s="224"/>
      <c r="D1661" s="225"/>
    </row>
    <row r="1662" spans="2:4">
      <c r="B1662" s="223"/>
      <c r="C1662" s="224"/>
      <c r="D1662" s="225"/>
    </row>
    <row r="1663" spans="2:4">
      <c r="B1663" s="223"/>
      <c r="C1663" s="224"/>
      <c r="D1663" s="225"/>
    </row>
    <row r="1664" spans="2:4">
      <c r="B1664" s="223"/>
      <c r="C1664" s="224"/>
      <c r="D1664" s="225"/>
    </row>
    <row r="1665" spans="2:4">
      <c r="B1665" s="223"/>
      <c r="C1665" s="224"/>
      <c r="D1665" s="225"/>
    </row>
    <row r="1666" spans="2:4">
      <c r="B1666" s="223"/>
      <c r="C1666" s="224"/>
      <c r="D1666" s="225"/>
    </row>
    <row r="1667" spans="2:4">
      <c r="B1667" s="223"/>
      <c r="C1667" s="224"/>
      <c r="D1667" s="225"/>
    </row>
    <row r="1668" spans="2:4">
      <c r="B1668" s="223"/>
      <c r="C1668" s="224"/>
      <c r="D1668" s="225"/>
    </row>
    <row r="1669" spans="2:4">
      <c r="B1669" s="223"/>
      <c r="C1669" s="224"/>
      <c r="D1669" s="225"/>
    </row>
    <row r="1670" spans="2:4">
      <c r="B1670" s="223"/>
      <c r="C1670" s="224"/>
      <c r="D1670" s="225"/>
    </row>
    <row r="1671" spans="2:4">
      <c r="B1671" s="223"/>
      <c r="C1671" s="224"/>
      <c r="D1671" s="225"/>
    </row>
    <row r="1672" spans="2:4">
      <c r="B1672" s="223"/>
      <c r="C1672" s="224"/>
      <c r="D1672" s="225"/>
    </row>
    <row r="1673" spans="2:4">
      <c r="B1673" s="223"/>
      <c r="C1673" s="224"/>
      <c r="D1673" s="225"/>
    </row>
    <row r="1674" spans="2:4">
      <c r="B1674" s="223"/>
      <c r="C1674" s="224"/>
      <c r="D1674" s="225"/>
    </row>
    <row r="1675" spans="2:4">
      <c r="B1675" s="223"/>
      <c r="C1675" s="224"/>
      <c r="D1675" s="225"/>
    </row>
    <row r="1676" spans="2:4">
      <c r="B1676" s="223"/>
      <c r="C1676" s="224"/>
      <c r="D1676" s="225"/>
    </row>
    <row r="1677" spans="2:4">
      <c r="B1677" s="223"/>
      <c r="C1677" s="224"/>
      <c r="D1677" s="225"/>
    </row>
    <row r="1678" spans="2:4">
      <c r="B1678" s="223"/>
      <c r="C1678" s="224"/>
      <c r="D1678" s="225"/>
    </row>
    <row r="1679" spans="2:4">
      <c r="B1679" s="223"/>
      <c r="C1679" s="224"/>
      <c r="D1679" s="225"/>
    </row>
    <row r="1680" spans="2:4">
      <c r="B1680" s="223"/>
      <c r="C1680" s="224"/>
      <c r="D1680" s="225"/>
    </row>
    <row r="1681" spans="2:4">
      <c r="B1681" s="223"/>
      <c r="C1681" s="224"/>
      <c r="D1681" s="225"/>
    </row>
    <row r="1682" spans="2:4">
      <c r="B1682" s="223"/>
      <c r="C1682" s="224"/>
      <c r="D1682" s="225"/>
    </row>
    <row r="1683" spans="2:4">
      <c r="B1683" s="223"/>
      <c r="C1683" s="224"/>
      <c r="D1683" s="225"/>
    </row>
    <row r="1684" spans="2:4">
      <c r="B1684" s="223"/>
      <c r="C1684" s="224"/>
      <c r="D1684" s="225"/>
    </row>
    <row r="1685" spans="2:4">
      <c r="B1685" s="223"/>
      <c r="C1685" s="224"/>
      <c r="D1685" s="225"/>
    </row>
    <row r="1686" spans="2:4">
      <c r="B1686" s="223"/>
      <c r="C1686" s="224"/>
      <c r="D1686" s="225"/>
    </row>
    <row r="1687" spans="2:4">
      <c r="B1687" s="223"/>
      <c r="C1687" s="224"/>
      <c r="D1687" s="225"/>
    </row>
    <row r="1688" spans="2:4">
      <c r="B1688" s="223"/>
      <c r="C1688" s="224"/>
      <c r="D1688" s="225"/>
    </row>
    <row r="1689" spans="2:4">
      <c r="B1689" s="223"/>
      <c r="C1689" s="224"/>
      <c r="D1689" s="225"/>
    </row>
    <row r="1690" spans="2:4">
      <c r="B1690" s="223"/>
      <c r="C1690" s="224"/>
      <c r="D1690" s="225"/>
    </row>
    <row r="1691" spans="2:4">
      <c r="B1691" s="223"/>
      <c r="C1691" s="224"/>
      <c r="D1691" s="225"/>
    </row>
    <row r="1692" spans="2:4">
      <c r="B1692" s="223"/>
      <c r="C1692" s="224"/>
      <c r="D1692" s="225"/>
    </row>
    <row r="1693" spans="2:4">
      <c r="B1693" s="223"/>
      <c r="C1693" s="224"/>
      <c r="D1693" s="225"/>
    </row>
    <row r="1694" spans="2:4">
      <c r="B1694" s="223"/>
      <c r="C1694" s="224"/>
      <c r="D1694" s="225"/>
    </row>
    <row r="1695" spans="2:4">
      <c r="B1695" s="223"/>
      <c r="C1695" s="224"/>
      <c r="D1695" s="225"/>
    </row>
    <row r="1696" spans="2:4">
      <c r="B1696" s="223"/>
      <c r="C1696" s="224"/>
      <c r="D1696" s="225"/>
    </row>
    <row r="1697" spans="2:4">
      <c r="B1697" s="223"/>
      <c r="C1697" s="224"/>
      <c r="D1697" s="225"/>
    </row>
    <row r="1698" spans="2:4">
      <c r="B1698" s="223"/>
      <c r="C1698" s="224"/>
      <c r="D1698" s="225"/>
    </row>
    <row r="1699" spans="2:4">
      <c r="B1699" s="223"/>
      <c r="C1699" s="224"/>
      <c r="D1699" s="225"/>
    </row>
    <row r="1700" spans="2:4">
      <c r="B1700" s="223"/>
      <c r="C1700" s="224"/>
      <c r="D1700" s="225"/>
    </row>
    <row r="1701" spans="2:4">
      <c r="B1701" s="124"/>
      <c r="C1701" s="224"/>
      <c r="D1701" s="225"/>
    </row>
    <row r="1702" spans="2:4">
      <c r="B1702" s="124"/>
      <c r="C1702" s="224"/>
      <c r="D1702" s="225"/>
    </row>
    <row r="1703" spans="2:4">
      <c r="B1703" s="124"/>
      <c r="C1703" s="224"/>
      <c r="D1703" s="225"/>
    </row>
    <row r="1704" spans="2:4">
      <c r="B1704" s="124"/>
      <c r="C1704" s="124"/>
      <c r="D1704" s="124"/>
    </row>
    <row r="1705" spans="2:4">
      <c r="B1705" s="124"/>
      <c r="C1705" s="124"/>
      <c r="D1705" s="124"/>
    </row>
    <row r="1706" spans="2:4">
      <c r="B1706" s="124"/>
      <c r="C1706" s="124"/>
      <c r="D1706" s="124"/>
    </row>
    <row r="1707" spans="2:4">
      <c r="B1707" s="124"/>
      <c r="C1707" s="124"/>
      <c r="D1707" s="124"/>
    </row>
    <row r="1708" spans="2:4">
      <c r="B1708" s="124"/>
      <c r="C1708" s="124"/>
      <c r="D1708" s="221"/>
    </row>
    <row r="1709" spans="2:4">
      <c r="B1709" s="124"/>
      <c r="C1709" s="124"/>
      <c r="D1709" s="221"/>
    </row>
    <row r="1710" spans="2:4">
      <c r="B1710" s="124"/>
      <c r="C1710" s="124"/>
      <c r="D1710" s="221"/>
    </row>
    <row r="1711" spans="2:4">
      <c r="B1711" s="124"/>
      <c r="C1711" s="124"/>
      <c r="D1711" s="221"/>
    </row>
    <row r="1712" spans="2:4">
      <c r="B1712" s="124"/>
      <c r="C1712" s="124"/>
      <c r="D1712" s="221"/>
    </row>
    <row r="1713" spans="2:4">
      <c r="B1713" s="124"/>
      <c r="C1713" s="124"/>
      <c r="D1713" s="221"/>
    </row>
    <row r="1714" spans="2:4">
      <c r="B1714" s="124"/>
      <c r="C1714" s="124"/>
      <c r="D1714" s="221"/>
    </row>
    <row r="1715" spans="2:4">
      <c r="B1715" s="124"/>
      <c r="C1715" s="124"/>
      <c r="D1715" s="221"/>
    </row>
    <row r="1716" spans="2:4">
      <c r="B1716" s="203"/>
      <c r="C1716" s="203"/>
      <c r="D1716" s="203"/>
    </row>
    <row r="1717" ht="14.25" spans="2:4">
      <c r="B1717" s="226"/>
      <c r="C1717" s="226"/>
      <c r="D1717" s="210"/>
    </row>
    <row r="1718" ht="14.25" spans="2:4">
      <c r="B1718" s="226"/>
      <c r="C1718" s="226"/>
      <c r="D1718" s="210"/>
    </row>
    <row r="1719" ht="14.25" spans="2:4">
      <c r="B1719" s="226"/>
      <c r="C1719" s="226"/>
      <c r="D1719" s="210"/>
    </row>
    <row r="1720" ht="14.25" spans="2:4">
      <c r="B1720" s="226"/>
      <c r="C1720" s="226"/>
      <c r="D1720" s="210"/>
    </row>
    <row r="1721" ht="14.25" spans="2:4">
      <c r="B1721" s="226"/>
      <c r="C1721" s="226"/>
      <c r="D1721" s="210"/>
    </row>
    <row r="1722" ht="14.25" spans="2:4">
      <c r="B1722" s="226"/>
      <c r="C1722" s="226"/>
      <c r="D1722" s="210"/>
    </row>
    <row r="1723" ht="14.25" spans="2:4">
      <c r="B1723" s="226"/>
      <c r="C1723" s="226"/>
      <c r="D1723" s="210"/>
    </row>
    <row r="1724" ht="14.25" spans="2:4">
      <c r="B1724" s="226"/>
      <c r="C1724" s="226"/>
      <c r="D1724" s="210"/>
    </row>
    <row r="1725" ht="14.25" spans="2:4">
      <c r="B1725" s="226"/>
      <c r="C1725" s="226"/>
      <c r="D1725" s="210"/>
    </row>
    <row r="1726" ht="14.25" spans="2:4">
      <c r="B1726" s="226"/>
      <c r="C1726" s="226"/>
      <c r="D1726" s="210"/>
    </row>
    <row r="1727" ht="14.25" spans="2:4">
      <c r="B1727" s="226"/>
      <c r="C1727" s="226"/>
      <c r="D1727" s="210"/>
    </row>
    <row r="1728" ht="14.25" spans="2:4">
      <c r="B1728" s="226"/>
      <c r="C1728" s="226"/>
      <c r="D1728" s="210"/>
    </row>
    <row r="1729" ht="14.25" spans="2:4">
      <c r="B1729" s="226"/>
      <c r="C1729" s="226"/>
      <c r="D1729" s="210"/>
    </row>
    <row r="1730" ht="14.25" spans="2:4">
      <c r="B1730" s="226"/>
      <c r="C1730" s="226"/>
      <c r="D1730" s="210"/>
    </row>
    <row r="1731" ht="14.25" spans="2:4">
      <c r="B1731" s="226"/>
      <c r="C1731" s="226"/>
      <c r="D1731" s="210"/>
    </row>
    <row r="1732" ht="14.25" spans="2:4">
      <c r="B1732" s="226"/>
      <c r="C1732" s="226"/>
      <c r="D1732" s="210"/>
    </row>
    <row r="1733" ht="14.25" spans="2:4">
      <c r="B1733" s="226"/>
      <c r="C1733" s="226"/>
      <c r="D1733" s="210"/>
    </row>
    <row r="1734" ht="14.25" spans="2:4">
      <c r="B1734" s="226"/>
      <c r="C1734" s="226"/>
      <c r="D1734" s="210"/>
    </row>
    <row r="1735" ht="14.25" spans="2:4">
      <c r="B1735" s="226"/>
      <c r="C1735" s="226"/>
      <c r="D1735" s="210"/>
    </row>
    <row r="1736" ht="14.25" spans="2:4">
      <c r="B1736" s="226"/>
      <c r="C1736" s="226"/>
      <c r="D1736" s="210"/>
    </row>
    <row r="1737" ht="14.25" spans="2:4">
      <c r="B1737" s="226"/>
      <c r="C1737" s="226"/>
      <c r="D1737" s="210"/>
    </row>
    <row r="1738" ht="14.25" spans="2:4">
      <c r="B1738" s="226"/>
      <c r="C1738" s="226"/>
      <c r="D1738" s="210"/>
    </row>
    <row r="1739" ht="14.25" spans="2:4">
      <c r="B1739" s="226"/>
      <c r="C1739" s="226"/>
      <c r="D1739" s="210"/>
    </row>
    <row r="1740" ht="14.25" spans="2:4">
      <c r="B1740" s="226"/>
      <c r="C1740" s="226"/>
      <c r="D1740" s="210"/>
    </row>
    <row r="1741" ht="14.25" spans="2:4">
      <c r="B1741" s="226"/>
      <c r="C1741" s="226"/>
      <c r="D1741" s="210"/>
    </row>
    <row r="1742" ht="14.25" spans="2:4">
      <c r="B1742" s="226"/>
      <c r="C1742" s="226"/>
      <c r="D1742" s="210"/>
    </row>
    <row r="1743" ht="14.25" spans="2:4">
      <c r="B1743" s="226"/>
      <c r="C1743" s="226"/>
      <c r="D1743" s="210"/>
    </row>
    <row r="1744" ht="14.25" spans="2:4">
      <c r="B1744" s="226"/>
      <c r="C1744" s="226"/>
      <c r="D1744" s="210"/>
    </row>
    <row r="1745" ht="14.25" spans="2:4">
      <c r="B1745" s="226"/>
      <c r="C1745" s="226"/>
      <c r="D1745" s="210"/>
    </row>
    <row r="1746" ht="14.25" spans="2:4">
      <c r="B1746" s="226"/>
      <c r="C1746" s="226"/>
      <c r="D1746" s="210"/>
    </row>
    <row r="1747" ht="14.25" spans="2:4">
      <c r="B1747" s="226"/>
      <c r="C1747" s="226"/>
      <c r="D1747" s="210"/>
    </row>
    <row r="1748" ht="14.25" spans="2:4">
      <c r="B1748" s="226"/>
      <c r="C1748" s="226"/>
      <c r="D1748" s="210"/>
    </row>
    <row r="1749" ht="14.25" spans="2:4">
      <c r="B1749" s="226"/>
      <c r="C1749" s="226"/>
      <c r="D1749" s="210"/>
    </row>
    <row r="1750" ht="14.25" spans="2:4">
      <c r="B1750" s="226"/>
      <c r="C1750" s="226"/>
      <c r="D1750" s="210"/>
    </row>
    <row r="1751" ht="14.25" spans="2:4">
      <c r="B1751" s="226"/>
      <c r="C1751" s="226"/>
      <c r="D1751" s="210"/>
    </row>
    <row r="1752" ht="14.25" spans="2:4">
      <c r="B1752" s="226"/>
      <c r="C1752" s="226"/>
      <c r="D1752" s="210"/>
    </row>
    <row r="1753" ht="14.25" spans="2:4">
      <c r="B1753" s="226"/>
      <c r="C1753" s="226"/>
      <c r="D1753" s="210"/>
    </row>
    <row r="1754" ht="14.25" spans="2:4">
      <c r="B1754" s="226"/>
      <c r="C1754" s="226"/>
      <c r="D1754" s="210"/>
    </row>
    <row r="1755" ht="14.25" spans="2:4">
      <c r="B1755" s="226"/>
      <c r="C1755" s="226"/>
      <c r="D1755" s="210"/>
    </row>
    <row r="1756" ht="14.25" spans="2:4">
      <c r="B1756" s="226"/>
      <c r="C1756" s="226"/>
      <c r="D1756" s="210"/>
    </row>
    <row r="1757" ht="14.25" spans="2:4">
      <c r="B1757" s="226"/>
      <c r="C1757" s="226"/>
      <c r="D1757" s="210"/>
    </row>
    <row r="1758" ht="14.25" spans="2:4">
      <c r="B1758" s="226"/>
      <c r="C1758" s="226"/>
      <c r="D1758" s="210"/>
    </row>
    <row r="1759" ht="14.25" spans="2:4">
      <c r="B1759" s="226"/>
      <c r="C1759" s="226"/>
      <c r="D1759" s="210"/>
    </row>
    <row r="1760" ht="14.25" spans="2:4">
      <c r="B1760" s="226"/>
      <c r="C1760" s="226"/>
      <c r="D1760" s="210"/>
    </row>
    <row r="1761" ht="14.25" spans="2:4">
      <c r="B1761" s="226"/>
      <c r="C1761" s="226"/>
      <c r="D1761" s="210"/>
    </row>
    <row r="1762" ht="14.25" spans="2:4">
      <c r="B1762" s="226"/>
      <c r="C1762" s="226"/>
      <c r="D1762" s="210"/>
    </row>
    <row r="1763" ht="14.25" spans="2:4">
      <c r="B1763" s="226"/>
      <c r="C1763" s="226"/>
      <c r="D1763" s="210"/>
    </row>
    <row r="1764" ht="14.25" spans="2:4">
      <c r="B1764" s="226"/>
      <c r="C1764" s="226"/>
      <c r="D1764" s="210"/>
    </row>
    <row r="1765" ht="14.25" spans="2:4">
      <c r="B1765" s="226"/>
      <c r="C1765" s="226"/>
      <c r="D1765" s="210"/>
    </row>
    <row r="1766" ht="14.25" spans="2:4">
      <c r="B1766" s="124"/>
      <c r="C1766" s="226"/>
      <c r="D1766" s="210"/>
    </row>
    <row r="1767" ht="14.25" spans="2:4">
      <c r="B1767" s="226"/>
      <c r="C1767" s="226"/>
      <c r="D1767" s="210"/>
    </row>
    <row r="1768" ht="14.25" spans="2:4">
      <c r="B1768" s="226"/>
      <c r="C1768" s="226"/>
      <c r="D1768" s="210"/>
    </row>
    <row r="1769" ht="14.25" spans="2:4">
      <c r="B1769" s="226"/>
      <c r="C1769" s="226"/>
      <c r="D1769" s="210"/>
    </row>
    <row r="1770" ht="14.25" spans="2:4">
      <c r="B1770" s="226"/>
      <c r="C1770" s="226"/>
      <c r="D1770" s="210"/>
    </row>
    <row r="1771" ht="14.25" spans="2:4">
      <c r="B1771" s="226"/>
      <c r="C1771" s="226"/>
      <c r="D1771" s="210"/>
    </row>
    <row r="1772" ht="14.25" spans="2:4">
      <c r="B1772" s="226"/>
      <c r="C1772" s="226"/>
      <c r="D1772" s="210"/>
    </row>
    <row r="1773" ht="14.25" spans="2:4">
      <c r="B1773" s="226"/>
      <c r="C1773" s="226"/>
      <c r="D1773" s="210"/>
    </row>
    <row r="1774" ht="14.25" spans="2:4">
      <c r="B1774" s="226"/>
      <c r="C1774" s="226"/>
      <c r="D1774" s="210"/>
    </row>
    <row r="1775" ht="14.25" spans="2:4">
      <c r="B1775" s="226"/>
      <c r="C1775" s="226"/>
      <c r="D1775" s="210"/>
    </row>
    <row r="1776" ht="14.25" spans="2:4">
      <c r="B1776" s="226"/>
      <c r="C1776" s="226"/>
      <c r="D1776" s="210"/>
    </row>
    <row r="1777" ht="14.25" spans="2:4">
      <c r="B1777" s="226"/>
      <c r="C1777" s="226"/>
      <c r="D1777" s="210"/>
    </row>
    <row r="1778" ht="14.25" spans="2:4">
      <c r="B1778" s="226"/>
      <c r="C1778" s="226"/>
      <c r="D1778" s="210"/>
    </row>
    <row r="1779" ht="14.25" spans="2:4">
      <c r="B1779" s="226"/>
      <c r="C1779" s="226"/>
      <c r="D1779" s="210"/>
    </row>
    <row r="1780" ht="14.25" spans="2:4">
      <c r="B1780" s="226"/>
      <c r="C1780" s="226"/>
      <c r="D1780" s="210"/>
    </row>
    <row r="1781" ht="14.25" spans="2:4">
      <c r="B1781" s="226"/>
      <c r="C1781" s="226"/>
      <c r="D1781" s="210"/>
    </row>
    <row r="1782" ht="14.25" spans="2:4">
      <c r="B1782" s="226"/>
      <c r="C1782" s="226"/>
      <c r="D1782" s="210"/>
    </row>
    <row r="1783" ht="14.25" spans="2:4">
      <c r="B1783" s="226"/>
      <c r="C1783" s="226"/>
      <c r="D1783" s="210"/>
    </row>
    <row r="1784" ht="14.25" spans="2:4">
      <c r="B1784" s="226"/>
      <c r="C1784" s="226"/>
      <c r="D1784" s="210"/>
    </row>
    <row r="1785" ht="14.25" spans="2:4">
      <c r="B1785" s="226"/>
      <c r="C1785" s="226"/>
      <c r="D1785" s="210"/>
    </row>
    <row r="1786" ht="14.25" spans="2:4">
      <c r="B1786" s="226"/>
      <c r="C1786" s="226"/>
      <c r="D1786" s="210"/>
    </row>
    <row r="1787" ht="14.25" spans="2:4">
      <c r="B1787" s="226"/>
      <c r="C1787" s="226"/>
      <c r="D1787" s="210"/>
    </row>
    <row r="1788" ht="14.25" spans="2:4">
      <c r="B1788" s="226"/>
      <c r="C1788" s="226"/>
      <c r="D1788" s="210"/>
    </row>
    <row r="1789" ht="14.25" spans="2:4">
      <c r="B1789" s="226"/>
      <c r="C1789" s="226"/>
      <c r="D1789" s="210"/>
    </row>
    <row r="1790" ht="14.25" spans="2:4">
      <c r="B1790" s="226"/>
      <c r="C1790" s="226"/>
      <c r="D1790" s="210"/>
    </row>
    <row r="1791" ht="14.25" spans="2:4">
      <c r="B1791" s="226"/>
      <c r="C1791" s="226"/>
      <c r="D1791" s="210"/>
    </row>
    <row r="1792" ht="14.25" spans="2:4">
      <c r="B1792" s="226"/>
      <c r="C1792" s="226"/>
      <c r="D1792" s="210"/>
    </row>
    <row r="1793" ht="14.25" spans="2:4">
      <c r="B1793" s="226"/>
      <c r="C1793" s="226"/>
      <c r="D1793" s="210"/>
    </row>
    <row r="1794" ht="14.25" spans="2:4">
      <c r="B1794" s="226"/>
      <c r="C1794" s="226"/>
      <c r="D1794" s="210"/>
    </row>
    <row r="1795" ht="14.25" spans="2:4">
      <c r="B1795" s="226"/>
      <c r="C1795" s="226"/>
      <c r="D1795" s="210"/>
    </row>
    <row r="1796" ht="14.25" spans="2:4">
      <c r="B1796" s="226"/>
      <c r="C1796" s="226"/>
      <c r="D1796" s="210"/>
    </row>
    <row r="1797" ht="14.25" spans="2:4">
      <c r="B1797" s="226"/>
      <c r="C1797" s="226"/>
      <c r="D1797" s="210"/>
    </row>
    <row r="1798" ht="14.25" spans="2:4">
      <c r="B1798" s="226"/>
      <c r="C1798" s="226"/>
      <c r="D1798" s="210"/>
    </row>
    <row r="1799" ht="14.25" spans="2:4">
      <c r="B1799" s="226"/>
      <c r="C1799" s="226"/>
      <c r="D1799" s="210"/>
    </row>
    <row r="1800" ht="14.25" spans="2:4">
      <c r="B1800" s="226"/>
      <c r="C1800" s="226"/>
      <c r="D1800" s="210"/>
    </row>
    <row r="1801" ht="14.25" spans="2:4">
      <c r="B1801" s="226"/>
      <c r="C1801" s="226"/>
      <c r="D1801" s="210"/>
    </row>
    <row r="1802" ht="14.25" spans="2:4">
      <c r="B1802" s="226"/>
      <c r="C1802" s="226"/>
      <c r="D1802" s="210"/>
    </row>
    <row r="1803" ht="14.25" spans="2:4">
      <c r="B1803" s="226"/>
      <c r="C1803" s="226"/>
      <c r="D1803" s="210"/>
    </row>
    <row r="1804" ht="14.25" spans="2:4">
      <c r="B1804" s="226"/>
      <c r="C1804" s="226"/>
      <c r="D1804" s="210"/>
    </row>
    <row r="1805" ht="14.25" spans="2:4">
      <c r="B1805" s="226"/>
      <c r="C1805" s="226"/>
      <c r="D1805" s="210"/>
    </row>
    <row r="1806" ht="14.25" spans="2:4">
      <c r="B1806" s="226"/>
      <c r="C1806" s="226"/>
      <c r="D1806" s="210"/>
    </row>
    <row r="1807" ht="14.25" spans="2:4">
      <c r="B1807" s="226"/>
      <c r="C1807" s="226"/>
      <c r="D1807" s="210"/>
    </row>
    <row r="1808" ht="14.25" spans="2:4">
      <c r="B1808" s="226"/>
      <c r="C1808" s="226"/>
      <c r="D1808" s="210"/>
    </row>
    <row r="1809" ht="14.25" spans="2:4">
      <c r="B1809" s="226"/>
      <c r="C1809" s="226"/>
      <c r="D1809" s="210"/>
    </row>
    <row r="1810" ht="14.25" spans="2:4">
      <c r="B1810" s="226"/>
      <c r="C1810" s="226"/>
      <c r="D1810" s="210"/>
    </row>
    <row r="1811" ht="14.25" spans="2:4">
      <c r="B1811" s="226"/>
      <c r="C1811" s="226"/>
      <c r="D1811" s="210"/>
    </row>
    <row r="1812" ht="14.25" spans="2:4">
      <c r="B1812" s="226"/>
      <c r="C1812" s="226"/>
      <c r="D1812" s="210"/>
    </row>
    <row r="1813" ht="14.25" spans="2:4">
      <c r="B1813" s="226"/>
      <c r="C1813" s="226"/>
      <c r="D1813" s="210"/>
    </row>
    <row r="1814" ht="14.25" spans="2:4">
      <c r="B1814" s="226"/>
      <c r="C1814" s="226"/>
      <c r="D1814" s="210"/>
    </row>
    <row r="1815" ht="14.25" spans="2:4">
      <c r="B1815" s="226"/>
      <c r="C1815" s="226"/>
      <c r="D1815" s="210"/>
    </row>
    <row r="1816" ht="14.25" spans="2:4">
      <c r="B1816" s="226"/>
      <c r="C1816" s="226"/>
      <c r="D1816" s="210"/>
    </row>
    <row r="1817" ht="14.25" spans="2:4">
      <c r="B1817" s="226"/>
      <c r="C1817" s="226"/>
      <c r="D1817" s="210"/>
    </row>
    <row r="1818" ht="14.25" spans="2:4">
      <c r="B1818" s="226"/>
      <c r="C1818" s="226"/>
      <c r="D1818" s="210"/>
    </row>
    <row r="1819" ht="14.25" spans="2:4">
      <c r="B1819" s="226"/>
      <c r="C1819" s="226"/>
      <c r="D1819" s="210"/>
    </row>
    <row r="1820" ht="14.25" spans="2:4">
      <c r="B1820" s="226"/>
      <c r="C1820" s="226"/>
      <c r="D1820" s="210"/>
    </row>
    <row r="1821" ht="14.25" spans="2:4">
      <c r="B1821" s="226"/>
      <c r="C1821" s="226"/>
      <c r="D1821" s="210"/>
    </row>
    <row r="1822" ht="14.25" spans="2:4">
      <c r="B1822" s="226"/>
      <c r="C1822" s="226"/>
      <c r="D1822" s="210"/>
    </row>
    <row r="1823" ht="14.25" spans="2:4">
      <c r="B1823" s="226"/>
      <c r="C1823" s="226"/>
      <c r="D1823" s="210"/>
    </row>
    <row r="1824" ht="14.25" spans="2:4">
      <c r="B1824" s="226"/>
      <c r="C1824" s="226"/>
      <c r="D1824" s="210"/>
    </row>
    <row r="1825" ht="14.25" spans="2:4">
      <c r="B1825" s="226"/>
      <c r="C1825" s="226"/>
      <c r="D1825" s="210"/>
    </row>
    <row r="1826" ht="14.25" spans="2:4">
      <c r="B1826" s="226"/>
      <c r="C1826" s="226"/>
      <c r="D1826" s="210"/>
    </row>
    <row r="1827" ht="14.25" spans="2:4">
      <c r="B1827" s="226"/>
      <c r="C1827" s="226"/>
      <c r="D1827" s="210"/>
    </row>
    <row r="1828" ht="14.25" spans="2:4">
      <c r="B1828" s="226"/>
      <c r="C1828" s="226"/>
      <c r="D1828" s="210"/>
    </row>
    <row r="1829" ht="14.25" spans="2:4">
      <c r="B1829" s="226"/>
      <c r="C1829" s="226"/>
      <c r="D1829" s="210"/>
    </row>
    <row r="1830" ht="14.25" spans="2:4">
      <c r="B1830" s="226"/>
      <c r="C1830" s="226"/>
      <c r="D1830" s="210"/>
    </row>
    <row r="1831" ht="14.25" spans="2:4">
      <c r="B1831" s="226"/>
      <c r="C1831" s="226"/>
      <c r="D1831" s="210"/>
    </row>
    <row r="1832" ht="14.25" spans="2:4">
      <c r="B1832" s="226"/>
      <c r="C1832" s="226"/>
      <c r="D1832" s="210"/>
    </row>
    <row r="1833" ht="14.25" spans="2:4">
      <c r="B1833" s="226"/>
      <c r="C1833" s="226"/>
      <c r="D1833" s="210"/>
    </row>
    <row r="1834" ht="14.25" spans="2:4">
      <c r="B1834" s="226"/>
      <c r="C1834" s="226"/>
      <c r="D1834" s="210"/>
    </row>
    <row r="1835" ht="14.25" spans="2:4">
      <c r="B1835" s="226"/>
      <c r="C1835" s="226"/>
      <c r="D1835" s="210"/>
    </row>
    <row r="1836" ht="14.25" spans="2:4">
      <c r="B1836" s="226"/>
      <c r="C1836" s="226"/>
      <c r="D1836" s="210"/>
    </row>
    <row r="1837" ht="14.25" spans="2:4">
      <c r="B1837" s="226"/>
      <c r="C1837" s="226"/>
      <c r="D1837" s="210"/>
    </row>
    <row r="1838" ht="14.25" spans="2:4">
      <c r="B1838" s="226"/>
      <c r="C1838" s="226"/>
      <c r="D1838" s="210"/>
    </row>
    <row r="1839" ht="14.25" spans="2:4">
      <c r="B1839" s="226"/>
      <c r="C1839" s="226"/>
      <c r="D1839" s="210"/>
    </row>
    <row r="1840" ht="14.25" spans="2:4">
      <c r="B1840" s="226"/>
      <c r="C1840" s="226"/>
      <c r="D1840" s="210"/>
    </row>
    <row r="1841" ht="14.25" spans="2:4">
      <c r="B1841" s="226"/>
      <c r="C1841" s="226"/>
      <c r="D1841" s="210"/>
    </row>
    <row r="1842" ht="14.25" spans="2:4">
      <c r="B1842" s="226"/>
      <c r="C1842" s="226"/>
      <c r="D1842" s="210"/>
    </row>
    <row r="1843" ht="14.25" spans="2:4">
      <c r="B1843" s="226"/>
      <c r="C1843" s="226"/>
      <c r="D1843" s="210"/>
    </row>
    <row r="1844" ht="14.25" spans="2:4">
      <c r="B1844" s="226"/>
      <c r="C1844" s="226"/>
      <c r="D1844" s="210"/>
    </row>
    <row r="1845" ht="14.25" spans="2:4">
      <c r="B1845" s="226"/>
      <c r="C1845" s="226"/>
      <c r="D1845" s="210"/>
    </row>
    <row r="1846" ht="14.25" spans="2:4">
      <c r="B1846" s="226"/>
      <c r="C1846" s="226"/>
      <c r="D1846" s="210"/>
    </row>
    <row r="1847" ht="14.25" spans="2:4">
      <c r="B1847" s="226"/>
      <c r="C1847" s="226"/>
      <c r="D1847" s="210"/>
    </row>
    <row r="1848" ht="14.25" spans="2:4">
      <c r="B1848" s="226"/>
      <c r="C1848" s="226"/>
      <c r="D1848" s="210"/>
    </row>
    <row r="1849" ht="14.25" spans="2:4">
      <c r="B1849" s="226"/>
      <c r="C1849" s="226"/>
      <c r="D1849" s="210"/>
    </row>
    <row r="1850" ht="14.25" spans="2:4">
      <c r="B1850" s="226"/>
      <c r="C1850" s="226"/>
      <c r="D1850" s="210"/>
    </row>
    <row r="1851" ht="14.25" spans="2:4">
      <c r="B1851" s="226"/>
      <c r="C1851" s="226"/>
      <c r="D1851" s="210"/>
    </row>
    <row r="1852" ht="14.25" spans="2:4">
      <c r="B1852" s="226"/>
      <c r="C1852" s="226"/>
      <c r="D1852" s="210"/>
    </row>
    <row r="1853" ht="14.25" spans="2:4">
      <c r="B1853" s="226"/>
      <c r="C1853" s="226"/>
      <c r="D1853" s="210"/>
    </row>
    <row r="1854" ht="14.25" spans="2:4">
      <c r="B1854" s="226"/>
      <c r="C1854" s="226"/>
      <c r="D1854" s="210"/>
    </row>
    <row r="1855" ht="14.25" spans="2:4">
      <c r="B1855" s="226"/>
      <c r="C1855" s="226"/>
      <c r="D1855" s="210"/>
    </row>
    <row r="1856" ht="14.25" spans="2:4">
      <c r="B1856" s="226"/>
      <c r="C1856" s="226"/>
      <c r="D1856" s="210"/>
    </row>
    <row r="1857" ht="14.25" spans="2:4">
      <c r="B1857" s="226"/>
      <c r="C1857" s="226"/>
      <c r="D1857" s="210"/>
    </row>
    <row r="1858" ht="14.25" spans="2:4">
      <c r="B1858" s="226"/>
      <c r="C1858" s="226"/>
      <c r="D1858" s="210"/>
    </row>
    <row r="1859" ht="14.25" spans="2:4">
      <c r="B1859" s="226"/>
      <c r="C1859" s="226"/>
      <c r="D1859" s="210"/>
    </row>
    <row r="1860" ht="14.25" spans="2:4">
      <c r="B1860" s="226"/>
      <c r="C1860" s="226"/>
      <c r="D1860" s="210"/>
    </row>
    <row r="1861" ht="14.25" spans="2:4">
      <c r="B1861" s="226"/>
      <c r="C1861" s="226"/>
      <c r="D1861" s="210"/>
    </row>
    <row r="1862" ht="14.25" spans="2:4">
      <c r="B1862" s="226"/>
      <c r="C1862" s="226"/>
      <c r="D1862" s="210"/>
    </row>
    <row r="1863" ht="14.25" spans="2:4">
      <c r="B1863" s="226"/>
      <c r="C1863" s="226"/>
      <c r="D1863" s="210"/>
    </row>
    <row r="1864" ht="14.25" spans="2:4">
      <c r="B1864" s="226"/>
      <c r="C1864" s="226"/>
      <c r="D1864" s="210"/>
    </row>
    <row r="1865" ht="14.25" spans="2:4">
      <c r="B1865" s="226"/>
      <c r="C1865" s="226"/>
      <c r="D1865" s="210"/>
    </row>
    <row r="1866" ht="14.25" spans="2:4">
      <c r="B1866" s="226"/>
      <c r="C1866" s="226"/>
      <c r="D1866" s="210"/>
    </row>
    <row r="1867" ht="14.25" spans="2:4">
      <c r="B1867" s="226"/>
      <c r="C1867" s="226"/>
      <c r="D1867" s="210"/>
    </row>
    <row r="1868" ht="14.25" spans="2:4">
      <c r="B1868" s="226"/>
      <c r="C1868" s="226"/>
      <c r="D1868" s="210"/>
    </row>
    <row r="1869" ht="14.25" spans="2:4">
      <c r="B1869" s="226"/>
      <c r="C1869" s="226"/>
      <c r="D1869" s="210"/>
    </row>
    <row r="1870" ht="14.25" spans="2:4">
      <c r="B1870" s="226"/>
      <c r="C1870" s="226"/>
      <c r="D1870" s="210"/>
    </row>
    <row r="1871" ht="14.25" spans="2:4">
      <c r="B1871" s="226"/>
      <c r="C1871" s="226"/>
      <c r="D1871" s="210"/>
    </row>
    <row r="1872" ht="14.25" spans="2:4">
      <c r="B1872" s="226"/>
      <c r="C1872" s="226"/>
      <c r="D1872" s="210"/>
    </row>
    <row r="1873" ht="14.25" spans="2:4">
      <c r="B1873" s="226"/>
      <c r="C1873" s="226"/>
      <c r="D1873" s="210"/>
    </row>
    <row r="1874" ht="14.25" spans="2:4">
      <c r="B1874" s="226"/>
      <c r="C1874" s="226"/>
      <c r="D1874" s="210"/>
    </row>
    <row r="1875" ht="14.25" spans="2:4">
      <c r="B1875" s="226"/>
      <c r="C1875" s="226"/>
      <c r="D1875" s="210"/>
    </row>
    <row r="1876" ht="14.25" spans="2:4">
      <c r="B1876" s="226"/>
      <c r="C1876" s="226"/>
      <c r="D1876" s="210"/>
    </row>
    <row r="1877" ht="14.25" spans="2:4">
      <c r="B1877" s="226"/>
      <c r="C1877" s="226"/>
      <c r="D1877" s="210"/>
    </row>
    <row r="1878" ht="14.25" spans="2:4">
      <c r="B1878" s="226"/>
      <c r="C1878" s="226"/>
      <c r="D1878" s="210"/>
    </row>
    <row r="1879" ht="14.25" spans="2:4">
      <c r="B1879" s="226"/>
      <c r="C1879" s="226"/>
      <c r="D1879" s="210"/>
    </row>
    <row r="1880" ht="14.25" spans="2:4">
      <c r="B1880" s="226"/>
      <c r="C1880" s="226"/>
      <c r="D1880" s="210"/>
    </row>
    <row r="1881" ht="14.25" spans="2:4">
      <c r="B1881" s="226"/>
      <c r="C1881" s="226"/>
      <c r="D1881" s="210"/>
    </row>
    <row r="1882" ht="14.25" spans="2:4">
      <c r="B1882" s="226"/>
      <c r="C1882" s="226"/>
      <c r="D1882" s="210"/>
    </row>
    <row r="1883" ht="14.25" spans="2:4">
      <c r="B1883" s="226"/>
      <c r="C1883" s="226"/>
      <c r="D1883" s="210"/>
    </row>
    <row r="1884" ht="14.25" spans="2:4">
      <c r="B1884" s="226"/>
      <c r="C1884" s="226"/>
      <c r="D1884" s="210"/>
    </row>
    <row r="1885" ht="14.25" spans="2:4">
      <c r="B1885" s="226"/>
      <c r="C1885" s="226"/>
      <c r="D1885" s="210"/>
    </row>
    <row r="1886" ht="14.25" spans="2:4">
      <c r="B1886" s="226"/>
      <c r="C1886" s="226"/>
      <c r="D1886" s="210"/>
    </row>
    <row r="1887" ht="14.25" spans="2:4">
      <c r="B1887" s="226"/>
      <c r="C1887" s="226"/>
      <c r="D1887" s="210"/>
    </row>
    <row r="1888" ht="14.25" spans="2:4">
      <c r="B1888" s="226"/>
      <c r="C1888" s="226"/>
      <c r="D1888" s="210"/>
    </row>
    <row r="1889" ht="14.25" spans="2:4">
      <c r="B1889" s="226"/>
      <c r="C1889" s="226"/>
      <c r="D1889" s="210"/>
    </row>
    <row r="1890" ht="14.25" spans="2:4">
      <c r="B1890" s="226"/>
      <c r="C1890" s="226"/>
      <c r="D1890" s="210"/>
    </row>
    <row r="1891" ht="14.25" spans="2:4">
      <c r="B1891" s="226"/>
      <c r="C1891" s="226"/>
      <c r="D1891" s="210"/>
    </row>
    <row r="1892" ht="14.25" spans="2:4">
      <c r="B1892" s="226"/>
      <c r="C1892" s="226"/>
      <c r="D1892" s="210"/>
    </row>
    <row r="1893" ht="14.25" spans="2:4">
      <c r="B1893" s="226"/>
      <c r="C1893" s="226"/>
      <c r="D1893" s="210"/>
    </row>
    <row r="1894" ht="14.25" spans="2:4">
      <c r="B1894" s="226"/>
      <c r="C1894" s="226"/>
      <c r="D1894" s="210"/>
    </row>
    <row r="1895" ht="14.25" spans="2:4">
      <c r="B1895" s="226"/>
      <c r="C1895" s="226"/>
      <c r="D1895" s="210"/>
    </row>
    <row r="1896" ht="14.25" spans="2:4">
      <c r="B1896" s="226"/>
      <c r="C1896" s="226"/>
      <c r="D1896" s="210"/>
    </row>
    <row r="1897" ht="14.25" spans="2:4">
      <c r="B1897" s="226"/>
      <c r="C1897" s="226"/>
      <c r="D1897" s="210"/>
    </row>
    <row r="1898" ht="14.25" spans="2:4">
      <c r="B1898" s="226"/>
      <c r="C1898" s="226"/>
      <c r="D1898" s="210"/>
    </row>
    <row r="1899" ht="14.25" spans="2:4">
      <c r="B1899" s="226"/>
      <c r="C1899" s="226"/>
      <c r="D1899" s="210"/>
    </row>
    <row r="1900" ht="14.25" spans="2:4">
      <c r="B1900" s="226"/>
      <c r="C1900" s="226"/>
      <c r="D1900" s="210"/>
    </row>
    <row r="1901" ht="14.25" spans="2:4">
      <c r="B1901" s="226"/>
      <c r="C1901" s="226"/>
      <c r="D1901" s="227"/>
    </row>
    <row r="1902" ht="14.25" spans="2:4">
      <c r="B1902" s="226"/>
      <c r="C1902" s="226"/>
      <c r="D1902" s="228"/>
    </row>
    <row r="1903" ht="14.25" spans="2:4">
      <c r="B1903" s="226"/>
      <c r="C1903" s="226"/>
      <c r="D1903" s="227"/>
    </row>
    <row r="1904" ht="14.25" spans="2:4">
      <c r="B1904" s="226"/>
      <c r="C1904" s="226"/>
      <c r="D1904" s="210"/>
    </row>
    <row r="1905" ht="14.25" spans="2:4">
      <c r="B1905" s="226"/>
      <c r="C1905" s="226"/>
      <c r="D1905" s="210"/>
    </row>
    <row r="1906" ht="14.25" spans="2:4">
      <c r="B1906" s="226"/>
      <c r="C1906" s="226"/>
      <c r="D1906" s="210"/>
    </row>
    <row r="1907" ht="14.25" spans="2:4">
      <c r="B1907" s="226"/>
      <c r="C1907" s="226"/>
      <c r="D1907" s="210"/>
    </row>
    <row r="1908" ht="14.25" spans="2:4">
      <c r="B1908" s="226"/>
      <c r="C1908" s="226"/>
      <c r="D1908" s="210"/>
    </row>
    <row r="1909" ht="14.25" spans="2:4">
      <c r="B1909" s="226"/>
      <c r="C1909" s="226"/>
      <c r="D1909" s="210"/>
    </row>
    <row r="1910" ht="14.25" spans="2:4">
      <c r="B1910" s="226"/>
      <c r="C1910" s="226"/>
      <c r="D1910" s="210"/>
    </row>
    <row r="1911" ht="14.25" spans="2:4">
      <c r="B1911" s="226"/>
      <c r="C1911" s="226"/>
      <c r="D1911" s="210"/>
    </row>
    <row r="1912" ht="14.25" spans="2:4">
      <c r="B1912" s="226"/>
      <c r="C1912" s="226"/>
      <c r="D1912" s="210"/>
    </row>
    <row r="1913" ht="14.25" spans="2:4">
      <c r="B1913" s="226"/>
      <c r="C1913" s="226"/>
      <c r="D1913" s="210"/>
    </row>
    <row r="1914" ht="14.25" spans="2:4">
      <c r="B1914" s="226"/>
      <c r="C1914" s="226"/>
      <c r="D1914" s="210"/>
    </row>
    <row r="1915" ht="14.25" spans="2:4">
      <c r="B1915" s="226"/>
      <c r="C1915" s="226"/>
      <c r="D1915" s="210"/>
    </row>
    <row r="1916" ht="14.25" spans="2:4">
      <c r="B1916" s="226"/>
      <c r="C1916" s="226"/>
      <c r="D1916" s="210"/>
    </row>
    <row r="1917" ht="14.25" spans="2:4">
      <c r="B1917" s="226"/>
      <c r="C1917" s="226"/>
      <c r="D1917" s="210"/>
    </row>
    <row r="1918" ht="14.25" spans="2:4">
      <c r="B1918" s="226"/>
      <c r="C1918" s="226"/>
      <c r="D1918" s="210"/>
    </row>
    <row r="1919" ht="14.25" spans="2:4">
      <c r="B1919" s="226"/>
      <c r="C1919" s="226"/>
      <c r="D1919" s="210"/>
    </row>
    <row r="1920" ht="14.25" spans="2:4">
      <c r="B1920" s="226"/>
      <c r="C1920" s="226"/>
      <c r="D1920" s="210"/>
    </row>
    <row r="1921" ht="14.25" spans="2:4">
      <c r="B1921" s="226"/>
      <c r="C1921" s="226"/>
      <c r="D1921" s="210"/>
    </row>
    <row r="1922" ht="14.25" spans="2:4">
      <c r="B1922" s="226"/>
      <c r="C1922" s="226"/>
      <c r="D1922" s="210"/>
    </row>
    <row r="1923" ht="14.25" spans="2:4">
      <c r="B1923" s="226"/>
      <c r="C1923" s="226"/>
      <c r="D1923" s="210"/>
    </row>
    <row r="1924" ht="14.25" spans="2:4">
      <c r="B1924" s="226"/>
      <c r="C1924" s="226"/>
      <c r="D1924" s="210"/>
    </row>
    <row r="1925" ht="14.25" spans="2:4">
      <c r="B1925" s="226"/>
      <c r="C1925" s="226"/>
      <c r="D1925" s="210"/>
    </row>
    <row r="1926" ht="14.25" spans="2:4">
      <c r="B1926" s="226"/>
      <c r="C1926" s="226"/>
      <c r="D1926" s="210"/>
    </row>
    <row r="1927" ht="14.25" spans="2:4">
      <c r="B1927" s="226"/>
      <c r="C1927" s="226"/>
      <c r="D1927" s="210"/>
    </row>
    <row r="1928" ht="14.25" spans="2:4">
      <c r="B1928" s="226"/>
      <c r="C1928" s="226"/>
      <c r="D1928" s="210"/>
    </row>
    <row r="1929" ht="14.25" spans="2:4">
      <c r="B1929" s="226"/>
      <c r="C1929" s="226"/>
      <c r="D1929" s="210"/>
    </row>
    <row r="1930" ht="14.25" spans="2:4">
      <c r="B1930" s="226"/>
      <c r="C1930" s="226"/>
      <c r="D1930" s="210"/>
    </row>
    <row r="1931" ht="14.25" spans="2:4">
      <c r="B1931" s="226"/>
      <c r="C1931" s="226"/>
      <c r="D1931" s="210"/>
    </row>
    <row r="1932" ht="14.25" spans="2:4">
      <c r="B1932" s="226"/>
      <c r="C1932" s="226"/>
      <c r="D1932" s="210"/>
    </row>
    <row r="1933" ht="14.25" spans="2:4">
      <c r="B1933" s="226"/>
      <c r="C1933" s="226"/>
      <c r="D1933" s="210"/>
    </row>
    <row r="1934" ht="14.25" spans="2:4">
      <c r="B1934" s="226"/>
      <c r="C1934" s="226"/>
      <c r="D1934" s="210"/>
    </row>
    <row r="1935" ht="14.25" spans="2:4">
      <c r="B1935" s="226"/>
      <c r="C1935" s="226"/>
      <c r="D1935" s="210"/>
    </row>
    <row r="1936" ht="14.25" spans="2:4">
      <c r="B1936" s="226"/>
      <c r="C1936" s="226"/>
      <c r="D1936" s="210"/>
    </row>
    <row r="1937" ht="14.25" spans="2:4">
      <c r="B1937" s="226"/>
      <c r="C1937" s="226"/>
      <c r="D1937" s="210"/>
    </row>
    <row r="1938" ht="14.25" spans="2:4">
      <c r="B1938" s="226"/>
      <c r="C1938" s="226"/>
      <c r="D1938" s="210"/>
    </row>
    <row r="1939" ht="14.25" spans="2:4">
      <c r="B1939" s="226"/>
      <c r="C1939" s="226"/>
      <c r="D1939" s="210"/>
    </row>
    <row r="1940" ht="14.25" spans="2:4">
      <c r="B1940" s="226"/>
      <c r="C1940" s="226"/>
      <c r="D1940" s="210"/>
    </row>
    <row r="1941" ht="14.25" spans="2:4">
      <c r="B1941" s="226"/>
      <c r="C1941" s="226"/>
      <c r="D1941" s="210"/>
    </row>
    <row r="1942" ht="14.25" spans="2:4">
      <c r="B1942" s="226"/>
      <c r="C1942" s="226"/>
      <c r="D1942" s="210"/>
    </row>
    <row r="1943" ht="14.25" spans="2:4">
      <c r="B1943" s="226"/>
      <c r="C1943" s="226"/>
      <c r="D1943" s="210"/>
    </row>
    <row r="1944" ht="14.25" spans="2:4">
      <c r="B1944" s="226"/>
      <c r="C1944" s="226"/>
      <c r="D1944" s="210"/>
    </row>
    <row r="1945" ht="14.25" spans="2:4">
      <c r="B1945" s="226"/>
      <c r="C1945" s="226"/>
      <c r="D1945" s="210"/>
    </row>
    <row r="1946" ht="14.25" spans="2:4">
      <c r="B1946" s="226"/>
      <c r="C1946" s="226"/>
      <c r="D1946" s="210"/>
    </row>
    <row r="1947" ht="14.25" spans="2:4">
      <c r="B1947" s="226"/>
      <c r="C1947" s="226"/>
      <c r="D1947" s="210"/>
    </row>
    <row r="1948" ht="14.25" spans="2:4">
      <c r="B1948" s="226"/>
      <c r="C1948" s="226"/>
      <c r="D1948" s="210"/>
    </row>
    <row r="1949" ht="14.25" spans="2:4">
      <c r="B1949" s="226"/>
      <c r="C1949" s="226"/>
      <c r="D1949" s="210"/>
    </row>
    <row r="1950" ht="14.25" spans="2:4">
      <c r="B1950" s="226"/>
      <c r="C1950" s="226"/>
      <c r="D1950" s="210"/>
    </row>
    <row r="1951" ht="14.25" spans="2:4">
      <c r="B1951" s="226"/>
      <c r="C1951" s="226"/>
      <c r="D1951" s="210"/>
    </row>
    <row r="1952" ht="14.25" spans="2:4">
      <c r="B1952" s="226"/>
      <c r="C1952" s="226"/>
      <c r="D1952" s="210"/>
    </row>
    <row r="1953" ht="14.25" spans="2:4">
      <c r="B1953" s="226"/>
      <c r="C1953" s="226"/>
      <c r="D1953" s="210"/>
    </row>
    <row r="1954" ht="14.25" spans="2:4">
      <c r="B1954" s="226"/>
      <c r="C1954" s="226"/>
      <c r="D1954" s="210"/>
    </row>
    <row r="1955" ht="14.25" spans="2:4">
      <c r="B1955" s="226"/>
      <c r="C1955" s="226"/>
      <c r="D1955" s="210"/>
    </row>
    <row r="1956" ht="14.25" spans="2:4">
      <c r="B1956" s="226"/>
      <c r="C1956" s="226"/>
      <c r="D1956" s="210"/>
    </row>
    <row r="1957" ht="14.25" spans="2:4">
      <c r="B1957" s="226"/>
      <c r="C1957" s="226"/>
      <c r="D1957" s="210"/>
    </row>
    <row r="1958" ht="14.25" spans="2:4">
      <c r="B1958" s="226"/>
      <c r="C1958" s="226"/>
      <c r="D1958" s="210"/>
    </row>
    <row r="1959" ht="14.25" spans="2:4">
      <c r="B1959" s="226"/>
      <c r="C1959" s="226"/>
      <c r="D1959" s="210"/>
    </row>
    <row r="1960" ht="14.25" spans="2:4">
      <c r="B1960" s="226"/>
      <c r="C1960" s="226"/>
      <c r="D1960" s="210"/>
    </row>
    <row r="1961" ht="14.25" spans="2:4">
      <c r="B1961" s="226"/>
      <c r="C1961" s="226"/>
      <c r="D1961" s="210"/>
    </row>
    <row r="1962" ht="14.25" spans="2:4">
      <c r="B1962" s="226"/>
      <c r="C1962" s="226"/>
      <c r="D1962" s="210"/>
    </row>
    <row r="1963" ht="14.25" spans="2:4">
      <c r="B1963" s="226"/>
      <c r="C1963" s="226"/>
      <c r="D1963" s="210"/>
    </row>
    <row r="1964" ht="14.25" spans="2:4">
      <c r="B1964" s="226"/>
      <c r="C1964" s="226"/>
      <c r="D1964" s="210"/>
    </row>
    <row r="1965" ht="14.25" spans="2:4">
      <c r="B1965" s="226"/>
      <c r="C1965" s="226"/>
      <c r="D1965" s="210"/>
    </row>
    <row r="1966" ht="14.25" spans="2:4">
      <c r="B1966" s="226"/>
      <c r="C1966" s="226"/>
      <c r="D1966" s="210"/>
    </row>
    <row r="1967" ht="14.25" spans="2:4">
      <c r="B1967" s="226"/>
      <c r="C1967" s="226"/>
      <c r="D1967" s="210"/>
    </row>
    <row r="1968" ht="14.25" spans="2:4">
      <c r="B1968" s="226"/>
      <c r="C1968" s="226"/>
      <c r="D1968" s="210"/>
    </row>
    <row r="1969" ht="14.25" spans="2:4">
      <c r="B1969" s="226"/>
      <c r="C1969" s="226"/>
      <c r="D1969" s="210"/>
    </row>
    <row r="1970" ht="14.25" spans="2:4">
      <c r="B1970" s="226"/>
      <c r="C1970" s="226"/>
      <c r="D1970" s="210"/>
    </row>
    <row r="1971" ht="14.25" spans="2:4">
      <c r="B1971" s="226"/>
      <c r="C1971" s="226"/>
      <c r="D1971" s="210"/>
    </row>
    <row r="1972" ht="14.25" spans="2:4">
      <c r="B1972" s="226"/>
      <c r="C1972" s="226"/>
      <c r="D1972" s="210"/>
    </row>
    <row r="1973" ht="14.25" spans="2:4">
      <c r="B1973" s="226"/>
      <c r="C1973" s="226"/>
      <c r="D1973" s="210"/>
    </row>
    <row r="1974" spans="2:4">
      <c r="B1974" s="211"/>
      <c r="C1974" s="211"/>
      <c r="D1974" s="203"/>
    </row>
    <row r="1975" spans="2:4">
      <c r="B1975" s="211"/>
      <c r="C1975" s="211"/>
      <c r="D1975" s="203"/>
    </row>
    <row r="1976" spans="2:4">
      <c r="B1976" s="211"/>
      <c r="C1976" s="211"/>
      <c r="D1976" s="203"/>
    </row>
    <row r="1977" spans="2:4">
      <c r="B1977" s="211"/>
      <c r="C1977" s="211"/>
      <c r="D1977" s="203"/>
    </row>
    <row r="1978" spans="2:4">
      <c r="B1978" s="211"/>
      <c r="C1978" s="211"/>
      <c r="D1978" s="203"/>
    </row>
    <row r="1979" spans="2:4">
      <c r="B1979" s="211"/>
      <c r="C1979" s="211"/>
      <c r="D1979" s="203"/>
    </row>
    <row r="1980" spans="2:4">
      <c r="B1980" s="211"/>
      <c r="C1980" s="211"/>
      <c r="D1980" s="203"/>
    </row>
    <row r="1981" spans="2:4">
      <c r="B1981" s="203"/>
      <c r="C1981" s="203"/>
      <c r="D1981" s="203"/>
    </row>
    <row r="1982" spans="2:4">
      <c r="B1982" s="203"/>
      <c r="C1982" s="203"/>
      <c r="D1982" s="203"/>
    </row>
    <row r="1983" spans="2:4">
      <c r="B1983" s="203"/>
      <c r="C1983" s="203"/>
      <c r="D1983" s="203"/>
    </row>
    <row r="1984" ht="14.25" spans="2:4">
      <c r="B1984" s="226"/>
      <c r="C1984" s="124"/>
      <c r="D1984" s="229"/>
    </row>
    <row r="1985" ht="14.25" spans="2:4">
      <c r="B1985" s="226"/>
      <c r="C1985" s="124"/>
      <c r="D1985" s="229"/>
    </row>
    <row r="1986" ht="14.25" spans="2:4">
      <c r="B1986" s="226"/>
      <c r="C1986" s="124"/>
      <c r="D1986" s="229"/>
    </row>
    <row r="1987" ht="14.25" spans="2:4">
      <c r="B1987" s="226"/>
      <c r="C1987" s="124"/>
      <c r="D1987" s="229"/>
    </row>
    <row r="1988" ht="14.25" spans="2:4">
      <c r="B1988" s="226"/>
      <c r="C1988" s="124"/>
      <c r="D1988" s="229"/>
    </row>
    <row r="1989" ht="14.25" spans="2:4">
      <c r="B1989" s="226"/>
      <c r="C1989" s="124"/>
      <c r="D1989" s="229"/>
    </row>
    <row r="1990" ht="14.25" spans="2:4">
      <c r="B1990" s="226"/>
      <c r="C1990" s="124"/>
      <c r="D1990" s="229"/>
    </row>
    <row r="1991" ht="14.25" spans="2:4">
      <c r="B1991" s="226"/>
      <c r="C1991" s="124"/>
      <c r="D1991" s="229"/>
    </row>
    <row r="1992" ht="14.25" spans="2:4">
      <c r="B1992" s="226"/>
      <c r="C1992" s="124"/>
      <c r="D1992" s="229"/>
    </row>
    <row r="1993" ht="14.25" spans="2:4">
      <c r="B1993" s="226"/>
      <c r="C1993" s="124"/>
      <c r="D1993" s="229"/>
    </row>
    <row r="1994" ht="14.25" spans="2:4">
      <c r="B1994" s="226"/>
      <c r="C1994" s="124"/>
      <c r="D1994" s="229"/>
    </row>
    <row r="1995" ht="14.25" spans="2:4">
      <c r="B1995" s="226"/>
      <c r="C1995" s="124"/>
      <c r="D1995" s="229"/>
    </row>
    <row r="1996" ht="14.25" spans="2:4">
      <c r="B1996" s="226"/>
      <c r="C1996" s="124"/>
      <c r="D1996" s="229"/>
    </row>
    <row r="1997" spans="2:4">
      <c r="B1997" s="124"/>
      <c r="C1997" s="124"/>
      <c r="D1997" s="229"/>
    </row>
    <row r="1998" spans="2:4">
      <c r="B1998" s="124"/>
      <c r="C1998" s="124"/>
      <c r="D1998" s="229"/>
    </row>
    <row r="1999" ht="14.25" spans="2:4">
      <c r="B1999" s="226"/>
      <c r="C1999" s="124"/>
      <c r="D1999" s="229"/>
    </row>
    <row r="2000" ht="14.25" spans="2:4">
      <c r="B2000" s="226"/>
      <c r="C2000" s="124"/>
      <c r="D2000" s="229"/>
    </row>
    <row r="2001" ht="14.25" spans="2:4">
      <c r="B2001" s="226"/>
      <c r="C2001" s="124"/>
      <c r="D2001" s="229"/>
    </row>
    <row r="2002" ht="14.25" spans="2:4">
      <c r="B2002" s="226"/>
      <c r="C2002" s="124"/>
      <c r="D2002" s="229"/>
    </row>
    <row r="2003" ht="14.25" spans="2:4">
      <c r="B2003" s="226"/>
      <c r="C2003" s="124"/>
      <c r="D2003" s="229"/>
    </row>
    <row r="2004" spans="2:4">
      <c r="B2004" s="124"/>
      <c r="C2004" s="124"/>
      <c r="D2004" s="229"/>
    </row>
    <row r="2005" ht="14.25" spans="2:4">
      <c r="B2005" s="226"/>
      <c r="C2005" s="124"/>
      <c r="D2005" s="229"/>
    </row>
    <row r="2006" ht="14.25" spans="2:4">
      <c r="B2006" s="226"/>
      <c r="C2006" s="124"/>
      <c r="D2006" s="229"/>
    </row>
    <row r="2007" ht="14.25" spans="2:4">
      <c r="B2007" s="226"/>
      <c r="C2007" s="124"/>
      <c r="D2007" s="229"/>
    </row>
    <row r="2008" ht="14.25" spans="2:4">
      <c r="B2008" s="226"/>
      <c r="C2008" s="124"/>
      <c r="D2008" s="229"/>
    </row>
    <row r="2009" ht="14.25" spans="2:4">
      <c r="B2009" s="226"/>
      <c r="C2009" s="124"/>
      <c r="D2009" s="229"/>
    </row>
    <row r="2010" ht="14.25" spans="2:4">
      <c r="B2010" s="226"/>
      <c r="C2010" s="124"/>
      <c r="D2010" s="229"/>
    </row>
    <row r="2011" ht="14.25" spans="2:4">
      <c r="B2011" s="226"/>
      <c r="C2011" s="124"/>
      <c r="D2011" s="229"/>
    </row>
    <row r="2012" ht="14.25" spans="2:4">
      <c r="B2012" s="226"/>
      <c r="C2012" s="124"/>
      <c r="D2012" s="229"/>
    </row>
    <row r="2013" ht="14.25" spans="2:4">
      <c r="B2013" s="226"/>
      <c r="C2013" s="124"/>
      <c r="D2013" s="229"/>
    </row>
    <row r="2014" ht="14.25" spans="2:4">
      <c r="B2014" s="226"/>
      <c r="C2014" s="124"/>
      <c r="D2014" s="229"/>
    </row>
    <row r="2015" ht="14.25" spans="2:4">
      <c r="B2015" s="226"/>
      <c r="C2015" s="124"/>
      <c r="D2015" s="229"/>
    </row>
    <row r="2016" ht="14.25" spans="2:4">
      <c r="B2016" s="226"/>
      <c r="C2016" s="124"/>
      <c r="D2016" s="229"/>
    </row>
    <row r="2017" ht="14.25" spans="2:4">
      <c r="B2017" s="226"/>
      <c r="C2017" s="124"/>
      <c r="D2017" s="229"/>
    </row>
    <row r="2018" ht="14.25" spans="2:4">
      <c r="B2018" s="226"/>
      <c r="C2018" s="124"/>
      <c r="D2018" s="229"/>
    </row>
    <row r="2019" ht="14.25" spans="2:4">
      <c r="B2019" s="226"/>
      <c r="C2019" s="124"/>
      <c r="D2019" s="229"/>
    </row>
    <row r="2020" ht="14.25" spans="2:4">
      <c r="B2020" s="226"/>
      <c r="C2020" s="124"/>
      <c r="D2020" s="229"/>
    </row>
    <row r="2021" ht="14.25" spans="2:4">
      <c r="B2021" s="226"/>
      <c r="C2021" s="124"/>
      <c r="D2021" s="229"/>
    </row>
    <row r="2022" ht="14.25" spans="2:4">
      <c r="B2022" s="226"/>
      <c r="C2022" s="124"/>
      <c r="D2022" s="229"/>
    </row>
    <row r="2023" ht="14.25" spans="2:4">
      <c r="B2023" s="226"/>
      <c r="C2023" s="124"/>
      <c r="D2023" s="229"/>
    </row>
    <row r="2024" ht="14.25" spans="2:4">
      <c r="B2024" s="226"/>
      <c r="C2024" s="124"/>
      <c r="D2024" s="229"/>
    </row>
    <row r="2025" ht="14.25" spans="2:4">
      <c r="B2025" s="226"/>
      <c r="C2025" s="124"/>
      <c r="D2025" s="229"/>
    </row>
    <row r="2026" ht="14.25" spans="2:4">
      <c r="B2026" s="226"/>
      <c r="C2026" s="124"/>
      <c r="D2026" s="229"/>
    </row>
    <row r="2027" ht="14.25" spans="2:4">
      <c r="B2027" s="226"/>
      <c r="C2027" s="124"/>
      <c r="D2027" s="229"/>
    </row>
    <row r="2028" ht="14.25" spans="2:4">
      <c r="B2028" s="226"/>
      <c r="C2028" s="124"/>
      <c r="D2028" s="229"/>
    </row>
    <row r="2029" ht="14.25" spans="2:4">
      <c r="B2029" s="226"/>
      <c r="C2029" s="124"/>
      <c r="D2029" s="229"/>
    </row>
    <row r="2030" ht="14.25" spans="2:4">
      <c r="B2030" s="226"/>
      <c r="C2030" s="124"/>
      <c r="D2030" s="229"/>
    </row>
    <row r="2031" ht="14.25" spans="2:4">
      <c r="B2031" s="226"/>
      <c r="C2031" s="124"/>
      <c r="D2031" s="229"/>
    </row>
    <row r="2032" ht="14.25" spans="2:4">
      <c r="B2032" s="226"/>
      <c r="C2032" s="124"/>
      <c r="D2032" s="229"/>
    </row>
    <row r="2033" ht="14.25" spans="2:4">
      <c r="B2033" s="226"/>
      <c r="C2033" s="124"/>
      <c r="D2033" s="229"/>
    </row>
    <row r="2034" ht="14.25" spans="2:4">
      <c r="B2034" s="226"/>
      <c r="C2034" s="124"/>
      <c r="D2034" s="229"/>
    </row>
    <row r="2035" spans="2:4">
      <c r="B2035" s="124"/>
      <c r="C2035" s="124"/>
      <c r="D2035" s="229"/>
    </row>
    <row r="2036" ht="14.25" spans="2:4">
      <c r="B2036" s="226"/>
      <c r="C2036" s="124"/>
      <c r="D2036" s="229"/>
    </row>
    <row r="2037" ht="14.25" spans="2:4">
      <c r="B2037" s="226"/>
      <c r="C2037" s="124"/>
      <c r="D2037" s="229"/>
    </row>
    <row r="2038" ht="14.25" spans="2:4">
      <c r="B2038" s="226"/>
      <c r="C2038" s="124"/>
      <c r="D2038" s="229"/>
    </row>
    <row r="2039" ht="14.25" spans="2:4">
      <c r="B2039" s="226"/>
      <c r="C2039" s="124"/>
      <c r="D2039" s="229"/>
    </row>
    <row r="2040" ht="14.25" spans="2:4">
      <c r="B2040" s="226"/>
      <c r="C2040" s="124"/>
      <c r="D2040" s="229"/>
    </row>
    <row r="2041" ht="14.25" spans="2:4">
      <c r="B2041" s="226"/>
      <c r="C2041" s="124"/>
      <c r="D2041" s="229"/>
    </row>
    <row r="2042" ht="14.25" spans="2:4">
      <c r="B2042" s="226"/>
      <c r="C2042" s="124"/>
      <c r="D2042" s="229"/>
    </row>
    <row r="2043" ht="14.25" spans="2:4">
      <c r="B2043" s="226"/>
      <c r="C2043" s="124"/>
      <c r="D2043" s="229"/>
    </row>
    <row r="2044" ht="14.25" spans="2:4">
      <c r="B2044" s="226"/>
      <c r="C2044" s="124"/>
      <c r="D2044" s="229"/>
    </row>
    <row r="2045" ht="14.25" spans="2:4">
      <c r="B2045" s="226"/>
      <c r="C2045" s="124"/>
      <c r="D2045" s="229"/>
    </row>
    <row r="2046" ht="14.25" spans="2:4">
      <c r="B2046" s="226"/>
      <c r="C2046" s="124"/>
      <c r="D2046" s="229"/>
    </row>
    <row r="2047" ht="14.25" spans="2:4">
      <c r="B2047" s="226"/>
      <c r="C2047" s="124"/>
      <c r="D2047" s="229"/>
    </row>
    <row r="2048" ht="14.25" spans="2:4">
      <c r="B2048" s="226"/>
      <c r="C2048" s="124"/>
      <c r="D2048" s="229"/>
    </row>
    <row r="2049" ht="14.25" spans="2:4">
      <c r="B2049" s="226"/>
      <c r="C2049" s="124"/>
      <c r="D2049" s="229"/>
    </row>
    <row r="2050" ht="14.25" spans="2:4">
      <c r="B2050" s="226"/>
      <c r="C2050" s="124"/>
      <c r="D2050" s="229"/>
    </row>
    <row r="2051" ht="14.25" spans="2:4">
      <c r="B2051" s="226"/>
      <c r="C2051" s="124"/>
      <c r="D2051" s="229"/>
    </row>
    <row r="2052" ht="14.25" spans="2:4">
      <c r="B2052" s="226"/>
      <c r="C2052" s="124"/>
      <c r="D2052" s="229"/>
    </row>
    <row r="2053" ht="14.25" spans="2:4">
      <c r="B2053" s="226"/>
      <c r="C2053" s="124"/>
      <c r="D2053" s="229"/>
    </row>
    <row r="2054" ht="14.25" spans="2:4">
      <c r="B2054" s="226"/>
      <c r="C2054" s="124"/>
      <c r="D2054" s="229"/>
    </row>
    <row r="2055" ht="14.25" spans="2:4">
      <c r="B2055" s="226"/>
      <c r="C2055" s="124"/>
      <c r="D2055" s="229"/>
    </row>
    <row r="2056" ht="14.25" spans="2:4">
      <c r="B2056" s="226"/>
      <c r="C2056" s="124"/>
      <c r="D2056" s="229"/>
    </row>
    <row r="2057" ht="14.25" spans="2:4">
      <c r="B2057" s="226"/>
      <c r="C2057" s="124"/>
      <c r="D2057" s="229"/>
    </row>
    <row r="2058" ht="14.25" spans="2:4">
      <c r="B2058" s="226"/>
      <c r="C2058" s="124"/>
      <c r="D2058" s="229"/>
    </row>
    <row r="2059" ht="14.25" spans="2:4">
      <c r="B2059" s="226"/>
      <c r="C2059" s="124"/>
      <c r="D2059" s="229"/>
    </row>
    <row r="2060" ht="14.25" spans="2:4">
      <c r="B2060" s="226"/>
      <c r="C2060" s="124"/>
      <c r="D2060" s="229"/>
    </row>
    <row r="2061" ht="14.25" spans="2:4">
      <c r="B2061" s="226"/>
      <c r="C2061" s="124"/>
      <c r="D2061" s="229"/>
    </row>
    <row r="2062" ht="14.25" spans="2:4">
      <c r="B2062" s="226"/>
      <c r="C2062" s="124"/>
      <c r="D2062" s="229"/>
    </row>
    <row r="2063" ht="14.25" spans="2:4">
      <c r="B2063" s="226"/>
      <c r="C2063" s="124"/>
      <c r="D2063" s="229"/>
    </row>
    <row r="2064" ht="14.25" spans="2:4">
      <c r="B2064" s="226"/>
      <c r="C2064" s="124"/>
      <c r="D2064" s="229"/>
    </row>
    <row r="2065" ht="14.25" spans="2:4">
      <c r="B2065" s="226"/>
      <c r="C2065" s="124"/>
      <c r="D2065" s="229"/>
    </row>
    <row r="2066" ht="14.25" spans="2:4">
      <c r="B2066" s="226"/>
      <c r="C2066" s="124"/>
      <c r="D2066" s="229"/>
    </row>
    <row r="2067" ht="14.25" spans="2:4">
      <c r="B2067" s="226"/>
      <c r="C2067" s="124"/>
      <c r="D2067" s="229"/>
    </row>
    <row r="2068" ht="14.25" spans="2:4">
      <c r="B2068" s="226"/>
      <c r="C2068" s="124"/>
      <c r="D2068" s="229"/>
    </row>
    <row r="2069" ht="14.25" spans="2:4">
      <c r="B2069" s="226"/>
      <c r="C2069" s="124"/>
      <c r="D2069" s="229"/>
    </row>
    <row r="2070" ht="14.25" spans="2:4">
      <c r="B2070" s="226"/>
      <c r="C2070" s="124"/>
      <c r="D2070" s="229"/>
    </row>
    <row r="2071" ht="14.25" spans="2:4">
      <c r="B2071" s="226"/>
      <c r="C2071" s="124"/>
      <c r="D2071" s="229"/>
    </row>
    <row r="2072" ht="14.25" spans="2:4">
      <c r="B2072" s="226"/>
      <c r="C2072" s="124"/>
      <c r="D2072" s="229"/>
    </row>
    <row r="2073" ht="14.25" spans="2:4">
      <c r="B2073" s="226"/>
      <c r="C2073" s="124"/>
      <c r="D2073" s="229"/>
    </row>
    <row r="2074" ht="14.25" spans="2:4">
      <c r="B2074" s="226"/>
      <c r="C2074" s="124"/>
      <c r="D2074" s="229"/>
    </row>
    <row r="2075" ht="14.25" spans="2:4">
      <c r="B2075" s="226"/>
      <c r="C2075" s="124"/>
      <c r="D2075" s="229"/>
    </row>
    <row r="2076" ht="14.25" spans="2:4">
      <c r="B2076" s="226"/>
      <c r="C2076" s="124"/>
      <c r="D2076" s="229"/>
    </row>
    <row r="2077" ht="14.25" spans="2:4">
      <c r="B2077" s="226"/>
      <c r="C2077" s="124"/>
      <c r="D2077" s="229"/>
    </row>
    <row r="2078" ht="14.25" spans="2:4">
      <c r="B2078" s="226"/>
      <c r="C2078" s="124"/>
      <c r="D2078" s="229"/>
    </row>
    <row r="2079" ht="14.25" spans="2:4">
      <c r="B2079" s="226"/>
      <c r="C2079" s="124"/>
      <c r="D2079" s="229"/>
    </row>
    <row r="2080" ht="14.25" spans="2:4">
      <c r="B2080" s="226"/>
      <c r="C2080" s="124"/>
      <c r="D2080" s="229"/>
    </row>
    <row r="2081" ht="14.25" spans="2:4">
      <c r="B2081" s="226"/>
      <c r="C2081" s="124"/>
      <c r="D2081" s="229"/>
    </row>
    <row r="2082" ht="14.25" spans="2:4">
      <c r="B2082" s="226"/>
      <c r="C2082" s="124"/>
      <c r="D2082" s="229"/>
    </row>
    <row r="2083" ht="14.25" spans="2:4">
      <c r="B2083" s="226"/>
      <c r="C2083" s="124"/>
      <c r="D2083" s="229"/>
    </row>
    <row r="2084" ht="14.25" spans="2:4">
      <c r="B2084" s="226"/>
      <c r="C2084" s="124"/>
      <c r="D2084" s="229"/>
    </row>
    <row r="2085" ht="14.25" spans="2:4">
      <c r="B2085" s="226"/>
      <c r="C2085" s="124"/>
      <c r="D2085" s="229"/>
    </row>
    <row r="2086" ht="14.25" spans="2:4">
      <c r="B2086" s="226"/>
      <c r="C2086" s="124"/>
      <c r="D2086" s="229"/>
    </row>
    <row r="2087" ht="14.25" spans="2:4">
      <c r="B2087" s="226"/>
      <c r="C2087" s="124"/>
      <c r="D2087" s="229"/>
    </row>
    <row r="2088" ht="14.25" spans="2:4">
      <c r="B2088" s="226"/>
      <c r="C2088" s="124"/>
      <c r="D2088" s="229"/>
    </row>
    <row r="2089" ht="14.25" spans="2:4">
      <c r="B2089" s="226"/>
      <c r="C2089" s="124"/>
      <c r="D2089" s="229"/>
    </row>
    <row r="2090" ht="14.25" spans="2:4">
      <c r="B2090" s="226"/>
      <c r="C2090" s="124"/>
      <c r="D2090" s="229"/>
    </row>
    <row r="2091" ht="14.25" spans="2:4">
      <c r="B2091" s="226"/>
      <c r="C2091" s="124"/>
      <c r="D2091" s="229"/>
    </row>
    <row r="2092" ht="14.25" spans="2:4">
      <c r="B2092" s="226"/>
      <c r="C2092" s="124"/>
      <c r="D2092" s="229"/>
    </row>
    <row r="2093" ht="14.25" spans="2:4">
      <c r="B2093" s="226"/>
      <c r="C2093" s="124"/>
      <c r="D2093" s="229"/>
    </row>
    <row r="2094" ht="14.25" spans="2:4">
      <c r="B2094" s="226"/>
      <c r="C2094" s="124"/>
      <c r="D2094" s="229"/>
    </row>
    <row r="2095" ht="14.25" spans="2:4">
      <c r="B2095" s="226"/>
      <c r="C2095" s="124"/>
      <c r="D2095" s="229"/>
    </row>
    <row r="2096" ht="14.25" spans="2:4">
      <c r="B2096" s="226"/>
      <c r="C2096" s="124"/>
      <c r="D2096" s="229"/>
    </row>
    <row r="2097" ht="14.25" spans="2:4">
      <c r="B2097" s="226"/>
      <c r="C2097" s="124"/>
      <c r="D2097" s="229"/>
    </row>
    <row r="2098" ht="14.25" spans="2:4">
      <c r="B2098" s="226"/>
      <c r="C2098" s="124"/>
      <c r="D2098" s="229"/>
    </row>
    <row r="2099" ht="14.25" spans="2:4">
      <c r="B2099" s="226"/>
      <c r="C2099" s="124"/>
      <c r="D2099" s="229"/>
    </row>
    <row r="2100" ht="14.25" spans="2:4">
      <c r="B2100" s="226"/>
      <c r="C2100" s="124"/>
      <c r="D2100" s="229"/>
    </row>
    <row r="2101" ht="14.25" spans="2:4">
      <c r="B2101" s="226"/>
      <c r="C2101" s="124"/>
      <c r="D2101" s="229"/>
    </row>
    <row r="2102" ht="14.25" spans="2:4">
      <c r="B2102" s="226"/>
      <c r="C2102" s="124"/>
      <c r="D2102" s="229"/>
    </row>
    <row r="2103" spans="2:4">
      <c r="B2103" s="124"/>
      <c r="C2103" s="124"/>
      <c r="D2103" s="229"/>
    </row>
    <row r="2104" ht="14.25" spans="2:4">
      <c r="B2104" s="226"/>
      <c r="C2104" s="124"/>
      <c r="D2104" s="229"/>
    </row>
    <row r="2105" ht="14.25" spans="2:4">
      <c r="B2105" s="226"/>
      <c r="C2105" s="124"/>
      <c r="D2105" s="229"/>
    </row>
    <row r="2106" ht="14.25" spans="2:4">
      <c r="B2106" s="226"/>
      <c r="C2106" s="124"/>
      <c r="D2106" s="229"/>
    </row>
    <row r="2107" ht="14.25" spans="2:4">
      <c r="B2107" s="226"/>
      <c r="C2107" s="124"/>
      <c r="D2107" s="229"/>
    </row>
    <row r="2108" ht="14.25" spans="2:4">
      <c r="B2108" s="226"/>
      <c r="C2108" s="124"/>
      <c r="D2108" s="229"/>
    </row>
    <row r="2109" ht="14.25" spans="2:4">
      <c r="B2109" s="226"/>
      <c r="C2109" s="124"/>
      <c r="D2109" s="229"/>
    </row>
    <row r="2110" ht="14.25" spans="2:4">
      <c r="B2110" s="226"/>
      <c r="C2110" s="124"/>
      <c r="D2110" s="229"/>
    </row>
    <row r="2111" ht="14.25" spans="2:4">
      <c r="B2111" s="226"/>
      <c r="C2111" s="124"/>
      <c r="D2111" s="229"/>
    </row>
    <row r="2112" ht="14.25" spans="2:4">
      <c r="B2112" s="226"/>
      <c r="C2112" s="124"/>
      <c r="D2112" s="229"/>
    </row>
    <row r="2113" ht="14.25" spans="2:4">
      <c r="B2113" s="226"/>
      <c r="C2113" s="124"/>
      <c r="D2113" s="229"/>
    </row>
    <row r="2114" ht="14.25" spans="2:4">
      <c r="B2114" s="226"/>
      <c r="C2114" s="124"/>
      <c r="D2114" s="229"/>
    </row>
    <row r="2115" ht="14.25" spans="2:4">
      <c r="B2115" s="226"/>
      <c r="C2115" s="124"/>
      <c r="D2115" s="229"/>
    </row>
    <row r="2116" ht="14.25" spans="2:4">
      <c r="B2116" s="226"/>
      <c r="C2116" s="124"/>
      <c r="D2116" s="229"/>
    </row>
    <row r="2117" ht="14.25" spans="2:4">
      <c r="B2117" s="226"/>
      <c r="C2117" s="124"/>
      <c r="D2117" s="229"/>
    </row>
    <row r="2118" ht="14.25" spans="2:4">
      <c r="B2118" s="226"/>
      <c r="C2118" s="124"/>
      <c r="D2118" s="229"/>
    </row>
    <row r="2119" ht="14.25" spans="2:4">
      <c r="B2119" s="226"/>
      <c r="C2119" s="124"/>
      <c r="D2119" s="229"/>
    </row>
    <row r="2120" ht="14.25" spans="2:4">
      <c r="B2120" s="226"/>
      <c r="C2120" s="124"/>
      <c r="D2120" s="229"/>
    </row>
    <row r="2121" ht="14.25" spans="2:4">
      <c r="B2121" s="226"/>
      <c r="C2121" s="124"/>
      <c r="D2121" s="229"/>
    </row>
    <row r="2122" ht="14.25" spans="2:4">
      <c r="B2122" s="226"/>
      <c r="C2122" s="124"/>
      <c r="D2122" s="229"/>
    </row>
    <row r="2123" ht="14.25" spans="2:4">
      <c r="B2123" s="226"/>
      <c r="C2123" s="124"/>
      <c r="D2123" s="229"/>
    </row>
    <row r="2124" ht="14.25" spans="2:4">
      <c r="B2124" s="226"/>
      <c r="C2124" s="124"/>
      <c r="D2124" s="229"/>
    </row>
    <row r="2125" ht="14.25" spans="2:4">
      <c r="B2125" s="226"/>
      <c r="C2125" s="124"/>
      <c r="D2125" s="229"/>
    </row>
    <row r="2126" ht="14.25" spans="2:4">
      <c r="B2126" s="226"/>
      <c r="C2126" s="124"/>
      <c r="D2126" s="229"/>
    </row>
    <row r="2127" ht="14.25" spans="2:4">
      <c r="B2127" s="226"/>
      <c r="C2127" s="124"/>
      <c r="D2127" s="229"/>
    </row>
    <row r="2128" ht="14.25" spans="2:4">
      <c r="B2128" s="226"/>
      <c r="C2128" s="124"/>
      <c r="D2128" s="229"/>
    </row>
    <row r="2129" ht="14.25" spans="2:4">
      <c r="B2129" s="226"/>
      <c r="C2129" s="124"/>
      <c r="D2129" s="229"/>
    </row>
    <row r="2130" ht="14.25" spans="2:4">
      <c r="B2130" s="226"/>
      <c r="C2130" s="124"/>
      <c r="D2130" s="229"/>
    </row>
    <row r="2131" ht="14.25" spans="2:4">
      <c r="B2131" s="226"/>
      <c r="C2131" s="124"/>
      <c r="D2131" s="229"/>
    </row>
    <row r="2132" ht="14.25" spans="2:4">
      <c r="B2132" s="226"/>
      <c r="C2132" s="124"/>
      <c r="D2132" s="229"/>
    </row>
    <row r="2133" ht="14.25" spans="2:4">
      <c r="B2133" s="226"/>
      <c r="C2133" s="124"/>
      <c r="D2133" s="229"/>
    </row>
    <row r="2134" ht="14.25" spans="2:4">
      <c r="B2134" s="226"/>
      <c r="C2134" s="124"/>
      <c r="D2134" s="229"/>
    </row>
    <row r="2135" ht="14.25" spans="2:4">
      <c r="B2135" s="226"/>
      <c r="C2135" s="124"/>
      <c r="D2135" s="229"/>
    </row>
    <row r="2136" ht="14.25" spans="2:4">
      <c r="B2136" s="226"/>
      <c r="C2136" s="124"/>
      <c r="D2136" s="229"/>
    </row>
    <row r="2137" ht="14.25" spans="2:4">
      <c r="B2137" s="226"/>
      <c r="C2137" s="124"/>
      <c r="D2137" s="229"/>
    </row>
    <row r="2138" ht="14.25" spans="2:4">
      <c r="B2138" s="226"/>
      <c r="C2138" s="124"/>
      <c r="D2138" s="229"/>
    </row>
    <row r="2139" ht="14.25" spans="2:4">
      <c r="B2139" s="226"/>
      <c r="C2139" s="124"/>
      <c r="D2139" s="229"/>
    </row>
    <row r="2140" ht="14.25" spans="2:4">
      <c r="B2140" s="226"/>
      <c r="C2140" s="124"/>
      <c r="D2140" s="229"/>
    </row>
    <row r="2141" ht="14.25" spans="2:4">
      <c r="B2141" s="226"/>
      <c r="C2141" s="124"/>
      <c r="D2141" s="229"/>
    </row>
    <row r="2142" ht="14.25" spans="2:4">
      <c r="B2142" s="226"/>
      <c r="C2142" s="124"/>
      <c r="D2142" s="229"/>
    </row>
    <row r="2143" ht="14.25" spans="2:4">
      <c r="B2143" s="226"/>
      <c r="C2143" s="124"/>
      <c r="D2143" s="229"/>
    </row>
    <row r="2144" ht="14.25" spans="2:4">
      <c r="B2144" s="226"/>
      <c r="C2144" s="124"/>
      <c r="D2144" s="229"/>
    </row>
    <row r="2145" ht="14.25" spans="2:4">
      <c r="B2145" s="226"/>
      <c r="C2145" s="124"/>
      <c r="D2145" s="229"/>
    </row>
    <row r="2146" ht="14.25" spans="2:4">
      <c r="B2146" s="226"/>
      <c r="C2146" s="124"/>
      <c r="D2146" s="229"/>
    </row>
    <row r="2147" ht="14.25" spans="2:4">
      <c r="B2147" s="226"/>
      <c r="C2147" s="124"/>
      <c r="D2147" s="229"/>
    </row>
    <row r="2148" ht="14.25" spans="2:4">
      <c r="B2148" s="226"/>
      <c r="C2148" s="124"/>
      <c r="D2148" s="229"/>
    </row>
    <row r="2149" ht="14.25" spans="2:4">
      <c r="B2149" s="226"/>
      <c r="C2149" s="124"/>
      <c r="D2149" s="229"/>
    </row>
    <row r="2150" ht="14.25" spans="2:4">
      <c r="B2150" s="226"/>
      <c r="C2150" s="124"/>
      <c r="D2150" s="229"/>
    </row>
    <row r="2151" ht="14.25" spans="2:4">
      <c r="B2151" s="226"/>
      <c r="C2151" s="124"/>
      <c r="D2151" s="229"/>
    </row>
    <row r="2152" ht="14.25" spans="2:4">
      <c r="B2152" s="226"/>
      <c r="C2152" s="124"/>
      <c r="D2152" s="229"/>
    </row>
    <row r="2153" ht="14.25" spans="2:4">
      <c r="B2153" s="226"/>
      <c r="C2153" s="124"/>
      <c r="D2153" s="229"/>
    </row>
    <row r="2154" ht="14.25" spans="2:4">
      <c r="B2154" s="226"/>
      <c r="C2154" s="124"/>
      <c r="D2154" s="229"/>
    </row>
    <row r="2155" ht="14.25" spans="2:4">
      <c r="B2155" s="226"/>
      <c r="C2155" s="124"/>
      <c r="D2155" s="229"/>
    </row>
    <row r="2156" ht="14.25" spans="2:4">
      <c r="B2156" s="226"/>
      <c r="C2156" s="124"/>
      <c r="D2156" s="229"/>
    </row>
    <row r="2157" ht="14.25" spans="2:4">
      <c r="B2157" s="226"/>
      <c r="C2157" s="124"/>
      <c r="D2157" s="229"/>
    </row>
    <row r="2158" ht="14.25" spans="2:4">
      <c r="B2158" s="226"/>
      <c r="C2158" s="124"/>
      <c r="D2158" s="229"/>
    </row>
    <row r="2159" ht="14.25" spans="2:4">
      <c r="B2159" s="226"/>
      <c r="C2159" s="124"/>
      <c r="D2159" s="229"/>
    </row>
    <row r="2160" ht="14.25" spans="2:4">
      <c r="B2160" s="226"/>
      <c r="C2160" s="124"/>
      <c r="D2160" s="229"/>
    </row>
    <row r="2161" ht="14.25" spans="2:4">
      <c r="B2161" s="226"/>
      <c r="C2161" s="124"/>
      <c r="D2161" s="229"/>
    </row>
    <row r="2162" ht="14.25" spans="2:4">
      <c r="B2162" s="226"/>
      <c r="C2162" s="124"/>
      <c r="D2162" s="229"/>
    </row>
    <row r="2163" ht="14.25" spans="2:4">
      <c r="B2163" s="226"/>
      <c r="C2163" s="124"/>
      <c r="D2163" s="229"/>
    </row>
    <row r="2164" ht="14.25" spans="2:4">
      <c r="B2164" s="226"/>
      <c r="C2164" s="124"/>
      <c r="D2164" s="229"/>
    </row>
    <row r="2165" ht="14.25" spans="2:4">
      <c r="B2165" s="226"/>
      <c r="C2165" s="124"/>
      <c r="D2165" s="229"/>
    </row>
    <row r="2166" ht="14.25" spans="2:4">
      <c r="B2166" s="226"/>
      <c r="C2166" s="124"/>
      <c r="D2166" s="229"/>
    </row>
    <row r="2167" ht="14.25" spans="2:4">
      <c r="B2167" s="226"/>
      <c r="C2167" s="124"/>
      <c r="D2167" s="229"/>
    </row>
    <row r="2168" ht="14.25" spans="2:4">
      <c r="B2168" s="226"/>
      <c r="C2168" s="124"/>
      <c r="D2168" s="229"/>
    </row>
    <row r="2169" ht="14.25" spans="2:4">
      <c r="B2169" s="226"/>
      <c r="C2169" s="124"/>
      <c r="D2169" s="229"/>
    </row>
    <row r="2170" ht="14.25" spans="2:4">
      <c r="B2170" s="226"/>
      <c r="C2170" s="124"/>
      <c r="D2170" s="229"/>
    </row>
    <row r="2171" ht="14.25" spans="2:4">
      <c r="B2171" s="226"/>
      <c r="C2171" s="124"/>
      <c r="D2171" s="229"/>
    </row>
    <row r="2172" ht="14.25" spans="2:4">
      <c r="B2172" s="226"/>
      <c r="C2172" s="124"/>
      <c r="D2172" s="229"/>
    </row>
    <row r="2173" ht="14.25" spans="2:4">
      <c r="B2173" s="226"/>
      <c r="C2173" s="124"/>
      <c r="D2173" s="229"/>
    </row>
    <row r="2174" ht="14.25" spans="2:4">
      <c r="B2174" s="226"/>
      <c r="C2174" s="124"/>
      <c r="D2174" s="229"/>
    </row>
    <row r="2175" ht="14.25" spans="2:4">
      <c r="B2175" s="226"/>
      <c r="C2175" s="124"/>
      <c r="D2175" s="229"/>
    </row>
    <row r="2176" ht="14.25" spans="2:4">
      <c r="B2176" s="226"/>
      <c r="C2176" s="124"/>
      <c r="D2176" s="229"/>
    </row>
    <row r="2177" ht="14.25" spans="2:4">
      <c r="B2177" s="226"/>
      <c r="C2177" s="124"/>
      <c r="D2177" s="229"/>
    </row>
    <row r="2178" spans="2:4">
      <c r="B2178" s="211"/>
      <c r="C2178" s="211"/>
      <c r="D2178" s="229"/>
    </row>
    <row r="2179" spans="2:4">
      <c r="B2179" s="211"/>
      <c r="C2179" s="211"/>
      <c r="D2179" s="230"/>
    </row>
    <row r="2180" spans="2:4">
      <c r="B2180" s="211"/>
      <c r="C2180" s="211"/>
      <c r="D2180" s="230"/>
    </row>
    <row r="2181" spans="2:4">
      <c r="B2181" s="211"/>
      <c r="C2181" s="211"/>
      <c r="D2181" s="230"/>
    </row>
    <row r="2182" spans="2:4">
      <c r="B2182" s="211"/>
      <c r="C2182" s="211"/>
      <c r="D2182" s="230"/>
    </row>
    <row r="2183" ht="14.25" spans="2:4">
      <c r="B2183" s="124"/>
      <c r="C2183" s="211"/>
      <c r="D2183" s="210"/>
    </row>
    <row r="2184" spans="2:4">
      <c r="B2184" s="203"/>
      <c r="C2184" s="203"/>
      <c r="D2184" s="203"/>
    </row>
    <row r="2185" spans="2:4">
      <c r="B2185" s="231"/>
      <c r="C2185" s="231"/>
      <c r="D2185" s="231"/>
    </row>
    <row r="2186" spans="2:4">
      <c r="B2186" s="231"/>
      <c r="C2186" s="231"/>
      <c r="D2186" s="231"/>
    </row>
    <row r="2187" spans="2:4">
      <c r="B2187" s="231"/>
      <c r="C2187" s="231"/>
      <c r="D2187" s="231"/>
    </row>
    <row r="2188" spans="2:4">
      <c r="B2188" s="231"/>
      <c r="C2188" s="231"/>
      <c r="D2188" s="231"/>
    </row>
    <row r="2189" spans="2:4">
      <c r="B2189" s="231"/>
      <c r="C2189" s="231"/>
      <c r="D2189" s="231"/>
    </row>
    <row r="2190" spans="2:4">
      <c r="B2190" s="231"/>
      <c r="C2190" s="231"/>
      <c r="D2190" s="231"/>
    </row>
    <row r="2191" spans="2:4">
      <c r="B2191" s="231"/>
      <c r="C2191" s="231"/>
      <c r="D2191" s="231"/>
    </row>
    <row r="2192" spans="2:4">
      <c r="B2192" s="231"/>
      <c r="C2192" s="231"/>
      <c r="D2192" s="231"/>
    </row>
    <row r="2193" spans="2:4">
      <c r="B2193" s="231"/>
      <c r="C2193" s="231"/>
      <c r="D2193" s="231"/>
    </row>
    <row r="2194" spans="2:4">
      <c r="B2194" s="231"/>
      <c r="C2194" s="231"/>
      <c r="D2194" s="231"/>
    </row>
    <row r="2195" spans="2:4">
      <c r="B2195" s="231"/>
      <c r="C2195" s="231"/>
      <c r="D2195" s="231"/>
    </row>
    <row r="2196" spans="2:4">
      <c r="B2196" s="231"/>
      <c r="C2196" s="231"/>
      <c r="D2196" s="231"/>
    </row>
    <row r="2197" spans="2:4">
      <c r="B2197" s="231"/>
      <c r="C2197" s="231"/>
      <c r="D2197" s="231"/>
    </row>
    <row r="2198" spans="2:4">
      <c r="B2198" s="231"/>
      <c r="C2198" s="231"/>
      <c r="D2198" s="231"/>
    </row>
    <row r="2199" spans="2:4">
      <c r="B2199" s="231"/>
      <c r="C2199" s="231"/>
      <c r="D2199" s="231"/>
    </row>
    <row r="2200" spans="2:4">
      <c r="B2200" s="231"/>
      <c r="C2200" s="231"/>
      <c r="D2200" s="231"/>
    </row>
    <row r="2201" spans="2:4">
      <c r="B2201" s="231"/>
      <c r="C2201" s="231"/>
      <c r="D2201" s="231"/>
    </row>
    <row r="2202" spans="2:4">
      <c r="B2202" s="231"/>
      <c r="C2202" s="231"/>
      <c r="D2202" s="231"/>
    </row>
    <row r="2203" spans="2:4">
      <c r="B2203" s="231"/>
      <c r="C2203" s="231"/>
      <c r="D2203" s="231"/>
    </row>
    <row r="2204" spans="2:4">
      <c r="B2204" s="231"/>
      <c r="C2204" s="231"/>
      <c r="D2204" s="231"/>
    </row>
    <row r="2205" spans="2:4">
      <c r="B2205" s="231"/>
      <c r="C2205" s="231"/>
      <c r="D2205" s="231"/>
    </row>
    <row r="2206" spans="2:4">
      <c r="B2206" s="231"/>
      <c r="C2206" s="231"/>
      <c r="D2206" s="231"/>
    </row>
    <row r="2207" spans="2:4">
      <c r="B2207" s="231"/>
      <c r="C2207" s="231"/>
      <c r="D2207" s="231"/>
    </row>
    <row r="2208" spans="2:4">
      <c r="B2208" s="231"/>
      <c r="C2208" s="231"/>
      <c r="D2208" s="231"/>
    </row>
    <row r="2209" spans="2:4">
      <c r="B2209" s="231"/>
      <c r="C2209" s="231"/>
      <c r="D2209" s="231"/>
    </row>
    <row r="2210" spans="2:4">
      <c r="B2210" s="231"/>
      <c r="C2210" s="231"/>
      <c r="D2210" s="231"/>
    </row>
    <row r="2211" spans="2:4">
      <c r="B2211" s="231"/>
      <c r="C2211" s="231"/>
      <c r="D2211" s="231"/>
    </row>
    <row r="2212" spans="2:4">
      <c r="B2212" s="231"/>
      <c r="C2212" s="231"/>
      <c r="D2212" s="231"/>
    </row>
    <row r="2213" spans="2:4">
      <c r="B2213" s="231"/>
      <c r="C2213" s="231"/>
      <c r="D2213" s="231"/>
    </row>
    <row r="2214" spans="2:4">
      <c r="B2214" s="231"/>
      <c r="C2214" s="231"/>
      <c r="D2214" s="231"/>
    </row>
    <row r="2215" spans="2:4">
      <c r="B2215" s="231"/>
      <c r="C2215" s="231"/>
      <c r="D2215" s="231"/>
    </row>
    <row r="2216" spans="2:4">
      <c r="B2216" s="231"/>
      <c r="C2216" s="231"/>
      <c r="D2216" s="231"/>
    </row>
    <row r="2217" spans="2:4">
      <c r="B2217" s="231"/>
      <c r="C2217" s="231"/>
      <c r="D2217" s="231"/>
    </row>
    <row r="2218" spans="2:4">
      <c r="B2218" s="231"/>
      <c r="C2218" s="231"/>
      <c r="D2218" s="231"/>
    </row>
    <row r="2219" spans="2:4">
      <c r="B2219" s="231"/>
      <c r="C2219" s="231"/>
      <c r="D2219" s="232"/>
    </row>
    <row r="2220" spans="2:4">
      <c r="B2220" s="231"/>
      <c r="C2220" s="231"/>
      <c r="D2220" s="232"/>
    </row>
    <row r="2221" spans="2:4">
      <c r="B2221" s="231"/>
      <c r="C2221" s="231"/>
      <c r="D2221" s="231"/>
    </row>
    <row r="2222" spans="2:4">
      <c r="B2222" s="231"/>
      <c r="C2222" s="231"/>
      <c r="D2222" s="232"/>
    </row>
    <row r="2223" spans="2:4">
      <c r="B2223" s="231"/>
      <c r="C2223" s="231"/>
      <c r="D2223" s="232"/>
    </row>
    <row r="2224" spans="2:4">
      <c r="B2224" s="231"/>
      <c r="C2224" s="231"/>
      <c r="D2224" s="232"/>
    </row>
    <row r="2225" spans="2:4">
      <c r="B2225" s="231"/>
      <c r="C2225" s="231"/>
      <c r="D2225" s="232"/>
    </row>
    <row r="2226" spans="2:4">
      <c r="B2226" s="231"/>
      <c r="C2226" s="231"/>
      <c r="D2226" s="232"/>
    </row>
    <row r="2227" spans="2:4">
      <c r="B2227" s="231"/>
      <c r="C2227" s="231"/>
      <c r="D2227" s="232"/>
    </row>
    <row r="2228" spans="2:4">
      <c r="B2228" s="231"/>
      <c r="C2228" s="231"/>
      <c r="D2228" s="232"/>
    </row>
    <row r="2229" spans="2:4">
      <c r="B2229" s="231"/>
      <c r="C2229" s="231"/>
      <c r="D2229" s="232"/>
    </row>
    <row r="2230" spans="2:4">
      <c r="B2230" s="231"/>
      <c r="C2230" s="231"/>
      <c r="D2230" s="232"/>
    </row>
    <row r="2231" spans="2:4">
      <c r="B2231" s="231"/>
      <c r="C2231" s="231"/>
      <c r="D2231" s="232"/>
    </row>
    <row r="2232" spans="2:4">
      <c r="B2232" s="231"/>
      <c r="C2232" s="231"/>
      <c r="D2232" s="232"/>
    </row>
    <row r="2233" spans="2:4">
      <c r="B2233" s="231"/>
      <c r="C2233" s="231"/>
      <c r="D2233" s="232"/>
    </row>
    <row r="2234" spans="2:4">
      <c r="B2234" s="231"/>
      <c r="C2234" s="231"/>
      <c r="D2234" s="232"/>
    </row>
    <row r="2235" spans="2:4">
      <c r="B2235" s="231"/>
      <c r="C2235" s="231"/>
      <c r="D2235" s="232"/>
    </row>
    <row r="2236" spans="2:4">
      <c r="B2236" s="231"/>
      <c r="C2236" s="231"/>
      <c r="D2236" s="232"/>
    </row>
    <row r="2237" spans="2:4">
      <c r="B2237" s="231"/>
      <c r="C2237" s="231"/>
      <c r="D2237" s="232"/>
    </row>
    <row r="2238" spans="2:4">
      <c r="B2238" s="231"/>
      <c r="C2238" s="231"/>
      <c r="D2238" s="232"/>
    </row>
    <row r="2239" spans="2:4">
      <c r="B2239" s="231"/>
      <c r="C2239" s="231"/>
      <c r="D2239" s="232"/>
    </row>
    <row r="2240" spans="2:4">
      <c r="B2240" s="231"/>
      <c r="C2240" s="231"/>
      <c r="D2240" s="232"/>
    </row>
    <row r="2241" spans="2:4">
      <c r="B2241" s="231"/>
      <c r="C2241" s="231"/>
      <c r="D2241" s="232"/>
    </row>
    <row r="2242" spans="2:4">
      <c r="B2242" s="231"/>
      <c r="C2242" s="231"/>
      <c r="D2242" s="232"/>
    </row>
    <row r="2243" spans="2:4">
      <c r="B2243" s="211"/>
      <c r="C2243" s="211"/>
      <c r="D2243" s="229"/>
    </row>
    <row r="2244" spans="2:4">
      <c r="B2244" s="124"/>
      <c r="C2244" s="124"/>
      <c r="D2244" s="203"/>
    </row>
    <row r="2245" spans="2:4">
      <c r="B2245" s="124"/>
      <c r="C2245" s="124"/>
      <c r="D2245" s="203"/>
    </row>
    <row r="2246" spans="2:4">
      <c r="B2246" s="124"/>
      <c r="C2246" s="124"/>
      <c r="D2246" s="203"/>
    </row>
    <row r="2247" spans="2:4">
      <c r="B2247" s="203"/>
      <c r="C2247" s="124"/>
      <c r="D2247" s="203"/>
    </row>
    <row r="2248" spans="2:4">
      <c r="B2248" s="203"/>
      <c r="C2248" s="124"/>
      <c r="D2248" s="203"/>
    </row>
    <row r="2249" spans="2:4">
      <c r="B2249" s="203"/>
      <c r="C2249" s="203"/>
      <c r="D2249" s="203"/>
    </row>
    <row r="2250" spans="2:4">
      <c r="B2250" s="206"/>
      <c r="C2250" s="205"/>
      <c r="D2250" s="207"/>
    </row>
    <row r="2251" spans="2:4">
      <c r="B2251" s="206"/>
      <c r="C2251" s="205"/>
      <c r="D2251" s="207"/>
    </row>
    <row r="2252" spans="2:4">
      <c r="B2252" s="206"/>
      <c r="C2252" s="205"/>
      <c r="D2252" s="207"/>
    </row>
    <row r="2253" spans="2:4">
      <c r="B2253" s="206"/>
      <c r="C2253" s="205"/>
      <c r="D2253" s="207"/>
    </row>
    <row r="2254" spans="2:4">
      <c r="B2254" s="206"/>
      <c r="C2254" s="205"/>
      <c r="D2254" s="207"/>
    </row>
    <row r="2255" spans="2:4">
      <c r="B2255" s="206"/>
      <c r="C2255" s="205"/>
      <c r="D2255" s="207"/>
    </row>
    <row r="2256" spans="2:4">
      <c r="B2256" s="206"/>
      <c r="C2256" s="205"/>
      <c r="D2256" s="207"/>
    </row>
    <row r="2257" spans="2:4">
      <c r="B2257" s="206"/>
      <c r="C2257" s="205"/>
      <c r="D2257" s="207"/>
    </row>
    <row r="2258" spans="2:4">
      <c r="B2258" s="206"/>
      <c r="C2258" s="205"/>
      <c r="D2258" s="207"/>
    </row>
    <row r="2259" spans="2:4">
      <c r="B2259" s="206"/>
      <c r="C2259" s="205"/>
      <c r="D2259" s="207"/>
    </row>
    <row r="2260" spans="2:4">
      <c r="B2260" s="206"/>
      <c r="C2260" s="205"/>
      <c r="D2260" s="207"/>
    </row>
    <row r="2261" spans="2:4">
      <c r="B2261" s="206"/>
      <c r="C2261" s="205"/>
      <c r="D2261" s="207"/>
    </row>
    <row r="2262" spans="2:4">
      <c r="B2262" s="206"/>
      <c r="C2262" s="205"/>
      <c r="D2262" s="207"/>
    </row>
    <row r="2263" spans="2:4">
      <c r="B2263" s="206"/>
      <c r="C2263" s="205"/>
      <c r="D2263" s="207"/>
    </row>
    <row r="2264" spans="2:4">
      <c r="B2264" s="206"/>
      <c r="C2264" s="205"/>
      <c r="D2264" s="207"/>
    </row>
    <row r="2265" spans="2:4">
      <c r="B2265" s="206"/>
      <c r="C2265" s="205"/>
      <c r="D2265" s="207"/>
    </row>
    <row r="2266" spans="2:4">
      <c r="B2266" s="206"/>
      <c r="C2266" s="205"/>
      <c r="D2266" s="207"/>
    </row>
    <row r="2267" spans="2:4">
      <c r="B2267" s="206"/>
      <c r="C2267" s="205"/>
      <c r="D2267" s="207"/>
    </row>
    <row r="2268" spans="2:4">
      <c r="B2268" s="206"/>
      <c r="C2268" s="205"/>
      <c r="D2268" s="207"/>
    </row>
    <row r="2269" spans="2:4">
      <c r="B2269" s="206"/>
      <c r="C2269" s="205"/>
      <c r="D2269" s="207"/>
    </row>
    <row r="2270" spans="2:4">
      <c r="B2270" s="206"/>
      <c r="C2270" s="205"/>
      <c r="D2270" s="207"/>
    </row>
    <row r="2271" spans="2:4">
      <c r="B2271" s="206"/>
      <c r="C2271" s="205"/>
      <c r="D2271" s="207"/>
    </row>
    <row r="2272" spans="2:4">
      <c r="B2272" s="206"/>
      <c r="C2272" s="205"/>
      <c r="D2272" s="207"/>
    </row>
    <row r="2273" spans="2:4">
      <c r="B2273" s="206"/>
      <c r="C2273" s="205"/>
      <c r="D2273" s="207"/>
    </row>
    <row r="2274" spans="2:4">
      <c r="B2274" s="206"/>
      <c r="C2274" s="205"/>
      <c r="D2274" s="207"/>
    </row>
    <row r="2275" spans="2:4">
      <c r="B2275" s="206"/>
      <c r="C2275" s="205"/>
      <c r="D2275" s="207"/>
    </row>
    <row r="2276" spans="2:4">
      <c r="B2276" s="206"/>
      <c r="C2276" s="205"/>
      <c r="D2276" s="207"/>
    </row>
    <row r="2277" spans="2:4">
      <c r="B2277" s="206"/>
      <c r="C2277" s="205"/>
      <c r="D2277" s="207"/>
    </row>
    <row r="2278" spans="2:4">
      <c r="B2278" s="206"/>
      <c r="C2278" s="205"/>
      <c r="D2278" s="207"/>
    </row>
    <row r="2279" spans="2:4">
      <c r="B2279" s="206"/>
      <c r="C2279" s="205"/>
      <c r="D2279" s="207"/>
    </row>
    <row r="2280" spans="2:4">
      <c r="B2280" s="206"/>
      <c r="C2280" s="205"/>
      <c r="D2280" s="207"/>
    </row>
    <row r="2281" spans="2:4">
      <c r="B2281" s="206"/>
      <c r="C2281" s="205"/>
      <c r="D2281" s="207"/>
    </row>
    <row r="2282" spans="2:4">
      <c r="B2282" s="206"/>
      <c r="C2282" s="205"/>
      <c r="D2282" s="207"/>
    </row>
    <row r="2283" spans="2:4">
      <c r="B2283" s="206"/>
      <c r="C2283" s="205"/>
      <c r="D2283" s="207"/>
    </row>
    <row r="2284" spans="2:4">
      <c r="B2284" s="206"/>
      <c r="C2284" s="203"/>
      <c r="D2284" s="207"/>
    </row>
    <row r="2285" spans="2:4">
      <c r="B2285" s="206"/>
      <c r="C2285" s="203"/>
      <c r="D2285" s="207"/>
    </row>
    <row r="2286" spans="2:4">
      <c r="B2286" s="206"/>
      <c r="C2286" s="203"/>
      <c r="D2286" s="207"/>
    </row>
    <row r="2287" spans="2:4">
      <c r="B2287" s="206"/>
      <c r="C2287" s="203"/>
      <c r="D2287" s="207"/>
    </row>
    <row r="2288" spans="2:4">
      <c r="B2288" s="206"/>
      <c r="C2288" s="203"/>
      <c r="D2288" s="207"/>
    </row>
    <row r="2289" spans="2:4">
      <c r="B2289" s="206"/>
      <c r="C2289" s="203"/>
      <c r="D2289" s="207"/>
    </row>
    <row r="2290" spans="2:4">
      <c r="B2290" s="206"/>
      <c r="C2290" s="203"/>
      <c r="D2290" s="207"/>
    </row>
    <row r="2291" spans="2:4">
      <c r="B2291" s="206"/>
      <c r="C2291" s="203"/>
      <c r="D2291" s="207"/>
    </row>
    <row r="2292" spans="2:4">
      <c r="B2292" s="206"/>
      <c r="C2292" s="203"/>
      <c r="D2292" s="207"/>
    </row>
    <row r="2293" spans="2:4">
      <c r="B2293" s="206"/>
      <c r="C2293" s="203"/>
      <c r="D2293" s="207"/>
    </row>
    <row r="2294" spans="2:4">
      <c r="B2294" s="203"/>
      <c r="C2294" s="203"/>
      <c r="D2294" s="203"/>
    </row>
    <row r="2295" spans="2:4">
      <c r="B2295" s="206"/>
      <c r="C2295" s="203"/>
      <c r="D2295" s="207"/>
    </row>
    <row r="2296" spans="2:4">
      <c r="B2296" s="206"/>
      <c r="C2296" s="203"/>
      <c r="D2296" s="207"/>
    </row>
    <row r="2297" spans="2:4">
      <c r="B2297" s="206"/>
      <c r="C2297" s="203"/>
      <c r="D2297" s="207"/>
    </row>
    <row r="2298" spans="2:4">
      <c r="B2298" s="206"/>
      <c r="C2298" s="203"/>
      <c r="D2298" s="207"/>
    </row>
    <row r="2299" spans="2:4">
      <c r="B2299" s="206"/>
      <c r="C2299" s="203"/>
      <c r="D2299" s="207"/>
    </row>
    <row r="2300" spans="2:4">
      <c r="B2300" s="206"/>
      <c r="C2300" s="203"/>
      <c r="D2300" s="207"/>
    </row>
    <row r="2301" spans="2:4">
      <c r="B2301" s="206"/>
      <c r="C2301" s="203"/>
      <c r="D2301" s="207"/>
    </row>
    <row r="2302" spans="2:4">
      <c r="B2302" s="206"/>
      <c r="C2302" s="203"/>
      <c r="D2302" s="207"/>
    </row>
    <row r="2303" spans="2:4">
      <c r="B2303" s="206"/>
      <c r="C2303" s="203"/>
      <c r="D2303" s="207"/>
    </row>
    <row r="2304" spans="2:4">
      <c r="B2304" s="206"/>
      <c r="C2304" s="203"/>
      <c r="D2304" s="207"/>
    </row>
    <row r="2305" spans="2:4">
      <c r="B2305" s="206"/>
      <c r="C2305" s="203"/>
      <c r="D2305" s="207"/>
    </row>
    <row r="2306" spans="2:4">
      <c r="B2306" s="206"/>
      <c r="C2306" s="203"/>
      <c r="D2306" s="207"/>
    </row>
    <row r="2307" spans="2:4">
      <c r="B2307" s="206"/>
      <c r="C2307" s="203"/>
      <c r="D2307" s="207"/>
    </row>
    <row r="2308" spans="2:4">
      <c r="B2308" s="206"/>
      <c r="C2308" s="203"/>
      <c r="D2308" s="207"/>
    </row>
    <row r="2309" spans="2:4">
      <c r="B2309" s="206"/>
      <c r="C2309" s="203"/>
      <c r="D2309" s="207"/>
    </row>
    <row r="2310" spans="2:4">
      <c r="B2310" s="206"/>
      <c r="C2310" s="203"/>
      <c r="D2310" s="207"/>
    </row>
    <row r="2311" spans="2:4">
      <c r="B2311" s="206"/>
      <c r="C2311" s="203"/>
      <c r="D2311" s="207"/>
    </row>
    <row r="2312" spans="2:4">
      <c r="B2312" s="206"/>
      <c r="C2312" s="203"/>
      <c r="D2312" s="207"/>
    </row>
    <row r="2313" spans="2:4">
      <c r="B2313" s="206"/>
      <c r="C2313" s="203"/>
      <c r="D2313" s="207"/>
    </row>
    <row r="2314" spans="2:4">
      <c r="B2314" s="206"/>
      <c r="C2314" s="203"/>
      <c r="D2314" s="207"/>
    </row>
    <row r="2315" spans="2:4">
      <c r="B2315" s="206"/>
      <c r="C2315" s="203"/>
      <c r="D2315" s="207"/>
    </row>
    <row r="2316" spans="2:4">
      <c r="B2316" s="206"/>
      <c r="C2316" s="203"/>
      <c r="D2316" s="207"/>
    </row>
    <row r="2317" spans="2:4">
      <c r="B2317" s="206"/>
      <c r="C2317" s="203"/>
      <c r="D2317" s="207"/>
    </row>
    <row r="2318" spans="2:4">
      <c r="B2318" s="206"/>
      <c r="C2318" s="203"/>
      <c r="D2318" s="207"/>
    </row>
    <row r="2319" spans="2:4">
      <c r="B2319" s="206"/>
      <c r="C2319" s="203"/>
      <c r="D2319" s="207"/>
    </row>
    <row r="2320" spans="2:4">
      <c r="B2320" s="203"/>
      <c r="C2320" s="203"/>
      <c r="D2320" s="207"/>
    </row>
    <row r="2321" spans="2:4">
      <c r="B2321" s="203"/>
      <c r="C2321" s="203"/>
      <c r="D2321" s="207"/>
    </row>
    <row r="2322" spans="2:4">
      <c r="B2322" s="203"/>
      <c r="C2322" s="203"/>
      <c r="D2322" s="207"/>
    </row>
    <row r="2323" spans="2:4">
      <c r="B2323" s="203"/>
      <c r="C2323" s="203"/>
      <c r="D2323" s="207"/>
    </row>
    <row r="2324" spans="2:4">
      <c r="B2324" s="203"/>
      <c r="C2324" s="203"/>
      <c r="D2324" s="207"/>
    </row>
    <row r="2325" spans="2:4">
      <c r="B2325" s="203"/>
      <c r="C2325" s="203"/>
      <c r="D2325" s="207"/>
    </row>
    <row r="2326" spans="2:4">
      <c r="B2326" s="203"/>
      <c r="C2326" s="203"/>
      <c r="D2326" s="207"/>
    </row>
    <row r="2327" spans="2:4">
      <c r="B2327" s="203"/>
      <c r="C2327" s="203"/>
      <c r="D2327" s="207"/>
    </row>
    <row r="2328" spans="2:4">
      <c r="B2328" s="203"/>
      <c r="C2328" s="203"/>
      <c r="D2328" s="207"/>
    </row>
    <row r="2329" spans="2:4">
      <c r="B2329" s="206"/>
      <c r="C2329" s="203"/>
      <c r="D2329" s="207"/>
    </row>
    <row r="2330" spans="2:4">
      <c r="B2330" s="206"/>
      <c r="C2330" s="203"/>
      <c r="D2330" s="207"/>
    </row>
    <row r="2331" spans="2:4">
      <c r="B2331" s="206"/>
      <c r="C2331" s="203"/>
      <c r="D2331" s="207"/>
    </row>
    <row r="2332" spans="2:4">
      <c r="B2332" s="206"/>
      <c r="C2332" s="206"/>
      <c r="D2332" s="207"/>
    </row>
    <row r="2333" spans="2:4">
      <c r="B2333" s="206"/>
      <c r="C2333" s="206"/>
      <c r="D2333" s="207"/>
    </row>
    <row r="2334" spans="2:4">
      <c r="B2334" s="206"/>
      <c r="C2334" s="206"/>
      <c r="D2334" s="207"/>
    </row>
    <row r="2335" spans="2:4">
      <c r="B2335" s="206"/>
      <c r="C2335" s="206"/>
      <c r="D2335" s="207"/>
    </row>
    <row r="2336" spans="2:4">
      <c r="B2336" s="206"/>
      <c r="C2336" s="206"/>
      <c r="D2336" s="207"/>
    </row>
    <row r="2337" spans="2:4">
      <c r="B2337" s="206"/>
      <c r="C2337" s="206"/>
      <c r="D2337" s="207"/>
    </row>
    <row r="2338" spans="2:4">
      <c r="B2338" s="206"/>
      <c r="C2338" s="206"/>
      <c r="D2338" s="207"/>
    </row>
    <row r="2339" spans="2:4">
      <c r="B2339" s="206"/>
      <c r="C2339" s="206"/>
      <c r="D2339" s="207"/>
    </row>
    <row r="2340" spans="2:4">
      <c r="B2340" s="206"/>
      <c r="C2340" s="206"/>
      <c r="D2340" s="207"/>
    </row>
    <row r="2341" spans="2:4">
      <c r="B2341" s="206"/>
      <c r="C2341" s="206"/>
      <c r="D2341" s="207"/>
    </row>
    <row r="2342" spans="2:4">
      <c r="B2342" s="206"/>
      <c r="C2342" s="206"/>
      <c r="D2342" s="207"/>
    </row>
    <row r="2343" spans="2:4">
      <c r="B2343" s="206"/>
      <c r="C2343" s="206"/>
      <c r="D2343" s="207"/>
    </row>
    <row r="2344" spans="2:4">
      <c r="B2344" s="206"/>
      <c r="C2344" s="206"/>
      <c r="D2344" s="207"/>
    </row>
    <row r="2345" spans="2:4">
      <c r="B2345" s="206"/>
      <c r="C2345" s="206"/>
      <c r="D2345" s="207"/>
    </row>
    <row r="2346" spans="2:4">
      <c r="B2346" s="206"/>
      <c r="C2346" s="206"/>
      <c r="D2346" s="207"/>
    </row>
    <row r="2347" spans="2:4">
      <c r="B2347" s="206"/>
      <c r="C2347" s="206"/>
      <c r="D2347" s="207"/>
    </row>
    <row r="2348" spans="2:4">
      <c r="B2348" s="206"/>
      <c r="C2348" s="206"/>
      <c r="D2348" s="207"/>
    </row>
    <row r="2349" spans="2:4">
      <c r="B2349" s="206"/>
      <c r="C2349" s="206"/>
      <c r="D2349" s="207"/>
    </row>
    <row r="2350" spans="2:4">
      <c r="B2350" s="206"/>
      <c r="C2350" s="206"/>
      <c r="D2350" s="207"/>
    </row>
    <row r="2351" spans="2:4">
      <c r="B2351" s="211"/>
      <c r="C2351" s="211"/>
      <c r="D2351" s="229"/>
    </row>
    <row r="2352" spans="2:4">
      <c r="B2352" s="211"/>
      <c r="C2352" s="211"/>
      <c r="D2352" s="229"/>
    </row>
    <row r="2353" spans="2:4">
      <c r="B2353" s="211"/>
      <c r="C2353" s="211"/>
      <c r="D2353" s="229"/>
    </row>
    <row r="2354" spans="2:4">
      <c r="B2354" s="206"/>
      <c r="C2354" s="205"/>
      <c r="D2354" s="207"/>
    </row>
    <row r="2355" spans="2:4">
      <c r="B2355" s="206"/>
      <c r="C2355" s="205"/>
      <c r="D2355" s="207"/>
    </row>
    <row r="2356" spans="2:4">
      <c r="B2356" s="206"/>
      <c r="C2356" s="205"/>
      <c r="D2356" s="207"/>
    </row>
    <row r="2357" spans="2:4">
      <c r="B2357" s="203"/>
      <c r="C2357" s="205"/>
      <c r="D2357" s="203"/>
    </row>
    <row r="2358" spans="2:4">
      <c r="B2358" s="203"/>
      <c r="C2358" s="205"/>
      <c r="D2358" s="203"/>
    </row>
    <row r="2359" spans="2:4">
      <c r="B2359" s="203"/>
      <c r="C2359" s="205"/>
      <c r="D2359" s="203"/>
    </row>
    <row r="2360" spans="2:4">
      <c r="B2360" s="203"/>
      <c r="C2360" s="203"/>
      <c r="D2360" s="203"/>
    </row>
    <row r="2361" spans="2:4">
      <c r="B2361" s="203"/>
      <c r="C2361" s="203"/>
      <c r="D2361" s="203"/>
    </row>
    <row r="2362" spans="2:4">
      <c r="B2362" s="203"/>
      <c r="C2362" s="203"/>
      <c r="D2362" s="203"/>
    </row>
    <row r="2363" spans="2:4">
      <c r="B2363" s="203"/>
      <c r="C2363" s="203"/>
      <c r="D2363" s="203"/>
    </row>
    <row r="2364" spans="2:4">
      <c r="B2364" s="203"/>
      <c r="C2364" s="203"/>
      <c r="D2364" s="203"/>
    </row>
    <row r="2365" spans="2:4">
      <c r="B2365" s="203"/>
      <c r="C2365" s="203"/>
      <c r="D2365" s="203"/>
    </row>
    <row r="2366" spans="2:4">
      <c r="B2366" s="203"/>
      <c r="C2366" s="203"/>
      <c r="D2366" s="203"/>
    </row>
    <row r="2367" spans="2:4">
      <c r="B2367" s="203"/>
      <c r="C2367" s="203"/>
      <c r="D2367" s="203"/>
    </row>
    <row r="2368" spans="2:4">
      <c r="B2368" s="203"/>
      <c r="C2368" s="203"/>
      <c r="D2368" s="203"/>
    </row>
    <row r="2369" spans="2:4">
      <c r="B2369" s="124"/>
      <c r="C2369" s="124"/>
      <c r="D2369" s="124"/>
    </row>
    <row r="2370" spans="2:4">
      <c r="B2370" s="124"/>
      <c r="C2370" s="124"/>
      <c r="D2370" s="124"/>
    </row>
    <row r="2371" spans="2:4">
      <c r="B2371" s="124"/>
      <c r="C2371" s="124"/>
      <c r="D2371" s="124"/>
    </row>
    <row r="2372" spans="2:4">
      <c r="B2372" s="203"/>
      <c r="C2372" s="203"/>
      <c r="D2372" s="203"/>
    </row>
    <row r="2373" spans="2:4">
      <c r="B2373" s="124"/>
      <c r="C2373" s="203"/>
      <c r="D2373" s="203"/>
    </row>
    <row r="2374" spans="2:4">
      <c r="B2374" s="124"/>
      <c r="C2374" s="203"/>
      <c r="D2374" s="203"/>
    </row>
    <row r="2375" spans="2:4">
      <c r="B2375" s="124"/>
      <c r="C2375" s="203"/>
      <c r="D2375" s="203"/>
    </row>
    <row r="2376" spans="2:4">
      <c r="B2376" s="124"/>
      <c r="C2376" s="203"/>
      <c r="D2376" s="203"/>
    </row>
    <row r="2377" spans="2:4">
      <c r="B2377" s="124"/>
      <c r="C2377" s="203"/>
      <c r="D2377" s="203"/>
    </row>
    <row r="2378" spans="2:4">
      <c r="B2378" s="124"/>
      <c r="C2378" s="203"/>
      <c r="D2378" s="203"/>
    </row>
    <row r="2379" spans="2:4">
      <c r="B2379" s="124"/>
      <c r="C2379" s="203"/>
      <c r="D2379" s="203"/>
    </row>
    <row r="2380" spans="2:4">
      <c r="B2380" s="124"/>
      <c r="C2380" s="203"/>
      <c r="D2380" s="203"/>
    </row>
    <row r="2381" spans="2:4">
      <c r="B2381" s="124"/>
      <c r="C2381" s="203"/>
      <c r="D2381" s="203"/>
    </row>
    <row r="2382" spans="2:4">
      <c r="B2382" s="124"/>
      <c r="C2382" s="203"/>
      <c r="D2382" s="203"/>
    </row>
    <row r="2383" spans="2:4">
      <c r="B2383" s="124"/>
      <c r="C2383" s="203"/>
      <c r="D2383" s="203"/>
    </row>
    <row r="2384" spans="2:4">
      <c r="B2384" s="124"/>
      <c r="C2384" s="203"/>
      <c r="D2384" s="203"/>
    </row>
    <row r="2385" spans="2:4">
      <c r="B2385" s="124"/>
      <c r="C2385" s="203"/>
      <c r="D2385" s="203"/>
    </row>
    <row r="2386" spans="2:4">
      <c r="B2386" s="124"/>
      <c r="C2386" s="203"/>
      <c r="D2386" s="203"/>
    </row>
    <row r="2387" spans="2:4">
      <c r="B2387" s="124"/>
      <c r="C2387" s="203"/>
      <c r="D2387" s="203"/>
    </row>
    <row r="2388" spans="2:4">
      <c r="B2388" s="124"/>
      <c r="C2388" s="203"/>
      <c r="D2388" s="203"/>
    </row>
    <row r="2389" spans="2:4">
      <c r="B2389" s="124"/>
      <c r="C2389" s="203"/>
      <c r="D2389" s="203"/>
    </row>
    <row r="2390" spans="2:4">
      <c r="B2390" s="124"/>
      <c r="C2390" s="203"/>
      <c r="D2390" s="203"/>
    </row>
    <row r="2391" spans="2:4">
      <c r="B2391" s="124"/>
      <c r="C2391" s="203"/>
      <c r="D2391" s="203"/>
    </row>
    <row r="2392" spans="2:4">
      <c r="B2392" s="124"/>
      <c r="C2392" s="203"/>
      <c r="D2392" s="203"/>
    </row>
    <row r="2393" spans="2:4">
      <c r="B2393" s="124"/>
      <c r="C2393" s="203"/>
      <c r="D2393" s="203"/>
    </row>
    <row r="2394" spans="2:4">
      <c r="B2394" s="124"/>
      <c r="C2394" s="203"/>
      <c r="D2394" s="203"/>
    </row>
    <row r="2395" spans="2:4">
      <c r="B2395" s="124"/>
      <c r="C2395" s="203"/>
      <c r="D2395" s="203"/>
    </row>
    <row r="2396" spans="2:4">
      <c r="B2396" s="124"/>
      <c r="C2396" s="203"/>
      <c r="D2396" s="203"/>
    </row>
    <row r="2397" spans="2:4">
      <c r="B2397" s="124"/>
      <c r="C2397" s="203"/>
      <c r="D2397" s="203"/>
    </row>
    <row r="2398" spans="2:4">
      <c r="B2398" s="124"/>
      <c r="C2398" s="203"/>
      <c r="D2398" s="203"/>
    </row>
    <row r="2399" spans="2:4">
      <c r="B2399" s="124"/>
      <c r="C2399" s="203"/>
      <c r="D2399" s="203"/>
    </row>
    <row r="2400" spans="2:4">
      <c r="B2400" s="124"/>
      <c r="C2400" s="203"/>
      <c r="D2400" s="203"/>
    </row>
    <row r="2401" spans="2:4">
      <c r="B2401" s="124"/>
      <c r="C2401" s="203"/>
      <c r="D2401" s="203"/>
    </row>
    <row r="2402" spans="2:4">
      <c r="B2402" s="124"/>
      <c r="C2402" s="203"/>
      <c r="D2402" s="203"/>
    </row>
    <row r="2403" spans="2:4">
      <c r="B2403" s="124"/>
      <c r="C2403" s="203"/>
      <c r="D2403" s="203"/>
    </row>
    <row r="2404" spans="2:4">
      <c r="B2404" s="124"/>
      <c r="C2404" s="203"/>
      <c r="D2404" s="203"/>
    </row>
    <row r="2405" spans="2:4">
      <c r="B2405" s="124"/>
      <c r="C2405" s="203"/>
      <c r="D2405" s="203"/>
    </row>
    <row r="2406" spans="2:4">
      <c r="B2406" s="124"/>
      <c r="C2406" s="203"/>
      <c r="D2406" s="203"/>
    </row>
    <row r="2407" spans="2:4">
      <c r="B2407" s="124"/>
      <c r="C2407" s="203"/>
      <c r="D2407" s="203"/>
    </row>
    <row r="2408" spans="2:4">
      <c r="B2408" s="124"/>
      <c r="C2408" s="124"/>
      <c r="D2408" s="124"/>
    </row>
    <row r="2409" spans="2:4">
      <c r="B2409" s="124"/>
      <c r="C2409" s="203"/>
      <c r="D2409" s="203"/>
    </row>
    <row r="2410" spans="2:4">
      <c r="B2410" s="124"/>
      <c r="C2410" s="203"/>
      <c r="D2410" s="203"/>
    </row>
    <row r="2411" spans="2:4">
      <c r="B2411" s="124"/>
      <c r="C2411" s="124"/>
      <c r="D2411" s="124"/>
    </row>
    <row r="2412" spans="2:4">
      <c r="B2412" s="124"/>
      <c r="C2412" s="203"/>
      <c r="D2412" s="203"/>
    </row>
    <row r="2413" spans="2:4">
      <c r="B2413" s="124"/>
      <c r="C2413" s="124"/>
      <c r="D2413" s="203"/>
    </row>
    <row r="2414" spans="2:4">
      <c r="B2414" s="124"/>
      <c r="C2414" s="124"/>
      <c r="D2414" s="124"/>
    </row>
    <row r="2415" spans="2:4">
      <c r="B2415" s="124"/>
      <c r="C2415" s="203"/>
      <c r="D2415" s="203"/>
    </row>
    <row r="2416" spans="2:4">
      <c r="B2416" s="203"/>
      <c r="C2416" s="203"/>
      <c r="D2416" s="203"/>
    </row>
    <row r="2417" spans="2:4">
      <c r="B2417" s="203"/>
      <c r="C2417" s="203"/>
      <c r="D2417" s="203"/>
    </row>
    <row r="2418" spans="2:4">
      <c r="B2418" s="203"/>
      <c r="C2418" s="203"/>
      <c r="D2418" s="203"/>
    </row>
    <row r="2419" spans="2:4">
      <c r="B2419" s="203"/>
      <c r="C2419" s="203"/>
      <c r="D2419" s="203"/>
    </row>
    <row r="2420" spans="2:4">
      <c r="B2420" s="203"/>
      <c r="C2420" s="203"/>
      <c r="D2420" s="203"/>
    </row>
    <row r="2421" spans="2:4">
      <c r="B2421" s="124"/>
      <c r="C2421" s="203"/>
      <c r="D2421" s="204"/>
    </row>
    <row r="2422" spans="2:4">
      <c r="B2422" s="124"/>
      <c r="C2422" s="203"/>
      <c r="D2422" s="204"/>
    </row>
    <row r="2423" spans="2:4">
      <c r="B2423" s="124"/>
      <c r="C2423" s="203"/>
      <c r="D2423" s="204"/>
    </row>
    <row r="2424" spans="2:4">
      <c r="B2424" s="124"/>
      <c r="C2424" s="203"/>
      <c r="D2424" s="204"/>
    </row>
    <row r="2425" spans="2:4">
      <c r="B2425" s="124"/>
      <c r="C2425" s="203"/>
      <c r="D2425" s="204"/>
    </row>
    <row r="2426" spans="2:4">
      <c r="B2426" s="124"/>
      <c r="C2426" s="203"/>
      <c r="D2426" s="204"/>
    </row>
    <row r="2427" spans="2:4">
      <c r="B2427" s="124"/>
      <c r="C2427" s="203"/>
      <c r="D2427" s="204"/>
    </row>
    <row r="2428" spans="2:4">
      <c r="B2428" s="124"/>
      <c r="C2428" s="203"/>
      <c r="D2428" s="204"/>
    </row>
    <row r="2429" spans="2:4">
      <c r="B2429" s="124"/>
      <c r="C2429" s="203"/>
      <c r="D2429" s="204"/>
    </row>
    <row r="2430" spans="2:4">
      <c r="B2430" s="124"/>
      <c r="C2430" s="203"/>
      <c r="D2430" s="204"/>
    </row>
    <row r="2431" spans="2:4">
      <c r="B2431" s="124"/>
      <c r="C2431" s="203"/>
      <c r="D2431" s="204"/>
    </row>
    <row r="2432" spans="2:4">
      <c r="B2432" s="124"/>
      <c r="C2432" s="203"/>
      <c r="D2432" s="203"/>
    </row>
    <row r="2433" spans="2:4">
      <c r="B2433" s="124"/>
      <c r="C2433" s="203"/>
      <c r="D2433" s="203"/>
    </row>
    <row r="2434" spans="2:4">
      <c r="B2434" s="124"/>
      <c r="C2434" s="203"/>
      <c r="D2434" s="203"/>
    </row>
    <row r="2435" spans="2:4">
      <c r="B2435" s="124"/>
      <c r="C2435" s="203"/>
      <c r="D2435" s="203"/>
    </row>
    <row r="2436" spans="2:4">
      <c r="B2436" s="124"/>
      <c r="C2436" s="203"/>
      <c r="D2436" s="203"/>
    </row>
    <row r="2437" spans="2:4">
      <c r="B2437" s="124"/>
      <c r="C2437" s="203"/>
      <c r="D2437" s="203"/>
    </row>
    <row r="2438" spans="2:4">
      <c r="B2438" s="124"/>
      <c r="C2438" s="203"/>
      <c r="D2438" s="203"/>
    </row>
    <row r="2439" spans="2:4">
      <c r="B2439" s="124"/>
      <c r="C2439" s="203"/>
      <c r="D2439" s="203"/>
    </row>
    <row r="2440" spans="2:4">
      <c r="B2440" s="124"/>
      <c r="C2440" s="203"/>
      <c r="D2440" s="203"/>
    </row>
    <row r="2441" spans="2:4">
      <c r="B2441" s="124"/>
      <c r="C2441" s="203"/>
      <c r="D2441" s="203"/>
    </row>
    <row r="2442" spans="2:4">
      <c r="B2442" s="124"/>
      <c r="C2442" s="203"/>
      <c r="D2442" s="203"/>
    </row>
    <row r="2443" spans="2:4">
      <c r="B2443" s="124"/>
      <c r="C2443" s="203"/>
      <c r="D2443" s="203"/>
    </row>
    <row r="2444" spans="2:4">
      <c r="B2444" s="124"/>
      <c r="C2444" s="203"/>
      <c r="D2444" s="203"/>
    </row>
    <row r="2445" spans="2:4">
      <c r="B2445" s="124"/>
      <c r="C2445" s="203"/>
      <c r="D2445" s="203"/>
    </row>
    <row r="2446" spans="2:4">
      <c r="B2446" s="124"/>
      <c r="C2446" s="203"/>
      <c r="D2446" s="203"/>
    </row>
    <row r="2447" spans="2:4">
      <c r="B2447" s="124"/>
      <c r="C2447" s="203"/>
      <c r="D2447" s="203"/>
    </row>
    <row r="2448" spans="2:4">
      <c r="B2448" s="124"/>
      <c r="C2448" s="203"/>
      <c r="D2448" s="203"/>
    </row>
    <row r="2449" spans="2:4">
      <c r="B2449" s="124"/>
      <c r="C2449" s="203"/>
      <c r="D2449" s="203"/>
    </row>
    <row r="2450" spans="2:4">
      <c r="B2450" s="124"/>
      <c r="C2450" s="203"/>
      <c r="D2450" s="203"/>
    </row>
    <row r="2451" spans="2:4">
      <c r="B2451" s="124"/>
      <c r="C2451" s="203"/>
      <c r="D2451" s="203"/>
    </row>
    <row r="2452" spans="2:4">
      <c r="B2452" s="124"/>
      <c r="C2452" s="203"/>
      <c r="D2452" s="203"/>
    </row>
    <row r="2453" spans="2:4">
      <c r="B2453" s="124"/>
      <c r="C2453" s="203"/>
      <c r="D2453" s="203"/>
    </row>
    <row r="2454" spans="2:4">
      <c r="B2454" s="124"/>
      <c r="C2454" s="203"/>
      <c r="D2454" s="203"/>
    </row>
    <row r="2455" spans="2:4">
      <c r="B2455" s="124"/>
      <c r="C2455" s="203"/>
      <c r="D2455" s="203"/>
    </row>
    <row r="2456" spans="2:4">
      <c r="B2456" s="124"/>
      <c r="C2456" s="203"/>
      <c r="D2456" s="203"/>
    </row>
    <row r="2457" spans="2:4">
      <c r="B2457" s="124"/>
      <c r="C2457" s="203"/>
      <c r="D2457" s="203"/>
    </row>
    <row r="2458" spans="2:4">
      <c r="B2458" s="124"/>
      <c r="C2458" s="203"/>
      <c r="D2458" s="203"/>
    </row>
    <row r="2459" spans="2:4">
      <c r="B2459" s="124"/>
      <c r="C2459" s="203"/>
      <c r="D2459" s="203"/>
    </row>
    <row r="2460" spans="2:4">
      <c r="B2460" s="124"/>
      <c r="C2460" s="203"/>
      <c r="D2460" s="203"/>
    </row>
    <row r="2461" spans="2:4">
      <c r="B2461" s="124"/>
      <c r="C2461" s="203"/>
      <c r="D2461" s="203"/>
    </row>
    <row r="2462" spans="2:4">
      <c r="B2462" s="124"/>
      <c r="C2462" s="203"/>
      <c r="D2462" s="203"/>
    </row>
    <row r="2463" spans="2:4">
      <c r="B2463" s="124"/>
      <c r="C2463" s="203"/>
      <c r="D2463" s="203"/>
    </row>
    <row r="2464" spans="2:4">
      <c r="B2464" s="124"/>
      <c r="C2464" s="203"/>
      <c r="D2464" s="203"/>
    </row>
    <row r="2465" spans="2:4">
      <c r="B2465" s="124"/>
      <c r="C2465" s="203"/>
      <c r="D2465" s="203"/>
    </row>
    <row r="2466" spans="2:4">
      <c r="B2466" s="124"/>
      <c r="C2466" s="203"/>
      <c r="D2466" s="203"/>
    </row>
    <row r="2467" spans="2:4">
      <c r="B2467" s="124"/>
      <c r="C2467" s="203"/>
      <c r="D2467" s="203"/>
    </row>
    <row r="2468" spans="2:4">
      <c r="B2468" s="124"/>
      <c r="C2468" s="203"/>
      <c r="D2468" s="203"/>
    </row>
    <row r="2469" spans="2:4">
      <c r="B2469" s="124"/>
      <c r="C2469" s="203"/>
      <c r="D2469" s="203"/>
    </row>
    <row r="2470" spans="2:4">
      <c r="B2470" s="124"/>
      <c r="C2470" s="203"/>
      <c r="D2470" s="203"/>
    </row>
    <row r="2471" spans="2:4">
      <c r="B2471" s="124"/>
      <c r="C2471" s="203"/>
      <c r="D2471" s="203"/>
    </row>
    <row r="2472" spans="2:4">
      <c r="B2472" s="124"/>
      <c r="C2472" s="203"/>
      <c r="D2472" s="203"/>
    </row>
    <row r="2473" spans="2:4">
      <c r="B2473" s="124"/>
      <c r="C2473" s="203"/>
      <c r="D2473" s="203"/>
    </row>
    <row r="2474" spans="2:4">
      <c r="B2474" s="124"/>
      <c r="C2474" s="203"/>
      <c r="D2474" s="203"/>
    </row>
    <row r="2475" spans="2:4">
      <c r="B2475" s="124"/>
      <c r="C2475" s="203"/>
      <c r="D2475" s="203"/>
    </row>
    <row r="2476" spans="2:4">
      <c r="B2476" s="124"/>
      <c r="C2476" s="203"/>
      <c r="D2476" s="203"/>
    </row>
    <row r="2477" spans="2:4">
      <c r="B2477" s="124"/>
      <c r="C2477" s="203"/>
      <c r="D2477" s="203"/>
    </row>
    <row r="2478" spans="2:4">
      <c r="B2478" s="124"/>
      <c r="C2478" s="203"/>
      <c r="D2478" s="203"/>
    </row>
    <row r="2479" spans="2:4">
      <c r="B2479" s="124"/>
      <c r="C2479" s="203"/>
      <c r="D2479" s="203"/>
    </row>
    <row r="2480" spans="2:4">
      <c r="B2480" s="124"/>
      <c r="C2480" s="203"/>
      <c r="D2480" s="203"/>
    </row>
    <row r="2481" spans="2:4">
      <c r="B2481" s="124"/>
      <c r="C2481" s="203"/>
      <c r="D2481" s="203"/>
    </row>
    <row r="2482" spans="2:4">
      <c r="B2482" s="124"/>
      <c r="C2482" s="203"/>
      <c r="D2482" s="203"/>
    </row>
    <row r="2483" spans="2:4">
      <c r="B2483" s="124"/>
      <c r="C2483" s="203"/>
      <c r="D2483" s="203"/>
    </row>
    <row r="2484" spans="2:4">
      <c r="B2484" s="124"/>
      <c r="C2484" s="203"/>
      <c r="D2484" s="204"/>
    </row>
    <row r="2485" spans="2:4">
      <c r="B2485" s="124"/>
      <c r="C2485" s="203"/>
      <c r="D2485" s="204"/>
    </row>
    <row r="2486" spans="2:4">
      <c r="B2486" s="124"/>
      <c r="C2486" s="203"/>
      <c r="D2486" s="204"/>
    </row>
    <row r="2487" spans="2:4">
      <c r="B2487" s="124"/>
      <c r="C2487" s="203"/>
      <c r="D2487" s="204"/>
    </row>
    <row r="2488" spans="2:4">
      <c r="B2488" s="124"/>
      <c r="C2488" s="203"/>
      <c r="D2488" s="204"/>
    </row>
    <row r="2489" spans="2:4">
      <c r="B2489" s="124"/>
      <c r="C2489" s="203"/>
      <c r="D2489" s="204"/>
    </row>
    <row r="2490" spans="2:4">
      <c r="B2490" s="124"/>
      <c r="C2490" s="203"/>
      <c r="D2490" s="204"/>
    </row>
    <row r="2491" spans="2:4">
      <c r="B2491" s="124"/>
      <c r="C2491" s="203"/>
      <c r="D2491" s="204"/>
    </row>
    <row r="2492" spans="2:4">
      <c r="B2492" s="124"/>
      <c r="C2492" s="203"/>
      <c r="D2492" s="204"/>
    </row>
    <row r="2493" spans="2:4">
      <c r="B2493" s="124"/>
      <c r="C2493" s="203"/>
      <c r="D2493" s="204"/>
    </row>
    <row r="2494" spans="2:4">
      <c r="B2494" s="124"/>
      <c r="C2494" s="203"/>
      <c r="D2494" s="204"/>
    </row>
    <row r="2495" spans="2:4">
      <c r="B2495" s="124"/>
      <c r="C2495" s="205"/>
      <c r="D2495" s="205"/>
    </row>
    <row r="2496" spans="2:4">
      <c r="B2496" s="124"/>
      <c r="C2496" s="205"/>
      <c r="D2496" s="205"/>
    </row>
    <row r="2497" spans="2:4">
      <c r="B2497" s="124"/>
      <c r="C2497" s="205"/>
      <c r="D2497" s="205"/>
    </row>
    <row r="2498" spans="2:4">
      <c r="B2498" s="124"/>
      <c r="C2498" s="205"/>
      <c r="D2498" s="205"/>
    </row>
    <row r="2499" spans="2:4">
      <c r="B2499" s="124"/>
      <c r="C2499" s="205"/>
      <c r="D2499" s="205"/>
    </row>
    <row r="2500" spans="2:4">
      <c r="B2500" s="124"/>
      <c r="C2500" s="205"/>
      <c r="D2500" s="205"/>
    </row>
    <row r="2501" spans="2:4">
      <c r="B2501" s="124"/>
      <c r="C2501" s="205"/>
      <c r="D2501" s="205"/>
    </row>
    <row r="2502" spans="2:4">
      <c r="B2502" s="124"/>
      <c r="C2502" s="205"/>
      <c r="D2502" s="205"/>
    </row>
    <row r="2503" spans="2:4">
      <c r="B2503" s="124"/>
      <c r="C2503" s="205"/>
      <c r="D2503" s="205"/>
    </row>
    <row r="2504" spans="2:4">
      <c r="B2504" s="124"/>
      <c r="C2504" s="205"/>
      <c r="D2504" s="205"/>
    </row>
    <row r="2505" spans="2:4">
      <c r="B2505" s="124"/>
      <c r="C2505" s="205"/>
      <c r="D2505" s="205"/>
    </row>
    <row r="2506" spans="2:4">
      <c r="B2506" s="124"/>
      <c r="C2506" s="205"/>
      <c r="D2506" s="205"/>
    </row>
    <row r="2507" spans="2:4">
      <c r="B2507" s="124"/>
      <c r="C2507" s="205"/>
      <c r="D2507" s="205"/>
    </row>
    <row r="2508" spans="2:4">
      <c r="B2508" s="124"/>
      <c r="C2508" s="205"/>
      <c r="D2508" s="205"/>
    </row>
    <row r="2509" spans="2:4">
      <c r="B2509" s="124"/>
      <c r="C2509" s="205"/>
      <c r="D2509" s="205"/>
    </row>
    <row r="2510" spans="2:4">
      <c r="B2510" s="124"/>
      <c r="C2510" s="205"/>
      <c r="D2510" s="205"/>
    </row>
    <row r="2511" spans="2:4">
      <c r="B2511" s="124"/>
      <c r="C2511" s="205"/>
      <c r="D2511" s="205"/>
    </row>
    <row r="2512" spans="2:4">
      <c r="B2512" s="124"/>
      <c r="C2512" s="205"/>
      <c r="D2512" s="205"/>
    </row>
    <row r="2513" spans="2:4">
      <c r="B2513" s="124"/>
      <c r="C2513" s="205"/>
      <c r="D2513" s="205"/>
    </row>
    <row r="2514" spans="2:4">
      <c r="B2514" s="124"/>
      <c r="C2514" s="205"/>
      <c r="D2514" s="205"/>
    </row>
    <row r="2515" spans="2:4">
      <c r="B2515" s="124"/>
      <c r="C2515" s="205"/>
      <c r="D2515" s="205"/>
    </row>
    <row r="2516" spans="2:4">
      <c r="B2516" s="124"/>
      <c r="C2516" s="205"/>
      <c r="D2516" s="205"/>
    </row>
    <row r="2517" spans="2:4">
      <c r="B2517" s="124"/>
      <c r="C2517" s="205"/>
      <c r="D2517" s="205"/>
    </row>
    <row r="2518" spans="2:4">
      <c r="B2518" s="124"/>
      <c r="C2518" s="205"/>
      <c r="D2518" s="205"/>
    </row>
    <row r="2519" spans="2:4">
      <c r="B2519" s="124"/>
      <c r="C2519" s="205"/>
      <c r="D2519" s="205"/>
    </row>
    <row r="2520" spans="2:4">
      <c r="B2520" s="124"/>
      <c r="C2520" s="205"/>
      <c r="D2520" s="205"/>
    </row>
    <row r="2521" spans="2:4">
      <c r="B2521" s="124"/>
      <c r="C2521" s="205"/>
      <c r="D2521" s="205"/>
    </row>
    <row r="2522" spans="2:4">
      <c r="B2522" s="124"/>
      <c r="C2522" s="205"/>
      <c r="D2522" s="205"/>
    </row>
    <row r="2523" spans="2:4">
      <c r="B2523" s="124"/>
      <c r="C2523" s="205"/>
      <c r="D2523" s="205"/>
    </row>
    <row r="2524" spans="2:4">
      <c r="B2524" s="124"/>
      <c r="C2524" s="205"/>
      <c r="D2524" s="205"/>
    </row>
    <row r="2525" spans="2:4">
      <c r="B2525" s="124"/>
      <c r="C2525" s="205"/>
      <c r="D2525" s="205"/>
    </row>
    <row r="2526" spans="2:4">
      <c r="B2526" s="124"/>
      <c r="C2526" s="205"/>
      <c r="D2526" s="205"/>
    </row>
    <row r="2527" spans="2:4">
      <c r="B2527" s="124"/>
      <c r="C2527" s="205"/>
      <c r="D2527" s="205"/>
    </row>
    <row r="2528" spans="2:4">
      <c r="B2528" s="124"/>
      <c r="C2528" s="205"/>
      <c r="D2528" s="205"/>
    </row>
    <row r="2529" spans="2:4">
      <c r="B2529" s="124"/>
      <c r="C2529" s="205"/>
      <c r="D2529" s="203"/>
    </row>
    <row r="2530" spans="2:4">
      <c r="B2530" s="124"/>
      <c r="C2530" s="205"/>
      <c r="D2530" s="203"/>
    </row>
    <row r="2531" spans="2:4">
      <c r="B2531" s="124"/>
      <c r="C2531" s="205"/>
      <c r="D2531" s="203"/>
    </row>
    <row r="2532" spans="2:4">
      <c r="B2532" s="124"/>
      <c r="C2532" s="205"/>
      <c r="D2532" s="203"/>
    </row>
    <row r="2533" spans="2:4">
      <c r="B2533" s="124"/>
      <c r="C2533" s="205"/>
      <c r="D2533" s="203"/>
    </row>
    <row r="2534" spans="2:4">
      <c r="B2534" s="124"/>
      <c r="C2534" s="205"/>
      <c r="D2534" s="203"/>
    </row>
    <row r="2535" spans="2:4">
      <c r="B2535" s="124"/>
      <c r="C2535" s="205"/>
      <c r="D2535" s="203"/>
    </row>
    <row r="2536" spans="2:4">
      <c r="B2536" s="124"/>
      <c r="C2536" s="205"/>
      <c r="D2536" s="203"/>
    </row>
    <row r="2537" spans="2:4">
      <c r="B2537" s="124"/>
      <c r="C2537" s="205"/>
      <c r="D2537" s="203"/>
    </row>
    <row r="2538" spans="2:4">
      <c r="B2538" s="124"/>
      <c r="C2538" s="205"/>
      <c r="D2538" s="203"/>
    </row>
    <row r="2539" spans="2:4">
      <c r="B2539" s="124"/>
      <c r="C2539" s="205"/>
      <c r="D2539" s="203"/>
    </row>
    <row r="2540" spans="2:4">
      <c r="B2540" s="124"/>
      <c r="C2540" s="205"/>
      <c r="D2540" s="203"/>
    </row>
    <row r="2541" spans="2:4">
      <c r="B2541" s="124"/>
      <c r="C2541" s="205"/>
      <c r="D2541" s="203"/>
    </row>
    <row r="2542" spans="2:4">
      <c r="B2542" s="124"/>
      <c r="C2542" s="205"/>
      <c r="D2542" s="203"/>
    </row>
    <row r="2543" spans="2:4">
      <c r="B2543" s="124"/>
      <c r="C2543" s="205"/>
      <c r="D2543" s="203"/>
    </row>
    <row r="2544" spans="2:4">
      <c r="B2544" s="124"/>
      <c r="C2544" s="205"/>
      <c r="D2544" s="205"/>
    </row>
    <row r="2545" spans="2:4">
      <c r="B2545" s="124"/>
      <c r="C2545" s="205"/>
      <c r="D2545" s="205"/>
    </row>
    <row r="2546" spans="2:4">
      <c r="B2546" s="124"/>
      <c r="C2546" s="205"/>
      <c r="D2546" s="205"/>
    </row>
    <row r="2547" spans="2:4">
      <c r="B2547" s="124"/>
      <c r="C2547" s="205"/>
      <c r="D2547" s="205"/>
    </row>
    <row r="2548" spans="2:4">
      <c r="B2548" s="124"/>
      <c r="C2548" s="205"/>
      <c r="D2548" s="205"/>
    </row>
    <row r="2549" spans="2:4">
      <c r="B2549" s="124"/>
      <c r="C2549" s="205"/>
      <c r="D2549" s="205"/>
    </row>
    <row r="2550" spans="2:4">
      <c r="B2550" s="124"/>
      <c r="C2550" s="205"/>
      <c r="D2550" s="205"/>
    </row>
    <row r="2551" spans="2:4">
      <c r="B2551" s="124"/>
      <c r="C2551" s="205"/>
      <c r="D2551" s="205"/>
    </row>
    <row r="2552" spans="2:4">
      <c r="B2552" s="124"/>
      <c r="C2552" s="205"/>
      <c r="D2552" s="205"/>
    </row>
    <row r="2553" spans="2:4">
      <c r="B2553" s="124"/>
      <c r="C2553" s="205"/>
      <c r="D2553" s="205"/>
    </row>
    <row r="2554" spans="2:4">
      <c r="B2554" s="124"/>
      <c r="C2554" s="205"/>
      <c r="D2554" s="205"/>
    </row>
    <row r="2555" spans="2:4">
      <c r="B2555" s="124"/>
      <c r="C2555" s="205"/>
      <c r="D2555" s="205"/>
    </row>
    <row r="2556" spans="2:4">
      <c r="B2556" s="124"/>
      <c r="C2556" s="205"/>
      <c r="D2556" s="205"/>
    </row>
    <row r="2557" spans="2:4">
      <c r="B2557" s="124"/>
      <c r="C2557" s="205"/>
      <c r="D2557" s="205"/>
    </row>
    <row r="2558" spans="2:4">
      <c r="B2558" s="124"/>
      <c r="C2558" s="205"/>
      <c r="D2558" s="205"/>
    </row>
    <row r="2559" spans="2:4">
      <c r="B2559" s="124"/>
      <c r="C2559" s="205"/>
      <c r="D2559" s="205"/>
    </row>
    <row r="2560" spans="2:4">
      <c r="B2560" s="124"/>
      <c r="C2560" s="205"/>
      <c r="D2560" s="205"/>
    </row>
    <row r="2561" spans="2:4">
      <c r="B2561" s="124"/>
      <c r="C2561" s="205"/>
      <c r="D2561" s="205"/>
    </row>
    <row r="2562" spans="2:4">
      <c r="B2562" s="124"/>
      <c r="C2562" s="205"/>
      <c r="D2562" s="205"/>
    </row>
    <row r="2563" spans="2:4">
      <c r="B2563" s="124"/>
      <c r="C2563" s="205"/>
      <c r="D2563" s="205"/>
    </row>
    <row r="2564" spans="2:4">
      <c r="B2564" s="205"/>
      <c r="C2564" s="205"/>
      <c r="D2564" s="233"/>
    </row>
    <row r="2565" spans="2:4">
      <c r="B2565" s="205"/>
      <c r="C2565" s="205"/>
      <c r="D2565" s="233"/>
    </row>
    <row r="2566" spans="2:4">
      <c r="B2566" s="205"/>
      <c r="C2566" s="205"/>
      <c r="D2566" s="233"/>
    </row>
    <row r="2567" spans="2:4">
      <c r="B2567" s="205"/>
      <c r="C2567" s="205"/>
      <c r="D2567" s="233"/>
    </row>
    <row r="2568" spans="2:4">
      <c r="B2568" s="205"/>
      <c r="C2568" s="205"/>
      <c r="D2568" s="234"/>
    </row>
    <row r="2569" spans="2:4">
      <c r="B2569" s="205"/>
      <c r="C2569" s="205"/>
      <c r="D2569" s="234"/>
    </row>
    <row r="2570" spans="2:4">
      <c r="B2570" s="205"/>
      <c r="C2570" s="205"/>
      <c r="D2570" s="234"/>
    </row>
    <row r="2571" spans="2:4">
      <c r="B2571" s="203"/>
      <c r="C2571" s="205"/>
      <c r="D2571" s="234"/>
    </row>
    <row r="2572" spans="2:4">
      <c r="B2572" s="203"/>
      <c r="C2572" s="205"/>
      <c r="D2572" s="234"/>
    </row>
    <row r="2573" spans="2:4">
      <c r="B2573" s="203"/>
      <c r="C2573" s="205"/>
      <c r="D2573" s="234"/>
    </row>
    <row r="2574" spans="2:4">
      <c r="B2574" s="203"/>
      <c r="C2574" s="205"/>
      <c r="D2574" s="234"/>
    </row>
    <row r="2575" spans="2:4">
      <c r="B2575" s="203"/>
      <c r="C2575" s="205"/>
      <c r="D2575" s="234"/>
    </row>
    <row r="2576" spans="2:4">
      <c r="B2576" s="205"/>
      <c r="C2576" s="205"/>
      <c r="D2576" s="234"/>
    </row>
    <row r="2577" spans="2:4">
      <c r="B2577" s="205"/>
      <c r="C2577" s="205"/>
      <c r="D2577" s="235"/>
    </row>
    <row r="2578" ht="15" spans="2:4">
      <c r="B2578" s="124"/>
      <c r="C2578" s="124"/>
      <c r="D2578" s="125"/>
    </row>
    <row r="2579" ht="15" spans="2:4">
      <c r="B2579" s="124"/>
      <c r="C2579" s="124"/>
      <c r="D2579" s="125"/>
    </row>
    <row r="2580" ht="15" spans="2:4">
      <c r="B2580" s="124"/>
      <c r="C2580" s="124"/>
      <c r="D2580" s="125"/>
    </row>
    <row r="2581" ht="15" spans="2:4">
      <c r="B2581" s="124"/>
      <c r="C2581" s="124"/>
      <c r="D2581" s="125"/>
    </row>
    <row r="2582" ht="15" spans="2:4">
      <c r="B2582" s="124"/>
      <c r="C2582" s="124"/>
      <c r="D2582" s="125"/>
    </row>
    <row r="2583" ht="15" spans="2:4">
      <c r="B2583" s="124"/>
      <c r="C2583" s="124"/>
      <c r="D2583" s="125"/>
    </row>
    <row r="2584" ht="15" spans="2:4">
      <c r="B2584" s="124"/>
      <c r="C2584" s="124"/>
      <c r="D2584" s="125"/>
    </row>
    <row r="2585" ht="15" spans="2:4">
      <c r="B2585" s="124"/>
      <c r="C2585" s="124"/>
      <c r="D2585" s="125"/>
    </row>
    <row r="2586" ht="15" spans="2:4">
      <c r="B2586" s="124"/>
      <c r="C2586" s="124"/>
      <c r="D2586" s="125"/>
    </row>
    <row r="2587" ht="15" spans="2:4">
      <c r="B2587" s="124"/>
      <c r="C2587" s="124"/>
      <c r="D2587" s="125"/>
    </row>
    <row r="2588" ht="15" spans="2:4">
      <c r="B2588" s="124"/>
      <c r="C2588" s="124"/>
      <c r="D2588" s="125"/>
    </row>
    <row r="2589" ht="15" spans="2:4">
      <c r="B2589" s="124"/>
      <c r="C2589" s="124"/>
      <c r="D2589" s="125"/>
    </row>
    <row r="2590" ht="15" spans="2:4">
      <c r="B2590" s="124"/>
      <c r="C2590" s="124"/>
      <c r="D2590" s="125"/>
    </row>
    <row r="2591" ht="15" spans="2:4">
      <c r="B2591" s="124"/>
      <c r="C2591" s="124"/>
      <c r="D2591" s="125"/>
    </row>
    <row r="2592" ht="15" spans="2:4">
      <c r="B2592" s="124"/>
      <c r="C2592" s="124"/>
      <c r="D2592" s="125"/>
    </row>
    <row r="2593" ht="15" spans="2:4">
      <c r="B2593" s="124"/>
      <c r="C2593" s="124"/>
      <c r="D2593" s="125"/>
    </row>
    <row r="2594" ht="15" spans="2:4">
      <c r="B2594" s="124"/>
      <c r="C2594" s="124"/>
      <c r="D2594" s="125"/>
    </row>
    <row r="2595" ht="15" spans="2:4">
      <c r="B2595" s="124"/>
      <c r="C2595" s="124"/>
      <c r="D2595" s="125"/>
    </row>
    <row r="2596" ht="15" spans="2:4">
      <c r="B2596" s="124"/>
      <c r="C2596" s="124"/>
      <c r="D2596" s="125"/>
    </row>
    <row r="2597" ht="15" spans="2:4">
      <c r="B2597" s="124"/>
      <c r="C2597" s="124"/>
      <c r="D2597" s="125"/>
    </row>
    <row r="2598" ht="15" spans="2:4">
      <c r="B2598" s="124"/>
      <c r="C2598" s="124"/>
      <c r="D2598" s="125"/>
    </row>
    <row r="2599" ht="15" spans="2:4">
      <c r="B2599" s="124"/>
      <c r="C2599" s="124"/>
      <c r="D2599" s="125"/>
    </row>
    <row r="2600" ht="15" spans="2:4">
      <c r="B2600" s="124"/>
      <c r="C2600" s="124"/>
      <c r="D2600" s="125"/>
    </row>
    <row r="2601" ht="15" spans="2:4">
      <c r="B2601" s="124"/>
      <c r="C2601" s="124"/>
      <c r="D2601" s="125"/>
    </row>
    <row r="2602" ht="15" spans="2:4">
      <c r="B2602" s="124"/>
      <c r="C2602" s="124"/>
      <c r="D2602" s="125"/>
    </row>
    <row r="2603" ht="15" spans="2:4">
      <c r="B2603" s="124"/>
      <c r="C2603" s="124"/>
      <c r="D2603" s="125"/>
    </row>
    <row r="2604" ht="15" spans="2:4">
      <c r="B2604" s="124"/>
      <c r="C2604" s="124"/>
      <c r="D2604" s="125"/>
    </row>
    <row r="2605" ht="15" spans="2:4">
      <c r="B2605" s="124"/>
      <c r="C2605" s="124"/>
      <c r="D2605" s="125"/>
    </row>
    <row r="2606" ht="15" spans="2:4">
      <c r="B2606" s="124"/>
      <c r="C2606" s="124"/>
      <c r="D2606" s="125"/>
    </row>
    <row r="2607" ht="15" spans="2:4">
      <c r="B2607" s="124"/>
      <c r="C2607" s="124"/>
      <c r="D2607" s="125"/>
    </row>
    <row r="2608" ht="15" spans="2:4">
      <c r="B2608" s="124"/>
      <c r="C2608" s="124"/>
      <c r="D2608" s="125"/>
    </row>
    <row r="2609" ht="15" spans="2:4">
      <c r="B2609" s="124"/>
      <c r="C2609" s="124"/>
      <c r="D2609" s="125"/>
    </row>
    <row r="2610" ht="15" spans="2:4">
      <c r="B2610" s="124"/>
      <c r="C2610" s="124"/>
      <c r="D2610" s="125"/>
    </row>
    <row r="2611" ht="15" spans="2:4">
      <c r="B2611" s="124"/>
      <c r="C2611" s="124"/>
      <c r="D2611" s="125"/>
    </row>
    <row r="2612" ht="15" spans="2:4">
      <c r="B2612" s="124"/>
      <c r="C2612" s="124"/>
      <c r="D2612" s="125"/>
    </row>
    <row r="2613" ht="15" spans="2:4">
      <c r="B2613" s="124"/>
      <c r="C2613" s="124"/>
      <c r="D2613" s="125"/>
    </row>
    <row r="2614" ht="15" spans="2:4">
      <c r="B2614" s="124"/>
      <c r="C2614" s="124"/>
      <c r="D2614" s="125"/>
    </row>
    <row r="2615" ht="15" spans="2:4">
      <c r="B2615" s="124"/>
      <c r="C2615" s="124"/>
      <c r="D2615" s="125"/>
    </row>
    <row r="2616" ht="15" spans="2:4">
      <c r="B2616" s="124"/>
      <c r="C2616" s="124"/>
      <c r="D2616" s="125"/>
    </row>
    <row r="2617" ht="15" spans="2:4">
      <c r="B2617" s="124"/>
      <c r="C2617" s="124"/>
      <c r="D2617" s="125"/>
    </row>
    <row r="2618" ht="15" spans="2:4">
      <c r="B2618" s="124"/>
      <c r="C2618" s="124"/>
      <c r="D2618" s="125"/>
    </row>
    <row r="2619" ht="15" spans="2:4">
      <c r="B2619" s="124"/>
      <c r="C2619" s="124"/>
      <c r="D2619" s="125"/>
    </row>
    <row r="2620" ht="15" spans="2:4">
      <c r="B2620" s="124"/>
      <c r="C2620" s="124"/>
      <c r="D2620" s="125"/>
    </row>
    <row r="2621" ht="15" spans="2:4">
      <c r="B2621" s="124"/>
      <c r="C2621" s="124"/>
      <c r="D2621" s="125"/>
    </row>
    <row r="2622" ht="15" spans="2:4">
      <c r="B2622" s="124"/>
      <c r="C2622" s="124"/>
      <c r="D2622" s="125"/>
    </row>
    <row r="2623" ht="15" spans="2:4">
      <c r="B2623" s="124"/>
      <c r="C2623" s="124"/>
      <c r="D2623" s="125"/>
    </row>
    <row r="2624" ht="15" spans="2:4">
      <c r="B2624" s="124"/>
      <c r="C2624" s="124"/>
      <c r="D2624" s="125"/>
    </row>
    <row r="2625" ht="15" spans="2:4">
      <c r="B2625" s="124"/>
      <c r="C2625" s="124"/>
      <c r="D2625" s="125"/>
    </row>
    <row r="2626" ht="15" spans="2:4">
      <c r="B2626" s="124"/>
      <c r="C2626" s="124"/>
      <c r="D2626" s="125"/>
    </row>
    <row r="2627" ht="15" spans="2:4">
      <c r="B2627" s="124"/>
      <c r="C2627" s="124"/>
      <c r="D2627" s="125"/>
    </row>
    <row r="2628" ht="15" spans="2:4">
      <c r="B2628" s="124"/>
      <c r="C2628" s="124"/>
      <c r="D2628" s="125"/>
    </row>
    <row r="2629" ht="15" spans="2:4">
      <c r="B2629" s="124"/>
      <c r="C2629" s="124"/>
      <c r="D2629" s="125"/>
    </row>
    <row r="2630" ht="15" spans="2:4">
      <c r="B2630" s="124"/>
      <c r="C2630" s="124"/>
      <c r="D2630" s="125"/>
    </row>
    <row r="2631" ht="15" spans="2:4">
      <c r="B2631" s="124"/>
      <c r="C2631" s="124"/>
      <c r="D2631" s="125"/>
    </row>
    <row r="2632" ht="15" spans="2:4">
      <c r="B2632" s="124"/>
      <c r="C2632" s="124"/>
      <c r="D2632" s="125"/>
    </row>
    <row r="2633" ht="15" spans="2:4">
      <c r="B2633" s="124"/>
      <c r="C2633" s="124"/>
      <c r="D2633" s="125"/>
    </row>
    <row r="2634" ht="15" spans="2:4">
      <c r="B2634" s="124"/>
      <c r="C2634" s="124"/>
      <c r="D2634" s="125"/>
    </row>
    <row r="2635" ht="15" spans="2:4">
      <c r="B2635" s="124"/>
      <c r="C2635" s="124"/>
      <c r="D2635" s="125"/>
    </row>
    <row r="2636" ht="15" spans="2:4">
      <c r="B2636" s="124"/>
      <c r="C2636" s="124"/>
      <c r="D2636" s="125"/>
    </row>
    <row r="2637" ht="15" spans="2:4">
      <c r="B2637" s="124"/>
      <c r="C2637" s="124"/>
      <c r="D2637" s="125"/>
    </row>
    <row r="2638" ht="15" spans="2:4">
      <c r="B2638" s="124"/>
      <c r="C2638" s="124"/>
      <c r="D2638" s="125"/>
    </row>
    <row r="2639" ht="15" spans="2:4">
      <c r="B2639" s="124"/>
      <c r="C2639" s="124"/>
      <c r="D2639" s="125"/>
    </row>
    <row r="2640" ht="15" spans="2:4">
      <c r="B2640" s="124"/>
      <c r="C2640" s="124"/>
      <c r="D2640" s="125"/>
    </row>
    <row r="2641" ht="15" spans="2:4">
      <c r="B2641" s="124"/>
      <c r="C2641" s="124"/>
      <c r="D2641" s="125"/>
    </row>
    <row r="2642" ht="15" spans="2:4">
      <c r="B2642" s="124"/>
      <c r="C2642" s="124"/>
      <c r="D2642" s="125"/>
    </row>
    <row r="2643" ht="15" spans="2:4">
      <c r="B2643" s="124"/>
      <c r="C2643" s="124"/>
      <c r="D2643" s="125"/>
    </row>
    <row r="2644" ht="15" spans="2:4">
      <c r="B2644" s="124"/>
      <c r="C2644" s="124"/>
      <c r="D2644" s="125"/>
    </row>
    <row r="2645" ht="15" spans="2:4">
      <c r="B2645" s="124"/>
      <c r="C2645" s="124"/>
      <c r="D2645" s="125"/>
    </row>
    <row r="2646" ht="15" spans="2:4">
      <c r="B2646" s="124"/>
      <c r="C2646" s="124"/>
      <c r="D2646" s="125"/>
    </row>
    <row r="2647" ht="15" spans="2:4">
      <c r="B2647" s="124"/>
      <c r="C2647" s="124"/>
      <c r="D2647" s="125"/>
    </row>
    <row r="2648" ht="15" spans="2:4">
      <c r="B2648" s="124"/>
      <c r="C2648" s="124"/>
      <c r="D2648" s="125"/>
    </row>
    <row r="2649" ht="15" spans="2:4">
      <c r="B2649" s="124"/>
      <c r="C2649" s="124"/>
      <c r="D2649" s="125"/>
    </row>
    <row r="2650" ht="15" spans="2:4">
      <c r="B2650" s="124"/>
      <c r="C2650" s="124"/>
      <c r="D2650" s="125"/>
    </row>
    <row r="2651" ht="15" spans="2:4">
      <c r="B2651" s="124"/>
      <c r="C2651" s="124"/>
      <c r="D2651" s="125"/>
    </row>
    <row r="2652" ht="15" spans="2:4">
      <c r="B2652" s="124"/>
      <c r="C2652" s="124"/>
      <c r="D2652" s="125"/>
    </row>
    <row r="2653" ht="15" spans="2:4">
      <c r="B2653" s="124"/>
      <c r="C2653" s="124"/>
      <c r="D2653" s="125"/>
    </row>
    <row r="2654" ht="15" spans="2:4">
      <c r="B2654" s="124"/>
      <c r="C2654" s="124"/>
      <c r="D2654" s="125"/>
    </row>
    <row r="2655" ht="15" spans="2:4">
      <c r="B2655" s="124"/>
      <c r="C2655" s="124"/>
      <c r="D2655" s="125"/>
    </row>
    <row r="2656" ht="15" spans="2:4">
      <c r="B2656" s="124"/>
      <c r="C2656" s="124"/>
      <c r="D2656" s="125"/>
    </row>
    <row r="2657" ht="15" spans="2:4">
      <c r="B2657" s="124"/>
      <c r="C2657" s="124"/>
      <c r="D2657" s="125"/>
    </row>
    <row r="2658" ht="15" spans="2:4">
      <c r="B2658" s="124"/>
      <c r="C2658" s="124"/>
      <c r="D2658" s="125"/>
    </row>
    <row r="2659" ht="15" spans="2:4">
      <c r="B2659" s="124"/>
      <c r="C2659" s="124"/>
      <c r="D2659" s="125"/>
    </row>
    <row r="2660" ht="15" spans="2:4">
      <c r="B2660" s="124"/>
      <c r="C2660" s="124"/>
      <c r="D2660" s="125"/>
    </row>
    <row r="2661" ht="15" spans="2:4">
      <c r="B2661" s="124"/>
      <c r="C2661" s="124"/>
      <c r="D2661" s="125"/>
    </row>
    <row r="2662" ht="15" spans="2:4">
      <c r="B2662" s="124"/>
      <c r="C2662" s="124"/>
      <c r="D2662" s="125"/>
    </row>
    <row r="2663" ht="15" spans="2:4">
      <c r="B2663" s="124"/>
      <c r="C2663" s="124"/>
      <c r="D2663" s="125"/>
    </row>
    <row r="2664" ht="15" spans="2:4">
      <c r="B2664" s="124"/>
      <c r="C2664" s="124"/>
      <c r="D2664" s="125"/>
    </row>
    <row r="2665" ht="15" spans="2:4">
      <c r="B2665" s="124"/>
      <c r="C2665" s="124"/>
      <c r="D2665" s="125"/>
    </row>
    <row r="2666" ht="15" spans="2:4">
      <c r="B2666" s="124"/>
      <c r="C2666" s="124"/>
      <c r="D2666" s="125"/>
    </row>
    <row r="2667" ht="15" spans="2:4">
      <c r="B2667" s="124"/>
      <c r="C2667" s="124"/>
      <c r="D2667" s="125"/>
    </row>
    <row r="2668" ht="15" spans="2:4">
      <c r="B2668" s="124"/>
      <c r="C2668" s="124"/>
      <c r="D2668" s="125"/>
    </row>
    <row r="2669" ht="15" spans="2:4">
      <c r="B2669" s="124"/>
      <c r="C2669" s="124"/>
      <c r="D2669" s="125"/>
    </row>
    <row r="2670" ht="15" spans="2:4">
      <c r="B2670" s="124"/>
      <c r="C2670" s="124"/>
      <c r="D2670" s="125"/>
    </row>
    <row r="2671" ht="15" spans="2:4">
      <c r="B2671" s="124"/>
      <c r="C2671" s="124"/>
      <c r="D2671" s="125"/>
    </row>
    <row r="2672" ht="15" spans="2:4">
      <c r="B2672" s="124"/>
      <c r="C2672" s="124"/>
      <c r="D2672" s="125"/>
    </row>
    <row r="2673" ht="15" spans="2:4">
      <c r="B2673" s="124"/>
      <c r="C2673" s="124"/>
      <c r="D2673" s="125"/>
    </row>
    <row r="2674" ht="15" spans="2:4">
      <c r="B2674" s="124"/>
      <c r="C2674" s="124"/>
      <c r="D2674" s="125"/>
    </row>
    <row r="2675" ht="15" spans="2:4">
      <c r="B2675" s="124"/>
      <c r="C2675" s="124"/>
      <c r="D2675" s="125"/>
    </row>
    <row r="2676" ht="15" spans="2:4">
      <c r="B2676" s="124"/>
      <c r="C2676" s="124"/>
      <c r="D2676" s="125"/>
    </row>
    <row r="2677" ht="15" spans="2:4">
      <c r="B2677" s="124"/>
      <c r="C2677" s="124"/>
      <c r="D2677" s="125"/>
    </row>
    <row r="2678" ht="15" spans="2:4">
      <c r="B2678" s="124"/>
      <c r="C2678" s="124"/>
      <c r="D2678" s="125"/>
    </row>
    <row r="2679" ht="15" spans="2:4">
      <c r="B2679" s="124"/>
      <c r="C2679" s="124"/>
      <c r="D2679" s="125"/>
    </row>
    <row r="2680" ht="15" spans="2:4">
      <c r="B2680" s="124"/>
      <c r="C2680" s="124"/>
      <c r="D2680" s="125"/>
    </row>
    <row r="2681" ht="15" spans="2:4">
      <c r="B2681" s="124"/>
      <c r="C2681" s="124"/>
      <c r="D2681" s="125"/>
    </row>
    <row r="2682" ht="15" spans="2:4">
      <c r="B2682" s="124"/>
      <c r="C2682" s="124"/>
      <c r="D2682" s="125"/>
    </row>
    <row r="2683" ht="15" spans="2:4">
      <c r="B2683" s="124"/>
      <c r="C2683" s="124"/>
      <c r="D2683" s="125"/>
    </row>
    <row r="2684" ht="15" spans="2:4">
      <c r="B2684" s="124"/>
      <c r="C2684" s="124"/>
      <c r="D2684" s="125"/>
    </row>
    <row r="2685" ht="15" spans="2:4">
      <c r="B2685" s="124"/>
      <c r="C2685" s="124"/>
      <c r="D2685" s="125"/>
    </row>
    <row r="2686" ht="15" spans="2:4">
      <c r="B2686" s="124"/>
      <c r="C2686" s="124"/>
      <c r="D2686" s="125"/>
    </row>
    <row r="2687" ht="15" spans="2:4">
      <c r="B2687" s="124"/>
      <c r="C2687" s="124"/>
      <c r="D2687" s="125"/>
    </row>
    <row r="2688" ht="15" spans="2:4">
      <c r="B2688" s="124"/>
      <c r="C2688" s="124"/>
      <c r="D2688" s="125"/>
    </row>
    <row r="2689" ht="15" spans="2:4">
      <c r="B2689" s="124"/>
      <c r="C2689" s="124"/>
      <c r="D2689" s="125"/>
    </row>
    <row r="2690" ht="15" spans="2:4">
      <c r="B2690" s="124"/>
      <c r="C2690" s="124"/>
      <c r="D2690" s="125"/>
    </row>
    <row r="2691" ht="15" spans="2:4">
      <c r="B2691" s="124"/>
      <c r="C2691" s="124"/>
      <c r="D2691" s="125"/>
    </row>
    <row r="2692" ht="15" spans="2:4">
      <c r="B2692" s="124"/>
      <c r="C2692" s="124"/>
      <c r="D2692" s="125"/>
    </row>
    <row r="2693" ht="15" spans="2:4">
      <c r="B2693" s="124"/>
      <c r="C2693" s="124"/>
      <c r="D2693" s="125"/>
    </row>
    <row r="2694" ht="15" spans="2:4">
      <c r="B2694" s="124"/>
      <c r="C2694" s="124"/>
      <c r="D2694" s="125"/>
    </row>
    <row r="2695" ht="15" spans="2:4">
      <c r="B2695" s="124"/>
      <c r="C2695" s="124"/>
      <c r="D2695" s="125"/>
    </row>
    <row r="2696" ht="15" spans="2:4">
      <c r="B2696" s="124"/>
      <c r="C2696" s="124"/>
      <c r="D2696" s="125"/>
    </row>
    <row r="2697" ht="15" spans="2:4">
      <c r="B2697" s="124"/>
      <c r="C2697" s="124"/>
      <c r="D2697" s="125"/>
    </row>
    <row r="2698" ht="15" spans="2:4">
      <c r="B2698" s="124"/>
      <c r="C2698" s="124"/>
      <c r="D2698" s="125"/>
    </row>
    <row r="2699" ht="15" spans="2:4">
      <c r="B2699" s="124"/>
      <c r="C2699" s="124"/>
      <c r="D2699" s="125"/>
    </row>
    <row r="2700" ht="15" spans="2:4">
      <c r="B2700" s="124"/>
      <c r="C2700" s="124"/>
      <c r="D2700" s="125"/>
    </row>
    <row r="2701" ht="15" spans="2:4">
      <c r="B2701" s="124"/>
      <c r="C2701" s="124"/>
      <c r="D2701" s="125"/>
    </row>
    <row r="2702" ht="15" spans="2:4">
      <c r="B2702" s="124"/>
      <c r="C2702" s="124"/>
      <c r="D2702" s="125"/>
    </row>
    <row r="2703" ht="15" spans="2:4">
      <c r="B2703" s="124"/>
      <c r="C2703" s="124"/>
      <c r="D2703" s="125"/>
    </row>
    <row r="2704" ht="15" spans="2:4">
      <c r="B2704" s="124"/>
      <c r="C2704" s="124"/>
      <c r="D2704" s="125"/>
    </row>
    <row r="2705" ht="15" spans="2:4">
      <c r="B2705" s="124"/>
      <c r="C2705" s="124"/>
      <c r="D2705" s="125"/>
    </row>
    <row r="2706" ht="15" spans="2:4">
      <c r="B2706" s="124"/>
      <c r="C2706" s="124"/>
      <c r="D2706" s="125"/>
    </row>
    <row r="2707" ht="15" spans="2:4">
      <c r="B2707" s="124"/>
      <c r="C2707" s="124"/>
      <c r="D2707" s="125"/>
    </row>
    <row r="2708" ht="15" spans="2:4">
      <c r="B2708" s="124"/>
      <c r="C2708" s="124"/>
      <c r="D2708" s="125"/>
    </row>
    <row r="2709" ht="15" spans="2:4">
      <c r="B2709" s="124"/>
      <c r="C2709" s="124"/>
      <c r="D2709" s="125"/>
    </row>
    <row r="2710" ht="15" spans="2:4">
      <c r="B2710" s="124"/>
      <c r="C2710" s="124"/>
      <c r="D2710" s="125"/>
    </row>
    <row r="2711" ht="15" spans="2:4">
      <c r="B2711" s="124"/>
      <c r="C2711" s="124"/>
      <c r="D2711" s="125"/>
    </row>
    <row r="2712" ht="15" spans="2:4">
      <c r="B2712" s="124"/>
      <c r="C2712" s="124"/>
      <c r="D2712" s="125"/>
    </row>
    <row r="2713" ht="15" spans="2:4">
      <c r="B2713" s="124"/>
      <c r="C2713" s="124"/>
      <c r="D2713" s="125"/>
    </row>
    <row r="2714" ht="15" spans="2:4">
      <c r="B2714" s="124"/>
      <c r="C2714" s="124"/>
      <c r="D2714" s="125"/>
    </row>
    <row r="2715" ht="15" spans="2:4">
      <c r="B2715" s="124"/>
      <c r="C2715" s="124"/>
      <c r="D2715" s="125"/>
    </row>
    <row r="2716" ht="15" spans="2:4">
      <c r="B2716" s="124"/>
      <c r="C2716" s="124"/>
      <c r="D2716" s="125"/>
    </row>
    <row r="2717" ht="15" spans="2:4">
      <c r="B2717" s="124"/>
      <c r="C2717" s="124"/>
      <c r="D2717" s="125"/>
    </row>
    <row r="2718" ht="15" spans="2:4">
      <c r="B2718" s="124"/>
      <c r="C2718" s="124"/>
      <c r="D2718" s="125"/>
    </row>
    <row r="2719" ht="15" spans="2:4">
      <c r="B2719" s="124"/>
      <c r="C2719" s="124"/>
      <c r="D2719" s="125"/>
    </row>
    <row r="2720" ht="15" spans="2:4">
      <c r="B2720" s="124"/>
      <c r="C2720" s="124"/>
      <c r="D2720" s="125"/>
    </row>
    <row r="2721" ht="15" spans="2:4">
      <c r="B2721" s="124"/>
      <c r="C2721" s="124"/>
      <c r="D2721" s="125"/>
    </row>
    <row r="2722" ht="15" spans="2:4">
      <c r="B2722" s="124"/>
      <c r="C2722" s="124"/>
      <c r="D2722" s="125"/>
    </row>
    <row r="2723" ht="15" spans="2:4">
      <c r="B2723" s="124"/>
      <c r="C2723" s="124"/>
      <c r="D2723" s="125"/>
    </row>
    <row r="2724" ht="15" spans="2:4">
      <c r="B2724" s="124"/>
      <c r="C2724" s="124"/>
      <c r="D2724" s="125"/>
    </row>
    <row r="2725" ht="15" spans="2:4">
      <c r="B2725" s="124"/>
      <c r="C2725" s="124"/>
      <c r="D2725" s="125"/>
    </row>
    <row r="2726" ht="15" spans="2:4">
      <c r="B2726" s="124"/>
      <c r="C2726" s="124"/>
      <c r="D2726" s="125"/>
    </row>
    <row r="2727" ht="15" spans="2:4">
      <c r="B2727" s="124"/>
      <c r="C2727" s="124"/>
      <c r="D2727" s="125"/>
    </row>
    <row r="2728" ht="15" spans="2:4">
      <c r="B2728" s="124"/>
      <c r="C2728" s="124"/>
      <c r="D2728" s="125"/>
    </row>
    <row r="2729" ht="15" spans="2:4">
      <c r="B2729" s="124"/>
      <c r="C2729" s="124"/>
      <c r="D2729" s="125"/>
    </row>
    <row r="2730" ht="15" spans="2:4">
      <c r="B2730" s="124"/>
      <c r="C2730" s="124"/>
      <c r="D2730" s="125"/>
    </row>
    <row r="2731" ht="15" spans="2:4">
      <c r="B2731" s="124"/>
      <c r="C2731" s="124"/>
      <c r="D2731" s="125"/>
    </row>
    <row r="2732" ht="15" spans="2:4">
      <c r="B2732" s="124"/>
      <c r="C2732" s="124"/>
      <c r="D2732" s="125"/>
    </row>
    <row r="2733" ht="15" spans="2:4">
      <c r="B2733" s="124"/>
      <c r="C2733" s="124"/>
      <c r="D2733" s="125"/>
    </row>
    <row r="2734" ht="15" spans="2:4">
      <c r="B2734" s="124"/>
      <c r="C2734" s="124"/>
      <c r="D2734" s="125"/>
    </row>
    <row r="2735" ht="15" spans="2:4">
      <c r="B2735" s="124"/>
      <c r="C2735" s="124"/>
      <c r="D2735" s="125"/>
    </row>
    <row r="2736" ht="15" spans="2:4">
      <c r="B2736" s="124"/>
      <c r="C2736" s="124"/>
      <c r="D2736" s="125"/>
    </row>
    <row r="2737" ht="15" spans="2:4">
      <c r="B2737" s="124"/>
      <c r="C2737" s="124"/>
      <c r="D2737" s="125"/>
    </row>
    <row r="2738" ht="15" spans="2:4">
      <c r="B2738" s="124"/>
      <c r="C2738" s="124"/>
      <c r="D2738" s="125"/>
    </row>
    <row r="2739" ht="15" spans="2:4">
      <c r="B2739" s="124"/>
      <c r="C2739" s="124"/>
      <c r="D2739" s="125"/>
    </row>
    <row r="2740" ht="15" spans="2:4">
      <c r="B2740" s="124"/>
      <c r="C2740" s="124"/>
      <c r="D2740" s="125"/>
    </row>
    <row r="2741" ht="15" spans="2:4">
      <c r="B2741" s="124"/>
      <c r="C2741" s="124"/>
      <c r="D2741" s="125"/>
    </row>
    <row r="2742" ht="15" spans="2:4">
      <c r="B2742" s="124"/>
      <c r="C2742" s="124"/>
      <c r="D2742" s="125"/>
    </row>
    <row r="2743" ht="15" spans="2:4">
      <c r="B2743" s="124"/>
      <c r="C2743" s="124"/>
      <c r="D2743" s="125"/>
    </row>
    <row r="2744" ht="15" spans="2:4">
      <c r="B2744" s="124"/>
      <c r="C2744" s="124"/>
      <c r="D2744" s="125"/>
    </row>
    <row r="2745" ht="15" spans="2:4">
      <c r="B2745" s="124"/>
      <c r="C2745" s="124"/>
      <c r="D2745" s="125"/>
    </row>
    <row r="2746" ht="15" spans="2:4">
      <c r="B2746" s="124"/>
      <c r="C2746" s="124"/>
      <c r="D2746" s="125"/>
    </row>
    <row r="2747" ht="15" spans="2:4">
      <c r="B2747" s="124"/>
      <c r="C2747" s="124"/>
      <c r="D2747" s="125"/>
    </row>
    <row r="2748" ht="15" spans="2:4">
      <c r="B2748" s="124"/>
      <c r="C2748" s="124"/>
      <c r="D2748" s="125"/>
    </row>
    <row r="2749" ht="15" spans="2:4">
      <c r="B2749" s="124"/>
      <c r="C2749" s="124"/>
      <c r="D2749" s="125"/>
    </row>
    <row r="2750" ht="15" spans="2:4">
      <c r="B2750" s="124"/>
      <c r="C2750" s="124"/>
      <c r="D2750" s="125"/>
    </row>
    <row r="2751" ht="15" spans="2:4">
      <c r="B2751" s="124"/>
      <c r="C2751" s="124"/>
      <c r="D2751" s="125"/>
    </row>
    <row r="2752" ht="15" spans="2:4">
      <c r="B2752" s="124"/>
      <c r="C2752" s="124"/>
      <c r="D2752" s="125"/>
    </row>
    <row r="2753" ht="15" spans="2:4">
      <c r="B2753" s="124"/>
      <c r="C2753" s="124"/>
      <c r="D2753" s="125"/>
    </row>
    <row r="2754" ht="15" spans="2:4">
      <c r="B2754" s="124"/>
      <c r="C2754" s="124"/>
      <c r="D2754" s="125"/>
    </row>
    <row r="2755" ht="15" spans="2:4">
      <c r="B2755" s="124"/>
      <c r="C2755" s="124"/>
      <c r="D2755" s="125"/>
    </row>
    <row r="2756" ht="15" spans="2:4">
      <c r="B2756" s="124"/>
      <c r="C2756" s="124"/>
      <c r="D2756" s="125"/>
    </row>
    <row r="2757" ht="15" spans="2:4">
      <c r="B2757" s="124"/>
      <c r="C2757" s="124"/>
      <c r="D2757" s="125"/>
    </row>
    <row r="2758" ht="15" spans="2:4">
      <c r="B2758" s="124"/>
      <c r="C2758" s="124"/>
      <c r="D2758" s="125"/>
    </row>
    <row r="2759" ht="15" spans="2:4">
      <c r="B2759" s="124"/>
      <c r="C2759" s="124"/>
      <c r="D2759" s="125"/>
    </row>
    <row r="2760" ht="15" spans="2:4">
      <c r="B2760" s="124"/>
      <c r="C2760" s="124"/>
      <c r="D2760" s="125"/>
    </row>
    <row r="2761" ht="15" spans="2:4">
      <c r="B2761" s="124"/>
      <c r="C2761" s="124"/>
      <c r="D2761" s="125"/>
    </row>
    <row r="2762" ht="15" spans="2:4">
      <c r="B2762" s="124"/>
      <c r="C2762" s="124"/>
      <c r="D2762" s="125"/>
    </row>
    <row r="2763" ht="15" spans="2:4">
      <c r="B2763" s="124"/>
      <c r="C2763" s="124"/>
      <c r="D2763" s="125"/>
    </row>
    <row r="2764" ht="15" spans="2:4">
      <c r="B2764" s="124"/>
      <c r="C2764" s="124"/>
      <c r="D2764" s="125"/>
    </row>
    <row r="2765" ht="15" spans="2:4">
      <c r="B2765" s="124"/>
      <c r="C2765" s="124"/>
      <c r="D2765" s="125"/>
    </row>
    <row r="2766" ht="15" spans="2:4">
      <c r="B2766" s="124"/>
      <c r="C2766" s="124"/>
      <c r="D2766" s="125"/>
    </row>
    <row r="2767" ht="15" spans="2:4">
      <c r="B2767" s="124"/>
      <c r="C2767" s="124"/>
      <c r="D2767" s="125"/>
    </row>
    <row r="2768" ht="15" spans="2:4">
      <c r="B2768" s="124"/>
      <c r="C2768" s="124"/>
      <c r="D2768" s="125"/>
    </row>
    <row r="2769" ht="15" spans="2:4">
      <c r="B2769" s="124"/>
      <c r="C2769" s="124"/>
      <c r="D2769" s="125"/>
    </row>
    <row r="2770" ht="15" spans="2:4">
      <c r="B2770" s="124"/>
      <c r="C2770" s="124"/>
      <c r="D2770" s="125"/>
    </row>
    <row r="2771" ht="15" spans="2:4">
      <c r="B2771" s="124"/>
      <c r="C2771" s="124"/>
      <c r="D2771" s="125"/>
    </row>
    <row r="2772" ht="15" spans="2:4">
      <c r="B2772" s="124"/>
      <c r="C2772" s="124"/>
      <c r="D2772" s="125"/>
    </row>
    <row r="2773" ht="15" spans="2:4">
      <c r="B2773" s="124"/>
      <c r="C2773" s="124"/>
      <c r="D2773" s="125"/>
    </row>
    <row r="2774" ht="15" spans="2:4">
      <c r="B2774" s="124"/>
      <c r="C2774" s="124"/>
      <c r="D2774" s="125"/>
    </row>
    <row r="2775" ht="15" spans="2:4">
      <c r="B2775" s="124"/>
      <c r="C2775" s="124"/>
      <c r="D2775" s="125"/>
    </row>
    <row r="2776" ht="15" spans="2:4">
      <c r="B2776" s="124"/>
      <c r="C2776" s="124"/>
      <c r="D2776" s="125"/>
    </row>
    <row r="2777" ht="15" spans="2:4">
      <c r="B2777" s="124"/>
      <c r="C2777" s="124"/>
      <c r="D2777" s="125"/>
    </row>
    <row r="2778" ht="15" spans="2:4">
      <c r="B2778" s="124"/>
      <c r="C2778" s="124"/>
      <c r="D2778" s="125"/>
    </row>
    <row r="2779" ht="15" spans="2:4">
      <c r="B2779" s="124"/>
      <c r="C2779" s="124"/>
      <c r="D2779" s="125"/>
    </row>
    <row r="2780" ht="15" spans="2:4">
      <c r="B2780" s="124"/>
      <c r="C2780" s="124"/>
      <c r="D2780" s="125"/>
    </row>
    <row r="2781" ht="15" spans="2:4">
      <c r="B2781" s="124"/>
      <c r="C2781" s="124"/>
      <c r="D2781" s="125"/>
    </row>
    <row r="2782" ht="15" spans="2:4">
      <c r="B2782" s="124"/>
      <c r="C2782" s="124"/>
      <c r="D2782" s="125"/>
    </row>
    <row r="2783" ht="15" spans="2:4">
      <c r="B2783" s="124"/>
      <c r="C2783" s="124"/>
      <c r="D2783" s="125"/>
    </row>
    <row r="2784" ht="15" spans="2:4">
      <c r="B2784" s="124"/>
      <c r="C2784" s="124"/>
      <c r="D2784" s="125"/>
    </row>
    <row r="2785" ht="15" spans="2:4">
      <c r="B2785" s="124"/>
      <c r="C2785" s="124"/>
      <c r="D2785" s="125"/>
    </row>
    <row r="2786" ht="15" spans="2:4">
      <c r="B2786" s="124"/>
      <c r="C2786" s="124"/>
      <c r="D2786" s="125"/>
    </row>
    <row r="2787" ht="15" spans="2:4">
      <c r="B2787" s="124"/>
      <c r="C2787" s="124"/>
      <c r="D2787" s="125"/>
    </row>
    <row r="2788" ht="15" spans="2:4">
      <c r="B2788" s="124"/>
      <c r="C2788" s="124"/>
      <c r="D2788" s="125"/>
    </row>
    <row r="2789" ht="15" spans="2:4">
      <c r="B2789" s="124"/>
      <c r="C2789" s="124"/>
      <c r="D2789" s="125"/>
    </row>
    <row r="2790" ht="15" spans="2:4">
      <c r="B2790" s="124"/>
      <c r="C2790" s="124"/>
      <c r="D2790" s="125"/>
    </row>
    <row r="2791" ht="15" spans="2:4">
      <c r="B2791" s="124"/>
      <c r="C2791" s="124"/>
      <c r="D2791" s="125"/>
    </row>
    <row r="2792" ht="15" spans="2:4">
      <c r="B2792" s="124"/>
      <c r="C2792" s="124"/>
      <c r="D2792" s="125"/>
    </row>
    <row r="2793" ht="15" spans="2:4">
      <c r="B2793" s="124"/>
      <c r="C2793" s="124"/>
      <c r="D2793" s="125"/>
    </row>
    <row r="2794" ht="15" spans="2:4">
      <c r="B2794" s="124"/>
      <c r="C2794" s="124"/>
      <c r="D2794" s="125"/>
    </row>
    <row r="2795" ht="15" spans="2:4">
      <c r="B2795" s="124"/>
      <c r="C2795" s="124"/>
      <c r="D2795" s="125"/>
    </row>
    <row r="2796" ht="15" spans="2:4">
      <c r="B2796" s="124"/>
      <c r="C2796" s="124"/>
      <c r="D2796" s="125"/>
    </row>
    <row r="2797" ht="15" spans="2:4">
      <c r="B2797" s="124"/>
      <c r="C2797" s="124"/>
      <c r="D2797" s="125"/>
    </row>
    <row r="2798" ht="15" spans="2:4">
      <c r="B2798" s="124"/>
      <c r="C2798" s="124"/>
      <c r="D2798" s="125"/>
    </row>
    <row r="2799" ht="15" spans="2:4">
      <c r="B2799" s="124"/>
      <c r="C2799" s="124"/>
      <c r="D2799" s="125"/>
    </row>
    <row r="2800" ht="15" spans="2:4">
      <c r="B2800" s="124"/>
      <c r="C2800" s="124"/>
      <c r="D2800" s="125"/>
    </row>
    <row r="2801" ht="15" spans="2:4">
      <c r="B2801" s="124"/>
      <c r="C2801" s="124"/>
      <c r="D2801" s="125"/>
    </row>
    <row r="2802" ht="15" spans="2:4">
      <c r="B2802" s="124"/>
      <c r="C2802" s="124"/>
      <c r="D2802" s="125"/>
    </row>
    <row r="2803" ht="15" spans="2:4">
      <c r="B2803" s="124"/>
      <c r="C2803" s="124"/>
      <c r="D2803" s="125"/>
    </row>
    <row r="2804" ht="15" spans="2:4">
      <c r="B2804" s="124"/>
      <c r="C2804" s="124"/>
      <c r="D2804" s="125"/>
    </row>
    <row r="2805" ht="15" spans="2:4">
      <c r="B2805" s="124"/>
      <c r="C2805" s="124"/>
      <c r="D2805" s="125"/>
    </row>
    <row r="2806" ht="15" spans="2:4">
      <c r="B2806" s="124"/>
      <c r="C2806" s="124"/>
      <c r="D2806" s="125"/>
    </row>
    <row r="2807" ht="15" spans="2:4">
      <c r="B2807" s="124"/>
      <c r="C2807" s="124"/>
      <c r="D2807" s="125"/>
    </row>
    <row r="2808" ht="15" spans="2:4">
      <c r="B2808" s="124"/>
      <c r="C2808" s="124"/>
      <c r="D2808" s="125"/>
    </row>
    <row r="2809" ht="15" spans="2:4">
      <c r="B2809" s="124"/>
      <c r="C2809" s="124"/>
      <c r="D2809" s="125"/>
    </row>
    <row r="2810" ht="15" spans="2:4">
      <c r="B2810" s="124"/>
      <c r="C2810" s="124"/>
      <c r="D2810" s="125"/>
    </row>
    <row r="2811" ht="15" spans="2:4">
      <c r="B2811" s="124"/>
      <c r="C2811" s="124"/>
      <c r="D2811" s="125"/>
    </row>
    <row r="2812" ht="15" spans="2:4">
      <c r="B2812" s="124"/>
      <c r="C2812" s="124"/>
      <c r="D2812" s="125"/>
    </row>
    <row r="2813" ht="15" spans="2:4">
      <c r="B2813" s="124"/>
      <c r="C2813" s="124"/>
      <c r="D2813" s="125"/>
    </row>
    <row r="2814" ht="15" spans="2:4">
      <c r="B2814" s="124"/>
      <c r="C2814" s="124"/>
      <c r="D2814" s="125"/>
    </row>
    <row r="2815" ht="15" spans="2:4">
      <c r="B2815" s="124"/>
      <c r="C2815" s="124"/>
      <c r="D2815" s="125"/>
    </row>
    <row r="2816" ht="15" spans="2:4">
      <c r="B2816" s="124"/>
      <c r="C2816" s="124"/>
      <c r="D2816" s="125"/>
    </row>
    <row r="2817" ht="15" spans="2:4">
      <c r="B2817" s="124"/>
      <c r="C2817" s="124"/>
      <c r="D2817" s="125"/>
    </row>
    <row r="2818" ht="15" spans="2:4">
      <c r="B2818" s="124"/>
      <c r="C2818" s="124"/>
      <c r="D2818" s="125"/>
    </row>
    <row r="2819" ht="15" spans="2:4">
      <c r="B2819" s="124"/>
      <c r="C2819" s="124"/>
      <c r="D2819" s="125"/>
    </row>
    <row r="2820" ht="15" spans="2:4">
      <c r="B2820" s="124"/>
      <c r="C2820" s="124"/>
      <c r="D2820" s="125"/>
    </row>
    <row r="2821" ht="15" spans="2:4">
      <c r="B2821" s="124"/>
      <c r="C2821" s="124"/>
      <c r="D2821" s="125"/>
    </row>
    <row r="2822" ht="15" spans="2:4">
      <c r="B2822" s="124"/>
      <c r="C2822" s="124"/>
      <c r="D2822" s="125"/>
    </row>
    <row r="2823" ht="15" spans="2:4">
      <c r="B2823" s="124"/>
      <c r="C2823" s="124"/>
      <c r="D2823" s="125"/>
    </row>
    <row r="2824" ht="15" spans="2:4">
      <c r="B2824" s="124"/>
      <c r="C2824" s="124"/>
      <c r="D2824" s="125"/>
    </row>
    <row r="2825" ht="15" spans="2:4">
      <c r="B2825" s="124"/>
      <c r="C2825" s="124"/>
      <c r="D2825" s="125"/>
    </row>
    <row r="2826" ht="15" spans="2:4">
      <c r="B2826" s="124"/>
      <c r="C2826" s="124"/>
      <c r="D2826" s="125"/>
    </row>
    <row r="2827" ht="15" spans="2:4">
      <c r="B2827" s="124"/>
      <c r="C2827" s="124"/>
      <c r="D2827" s="125"/>
    </row>
    <row r="2828" ht="15" spans="2:4">
      <c r="B2828" s="124"/>
      <c r="C2828" s="124"/>
      <c r="D2828" s="125"/>
    </row>
    <row r="2829" ht="15" spans="2:4">
      <c r="B2829" s="124"/>
      <c r="C2829" s="124"/>
      <c r="D2829" s="125"/>
    </row>
    <row r="2830" ht="15" spans="2:4">
      <c r="B2830" s="124"/>
      <c r="C2830" s="124"/>
      <c r="D2830" s="125"/>
    </row>
    <row r="2831" ht="15" spans="2:4">
      <c r="B2831" s="124"/>
      <c r="C2831" s="124"/>
      <c r="D2831" s="125"/>
    </row>
    <row r="2832" ht="15" spans="2:4">
      <c r="B2832" s="124"/>
      <c r="C2832" s="124"/>
      <c r="D2832" s="125"/>
    </row>
    <row r="2833" ht="15" spans="2:4">
      <c r="B2833" s="124"/>
      <c r="C2833" s="124"/>
      <c r="D2833" s="125"/>
    </row>
    <row r="2834" ht="15" spans="2:4">
      <c r="B2834" s="124"/>
      <c r="C2834" s="124"/>
      <c r="D2834" s="125"/>
    </row>
    <row r="2835" ht="15" spans="2:4">
      <c r="B2835" s="124"/>
      <c r="C2835" s="124"/>
      <c r="D2835" s="125"/>
    </row>
    <row r="2836" ht="15" spans="2:4">
      <c r="B2836" s="124"/>
      <c r="C2836" s="124"/>
      <c r="D2836" s="125"/>
    </row>
    <row r="2837" ht="15" spans="2:4">
      <c r="B2837" s="124"/>
      <c r="C2837" s="124"/>
      <c r="D2837" s="125"/>
    </row>
    <row r="2838" ht="15" spans="2:4">
      <c r="B2838" s="124"/>
      <c r="C2838" s="124"/>
      <c r="D2838" s="125"/>
    </row>
    <row r="2839" ht="15" spans="2:4">
      <c r="B2839" s="124"/>
      <c r="C2839" s="124"/>
      <c r="D2839" s="125"/>
    </row>
    <row r="2840" ht="15" spans="2:4">
      <c r="B2840" s="124"/>
      <c r="C2840" s="124"/>
      <c r="D2840" s="125"/>
    </row>
    <row r="2841" ht="15" spans="2:4">
      <c r="B2841" s="124"/>
      <c r="C2841" s="124"/>
      <c r="D2841" s="125"/>
    </row>
    <row r="2842" ht="15" spans="2:4">
      <c r="B2842" s="124"/>
      <c r="C2842" s="124"/>
      <c r="D2842" s="125"/>
    </row>
    <row r="2843" ht="15" spans="2:4">
      <c r="B2843" s="124"/>
      <c r="C2843" s="124"/>
      <c r="D2843" s="125"/>
    </row>
    <row r="2844" ht="15" spans="2:4">
      <c r="B2844" s="124"/>
      <c r="C2844" s="124"/>
      <c r="D2844" s="125"/>
    </row>
    <row r="2845" ht="15" spans="2:4">
      <c r="B2845" s="124"/>
      <c r="C2845" s="124"/>
      <c r="D2845" s="125"/>
    </row>
    <row r="2846" ht="15" spans="2:4">
      <c r="B2846" s="124"/>
      <c r="C2846" s="124"/>
      <c r="D2846" s="125"/>
    </row>
    <row r="2847" ht="15" spans="2:4">
      <c r="B2847" s="124"/>
      <c r="C2847" s="124"/>
      <c r="D2847" s="125"/>
    </row>
    <row r="2848" ht="15" spans="2:4">
      <c r="B2848" s="124"/>
      <c r="C2848" s="124"/>
      <c r="D2848" s="125"/>
    </row>
    <row r="2849" ht="15" spans="2:4">
      <c r="B2849" s="124"/>
      <c r="C2849" s="124"/>
      <c r="D2849" s="125"/>
    </row>
    <row r="2850" ht="15" spans="2:4">
      <c r="B2850" s="124"/>
      <c r="C2850" s="124"/>
      <c r="D2850" s="125"/>
    </row>
    <row r="2851" ht="15" spans="2:4">
      <c r="B2851" s="124"/>
      <c r="C2851" s="124"/>
      <c r="D2851" s="125"/>
    </row>
    <row r="2852" ht="15" spans="2:4">
      <c r="B2852" s="124"/>
      <c r="C2852" s="124"/>
      <c r="D2852" s="125"/>
    </row>
    <row r="2853" ht="15" spans="2:4">
      <c r="B2853" s="124"/>
      <c r="C2853" s="124"/>
      <c r="D2853" s="125"/>
    </row>
    <row r="2854" ht="15" spans="2:4">
      <c r="B2854" s="124"/>
      <c r="C2854" s="124"/>
      <c r="D2854" s="125"/>
    </row>
    <row r="2855" ht="15" spans="2:4">
      <c r="B2855" s="124"/>
      <c r="C2855" s="124"/>
      <c r="D2855" s="125"/>
    </row>
    <row r="2856" ht="15" spans="2:4">
      <c r="B2856" s="124"/>
      <c r="C2856" s="124"/>
      <c r="D2856" s="125"/>
    </row>
    <row r="2857" ht="15" spans="2:4">
      <c r="B2857" s="124"/>
      <c r="C2857" s="124"/>
      <c r="D2857" s="125"/>
    </row>
    <row r="2858" ht="15" spans="2:4">
      <c r="B2858" s="124"/>
      <c r="C2858" s="124"/>
      <c r="D2858" s="125"/>
    </row>
    <row r="2859" ht="15" spans="2:4">
      <c r="B2859" s="124"/>
      <c r="C2859" s="124"/>
      <c r="D2859" s="125"/>
    </row>
    <row r="2860" ht="15" spans="2:4">
      <c r="B2860" s="124"/>
      <c r="C2860" s="124"/>
      <c r="D2860" s="125"/>
    </row>
    <row r="2861" ht="15" spans="2:4">
      <c r="B2861" s="124"/>
      <c r="C2861" s="124"/>
      <c r="D2861" s="125"/>
    </row>
    <row r="2862" ht="15" spans="2:4">
      <c r="B2862" s="124"/>
      <c r="C2862" s="124"/>
      <c r="D2862" s="125"/>
    </row>
    <row r="2863" ht="15" spans="2:4">
      <c r="B2863" s="124"/>
      <c r="C2863" s="124"/>
      <c r="D2863" s="125"/>
    </row>
    <row r="2864" ht="15" spans="2:4">
      <c r="B2864" s="124"/>
      <c r="C2864" s="124"/>
      <c r="D2864" s="125"/>
    </row>
    <row r="2865" ht="15" spans="2:4">
      <c r="B2865" s="124"/>
      <c r="C2865" s="124"/>
      <c r="D2865" s="125"/>
    </row>
    <row r="2866" ht="15" spans="2:4">
      <c r="B2866" s="124"/>
      <c r="C2866" s="124"/>
      <c r="D2866" s="125"/>
    </row>
    <row r="2867" ht="15" spans="2:4">
      <c r="B2867" s="124"/>
      <c r="C2867" s="124"/>
      <c r="D2867" s="125"/>
    </row>
    <row r="2868" ht="15" spans="2:4">
      <c r="B2868" s="124"/>
      <c r="C2868" s="124"/>
      <c r="D2868" s="125"/>
    </row>
    <row r="2869" ht="15" spans="2:4">
      <c r="B2869" s="124"/>
      <c r="C2869" s="124"/>
      <c r="D2869" s="125"/>
    </row>
    <row r="2870" ht="15" spans="2:4">
      <c r="B2870" s="124"/>
      <c r="C2870" s="124"/>
      <c r="D2870" s="125"/>
    </row>
    <row r="2871" ht="15" spans="2:4">
      <c r="B2871" s="124"/>
      <c r="C2871" s="124"/>
      <c r="D2871" s="125"/>
    </row>
    <row r="2872" ht="15" spans="2:4">
      <c r="B2872" s="124"/>
      <c r="C2872" s="124"/>
      <c r="D2872" s="125"/>
    </row>
    <row r="2873" ht="15" spans="2:4">
      <c r="B2873" s="124"/>
      <c r="C2873" s="124"/>
      <c r="D2873" s="125"/>
    </row>
    <row r="2874" ht="15" spans="2:4">
      <c r="B2874" s="124"/>
      <c r="C2874" s="124"/>
      <c r="D2874" s="125"/>
    </row>
    <row r="2875" ht="15" spans="2:4">
      <c r="B2875" s="124"/>
      <c r="C2875" s="124"/>
      <c r="D2875" s="125"/>
    </row>
    <row r="2876" ht="15" spans="2:4">
      <c r="B2876" s="124"/>
      <c r="C2876" s="124"/>
      <c r="D2876" s="125"/>
    </row>
    <row r="2877" ht="15" spans="2:4">
      <c r="B2877" s="124"/>
      <c r="C2877" s="124"/>
      <c r="D2877" s="125"/>
    </row>
    <row r="2878" ht="15" spans="2:4">
      <c r="B2878" s="124"/>
      <c r="C2878" s="124"/>
      <c r="D2878" s="125"/>
    </row>
    <row r="2879" ht="15" spans="2:4">
      <c r="B2879" s="124"/>
      <c r="C2879" s="124"/>
      <c r="D2879" s="125"/>
    </row>
    <row r="2880" ht="15" spans="2:4">
      <c r="B2880" s="124"/>
      <c r="C2880" s="124"/>
      <c r="D2880" s="125"/>
    </row>
    <row r="2881" ht="15" spans="2:4">
      <c r="B2881" s="124"/>
      <c r="C2881" s="124"/>
      <c r="D2881" s="125"/>
    </row>
    <row r="2882" ht="15" spans="2:4">
      <c r="B2882" s="124"/>
      <c r="C2882" s="124"/>
      <c r="D2882" s="125"/>
    </row>
    <row r="2883" ht="15" spans="2:4">
      <c r="B2883" s="124"/>
      <c r="C2883" s="124"/>
      <c r="D2883" s="125"/>
    </row>
    <row r="2884" ht="15" spans="2:4">
      <c r="B2884" s="124"/>
      <c r="C2884" s="124"/>
      <c r="D2884" s="125"/>
    </row>
    <row r="2885" ht="15" spans="2:4">
      <c r="B2885" s="124"/>
      <c r="C2885" s="124"/>
      <c r="D2885" s="125"/>
    </row>
    <row r="2886" ht="15" spans="2:4">
      <c r="B2886" s="124"/>
      <c r="C2886" s="124"/>
      <c r="D2886" s="125"/>
    </row>
    <row r="2887" ht="15" spans="2:4">
      <c r="B2887" s="124"/>
      <c r="C2887" s="124"/>
      <c r="D2887" s="125"/>
    </row>
    <row r="2888" ht="15" spans="2:4">
      <c r="B2888" s="124"/>
      <c r="C2888" s="124"/>
      <c r="D2888" s="125"/>
    </row>
    <row r="2889" ht="15" spans="2:4">
      <c r="B2889" s="124"/>
      <c r="C2889" s="124"/>
      <c r="D2889" s="125"/>
    </row>
    <row r="2890" ht="15" spans="2:4">
      <c r="B2890" s="124"/>
      <c r="C2890" s="124"/>
      <c r="D2890" s="125"/>
    </row>
    <row r="2891" ht="15" spans="2:4">
      <c r="B2891" s="124"/>
      <c r="C2891" s="124"/>
      <c r="D2891" s="125"/>
    </row>
    <row r="2892" ht="15" spans="2:4">
      <c r="B2892" s="124"/>
      <c r="C2892" s="124"/>
      <c r="D2892" s="125"/>
    </row>
    <row r="2893" ht="15" spans="2:4">
      <c r="B2893" s="124"/>
      <c r="C2893" s="124"/>
      <c r="D2893" s="125"/>
    </row>
    <row r="2894" ht="15" spans="2:4">
      <c r="B2894" s="124"/>
      <c r="C2894" s="124"/>
      <c r="D2894" s="125"/>
    </row>
    <row r="2895" ht="15" spans="2:4">
      <c r="B2895" s="124"/>
      <c r="C2895" s="124"/>
      <c r="D2895" s="125"/>
    </row>
    <row r="2896" ht="15" spans="2:4">
      <c r="B2896" s="124"/>
      <c r="C2896" s="124"/>
      <c r="D2896" s="125"/>
    </row>
    <row r="2897" ht="15" spans="2:4">
      <c r="B2897" s="124"/>
      <c r="C2897" s="124"/>
      <c r="D2897" s="125"/>
    </row>
    <row r="2898" ht="15" spans="2:4">
      <c r="B2898" s="124"/>
      <c r="C2898" s="124"/>
      <c r="D2898" s="125"/>
    </row>
    <row r="2899" ht="15" spans="2:4">
      <c r="B2899" s="124"/>
      <c r="C2899" s="124"/>
      <c r="D2899" s="125"/>
    </row>
    <row r="2900" ht="15" spans="2:4">
      <c r="B2900" s="124"/>
      <c r="C2900" s="124"/>
      <c r="D2900" s="125"/>
    </row>
    <row r="2901" ht="15" spans="2:4">
      <c r="B2901" s="124"/>
      <c r="C2901" s="124"/>
      <c r="D2901" s="125"/>
    </row>
    <row r="2902" ht="15" spans="2:4">
      <c r="B2902" s="124"/>
      <c r="C2902" s="124"/>
      <c r="D2902" s="125"/>
    </row>
    <row r="2903" ht="15" spans="2:4">
      <c r="B2903" s="124"/>
      <c r="C2903" s="124"/>
      <c r="D2903" s="125"/>
    </row>
    <row r="2904" ht="15" spans="2:4">
      <c r="B2904" s="124"/>
      <c r="C2904" s="124"/>
      <c r="D2904" s="125"/>
    </row>
    <row r="2905" ht="15" spans="2:4">
      <c r="B2905" s="124"/>
      <c r="C2905" s="124"/>
      <c r="D2905" s="125"/>
    </row>
    <row r="2906" ht="15" spans="2:4">
      <c r="B2906" s="124"/>
      <c r="C2906" s="124"/>
      <c r="D2906" s="125"/>
    </row>
    <row r="2907" ht="15" spans="2:4">
      <c r="B2907" s="124"/>
      <c r="C2907" s="124"/>
      <c r="D2907" s="125"/>
    </row>
    <row r="2908" ht="15" spans="2:4">
      <c r="B2908" s="124"/>
      <c r="C2908" s="124"/>
      <c r="D2908" s="125"/>
    </row>
    <row r="2909" ht="15" spans="2:4">
      <c r="B2909" s="124"/>
      <c r="C2909" s="124"/>
      <c r="D2909" s="125"/>
    </row>
    <row r="2910" ht="15" spans="2:4">
      <c r="B2910" s="124"/>
      <c r="C2910" s="124"/>
      <c r="D2910" s="125"/>
    </row>
    <row r="2911" ht="15" spans="2:4">
      <c r="B2911" s="124"/>
      <c r="C2911" s="124"/>
      <c r="D2911" s="125"/>
    </row>
    <row r="2912" ht="15" spans="2:4">
      <c r="B2912" s="124"/>
      <c r="C2912" s="124"/>
      <c r="D2912" s="125"/>
    </row>
    <row r="2913" ht="15" spans="2:4">
      <c r="B2913" s="124"/>
      <c r="C2913" s="124"/>
      <c r="D2913" s="125"/>
    </row>
    <row r="2914" ht="15" spans="2:4">
      <c r="B2914" s="124"/>
      <c r="C2914" s="124"/>
      <c r="D2914" s="125"/>
    </row>
    <row r="2915" ht="15" spans="2:4">
      <c r="B2915" s="124"/>
      <c r="C2915" s="124"/>
      <c r="D2915" s="125"/>
    </row>
    <row r="2916" ht="15" spans="2:4">
      <c r="B2916" s="124"/>
      <c r="C2916" s="124"/>
      <c r="D2916" s="125"/>
    </row>
    <row r="2917" ht="15" spans="2:4">
      <c r="B2917" s="124"/>
      <c r="C2917" s="124"/>
      <c r="D2917" s="125"/>
    </row>
    <row r="2918" ht="15" spans="2:4">
      <c r="B2918" s="124"/>
      <c r="C2918" s="124"/>
      <c r="D2918" s="125"/>
    </row>
    <row r="2919" ht="15" spans="2:4">
      <c r="B2919" s="124"/>
      <c r="C2919" s="124"/>
      <c r="D2919" s="125"/>
    </row>
    <row r="2920" ht="15" spans="2:4">
      <c r="B2920" s="124"/>
      <c r="C2920" s="124"/>
      <c r="D2920" s="125"/>
    </row>
    <row r="2921" ht="15" spans="2:4">
      <c r="B2921" s="124"/>
      <c r="C2921" s="124"/>
      <c r="D2921" s="125"/>
    </row>
    <row r="2922" ht="15" spans="2:4">
      <c r="B2922" s="124"/>
      <c r="C2922" s="124"/>
      <c r="D2922" s="125"/>
    </row>
    <row r="2923" ht="15" spans="2:4">
      <c r="B2923" s="124"/>
      <c r="C2923" s="124"/>
      <c r="D2923" s="125"/>
    </row>
    <row r="2924" ht="15" spans="2:4">
      <c r="B2924" s="124"/>
      <c r="C2924" s="124"/>
      <c r="D2924" s="125"/>
    </row>
    <row r="2925" ht="15" spans="2:4">
      <c r="B2925" s="124"/>
      <c r="C2925" s="124"/>
      <c r="D2925" s="125"/>
    </row>
    <row r="2926" ht="15" spans="2:4">
      <c r="B2926" s="124"/>
      <c r="C2926" s="124"/>
      <c r="D2926" s="125"/>
    </row>
    <row r="2927" ht="15" spans="2:4">
      <c r="B2927" s="124"/>
      <c r="C2927" s="124"/>
      <c r="D2927" s="125"/>
    </row>
    <row r="2928" ht="15" spans="2:4">
      <c r="B2928" s="124"/>
      <c r="C2928" s="124"/>
      <c r="D2928" s="125"/>
    </row>
    <row r="2929" ht="15" spans="2:4">
      <c r="B2929" s="124"/>
      <c r="C2929" s="124"/>
      <c r="D2929" s="125"/>
    </row>
    <row r="2930" ht="15" spans="2:4">
      <c r="B2930" s="124"/>
      <c r="C2930" s="124"/>
      <c r="D2930" s="125"/>
    </row>
    <row r="2931" ht="15" spans="2:4">
      <c r="B2931" s="124"/>
      <c r="C2931" s="124"/>
      <c r="D2931" s="125"/>
    </row>
    <row r="2932" ht="15" spans="2:4">
      <c r="B2932" s="124"/>
      <c r="C2932" s="124"/>
      <c r="D2932" s="125"/>
    </row>
    <row r="2933" ht="15" spans="2:4">
      <c r="B2933" s="124"/>
      <c r="C2933" s="124"/>
      <c r="D2933" s="125"/>
    </row>
    <row r="2934" ht="15" spans="2:4">
      <c r="B2934" s="124"/>
      <c r="C2934" s="124"/>
      <c r="D2934" s="125"/>
    </row>
    <row r="2935" ht="15" spans="2:4">
      <c r="B2935" s="124"/>
      <c r="C2935" s="124"/>
      <c r="D2935" s="125"/>
    </row>
    <row r="2936" ht="15" spans="2:4">
      <c r="B2936" s="124"/>
      <c r="C2936" s="124"/>
      <c r="D2936" s="125"/>
    </row>
    <row r="2937" ht="15" spans="2:4">
      <c r="B2937" s="124"/>
      <c r="C2937" s="124"/>
      <c r="D2937" s="125"/>
    </row>
    <row r="2938" ht="15" spans="2:4">
      <c r="B2938" s="124"/>
      <c r="C2938" s="124"/>
      <c r="D2938" s="125"/>
    </row>
    <row r="2939" ht="15" spans="2:4">
      <c r="B2939" s="124"/>
      <c r="C2939" s="124"/>
      <c r="D2939" s="125"/>
    </row>
    <row r="2940" ht="15" spans="2:4">
      <c r="B2940" s="124"/>
      <c r="C2940" s="124"/>
      <c r="D2940" s="125"/>
    </row>
    <row r="2941" ht="15" spans="2:4">
      <c r="B2941" s="124"/>
      <c r="C2941" s="124"/>
      <c r="D2941" s="125"/>
    </row>
    <row r="2942" ht="15" spans="2:4">
      <c r="B2942" s="124"/>
      <c r="C2942" s="124"/>
      <c r="D2942" s="125"/>
    </row>
    <row r="2943" ht="15" spans="2:4">
      <c r="B2943" s="124"/>
      <c r="C2943" s="124"/>
      <c r="D2943" s="125"/>
    </row>
    <row r="2944" ht="15" spans="2:4">
      <c r="B2944" s="124"/>
      <c r="C2944" s="124"/>
      <c r="D2944" s="125"/>
    </row>
    <row r="2945" ht="15" spans="2:4">
      <c r="B2945" s="124"/>
      <c r="C2945" s="124"/>
      <c r="D2945" s="125"/>
    </row>
    <row r="2946" ht="15" spans="2:4">
      <c r="B2946" s="124"/>
      <c r="C2946" s="124"/>
      <c r="D2946" s="125"/>
    </row>
    <row r="2947" ht="15" spans="2:4">
      <c r="B2947" s="124"/>
      <c r="C2947" s="124"/>
      <c r="D2947" s="125"/>
    </row>
    <row r="2948" ht="15" spans="2:4">
      <c r="B2948" s="124"/>
      <c r="C2948" s="124"/>
      <c r="D2948" s="125"/>
    </row>
    <row r="2949" ht="15" spans="2:4">
      <c r="B2949" s="124"/>
      <c r="C2949" s="124"/>
      <c r="D2949" s="125"/>
    </row>
    <row r="2950" ht="15" spans="2:4">
      <c r="B2950" s="124"/>
      <c r="C2950" s="124"/>
      <c r="D2950" s="125"/>
    </row>
    <row r="2951" ht="15" spans="2:4">
      <c r="B2951" s="124"/>
      <c r="C2951" s="124"/>
      <c r="D2951" s="125"/>
    </row>
    <row r="2952" ht="15" spans="2:4">
      <c r="B2952" s="124"/>
      <c r="C2952" s="124"/>
      <c r="D2952" s="125"/>
    </row>
    <row r="2953" ht="15" spans="2:4">
      <c r="B2953" s="124"/>
      <c r="C2953" s="124"/>
      <c r="D2953" s="125"/>
    </row>
    <row r="2954" ht="15" spans="2:4">
      <c r="B2954" s="124"/>
      <c r="C2954" s="124"/>
      <c r="D2954" s="125"/>
    </row>
    <row r="2955" ht="15" spans="2:4">
      <c r="B2955" s="124"/>
      <c r="C2955" s="124"/>
      <c r="D2955" s="125"/>
    </row>
    <row r="2956" ht="15" spans="2:4">
      <c r="B2956" s="124"/>
      <c r="C2956" s="124"/>
      <c r="D2956" s="125"/>
    </row>
    <row r="2957" ht="15" spans="2:4">
      <c r="B2957" s="124"/>
      <c r="C2957" s="124"/>
      <c r="D2957" s="125"/>
    </row>
    <row r="2958" ht="15" spans="2:4">
      <c r="B2958" s="124"/>
      <c r="C2958" s="124"/>
      <c r="D2958" s="125"/>
    </row>
    <row r="2959" ht="15" spans="2:4">
      <c r="B2959" s="124"/>
      <c r="C2959" s="124"/>
      <c r="D2959" s="125"/>
    </row>
    <row r="2960" ht="15" spans="2:4">
      <c r="B2960" s="124"/>
      <c r="C2960" s="124"/>
      <c r="D2960" s="125"/>
    </row>
    <row r="2961" ht="15" spans="2:4">
      <c r="B2961" s="124"/>
      <c r="C2961" s="124"/>
      <c r="D2961" s="125"/>
    </row>
    <row r="2962" ht="15" spans="2:4">
      <c r="B2962" s="124"/>
      <c r="C2962" s="124"/>
      <c r="D2962" s="125"/>
    </row>
    <row r="2963" ht="15" spans="2:4">
      <c r="B2963" s="124"/>
      <c r="C2963" s="124"/>
      <c r="D2963" s="125"/>
    </row>
    <row r="2964" ht="15" spans="2:4">
      <c r="B2964" s="124"/>
      <c r="C2964" s="124"/>
      <c r="D2964" s="125"/>
    </row>
    <row r="2965" ht="15" spans="2:4">
      <c r="B2965" s="124"/>
      <c r="C2965" s="124"/>
      <c r="D2965" s="125"/>
    </row>
    <row r="2966" ht="15" spans="2:4">
      <c r="B2966" s="124"/>
      <c r="C2966" s="124"/>
      <c r="D2966" s="125"/>
    </row>
    <row r="2967" ht="15" spans="2:4">
      <c r="B2967" s="124"/>
      <c r="C2967" s="124"/>
      <c r="D2967" s="125"/>
    </row>
    <row r="2968" ht="15" spans="2:4">
      <c r="B2968" s="124"/>
      <c r="C2968" s="124"/>
      <c r="D2968" s="125"/>
    </row>
    <row r="2969" ht="15" spans="2:4">
      <c r="B2969" s="124"/>
      <c r="C2969" s="124"/>
      <c r="D2969" s="125"/>
    </row>
    <row r="2970" ht="15" spans="2:4">
      <c r="B2970" s="124"/>
      <c r="C2970" s="124"/>
      <c r="D2970" s="125"/>
    </row>
    <row r="2971" ht="15" spans="2:4">
      <c r="B2971" s="124"/>
      <c r="C2971" s="124"/>
      <c r="D2971" s="125"/>
    </row>
    <row r="2972" ht="15" spans="2:4">
      <c r="B2972" s="124"/>
      <c r="C2972" s="124"/>
      <c r="D2972" s="125"/>
    </row>
    <row r="2973" ht="15" spans="2:4">
      <c r="B2973" s="124"/>
      <c r="C2973" s="124"/>
      <c r="D2973" s="125"/>
    </row>
    <row r="2974" ht="15" spans="2:4">
      <c r="B2974" s="124"/>
      <c r="C2974" s="124"/>
      <c r="D2974" s="125"/>
    </row>
    <row r="2975" ht="15" spans="2:4">
      <c r="B2975" s="124"/>
      <c r="C2975" s="124"/>
      <c r="D2975" s="125"/>
    </row>
    <row r="2976" ht="15" spans="2:4">
      <c r="B2976" s="124"/>
      <c r="C2976" s="124"/>
      <c r="D2976" s="125"/>
    </row>
    <row r="2977" ht="15" spans="2:4">
      <c r="B2977" s="124"/>
      <c r="C2977" s="124"/>
      <c r="D2977" s="125"/>
    </row>
    <row r="2978" ht="15" spans="2:4">
      <c r="B2978" s="124"/>
      <c r="C2978" s="124"/>
      <c r="D2978" s="125"/>
    </row>
    <row r="2979" ht="15" spans="2:4">
      <c r="B2979" s="124"/>
      <c r="C2979" s="124"/>
      <c r="D2979" s="125"/>
    </row>
    <row r="2980" ht="15" spans="2:4">
      <c r="B2980" s="124"/>
      <c r="C2980" s="124"/>
      <c r="D2980" s="125"/>
    </row>
    <row r="2981" ht="15" spans="2:4">
      <c r="B2981" s="124"/>
      <c r="C2981" s="124"/>
      <c r="D2981" s="125"/>
    </row>
    <row r="2982" ht="15" spans="2:4">
      <c r="B2982" s="124"/>
      <c r="C2982" s="124"/>
      <c r="D2982" s="125"/>
    </row>
    <row r="2983" ht="15" spans="2:4">
      <c r="B2983" s="124"/>
      <c r="C2983" s="124"/>
      <c r="D2983" s="125"/>
    </row>
    <row r="2984" ht="15" spans="2:4">
      <c r="B2984" s="124"/>
      <c r="C2984" s="124"/>
      <c r="D2984" s="125"/>
    </row>
    <row r="2985" ht="15" spans="2:4">
      <c r="B2985" s="124"/>
      <c r="C2985" s="124"/>
      <c r="D2985" s="125"/>
    </row>
    <row r="2986" ht="15" spans="2:4">
      <c r="B2986" s="124"/>
      <c r="C2986" s="124"/>
      <c r="D2986" s="125"/>
    </row>
    <row r="2987" ht="15" spans="2:4">
      <c r="B2987" s="124"/>
      <c r="C2987" s="124"/>
      <c r="D2987" s="125"/>
    </row>
    <row r="2988" ht="15" spans="2:4">
      <c r="B2988" s="124"/>
      <c r="C2988" s="124"/>
      <c r="D2988" s="125"/>
    </row>
    <row r="2989" ht="15" spans="2:4">
      <c r="B2989" s="124"/>
      <c r="C2989" s="124"/>
      <c r="D2989" s="125"/>
    </row>
    <row r="2990" ht="15" spans="2:4">
      <c r="B2990" s="124"/>
      <c r="C2990" s="124"/>
      <c r="D2990" s="125"/>
    </row>
    <row r="2991" ht="15" spans="2:4">
      <c r="B2991" s="124"/>
      <c r="C2991" s="124"/>
      <c r="D2991" s="125"/>
    </row>
    <row r="2992" ht="15" spans="2:4">
      <c r="B2992" s="124"/>
      <c r="C2992" s="124"/>
      <c r="D2992" s="125"/>
    </row>
    <row r="2993" ht="15" spans="2:4">
      <c r="B2993" s="124"/>
      <c r="C2993" s="124"/>
      <c r="D2993" s="125"/>
    </row>
    <row r="2994" ht="15" spans="2:4">
      <c r="B2994" s="124"/>
      <c r="C2994" s="124"/>
      <c r="D2994" s="125"/>
    </row>
    <row r="2995" ht="15" spans="2:4">
      <c r="B2995" s="124"/>
      <c r="C2995" s="124"/>
      <c r="D2995" s="125"/>
    </row>
    <row r="2996" ht="15" spans="2:4">
      <c r="B2996" s="124"/>
      <c r="C2996" s="124"/>
      <c r="D2996" s="125"/>
    </row>
    <row r="2997" ht="15" spans="2:4">
      <c r="B2997" s="124"/>
      <c r="C2997" s="124"/>
      <c r="D2997" s="125"/>
    </row>
    <row r="2998" ht="15" spans="2:4">
      <c r="B2998" s="124"/>
      <c r="C2998" s="124"/>
      <c r="D2998" s="125"/>
    </row>
    <row r="2999" ht="15" spans="2:4">
      <c r="B2999" s="124"/>
      <c r="C2999" s="124"/>
      <c r="D2999" s="125"/>
    </row>
    <row r="3000" ht="15" spans="2:4">
      <c r="B3000" s="124"/>
      <c r="C3000" s="124"/>
      <c r="D3000" s="125"/>
    </row>
    <row r="3001" ht="15" spans="2:4">
      <c r="B3001" s="124"/>
      <c r="C3001" s="124"/>
      <c r="D3001" s="125"/>
    </row>
    <row r="3002" ht="15" spans="2:4">
      <c r="B3002" s="124"/>
      <c r="C3002" s="124"/>
      <c r="D3002" s="125"/>
    </row>
    <row r="3003" ht="15" spans="2:4">
      <c r="B3003" s="124"/>
      <c r="C3003" s="124"/>
      <c r="D3003" s="125"/>
    </row>
    <row r="3004" ht="15" spans="2:4">
      <c r="B3004" s="124"/>
      <c r="C3004" s="124"/>
      <c r="D3004" s="125"/>
    </row>
    <row r="3005" ht="15" spans="2:4">
      <c r="B3005" s="124"/>
      <c r="C3005" s="124"/>
      <c r="D3005" s="125"/>
    </row>
    <row r="3006" ht="15" spans="2:4">
      <c r="B3006" s="124"/>
      <c r="C3006" s="124"/>
      <c r="D3006" s="125"/>
    </row>
    <row r="3007" ht="15" spans="2:4">
      <c r="B3007" s="124"/>
      <c r="C3007" s="124"/>
      <c r="D3007" s="125"/>
    </row>
    <row r="3008" ht="15" spans="2:4">
      <c r="B3008" s="124"/>
      <c r="C3008" s="124"/>
      <c r="D3008" s="125"/>
    </row>
    <row r="3009" ht="15" spans="2:4">
      <c r="B3009" s="124"/>
      <c r="C3009" s="124"/>
      <c r="D3009" s="125"/>
    </row>
    <row r="3010" ht="15" spans="2:4">
      <c r="B3010" s="124"/>
      <c r="C3010" s="124"/>
      <c r="D3010" s="125"/>
    </row>
    <row r="3011" ht="15" spans="2:4">
      <c r="B3011" s="124"/>
      <c r="C3011" s="124"/>
      <c r="D3011" s="125"/>
    </row>
    <row r="3012" ht="15" spans="2:4">
      <c r="B3012" s="124"/>
      <c r="C3012" s="124"/>
      <c r="D3012" s="125"/>
    </row>
    <row r="3013" ht="15" spans="2:4">
      <c r="B3013" s="124"/>
      <c r="C3013" s="124"/>
      <c r="D3013" s="125"/>
    </row>
    <row r="3014" ht="15" spans="2:4">
      <c r="B3014" s="124"/>
      <c r="C3014" s="124"/>
      <c r="D3014" s="125"/>
    </row>
    <row r="3015" ht="15" spans="2:4">
      <c r="B3015" s="124"/>
      <c r="C3015" s="124"/>
      <c r="D3015" s="125"/>
    </row>
    <row r="3016" ht="15" spans="2:4">
      <c r="B3016" s="124"/>
      <c r="C3016" s="124"/>
      <c r="D3016" s="125"/>
    </row>
    <row r="3017" ht="15" spans="2:4">
      <c r="B3017" s="124"/>
      <c r="C3017" s="124"/>
      <c r="D3017" s="125"/>
    </row>
    <row r="3018" ht="15" spans="2:4">
      <c r="B3018" s="124"/>
      <c r="C3018" s="124"/>
      <c r="D3018" s="125"/>
    </row>
    <row r="3019" ht="15" spans="2:4">
      <c r="B3019" s="124"/>
      <c r="C3019" s="124"/>
      <c r="D3019" s="125"/>
    </row>
    <row r="3020" ht="15" spans="2:4">
      <c r="B3020" s="124"/>
      <c r="C3020" s="124"/>
      <c r="D3020" s="125"/>
    </row>
    <row r="3021" ht="15" spans="2:4">
      <c r="B3021" s="124"/>
      <c r="C3021" s="124"/>
      <c r="D3021" s="125"/>
    </row>
    <row r="3022" ht="15" spans="2:4">
      <c r="B3022" s="124"/>
      <c r="C3022" s="124"/>
      <c r="D3022" s="125"/>
    </row>
    <row r="3023" ht="15" spans="2:4">
      <c r="B3023" s="124"/>
      <c r="C3023" s="124"/>
      <c r="D3023" s="125"/>
    </row>
    <row r="3024" ht="15" spans="2:4">
      <c r="B3024" s="124"/>
      <c r="C3024" s="124"/>
      <c r="D3024" s="125"/>
    </row>
    <row r="3025" ht="15" spans="2:4">
      <c r="B3025" s="124"/>
      <c r="C3025" s="124"/>
      <c r="D3025" s="125"/>
    </row>
    <row r="3026" ht="15" spans="2:4">
      <c r="B3026" s="124"/>
      <c r="C3026" s="124"/>
      <c r="D3026" s="125"/>
    </row>
    <row r="3027" ht="15" spans="2:4">
      <c r="B3027" s="124"/>
      <c r="C3027" s="124"/>
      <c r="D3027" s="125"/>
    </row>
    <row r="3028" ht="15" spans="2:4">
      <c r="B3028" s="124"/>
      <c r="C3028" s="124"/>
      <c r="D3028" s="125"/>
    </row>
    <row r="3029" ht="15" spans="2:4">
      <c r="B3029" s="124"/>
      <c r="C3029" s="124"/>
      <c r="D3029" s="125"/>
    </row>
    <row r="3030" ht="15" spans="2:4">
      <c r="B3030" s="124"/>
      <c r="C3030" s="124"/>
      <c r="D3030" s="125"/>
    </row>
    <row r="3031" ht="15" spans="2:4">
      <c r="B3031" s="124"/>
      <c r="C3031" s="124"/>
      <c r="D3031" s="125"/>
    </row>
    <row r="3032" ht="15" spans="2:4">
      <c r="B3032" s="124"/>
      <c r="C3032" s="124"/>
      <c r="D3032" s="125"/>
    </row>
    <row r="3033" ht="15" spans="2:4">
      <c r="B3033" s="124"/>
      <c r="C3033" s="124"/>
      <c r="D3033" s="125"/>
    </row>
    <row r="3034" ht="15" spans="2:4">
      <c r="B3034" s="124"/>
      <c r="C3034" s="124"/>
      <c r="D3034" s="125"/>
    </row>
    <row r="3035" ht="15" spans="2:4">
      <c r="B3035" s="124"/>
      <c r="C3035" s="124"/>
      <c r="D3035" s="125"/>
    </row>
    <row r="3036" ht="15" spans="2:4">
      <c r="B3036" s="124"/>
      <c r="C3036" s="124"/>
      <c r="D3036" s="125"/>
    </row>
    <row r="3037" ht="15" spans="2:4">
      <c r="B3037" s="124"/>
      <c r="C3037" s="124"/>
      <c r="D3037" s="125"/>
    </row>
    <row r="3038" ht="15" spans="2:4">
      <c r="B3038" s="124"/>
      <c r="C3038" s="124"/>
      <c r="D3038" s="125"/>
    </row>
    <row r="3039" ht="15" spans="2:4">
      <c r="B3039" s="124"/>
      <c r="C3039" s="124"/>
      <c r="D3039" s="125"/>
    </row>
    <row r="3040" ht="15" spans="2:4">
      <c r="B3040" s="124"/>
      <c r="C3040" s="124"/>
      <c r="D3040" s="125"/>
    </row>
    <row r="3041" ht="15" spans="2:4">
      <c r="B3041" s="124"/>
      <c r="C3041" s="124"/>
      <c r="D3041" s="125"/>
    </row>
    <row r="3042" ht="15" spans="2:4">
      <c r="B3042" s="124"/>
      <c r="C3042" s="124"/>
      <c r="D3042" s="125"/>
    </row>
    <row r="3043" ht="15" spans="2:4">
      <c r="B3043" s="124"/>
      <c r="C3043" s="124"/>
      <c r="D3043" s="125"/>
    </row>
    <row r="3044" ht="15" spans="2:4">
      <c r="B3044" s="124"/>
      <c r="C3044" s="124"/>
      <c r="D3044" s="125"/>
    </row>
    <row r="3045" ht="15" spans="2:4">
      <c r="B3045" s="124"/>
      <c r="C3045" s="124"/>
      <c r="D3045" s="125"/>
    </row>
    <row r="3046" ht="15" spans="2:4">
      <c r="B3046" s="124"/>
      <c r="C3046" s="124"/>
      <c r="D3046" s="125"/>
    </row>
    <row r="3047" ht="15" spans="2:4">
      <c r="B3047" s="124"/>
      <c r="C3047" s="124"/>
      <c r="D3047" s="125"/>
    </row>
    <row r="3048" ht="15" spans="2:4">
      <c r="B3048" s="124"/>
      <c r="C3048" s="124"/>
      <c r="D3048" s="125"/>
    </row>
    <row r="3049" ht="15" spans="2:4">
      <c r="B3049" s="124"/>
      <c r="C3049" s="124"/>
      <c r="D3049" s="125"/>
    </row>
    <row r="3050" ht="15" spans="2:4">
      <c r="B3050" s="124"/>
      <c r="C3050" s="124"/>
      <c r="D3050" s="125"/>
    </row>
    <row r="3051" ht="15" spans="2:4">
      <c r="B3051" s="124"/>
      <c r="C3051" s="124"/>
      <c r="D3051" s="125"/>
    </row>
    <row r="3052" ht="15" spans="2:4">
      <c r="B3052" s="124"/>
      <c r="C3052" s="124"/>
      <c r="D3052" s="125"/>
    </row>
    <row r="3053" ht="15" spans="2:4">
      <c r="B3053" s="124"/>
      <c r="C3053" s="124"/>
      <c r="D3053" s="125"/>
    </row>
    <row r="3054" ht="15" spans="2:4">
      <c r="B3054" s="124"/>
      <c r="C3054" s="124"/>
      <c r="D3054" s="125"/>
    </row>
    <row r="3055" ht="15" spans="2:4">
      <c r="B3055" s="124"/>
      <c r="C3055" s="124"/>
      <c r="D3055" s="125"/>
    </row>
    <row r="3056" ht="15" spans="2:4">
      <c r="B3056" s="124"/>
      <c r="C3056" s="124"/>
      <c r="D3056" s="125"/>
    </row>
    <row r="3057" ht="15" spans="2:4">
      <c r="B3057" s="124"/>
      <c r="C3057" s="124"/>
      <c r="D3057" s="125"/>
    </row>
    <row r="3058" ht="15" spans="2:4">
      <c r="B3058" s="124"/>
      <c r="C3058" s="124"/>
      <c r="D3058" s="125"/>
    </row>
    <row r="3059" ht="15" spans="2:4">
      <c r="B3059" s="124"/>
      <c r="C3059" s="124"/>
      <c r="D3059" s="125"/>
    </row>
    <row r="3060" ht="15" spans="2:4">
      <c r="B3060" s="124"/>
      <c r="C3060" s="124"/>
      <c r="D3060" s="125"/>
    </row>
    <row r="3061" ht="15" spans="2:4">
      <c r="B3061" s="124"/>
      <c r="C3061" s="124"/>
      <c r="D3061" s="125"/>
    </row>
    <row r="3062" ht="15" spans="2:4">
      <c r="B3062" s="124"/>
      <c r="C3062" s="124"/>
      <c r="D3062" s="125"/>
    </row>
    <row r="3063" ht="15" spans="2:4">
      <c r="B3063" s="124"/>
      <c r="C3063" s="124"/>
      <c r="D3063" s="125"/>
    </row>
    <row r="3064" ht="15" spans="2:4">
      <c r="B3064" s="124"/>
      <c r="C3064" s="124"/>
      <c r="D3064" s="125"/>
    </row>
    <row r="3065" ht="15" spans="2:4">
      <c r="B3065" s="124"/>
      <c r="C3065" s="124"/>
      <c r="D3065" s="125"/>
    </row>
    <row r="3066" ht="15" spans="2:4">
      <c r="B3066" s="124"/>
      <c r="C3066" s="124"/>
      <c r="D3066" s="125"/>
    </row>
    <row r="3067" ht="15" spans="2:4">
      <c r="B3067" s="124"/>
      <c r="C3067" s="124"/>
      <c r="D3067" s="125"/>
    </row>
    <row r="3068" ht="15" spans="2:4">
      <c r="B3068" s="124"/>
      <c r="C3068" s="124"/>
      <c r="D3068" s="125"/>
    </row>
    <row r="3069" ht="15" spans="2:4">
      <c r="B3069" s="124"/>
      <c r="C3069" s="124"/>
      <c r="D3069" s="125"/>
    </row>
    <row r="3070" ht="15" spans="2:4">
      <c r="B3070" s="124"/>
      <c r="C3070" s="124"/>
      <c r="D3070" s="125"/>
    </row>
    <row r="3071" ht="15" spans="2:4">
      <c r="B3071" s="124"/>
      <c r="C3071" s="124"/>
      <c r="D3071" s="125"/>
    </row>
    <row r="3072" ht="15" spans="2:4">
      <c r="B3072" s="124"/>
      <c r="C3072" s="124"/>
      <c r="D3072" s="125"/>
    </row>
    <row r="3073" ht="15" spans="2:4">
      <c r="B3073" s="124"/>
      <c r="C3073" s="124"/>
      <c r="D3073" s="125"/>
    </row>
    <row r="3074" ht="15" spans="2:4">
      <c r="B3074" s="124"/>
      <c r="C3074" s="124"/>
      <c r="D3074" s="125"/>
    </row>
    <row r="3075" ht="15" spans="2:4">
      <c r="B3075" s="124"/>
      <c r="C3075" s="124"/>
      <c r="D3075" s="125"/>
    </row>
    <row r="3076" ht="15" spans="2:4">
      <c r="B3076" s="124"/>
      <c r="C3076" s="124"/>
      <c r="D3076" s="125"/>
    </row>
    <row r="3077" ht="15" spans="2:4">
      <c r="B3077" s="124"/>
      <c r="C3077" s="124"/>
      <c r="D3077" s="125"/>
    </row>
    <row r="3078" ht="15" spans="2:4">
      <c r="B3078" s="124"/>
      <c r="C3078" s="124"/>
      <c r="D3078" s="125"/>
    </row>
    <row r="3079" ht="15" spans="2:4">
      <c r="B3079" s="124"/>
      <c r="C3079" s="124"/>
      <c r="D3079" s="125"/>
    </row>
    <row r="3080" ht="15" spans="2:4">
      <c r="B3080" s="124"/>
      <c r="C3080" s="124"/>
      <c r="D3080" s="125"/>
    </row>
    <row r="3081" ht="15" spans="2:4">
      <c r="B3081" s="124"/>
      <c r="C3081" s="124"/>
      <c r="D3081" s="125"/>
    </row>
    <row r="3082" ht="15" spans="2:4">
      <c r="B3082" s="124"/>
      <c r="C3082" s="124"/>
      <c r="D3082" s="125"/>
    </row>
    <row r="3083" ht="15" spans="2:4">
      <c r="B3083" s="124"/>
      <c r="C3083" s="124"/>
      <c r="D3083" s="125"/>
    </row>
    <row r="3084" ht="15" spans="2:4">
      <c r="B3084" s="124"/>
      <c r="C3084" s="124"/>
      <c r="D3084" s="125"/>
    </row>
    <row r="3085" ht="15" spans="2:4">
      <c r="B3085" s="124"/>
      <c r="C3085" s="124"/>
      <c r="D3085" s="125"/>
    </row>
    <row r="3086" ht="15" spans="2:4">
      <c r="B3086" s="124"/>
      <c r="C3086" s="124"/>
      <c r="D3086" s="125"/>
    </row>
    <row r="3087" ht="15" spans="2:4">
      <c r="B3087" s="124"/>
      <c r="C3087" s="124"/>
      <c r="D3087" s="125"/>
    </row>
    <row r="3088" ht="15" spans="2:4">
      <c r="B3088" s="124"/>
      <c r="C3088" s="124"/>
      <c r="D3088" s="125"/>
    </row>
    <row r="3089" ht="15" spans="2:4">
      <c r="B3089" s="124"/>
      <c r="C3089" s="124"/>
      <c r="D3089" s="125"/>
    </row>
    <row r="3090" ht="15" spans="2:4">
      <c r="B3090" s="124"/>
      <c r="C3090" s="124"/>
      <c r="D3090" s="125"/>
    </row>
    <row r="3091" ht="15" spans="2:4">
      <c r="B3091" s="124"/>
      <c r="C3091" s="124"/>
      <c r="D3091" s="125"/>
    </row>
    <row r="3092" ht="15" spans="2:4">
      <c r="B3092" s="124"/>
      <c r="C3092" s="124"/>
      <c r="D3092" s="125"/>
    </row>
    <row r="3093" ht="15" spans="2:4">
      <c r="B3093" s="124"/>
      <c r="C3093" s="124"/>
      <c r="D3093" s="125"/>
    </row>
    <row r="3094" ht="15" spans="2:4">
      <c r="B3094" s="124"/>
      <c r="C3094" s="124"/>
      <c r="D3094" s="125"/>
    </row>
    <row r="3095" ht="15" spans="2:4">
      <c r="B3095" s="124"/>
      <c r="C3095" s="124"/>
      <c r="D3095" s="125"/>
    </row>
    <row r="3096" ht="15" spans="2:4">
      <c r="B3096" s="124"/>
      <c r="C3096" s="124"/>
      <c r="D3096" s="125"/>
    </row>
    <row r="3097" ht="15" spans="2:4">
      <c r="B3097" s="124"/>
      <c r="C3097" s="124"/>
      <c r="D3097" s="125"/>
    </row>
    <row r="3098" spans="2:4">
      <c r="B3098" s="211"/>
      <c r="C3098" s="211"/>
      <c r="D3098" s="229"/>
    </row>
    <row r="3099" spans="2:4">
      <c r="B3099" s="211"/>
      <c r="C3099" s="211"/>
      <c r="D3099" s="229"/>
    </row>
    <row r="3100" spans="2:4">
      <c r="B3100" s="203"/>
      <c r="C3100" s="203"/>
      <c r="D3100" s="203"/>
    </row>
    <row r="3101" spans="2:4">
      <c r="B3101" s="203"/>
      <c r="C3101" s="203"/>
      <c r="D3101" s="203"/>
    </row>
    <row r="3102" spans="2:4">
      <c r="B3102" s="203"/>
      <c r="C3102" s="203"/>
      <c r="D3102" s="203"/>
    </row>
    <row r="3103" spans="2:4">
      <c r="B3103" s="203"/>
      <c r="C3103" s="203"/>
      <c r="D3103" s="203"/>
    </row>
    <row r="3104" spans="2:4">
      <c r="B3104" s="236"/>
      <c r="C3104" s="236"/>
      <c r="D3104" s="237"/>
    </row>
    <row r="3105" spans="2:4">
      <c r="B3105" s="236"/>
      <c r="C3105" s="236"/>
      <c r="D3105" s="237"/>
    </row>
    <row r="3106" spans="2:4">
      <c r="B3106" s="236"/>
      <c r="C3106" s="236"/>
      <c r="D3106" s="237"/>
    </row>
    <row r="3107" spans="2:4">
      <c r="B3107" s="236"/>
      <c r="C3107" s="236"/>
      <c r="D3107" s="237"/>
    </row>
    <row r="3108" spans="2:4">
      <c r="B3108" s="236"/>
      <c r="C3108" s="236"/>
      <c r="D3108" s="237"/>
    </row>
    <row r="3109" spans="2:4">
      <c r="B3109" s="236"/>
      <c r="C3109" s="236"/>
      <c r="D3109" s="237"/>
    </row>
    <row r="3110" spans="2:4">
      <c r="B3110" s="236"/>
      <c r="C3110" s="236"/>
      <c r="D3110" s="237"/>
    </row>
    <row r="3111" spans="2:4">
      <c r="B3111" s="236"/>
      <c r="C3111" s="236"/>
      <c r="D3111" s="237"/>
    </row>
    <row r="3112" spans="2:4">
      <c r="B3112" s="236"/>
      <c r="C3112" s="236"/>
      <c r="D3112" s="237"/>
    </row>
    <row r="3113" spans="2:4">
      <c r="B3113" s="236"/>
      <c r="C3113" s="236"/>
      <c r="D3113" s="237"/>
    </row>
    <row r="3114" spans="2:4">
      <c r="B3114" s="236"/>
      <c r="C3114" s="236"/>
      <c r="D3114" s="237"/>
    </row>
    <row r="3115" spans="2:4">
      <c r="B3115" s="236"/>
      <c r="C3115" s="236"/>
      <c r="D3115" s="237"/>
    </row>
    <row r="3116" spans="2:4">
      <c r="B3116" s="236"/>
      <c r="C3116" s="236"/>
      <c r="D3116" s="237"/>
    </row>
    <row r="3117" spans="2:4">
      <c r="B3117" s="236"/>
      <c r="C3117" s="236"/>
      <c r="D3117" s="237"/>
    </row>
    <row r="3118" spans="2:4">
      <c r="B3118" s="236"/>
      <c r="C3118" s="236"/>
      <c r="D3118" s="237"/>
    </row>
    <row r="3119" spans="2:4">
      <c r="B3119" s="236"/>
      <c r="C3119" s="236"/>
      <c r="D3119" s="237"/>
    </row>
    <row r="3120" spans="2:4">
      <c r="B3120" s="236"/>
      <c r="C3120" s="236"/>
      <c r="D3120" s="237"/>
    </row>
    <row r="3121" spans="2:4">
      <c r="B3121" s="236"/>
      <c r="C3121" s="236"/>
      <c r="D3121" s="237"/>
    </row>
    <row r="3122" spans="2:4">
      <c r="B3122" s="236"/>
      <c r="C3122" s="236"/>
      <c r="D3122" s="237"/>
    </row>
    <row r="3123" spans="2:4">
      <c r="B3123" s="236"/>
      <c r="C3123" s="236"/>
      <c r="D3123" s="237"/>
    </row>
    <row r="3124" spans="2:4">
      <c r="B3124" s="236"/>
      <c r="C3124" s="236"/>
      <c r="D3124" s="237"/>
    </row>
    <row r="3125" spans="2:4">
      <c r="B3125" s="236"/>
      <c r="C3125" s="236"/>
      <c r="D3125" s="237"/>
    </row>
    <row r="3126" spans="2:4">
      <c r="B3126" s="236"/>
      <c r="C3126" s="236"/>
      <c r="D3126" s="237"/>
    </row>
    <row r="3127" spans="2:4">
      <c r="B3127" s="236"/>
      <c r="C3127" s="236"/>
      <c r="D3127" s="237"/>
    </row>
    <row r="3128" spans="2:4">
      <c r="B3128" s="236"/>
      <c r="C3128" s="236"/>
      <c r="D3128" s="237"/>
    </row>
    <row r="3129" spans="2:4">
      <c r="B3129" s="236"/>
      <c r="C3129" s="236"/>
      <c r="D3129" s="237"/>
    </row>
    <row r="3130" spans="2:4">
      <c r="B3130" s="236"/>
      <c r="C3130" s="236"/>
      <c r="D3130" s="237"/>
    </row>
    <row r="3131" spans="2:4">
      <c r="B3131" s="236"/>
      <c r="C3131" s="236"/>
      <c r="D3131" s="237"/>
    </row>
    <row r="3132" spans="2:4">
      <c r="B3132" s="236"/>
      <c r="C3132" s="236"/>
      <c r="D3132" s="237"/>
    </row>
    <row r="3133" spans="2:4">
      <c r="B3133" s="236"/>
      <c r="C3133" s="236"/>
      <c r="D3133" s="237"/>
    </row>
    <row r="3134" spans="2:4">
      <c r="B3134" s="236"/>
      <c r="C3134" s="236"/>
      <c r="D3134" s="237"/>
    </row>
    <row r="3135" spans="2:4">
      <c r="B3135" s="236"/>
      <c r="C3135" s="236"/>
      <c r="D3135" s="237"/>
    </row>
    <row r="3136" spans="2:4">
      <c r="B3136" s="236"/>
      <c r="C3136" s="236"/>
      <c r="D3136" s="237"/>
    </row>
    <row r="3137" spans="2:4">
      <c r="B3137" s="236"/>
      <c r="C3137" s="236"/>
      <c r="D3137" s="237"/>
    </row>
    <row r="3138" spans="2:4">
      <c r="B3138" s="236"/>
      <c r="C3138" s="236"/>
      <c r="D3138" s="237"/>
    </row>
    <row r="3139" spans="2:4">
      <c r="B3139" s="236"/>
      <c r="C3139" s="236"/>
      <c r="D3139" s="237"/>
    </row>
    <row r="3140" spans="2:4">
      <c r="B3140" s="236"/>
      <c r="C3140" s="236"/>
      <c r="D3140" s="237"/>
    </row>
    <row r="3141" spans="2:4">
      <c r="B3141" s="236"/>
      <c r="C3141" s="236"/>
      <c r="D3141" s="237"/>
    </row>
    <row r="3142" spans="2:4">
      <c r="B3142" s="236"/>
      <c r="C3142" s="236"/>
      <c r="D3142" s="237"/>
    </row>
    <row r="3143" spans="2:4">
      <c r="B3143" s="236"/>
      <c r="C3143" s="236"/>
      <c r="D3143" s="237"/>
    </row>
    <row r="3144" spans="2:4">
      <c r="B3144" s="236"/>
      <c r="C3144" s="236"/>
      <c r="D3144" s="237"/>
    </row>
    <row r="3145" spans="2:4">
      <c r="B3145" s="236"/>
      <c r="C3145" s="236"/>
      <c r="D3145" s="237"/>
    </row>
    <row r="3146" spans="2:4">
      <c r="B3146" s="236"/>
      <c r="C3146" s="236"/>
      <c r="D3146" s="237"/>
    </row>
    <row r="3147" spans="2:4">
      <c r="B3147" s="236"/>
      <c r="C3147" s="236"/>
      <c r="D3147" s="237"/>
    </row>
    <row r="3148" spans="2:4">
      <c r="B3148" s="236"/>
      <c r="C3148" s="236"/>
      <c r="D3148" s="237"/>
    </row>
    <row r="3149" spans="2:4">
      <c r="B3149" s="236"/>
      <c r="C3149" s="236"/>
      <c r="D3149" s="237"/>
    </row>
    <row r="3150" spans="2:4">
      <c r="B3150" s="236"/>
      <c r="C3150" s="236"/>
      <c r="D3150" s="237"/>
    </row>
    <row r="3151" spans="2:4">
      <c r="B3151" s="236"/>
      <c r="C3151" s="236"/>
      <c r="D3151" s="237"/>
    </row>
    <row r="3152" spans="2:4">
      <c r="B3152" s="236"/>
      <c r="C3152" s="236"/>
      <c r="D3152" s="237"/>
    </row>
    <row r="3153" spans="2:4">
      <c r="B3153" s="236"/>
      <c r="C3153" s="236"/>
      <c r="D3153" s="237"/>
    </row>
    <row r="3154" spans="2:4">
      <c r="B3154" s="236"/>
      <c r="C3154" s="236"/>
      <c r="D3154" s="237"/>
    </row>
    <row r="3155" spans="2:4">
      <c r="B3155" s="236"/>
      <c r="C3155" s="236"/>
      <c r="D3155" s="237"/>
    </row>
    <row r="3156" spans="2:4">
      <c r="B3156" s="236"/>
      <c r="C3156" s="236"/>
      <c r="D3156" s="237"/>
    </row>
    <row r="3157" spans="2:4">
      <c r="B3157" s="236"/>
      <c r="C3157" s="236"/>
      <c r="D3157" s="237"/>
    </row>
    <row r="3158" spans="2:4">
      <c r="B3158" s="236"/>
      <c r="C3158" s="236"/>
      <c r="D3158" s="237"/>
    </row>
    <row r="3159" spans="2:4">
      <c r="B3159" s="236"/>
      <c r="C3159" s="236"/>
      <c r="D3159" s="237"/>
    </row>
    <row r="3160" spans="2:4">
      <c r="B3160" s="236"/>
      <c r="C3160" s="236"/>
      <c r="D3160" s="237"/>
    </row>
    <row r="3161" spans="2:4">
      <c r="B3161" s="236"/>
      <c r="C3161" s="236"/>
      <c r="D3161" s="237"/>
    </row>
    <row r="3162" spans="2:4">
      <c r="B3162" s="236"/>
      <c r="C3162" s="236"/>
      <c r="D3162" s="237"/>
    </row>
    <row r="3163" spans="2:4">
      <c r="B3163" s="236"/>
      <c r="C3163" s="236"/>
      <c r="D3163" s="237"/>
    </row>
    <row r="3164" spans="2:4">
      <c r="B3164" s="236"/>
      <c r="C3164" s="236"/>
      <c r="D3164" s="237"/>
    </row>
    <row r="3165" spans="2:4">
      <c r="B3165" s="236"/>
      <c r="C3165" s="236"/>
      <c r="D3165" s="237"/>
    </row>
    <row r="3166" spans="2:4">
      <c r="B3166" s="236"/>
      <c r="C3166" s="236"/>
      <c r="D3166" s="237"/>
    </row>
    <row r="3167" spans="2:4">
      <c r="B3167" s="236"/>
      <c r="C3167" s="236"/>
      <c r="D3167" s="237"/>
    </row>
    <row r="3168" spans="2:4">
      <c r="B3168" s="236"/>
      <c r="C3168" s="236"/>
      <c r="D3168" s="237"/>
    </row>
    <row r="3169" spans="2:4">
      <c r="B3169" s="236"/>
      <c r="C3169" s="236"/>
      <c r="D3169" s="237"/>
    </row>
    <row r="3170" spans="2:4">
      <c r="B3170" s="236"/>
      <c r="C3170" s="236"/>
      <c r="D3170" s="237"/>
    </row>
    <row r="3171" spans="2:4">
      <c r="B3171" s="236"/>
      <c r="C3171" s="236"/>
      <c r="D3171" s="237"/>
    </row>
    <row r="3172" spans="2:4">
      <c r="B3172" s="236"/>
      <c r="C3172" s="236"/>
      <c r="D3172" s="237"/>
    </row>
    <row r="3173" spans="2:4">
      <c r="B3173" s="236"/>
      <c r="C3173" s="236"/>
      <c r="D3173" s="237"/>
    </row>
    <row r="3174" spans="2:4">
      <c r="B3174" s="236"/>
      <c r="C3174" s="236"/>
      <c r="D3174" s="237"/>
    </row>
    <row r="3175" spans="2:4">
      <c r="B3175" s="236"/>
      <c r="C3175" s="236"/>
      <c r="D3175" s="237"/>
    </row>
    <row r="3176" spans="2:4">
      <c r="B3176" s="236"/>
      <c r="C3176" s="236"/>
      <c r="D3176" s="237"/>
    </row>
    <row r="3177" spans="2:4">
      <c r="B3177" s="236"/>
      <c r="C3177" s="236"/>
      <c r="D3177" s="237"/>
    </row>
    <row r="3178" spans="2:4">
      <c r="B3178" s="236"/>
      <c r="C3178" s="236"/>
      <c r="D3178" s="237"/>
    </row>
    <row r="3179" spans="2:4">
      <c r="B3179" s="236"/>
      <c r="C3179" s="236"/>
      <c r="D3179" s="237"/>
    </row>
    <row r="3180" spans="2:4">
      <c r="B3180" s="236"/>
      <c r="C3180" s="236"/>
      <c r="D3180" s="237"/>
    </row>
    <row r="3181" spans="2:4">
      <c r="B3181" s="236"/>
      <c r="C3181" s="236"/>
      <c r="D3181" s="237"/>
    </row>
    <row r="3182" spans="2:4">
      <c r="B3182" s="236"/>
      <c r="C3182" s="236"/>
      <c r="D3182" s="237"/>
    </row>
    <row r="3183" spans="2:4">
      <c r="B3183" s="236"/>
      <c r="C3183" s="236"/>
      <c r="D3183" s="237"/>
    </row>
    <row r="3184" spans="2:4">
      <c r="B3184" s="236"/>
      <c r="C3184" s="236"/>
      <c r="D3184" s="237"/>
    </row>
    <row r="3185" spans="2:4">
      <c r="B3185" s="236"/>
      <c r="C3185" s="236"/>
      <c r="D3185" s="237"/>
    </row>
    <row r="3186" spans="2:4">
      <c r="B3186" s="236"/>
      <c r="C3186" s="236"/>
      <c r="D3186" s="237"/>
    </row>
    <row r="3187" spans="2:4">
      <c r="B3187" s="236"/>
      <c r="C3187" s="236"/>
      <c r="D3187" s="237"/>
    </row>
    <row r="3188" spans="2:4">
      <c r="B3188" s="236"/>
      <c r="C3188" s="236"/>
      <c r="D3188" s="237"/>
    </row>
    <row r="3189" spans="2:4">
      <c r="B3189" s="236"/>
      <c r="C3189" s="236"/>
      <c r="D3189" s="237"/>
    </row>
    <row r="3190" spans="2:4">
      <c r="B3190" s="236"/>
      <c r="C3190" s="236"/>
      <c r="D3190" s="237"/>
    </row>
    <row r="3191" spans="2:4">
      <c r="B3191" s="236"/>
      <c r="C3191" s="236"/>
      <c r="D3191" s="237"/>
    </row>
    <row r="3192" spans="2:4">
      <c r="B3192" s="236"/>
      <c r="C3192" s="236"/>
      <c r="D3192" s="237"/>
    </row>
    <row r="3193" spans="2:4">
      <c r="B3193" s="236"/>
      <c r="C3193" s="236"/>
      <c r="D3193" s="237"/>
    </row>
    <row r="3194" spans="2:4">
      <c r="B3194" s="236"/>
      <c r="C3194" s="236"/>
      <c r="D3194" s="237"/>
    </row>
    <row r="3195" spans="2:4">
      <c r="B3195" s="236"/>
      <c r="C3195" s="236"/>
      <c r="D3195" s="237"/>
    </row>
    <row r="3196" spans="2:4">
      <c r="B3196" s="236"/>
      <c r="C3196" s="236"/>
      <c r="D3196" s="237"/>
    </row>
    <row r="3197" spans="2:4">
      <c r="B3197" s="236"/>
      <c r="C3197" s="236"/>
      <c r="D3197" s="237"/>
    </row>
    <row r="3198" spans="2:4">
      <c r="B3198" s="236"/>
      <c r="C3198" s="236"/>
      <c r="D3198" s="237"/>
    </row>
    <row r="3199" spans="2:4">
      <c r="B3199" s="236"/>
      <c r="C3199" s="236"/>
      <c r="D3199" s="237"/>
    </row>
    <row r="3200" spans="2:4">
      <c r="B3200" s="236"/>
      <c r="C3200" s="236"/>
      <c r="D3200" s="237"/>
    </row>
    <row r="3201" spans="2:4">
      <c r="B3201" s="236"/>
      <c r="C3201" s="236"/>
      <c r="D3201" s="237"/>
    </row>
    <row r="3202" spans="2:4">
      <c r="B3202" s="236"/>
      <c r="C3202" s="236"/>
      <c r="D3202" s="237"/>
    </row>
    <row r="3203" spans="2:4">
      <c r="B3203" s="236"/>
      <c r="C3203" s="236"/>
      <c r="D3203" s="237"/>
    </row>
    <row r="3204" spans="2:4">
      <c r="B3204" s="236"/>
      <c r="C3204" s="236"/>
      <c r="D3204" s="237"/>
    </row>
    <row r="3205" spans="2:4">
      <c r="B3205" s="236"/>
      <c r="C3205" s="236"/>
      <c r="D3205" s="237"/>
    </row>
    <row r="3206" spans="2:4">
      <c r="B3206" s="236"/>
      <c r="C3206" s="236"/>
      <c r="D3206" s="237"/>
    </row>
    <row r="3207" spans="2:4">
      <c r="B3207" s="236"/>
      <c r="C3207" s="236"/>
      <c r="D3207" s="237"/>
    </row>
    <row r="3208" spans="2:4">
      <c r="B3208" s="236"/>
      <c r="C3208" s="236"/>
      <c r="D3208" s="237"/>
    </row>
    <row r="3209" spans="2:4">
      <c r="B3209" s="236"/>
      <c r="C3209" s="236"/>
      <c r="D3209" s="237"/>
    </row>
    <row r="3210" spans="2:4">
      <c r="B3210" s="236"/>
      <c r="C3210" s="236"/>
      <c r="D3210" s="237"/>
    </row>
    <row r="3211" spans="2:4">
      <c r="B3211" s="236"/>
      <c r="C3211" s="236"/>
      <c r="D3211" s="237"/>
    </row>
    <row r="3212" spans="2:4">
      <c r="B3212" s="236"/>
      <c r="C3212" s="236"/>
      <c r="D3212" s="237"/>
    </row>
    <row r="3213" spans="2:4">
      <c r="B3213" s="236"/>
      <c r="C3213" s="236"/>
      <c r="D3213" s="237"/>
    </row>
    <row r="3214" spans="2:4">
      <c r="B3214" s="236"/>
      <c r="C3214" s="236"/>
      <c r="D3214" s="237"/>
    </row>
    <row r="3215" spans="2:4">
      <c r="B3215" s="236"/>
      <c r="C3215" s="236"/>
      <c r="D3215" s="237"/>
    </row>
    <row r="3216" spans="2:4">
      <c r="B3216" s="236"/>
      <c r="C3216" s="236"/>
      <c r="D3216" s="237"/>
    </row>
    <row r="3217" spans="2:4">
      <c r="B3217" s="236"/>
      <c r="C3217" s="236"/>
      <c r="D3217" s="237"/>
    </row>
    <row r="3218" spans="2:4">
      <c r="B3218" s="236"/>
      <c r="C3218" s="236"/>
      <c r="D3218" s="237"/>
    </row>
    <row r="3219" spans="2:4">
      <c r="B3219" s="236"/>
      <c r="C3219" s="236"/>
      <c r="D3219" s="237"/>
    </row>
    <row r="3220" spans="2:4">
      <c r="B3220" s="236"/>
      <c r="C3220" s="236"/>
      <c r="D3220" s="237"/>
    </row>
    <row r="3221" spans="2:4">
      <c r="B3221" s="236"/>
      <c r="C3221" s="236"/>
      <c r="D3221" s="237"/>
    </row>
    <row r="3222" spans="2:4">
      <c r="B3222" s="236"/>
      <c r="C3222" s="236"/>
      <c r="D3222" s="237"/>
    </row>
    <row r="3223" spans="2:4">
      <c r="B3223" s="236"/>
      <c r="C3223" s="236"/>
      <c r="D3223" s="237"/>
    </row>
    <row r="3224" spans="2:4">
      <c r="B3224" s="236"/>
      <c r="C3224" s="236"/>
      <c r="D3224" s="237"/>
    </row>
    <row r="3225" spans="2:4">
      <c r="B3225" s="236"/>
      <c r="C3225" s="236"/>
      <c r="D3225" s="237"/>
    </row>
    <row r="3226" spans="2:4">
      <c r="B3226" s="236"/>
      <c r="C3226" s="236"/>
      <c r="D3226" s="237"/>
    </row>
    <row r="3227" spans="2:4">
      <c r="B3227" s="236"/>
      <c r="C3227" s="236"/>
      <c r="D3227" s="237"/>
    </row>
    <row r="3228" spans="2:4">
      <c r="B3228" s="236"/>
      <c r="C3228" s="236"/>
      <c r="D3228" s="237"/>
    </row>
    <row r="3229" spans="2:4">
      <c r="B3229" s="236"/>
      <c r="C3229" s="236"/>
      <c r="D3229" s="237"/>
    </row>
    <row r="3230" spans="2:4">
      <c r="B3230" s="236"/>
      <c r="C3230" s="236"/>
      <c r="D3230" s="237"/>
    </row>
    <row r="3231" spans="2:4">
      <c r="B3231" s="236"/>
      <c r="C3231" s="236"/>
      <c r="D3231" s="237"/>
    </row>
    <row r="3232" spans="2:4">
      <c r="B3232" s="236"/>
      <c r="C3232" s="236"/>
      <c r="D3232" s="237"/>
    </row>
    <row r="3233" spans="2:4">
      <c r="B3233" s="236"/>
      <c r="C3233" s="236"/>
      <c r="D3233" s="237"/>
    </row>
    <row r="3234" spans="2:4">
      <c r="B3234" s="236"/>
      <c r="C3234" s="236"/>
      <c r="D3234" s="237"/>
    </row>
    <row r="3235" spans="2:4">
      <c r="B3235" s="236"/>
      <c r="C3235" s="236"/>
      <c r="D3235" s="237"/>
    </row>
    <row r="3236" spans="2:4">
      <c r="B3236" s="236"/>
      <c r="C3236" s="236"/>
      <c r="D3236" s="237"/>
    </row>
    <row r="3237" spans="2:4">
      <c r="B3237" s="236"/>
      <c r="C3237" s="236"/>
      <c r="D3237" s="237"/>
    </row>
    <row r="3238" spans="2:4">
      <c r="B3238" s="236"/>
      <c r="C3238" s="236"/>
      <c r="D3238" s="237"/>
    </row>
    <row r="3239" spans="2:4">
      <c r="B3239" s="236"/>
      <c r="C3239" s="236"/>
      <c r="D3239" s="237"/>
    </row>
    <row r="3240" spans="2:4">
      <c r="B3240" s="236"/>
      <c r="C3240" s="236"/>
      <c r="D3240" s="237"/>
    </row>
    <row r="3241" spans="2:4">
      <c r="B3241" s="236"/>
      <c r="C3241" s="236"/>
      <c r="D3241" s="237"/>
    </row>
    <row r="3242" spans="2:4">
      <c r="B3242" s="236"/>
      <c r="C3242" s="236"/>
      <c r="D3242" s="237"/>
    </row>
    <row r="3243" spans="2:4">
      <c r="B3243" s="236"/>
      <c r="C3243" s="236"/>
      <c r="D3243" s="237"/>
    </row>
    <row r="3244" spans="2:4">
      <c r="B3244" s="236"/>
      <c r="C3244" s="236"/>
      <c r="D3244" s="237"/>
    </row>
    <row r="3245" spans="2:4">
      <c r="B3245" s="236"/>
      <c r="C3245" s="236"/>
      <c r="D3245" s="237"/>
    </row>
    <row r="3246" spans="2:4">
      <c r="B3246" s="236"/>
      <c r="C3246" s="236"/>
      <c r="D3246" s="237"/>
    </row>
    <row r="3247" spans="2:4">
      <c r="B3247" s="236"/>
      <c r="C3247" s="236"/>
      <c r="D3247" s="237"/>
    </row>
    <row r="3248" spans="2:4">
      <c r="B3248" s="236"/>
      <c r="C3248" s="236"/>
      <c r="D3248" s="237"/>
    </row>
    <row r="3249" spans="2:4">
      <c r="B3249" s="236"/>
      <c r="C3249" s="236"/>
      <c r="D3249" s="237"/>
    </row>
    <row r="3250" spans="2:4">
      <c r="B3250" s="236"/>
      <c r="C3250" s="236"/>
      <c r="D3250" s="237"/>
    </row>
    <row r="3251" spans="2:4">
      <c r="B3251" s="236"/>
      <c r="C3251" s="236"/>
      <c r="D3251" s="237"/>
    </row>
    <row r="3252" spans="2:4">
      <c r="B3252" s="236"/>
      <c r="C3252" s="236"/>
      <c r="D3252" s="237"/>
    </row>
    <row r="3253" spans="2:4">
      <c r="B3253" s="236"/>
      <c r="C3253" s="236"/>
      <c r="D3253" s="237"/>
    </row>
    <row r="3254" spans="2:4">
      <c r="B3254" s="236"/>
      <c r="C3254" s="236"/>
      <c r="D3254" s="237"/>
    </row>
    <row r="3255" spans="2:4">
      <c r="B3255" s="236"/>
      <c r="C3255" s="236"/>
      <c r="D3255" s="237"/>
    </row>
    <row r="3256" spans="2:4">
      <c r="B3256" s="236"/>
      <c r="C3256" s="236"/>
      <c r="D3256" s="237"/>
    </row>
    <row r="3257" spans="2:4">
      <c r="B3257" s="236"/>
      <c r="C3257" s="236"/>
      <c r="D3257" s="237"/>
    </row>
    <row r="3258" spans="2:4">
      <c r="B3258" s="236"/>
      <c r="C3258" s="236"/>
      <c r="D3258" s="237"/>
    </row>
    <row r="3259" spans="2:4">
      <c r="B3259" s="236"/>
      <c r="C3259" s="236"/>
      <c r="D3259" s="237"/>
    </row>
    <row r="3260" spans="2:4">
      <c r="B3260" s="236"/>
      <c r="C3260" s="236"/>
      <c r="D3260" s="237"/>
    </row>
    <row r="3261" spans="2:4">
      <c r="B3261" s="236"/>
      <c r="C3261" s="236"/>
      <c r="D3261" s="237"/>
    </row>
    <row r="3262" spans="2:4">
      <c r="B3262" s="236"/>
      <c r="C3262" s="236"/>
      <c r="D3262" s="237"/>
    </row>
    <row r="3263" spans="2:4">
      <c r="B3263" s="236"/>
      <c r="C3263" s="236"/>
      <c r="D3263" s="237"/>
    </row>
    <row r="3264" spans="2:4">
      <c r="B3264" s="236"/>
      <c r="C3264" s="236"/>
      <c r="D3264" s="237"/>
    </row>
    <row r="3265" spans="2:4">
      <c r="B3265" s="236"/>
      <c r="C3265" s="236"/>
      <c r="D3265" s="237"/>
    </row>
    <row r="3266" spans="2:4">
      <c r="B3266" s="236"/>
      <c r="C3266" s="236"/>
      <c r="D3266" s="237"/>
    </row>
    <row r="3267" spans="2:4">
      <c r="B3267" s="236"/>
      <c r="C3267" s="236"/>
      <c r="D3267" s="237"/>
    </row>
    <row r="3268" spans="2:4">
      <c r="B3268" s="236"/>
      <c r="C3268" s="236"/>
      <c r="D3268" s="237"/>
    </row>
    <row r="3269" spans="2:4">
      <c r="B3269" s="236"/>
      <c r="C3269" s="236"/>
      <c r="D3269" s="237"/>
    </row>
    <row r="3270" spans="2:4">
      <c r="B3270" s="236"/>
      <c r="C3270" s="236"/>
      <c r="D3270" s="237"/>
    </row>
    <row r="3271" spans="2:4">
      <c r="B3271" s="236"/>
      <c r="C3271" s="236"/>
      <c r="D3271" s="237"/>
    </row>
    <row r="3272" spans="2:4">
      <c r="B3272" s="236"/>
      <c r="C3272" s="236"/>
      <c r="D3272" s="237"/>
    </row>
    <row r="3273" spans="2:4">
      <c r="B3273" s="236"/>
      <c r="C3273" s="236"/>
      <c r="D3273" s="237"/>
    </row>
    <row r="3274" spans="2:4">
      <c r="B3274" s="236"/>
      <c r="C3274" s="236"/>
      <c r="D3274" s="237"/>
    </row>
    <row r="3275" spans="2:4">
      <c r="B3275" s="236"/>
      <c r="C3275" s="236"/>
      <c r="D3275" s="237"/>
    </row>
    <row r="3276" spans="2:4">
      <c r="B3276" s="236"/>
      <c r="C3276" s="236"/>
      <c r="D3276" s="237"/>
    </row>
    <row r="3277" spans="2:4">
      <c r="B3277" s="236"/>
      <c r="C3277" s="236"/>
      <c r="D3277" s="237"/>
    </row>
    <row r="3278" spans="2:4">
      <c r="B3278" s="236"/>
      <c r="C3278" s="236"/>
      <c r="D3278" s="237"/>
    </row>
    <row r="3279" spans="2:4">
      <c r="B3279" s="236"/>
      <c r="C3279" s="236"/>
      <c r="D3279" s="237"/>
    </row>
    <row r="3280" spans="2:4">
      <c r="B3280" s="236"/>
      <c r="C3280" s="236"/>
      <c r="D3280" s="237"/>
    </row>
    <row r="3281" spans="2:4">
      <c r="B3281" s="236"/>
      <c r="C3281" s="236"/>
      <c r="D3281" s="237"/>
    </row>
    <row r="3282" spans="2:4">
      <c r="B3282" s="236"/>
      <c r="C3282" s="236"/>
      <c r="D3282" s="237"/>
    </row>
    <row r="3283" spans="2:4">
      <c r="B3283" s="236"/>
      <c r="C3283" s="236"/>
      <c r="D3283" s="237"/>
    </row>
    <row r="3284" spans="2:4">
      <c r="B3284" s="236"/>
      <c r="C3284" s="236"/>
      <c r="D3284" s="237"/>
    </row>
    <row r="3285" spans="2:4">
      <c r="B3285" s="236"/>
      <c r="C3285" s="236"/>
      <c r="D3285" s="237"/>
    </row>
    <row r="3286" spans="2:4">
      <c r="B3286" s="236"/>
      <c r="C3286" s="236"/>
      <c r="D3286" s="237"/>
    </row>
    <row r="3287" spans="2:4">
      <c r="B3287" s="236"/>
      <c r="C3287" s="236"/>
      <c r="D3287" s="237"/>
    </row>
    <row r="3288" spans="2:4">
      <c r="B3288" s="236"/>
      <c r="C3288" s="236"/>
      <c r="D3288" s="237"/>
    </row>
    <row r="3289" spans="2:4">
      <c r="B3289" s="236"/>
      <c r="C3289" s="236"/>
      <c r="D3289" s="237"/>
    </row>
    <row r="3290" spans="2:4">
      <c r="B3290" s="236"/>
      <c r="C3290" s="236"/>
      <c r="D3290" s="237"/>
    </row>
    <row r="3291" spans="2:4">
      <c r="B3291" s="236"/>
      <c r="C3291" s="236"/>
      <c r="D3291" s="237"/>
    </row>
    <row r="3292" spans="2:4">
      <c r="B3292" s="236"/>
      <c r="C3292" s="236"/>
      <c r="D3292" s="237"/>
    </row>
    <row r="3293" spans="2:4">
      <c r="B3293" s="236"/>
      <c r="C3293" s="236"/>
      <c r="D3293" s="237"/>
    </row>
    <row r="3294" spans="2:4">
      <c r="B3294" s="236"/>
      <c r="C3294" s="236"/>
      <c r="D3294" s="237"/>
    </row>
    <row r="3295" spans="2:4">
      <c r="B3295" s="236"/>
      <c r="C3295" s="236"/>
      <c r="D3295" s="237"/>
    </row>
    <row r="3296" spans="2:4">
      <c r="B3296" s="236"/>
      <c r="C3296" s="236"/>
      <c r="D3296" s="237"/>
    </row>
    <row r="3297" spans="2:4">
      <c r="B3297" s="236"/>
      <c r="C3297" s="236"/>
      <c r="D3297" s="237"/>
    </row>
    <row r="3298" spans="2:4">
      <c r="B3298" s="236"/>
      <c r="C3298" s="236"/>
      <c r="D3298" s="237"/>
    </row>
    <row r="3299" spans="2:4">
      <c r="B3299" s="236"/>
      <c r="C3299" s="236"/>
      <c r="D3299" s="237"/>
    </row>
    <row r="3300" spans="2:4">
      <c r="B3300" s="236"/>
      <c r="C3300" s="236"/>
      <c r="D3300" s="237"/>
    </row>
    <row r="3301" spans="2:4">
      <c r="B3301" s="236"/>
      <c r="C3301" s="236"/>
      <c r="D3301" s="237"/>
    </row>
    <row r="3302" spans="2:4">
      <c r="B3302" s="236"/>
      <c r="C3302" s="236"/>
      <c r="D3302" s="237"/>
    </row>
    <row r="3303" spans="2:4">
      <c r="B3303" s="236"/>
      <c r="C3303" s="236"/>
      <c r="D3303" s="237"/>
    </row>
    <row r="3304" spans="2:4">
      <c r="B3304" s="236"/>
      <c r="C3304" s="236"/>
      <c r="D3304" s="237"/>
    </row>
    <row r="3305" spans="2:4">
      <c r="B3305" s="236"/>
      <c r="C3305" s="236"/>
      <c r="D3305" s="237"/>
    </row>
    <row r="3306" spans="2:4">
      <c r="B3306" s="236"/>
      <c r="C3306" s="236"/>
      <c r="D3306" s="237"/>
    </row>
    <row r="3307" spans="2:4">
      <c r="B3307" s="236"/>
      <c r="C3307" s="236"/>
      <c r="D3307" s="237"/>
    </row>
    <row r="3308" spans="2:4">
      <c r="B3308" s="236"/>
      <c r="C3308" s="236"/>
      <c r="D3308" s="237"/>
    </row>
    <row r="3309" spans="2:4">
      <c r="B3309" s="236"/>
      <c r="C3309" s="236"/>
      <c r="D3309" s="237"/>
    </row>
    <row r="3310" spans="2:4">
      <c r="B3310" s="236"/>
      <c r="C3310" s="236"/>
      <c r="D3310" s="237"/>
    </row>
    <row r="3311" spans="2:4">
      <c r="B3311" s="236"/>
      <c r="C3311" s="236"/>
      <c r="D3311" s="237"/>
    </row>
    <row r="3312" spans="2:4">
      <c r="B3312" s="236"/>
      <c r="C3312" s="236"/>
      <c r="D3312" s="237"/>
    </row>
    <row r="3313" spans="2:4">
      <c r="B3313" s="236"/>
      <c r="C3313" s="236"/>
      <c r="D3313" s="237"/>
    </row>
    <row r="3314" spans="2:4">
      <c r="B3314" s="236"/>
      <c r="C3314" s="236"/>
      <c r="D3314" s="237"/>
    </row>
    <row r="3315" spans="2:4">
      <c r="B3315" s="236"/>
      <c r="C3315" s="236"/>
      <c r="D3315" s="237"/>
    </row>
    <row r="3316" spans="2:4">
      <c r="B3316" s="236"/>
      <c r="C3316" s="236"/>
      <c r="D3316" s="237"/>
    </row>
    <row r="3317" spans="2:4">
      <c r="B3317" s="236"/>
      <c r="C3317" s="236"/>
      <c r="D3317" s="237"/>
    </row>
    <row r="3318" spans="2:4">
      <c r="B3318" s="236"/>
      <c r="C3318" s="236"/>
      <c r="D3318" s="237"/>
    </row>
    <row r="3319" spans="2:4">
      <c r="B3319" s="236"/>
      <c r="C3319" s="236"/>
      <c r="D3319" s="237"/>
    </row>
    <row r="3320" spans="2:4">
      <c r="B3320" s="236"/>
      <c r="C3320" s="236"/>
      <c r="D3320" s="237"/>
    </row>
    <row r="3321" spans="2:4">
      <c r="B3321" s="236"/>
      <c r="C3321" s="236"/>
      <c r="D3321" s="237"/>
    </row>
    <row r="3322" spans="2:4">
      <c r="B3322" s="236"/>
      <c r="C3322" s="236"/>
      <c r="D3322" s="237"/>
    </row>
    <row r="3323" spans="2:4">
      <c r="B3323" s="236"/>
      <c r="C3323" s="236"/>
      <c r="D3323" s="237"/>
    </row>
    <row r="3324" spans="2:4">
      <c r="B3324" s="236"/>
      <c r="C3324" s="236"/>
      <c r="D3324" s="237"/>
    </row>
    <row r="3325" spans="2:4">
      <c r="B3325" s="236"/>
      <c r="C3325" s="236"/>
      <c r="D3325" s="237"/>
    </row>
    <row r="3326" spans="2:4">
      <c r="B3326" s="236"/>
      <c r="C3326" s="236"/>
      <c r="D3326" s="237"/>
    </row>
    <row r="3327" spans="2:4">
      <c r="B3327" s="236"/>
      <c r="C3327" s="236"/>
      <c r="D3327" s="237"/>
    </row>
    <row r="3328" spans="2:4">
      <c r="B3328" s="236"/>
      <c r="C3328" s="236"/>
      <c r="D3328" s="237"/>
    </row>
    <row r="3329" spans="2:4">
      <c r="B3329" s="236"/>
      <c r="C3329" s="236"/>
      <c r="D3329" s="237"/>
    </row>
    <row r="3330" spans="2:4">
      <c r="B3330" s="236"/>
      <c r="C3330" s="236"/>
      <c r="D3330" s="237"/>
    </row>
    <row r="3331" spans="2:4">
      <c r="B3331" s="236"/>
      <c r="C3331" s="236"/>
      <c r="D3331" s="237"/>
    </row>
    <row r="3332" spans="2:4">
      <c r="B3332" s="236"/>
      <c r="C3332" s="236"/>
      <c r="D3332" s="237"/>
    </row>
    <row r="3333" spans="2:4">
      <c r="B3333" s="236"/>
      <c r="C3333" s="236"/>
      <c r="D3333" s="237"/>
    </row>
    <row r="3334" spans="2:4">
      <c r="B3334" s="236"/>
      <c r="C3334" s="236"/>
      <c r="D3334" s="237"/>
    </row>
    <row r="3335" spans="2:4">
      <c r="B3335" s="236"/>
      <c r="C3335" s="236"/>
      <c r="D3335" s="237"/>
    </row>
    <row r="3336" spans="2:4">
      <c r="B3336" s="236"/>
      <c r="C3336" s="236"/>
      <c r="D3336" s="237"/>
    </row>
    <row r="3337" spans="2:4">
      <c r="B3337" s="236"/>
      <c r="C3337" s="236"/>
      <c r="D3337" s="237"/>
    </row>
    <row r="3338" spans="2:4">
      <c r="B3338" s="236"/>
      <c r="C3338" s="236"/>
      <c r="D3338" s="237"/>
    </row>
    <row r="3339" spans="2:4">
      <c r="B3339" s="236"/>
      <c r="C3339" s="236"/>
      <c r="D3339" s="237"/>
    </row>
    <row r="3340" spans="2:4">
      <c r="B3340" s="236"/>
      <c r="C3340" s="236"/>
      <c r="D3340" s="237"/>
    </row>
    <row r="3341" spans="2:4">
      <c r="B3341" s="236"/>
      <c r="C3341" s="236"/>
      <c r="D3341" s="237"/>
    </row>
    <row r="3342" spans="2:4">
      <c r="B3342" s="236"/>
      <c r="C3342" s="236"/>
      <c r="D3342" s="237"/>
    </row>
    <row r="3343" spans="2:4">
      <c r="B3343" s="236"/>
      <c r="C3343" s="236"/>
      <c r="D3343" s="237"/>
    </row>
    <row r="3344" spans="2:4">
      <c r="B3344" s="236"/>
      <c r="C3344" s="236"/>
      <c r="D3344" s="237"/>
    </row>
    <row r="3345" spans="2:4">
      <c r="B3345" s="236"/>
      <c r="C3345" s="236"/>
      <c r="D3345" s="237"/>
    </row>
    <row r="3346" spans="2:4">
      <c r="B3346" s="236"/>
      <c r="C3346" s="236"/>
      <c r="D3346" s="237"/>
    </row>
    <row r="3347" spans="2:4">
      <c r="B3347" s="236"/>
      <c r="C3347" s="236"/>
      <c r="D3347" s="237"/>
    </row>
    <row r="3348" spans="2:4">
      <c r="B3348" s="236"/>
      <c r="C3348" s="236"/>
      <c r="D3348" s="237"/>
    </row>
    <row r="3349" spans="2:4">
      <c r="B3349" s="236"/>
      <c r="C3349" s="236"/>
      <c r="D3349" s="237"/>
    </row>
    <row r="3350" spans="2:4">
      <c r="B3350" s="236"/>
      <c r="C3350" s="236"/>
      <c r="D3350" s="237"/>
    </row>
    <row r="3351" spans="2:4">
      <c r="B3351" s="236"/>
      <c r="C3351" s="236"/>
      <c r="D3351" s="237"/>
    </row>
    <row r="3352" spans="2:4">
      <c r="B3352" s="236"/>
      <c r="C3352" s="236"/>
      <c r="D3352" s="237"/>
    </row>
    <row r="3353" spans="2:4">
      <c r="B3353" s="236"/>
      <c r="C3353" s="236"/>
      <c r="D3353" s="237"/>
    </row>
    <row r="3354" spans="2:4">
      <c r="B3354" s="236"/>
      <c r="C3354" s="236"/>
      <c r="D3354" s="237"/>
    </row>
    <row r="3355" spans="2:4">
      <c r="B3355" s="236"/>
      <c r="C3355" s="236"/>
      <c r="D3355" s="237"/>
    </row>
    <row r="3356" spans="2:4">
      <c r="B3356" s="236"/>
      <c r="C3356" s="236"/>
      <c r="D3356" s="237"/>
    </row>
    <row r="3357" spans="2:4">
      <c r="B3357" s="236"/>
      <c r="C3357" s="236"/>
      <c r="D3357" s="237"/>
    </row>
    <row r="3358" spans="2:4">
      <c r="B3358" s="236"/>
      <c r="C3358" s="236"/>
      <c r="D3358" s="237"/>
    </row>
    <row r="3359" spans="2:4">
      <c r="B3359" s="236"/>
      <c r="C3359" s="236"/>
      <c r="D3359" s="237"/>
    </row>
    <row r="3360" spans="2:4">
      <c r="B3360" s="236"/>
      <c r="C3360" s="236"/>
      <c r="D3360" s="237"/>
    </row>
    <row r="3361" spans="2:4">
      <c r="B3361" s="236"/>
      <c r="C3361" s="236"/>
      <c r="D3361" s="237"/>
    </row>
    <row r="3362" spans="2:4">
      <c r="B3362" s="236"/>
      <c r="C3362" s="236"/>
      <c r="D3362" s="237"/>
    </row>
    <row r="3363" spans="2:4">
      <c r="B3363" s="236"/>
      <c r="C3363" s="236"/>
      <c r="D3363" s="237"/>
    </row>
    <row r="3364" spans="2:4">
      <c r="B3364" s="236"/>
      <c r="C3364" s="236"/>
      <c r="D3364" s="237"/>
    </row>
    <row r="3365" spans="2:4">
      <c r="B3365" s="236"/>
      <c r="C3365" s="236"/>
      <c r="D3365" s="237"/>
    </row>
    <row r="3366" spans="2:4">
      <c r="B3366" s="236"/>
      <c r="C3366" s="236"/>
      <c r="D3366" s="237"/>
    </row>
    <row r="3367" spans="2:4">
      <c r="B3367" s="236"/>
      <c r="C3367" s="236"/>
      <c r="D3367" s="237"/>
    </row>
    <row r="3368" spans="2:4">
      <c r="B3368" s="236"/>
      <c r="C3368" s="236"/>
      <c r="D3368" s="237"/>
    </row>
    <row r="3369" spans="2:4">
      <c r="B3369" s="236"/>
      <c r="C3369" s="236"/>
      <c r="D3369" s="237"/>
    </row>
    <row r="3370" spans="2:4">
      <c r="B3370" s="236"/>
      <c r="C3370" s="236"/>
      <c r="D3370" s="237"/>
    </row>
    <row r="3371" spans="2:4">
      <c r="B3371" s="236"/>
      <c r="C3371" s="236"/>
      <c r="D3371" s="237"/>
    </row>
    <row r="3372" spans="2:4">
      <c r="B3372" s="236"/>
      <c r="C3372" s="236"/>
      <c r="D3372" s="237"/>
    </row>
    <row r="3373" spans="2:4">
      <c r="B3373" s="236"/>
      <c r="C3373" s="236"/>
      <c r="D3373" s="237"/>
    </row>
    <row r="3374" spans="2:4">
      <c r="B3374" s="236"/>
      <c r="C3374" s="236"/>
      <c r="D3374" s="237"/>
    </row>
    <row r="3375" spans="2:4">
      <c r="B3375" s="236"/>
      <c r="C3375" s="236"/>
      <c r="D3375" s="237"/>
    </row>
    <row r="3376" spans="2:4">
      <c r="B3376" s="236"/>
      <c r="C3376" s="236"/>
      <c r="D3376" s="237"/>
    </row>
    <row r="3377" spans="2:4">
      <c r="B3377" s="236"/>
      <c r="C3377" s="236"/>
      <c r="D3377" s="237"/>
    </row>
    <row r="3378" spans="2:4">
      <c r="B3378" s="236"/>
      <c r="C3378" s="236"/>
      <c r="D3378" s="237"/>
    </row>
    <row r="3379" spans="2:4">
      <c r="B3379" s="236"/>
      <c r="C3379" s="236"/>
      <c r="D3379" s="237"/>
    </row>
    <row r="3380" spans="2:4">
      <c r="B3380" s="236"/>
      <c r="C3380" s="236"/>
      <c r="D3380" s="237"/>
    </row>
    <row r="3381" spans="2:4">
      <c r="B3381" s="236"/>
      <c r="C3381" s="236"/>
      <c r="D3381" s="237"/>
    </row>
    <row r="3382" spans="2:4">
      <c r="B3382" s="236"/>
      <c r="C3382" s="236"/>
      <c r="D3382" s="237"/>
    </row>
    <row r="3383" spans="2:4">
      <c r="B3383" s="236"/>
      <c r="C3383" s="236"/>
      <c r="D3383" s="237"/>
    </row>
    <row r="3384" spans="2:4">
      <c r="B3384" s="236"/>
      <c r="C3384" s="236"/>
      <c r="D3384" s="237"/>
    </row>
    <row r="3385" spans="2:4">
      <c r="B3385" s="236"/>
      <c r="C3385" s="236"/>
      <c r="D3385" s="237"/>
    </row>
    <row r="3386" spans="2:4">
      <c r="B3386" s="236"/>
      <c r="C3386" s="236"/>
      <c r="D3386" s="237"/>
    </row>
    <row r="3387" spans="2:4">
      <c r="B3387" s="236"/>
      <c r="C3387" s="236"/>
      <c r="D3387" s="237"/>
    </row>
    <row r="3388" spans="2:4">
      <c r="B3388" s="236"/>
      <c r="C3388" s="236"/>
      <c r="D3388" s="237"/>
    </row>
    <row r="3389" spans="2:4">
      <c r="B3389" s="236"/>
      <c r="C3389" s="236"/>
      <c r="D3389" s="237"/>
    </row>
    <row r="3390" spans="2:4">
      <c r="B3390" s="236"/>
      <c r="C3390" s="236"/>
      <c r="D3390" s="237"/>
    </row>
    <row r="3391" spans="2:4">
      <c r="B3391" s="236"/>
      <c r="C3391" s="236"/>
      <c r="D3391" s="237"/>
    </row>
    <row r="3392" spans="2:4">
      <c r="B3392" s="236"/>
      <c r="C3392" s="236"/>
      <c r="D3392" s="237"/>
    </row>
    <row r="3393" spans="2:4">
      <c r="B3393" s="236"/>
      <c r="C3393" s="236"/>
      <c r="D3393" s="237"/>
    </row>
    <row r="3394" spans="2:4">
      <c r="B3394" s="236"/>
      <c r="C3394" s="236"/>
      <c r="D3394" s="237"/>
    </row>
    <row r="3395" spans="2:4">
      <c r="B3395" s="236"/>
      <c r="C3395" s="236"/>
      <c r="D3395" s="237"/>
    </row>
    <row r="3396" spans="2:4">
      <c r="B3396" s="236"/>
      <c r="C3396" s="236"/>
      <c r="D3396" s="237"/>
    </row>
    <row r="3397" spans="2:4">
      <c r="B3397" s="236"/>
      <c r="C3397" s="236"/>
      <c r="D3397" s="237"/>
    </row>
    <row r="3398" spans="2:4">
      <c r="B3398" s="236"/>
      <c r="C3398" s="236"/>
      <c r="D3398" s="237"/>
    </row>
    <row r="3399" spans="2:4">
      <c r="B3399" s="236"/>
      <c r="C3399" s="236"/>
      <c r="D3399" s="237"/>
    </row>
    <row r="3400" spans="2:4">
      <c r="B3400" s="236"/>
      <c r="C3400" s="236"/>
      <c r="D3400" s="237"/>
    </row>
    <row r="3401" spans="2:4">
      <c r="B3401" s="236"/>
      <c r="C3401" s="236"/>
      <c r="D3401" s="237"/>
    </row>
    <row r="3402" spans="2:4">
      <c r="B3402" s="236"/>
      <c r="C3402" s="236"/>
      <c r="D3402" s="237"/>
    </row>
    <row r="3403" spans="2:4">
      <c r="B3403" s="236"/>
      <c r="C3403" s="236"/>
      <c r="D3403" s="237"/>
    </row>
    <row r="3404" spans="2:4">
      <c r="B3404" s="236"/>
      <c r="C3404" s="236"/>
      <c r="D3404" s="237"/>
    </row>
    <row r="3405" spans="2:4">
      <c r="B3405" s="236"/>
      <c r="C3405" s="236"/>
      <c r="D3405" s="237"/>
    </row>
    <row r="3406" spans="2:4">
      <c r="B3406" s="236"/>
      <c r="C3406" s="236"/>
      <c r="D3406" s="237"/>
    </row>
    <row r="3407" spans="2:4">
      <c r="B3407" s="236"/>
      <c r="C3407" s="236"/>
      <c r="D3407" s="237"/>
    </row>
    <row r="3408" spans="2:4">
      <c r="B3408" s="236"/>
      <c r="C3408" s="236"/>
      <c r="D3408" s="237"/>
    </row>
    <row r="3409" spans="2:4">
      <c r="B3409" s="236"/>
      <c r="C3409" s="236"/>
      <c r="D3409" s="237"/>
    </row>
    <row r="3410" spans="2:4">
      <c r="B3410" s="236"/>
      <c r="C3410" s="236"/>
      <c r="D3410" s="237"/>
    </row>
    <row r="3411" spans="2:4">
      <c r="B3411" s="236"/>
      <c r="C3411" s="236"/>
      <c r="D3411" s="237"/>
    </row>
    <row r="3412" spans="2:4">
      <c r="B3412" s="236"/>
      <c r="C3412" s="236"/>
      <c r="D3412" s="237"/>
    </row>
    <row r="3413" spans="2:4">
      <c r="B3413" s="236"/>
      <c r="C3413" s="236"/>
      <c r="D3413" s="237"/>
    </row>
    <row r="3414" spans="2:4">
      <c r="B3414" s="236"/>
      <c r="C3414" s="236"/>
      <c r="D3414" s="237"/>
    </row>
    <row r="3415" spans="2:4">
      <c r="B3415" s="236"/>
      <c r="C3415" s="236"/>
      <c r="D3415" s="237"/>
    </row>
    <row r="3416" spans="2:4">
      <c r="B3416" s="236"/>
      <c r="C3416" s="236"/>
      <c r="D3416" s="237"/>
    </row>
    <row r="3417" spans="2:4">
      <c r="B3417" s="236"/>
      <c r="C3417" s="236"/>
      <c r="D3417" s="237"/>
    </row>
    <row r="3418" spans="2:4">
      <c r="B3418" s="236"/>
      <c r="C3418" s="236"/>
      <c r="D3418" s="237"/>
    </row>
    <row r="3419" spans="2:4">
      <c r="B3419" s="236"/>
      <c r="C3419" s="236"/>
      <c r="D3419" s="237"/>
    </row>
    <row r="3420" spans="2:4">
      <c r="B3420" s="236"/>
      <c r="C3420" s="236"/>
      <c r="D3420" s="237"/>
    </row>
    <row r="3421" spans="2:4">
      <c r="B3421" s="236"/>
      <c r="C3421" s="236"/>
      <c r="D3421" s="237"/>
    </row>
    <row r="3422" spans="2:4">
      <c r="B3422" s="236"/>
      <c r="C3422" s="236"/>
      <c r="D3422" s="237"/>
    </row>
    <row r="3423" spans="2:4">
      <c r="B3423" s="236"/>
      <c r="C3423" s="236"/>
      <c r="D3423" s="237"/>
    </row>
    <row r="3424" spans="2:4">
      <c r="B3424" s="236"/>
      <c r="C3424" s="236"/>
      <c r="D3424" s="237"/>
    </row>
    <row r="3425" spans="2:4">
      <c r="B3425" s="236"/>
      <c r="C3425" s="236"/>
      <c r="D3425" s="237"/>
    </row>
    <row r="3426" spans="2:4">
      <c r="B3426" s="236"/>
      <c r="C3426" s="236"/>
      <c r="D3426" s="236"/>
    </row>
    <row r="3427" spans="2:4">
      <c r="B3427" s="236"/>
      <c r="C3427" s="236"/>
      <c r="D3427" s="237"/>
    </row>
    <row r="3428" spans="2:4">
      <c r="B3428" s="236"/>
      <c r="C3428" s="236"/>
      <c r="D3428" s="237"/>
    </row>
    <row r="3429" spans="2:4">
      <c r="B3429" s="236"/>
      <c r="C3429" s="236"/>
      <c r="D3429" s="237"/>
    </row>
    <row r="3430" spans="2:4">
      <c r="B3430" s="236"/>
      <c r="C3430" s="236"/>
      <c r="D3430" s="237"/>
    </row>
    <row r="3431" spans="2:4">
      <c r="B3431" s="236"/>
      <c r="C3431" s="236"/>
      <c r="D3431" s="237"/>
    </row>
    <row r="3432" spans="2:4">
      <c r="B3432" s="236"/>
      <c r="C3432" s="236"/>
      <c r="D3432" s="237"/>
    </row>
    <row r="3433" spans="2:4">
      <c r="B3433" s="236"/>
      <c r="C3433" s="236"/>
      <c r="D3433" s="237"/>
    </row>
    <row r="3434" spans="2:4">
      <c r="B3434" s="236"/>
      <c r="C3434" s="236"/>
      <c r="D3434" s="237"/>
    </row>
    <row r="3435" spans="2:4">
      <c r="B3435" s="236"/>
      <c r="C3435" s="236"/>
      <c r="D3435" s="237"/>
    </row>
    <row r="3436" spans="2:4">
      <c r="B3436" s="236"/>
      <c r="C3436" s="236"/>
      <c r="D3436" s="237"/>
    </row>
    <row r="3437" spans="2:4">
      <c r="B3437" s="236"/>
      <c r="C3437" s="236"/>
      <c r="D3437" s="237"/>
    </row>
    <row r="3438" spans="2:4">
      <c r="B3438" s="236"/>
      <c r="C3438" s="236"/>
      <c r="D3438" s="237"/>
    </row>
    <row r="3439" spans="2:4">
      <c r="B3439" s="236"/>
      <c r="C3439" s="236"/>
      <c r="D3439" s="236"/>
    </row>
    <row r="3440" spans="2:4">
      <c r="B3440" s="236"/>
      <c r="C3440" s="236"/>
      <c r="D3440" s="236"/>
    </row>
    <row r="3441" spans="2:4">
      <c r="B3441" s="236"/>
      <c r="C3441" s="236"/>
      <c r="D3441" s="236"/>
    </row>
    <row r="3442" spans="2:4">
      <c r="B3442" s="236"/>
      <c r="C3442" s="236"/>
      <c r="D3442" s="236"/>
    </row>
    <row r="3443" spans="2:4">
      <c r="B3443" s="236"/>
      <c r="C3443" s="236"/>
      <c r="D3443" s="237"/>
    </row>
    <row r="3444" spans="2:4">
      <c r="B3444" s="236"/>
      <c r="C3444" s="236"/>
      <c r="D3444" s="237"/>
    </row>
    <row r="3445" spans="2:4">
      <c r="B3445" s="236"/>
      <c r="C3445" s="236"/>
      <c r="D3445" s="237"/>
    </row>
    <row r="3446" spans="2:4">
      <c r="B3446" s="236"/>
      <c r="C3446" s="236"/>
      <c r="D3446" s="237"/>
    </row>
    <row r="3447" spans="2:4">
      <c r="B3447" s="236"/>
      <c r="C3447" s="236"/>
      <c r="D3447" s="237"/>
    </row>
    <row r="3448" spans="2:4">
      <c r="B3448" s="236"/>
      <c r="C3448" s="236"/>
      <c r="D3448" s="237"/>
    </row>
    <row r="3449" spans="2:4">
      <c r="B3449" s="236"/>
      <c r="C3449" s="236"/>
      <c r="D3449" s="237"/>
    </row>
    <row r="3450" spans="2:4">
      <c r="B3450" s="236"/>
      <c r="C3450" s="236"/>
      <c r="D3450" s="237"/>
    </row>
    <row r="3451" spans="2:4">
      <c r="B3451" s="236"/>
      <c r="C3451" s="236"/>
      <c r="D3451" s="237"/>
    </row>
    <row r="3452" spans="2:4">
      <c r="B3452" s="236"/>
      <c r="C3452" s="236"/>
      <c r="D3452" s="237"/>
    </row>
    <row r="3453" spans="2:4">
      <c r="B3453" s="236"/>
      <c r="C3453" s="236"/>
      <c r="D3453" s="237"/>
    </row>
    <row r="3454" spans="2:4">
      <c r="B3454" s="236"/>
      <c r="C3454" s="236"/>
      <c r="D3454" s="237"/>
    </row>
    <row r="3455" spans="2:4">
      <c r="B3455" s="236"/>
      <c r="C3455" s="236"/>
      <c r="D3455" s="237"/>
    </row>
    <row r="3456" spans="2:4">
      <c r="B3456" s="236"/>
      <c r="C3456" s="236"/>
      <c r="D3456" s="237"/>
    </row>
    <row r="3457" spans="2:4">
      <c r="B3457" s="236"/>
      <c r="C3457" s="236"/>
      <c r="D3457" s="237"/>
    </row>
    <row r="3458" spans="2:4">
      <c r="B3458" s="236"/>
      <c r="C3458" s="236"/>
      <c r="D3458" s="237"/>
    </row>
    <row r="3459" spans="2:4">
      <c r="B3459" s="236"/>
      <c r="C3459" s="236"/>
      <c r="D3459" s="237"/>
    </row>
    <row r="3460" spans="2:4">
      <c r="B3460" s="236"/>
      <c r="C3460" s="236"/>
      <c r="D3460" s="237"/>
    </row>
    <row r="3461" spans="2:4">
      <c r="B3461" s="236"/>
      <c r="C3461" s="236"/>
      <c r="D3461" s="237"/>
    </row>
    <row r="3462" spans="2:4">
      <c r="B3462" s="236"/>
      <c r="C3462" s="236"/>
      <c r="D3462" s="237"/>
    </row>
    <row r="3463" spans="2:4">
      <c r="B3463" s="236"/>
      <c r="C3463" s="236"/>
      <c r="D3463" s="237"/>
    </row>
    <row r="3464" spans="2:4">
      <c r="B3464" s="236"/>
      <c r="C3464" s="236"/>
      <c r="D3464" s="237"/>
    </row>
    <row r="3465" spans="2:4">
      <c r="B3465" s="236"/>
      <c r="C3465" s="236"/>
      <c r="D3465" s="237"/>
    </row>
    <row r="3466" spans="2:4">
      <c r="B3466" s="236"/>
      <c r="C3466" s="236"/>
      <c r="D3466" s="237"/>
    </row>
    <row r="3467" spans="2:4">
      <c r="B3467" s="236"/>
      <c r="C3467" s="236"/>
      <c r="D3467" s="237"/>
    </row>
    <row r="3468" spans="2:4">
      <c r="B3468" s="236"/>
      <c r="C3468" s="236"/>
      <c r="D3468" s="237"/>
    </row>
    <row r="3469" spans="2:4">
      <c r="B3469" s="236"/>
      <c r="C3469" s="236"/>
      <c r="D3469" s="237"/>
    </row>
    <row r="3470" spans="2:4">
      <c r="B3470" s="236"/>
      <c r="C3470" s="236"/>
      <c r="D3470" s="237"/>
    </row>
    <row r="3471" spans="2:4">
      <c r="B3471" s="236"/>
      <c r="C3471" s="236"/>
      <c r="D3471" s="237"/>
    </row>
    <row r="3472" spans="2:4">
      <c r="B3472" s="236"/>
      <c r="C3472" s="236"/>
      <c r="D3472" s="237"/>
    </row>
    <row r="3473" spans="2:4">
      <c r="B3473" s="236"/>
      <c r="C3473" s="236"/>
      <c r="D3473" s="237"/>
    </row>
    <row r="3474" spans="2:4">
      <c r="B3474" s="236"/>
      <c r="C3474" s="236"/>
      <c r="D3474" s="237"/>
    </row>
    <row r="3475" spans="2:4">
      <c r="B3475" s="236"/>
      <c r="C3475" s="236"/>
      <c r="D3475" s="237"/>
    </row>
    <row r="3476" spans="2:4">
      <c r="B3476" s="236"/>
      <c r="C3476" s="236"/>
      <c r="D3476" s="237"/>
    </row>
    <row r="3477" spans="2:4">
      <c r="B3477" s="236"/>
      <c r="C3477" s="236"/>
      <c r="D3477" s="237"/>
    </row>
    <row r="3478" spans="2:4">
      <c r="B3478" s="236"/>
      <c r="C3478" s="236"/>
      <c r="D3478" s="237"/>
    </row>
    <row r="3479" spans="2:4">
      <c r="B3479" s="236"/>
      <c r="C3479" s="236"/>
      <c r="D3479" s="237"/>
    </row>
    <row r="3480" spans="2:4">
      <c r="B3480" s="236"/>
      <c r="C3480" s="236"/>
      <c r="D3480" s="237"/>
    </row>
    <row r="3481" spans="2:4">
      <c r="B3481" s="236"/>
      <c r="C3481" s="236"/>
      <c r="D3481" s="237"/>
    </row>
    <row r="3482" spans="2:4">
      <c r="B3482" s="236"/>
      <c r="C3482" s="236"/>
      <c r="D3482" s="237"/>
    </row>
    <row r="3483" spans="2:4">
      <c r="B3483" s="236"/>
      <c r="C3483" s="236"/>
      <c r="D3483" s="237"/>
    </row>
    <row r="3484" spans="2:4">
      <c r="B3484" s="236"/>
      <c r="C3484" s="236"/>
      <c r="D3484" s="237"/>
    </row>
    <row r="3485" spans="2:4">
      <c r="B3485" s="236"/>
      <c r="C3485" s="236"/>
      <c r="D3485" s="237"/>
    </row>
    <row r="3486" spans="2:4">
      <c r="B3486" s="236"/>
      <c r="C3486" s="236"/>
      <c r="D3486" s="237"/>
    </row>
    <row r="3487" spans="2:4">
      <c r="B3487" s="236"/>
      <c r="C3487" s="236"/>
      <c r="D3487" s="237"/>
    </row>
    <row r="3488" spans="2:4">
      <c r="B3488" s="236"/>
      <c r="C3488" s="236"/>
      <c r="D3488" s="237"/>
    </row>
    <row r="3489" spans="2:4">
      <c r="B3489" s="236"/>
      <c r="C3489" s="236"/>
      <c r="D3489" s="237"/>
    </row>
    <row r="3490" spans="2:4">
      <c r="B3490" s="236"/>
      <c r="C3490" s="236"/>
      <c r="D3490" s="237"/>
    </row>
    <row r="3491" spans="2:4">
      <c r="B3491" s="236"/>
      <c r="C3491" s="236"/>
      <c r="D3491" s="237"/>
    </row>
    <row r="3492" spans="2:4">
      <c r="B3492" s="236"/>
      <c r="C3492" s="236"/>
      <c r="D3492" s="237"/>
    </row>
    <row r="3493" spans="2:4">
      <c r="B3493" s="236"/>
      <c r="C3493" s="236"/>
      <c r="D3493" s="237"/>
    </row>
    <row r="3494" spans="2:4">
      <c r="B3494" s="236"/>
      <c r="C3494" s="236"/>
      <c r="D3494" s="237"/>
    </row>
    <row r="3495" spans="2:4">
      <c r="B3495" s="236"/>
      <c r="C3495" s="236"/>
      <c r="D3495" s="237"/>
    </row>
    <row r="3496" spans="2:4">
      <c r="B3496" s="236"/>
      <c r="C3496" s="236"/>
      <c r="D3496" s="237"/>
    </row>
    <row r="3497" spans="2:4">
      <c r="B3497" s="236"/>
      <c r="C3497" s="236"/>
      <c r="D3497" s="237"/>
    </row>
    <row r="3498" spans="2:4">
      <c r="B3498" s="236"/>
      <c r="C3498" s="236"/>
      <c r="D3498" s="237"/>
    </row>
    <row r="3499" spans="2:4">
      <c r="B3499" s="236"/>
      <c r="C3499" s="236"/>
      <c r="D3499" s="237"/>
    </row>
    <row r="3500" spans="2:4">
      <c r="B3500" s="236"/>
      <c r="C3500" s="236"/>
      <c r="D3500" s="237"/>
    </row>
    <row r="3501" spans="2:4">
      <c r="B3501" s="236"/>
      <c r="C3501" s="236"/>
      <c r="D3501" s="237"/>
    </row>
    <row r="3502" spans="2:4">
      <c r="B3502" s="236"/>
      <c r="C3502" s="236"/>
      <c r="D3502" s="237"/>
    </row>
    <row r="3503" spans="2:4">
      <c r="B3503" s="236"/>
      <c r="C3503" s="236"/>
      <c r="D3503" s="237"/>
    </row>
    <row r="3504" spans="2:4">
      <c r="B3504" s="236"/>
      <c r="C3504" s="236"/>
      <c r="D3504" s="237"/>
    </row>
    <row r="3505" spans="2:4">
      <c r="B3505" s="236"/>
      <c r="C3505" s="236"/>
      <c r="D3505" s="237"/>
    </row>
    <row r="3506" spans="2:4">
      <c r="B3506" s="236"/>
      <c r="C3506" s="236"/>
      <c r="D3506" s="237"/>
    </row>
    <row r="3507" spans="2:4">
      <c r="B3507" s="236"/>
      <c r="C3507" s="236"/>
      <c r="D3507" s="237"/>
    </row>
    <row r="3508" spans="2:4">
      <c r="B3508" s="236"/>
      <c r="C3508" s="236"/>
      <c r="D3508" s="237"/>
    </row>
    <row r="3509" spans="2:4">
      <c r="B3509" s="236"/>
      <c r="C3509" s="236"/>
      <c r="D3509" s="237"/>
    </row>
    <row r="3510" spans="2:4">
      <c r="B3510" s="236"/>
      <c r="C3510" s="236"/>
      <c r="D3510" s="237"/>
    </row>
    <row r="3511" spans="2:4">
      <c r="B3511" s="236"/>
      <c r="C3511" s="236"/>
      <c r="D3511" s="237"/>
    </row>
    <row r="3512" spans="2:4">
      <c r="B3512" s="236"/>
      <c r="C3512" s="236"/>
      <c r="D3512" s="237"/>
    </row>
    <row r="3513" spans="2:4">
      <c r="B3513" s="236"/>
      <c r="C3513" s="236"/>
      <c r="D3513" s="237"/>
    </row>
    <row r="3514" spans="2:4">
      <c r="B3514" s="236"/>
      <c r="C3514" s="236"/>
      <c r="D3514" s="237"/>
    </row>
    <row r="3515" spans="2:4">
      <c r="B3515" s="236"/>
      <c r="C3515" s="236"/>
      <c r="D3515" s="237"/>
    </row>
    <row r="3516" spans="2:4">
      <c r="B3516" s="236"/>
      <c r="C3516" s="236"/>
      <c r="D3516" s="237"/>
    </row>
    <row r="3517" spans="2:4">
      <c r="B3517" s="236"/>
      <c r="C3517" s="236"/>
      <c r="D3517" s="237"/>
    </row>
    <row r="3518" spans="2:4">
      <c r="B3518" s="236"/>
      <c r="C3518" s="236"/>
      <c r="D3518" s="237"/>
    </row>
    <row r="3519" spans="2:4">
      <c r="B3519" s="236"/>
      <c r="C3519" s="236"/>
      <c r="D3519" s="237"/>
    </row>
    <row r="3520" spans="2:4">
      <c r="B3520" s="236"/>
      <c r="C3520" s="236"/>
      <c r="D3520" s="237"/>
    </row>
    <row r="3521" spans="2:4">
      <c r="B3521" s="236"/>
      <c r="C3521" s="236"/>
      <c r="D3521" s="237"/>
    </row>
    <row r="3522" spans="2:4">
      <c r="B3522" s="236"/>
      <c r="C3522" s="236"/>
      <c r="D3522" s="237"/>
    </row>
    <row r="3523" spans="2:4">
      <c r="B3523" s="236"/>
      <c r="C3523" s="236"/>
      <c r="D3523" s="237"/>
    </row>
    <row r="3524" spans="2:4">
      <c r="B3524" s="236"/>
      <c r="C3524" s="236"/>
      <c r="D3524" s="237"/>
    </row>
    <row r="3525" spans="2:4">
      <c r="B3525" s="236"/>
      <c r="C3525" s="236"/>
      <c r="D3525" s="237"/>
    </row>
    <row r="3526" spans="2:4">
      <c r="B3526" s="236"/>
      <c r="C3526" s="236"/>
      <c r="D3526" s="237"/>
    </row>
    <row r="3527" spans="2:4">
      <c r="B3527" s="236"/>
      <c r="C3527" s="236"/>
      <c r="D3527" s="237"/>
    </row>
    <row r="3528" spans="2:4">
      <c r="B3528" s="236"/>
      <c r="C3528" s="236"/>
      <c r="D3528" s="237"/>
    </row>
    <row r="3529" spans="2:4">
      <c r="B3529" s="236"/>
      <c r="C3529" s="236"/>
      <c r="D3529" s="237"/>
    </row>
    <row r="3530" spans="2:4">
      <c r="B3530" s="236"/>
      <c r="C3530" s="236"/>
      <c r="D3530" s="237"/>
    </row>
    <row r="3531" spans="2:4">
      <c r="B3531" s="236"/>
      <c r="C3531" s="236"/>
      <c r="D3531" s="237"/>
    </row>
    <row r="3532" spans="2:4">
      <c r="B3532" s="236"/>
      <c r="C3532" s="236"/>
      <c r="D3532" s="237"/>
    </row>
    <row r="3533" spans="2:4">
      <c r="B3533" s="236"/>
      <c r="C3533" s="236"/>
      <c r="D3533" s="237"/>
    </row>
    <row r="3534" spans="2:4">
      <c r="B3534" s="236"/>
      <c r="C3534" s="236"/>
      <c r="D3534" s="237"/>
    </row>
    <row r="3535" spans="2:4">
      <c r="B3535" s="236"/>
      <c r="C3535" s="236"/>
      <c r="D3535" s="237"/>
    </row>
    <row r="3536" spans="2:4">
      <c r="B3536" s="236"/>
      <c r="C3536" s="236"/>
      <c r="D3536" s="237"/>
    </row>
    <row r="3537" spans="2:4">
      <c r="B3537" s="236"/>
      <c r="C3537" s="236"/>
      <c r="D3537" s="237"/>
    </row>
    <row r="3538" spans="2:4">
      <c r="B3538" s="236"/>
      <c r="C3538" s="236"/>
      <c r="D3538" s="237"/>
    </row>
    <row r="3539" spans="2:4">
      <c r="B3539" s="236"/>
      <c r="C3539" s="236"/>
      <c r="D3539" s="237"/>
    </row>
    <row r="3540" spans="2:4">
      <c r="B3540" s="236"/>
      <c r="C3540" s="236"/>
      <c r="D3540" s="236"/>
    </row>
    <row r="3541" spans="2:4">
      <c r="B3541" s="236"/>
      <c r="C3541" s="236"/>
      <c r="D3541" s="236"/>
    </row>
    <row r="3542" spans="2:4">
      <c r="B3542" s="236"/>
      <c r="C3542" s="236"/>
      <c r="D3542" s="236"/>
    </row>
    <row r="3543" spans="2:4">
      <c r="B3543" s="236"/>
      <c r="C3543" s="236"/>
      <c r="D3543" s="236"/>
    </row>
    <row r="3544" spans="2:4">
      <c r="B3544" s="236"/>
      <c r="C3544" s="236"/>
      <c r="D3544" s="236"/>
    </row>
    <row r="3545" spans="2:4">
      <c r="B3545" s="236"/>
      <c r="C3545" s="236"/>
      <c r="D3545" s="236"/>
    </row>
    <row r="3546" spans="2:4">
      <c r="B3546" s="236"/>
      <c r="C3546" s="236"/>
      <c r="D3546" s="236"/>
    </row>
    <row r="3547" spans="2:4">
      <c r="B3547" s="236"/>
      <c r="C3547" s="236"/>
      <c r="D3547" s="237"/>
    </row>
    <row r="3548" spans="2:4">
      <c r="B3548" s="236"/>
      <c r="C3548" s="236"/>
      <c r="D3548" s="237"/>
    </row>
    <row r="3549" spans="2:4">
      <c r="B3549" s="236"/>
      <c r="C3549" s="236"/>
      <c r="D3549" s="237"/>
    </row>
    <row r="3550" spans="2:4">
      <c r="B3550" s="236"/>
      <c r="C3550" s="236"/>
      <c r="D3550" s="237"/>
    </row>
    <row r="3551" spans="2:4">
      <c r="B3551" s="236"/>
      <c r="C3551" s="236"/>
      <c r="D3551" s="237"/>
    </row>
    <row r="3552" spans="2:4">
      <c r="B3552" s="236"/>
      <c r="C3552" s="236"/>
      <c r="D3552" s="214"/>
    </row>
    <row r="3553" spans="2:4">
      <c r="B3553" s="236"/>
      <c r="C3553" s="236"/>
      <c r="D3553" s="237"/>
    </row>
    <row r="3554" spans="2:4">
      <c r="B3554" s="236"/>
      <c r="C3554" s="236"/>
      <c r="D3554" s="237"/>
    </row>
    <row r="3555" spans="2:4">
      <c r="B3555" s="236"/>
      <c r="C3555" s="236"/>
      <c r="D3555" s="237"/>
    </row>
    <row r="3556" spans="2:4">
      <c r="B3556" s="236"/>
      <c r="C3556" s="236"/>
      <c r="D3556" s="237"/>
    </row>
    <row r="3557" spans="2:4">
      <c r="B3557" s="236"/>
      <c r="C3557" s="236"/>
      <c r="D3557" s="237"/>
    </row>
    <row r="3558" spans="2:4">
      <c r="B3558" s="236"/>
      <c r="C3558" s="236"/>
      <c r="D3558" s="237"/>
    </row>
    <row r="3559" spans="2:4">
      <c r="B3559" s="236"/>
      <c r="C3559" s="236"/>
      <c r="D3559" s="237"/>
    </row>
    <row r="3560" spans="2:4">
      <c r="B3560" s="236"/>
      <c r="C3560" s="236"/>
      <c r="D3560" s="237"/>
    </row>
    <row r="3561" spans="2:4">
      <c r="B3561" s="236"/>
      <c r="C3561" s="236"/>
      <c r="D3561" s="237"/>
    </row>
    <row r="3562" spans="2:4">
      <c r="B3562" s="236"/>
      <c r="C3562" s="236"/>
      <c r="D3562" s="237"/>
    </row>
    <row r="3563" spans="2:4">
      <c r="B3563" s="236"/>
      <c r="C3563" s="236"/>
      <c r="D3563" s="237"/>
    </row>
    <row r="3564" spans="2:4">
      <c r="B3564" s="236"/>
      <c r="C3564" s="236"/>
      <c r="D3564" s="237"/>
    </row>
    <row r="3565" spans="2:4">
      <c r="B3565" s="236"/>
      <c r="C3565" s="236"/>
      <c r="D3565" s="237"/>
    </row>
    <row r="3566" spans="2:4">
      <c r="B3566" s="236"/>
      <c r="C3566" s="236"/>
      <c r="D3566" s="237"/>
    </row>
    <row r="3567" spans="2:4">
      <c r="B3567" s="236"/>
      <c r="C3567" s="236"/>
      <c r="D3567" s="237"/>
    </row>
    <row r="3568" spans="2:4">
      <c r="B3568" s="236"/>
      <c r="C3568" s="236"/>
      <c r="D3568" s="237"/>
    </row>
    <row r="3569" spans="2:4">
      <c r="B3569" s="236"/>
      <c r="C3569" s="236"/>
      <c r="D3569" s="237"/>
    </row>
    <row r="3570" spans="2:4">
      <c r="B3570" s="236"/>
      <c r="C3570" s="236"/>
      <c r="D3570" s="237"/>
    </row>
    <row r="3571" spans="2:4">
      <c r="B3571" s="236"/>
      <c r="C3571" s="236"/>
      <c r="D3571" s="237"/>
    </row>
    <row r="3572" spans="2:4">
      <c r="B3572" s="236"/>
      <c r="C3572" s="236"/>
      <c r="D3572" s="237"/>
    </row>
    <row r="3573" spans="2:4">
      <c r="B3573" s="236"/>
      <c r="C3573" s="236"/>
      <c r="D3573" s="237"/>
    </row>
    <row r="3574" spans="2:4">
      <c r="B3574" s="236"/>
      <c r="C3574" s="236"/>
      <c r="D3574" s="237"/>
    </row>
    <row r="3575" spans="2:4">
      <c r="B3575" s="236"/>
      <c r="C3575" s="236"/>
      <c r="D3575" s="237"/>
    </row>
    <row r="3576" spans="2:4">
      <c r="B3576" s="236"/>
      <c r="C3576" s="236"/>
      <c r="D3576" s="237"/>
    </row>
    <row r="3577" spans="2:4">
      <c r="B3577" s="236"/>
      <c r="C3577" s="236"/>
      <c r="D3577" s="237"/>
    </row>
    <row r="3578" spans="2:4">
      <c r="B3578" s="236"/>
      <c r="C3578" s="236"/>
      <c r="D3578" s="237"/>
    </row>
    <row r="3579" spans="2:4">
      <c r="B3579" s="236"/>
      <c r="C3579" s="236"/>
      <c r="D3579" s="237"/>
    </row>
    <row r="3580" spans="2:4">
      <c r="B3580" s="236"/>
      <c r="C3580" s="236"/>
      <c r="D3580" s="237"/>
    </row>
    <row r="3581" spans="2:4">
      <c r="B3581" s="236"/>
      <c r="C3581" s="236"/>
      <c r="D3581" s="237"/>
    </row>
    <row r="3582" spans="2:4">
      <c r="B3582" s="236"/>
      <c r="C3582" s="236"/>
      <c r="D3582" s="237"/>
    </row>
    <row r="3583" spans="2:4">
      <c r="B3583" s="236"/>
      <c r="C3583" s="236"/>
      <c r="D3583" s="237"/>
    </row>
    <row r="3584" spans="2:4">
      <c r="B3584" s="236"/>
      <c r="C3584" s="236"/>
      <c r="D3584" s="237"/>
    </row>
    <row r="3585" spans="2:4">
      <c r="B3585" s="236"/>
      <c r="C3585" s="236"/>
      <c r="D3585" s="237"/>
    </row>
    <row r="3586" spans="2:4">
      <c r="B3586" s="236"/>
      <c r="C3586" s="236"/>
      <c r="D3586" s="237"/>
    </row>
    <row r="3587" spans="2:4">
      <c r="B3587" s="236"/>
      <c r="C3587" s="236"/>
      <c r="D3587" s="237"/>
    </row>
    <row r="3588" spans="2:4">
      <c r="B3588" s="236"/>
      <c r="C3588" s="236"/>
      <c r="D3588" s="237"/>
    </row>
    <row r="3589" spans="2:4">
      <c r="B3589" s="236"/>
      <c r="C3589" s="236"/>
      <c r="D3589" s="237"/>
    </row>
    <row r="3590" spans="2:4">
      <c r="B3590" s="236"/>
      <c r="C3590" s="236"/>
      <c r="D3590" s="237"/>
    </row>
    <row r="3591" spans="2:4">
      <c r="B3591" s="236"/>
      <c r="C3591" s="236"/>
      <c r="D3591" s="237"/>
    </row>
    <row r="3592" spans="2:4">
      <c r="B3592" s="236"/>
      <c r="C3592" s="236"/>
      <c r="D3592" s="237"/>
    </row>
    <row r="3593" spans="2:4">
      <c r="B3593" s="236"/>
      <c r="C3593" s="236"/>
      <c r="D3593" s="237"/>
    </row>
    <row r="3594" spans="2:4">
      <c r="B3594" s="236"/>
      <c r="C3594" s="236"/>
      <c r="D3594" s="237"/>
    </row>
    <row r="3595" spans="2:4">
      <c r="B3595" s="236"/>
      <c r="C3595" s="236"/>
      <c r="D3595" s="237"/>
    </row>
    <row r="3596" spans="2:4">
      <c r="B3596" s="236"/>
      <c r="C3596" s="236"/>
      <c r="D3596" s="237"/>
    </row>
    <row r="3597" spans="2:4">
      <c r="B3597" s="236"/>
      <c r="C3597" s="236"/>
      <c r="D3597" s="237"/>
    </row>
    <row r="3598" spans="2:4">
      <c r="B3598" s="236"/>
      <c r="C3598" s="236"/>
      <c r="D3598" s="237"/>
    </row>
    <row r="3599" spans="2:4">
      <c r="B3599" s="236"/>
      <c r="C3599" s="236"/>
      <c r="D3599" s="237"/>
    </row>
    <row r="3600" spans="2:4">
      <c r="B3600" s="236"/>
      <c r="C3600" s="236"/>
      <c r="D3600" s="237"/>
    </row>
    <row r="3601" spans="2:4">
      <c r="B3601" s="236"/>
      <c r="C3601" s="236"/>
      <c r="D3601" s="237"/>
    </row>
    <row r="3602" spans="2:4">
      <c r="B3602" s="236"/>
      <c r="C3602" s="236"/>
      <c r="D3602" s="237"/>
    </row>
    <row r="3603" spans="2:4">
      <c r="B3603" s="236"/>
      <c r="C3603" s="236"/>
      <c r="D3603" s="237"/>
    </row>
    <row r="3604" spans="2:4">
      <c r="B3604" s="236"/>
      <c r="C3604" s="236"/>
      <c r="D3604" s="237"/>
    </row>
    <row r="3605" spans="2:4">
      <c r="B3605" s="236"/>
      <c r="C3605" s="236"/>
      <c r="D3605" s="237"/>
    </row>
    <row r="3606" spans="2:4">
      <c r="B3606" s="236"/>
      <c r="C3606" s="236"/>
      <c r="D3606" s="237"/>
    </row>
    <row r="3607" spans="2:4">
      <c r="B3607" s="236"/>
      <c r="C3607" s="236"/>
      <c r="D3607" s="237"/>
    </row>
    <row r="3608" spans="2:4">
      <c r="B3608" s="236"/>
      <c r="C3608" s="236"/>
      <c r="D3608" s="237"/>
    </row>
    <row r="3609" spans="2:4">
      <c r="B3609" s="236"/>
      <c r="C3609" s="236"/>
      <c r="D3609" s="237"/>
    </row>
    <row r="3610" spans="2:4">
      <c r="B3610" s="236"/>
      <c r="C3610" s="236"/>
      <c r="D3610" s="237"/>
    </row>
    <row r="3611" spans="2:4">
      <c r="B3611" s="236"/>
      <c r="C3611" s="236"/>
      <c r="D3611" s="237"/>
    </row>
    <row r="3612" spans="2:4">
      <c r="B3612" s="236"/>
      <c r="C3612" s="236"/>
      <c r="D3612" s="237"/>
    </row>
    <row r="3613" spans="2:4">
      <c r="B3613" s="236"/>
      <c r="C3613" s="236"/>
      <c r="D3613" s="237"/>
    </row>
    <row r="3614" spans="2:4">
      <c r="B3614" s="236"/>
      <c r="C3614" s="236"/>
      <c r="D3614" s="237"/>
    </row>
    <row r="3615" spans="2:4">
      <c r="B3615" s="236"/>
      <c r="C3615" s="236"/>
      <c r="D3615" s="237"/>
    </row>
    <row r="3616" spans="2:4">
      <c r="B3616" s="236"/>
      <c r="C3616" s="236"/>
      <c r="D3616" s="237"/>
    </row>
    <row r="3617" spans="2:4">
      <c r="B3617" s="236"/>
      <c r="C3617" s="236"/>
      <c r="D3617" s="237"/>
    </row>
    <row r="3618" spans="2:4">
      <c r="B3618" s="236"/>
      <c r="C3618" s="236"/>
      <c r="D3618" s="237"/>
    </row>
    <row r="3619" spans="2:4">
      <c r="B3619" s="236"/>
      <c r="C3619" s="236"/>
      <c r="D3619" s="237"/>
    </row>
    <row r="3620" spans="2:4">
      <c r="B3620" s="236"/>
      <c r="C3620" s="236"/>
      <c r="D3620" s="237"/>
    </row>
    <row r="3621" spans="2:4">
      <c r="B3621" s="236"/>
      <c r="C3621" s="236"/>
      <c r="D3621" s="237"/>
    </row>
    <row r="3622" spans="2:4">
      <c r="B3622" s="236"/>
      <c r="C3622" s="236"/>
      <c r="D3622" s="237"/>
    </row>
    <row r="3623" spans="2:4">
      <c r="B3623" s="236"/>
      <c r="C3623" s="236"/>
      <c r="D3623" s="237"/>
    </row>
    <row r="3624" spans="2:4">
      <c r="B3624" s="236"/>
      <c r="C3624" s="236"/>
      <c r="D3624" s="237"/>
    </row>
    <row r="3625" spans="2:4">
      <c r="B3625" s="236"/>
      <c r="C3625" s="236"/>
      <c r="D3625" s="237"/>
    </row>
    <row r="3626" spans="2:4">
      <c r="B3626" s="236"/>
      <c r="C3626" s="236"/>
      <c r="D3626" s="237"/>
    </row>
    <row r="3627" spans="2:4">
      <c r="B3627" s="236"/>
      <c r="C3627" s="236"/>
      <c r="D3627" s="237"/>
    </row>
    <row r="3628" spans="2:4">
      <c r="B3628" s="236"/>
      <c r="C3628" s="236"/>
      <c r="D3628" s="237"/>
    </row>
    <row r="3629" spans="2:4">
      <c r="B3629" s="236"/>
      <c r="C3629" s="236"/>
      <c r="D3629" s="237"/>
    </row>
    <row r="3630" spans="2:4">
      <c r="B3630" s="236"/>
      <c r="C3630" s="236"/>
      <c r="D3630" s="237"/>
    </row>
    <row r="3631" spans="2:4">
      <c r="B3631" s="236"/>
      <c r="C3631" s="236"/>
      <c r="D3631" s="237"/>
    </row>
    <row r="3632" spans="2:4">
      <c r="B3632" s="236"/>
      <c r="C3632" s="236"/>
      <c r="D3632" s="237"/>
    </row>
    <row r="3633" spans="2:4">
      <c r="B3633" s="236"/>
      <c r="C3633" s="236"/>
      <c r="D3633" s="237"/>
    </row>
    <row r="3634" spans="2:4">
      <c r="B3634" s="236"/>
      <c r="C3634" s="236"/>
      <c r="D3634" s="237"/>
    </row>
    <row r="3635" spans="2:4">
      <c r="B3635" s="236"/>
      <c r="C3635" s="236"/>
      <c r="D3635" s="237"/>
    </row>
    <row r="3636" spans="2:4">
      <c r="B3636" s="236"/>
      <c r="C3636" s="236"/>
      <c r="D3636" s="237"/>
    </row>
    <row r="3637" spans="2:4">
      <c r="B3637" s="236"/>
      <c r="C3637" s="236"/>
      <c r="D3637" s="237"/>
    </row>
    <row r="3638" spans="2:4">
      <c r="B3638" s="236"/>
      <c r="C3638" s="236"/>
      <c r="D3638" s="237"/>
    </row>
    <row r="3639" spans="2:4">
      <c r="B3639" s="236"/>
      <c r="C3639" s="236"/>
      <c r="D3639" s="237"/>
    </row>
    <row r="3640" spans="2:4">
      <c r="B3640" s="236"/>
      <c r="C3640" s="236"/>
      <c r="D3640" s="237"/>
    </row>
    <row r="3641" spans="2:4">
      <c r="B3641" s="236"/>
      <c r="C3641" s="236"/>
      <c r="D3641" s="237"/>
    </row>
    <row r="3642" spans="2:4">
      <c r="B3642" s="236"/>
      <c r="C3642" s="236"/>
      <c r="D3642" s="237"/>
    </row>
    <row r="3643" spans="2:4">
      <c r="B3643" s="236"/>
      <c r="C3643" s="236"/>
      <c r="D3643" s="237"/>
    </row>
    <row r="3644" spans="2:4">
      <c r="B3644" s="236"/>
      <c r="C3644" s="236"/>
      <c r="D3644" s="237"/>
    </row>
    <row r="3645" spans="2:4">
      <c r="B3645" s="236"/>
      <c r="C3645" s="236"/>
      <c r="D3645" s="237"/>
    </row>
    <row r="3646" spans="2:4">
      <c r="B3646" s="236"/>
      <c r="C3646" s="236"/>
      <c r="D3646" s="237"/>
    </row>
    <row r="3647" spans="2:4">
      <c r="B3647" s="236"/>
      <c r="C3647" s="236"/>
      <c r="D3647" s="237"/>
    </row>
    <row r="3648" spans="2:4">
      <c r="B3648" s="236"/>
      <c r="C3648" s="236"/>
      <c r="D3648" s="237"/>
    </row>
    <row r="3649" spans="2:4">
      <c r="B3649" s="236"/>
      <c r="C3649" s="236"/>
      <c r="D3649" s="237"/>
    </row>
    <row r="3650" spans="2:4">
      <c r="B3650" s="236"/>
      <c r="C3650" s="236"/>
      <c r="D3650" s="237"/>
    </row>
    <row r="3651" spans="2:4">
      <c r="B3651" s="236"/>
      <c r="C3651" s="236"/>
      <c r="D3651" s="237"/>
    </row>
    <row r="3652" spans="2:4">
      <c r="B3652" s="236"/>
      <c r="C3652" s="236"/>
      <c r="D3652" s="237"/>
    </row>
    <row r="3653" spans="2:4">
      <c r="B3653" s="236"/>
      <c r="C3653" s="236"/>
      <c r="D3653" s="237"/>
    </row>
    <row r="3654" spans="2:4">
      <c r="B3654" s="236"/>
      <c r="C3654" s="236"/>
      <c r="D3654" s="237"/>
    </row>
    <row r="3655" spans="2:4">
      <c r="B3655" s="236"/>
      <c r="C3655" s="236"/>
      <c r="D3655" s="237"/>
    </row>
    <row r="3656" spans="2:4">
      <c r="B3656" s="236"/>
      <c r="C3656" s="236"/>
      <c r="D3656" s="237"/>
    </row>
    <row r="3657" spans="2:4">
      <c r="B3657" s="236"/>
      <c r="C3657" s="236"/>
      <c r="D3657" s="237"/>
    </row>
    <row r="3658" spans="2:4">
      <c r="B3658" s="236"/>
      <c r="C3658" s="236"/>
      <c r="D3658" s="237"/>
    </row>
    <row r="3659" spans="2:4">
      <c r="B3659" s="236"/>
      <c r="C3659" s="236"/>
      <c r="D3659" s="237"/>
    </row>
    <row r="3660" spans="2:4">
      <c r="B3660" s="236"/>
      <c r="C3660" s="236"/>
      <c r="D3660" s="237"/>
    </row>
    <row r="3661" spans="2:4">
      <c r="B3661" s="236"/>
      <c r="C3661" s="236"/>
      <c r="D3661" s="237"/>
    </row>
    <row r="3662" spans="2:4">
      <c r="B3662" s="236"/>
      <c r="C3662" s="236"/>
      <c r="D3662" s="237"/>
    </row>
    <row r="3663" spans="2:4">
      <c r="B3663" s="236"/>
      <c r="C3663" s="236"/>
      <c r="D3663" s="237"/>
    </row>
    <row r="3664" spans="2:4">
      <c r="B3664" s="236"/>
      <c r="C3664" s="236"/>
      <c r="D3664" s="237"/>
    </row>
    <row r="3665" spans="2:4">
      <c r="B3665" s="236"/>
      <c r="C3665" s="236"/>
      <c r="D3665" s="237"/>
    </row>
    <row r="3666" spans="2:4">
      <c r="B3666" s="236"/>
      <c r="C3666" s="236"/>
      <c r="D3666" s="237"/>
    </row>
    <row r="3667" spans="2:4">
      <c r="B3667" s="236"/>
      <c r="C3667" s="236"/>
      <c r="D3667" s="237"/>
    </row>
    <row r="3668" spans="2:4">
      <c r="B3668" s="236"/>
      <c r="C3668" s="236"/>
      <c r="D3668" s="237"/>
    </row>
    <row r="3669" spans="2:4">
      <c r="B3669" s="236"/>
      <c r="C3669" s="236"/>
      <c r="D3669" s="237"/>
    </row>
    <row r="3670" spans="2:4">
      <c r="B3670" s="236"/>
      <c r="C3670" s="236"/>
      <c r="D3670" s="237"/>
    </row>
    <row r="3671" spans="2:4">
      <c r="B3671" s="236"/>
      <c r="C3671" s="236"/>
      <c r="D3671" s="237"/>
    </row>
    <row r="3672" spans="2:4">
      <c r="B3672" s="236"/>
      <c r="C3672" s="236"/>
      <c r="D3672" s="237"/>
    </row>
    <row r="3673" spans="2:4">
      <c r="B3673" s="236"/>
      <c r="C3673" s="236"/>
      <c r="D3673" s="237"/>
    </row>
    <row r="3674" spans="2:4">
      <c r="B3674" s="236"/>
      <c r="C3674" s="236"/>
      <c r="D3674" s="237"/>
    </row>
    <row r="3675" spans="2:4">
      <c r="B3675" s="236"/>
      <c r="C3675" s="236"/>
      <c r="D3675" s="237"/>
    </row>
    <row r="3676" spans="2:4">
      <c r="B3676" s="236"/>
      <c r="C3676" s="236"/>
      <c r="D3676" s="237"/>
    </row>
    <row r="3677" spans="2:4">
      <c r="B3677" s="236"/>
      <c r="C3677" s="236"/>
      <c r="D3677" s="237"/>
    </row>
    <row r="3678" spans="2:4">
      <c r="B3678" s="236"/>
      <c r="C3678" s="236"/>
      <c r="D3678" s="237"/>
    </row>
    <row r="3679" spans="2:4">
      <c r="B3679" s="236"/>
      <c r="C3679" s="236"/>
      <c r="D3679" s="237"/>
    </row>
    <row r="3680" spans="2:4">
      <c r="B3680" s="236"/>
      <c r="C3680" s="236"/>
      <c r="D3680" s="237"/>
    </row>
    <row r="3681" spans="2:4">
      <c r="B3681" s="236"/>
      <c r="C3681" s="236"/>
      <c r="D3681" s="237"/>
    </row>
    <row r="3682" spans="2:4">
      <c r="B3682" s="236"/>
      <c r="C3682" s="236"/>
      <c r="D3682" s="237"/>
    </row>
    <row r="3683" spans="2:4">
      <c r="B3683" s="236"/>
      <c r="C3683" s="236"/>
      <c r="D3683" s="237"/>
    </row>
    <row r="3684" spans="2:4">
      <c r="B3684" s="236"/>
      <c r="C3684" s="236"/>
      <c r="D3684" s="237"/>
    </row>
    <row r="3685" spans="2:4">
      <c r="B3685" s="236"/>
      <c r="C3685" s="236"/>
      <c r="D3685" s="237"/>
    </row>
    <row r="3686" spans="2:4">
      <c r="B3686" s="236"/>
      <c r="C3686" s="236"/>
      <c r="D3686" s="237"/>
    </row>
    <row r="3687" spans="2:4">
      <c r="B3687" s="236"/>
      <c r="C3687" s="236"/>
      <c r="D3687" s="237"/>
    </row>
    <row r="3688" spans="2:4">
      <c r="B3688" s="236"/>
      <c r="C3688" s="236"/>
      <c r="D3688" s="237"/>
    </row>
    <row r="3689" spans="2:4">
      <c r="B3689" s="236"/>
      <c r="C3689" s="236"/>
      <c r="D3689" s="237"/>
    </row>
    <row r="3690" spans="2:4">
      <c r="B3690" s="236"/>
      <c r="C3690" s="236"/>
      <c r="D3690" s="237"/>
    </row>
    <row r="3691" spans="2:4">
      <c r="B3691" s="236"/>
      <c r="C3691" s="236"/>
      <c r="D3691" s="237"/>
    </row>
    <row r="3692" spans="2:4">
      <c r="B3692" s="236"/>
      <c r="C3692" s="236"/>
      <c r="D3692" s="237"/>
    </row>
    <row r="3693" spans="2:4">
      <c r="B3693" s="236"/>
      <c r="C3693" s="236"/>
      <c r="D3693" s="237"/>
    </row>
    <row r="3694" spans="2:4">
      <c r="B3694" s="236"/>
      <c r="C3694" s="236"/>
      <c r="D3694" s="237"/>
    </row>
    <row r="3695" spans="2:4">
      <c r="B3695" s="236"/>
      <c r="C3695" s="236"/>
      <c r="D3695" s="237"/>
    </row>
    <row r="3696" spans="2:4">
      <c r="B3696" s="236"/>
      <c r="C3696" s="236"/>
      <c r="D3696" s="237"/>
    </row>
    <row r="3697" spans="2:4">
      <c r="B3697" s="236"/>
      <c r="C3697" s="236"/>
      <c r="D3697" s="237"/>
    </row>
    <row r="3698" spans="2:4">
      <c r="B3698" s="236"/>
      <c r="C3698" s="236"/>
      <c r="D3698" s="237"/>
    </row>
    <row r="3699" spans="2:4">
      <c r="B3699" s="236"/>
      <c r="C3699" s="236"/>
      <c r="D3699" s="237"/>
    </row>
    <row r="3700" spans="2:4">
      <c r="B3700" s="236"/>
      <c r="C3700" s="236"/>
      <c r="D3700" s="237"/>
    </row>
    <row r="3701" spans="2:4">
      <c r="B3701" s="236"/>
      <c r="C3701" s="236"/>
      <c r="D3701" s="237"/>
    </row>
    <row r="3702" spans="2:4">
      <c r="B3702" s="236"/>
      <c r="C3702" s="236"/>
      <c r="D3702" s="237"/>
    </row>
    <row r="3703" spans="2:4">
      <c r="B3703" s="236"/>
      <c r="C3703" s="236"/>
      <c r="D3703" s="237"/>
    </row>
    <row r="3704" spans="2:4">
      <c r="B3704" s="236"/>
      <c r="C3704" s="236"/>
      <c r="D3704" s="237"/>
    </row>
    <row r="3705" spans="2:4">
      <c r="B3705" s="236"/>
      <c r="C3705" s="236"/>
      <c r="D3705" s="237"/>
    </row>
    <row r="3706" spans="2:4">
      <c r="B3706" s="236"/>
      <c r="C3706" s="236"/>
      <c r="D3706" s="237"/>
    </row>
    <row r="3707" spans="2:4">
      <c r="B3707" s="236"/>
      <c r="C3707" s="236"/>
      <c r="D3707" s="237"/>
    </row>
    <row r="3708" spans="2:4">
      <c r="B3708" s="236"/>
      <c r="C3708" s="236"/>
      <c r="D3708" s="237"/>
    </row>
    <row r="3709" spans="2:4">
      <c r="B3709" s="236"/>
      <c r="C3709" s="236"/>
      <c r="D3709" s="237"/>
    </row>
    <row r="3710" spans="2:4">
      <c r="B3710" s="236"/>
      <c r="C3710" s="236"/>
      <c r="D3710" s="237"/>
    </row>
    <row r="3711" spans="2:4">
      <c r="B3711" s="236"/>
      <c r="C3711" s="236"/>
      <c r="D3711" s="237"/>
    </row>
    <row r="3712" spans="2:4">
      <c r="B3712" s="236"/>
      <c r="C3712" s="236"/>
      <c r="D3712" s="237"/>
    </row>
    <row r="3713" spans="2:4">
      <c r="B3713" s="236"/>
      <c r="C3713" s="236"/>
      <c r="D3713" s="237"/>
    </row>
    <row r="3714" spans="2:4">
      <c r="B3714" s="236"/>
      <c r="C3714" s="236"/>
      <c r="D3714" s="237"/>
    </row>
    <row r="3715" spans="2:4">
      <c r="B3715" s="236"/>
      <c r="C3715" s="236"/>
      <c r="D3715" s="237"/>
    </row>
    <row r="3716" spans="2:4">
      <c r="B3716" s="236"/>
      <c r="C3716" s="236"/>
      <c r="D3716" s="237"/>
    </row>
    <row r="3717" spans="2:4">
      <c r="B3717" s="236"/>
      <c r="C3717" s="236"/>
      <c r="D3717" s="237"/>
    </row>
    <row r="3718" spans="2:4">
      <c r="B3718" s="236"/>
      <c r="C3718" s="236"/>
      <c r="D3718" s="237"/>
    </row>
    <row r="3719" spans="2:4">
      <c r="B3719" s="236"/>
      <c r="C3719" s="236"/>
      <c r="D3719" s="237"/>
    </row>
    <row r="3720" spans="2:4">
      <c r="B3720" s="236"/>
      <c r="C3720" s="236"/>
      <c r="D3720" s="237"/>
    </row>
    <row r="3721" spans="2:4">
      <c r="B3721" s="236"/>
      <c r="C3721" s="236"/>
      <c r="D3721" s="237"/>
    </row>
    <row r="3722" spans="2:4">
      <c r="B3722" s="236"/>
      <c r="C3722" s="236"/>
      <c r="D3722" s="237"/>
    </row>
    <row r="3723" spans="2:4">
      <c r="B3723" s="236"/>
      <c r="C3723" s="236"/>
      <c r="D3723" s="237"/>
    </row>
    <row r="3724" spans="2:4">
      <c r="B3724" s="236"/>
      <c r="C3724" s="236"/>
      <c r="D3724" s="237"/>
    </row>
    <row r="3725" spans="2:4">
      <c r="B3725" s="236"/>
      <c r="C3725" s="236"/>
      <c r="D3725" s="237"/>
    </row>
    <row r="3726" spans="2:4">
      <c r="B3726" s="236"/>
      <c r="C3726" s="236"/>
      <c r="D3726" s="237"/>
    </row>
    <row r="3727" spans="2:4">
      <c r="B3727" s="236"/>
      <c r="C3727" s="236"/>
      <c r="D3727" s="237"/>
    </row>
    <row r="3728" spans="2:4">
      <c r="B3728" s="236"/>
      <c r="C3728" s="236"/>
      <c r="D3728" s="237"/>
    </row>
    <row r="3729" spans="2:4">
      <c r="B3729" s="236"/>
      <c r="C3729" s="236"/>
      <c r="D3729" s="237"/>
    </row>
    <row r="3730" spans="2:4">
      <c r="B3730" s="236"/>
      <c r="C3730" s="236"/>
      <c r="D3730" s="237"/>
    </row>
    <row r="3731" spans="2:4">
      <c r="B3731" s="236"/>
      <c r="C3731" s="236"/>
      <c r="D3731" s="237"/>
    </row>
    <row r="3732" spans="2:4">
      <c r="B3732" s="236"/>
      <c r="C3732" s="236"/>
      <c r="D3732" s="237"/>
    </row>
    <row r="3733" spans="2:4">
      <c r="B3733" s="236"/>
      <c r="C3733" s="236"/>
      <c r="D3733" s="237"/>
    </row>
    <row r="3734" spans="2:4">
      <c r="B3734" s="236"/>
      <c r="C3734" s="236"/>
      <c r="D3734" s="237"/>
    </row>
    <row r="3735" spans="2:4">
      <c r="B3735" s="236"/>
      <c r="C3735" s="236"/>
      <c r="D3735" s="237"/>
    </row>
    <row r="3736" spans="2:4">
      <c r="B3736" s="236"/>
      <c r="C3736" s="236"/>
      <c r="D3736" s="237"/>
    </row>
    <row r="3737" spans="2:4">
      <c r="B3737" s="236"/>
      <c r="C3737" s="236"/>
      <c r="D3737" s="237"/>
    </row>
    <row r="3738" spans="2:4">
      <c r="B3738" s="236"/>
      <c r="C3738" s="236"/>
      <c r="D3738" s="237"/>
    </row>
    <row r="3739" spans="2:4">
      <c r="B3739" s="236"/>
      <c r="C3739" s="236"/>
      <c r="D3739" s="214"/>
    </row>
    <row r="3740" spans="2:4">
      <c r="B3740" s="236"/>
      <c r="C3740" s="236"/>
      <c r="D3740" s="214"/>
    </row>
    <row r="3741" spans="2:4">
      <c r="B3741" s="236"/>
      <c r="C3741" s="236"/>
      <c r="D3741" s="214"/>
    </row>
    <row r="3742" spans="2:4">
      <c r="B3742" s="236"/>
      <c r="C3742" s="236"/>
      <c r="D3742" s="214"/>
    </row>
    <row r="3743" spans="2:4">
      <c r="B3743" s="236"/>
      <c r="C3743" s="236"/>
      <c r="D3743" s="214"/>
    </row>
    <row r="3744" spans="2:4">
      <c r="B3744" s="236"/>
      <c r="C3744" s="236"/>
      <c r="D3744" s="214"/>
    </row>
    <row r="3745" spans="2:4">
      <c r="B3745" s="236"/>
      <c r="C3745" s="236"/>
      <c r="D3745" s="214"/>
    </row>
    <row r="3746" spans="2:4">
      <c r="B3746" s="236"/>
      <c r="C3746" s="236"/>
      <c r="D3746" s="214"/>
    </row>
    <row r="3747" spans="2:4">
      <c r="B3747" s="236"/>
      <c r="C3747" s="236"/>
      <c r="D3747" s="214"/>
    </row>
    <row r="3748" spans="2:4">
      <c r="B3748" s="236"/>
      <c r="C3748" s="236"/>
      <c r="D3748" s="214"/>
    </row>
    <row r="3749" spans="2:4">
      <c r="B3749" s="236"/>
      <c r="C3749" s="236"/>
      <c r="D3749" s="214"/>
    </row>
    <row r="3750" spans="2:4">
      <c r="B3750" s="236"/>
      <c r="C3750" s="236"/>
      <c r="D3750" s="214"/>
    </row>
    <row r="3751" spans="2:4">
      <c r="B3751" s="236"/>
      <c r="C3751" s="236"/>
      <c r="D3751" s="214"/>
    </row>
    <row r="3752" spans="2:4">
      <c r="B3752" s="124"/>
      <c r="C3752" s="124"/>
      <c r="D3752" s="203"/>
    </row>
    <row r="3753" spans="2:4">
      <c r="B3753" s="124"/>
      <c r="C3753" s="124"/>
      <c r="D3753" s="203"/>
    </row>
    <row r="3754" spans="2:4">
      <c r="B3754" s="124"/>
      <c r="C3754" s="124"/>
      <c r="D3754" s="203"/>
    </row>
    <row r="3755" spans="2:4">
      <c r="B3755" s="124"/>
      <c r="C3755" s="124"/>
      <c r="D3755" s="203"/>
    </row>
    <row r="3756" spans="2:4">
      <c r="B3756" s="124"/>
      <c r="C3756" s="124"/>
      <c r="D3756" s="203"/>
    </row>
    <row r="3757" spans="2:4">
      <c r="B3757" s="203"/>
      <c r="C3757" s="124"/>
      <c r="D3757" s="203"/>
    </row>
    <row r="3758" spans="2:4">
      <c r="B3758" s="238"/>
      <c r="C3758" s="239"/>
      <c r="D3758" s="240"/>
    </row>
    <row r="3759" spans="2:4">
      <c r="B3759" s="238"/>
      <c r="C3759" s="239"/>
      <c r="D3759" s="240"/>
    </row>
    <row r="3760" spans="2:4">
      <c r="B3760" s="238"/>
      <c r="C3760" s="239"/>
      <c r="D3760" s="240"/>
    </row>
    <row r="3761" spans="2:4">
      <c r="B3761" s="238"/>
      <c r="C3761" s="239"/>
      <c r="D3761" s="240"/>
    </row>
    <row r="3762" spans="2:4">
      <c r="B3762" s="238"/>
      <c r="C3762" s="239"/>
      <c r="D3762" s="240"/>
    </row>
    <row r="3763" spans="2:4">
      <c r="B3763" s="238"/>
      <c r="C3763" s="239"/>
      <c r="D3763" s="240"/>
    </row>
    <row r="3764" spans="2:4">
      <c r="B3764" s="238"/>
      <c r="C3764" s="239"/>
      <c r="D3764" s="240"/>
    </row>
    <row r="3765" spans="2:4">
      <c r="B3765" s="238"/>
      <c r="C3765" s="239"/>
      <c r="D3765" s="240"/>
    </row>
    <row r="3766" spans="2:4">
      <c r="B3766" s="238"/>
      <c r="C3766" s="239"/>
      <c r="D3766" s="240"/>
    </row>
    <row r="3767" spans="2:4">
      <c r="B3767" s="238"/>
      <c r="C3767" s="239"/>
      <c r="D3767" s="240"/>
    </row>
    <row r="3768" spans="2:4">
      <c r="B3768" s="238"/>
      <c r="C3768" s="239"/>
      <c r="D3768" s="240"/>
    </row>
    <row r="3769" spans="2:4">
      <c r="B3769" s="238"/>
      <c r="C3769" s="239"/>
      <c r="D3769" s="240"/>
    </row>
    <row r="3770" spans="2:4">
      <c r="B3770" s="238"/>
      <c r="C3770" s="239"/>
      <c r="D3770" s="240"/>
    </row>
    <row r="3771" spans="2:4">
      <c r="B3771" s="238"/>
      <c r="C3771" s="239"/>
      <c r="D3771" s="240"/>
    </row>
    <row r="3772" spans="2:4">
      <c r="B3772" s="238"/>
      <c r="C3772" s="239"/>
      <c r="D3772" s="240"/>
    </row>
    <row r="3773" spans="2:4">
      <c r="B3773" s="238"/>
      <c r="C3773" s="239"/>
      <c r="D3773" s="240"/>
    </row>
    <row r="3774" spans="2:4">
      <c r="B3774" s="238"/>
      <c r="C3774" s="239"/>
      <c r="D3774" s="240"/>
    </row>
    <row r="3775" spans="2:4">
      <c r="B3775" s="238"/>
      <c r="C3775" s="239"/>
      <c r="D3775" s="240"/>
    </row>
    <row r="3776" spans="2:4">
      <c r="B3776" s="238"/>
      <c r="C3776" s="239"/>
      <c r="D3776" s="240"/>
    </row>
    <row r="3777" spans="2:4">
      <c r="B3777" s="238"/>
      <c r="C3777" s="239"/>
      <c r="D3777" s="240"/>
    </row>
    <row r="3778" spans="2:4">
      <c r="B3778" s="238"/>
      <c r="C3778" s="239"/>
      <c r="D3778" s="240"/>
    </row>
    <row r="3779" spans="2:4">
      <c r="B3779" s="238"/>
      <c r="C3779" s="239"/>
      <c r="D3779" s="240"/>
    </row>
    <row r="3780" spans="2:4">
      <c r="B3780" s="238"/>
      <c r="C3780" s="239"/>
      <c r="D3780" s="240"/>
    </row>
    <row r="3781" spans="2:4">
      <c r="B3781" s="238"/>
      <c r="C3781" s="239"/>
      <c r="D3781" s="240"/>
    </row>
    <row r="3782" spans="2:4">
      <c r="B3782" s="238"/>
      <c r="C3782" s="239"/>
      <c r="D3782" s="240"/>
    </row>
    <row r="3783" spans="2:4">
      <c r="B3783" s="238"/>
      <c r="C3783" s="239"/>
      <c r="D3783" s="240"/>
    </row>
    <row r="3784" spans="2:4">
      <c r="B3784" s="238"/>
      <c r="C3784" s="239"/>
      <c r="D3784" s="240"/>
    </row>
    <row r="3785" spans="2:4">
      <c r="B3785" s="238"/>
      <c r="C3785" s="239"/>
      <c r="D3785" s="240"/>
    </row>
    <row r="3786" spans="2:4">
      <c r="B3786" s="238"/>
      <c r="C3786" s="239"/>
      <c r="D3786" s="240"/>
    </row>
    <row r="3787" spans="2:4">
      <c r="B3787" s="238"/>
      <c r="C3787" s="239"/>
      <c r="D3787" s="240"/>
    </row>
    <row r="3788" spans="2:4">
      <c r="B3788" s="238"/>
      <c r="C3788" s="239"/>
      <c r="D3788" s="240"/>
    </row>
    <row r="3789" spans="2:4">
      <c r="B3789" s="238"/>
      <c r="C3789" s="239"/>
      <c r="D3789" s="240"/>
    </row>
    <row r="3790" spans="2:4">
      <c r="B3790" s="205"/>
      <c r="C3790" s="205"/>
      <c r="D3790" s="240"/>
    </row>
    <row r="3791" spans="2:4">
      <c r="B3791" s="238"/>
      <c r="C3791" s="239"/>
      <c r="D3791" s="240"/>
    </row>
    <row r="3792" spans="2:4">
      <c r="B3792" s="238"/>
      <c r="C3792" s="239"/>
      <c r="D3792" s="240"/>
    </row>
    <row r="3793" spans="2:4">
      <c r="B3793" s="238"/>
      <c r="C3793" s="239"/>
      <c r="D3793" s="240"/>
    </row>
    <row r="3794" spans="2:4">
      <c r="B3794" s="238"/>
      <c r="C3794" s="239"/>
      <c r="D3794" s="240"/>
    </row>
    <row r="3795" spans="2:4">
      <c r="B3795" s="238"/>
      <c r="C3795" s="239"/>
      <c r="D3795" s="240"/>
    </row>
    <row r="3796" spans="2:4">
      <c r="B3796" s="238"/>
      <c r="C3796" s="239"/>
      <c r="D3796" s="240"/>
    </row>
    <row r="3797" spans="2:4">
      <c r="B3797" s="238"/>
      <c r="C3797" s="239"/>
      <c r="D3797" s="240"/>
    </row>
    <row r="3798" spans="2:4">
      <c r="B3798" s="238"/>
      <c r="C3798" s="239"/>
      <c r="D3798" s="240"/>
    </row>
    <row r="3799" spans="2:4">
      <c r="B3799" s="238"/>
      <c r="C3799" s="239"/>
      <c r="D3799" s="240"/>
    </row>
    <row r="3800" spans="2:4">
      <c r="B3800" s="238"/>
      <c r="C3800" s="239"/>
      <c r="D3800" s="240"/>
    </row>
    <row r="3801" spans="2:4">
      <c r="B3801" s="238"/>
      <c r="C3801" s="239"/>
      <c r="D3801" s="240"/>
    </row>
    <row r="3802" spans="2:4">
      <c r="B3802" s="238"/>
      <c r="C3802" s="239"/>
      <c r="D3802" s="240"/>
    </row>
    <row r="3803" spans="2:4">
      <c r="B3803" s="238"/>
      <c r="C3803" s="239"/>
      <c r="D3803" s="240"/>
    </row>
    <row r="3804" spans="2:4">
      <c r="B3804" s="238"/>
      <c r="C3804" s="239"/>
      <c r="D3804" s="240"/>
    </row>
    <row r="3805" spans="2:4">
      <c r="B3805" s="238"/>
      <c r="C3805" s="239"/>
      <c r="D3805" s="240"/>
    </row>
    <row r="3806" spans="2:4">
      <c r="B3806" s="238"/>
      <c r="C3806" s="239"/>
      <c r="D3806" s="240"/>
    </row>
    <row r="3807" spans="2:4">
      <c r="B3807" s="238"/>
      <c r="C3807" s="239"/>
      <c r="D3807" s="240"/>
    </row>
    <row r="3808" spans="2:4">
      <c r="B3808" s="238"/>
      <c r="C3808" s="239"/>
      <c r="D3808" s="240"/>
    </row>
    <row r="3809" spans="2:4">
      <c r="B3809" s="238"/>
      <c r="C3809" s="239"/>
      <c r="D3809" s="240"/>
    </row>
    <row r="3810" spans="2:4">
      <c r="B3810" s="238"/>
      <c r="C3810" s="239"/>
      <c r="D3810" s="240"/>
    </row>
    <row r="3811" spans="2:4">
      <c r="B3811" s="238"/>
      <c r="C3811" s="239"/>
      <c r="D3811" s="240"/>
    </row>
    <row r="3812" spans="2:4">
      <c r="B3812" s="238"/>
      <c r="C3812" s="239"/>
      <c r="D3812" s="240"/>
    </row>
    <row r="3813" spans="2:4">
      <c r="B3813" s="238"/>
      <c r="C3813" s="239"/>
      <c r="D3813" s="240"/>
    </row>
    <row r="3814" spans="2:4">
      <c r="B3814" s="238"/>
      <c r="C3814" s="239"/>
      <c r="D3814" s="240"/>
    </row>
    <row r="3815" spans="2:4">
      <c r="B3815" s="238"/>
      <c r="C3815" s="239"/>
      <c r="D3815" s="240"/>
    </row>
    <row r="3816" spans="2:4">
      <c r="B3816" s="238"/>
      <c r="C3816" s="239"/>
      <c r="D3816" s="240"/>
    </row>
    <row r="3817" spans="2:4">
      <c r="B3817" s="238"/>
      <c r="C3817" s="239"/>
      <c r="D3817" s="240"/>
    </row>
    <row r="3818" spans="2:4">
      <c r="B3818" s="238"/>
      <c r="C3818" s="239"/>
      <c r="D3818" s="240"/>
    </row>
    <row r="3819" spans="2:4">
      <c r="B3819" s="238"/>
      <c r="C3819" s="239"/>
      <c r="D3819" s="240"/>
    </row>
    <row r="3820" spans="2:4">
      <c r="B3820" s="238"/>
      <c r="C3820" s="239"/>
      <c r="D3820" s="240"/>
    </row>
    <row r="3821" spans="2:4">
      <c r="B3821" s="238"/>
      <c r="C3821" s="239"/>
      <c r="D3821" s="240"/>
    </row>
    <row r="3822" spans="2:4">
      <c r="B3822" s="238"/>
      <c r="C3822" s="239"/>
      <c r="D3822" s="240"/>
    </row>
    <row r="3823" spans="2:4">
      <c r="B3823" s="238"/>
      <c r="C3823" s="239"/>
      <c r="D3823" s="240"/>
    </row>
    <row r="3824" spans="2:4">
      <c r="B3824" s="238"/>
      <c r="C3824" s="239"/>
      <c r="D3824" s="240"/>
    </row>
    <row r="3825" spans="2:4">
      <c r="B3825" s="238"/>
      <c r="C3825" s="239"/>
      <c r="D3825" s="240"/>
    </row>
    <row r="3826" spans="2:4">
      <c r="B3826" s="238"/>
      <c r="C3826" s="239"/>
      <c r="D3826" s="240"/>
    </row>
    <row r="3827" spans="2:4">
      <c r="B3827" s="238"/>
      <c r="C3827" s="239"/>
      <c r="D3827" s="240"/>
    </row>
    <row r="3828" spans="2:4">
      <c r="B3828" s="238"/>
      <c r="C3828" s="239"/>
      <c r="D3828" s="240"/>
    </row>
    <row r="3829" spans="2:4">
      <c r="B3829" s="238"/>
      <c r="C3829" s="239"/>
      <c r="D3829" s="240"/>
    </row>
    <row r="3830" spans="2:4">
      <c r="B3830" s="238"/>
      <c r="C3830" s="239"/>
      <c r="D3830" s="240"/>
    </row>
    <row r="3831" spans="2:4">
      <c r="B3831" s="238"/>
      <c r="C3831" s="239"/>
      <c r="D3831" s="240"/>
    </row>
    <row r="3832" spans="2:4">
      <c r="B3832" s="238"/>
      <c r="C3832" s="239"/>
      <c r="D3832" s="240"/>
    </row>
    <row r="3833" spans="2:4">
      <c r="B3833" s="238"/>
      <c r="C3833" s="239"/>
      <c r="D3833" s="240"/>
    </row>
    <row r="3834" spans="2:4">
      <c r="B3834" s="238"/>
      <c r="C3834" s="239"/>
      <c r="D3834" s="240"/>
    </row>
    <row r="3835" spans="2:4">
      <c r="B3835" s="238"/>
      <c r="C3835" s="239"/>
      <c r="D3835" s="240"/>
    </row>
    <row r="3836" spans="2:4">
      <c r="B3836" s="238"/>
      <c r="C3836" s="239"/>
      <c r="D3836" s="240"/>
    </row>
    <row r="3837" spans="2:4">
      <c r="B3837" s="238"/>
      <c r="C3837" s="239"/>
      <c r="D3837" s="240"/>
    </row>
    <row r="3838" spans="2:4">
      <c r="B3838" s="238"/>
      <c r="C3838" s="239"/>
      <c r="D3838" s="240"/>
    </row>
    <row r="3839" spans="2:4">
      <c r="B3839" s="238"/>
      <c r="C3839" s="239"/>
      <c r="D3839" s="240"/>
    </row>
    <row r="3840" spans="2:4">
      <c r="B3840" s="238"/>
      <c r="C3840" s="239"/>
      <c r="D3840" s="240"/>
    </row>
    <row r="3841" spans="2:4">
      <c r="B3841" s="238"/>
      <c r="C3841" s="239"/>
      <c r="D3841" s="240"/>
    </row>
    <row r="3842" spans="2:4">
      <c r="B3842" s="238"/>
      <c r="C3842" s="239"/>
      <c r="D3842" s="240"/>
    </row>
    <row r="3843" spans="2:4">
      <c r="B3843" s="238"/>
      <c r="C3843" s="239"/>
      <c r="D3843" s="240"/>
    </row>
    <row r="3844" spans="2:4">
      <c r="B3844" s="238"/>
      <c r="C3844" s="239"/>
      <c r="D3844" s="240"/>
    </row>
    <row r="3845" spans="2:4">
      <c r="B3845" s="238"/>
      <c r="C3845" s="239"/>
      <c r="D3845" s="240"/>
    </row>
    <row r="3846" spans="2:4">
      <c r="B3846" s="238"/>
      <c r="C3846" s="239"/>
      <c r="D3846" s="240"/>
    </row>
    <row r="3847" spans="2:4">
      <c r="B3847" s="238"/>
      <c r="C3847" s="239"/>
      <c r="D3847" s="240"/>
    </row>
    <row r="3848" spans="2:4">
      <c r="B3848" s="238"/>
      <c r="C3848" s="239"/>
      <c r="D3848" s="240"/>
    </row>
    <row r="3849" spans="2:4">
      <c r="B3849" s="238"/>
      <c r="C3849" s="239"/>
      <c r="D3849" s="240"/>
    </row>
    <row r="3850" spans="2:4">
      <c r="B3850" s="238"/>
      <c r="C3850" s="239"/>
      <c r="D3850" s="240"/>
    </row>
    <row r="3851" spans="2:4">
      <c r="B3851" s="238"/>
      <c r="C3851" s="239"/>
      <c r="D3851" s="240"/>
    </row>
    <row r="3852" spans="2:4">
      <c r="B3852" s="238"/>
      <c r="C3852" s="239"/>
      <c r="D3852" s="240"/>
    </row>
    <row r="3853" spans="2:4">
      <c r="B3853" s="238"/>
      <c r="C3853" s="239"/>
      <c r="D3853" s="240"/>
    </row>
    <row r="3854" spans="2:4">
      <c r="B3854" s="238"/>
      <c r="C3854" s="239"/>
      <c r="D3854" s="240"/>
    </row>
    <row r="3855" spans="2:4">
      <c r="B3855" s="238"/>
      <c r="C3855" s="239"/>
      <c r="D3855" s="240"/>
    </row>
    <row r="3856" spans="2:4">
      <c r="B3856" s="238"/>
      <c r="C3856" s="239"/>
      <c r="D3856" s="240"/>
    </row>
    <row r="3857" spans="2:4">
      <c r="B3857" s="238"/>
      <c r="C3857" s="239"/>
      <c r="D3857" s="240"/>
    </row>
    <row r="3858" spans="2:4">
      <c r="B3858" s="238"/>
      <c r="C3858" s="239"/>
      <c r="D3858" s="240"/>
    </row>
    <row r="3859" spans="2:4">
      <c r="B3859" s="238"/>
      <c r="C3859" s="239"/>
      <c r="D3859" s="240"/>
    </row>
    <row r="3860" spans="2:4">
      <c r="B3860" s="238"/>
      <c r="C3860" s="239"/>
      <c r="D3860" s="240"/>
    </row>
    <row r="3861" spans="2:4">
      <c r="B3861" s="238"/>
      <c r="C3861" s="239"/>
      <c r="D3861" s="240"/>
    </row>
    <row r="3862" spans="2:4">
      <c r="B3862" s="238"/>
      <c r="C3862" s="239"/>
      <c r="D3862" s="240"/>
    </row>
    <row r="3863" spans="2:4">
      <c r="B3863" s="238"/>
      <c r="C3863" s="239"/>
      <c r="D3863" s="240"/>
    </row>
    <row r="3864" spans="2:4">
      <c r="B3864" s="238"/>
      <c r="C3864" s="239"/>
      <c r="D3864" s="240"/>
    </row>
    <row r="3865" spans="2:4">
      <c r="B3865" s="238"/>
      <c r="C3865" s="239"/>
      <c r="D3865" s="240"/>
    </row>
    <row r="3866" spans="2:4">
      <c r="B3866" s="238"/>
      <c r="C3866" s="239"/>
      <c r="D3866" s="240"/>
    </row>
    <row r="3867" spans="2:4">
      <c r="B3867" s="238"/>
      <c r="C3867" s="239"/>
      <c r="D3867" s="240"/>
    </row>
    <row r="3868" spans="2:4">
      <c r="B3868" s="238"/>
      <c r="C3868" s="239"/>
      <c r="D3868" s="240"/>
    </row>
    <row r="3869" spans="2:4">
      <c r="B3869" s="238"/>
      <c r="C3869" s="239"/>
      <c r="D3869" s="240"/>
    </row>
    <row r="3870" spans="2:4">
      <c r="B3870" s="238"/>
      <c r="C3870" s="239"/>
      <c r="D3870" s="240"/>
    </row>
    <row r="3871" spans="2:4">
      <c r="B3871" s="238"/>
      <c r="C3871" s="239"/>
      <c r="D3871" s="240"/>
    </row>
    <row r="3872" spans="2:4">
      <c r="B3872" s="238"/>
      <c r="C3872" s="239"/>
      <c r="D3872" s="240"/>
    </row>
    <row r="3873" spans="2:4">
      <c r="B3873" s="238"/>
      <c r="C3873" s="239"/>
      <c r="D3873" s="240"/>
    </row>
    <row r="3874" spans="2:4">
      <c r="B3874" s="238"/>
      <c r="C3874" s="239"/>
      <c r="D3874" s="240"/>
    </row>
    <row r="3875" spans="2:4">
      <c r="B3875" s="238"/>
      <c r="C3875" s="239"/>
      <c r="D3875" s="240"/>
    </row>
    <row r="3876" spans="2:4">
      <c r="B3876" s="238"/>
      <c r="C3876" s="239"/>
      <c r="D3876" s="240"/>
    </row>
    <row r="3877" spans="2:4">
      <c r="B3877" s="238"/>
      <c r="C3877" s="239"/>
      <c r="D3877" s="240"/>
    </row>
    <row r="3878" spans="2:4">
      <c r="B3878" s="238"/>
      <c r="C3878" s="239"/>
      <c r="D3878" s="240"/>
    </row>
    <row r="3879" spans="2:4">
      <c r="B3879" s="238"/>
      <c r="C3879" s="239"/>
      <c r="D3879" s="240"/>
    </row>
    <row r="3880" spans="2:4">
      <c r="B3880" s="238"/>
      <c r="C3880" s="239"/>
      <c r="D3880" s="240"/>
    </row>
    <row r="3881" spans="2:4">
      <c r="B3881" s="238"/>
      <c r="C3881" s="239"/>
      <c r="D3881" s="240"/>
    </row>
    <row r="3882" spans="2:4">
      <c r="B3882" s="238"/>
      <c r="C3882" s="239"/>
      <c r="D3882" s="240"/>
    </row>
    <row r="3883" spans="2:4">
      <c r="B3883" s="238"/>
      <c r="C3883" s="239"/>
      <c r="D3883" s="240"/>
    </row>
    <row r="3884" spans="2:4">
      <c r="B3884" s="238"/>
      <c r="C3884" s="239"/>
      <c r="D3884" s="240"/>
    </row>
    <row r="3885" spans="2:4">
      <c r="B3885" s="238"/>
      <c r="C3885" s="239"/>
      <c r="D3885" s="240"/>
    </row>
    <row r="3886" spans="2:4">
      <c r="B3886" s="238"/>
      <c r="C3886" s="239"/>
      <c r="D3886" s="240"/>
    </row>
    <row r="3887" spans="2:4">
      <c r="B3887" s="238"/>
      <c r="C3887" s="239"/>
      <c r="D3887" s="240"/>
    </row>
    <row r="3888" spans="2:4">
      <c r="B3888" s="238"/>
      <c r="C3888" s="239"/>
      <c r="D3888" s="240"/>
    </row>
    <row r="3889" spans="2:4">
      <c r="B3889" s="238"/>
      <c r="C3889" s="239"/>
      <c r="D3889" s="240"/>
    </row>
    <row r="3890" spans="2:4">
      <c r="B3890" s="238"/>
      <c r="C3890" s="239"/>
      <c r="D3890" s="240"/>
    </row>
    <row r="3891" spans="2:4">
      <c r="B3891" s="238"/>
      <c r="C3891" s="239"/>
      <c r="D3891" s="240"/>
    </row>
    <row r="3892" spans="2:4">
      <c r="B3892" s="238"/>
      <c r="C3892" s="239"/>
      <c r="D3892" s="240"/>
    </row>
    <row r="3893" spans="2:4">
      <c r="B3893" s="238"/>
      <c r="C3893" s="239"/>
      <c r="D3893" s="240"/>
    </row>
    <row r="3894" spans="2:4">
      <c r="B3894" s="238"/>
      <c r="C3894" s="239"/>
      <c r="D3894" s="240"/>
    </row>
    <row r="3895" spans="2:4">
      <c r="B3895" s="238"/>
      <c r="C3895" s="239"/>
      <c r="D3895" s="240"/>
    </row>
    <row r="3896" spans="2:4">
      <c r="B3896" s="238"/>
      <c r="C3896" s="239"/>
      <c r="D3896" s="240"/>
    </row>
    <row r="3897" spans="2:4">
      <c r="B3897" s="238"/>
      <c r="C3897" s="239"/>
      <c r="D3897" s="240"/>
    </row>
    <row r="3898" spans="2:4">
      <c r="B3898" s="238"/>
      <c r="C3898" s="239"/>
      <c r="D3898" s="240"/>
    </row>
    <row r="3899" spans="2:4">
      <c r="B3899" s="238"/>
      <c r="C3899" s="239"/>
      <c r="D3899" s="240"/>
    </row>
    <row r="3900" spans="2:4">
      <c r="B3900" s="238"/>
      <c r="C3900" s="239"/>
      <c r="D3900" s="240"/>
    </row>
    <row r="3901" spans="2:4">
      <c r="B3901" s="238"/>
      <c r="C3901" s="239"/>
      <c r="D3901" s="240"/>
    </row>
    <row r="3902" spans="2:4">
      <c r="B3902" s="238"/>
      <c r="C3902" s="239"/>
      <c r="D3902" s="240"/>
    </row>
    <row r="3903" spans="2:4">
      <c r="B3903" s="238"/>
      <c r="C3903" s="239"/>
      <c r="D3903" s="240"/>
    </row>
    <row r="3904" spans="2:4">
      <c r="B3904" s="238"/>
      <c r="C3904" s="239"/>
      <c r="D3904" s="240"/>
    </row>
    <row r="3905" spans="2:4">
      <c r="B3905" s="238"/>
      <c r="C3905" s="239"/>
      <c r="D3905" s="240"/>
    </row>
    <row r="3906" spans="2:4">
      <c r="B3906" s="238"/>
      <c r="C3906" s="239"/>
      <c r="D3906" s="240"/>
    </row>
    <row r="3907" spans="2:4">
      <c r="B3907" s="238"/>
      <c r="C3907" s="239"/>
      <c r="D3907" s="240"/>
    </row>
    <row r="3908" spans="2:4">
      <c r="B3908" s="238"/>
      <c r="C3908" s="239"/>
      <c r="D3908" s="240"/>
    </row>
    <row r="3909" spans="2:4">
      <c r="B3909" s="238"/>
      <c r="C3909" s="239"/>
      <c r="D3909" s="240"/>
    </row>
    <row r="3910" spans="2:4">
      <c r="B3910" s="238"/>
      <c r="C3910" s="239"/>
      <c r="D3910" s="240"/>
    </row>
    <row r="3911" spans="2:4">
      <c r="B3911" s="238"/>
      <c r="C3911" s="239"/>
      <c r="D3911" s="240"/>
    </row>
    <row r="3912" spans="2:4">
      <c r="B3912" s="238"/>
      <c r="C3912" s="239"/>
      <c r="D3912" s="240"/>
    </row>
    <row r="3913" spans="2:4">
      <c r="B3913" s="238"/>
      <c r="C3913" s="239"/>
      <c r="D3913" s="240"/>
    </row>
    <row r="3914" spans="2:4">
      <c r="B3914" s="238"/>
      <c r="C3914" s="239"/>
      <c r="D3914" s="240"/>
    </row>
    <row r="3915" spans="2:4">
      <c r="B3915" s="238"/>
      <c r="C3915" s="239"/>
      <c r="D3915" s="240"/>
    </row>
    <row r="3916" spans="2:4">
      <c r="B3916" s="238"/>
      <c r="C3916" s="239"/>
      <c r="D3916" s="240"/>
    </row>
    <row r="3917" spans="2:4">
      <c r="B3917" s="238"/>
      <c r="C3917" s="239"/>
      <c r="D3917" s="240"/>
    </row>
    <row r="3918" spans="2:4">
      <c r="B3918" s="238"/>
      <c r="C3918" s="239"/>
      <c r="D3918" s="240"/>
    </row>
    <row r="3919" spans="2:4">
      <c r="B3919" s="211"/>
      <c r="C3919" s="211"/>
      <c r="D3919" s="229"/>
    </row>
    <row r="3920" spans="2:4">
      <c r="B3920" s="211"/>
      <c r="C3920" s="211"/>
      <c r="D3920" s="229"/>
    </row>
    <row r="3921" spans="2:4">
      <c r="B3921" s="211"/>
      <c r="C3921" s="211"/>
      <c r="D3921" s="229"/>
    </row>
    <row r="3922" spans="2:4">
      <c r="B3922" s="211"/>
      <c r="C3922" s="211"/>
      <c r="D3922" s="229"/>
    </row>
    <row r="3923" spans="2:4">
      <c r="B3923" s="211"/>
      <c r="C3923" s="211"/>
      <c r="D3923" s="229"/>
    </row>
    <row r="3924" spans="2:4">
      <c r="B3924" s="211"/>
      <c r="C3924" s="211"/>
      <c r="D3924" s="229"/>
    </row>
    <row r="3925" spans="2:4">
      <c r="B3925" s="211"/>
      <c r="C3925" s="211"/>
      <c r="D3925" s="229"/>
    </row>
    <row r="3926" spans="2:4">
      <c r="B3926" s="211"/>
      <c r="C3926" s="203"/>
      <c r="D3926" s="229"/>
    </row>
    <row r="3927" spans="2:4">
      <c r="B3927" s="211"/>
      <c r="C3927" s="203"/>
      <c r="D3927" s="229"/>
    </row>
    <row r="3928" spans="2:4">
      <c r="B3928" s="203"/>
      <c r="C3928" s="203"/>
      <c r="D3928" s="203"/>
    </row>
    <row r="3929" spans="2:4">
      <c r="B3929" s="203"/>
      <c r="C3929" s="203"/>
      <c r="D3929" s="203"/>
    </row>
    <row r="3930" ht="14.25" spans="2:4">
      <c r="B3930" s="226"/>
      <c r="C3930" s="226"/>
      <c r="D3930" s="203"/>
    </row>
    <row r="3931" ht="14.25" spans="2:4">
      <c r="B3931" s="226"/>
      <c r="C3931" s="226"/>
      <c r="D3931" s="203"/>
    </row>
    <row r="3932" ht="14.25" spans="2:4">
      <c r="B3932" s="226"/>
      <c r="C3932" s="226"/>
      <c r="D3932" s="203"/>
    </row>
    <row r="3933" ht="14.25" spans="2:4">
      <c r="B3933" s="226"/>
      <c r="C3933" s="226"/>
      <c r="D3933" s="203"/>
    </row>
    <row r="3934" ht="14.25" spans="2:4">
      <c r="B3934" s="226"/>
      <c r="C3934" s="226"/>
      <c r="D3934" s="203"/>
    </row>
    <row r="3935" ht="14.25" spans="2:4">
      <c r="B3935" s="226"/>
      <c r="C3935" s="226"/>
      <c r="D3935" s="203"/>
    </row>
    <row r="3936" ht="14.25" spans="2:4">
      <c r="B3936" s="226"/>
      <c r="C3936" s="226"/>
      <c r="D3936" s="203"/>
    </row>
    <row r="3937" ht="14.25" spans="2:4">
      <c r="B3937" s="226"/>
      <c r="C3937" s="226"/>
      <c r="D3937" s="203"/>
    </row>
    <row r="3938" ht="14.25" spans="2:4">
      <c r="B3938" s="226"/>
      <c r="C3938" s="226"/>
      <c r="D3938" s="203"/>
    </row>
    <row r="3939" ht="14.25" spans="2:4">
      <c r="B3939" s="226"/>
      <c r="C3939" s="226"/>
      <c r="D3939" s="203"/>
    </row>
    <row r="3940" ht="14.25" spans="2:4">
      <c r="B3940" s="226"/>
      <c r="C3940" s="226"/>
      <c r="D3940" s="203"/>
    </row>
    <row r="3941" ht="14.25" spans="2:4">
      <c r="B3941" s="226"/>
      <c r="C3941" s="226"/>
      <c r="D3941" s="203"/>
    </row>
    <row r="3942" ht="14.25" spans="2:4">
      <c r="B3942" s="226"/>
      <c r="C3942" s="226"/>
      <c r="D3942" s="203"/>
    </row>
    <row r="3943" ht="14.25" spans="2:4">
      <c r="B3943" s="226"/>
      <c r="C3943" s="226"/>
      <c r="D3943" s="203"/>
    </row>
    <row r="3944" ht="14.25" spans="2:4">
      <c r="B3944" s="226"/>
      <c r="C3944" s="226"/>
      <c r="D3944" s="203"/>
    </row>
    <row r="3945" ht="14.25" spans="2:4">
      <c r="B3945" s="226"/>
      <c r="C3945" s="226"/>
      <c r="D3945" s="203"/>
    </row>
    <row r="3946" ht="14.25" spans="2:4">
      <c r="B3946" s="226"/>
      <c r="C3946" s="226"/>
      <c r="D3946" s="203"/>
    </row>
    <row r="3947" ht="14.25" spans="2:4">
      <c r="B3947" s="226"/>
      <c r="C3947" s="226"/>
      <c r="D3947" s="203"/>
    </row>
    <row r="3948" ht="14.25" spans="2:4">
      <c r="B3948" s="226"/>
      <c r="C3948" s="226"/>
      <c r="D3948" s="203"/>
    </row>
    <row r="3949" ht="14.25" spans="2:4">
      <c r="B3949" s="226"/>
      <c r="C3949" s="226"/>
      <c r="D3949" s="203"/>
    </row>
    <row r="3950" ht="14.25" spans="2:4">
      <c r="B3950" s="226"/>
      <c r="C3950" s="226"/>
      <c r="D3950" s="203"/>
    </row>
    <row r="3951" ht="14.25" spans="2:4">
      <c r="B3951" s="226"/>
      <c r="C3951" s="226"/>
      <c r="D3951" s="203"/>
    </row>
    <row r="3952" ht="14.25" spans="2:4">
      <c r="B3952" s="226"/>
      <c r="C3952" s="226"/>
      <c r="D3952" s="203"/>
    </row>
    <row r="3953" ht="14.25" spans="2:4">
      <c r="B3953" s="226"/>
      <c r="C3953" s="226"/>
      <c r="D3953" s="203"/>
    </row>
    <row r="3954" ht="14.25" spans="2:4">
      <c r="B3954" s="226"/>
      <c r="C3954" s="226"/>
      <c r="D3954" s="203"/>
    </row>
    <row r="3955" ht="14.25" spans="2:4">
      <c r="B3955" s="226"/>
      <c r="C3955" s="226"/>
      <c r="D3955" s="203"/>
    </row>
    <row r="3956" ht="14.25" spans="2:4">
      <c r="B3956" s="226"/>
      <c r="C3956" s="226"/>
      <c r="D3956" s="203"/>
    </row>
    <row r="3957" ht="14.25" spans="2:4">
      <c r="B3957" s="226"/>
      <c r="C3957" s="226"/>
      <c r="D3957" s="203"/>
    </row>
    <row r="3958" ht="14.25" spans="2:4">
      <c r="B3958" s="226"/>
      <c r="C3958" s="226"/>
      <c r="D3958" s="203"/>
    </row>
    <row r="3959" ht="14.25" spans="2:4">
      <c r="B3959" s="226"/>
      <c r="C3959" s="226"/>
      <c r="D3959" s="203"/>
    </row>
    <row r="3960" ht="14.25" spans="2:4">
      <c r="B3960" s="226"/>
      <c r="C3960" s="226"/>
      <c r="D3960" s="203"/>
    </row>
    <row r="3961" ht="14.25" spans="2:4">
      <c r="B3961" s="226"/>
      <c r="C3961" s="226"/>
      <c r="D3961" s="203"/>
    </row>
    <row r="3962" ht="14.25" spans="2:4">
      <c r="B3962" s="226"/>
      <c r="C3962" s="226"/>
      <c r="D3962" s="203"/>
    </row>
    <row r="3963" ht="14.25" spans="2:4">
      <c r="B3963" s="226"/>
      <c r="C3963" s="226"/>
      <c r="D3963" s="203"/>
    </row>
    <row r="3964" ht="14.25" spans="2:4">
      <c r="B3964" s="226"/>
      <c r="C3964" s="226"/>
      <c r="D3964" s="203"/>
    </row>
    <row r="3965" ht="14.25" spans="2:4">
      <c r="B3965" s="226"/>
      <c r="C3965" s="226"/>
      <c r="D3965" s="203"/>
    </row>
    <row r="3966" ht="14.25" spans="2:4">
      <c r="B3966" s="226"/>
      <c r="C3966" s="226"/>
      <c r="D3966" s="203"/>
    </row>
    <row r="3967" ht="14.25" spans="2:4">
      <c r="B3967" s="226"/>
      <c r="C3967" s="226"/>
      <c r="D3967" s="203"/>
    </row>
    <row r="3968" ht="14.25" spans="2:4">
      <c r="B3968" s="226"/>
      <c r="C3968" s="226"/>
      <c r="D3968" s="203"/>
    </row>
    <row r="3969" ht="14.25" spans="2:4">
      <c r="B3969" s="226"/>
      <c r="C3969" s="226"/>
      <c r="D3969" s="203"/>
    </row>
    <row r="3970" ht="14.25" spans="2:4">
      <c r="B3970" s="226"/>
      <c r="C3970" s="226"/>
      <c r="D3970" s="203"/>
    </row>
    <row r="3971" ht="14.25" spans="2:4">
      <c r="B3971" s="226"/>
      <c r="C3971" s="226"/>
      <c r="D3971" s="203"/>
    </row>
    <row r="3972" ht="14.25" spans="2:4">
      <c r="B3972" s="226"/>
      <c r="C3972" s="226"/>
      <c r="D3972" s="203"/>
    </row>
    <row r="3973" ht="14.25" spans="2:4">
      <c r="B3973" s="226"/>
      <c r="C3973" s="226"/>
      <c r="D3973" s="203"/>
    </row>
    <row r="3974" ht="14.25" spans="2:4">
      <c r="B3974" s="226"/>
      <c r="C3974" s="226"/>
      <c r="D3974" s="203"/>
    </row>
    <row r="3975" ht="14.25" spans="2:4">
      <c r="B3975" s="226"/>
      <c r="C3975" s="226"/>
      <c r="D3975" s="203"/>
    </row>
    <row r="3976" ht="14.25" spans="2:4">
      <c r="B3976" s="226"/>
      <c r="C3976" s="226"/>
      <c r="D3976" s="203"/>
    </row>
    <row r="3977" ht="14.25" spans="2:4">
      <c r="B3977" s="226"/>
      <c r="C3977" s="226"/>
      <c r="D3977" s="203"/>
    </row>
    <row r="3978" ht="14.25" spans="2:4">
      <c r="B3978" s="226"/>
      <c r="C3978" s="226"/>
      <c r="D3978" s="203"/>
    </row>
    <row r="3979" ht="14.25" spans="2:4">
      <c r="B3979" s="226"/>
      <c r="C3979" s="226"/>
      <c r="D3979" s="203"/>
    </row>
    <row r="3980" ht="14.25" spans="2:4">
      <c r="B3980" s="226"/>
      <c r="C3980" s="226"/>
      <c r="D3980" s="203"/>
    </row>
    <row r="3981" ht="14.25" spans="2:4">
      <c r="B3981" s="226"/>
      <c r="C3981" s="226"/>
      <c r="D3981" s="203"/>
    </row>
    <row r="3982" ht="14.25" spans="2:4">
      <c r="B3982" s="226"/>
      <c r="C3982" s="226"/>
      <c r="D3982" s="203"/>
    </row>
    <row r="3983" ht="14.25" spans="2:4">
      <c r="B3983" s="226"/>
      <c r="C3983" s="226"/>
      <c r="D3983" s="203"/>
    </row>
    <row r="3984" ht="14.25" spans="2:4">
      <c r="B3984" s="226"/>
      <c r="C3984" s="226"/>
      <c r="D3984" s="203"/>
    </row>
    <row r="3985" ht="14.25" spans="2:4">
      <c r="B3985" s="226"/>
      <c r="C3985" s="226"/>
      <c r="D3985" s="203"/>
    </row>
    <row r="3986" ht="14.25" spans="2:4">
      <c r="B3986" s="226"/>
      <c r="C3986" s="226"/>
      <c r="D3986" s="203"/>
    </row>
    <row r="3987" ht="14.25" spans="2:4">
      <c r="B3987" s="226"/>
      <c r="C3987" s="226"/>
      <c r="D3987" s="203"/>
    </row>
    <row r="3988" ht="14.25" spans="2:4">
      <c r="B3988" s="226"/>
      <c r="C3988" s="226"/>
      <c r="D3988" s="203"/>
    </row>
    <row r="3989" ht="14.25" spans="2:4">
      <c r="B3989" s="226"/>
      <c r="C3989" s="226"/>
      <c r="D3989" s="203"/>
    </row>
    <row r="3990" ht="14.25" spans="2:4">
      <c r="B3990" s="226"/>
      <c r="C3990" s="226"/>
      <c r="D3990" s="203"/>
    </row>
    <row r="3991" ht="14.25" spans="2:4">
      <c r="B3991" s="226"/>
      <c r="C3991" s="226"/>
      <c r="D3991" s="203"/>
    </row>
    <row r="3992" ht="14.25" spans="2:4">
      <c r="B3992" s="226"/>
      <c r="C3992" s="226"/>
      <c r="D3992" s="203"/>
    </row>
    <row r="3993" ht="14.25" spans="2:4">
      <c r="B3993" s="226"/>
      <c r="C3993" s="226"/>
      <c r="D3993" s="203"/>
    </row>
    <row r="3994" ht="14.25" spans="2:4">
      <c r="B3994" s="226"/>
      <c r="C3994" s="226"/>
      <c r="D3994" s="203"/>
    </row>
    <row r="3995" ht="14.25" spans="2:4">
      <c r="B3995" s="226"/>
      <c r="C3995" s="226"/>
      <c r="D3995" s="203"/>
    </row>
    <row r="3996" ht="14.25" spans="2:4">
      <c r="B3996" s="226"/>
      <c r="C3996" s="226"/>
      <c r="D3996" s="203"/>
    </row>
    <row r="3997" ht="14.25" spans="2:4">
      <c r="B3997" s="226"/>
      <c r="C3997" s="226"/>
      <c r="D3997" s="203"/>
    </row>
    <row r="3998" ht="14.25" spans="2:4">
      <c r="B3998" s="226"/>
      <c r="C3998" s="226"/>
      <c r="D3998" s="203"/>
    </row>
    <row r="3999" ht="14.25" spans="2:4">
      <c r="B3999" s="226"/>
      <c r="C3999" s="226"/>
      <c r="D3999" s="203"/>
    </row>
    <row r="4000" ht="14.25" spans="2:4">
      <c r="B4000" s="226"/>
      <c r="C4000" s="226"/>
      <c r="D4000" s="203"/>
    </row>
    <row r="4001" ht="14.25" spans="2:4">
      <c r="B4001" s="226"/>
      <c r="C4001" s="226"/>
      <c r="D4001" s="203"/>
    </row>
    <row r="4002" ht="14.25" spans="2:4">
      <c r="B4002" s="226"/>
      <c r="C4002" s="226"/>
      <c r="D4002" s="203"/>
    </row>
    <row r="4003" ht="14.25" spans="2:4">
      <c r="B4003" s="226"/>
      <c r="C4003" s="226"/>
      <c r="D4003" s="203"/>
    </row>
    <row r="4004" ht="14.25" spans="2:4">
      <c r="B4004" s="226"/>
      <c r="C4004" s="226"/>
      <c r="D4004" s="203"/>
    </row>
    <row r="4005" ht="14.25" spans="2:4">
      <c r="B4005" s="226"/>
      <c r="C4005" s="226"/>
      <c r="D4005" s="203"/>
    </row>
    <row r="4006" ht="14.25" spans="2:4">
      <c r="B4006" s="226"/>
      <c r="C4006" s="226"/>
      <c r="D4006" s="203"/>
    </row>
    <row r="4007" ht="14.25" spans="2:4">
      <c r="B4007" s="226"/>
      <c r="C4007" s="226"/>
      <c r="D4007" s="203"/>
    </row>
    <row r="4008" ht="14.25" spans="2:4">
      <c r="B4008" s="226"/>
      <c r="C4008" s="226"/>
      <c r="D4008" s="203"/>
    </row>
    <row r="4009" ht="14.25" spans="2:4">
      <c r="B4009" s="226"/>
      <c r="C4009" s="226"/>
      <c r="D4009" s="203"/>
    </row>
    <row r="4010" ht="14.25" spans="2:4">
      <c r="B4010" s="226"/>
      <c r="C4010" s="226"/>
      <c r="D4010" s="203"/>
    </row>
    <row r="4011" ht="14.25" spans="2:4">
      <c r="B4011" s="226"/>
      <c r="C4011" s="226"/>
      <c r="D4011" s="203"/>
    </row>
    <row r="4012" ht="14.25" spans="2:4">
      <c r="B4012" s="226"/>
      <c r="C4012" s="226"/>
      <c r="D4012" s="203"/>
    </row>
    <row r="4013" ht="14.25" spans="2:4">
      <c r="B4013" s="226"/>
      <c r="C4013" s="226"/>
      <c r="D4013" s="203"/>
    </row>
    <row r="4014" ht="14.25" spans="2:4">
      <c r="B4014" s="226"/>
      <c r="C4014" s="226"/>
      <c r="D4014" s="203"/>
    </row>
    <row r="4015" ht="14.25" spans="2:4">
      <c r="B4015" s="226"/>
      <c r="C4015" s="226"/>
      <c r="D4015" s="203"/>
    </row>
    <row r="4016" ht="14.25" spans="2:4">
      <c r="B4016" s="226"/>
      <c r="C4016" s="226"/>
      <c r="D4016" s="203"/>
    </row>
    <row r="4017" ht="14.25" spans="2:4">
      <c r="B4017" s="226"/>
      <c r="C4017" s="226"/>
      <c r="D4017" s="203"/>
    </row>
    <row r="4018" ht="14.25" spans="2:4">
      <c r="B4018" s="226"/>
      <c r="C4018" s="226"/>
      <c r="D4018" s="203"/>
    </row>
    <row r="4019" ht="14.25" spans="2:4">
      <c r="B4019" s="226"/>
      <c r="C4019" s="226"/>
      <c r="D4019" s="203"/>
    </row>
    <row r="4020" ht="14.25" spans="2:4">
      <c r="B4020" s="226"/>
      <c r="C4020" s="226"/>
      <c r="D4020" s="203"/>
    </row>
    <row r="4021" ht="14.25" spans="2:4">
      <c r="B4021" s="226"/>
      <c r="C4021" s="226"/>
      <c r="D4021" s="203"/>
    </row>
    <row r="4022" ht="14.25" spans="2:4">
      <c r="B4022" s="226"/>
      <c r="C4022" s="226"/>
      <c r="D4022" s="203"/>
    </row>
    <row r="4023" ht="14.25" spans="2:4">
      <c r="B4023" s="226"/>
      <c r="C4023" s="226"/>
      <c r="D4023" s="203"/>
    </row>
    <row r="4024" ht="14.25" spans="2:4">
      <c r="B4024" s="226"/>
      <c r="C4024" s="226"/>
      <c r="D4024" s="203"/>
    </row>
    <row r="4025" ht="14.25" spans="2:4">
      <c r="B4025" s="226"/>
      <c r="C4025" s="226"/>
      <c r="D4025" s="203"/>
    </row>
    <row r="4026" ht="14.25" spans="2:4">
      <c r="B4026" s="226"/>
      <c r="C4026" s="226"/>
      <c r="D4026" s="203"/>
    </row>
    <row r="4027" ht="14.25" spans="2:4">
      <c r="B4027" s="226"/>
      <c r="C4027" s="226"/>
      <c r="D4027" s="203"/>
    </row>
    <row r="4028" ht="14.25" spans="2:4">
      <c r="B4028" s="226"/>
      <c r="C4028" s="226"/>
      <c r="D4028" s="203"/>
    </row>
    <row r="4029" ht="14.25" spans="2:4">
      <c r="B4029" s="226"/>
      <c r="C4029" s="226"/>
      <c r="D4029" s="203"/>
    </row>
    <row r="4030" ht="14.25" spans="2:4">
      <c r="B4030" s="226"/>
      <c r="C4030" s="226"/>
      <c r="D4030" s="203"/>
    </row>
    <row r="4031" ht="14.25" spans="2:4">
      <c r="B4031" s="226"/>
      <c r="C4031" s="226"/>
      <c r="D4031" s="203"/>
    </row>
    <row r="4032" ht="14.25" spans="2:4">
      <c r="B4032" s="226"/>
      <c r="C4032" s="226"/>
      <c r="D4032" s="203"/>
    </row>
    <row r="4033" ht="14.25" spans="2:4">
      <c r="B4033" s="226"/>
      <c r="C4033" s="226"/>
      <c r="D4033" s="203"/>
    </row>
    <row r="4034" ht="14.25" spans="2:4">
      <c r="B4034" s="226"/>
      <c r="C4034" s="226"/>
      <c r="D4034" s="203"/>
    </row>
    <row r="4035" ht="14.25" spans="2:4">
      <c r="B4035" s="226"/>
      <c r="C4035" s="226"/>
      <c r="D4035" s="203"/>
    </row>
    <row r="4036" ht="14.25" spans="2:4">
      <c r="B4036" s="226"/>
      <c r="C4036" s="226"/>
      <c r="D4036" s="203"/>
    </row>
    <row r="4037" ht="14.25" spans="2:4">
      <c r="B4037" s="226"/>
      <c r="C4037" s="226"/>
      <c r="D4037" s="203"/>
    </row>
    <row r="4038" ht="14.25" spans="2:4">
      <c r="B4038" s="226"/>
      <c r="C4038" s="226"/>
      <c r="D4038" s="203"/>
    </row>
    <row r="4039" ht="14.25" spans="2:4">
      <c r="B4039" s="226"/>
      <c r="C4039" s="226"/>
      <c r="D4039" s="203"/>
    </row>
    <row r="4040" ht="14.25" spans="2:4">
      <c r="B4040" s="226"/>
      <c r="C4040" s="226"/>
      <c r="D4040" s="203"/>
    </row>
    <row r="4041" ht="14.25" spans="2:4">
      <c r="B4041" s="226"/>
      <c r="C4041" s="226"/>
      <c r="D4041" s="203"/>
    </row>
    <row r="4042" ht="14.25" spans="2:4">
      <c r="B4042" s="226"/>
      <c r="C4042" s="226"/>
      <c r="D4042" s="203"/>
    </row>
    <row r="4043" ht="14.25" spans="2:4">
      <c r="B4043" s="226"/>
      <c r="C4043" s="226"/>
      <c r="D4043" s="203"/>
    </row>
    <row r="4044" ht="14.25" spans="2:4">
      <c r="B4044" s="226"/>
      <c r="C4044" s="226"/>
      <c r="D4044" s="203"/>
    </row>
    <row r="4045" ht="14.25" spans="2:4">
      <c r="B4045" s="226"/>
      <c r="C4045" s="226"/>
      <c r="D4045" s="203"/>
    </row>
    <row r="4046" ht="14.25" spans="2:4">
      <c r="B4046" s="226"/>
      <c r="C4046" s="226"/>
      <c r="D4046" s="203"/>
    </row>
    <row r="4047" ht="14.25" spans="2:4">
      <c r="B4047" s="226"/>
      <c r="C4047" s="226"/>
      <c r="D4047" s="203"/>
    </row>
    <row r="4048" ht="14.25" spans="2:4">
      <c r="B4048" s="226"/>
      <c r="C4048" s="226"/>
      <c r="D4048" s="203"/>
    </row>
    <row r="4049" ht="14.25" spans="2:4">
      <c r="B4049" s="226"/>
      <c r="C4049" s="226"/>
      <c r="D4049" s="203"/>
    </row>
    <row r="4050" ht="14.25" spans="2:4">
      <c r="B4050" s="226"/>
      <c r="C4050" s="226"/>
      <c r="D4050" s="203"/>
    </row>
    <row r="4051" ht="14.25" spans="2:4">
      <c r="B4051" s="124"/>
      <c r="C4051" s="226"/>
      <c r="D4051" s="203"/>
    </row>
    <row r="4052" ht="14.25" spans="2:4">
      <c r="B4052" s="226"/>
      <c r="C4052" s="226"/>
      <c r="D4052" s="203"/>
    </row>
    <row r="4053" ht="14.25" spans="2:4">
      <c r="B4053" s="226"/>
      <c r="C4053" s="226"/>
      <c r="D4053" s="203"/>
    </row>
    <row r="4054" ht="14.25" spans="2:4">
      <c r="B4054" s="226"/>
      <c r="C4054" s="226"/>
      <c r="D4054" s="203"/>
    </row>
    <row r="4055" ht="14.25" spans="2:4">
      <c r="B4055" s="226"/>
      <c r="C4055" s="226"/>
      <c r="D4055" s="203"/>
    </row>
    <row r="4056" ht="14.25" spans="2:4">
      <c r="B4056" s="226"/>
      <c r="C4056" s="226"/>
      <c r="D4056" s="203"/>
    </row>
    <row r="4057" ht="14.25" spans="2:4">
      <c r="B4057" s="226"/>
      <c r="C4057" s="226"/>
      <c r="D4057" s="203"/>
    </row>
    <row r="4058" ht="14.25" spans="2:4">
      <c r="B4058" s="226"/>
      <c r="C4058" s="226"/>
      <c r="D4058" s="203"/>
    </row>
    <row r="4059" ht="14.25" spans="2:4">
      <c r="B4059" s="226"/>
      <c r="C4059" s="226"/>
      <c r="D4059" s="203"/>
    </row>
    <row r="4060" ht="14.25" spans="2:4">
      <c r="B4060" s="226"/>
      <c r="C4060" s="226"/>
      <c r="D4060" s="203"/>
    </row>
    <row r="4061" ht="14.25" spans="2:4">
      <c r="B4061" s="226"/>
      <c r="C4061" s="226"/>
      <c r="D4061" s="203"/>
    </row>
    <row r="4062" ht="14.25" spans="2:4">
      <c r="B4062" s="226"/>
      <c r="C4062" s="226"/>
      <c r="D4062" s="203"/>
    </row>
    <row r="4063" ht="14.25" spans="2:4">
      <c r="B4063" s="226"/>
      <c r="C4063" s="226"/>
      <c r="D4063" s="203"/>
    </row>
    <row r="4064" ht="14.25" spans="2:4">
      <c r="B4064" s="226"/>
      <c r="C4064" s="226"/>
      <c r="D4064" s="203"/>
    </row>
    <row r="4065" ht="14.25" spans="2:4">
      <c r="B4065" s="226"/>
      <c r="C4065" s="226"/>
      <c r="D4065" s="203"/>
    </row>
    <row r="4066" ht="14.25" spans="2:4">
      <c r="B4066" s="226"/>
      <c r="C4066" s="226"/>
      <c r="D4066" s="203"/>
    </row>
    <row r="4067" ht="14.25" spans="2:4">
      <c r="B4067" s="226"/>
      <c r="C4067" s="226"/>
      <c r="D4067" s="203"/>
    </row>
    <row r="4068" ht="14.25" spans="2:4">
      <c r="B4068" s="226"/>
      <c r="C4068" s="226"/>
      <c r="D4068" s="203"/>
    </row>
    <row r="4069" ht="14.25" spans="2:4">
      <c r="B4069" s="226"/>
      <c r="C4069" s="226"/>
      <c r="D4069" s="203"/>
    </row>
    <row r="4070" ht="14.25" spans="2:4">
      <c r="B4070" s="226"/>
      <c r="C4070" s="226"/>
      <c r="D4070" s="203"/>
    </row>
    <row r="4071" ht="14.25" spans="2:4">
      <c r="B4071" s="226"/>
      <c r="C4071" s="226"/>
      <c r="D4071" s="203"/>
    </row>
    <row r="4072" ht="14.25" spans="2:4">
      <c r="B4072" s="226"/>
      <c r="C4072" s="226"/>
      <c r="D4072" s="203"/>
    </row>
    <row r="4073" ht="14.25" spans="2:4">
      <c r="B4073" s="226"/>
      <c r="C4073" s="226"/>
      <c r="D4073" s="203"/>
    </row>
    <row r="4074" ht="14.25" spans="2:4">
      <c r="B4074" s="226"/>
      <c r="C4074" s="226"/>
      <c r="D4074" s="203"/>
    </row>
    <row r="4075" ht="14.25" spans="2:4">
      <c r="B4075" s="226"/>
      <c r="C4075" s="226"/>
      <c r="D4075" s="203"/>
    </row>
    <row r="4076" ht="14.25" spans="2:4">
      <c r="B4076" s="226"/>
      <c r="C4076" s="226"/>
      <c r="D4076" s="203"/>
    </row>
    <row r="4077" ht="14.25" spans="2:4">
      <c r="B4077" s="226"/>
      <c r="C4077" s="226"/>
      <c r="D4077" s="203"/>
    </row>
    <row r="4078" ht="14.25" spans="2:4">
      <c r="B4078" s="226"/>
      <c r="C4078" s="226"/>
      <c r="D4078" s="203"/>
    </row>
    <row r="4079" ht="14.25" spans="2:4">
      <c r="B4079" s="226"/>
      <c r="C4079" s="226"/>
      <c r="D4079" s="203"/>
    </row>
    <row r="4080" ht="14.25" spans="2:4">
      <c r="B4080" s="226"/>
      <c r="C4080" s="226"/>
      <c r="D4080" s="203"/>
    </row>
    <row r="4081" ht="14.25" spans="2:4">
      <c r="B4081" s="226"/>
      <c r="C4081" s="226"/>
      <c r="D4081" s="203"/>
    </row>
    <row r="4082" ht="14.25" spans="2:4">
      <c r="B4082" s="226"/>
      <c r="C4082" s="226"/>
      <c r="D4082" s="203"/>
    </row>
    <row r="4083" ht="14.25" spans="2:4">
      <c r="B4083" s="226"/>
      <c r="C4083" s="226"/>
      <c r="D4083" s="203"/>
    </row>
    <row r="4084" ht="14.25" spans="2:4">
      <c r="B4084" s="226"/>
      <c r="C4084" s="226"/>
      <c r="D4084" s="203"/>
    </row>
    <row r="4085" ht="14.25" spans="2:4">
      <c r="B4085" s="226"/>
      <c r="C4085" s="226"/>
      <c r="D4085" s="203"/>
    </row>
    <row r="4086" ht="14.25" spans="2:4">
      <c r="B4086" s="226"/>
      <c r="C4086" s="226"/>
      <c r="D4086" s="203"/>
    </row>
    <row r="4087" ht="14.25" spans="2:4">
      <c r="B4087" s="226"/>
      <c r="C4087" s="226"/>
      <c r="D4087" s="203"/>
    </row>
    <row r="4088" ht="14.25" spans="2:4">
      <c r="B4088" s="226"/>
      <c r="C4088" s="226"/>
      <c r="D4088" s="203"/>
    </row>
    <row r="4089" ht="14.25" spans="2:4">
      <c r="B4089" s="226"/>
      <c r="C4089" s="226"/>
      <c r="D4089" s="203"/>
    </row>
    <row r="4090" ht="14.25" spans="2:4">
      <c r="B4090" s="226"/>
      <c r="C4090" s="226"/>
      <c r="D4090" s="203"/>
    </row>
    <row r="4091" ht="14.25" spans="2:4">
      <c r="B4091" s="226"/>
      <c r="C4091" s="226"/>
      <c r="D4091" s="203"/>
    </row>
    <row r="4092" ht="14.25" spans="2:4">
      <c r="B4092" s="226"/>
      <c r="C4092" s="226"/>
      <c r="D4092" s="203"/>
    </row>
    <row r="4093" ht="14.25" spans="2:4">
      <c r="B4093" s="226"/>
      <c r="C4093" s="226"/>
      <c r="D4093" s="203"/>
    </row>
    <row r="4094" ht="14.25" spans="2:4">
      <c r="B4094" s="226"/>
      <c r="C4094" s="226"/>
      <c r="D4094" s="203"/>
    </row>
    <row r="4095" ht="14.25" spans="2:4">
      <c r="B4095" s="226"/>
      <c r="C4095" s="226"/>
      <c r="D4095" s="203"/>
    </row>
    <row r="4096" ht="14.25" spans="2:4">
      <c r="B4096" s="226"/>
      <c r="C4096" s="226"/>
      <c r="D4096" s="203"/>
    </row>
    <row r="4097" ht="14.25" spans="2:4">
      <c r="B4097" s="226"/>
      <c r="C4097" s="226"/>
      <c r="D4097" s="203"/>
    </row>
    <row r="4098" ht="14.25" spans="2:4">
      <c r="B4098" s="226"/>
      <c r="C4098" s="226"/>
      <c r="D4098" s="203"/>
    </row>
    <row r="4099" ht="14.25" spans="2:4">
      <c r="B4099" s="226"/>
      <c r="C4099" s="226"/>
      <c r="D4099" s="203"/>
    </row>
    <row r="4100" ht="14.25" spans="2:4">
      <c r="B4100" s="226"/>
      <c r="C4100" s="226"/>
      <c r="D4100" s="203"/>
    </row>
    <row r="4101" ht="14.25" spans="2:4">
      <c r="B4101" s="226"/>
      <c r="C4101" s="226"/>
      <c r="D4101" s="203"/>
    </row>
    <row r="4102" ht="14.25" spans="2:4">
      <c r="B4102" s="226"/>
      <c r="C4102" s="226"/>
      <c r="D4102" s="203"/>
    </row>
    <row r="4103" ht="14.25" spans="2:4">
      <c r="B4103" s="226"/>
      <c r="C4103" s="226"/>
      <c r="D4103" s="203"/>
    </row>
    <row r="4104" ht="14.25" spans="2:4">
      <c r="B4104" s="226"/>
      <c r="C4104" s="226"/>
      <c r="D4104" s="203"/>
    </row>
    <row r="4105" ht="14.25" spans="2:4">
      <c r="B4105" s="226"/>
      <c r="C4105" s="226"/>
      <c r="D4105" s="203"/>
    </row>
    <row r="4106" ht="14.25" spans="2:4">
      <c r="B4106" s="226"/>
      <c r="C4106" s="226"/>
      <c r="D4106" s="203"/>
    </row>
    <row r="4107" ht="14.25" spans="2:4">
      <c r="B4107" s="226"/>
      <c r="C4107" s="226"/>
      <c r="D4107" s="203"/>
    </row>
    <row r="4108" ht="14.25" spans="2:4">
      <c r="B4108" s="226"/>
      <c r="C4108" s="226"/>
      <c r="D4108" s="203"/>
    </row>
    <row r="4109" ht="14.25" spans="2:4">
      <c r="B4109" s="226"/>
      <c r="C4109" s="226"/>
      <c r="D4109" s="203"/>
    </row>
    <row r="4110" ht="14.25" spans="2:4">
      <c r="B4110" s="226"/>
      <c r="C4110" s="226"/>
      <c r="D4110" s="203"/>
    </row>
    <row r="4111" ht="14.25" spans="2:4">
      <c r="B4111" s="124"/>
      <c r="C4111" s="226"/>
      <c r="D4111" s="203"/>
    </row>
    <row r="4112" ht="14.25" spans="2:4">
      <c r="B4112" s="226"/>
      <c r="C4112" s="226"/>
      <c r="D4112" s="203"/>
    </row>
    <row r="4113" ht="14.25" spans="2:4">
      <c r="B4113" s="124"/>
      <c r="C4113" s="226"/>
      <c r="D4113" s="203"/>
    </row>
    <row r="4114" ht="14.25" spans="2:4">
      <c r="B4114" s="226"/>
      <c r="C4114" s="226"/>
      <c r="D4114" s="203"/>
    </row>
    <row r="4115" ht="14.25" spans="2:4">
      <c r="B4115" s="226"/>
      <c r="C4115" s="226"/>
      <c r="D4115" s="203"/>
    </row>
    <row r="4116" ht="14.25" spans="2:4">
      <c r="B4116" s="226"/>
      <c r="C4116" s="226"/>
      <c r="D4116" s="203"/>
    </row>
    <row r="4117" ht="14.25" spans="2:4">
      <c r="B4117" s="226"/>
      <c r="C4117" s="226"/>
      <c r="D4117" s="203"/>
    </row>
    <row r="4118" ht="14.25" spans="2:4">
      <c r="B4118" s="226"/>
      <c r="C4118" s="226"/>
      <c r="D4118" s="203"/>
    </row>
    <row r="4119" ht="14.25" spans="2:4">
      <c r="B4119" s="226"/>
      <c r="C4119" s="226"/>
      <c r="D4119" s="203"/>
    </row>
    <row r="4120" ht="14.25" spans="2:4">
      <c r="B4120" s="226"/>
      <c r="C4120" s="226"/>
      <c r="D4120" s="203"/>
    </row>
    <row r="4121" ht="14.25" spans="2:4">
      <c r="B4121" s="226"/>
      <c r="C4121" s="226"/>
      <c r="D4121" s="203"/>
    </row>
    <row r="4122" ht="14.25" spans="2:4">
      <c r="B4122" s="226"/>
      <c r="C4122" s="226"/>
      <c r="D4122" s="203"/>
    </row>
    <row r="4123" ht="14.25" spans="2:4">
      <c r="B4123" s="226"/>
      <c r="C4123" s="226"/>
      <c r="D4123" s="203"/>
    </row>
    <row r="4124" ht="14.25" spans="2:4">
      <c r="B4124" s="226"/>
      <c r="C4124" s="226"/>
      <c r="D4124" s="203"/>
    </row>
    <row r="4125" ht="14.25" spans="2:4">
      <c r="B4125" s="226"/>
      <c r="C4125" s="226"/>
      <c r="D4125" s="203"/>
    </row>
    <row r="4126" ht="14.25" spans="2:4">
      <c r="B4126" s="226"/>
      <c r="C4126" s="226"/>
      <c r="D4126" s="203"/>
    </row>
    <row r="4127" ht="14.25" spans="2:4">
      <c r="B4127" s="226"/>
      <c r="C4127" s="226"/>
      <c r="D4127" s="203"/>
    </row>
    <row r="4128" ht="14.25" spans="2:4">
      <c r="B4128" s="226"/>
      <c r="C4128" s="226"/>
      <c r="D4128" s="203"/>
    </row>
    <row r="4129" ht="14.25" spans="2:4">
      <c r="B4129" s="226"/>
      <c r="C4129" s="226"/>
      <c r="D4129" s="203"/>
    </row>
    <row r="4130" ht="14.25" spans="2:4">
      <c r="B4130" s="226"/>
      <c r="C4130" s="226"/>
      <c r="D4130" s="203"/>
    </row>
    <row r="4131" ht="14.25" spans="2:4">
      <c r="B4131" s="226"/>
      <c r="C4131" s="226"/>
      <c r="D4131" s="203"/>
    </row>
    <row r="4132" ht="14.25" spans="2:4">
      <c r="B4132" s="226"/>
      <c r="C4132" s="226"/>
      <c r="D4132" s="203"/>
    </row>
    <row r="4133" ht="14.25" spans="2:4">
      <c r="B4133" s="226"/>
      <c r="C4133" s="226"/>
      <c r="D4133" s="203"/>
    </row>
    <row r="4134" ht="14.25" spans="2:4">
      <c r="B4134" s="226"/>
      <c r="C4134" s="226"/>
      <c r="D4134" s="203"/>
    </row>
    <row r="4135" ht="14.25" spans="2:4">
      <c r="B4135" s="226"/>
      <c r="C4135" s="226"/>
      <c r="D4135" s="203"/>
    </row>
    <row r="4136" ht="14.25" spans="2:4">
      <c r="B4136" s="226"/>
      <c r="C4136" s="226"/>
      <c r="D4136" s="203"/>
    </row>
    <row r="4137" ht="14.25" spans="2:4">
      <c r="B4137" s="226"/>
      <c r="C4137" s="226"/>
      <c r="D4137" s="203"/>
    </row>
    <row r="4138" ht="14.25" spans="2:4">
      <c r="B4138" s="226"/>
      <c r="C4138" s="226"/>
      <c r="D4138" s="203"/>
    </row>
    <row r="4139" ht="14.25" spans="2:4">
      <c r="B4139" s="226"/>
      <c r="C4139" s="226"/>
      <c r="D4139" s="203"/>
    </row>
    <row r="4140" ht="14.25" spans="2:4">
      <c r="B4140" s="226"/>
      <c r="C4140" s="226"/>
      <c r="D4140" s="203"/>
    </row>
    <row r="4141" ht="14.25" spans="2:4">
      <c r="B4141" s="226"/>
      <c r="C4141" s="226"/>
      <c r="D4141" s="203"/>
    </row>
    <row r="4142" ht="14.25" spans="2:4">
      <c r="B4142" s="226"/>
      <c r="C4142" s="226"/>
      <c r="D4142" s="203"/>
    </row>
    <row r="4143" ht="14.25" spans="2:4">
      <c r="B4143" s="226"/>
      <c r="C4143" s="226"/>
      <c r="D4143" s="203"/>
    </row>
    <row r="4144" ht="14.25" spans="2:4">
      <c r="B4144" s="124"/>
      <c r="C4144" s="226"/>
      <c r="D4144" s="203"/>
    </row>
    <row r="4145" ht="14.25" spans="2:4">
      <c r="B4145" s="226"/>
      <c r="C4145" s="226"/>
      <c r="D4145" s="203"/>
    </row>
    <row r="4146" ht="14.25" spans="2:4">
      <c r="B4146" s="226"/>
      <c r="C4146" s="226"/>
      <c r="D4146" s="203"/>
    </row>
    <row r="4147" ht="14.25" spans="2:4">
      <c r="B4147" s="226"/>
      <c r="C4147" s="226"/>
      <c r="D4147" s="203"/>
    </row>
    <row r="4148" ht="14.25" spans="2:4">
      <c r="B4148" s="226"/>
      <c r="C4148" s="226"/>
      <c r="D4148" s="203"/>
    </row>
    <row r="4149" ht="14.25" spans="2:4">
      <c r="B4149" s="226"/>
      <c r="C4149" s="226"/>
      <c r="D4149" s="203"/>
    </row>
    <row r="4150" ht="14.25" spans="2:4">
      <c r="B4150" s="226"/>
      <c r="C4150" s="226"/>
      <c r="D4150" s="203"/>
    </row>
    <row r="4151" ht="14.25" spans="2:4">
      <c r="B4151" s="226"/>
      <c r="C4151" s="226"/>
      <c r="D4151" s="203"/>
    </row>
    <row r="4152" ht="14.25" spans="2:4">
      <c r="B4152" s="226"/>
      <c r="C4152" s="226"/>
      <c r="D4152" s="203"/>
    </row>
    <row r="4153" ht="14.25" spans="2:4">
      <c r="B4153" s="226"/>
      <c r="C4153" s="226"/>
      <c r="D4153" s="203"/>
    </row>
    <row r="4154" ht="14.25" spans="2:4">
      <c r="B4154" s="226"/>
      <c r="C4154" s="226"/>
      <c r="D4154" s="203"/>
    </row>
    <row r="4155" ht="14.25" spans="2:4">
      <c r="B4155" s="226"/>
      <c r="C4155" s="226"/>
      <c r="D4155" s="203"/>
    </row>
    <row r="4156" ht="14.25" spans="2:4">
      <c r="B4156" s="226"/>
      <c r="C4156" s="226"/>
      <c r="D4156" s="203"/>
    </row>
    <row r="4157" ht="14.25" spans="2:4">
      <c r="B4157" s="226"/>
      <c r="C4157" s="226"/>
      <c r="D4157" s="203"/>
    </row>
    <row r="4158" ht="14.25" spans="2:4">
      <c r="B4158" s="226"/>
      <c r="C4158" s="226"/>
      <c r="D4158" s="203"/>
    </row>
    <row r="4159" ht="14.25" spans="2:4">
      <c r="B4159" s="226"/>
      <c r="C4159" s="226"/>
      <c r="D4159" s="203"/>
    </row>
    <row r="4160" ht="14.25" spans="2:4">
      <c r="B4160" s="226"/>
      <c r="C4160" s="226"/>
      <c r="D4160" s="203"/>
    </row>
    <row r="4161" ht="14.25" spans="2:4">
      <c r="B4161" s="226"/>
      <c r="C4161" s="226"/>
      <c r="D4161" s="203"/>
    </row>
    <row r="4162" ht="14.25" spans="2:4">
      <c r="B4162" s="226"/>
      <c r="C4162" s="226"/>
      <c r="D4162" s="203"/>
    </row>
    <row r="4163" ht="14.25" spans="2:4">
      <c r="B4163" s="226"/>
      <c r="C4163" s="226"/>
      <c r="D4163" s="203"/>
    </row>
    <row r="4164" ht="14.25" spans="2:4">
      <c r="B4164" s="226"/>
      <c r="C4164" s="226"/>
      <c r="D4164" s="203"/>
    </row>
    <row r="4165" ht="14.25" spans="2:4">
      <c r="B4165" s="226"/>
      <c r="C4165" s="226"/>
      <c r="D4165" s="203"/>
    </row>
    <row r="4166" ht="14.25" spans="2:4">
      <c r="B4166" s="226"/>
      <c r="C4166" s="226"/>
      <c r="D4166" s="203"/>
    </row>
    <row r="4167" ht="14.25" spans="2:4">
      <c r="B4167" s="226"/>
      <c r="C4167" s="226"/>
      <c r="D4167" s="203"/>
    </row>
    <row r="4168" ht="14.25" spans="2:4">
      <c r="B4168" s="226"/>
      <c r="C4168" s="226"/>
      <c r="D4168" s="203"/>
    </row>
    <row r="4169" ht="14.25" spans="2:4">
      <c r="B4169" s="226"/>
      <c r="C4169" s="226"/>
      <c r="D4169" s="203"/>
    </row>
    <row r="4170" ht="14.25" spans="2:4">
      <c r="B4170" s="226"/>
      <c r="C4170" s="226"/>
      <c r="D4170" s="203"/>
    </row>
    <row r="4171" ht="14.25" spans="2:4">
      <c r="B4171" s="226"/>
      <c r="C4171" s="226"/>
      <c r="D4171" s="203"/>
    </row>
    <row r="4172" ht="14.25" spans="2:4">
      <c r="B4172" s="226"/>
      <c r="C4172" s="226"/>
      <c r="D4172" s="203"/>
    </row>
    <row r="4173" ht="14.25" spans="2:4">
      <c r="B4173" s="226"/>
      <c r="C4173" s="226"/>
      <c r="D4173" s="203"/>
    </row>
    <row r="4174" ht="14.25" spans="2:4">
      <c r="B4174" s="226"/>
      <c r="C4174" s="226"/>
      <c r="D4174" s="203"/>
    </row>
    <row r="4175" ht="14.25" spans="2:4">
      <c r="B4175" s="226"/>
      <c r="C4175" s="226"/>
      <c r="D4175" s="203"/>
    </row>
    <row r="4176" ht="14.25" spans="2:4">
      <c r="B4176" s="226"/>
      <c r="C4176" s="226"/>
      <c r="D4176" s="203"/>
    </row>
    <row r="4177" ht="14.25" spans="2:4">
      <c r="B4177" s="226"/>
      <c r="C4177" s="226"/>
      <c r="D4177" s="203"/>
    </row>
    <row r="4178" ht="14.25" spans="2:4">
      <c r="B4178" s="226"/>
      <c r="C4178" s="226"/>
      <c r="D4178" s="203"/>
    </row>
    <row r="4179" ht="14.25" spans="2:4">
      <c r="B4179" s="226"/>
      <c r="C4179" s="226"/>
      <c r="D4179" s="203"/>
    </row>
    <row r="4180" ht="14.25" spans="2:4">
      <c r="B4180" s="226"/>
      <c r="C4180" s="226"/>
      <c r="D4180" s="203"/>
    </row>
    <row r="4181" ht="14.25" spans="2:4">
      <c r="B4181" s="226"/>
      <c r="C4181" s="226"/>
      <c r="D4181" s="203"/>
    </row>
    <row r="4182" ht="14.25" spans="2:4">
      <c r="B4182" s="226"/>
      <c r="C4182" s="226"/>
      <c r="D4182" s="203"/>
    </row>
    <row r="4183" ht="14.25" spans="2:4">
      <c r="B4183" s="226"/>
      <c r="C4183" s="226"/>
      <c r="D4183" s="203"/>
    </row>
    <row r="4184" ht="14.25" spans="2:4">
      <c r="B4184" s="226"/>
      <c r="C4184" s="226"/>
      <c r="D4184" s="203"/>
    </row>
    <row r="4185" ht="14.25" spans="2:4">
      <c r="B4185" s="226"/>
      <c r="C4185" s="226"/>
      <c r="D4185" s="203"/>
    </row>
    <row r="4186" ht="14.25" spans="2:4">
      <c r="B4186" s="226"/>
      <c r="C4186" s="226"/>
      <c r="D4186" s="203"/>
    </row>
    <row r="4187" ht="14.25" spans="2:4">
      <c r="B4187" s="226"/>
      <c r="C4187" s="226"/>
      <c r="D4187" s="203"/>
    </row>
    <row r="4188" ht="14.25" spans="2:4">
      <c r="B4188" s="226"/>
      <c r="C4188" s="226"/>
      <c r="D4188" s="203"/>
    </row>
    <row r="4189" ht="14.25" spans="2:4">
      <c r="B4189" s="226"/>
      <c r="C4189" s="226"/>
      <c r="D4189" s="203"/>
    </row>
    <row r="4190" ht="14.25" spans="2:4">
      <c r="B4190" s="226"/>
      <c r="C4190" s="226"/>
      <c r="D4190" s="203"/>
    </row>
    <row r="4191" ht="14.25" spans="2:4">
      <c r="B4191" s="226"/>
      <c r="C4191" s="226"/>
      <c r="D4191" s="203"/>
    </row>
    <row r="4192" ht="14.25" spans="2:4">
      <c r="B4192" s="226"/>
      <c r="C4192" s="226"/>
      <c r="D4192" s="203"/>
    </row>
    <row r="4193" ht="14.25" spans="2:4">
      <c r="B4193" s="226"/>
      <c r="C4193" s="226"/>
      <c r="D4193" s="203"/>
    </row>
    <row r="4194" ht="14.25" spans="2:4">
      <c r="B4194" s="226"/>
      <c r="C4194" s="226"/>
      <c r="D4194" s="203"/>
    </row>
    <row r="4195" ht="14.25" spans="2:4">
      <c r="B4195" s="226"/>
      <c r="C4195" s="226"/>
      <c r="D4195" s="203"/>
    </row>
    <row r="4196" ht="14.25" spans="2:4">
      <c r="B4196" s="226"/>
      <c r="C4196" s="226"/>
      <c r="D4196" s="203"/>
    </row>
    <row r="4197" ht="14.25" spans="2:4">
      <c r="B4197" s="226"/>
      <c r="C4197" s="226"/>
      <c r="D4197" s="203"/>
    </row>
    <row r="4198" ht="14.25" spans="2:4">
      <c r="B4198" s="226"/>
      <c r="C4198" s="226"/>
      <c r="D4198" s="203"/>
    </row>
    <row r="4199" ht="14.25" spans="2:4">
      <c r="B4199" s="226"/>
      <c r="C4199" s="226"/>
      <c r="D4199" s="203"/>
    </row>
    <row r="4200" ht="14.25" spans="2:4">
      <c r="B4200" s="226"/>
      <c r="C4200" s="226"/>
      <c r="D4200" s="203"/>
    </row>
    <row r="4201" ht="14.25" spans="2:4">
      <c r="B4201" s="226"/>
      <c r="C4201" s="226"/>
      <c r="D4201" s="203"/>
    </row>
    <row r="4202" ht="14.25" spans="2:4">
      <c r="B4202" s="226"/>
      <c r="C4202" s="226"/>
      <c r="D4202" s="203"/>
    </row>
    <row r="4203" ht="14.25" spans="2:4">
      <c r="B4203" s="226"/>
      <c r="C4203" s="226"/>
      <c r="D4203" s="203"/>
    </row>
    <row r="4204" ht="14.25" spans="2:4">
      <c r="B4204" s="226"/>
      <c r="C4204" s="226"/>
      <c r="D4204" s="203"/>
    </row>
    <row r="4205" ht="14.25" spans="2:4">
      <c r="B4205" s="226"/>
      <c r="C4205" s="226"/>
      <c r="D4205" s="203"/>
    </row>
    <row r="4206" ht="14.25" spans="2:4">
      <c r="B4206" s="226"/>
      <c r="C4206" s="226"/>
      <c r="D4206" s="203"/>
    </row>
    <row r="4207" ht="14.25" spans="2:4">
      <c r="B4207" s="226"/>
      <c r="C4207" s="226"/>
      <c r="D4207" s="203"/>
    </row>
    <row r="4208" ht="14.25" spans="2:4">
      <c r="B4208" s="226"/>
      <c r="C4208" s="226"/>
      <c r="D4208" s="203"/>
    </row>
    <row r="4209" ht="14.25" spans="2:4">
      <c r="B4209" s="226"/>
      <c r="C4209" s="226"/>
      <c r="D4209" s="203"/>
    </row>
    <row r="4210" ht="14.25" spans="2:4">
      <c r="B4210" s="226"/>
      <c r="C4210" s="226"/>
      <c r="D4210" s="203"/>
    </row>
    <row r="4211" ht="14.25" spans="2:4">
      <c r="B4211" s="226"/>
      <c r="C4211" s="226"/>
      <c r="D4211" s="203"/>
    </row>
    <row r="4212" ht="14.25" spans="2:4">
      <c r="B4212" s="226"/>
      <c r="C4212" s="226"/>
      <c r="D4212" s="203"/>
    </row>
    <row r="4213" ht="14.25" spans="2:4">
      <c r="B4213" s="226"/>
      <c r="C4213" s="226"/>
      <c r="D4213" s="203"/>
    </row>
    <row r="4214" ht="14.25" spans="2:4">
      <c r="B4214" s="226"/>
      <c r="C4214" s="226"/>
      <c r="D4214" s="203"/>
    </row>
    <row r="4215" ht="14.25" spans="2:4">
      <c r="B4215" s="226"/>
      <c r="C4215" s="226"/>
      <c r="D4215" s="203"/>
    </row>
    <row r="4216" ht="14.25" spans="2:4">
      <c r="B4216" s="226"/>
      <c r="C4216" s="226"/>
      <c r="D4216" s="203"/>
    </row>
    <row r="4217" ht="14.25" spans="2:4">
      <c r="B4217" s="226"/>
      <c r="C4217" s="226"/>
      <c r="D4217" s="203"/>
    </row>
    <row r="4218" ht="14.25" spans="2:4">
      <c r="B4218" s="226"/>
      <c r="C4218" s="226"/>
      <c r="D4218" s="203"/>
    </row>
    <row r="4219" ht="14.25" spans="2:4">
      <c r="B4219" s="226"/>
      <c r="C4219" s="226"/>
      <c r="D4219" s="203"/>
    </row>
    <row r="4220" ht="14.25" spans="2:4">
      <c r="B4220" s="226"/>
      <c r="C4220" s="226"/>
      <c r="D4220" s="203"/>
    </row>
    <row r="4221" ht="14.25" spans="2:4">
      <c r="B4221" s="226"/>
      <c r="C4221" s="226"/>
      <c r="D4221" s="203"/>
    </row>
    <row r="4222" ht="14.25" spans="2:4">
      <c r="B4222" s="226"/>
      <c r="C4222" s="226"/>
      <c r="D4222" s="203"/>
    </row>
    <row r="4223" ht="14.25" spans="2:4">
      <c r="B4223" s="226"/>
      <c r="C4223" s="226"/>
      <c r="D4223" s="203"/>
    </row>
    <row r="4224" ht="14.25" spans="2:4">
      <c r="B4224" s="226"/>
      <c r="C4224" s="226"/>
      <c r="D4224" s="203"/>
    </row>
    <row r="4225" ht="14.25" spans="2:4">
      <c r="B4225" s="226"/>
      <c r="C4225" s="226"/>
      <c r="D4225" s="203"/>
    </row>
    <row r="4226" ht="14.25" spans="2:4">
      <c r="B4226" s="226"/>
      <c r="C4226" s="124"/>
      <c r="D4226" s="241"/>
    </row>
    <row r="4227" ht="14.25" spans="2:4">
      <c r="B4227" s="226"/>
      <c r="C4227" s="124"/>
      <c r="D4227" s="241"/>
    </row>
    <row r="4228" ht="14.25" spans="2:4">
      <c r="B4228" s="226"/>
      <c r="C4228" s="226"/>
      <c r="D4228" s="210"/>
    </row>
    <row r="4229" ht="14.25" spans="2:4">
      <c r="B4229" s="124"/>
      <c r="C4229" s="124"/>
      <c r="D4229" s="210"/>
    </row>
    <row r="4230" ht="14.25" spans="2:4">
      <c r="B4230" s="226"/>
      <c r="C4230" s="226"/>
      <c r="D4230" s="210"/>
    </row>
    <row r="4231" ht="14.25" spans="2:4">
      <c r="B4231" s="226"/>
      <c r="C4231" s="226"/>
      <c r="D4231" s="210"/>
    </row>
    <row r="4232" ht="14.25" spans="2:4">
      <c r="B4232" s="226"/>
      <c r="C4232" s="226"/>
      <c r="D4232" s="210"/>
    </row>
    <row r="4233" ht="14.25" spans="2:4">
      <c r="B4233" s="226"/>
      <c r="C4233" s="226"/>
      <c r="D4233" s="210"/>
    </row>
    <row r="4234" ht="14.25" spans="2:4">
      <c r="B4234" s="226"/>
      <c r="C4234" s="226"/>
      <c r="D4234" s="210"/>
    </row>
    <row r="4235" ht="14.25" spans="2:4">
      <c r="B4235" s="226"/>
      <c r="C4235" s="226"/>
      <c r="D4235" s="210"/>
    </row>
    <row r="4236" ht="14.25" spans="2:4">
      <c r="B4236" s="226"/>
      <c r="C4236" s="226"/>
      <c r="D4236" s="210"/>
    </row>
    <row r="4237" ht="14.25" spans="2:4">
      <c r="B4237" s="226"/>
      <c r="C4237" s="226"/>
      <c r="D4237" s="210"/>
    </row>
    <row r="4238" ht="14.25" spans="2:4">
      <c r="B4238" s="226"/>
      <c r="C4238" s="226"/>
      <c r="D4238" s="210"/>
    </row>
    <row r="4239" ht="14.25" spans="2:4">
      <c r="B4239" s="226"/>
      <c r="C4239" s="226"/>
      <c r="D4239" s="210"/>
    </row>
    <row r="4240" ht="14.25" spans="2:4">
      <c r="B4240" s="226"/>
      <c r="C4240" s="226"/>
      <c r="D4240" s="210"/>
    </row>
    <row r="4241" ht="14.25" spans="2:4">
      <c r="B4241" s="226"/>
      <c r="C4241" s="226"/>
      <c r="D4241" s="210"/>
    </row>
    <row r="4242" ht="14.25" spans="2:4">
      <c r="B4242" s="226"/>
      <c r="C4242" s="226"/>
      <c r="D4242" s="210"/>
    </row>
    <row r="4243" ht="14.25" spans="2:4">
      <c r="B4243" s="226"/>
      <c r="C4243" s="226"/>
      <c r="D4243" s="210"/>
    </row>
    <row r="4244" ht="14.25" spans="2:4">
      <c r="B4244" s="226"/>
      <c r="C4244" s="226"/>
      <c r="D4244" s="210"/>
    </row>
    <row r="4245" ht="14.25" spans="2:4">
      <c r="B4245" s="226"/>
      <c r="C4245" s="226"/>
      <c r="D4245" s="210"/>
    </row>
    <row r="4246" ht="14.25" spans="2:4">
      <c r="B4246" s="226"/>
      <c r="C4246" s="226"/>
      <c r="D4246" s="210"/>
    </row>
    <row r="4247" ht="14.25" spans="2:4">
      <c r="B4247" s="226"/>
      <c r="C4247" s="226"/>
      <c r="D4247" s="210"/>
    </row>
    <row r="4248" ht="14.25" spans="2:4">
      <c r="B4248" s="226"/>
      <c r="C4248" s="226"/>
      <c r="D4248" s="210"/>
    </row>
    <row r="4249" ht="14.25" spans="2:4">
      <c r="B4249" s="226"/>
      <c r="C4249" s="226"/>
      <c r="D4249" s="210"/>
    </row>
    <row r="4250" ht="14.25" spans="2:4">
      <c r="B4250" s="226"/>
      <c r="C4250" s="226"/>
      <c r="D4250" s="210"/>
    </row>
    <row r="4251" ht="14.25" spans="2:4">
      <c r="B4251" s="226"/>
      <c r="C4251" s="226"/>
      <c r="D4251" s="210"/>
    </row>
    <row r="4252" ht="14.25" spans="2:4">
      <c r="B4252" s="226"/>
      <c r="C4252" s="226"/>
      <c r="D4252" s="210"/>
    </row>
    <row r="4253" ht="14.25" spans="2:4">
      <c r="B4253" s="226"/>
      <c r="C4253" s="226"/>
      <c r="D4253" s="210"/>
    </row>
    <row r="4254" ht="14.25" spans="2:4">
      <c r="B4254" s="226"/>
      <c r="C4254" s="226"/>
      <c r="D4254" s="210"/>
    </row>
    <row r="4255" ht="14.25" spans="2:4">
      <c r="B4255" s="226"/>
      <c r="C4255" s="226"/>
      <c r="D4255" s="210"/>
    </row>
    <row r="4256" ht="14.25" spans="2:4">
      <c r="B4256" s="226"/>
      <c r="C4256" s="226"/>
      <c r="D4256" s="210"/>
    </row>
    <row r="4257" ht="14.25" spans="2:4">
      <c r="B4257" s="226"/>
      <c r="C4257" s="226"/>
      <c r="D4257" s="210"/>
    </row>
    <row r="4258" ht="14.25" spans="2:4">
      <c r="B4258" s="226"/>
      <c r="C4258" s="226"/>
      <c r="D4258" s="210"/>
    </row>
    <row r="4259" ht="14.25" spans="2:4">
      <c r="B4259" s="226"/>
      <c r="C4259" s="226"/>
      <c r="D4259" s="210"/>
    </row>
    <row r="4260" ht="14.25" spans="2:4">
      <c r="B4260" s="226"/>
      <c r="C4260" s="226"/>
      <c r="D4260" s="210"/>
    </row>
    <row r="4261" ht="14.25" spans="2:4">
      <c r="B4261" s="226"/>
      <c r="C4261" s="226"/>
      <c r="D4261" s="210"/>
    </row>
    <row r="4262" ht="14.25" spans="2:4">
      <c r="B4262" s="226"/>
      <c r="C4262" s="226"/>
      <c r="D4262" s="210"/>
    </row>
    <row r="4263" ht="14.25" spans="2:4">
      <c r="B4263" s="226"/>
      <c r="C4263" s="226"/>
      <c r="D4263" s="210"/>
    </row>
    <row r="4264" ht="14.25" spans="2:4">
      <c r="B4264" s="226"/>
      <c r="C4264" s="226"/>
      <c r="D4264" s="210"/>
    </row>
    <row r="4265" ht="14.25" spans="2:4">
      <c r="B4265" s="124"/>
      <c r="C4265" s="124"/>
      <c r="D4265" s="210"/>
    </row>
    <row r="4266" ht="14.25" spans="2:4">
      <c r="B4266" s="124"/>
      <c r="C4266" s="124"/>
      <c r="D4266" s="210"/>
    </row>
    <row r="4267" ht="14.25" spans="2:4">
      <c r="B4267" s="124"/>
      <c r="C4267" s="124"/>
      <c r="D4267" s="210"/>
    </row>
    <row r="4268" ht="14.25" spans="2:4">
      <c r="B4268" s="124"/>
      <c r="C4268" s="124"/>
      <c r="D4268" s="210"/>
    </row>
    <row r="4269" ht="14.25" spans="2:4">
      <c r="B4269" s="124"/>
      <c r="C4269" s="226"/>
      <c r="D4269" s="210"/>
    </row>
    <row r="4270" ht="14.25" spans="2:4">
      <c r="B4270" s="226"/>
      <c r="C4270" s="226"/>
      <c r="D4270" s="210"/>
    </row>
    <row r="4271" ht="14.25" spans="2:4">
      <c r="B4271" s="226"/>
      <c r="C4271" s="226"/>
      <c r="D4271" s="210"/>
    </row>
    <row r="4272" ht="14.25" spans="2:4">
      <c r="B4272" s="226"/>
      <c r="C4272" s="226"/>
      <c r="D4272" s="210"/>
    </row>
    <row r="4273" ht="14.25" spans="2:4">
      <c r="B4273" s="226"/>
      <c r="C4273" s="226"/>
      <c r="D4273" s="210"/>
    </row>
    <row r="4274" ht="14.25" spans="2:4">
      <c r="B4274" s="226"/>
      <c r="C4274" s="226"/>
      <c r="D4274" s="210"/>
    </row>
    <row r="4275" ht="14.25" spans="2:4">
      <c r="B4275" s="226"/>
      <c r="C4275" s="226"/>
      <c r="D4275" s="210"/>
    </row>
    <row r="4276" ht="14.25" spans="2:4">
      <c r="B4276" s="226"/>
      <c r="C4276" s="226"/>
      <c r="D4276" s="210"/>
    </row>
    <row r="4277" ht="14.25" spans="2:4">
      <c r="B4277" s="226"/>
      <c r="C4277" s="226"/>
      <c r="D4277" s="210"/>
    </row>
    <row r="4278" ht="14.25" spans="2:4">
      <c r="B4278" s="226"/>
      <c r="C4278" s="226"/>
      <c r="D4278" s="210"/>
    </row>
    <row r="4279" ht="14.25" spans="2:4">
      <c r="B4279" s="124"/>
      <c r="C4279" s="226"/>
      <c r="D4279" s="210"/>
    </row>
    <row r="4280" ht="14.25" spans="2:4">
      <c r="B4280" s="226"/>
      <c r="C4280" s="226"/>
      <c r="D4280" s="210"/>
    </row>
    <row r="4281" ht="14.25" spans="2:4">
      <c r="B4281" s="226"/>
      <c r="C4281" s="226"/>
      <c r="D4281" s="210"/>
    </row>
    <row r="4282" ht="14.25" spans="2:4">
      <c r="B4282" s="226"/>
      <c r="C4282" s="226"/>
      <c r="D4282" s="210"/>
    </row>
    <row r="4283" ht="14.25" spans="2:4">
      <c r="B4283" s="226"/>
      <c r="C4283" s="226"/>
      <c r="D4283" s="210"/>
    </row>
    <row r="4284" ht="14.25" spans="2:4">
      <c r="B4284" s="226"/>
      <c r="C4284" s="226"/>
      <c r="D4284" s="210"/>
    </row>
    <row r="4285" ht="14.25" spans="2:4">
      <c r="B4285" s="226"/>
      <c r="C4285" s="226"/>
      <c r="D4285" s="210"/>
    </row>
    <row r="4286" ht="14.25" spans="2:4">
      <c r="B4286" s="226"/>
      <c r="C4286" s="226"/>
      <c r="D4286" s="210"/>
    </row>
    <row r="4287" ht="14.25" spans="2:4">
      <c r="B4287" s="226"/>
      <c r="C4287" s="226"/>
      <c r="D4287" s="210"/>
    </row>
    <row r="4288" ht="14.25" spans="2:4">
      <c r="B4288" s="226"/>
      <c r="C4288" s="226"/>
      <c r="D4288" s="210"/>
    </row>
    <row r="4289" ht="14.25" spans="2:4">
      <c r="B4289" s="226"/>
      <c r="C4289" s="226"/>
      <c r="D4289" s="210"/>
    </row>
    <row r="4290" ht="14.25" spans="2:4">
      <c r="B4290" s="226"/>
      <c r="C4290" s="226"/>
      <c r="D4290" s="210"/>
    </row>
    <row r="4291" ht="14.25" spans="2:4">
      <c r="B4291" s="226"/>
      <c r="C4291" s="226"/>
      <c r="D4291" s="210"/>
    </row>
    <row r="4292" ht="14.25" spans="2:4">
      <c r="B4292" s="226"/>
      <c r="C4292" s="226"/>
      <c r="D4292" s="210"/>
    </row>
    <row r="4293" ht="14.25" spans="2:4">
      <c r="B4293" s="226"/>
      <c r="C4293" s="226"/>
      <c r="D4293" s="210"/>
    </row>
    <row r="4294" ht="14.25" spans="2:4">
      <c r="B4294" s="226"/>
      <c r="C4294" s="226"/>
      <c r="D4294" s="210"/>
    </row>
    <row r="4295" ht="14.25" spans="2:4">
      <c r="B4295" s="226"/>
      <c r="C4295" s="226"/>
      <c r="D4295" s="210"/>
    </row>
    <row r="4296" ht="14.25" spans="2:4">
      <c r="B4296" s="226"/>
      <c r="C4296" s="226"/>
      <c r="D4296" s="210"/>
    </row>
    <row r="4297" ht="14.25" spans="2:4">
      <c r="B4297" s="226"/>
      <c r="C4297" s="226"/>
      <c r="D4297" s="210"/>
    </row>
    <row r="4298" ht="14.25" spans="2:4">
      <c r="B4298" s="226"/>
      <c r="C4298" s="226"/>
      <c r="D4298" s="210"/>
    </row>
    <row r="4299" ht="14.25" spans="2:4">
      <c r="B4299" s="226"/>
      <c r="C4299" s="226"/>
      <c r="D4299" s="210"/>
    </row>
    <row r="4300" ht="14.25" spans="2:4">
      <c r="B4300" s="226"/>
      <c r="C4300" s="226"/>
      <c r="D4300" s="210"/>
    </row>
    <row r="4301" ht="14.25" spans="2:4">
      <c r="B4301" s="226"/>
      <c r="C4301" s="226"/>
      <c r="D4301" s="210"/>
    </row>
    <row r="4302" ht="14.25" spans="2:4">
      <c r="B4302" s="226"/>
      <c r="C4302" s="226"/>
      <c r="D4302" s="210"/>
    </row>
    <row r="4303" ht="14.25" spans="2:4">
      <c r="B4303" s="226"/>
      <c r="C4303" s="226"/>
      <c r="D4303" s="210"/>
    </row>
    <row r="4304" ht="14.25" spans="2:4">
      <c r="B4304" s="226"/>
      <c r="C4304" s="226"/>
      <c r="D4304" s="210"/>
    </row>
    <row r="4305" ht="14.25" spans="2:4">
      <c r="B4305" s="226"/>
      <c r="C4305" s="226"/>
      <c r="D4305" s="210"/>
    </row>
    <row r="4306" ht="14.25" spans="2:4">
      <c r="B4306" s="226"/>
      <c r="C4306" s="226"/>
      <c r="D4306" s="210"/>
    </row>
    <row r="4307" ht="14.25" spans="2:4">
      <c r="B4307" s="226"/>
      <c r="C4307" s="226"/>
      <c r="D4307" s="210"/>
    </row>
    <row r="4308" ht="14.25" spans="2:4">
      <c r="B4308" s="226"/>
      <c r="C4308" s="226"/>
      <c r="D4308" s="210"/>
    </row>
    <row r="4309" ht="14.25" spans="2:4">
      <c r="B4309" s="226"/>
      <c r="C4309" s="226"/>
      <c r="D4309" s="210"/>
    </row>
    <row r="4310" ht="14.25" spans="2:4">
      <c r="B4310" s="226"/>
      <c r="C4310" s="226"/>
      <c r="D4310" s="210"/>
    </row>
    <row r="4311" ht="14.25" spans="2:4">
      <c r="B4311" s="226"/>
      <c r="C4311" s="226"/>
      <c r="D4311" s="210"/>
    </row>
    <row r="4312" ht="14.25" spans="2:4">
      <c r="B4312" s="226"/>
      <c r="C4312" s="226"/>
      <c r="D4312" s="210"/>
    </row>
    <row r="4313" ht="14.25" spans="2:4">
      <c r="B4313" s="226"/>
      <c r="C4313" s="226"/>
      <c r="D4313" s="210"/>
    </row>
    <row r="4314" ht="14.25" spans="2:4">
      <c r="B4314" s="226"/>
      <c r="C4314" s="226"/>
      <c r="D4314" s="210"/>
    </row>
    <row r="4315" ht="14.25" spans="2:4">
      <c r="B4315" s="226"/>
      <c r="C4315" s="226"/>
      <c r="D4315" s="210"/>
    </row>
    <row r="4316" ht="14.25" spans="2:4">
      <c r="B4316" s="226"/>
      <c r="C4316" s="226"/>
      <c r="D4316" s="210"/>
    </row>
    <row r="4317" ht="14.25" spans="2:4">
      <c r="B4317" s="226"/>
      <c r="C4317" s="226"/>
      <c r="D4317" s="210"/>
    </row>
    <row r="4318" ht="14.25" spans="2:4">
      <c r="B4318" s="226"/>
      <c r="C4318" s="226"/>
      <c r="D4318" s="210"/>
    </row>
    <row r="4319" ht="14.25" spans="2:4">
      <c r="B4319" s="226"/>
      <c r="C4319" s="226"/>
      <c r="D4319" s="210"/>
    </row>
    <row r="4320" ht="14.25" spans="2:4">
      <c r="B4320" s="226"/>
      <c r="C4320" s="226"/>
      <c r="D4320" s="210"/>
    </row>
    <row r="4321" ht="14.25" spans="2:4">
      <c r="B4321" s="226"/>
      <c r="C4321" s="226"/>
      <c r="D4321" s="210"/>
    </row>
    <row r="4322" ht="14.25" spans="2:4">
      <c r="B4322" s="226"/>
      <c r="C4322" s="226"/>
      <c r="D4322" s="210"/>
    </row>
    <row r="4323" ht="14.25" spans="2:4">
      <c r="B4323" s="124"/>
      <c r="C4323" s="226"/>
      <c r="D4323" s="210"/>
    </row>
    <row r="4324" ht="14.25" spans="2:4">
      <c r="B4324" s="226"/>
      <c r="C4324" s="226"/>
      <c r="D4324" s="210"/>
    </row>
    <row r="4325" ht="14.25" spans="2:4">
      <c r="B4325" s="226"/>
      <c r="C4325" s="226"/>
      <c r="D4325" s="210"/>
    </row>
    <row r="4326" ht="14.25" spans="2:4">
      <c r="B4326" s="226"/>
      <c r="C4326" s="226"/>
      <c r="D4326" s="210"/>
    </row>
    <row r="4327" ht="14.25" spans="2:4">
      <c r="B4327" s="226"/>
      <c r="C4327" s="226"/>
      <c r="D4327" s="210"/>
    </row>
    <row r="4328" ht="14.25" spans="2:4">
      <c r="B4328" s="226"/>
      <c r="C4328" s="226"/>
      <c r="D4328" s="210"/>
    </row>
    <row r="4329" ht="14.25" spans="2:4">
      <c r="B4329" s="226"/>
      <c r="C4329" s="226"/>
      <c r="D4329" s="210"/>
    </row>
    <row r="4330" ht="14.25" spans="2:4">
      <c r="B4330" s="226"/>
      <c r="C4330" s="226"/>
      <c r="D4330" s="210"/>
    </row>
    <row r="4331" ht="14.25" spans="2:4">
      <c r="B4331" s="226"/>
      <c r="C4331" s="226"/>
      <c r="D4331" s="210"/>
    </row>
    <row r="4332" ht="14.25" spans="2:4">
      <c r="B4332" s="226"/>
      <c r="C4332" s="226"/>
      <c r="D4332" s="210"/>
    </row>
    <row r="4333" ht="14.25" spans="2:4">
      <c r="B4333" s="226"/>
      <c r="C4333" s="226"/>
      <c r="D4333" s="210"/>
    </row>
    <row r="4334" ht="14.25" spans="2:4">
      <c r="B4334" s="226"/>
      <c r="C4334" s="226"/>
      <c r="D4334" s="210"/>
    </row>
    <row r="4335" ht="14.25" spans="2:4">
      <c r="B4335" s="124"/>
      <c r="C4335" s="226"/>
      <c r="D4335" s="210"/>
    </row>
    <row r="4336" ht="14.25" spans="2:4">
      <c r="B4336" s="226"/>
      <c r="C4336" s="226"/>
      <c r="D4336" s="203"/>
    </row>
    <row r="4337" ht="14.25" spans="2:4">
      <c r="B4337" s="226"/>
      <c r="C4337" s="226"/>
      <c r="D4337" s="203"/>
    </row>
    <row r="4338" ht="14.25" spans="2:4">
      <c r="B4338" s="226"/>
      <c r="C4338" s="226"/>
      <c r="D4338" s="203"/>
    </row>
    <row r="4339" ht="14.25" spans="2:4">
      <c r="B4339" s="226"/>
      <c r="C4339" s="226"/>
      <c r="D4339" s="203"/>
    </row>
    <row r="4340" ht="14.25" spans="2:4">
      <c r="B4340" s="226"/>
      <c r="C4340" s="226"/>
      <c r="D4340" s="203"/>
    </row>
    <row r="4341" ht="14.25" spans="2:4">
      <c r="B4341" s="226"/>
      <c r="C4341" s="226"/>
      <c r="D4341" s="203"/>
    </row>
    <row r="4342" ht="14.25" spans="2:4">
      <c r="B4342" s="226"/>
      <c r="C4342" s="226"/>
      <c r="D4342" s="203"/>
    </row>
    <row r="4343" ht="14.25" spans="2:4">
      <c r="B4343" s="226"/>
      <c r="C4343" s="226"/>
      <c r="D4343" s="203"/>
    </row>
    <row r="4344" ht="14.25" spans="2:4">
      <c r="B4344" s="226"/>
      <c r="C4344" s="226"/>
      <c r="D4344" s="203"/>
    </row>
    <row r="4345" ht="14.25" spans="2:4">
      <c r="B4345" s="226"/>
      <c r="C4345" s="226"/>
      <c r="D4345" s="203"/>
    </row>
    <row r="4346" ht="14.25" spans="2:4">
      <c r="B4346" s="226"/>
      <c r="C4346" s="124"/>
      <c r="D4346" s="205"/>
    </row>
    <row r="4347" spans="2:4">
      <c r="B4347" s="205"/>
      <c r="C4347" s="124"/>
      <c r="D4347" s="205"/>
    </row>
    <row r="4348" spans="2:4">
      <c r="B4348" s="205"/>
      <c r="C4348" s="124"/>
      <c r="D4348" s="205"/>
    </row>
    <row r="4349" spans="2:4">
      <c r="B4349" s="205"/>
      <c r="C4349" s="124"/>
      <c r="D4349" s="205"/>
    </row>
    <row r="4350" spans="2:4">
      <c r="B4350" s="203"/>
      <c r="C4350" s="124"/>
      <c r="D4350" s="203"/>
    </row>
    <row r="4351" spans="2:4">
      <c r="B4351" s="203"/>
      <c r="C4351" s="124"/>
      <c r="D4351" s="203"/>
    </row>
    <row r="4352" spans="2:4">
      <c r="B4352" s="203"/>
      <c r="C4352" s="124"/>
      <c r="D4352" s="203"/>
    </row>
    <row r="4353" spans="2:4">
      <c r="B4353" s="203"/>
      <c r="C4353" s="124"/>
      <c r="D4353" s="203"/>
    </row>
    <row r="4354" spans="2:4">
      <c r="B4354" s="203"/>
      <c r="C4354" s="124"/>
      <c r="D4354" s="203"/>
    </row>
    <row r="4355" spans="2:4">
      <c r="B4355" s="203"/>
      <c r="C4355" s="124"/>
      <c r="D4355" s="203"/>
    </row>
    <row r="4356" spans="2:4">
      <c r="B4356" s="203"/>
      <c r="C4356" s="124"/>
      <c r="D4356" s="203"/>
    </row>
    <row r="4357" spans="2:4">
      <c r="B4357" s="203"/>
      <c r="C4357" s="124"/>
      <c r="D4357" s="203"/>
    </row>
    <row r="4358" spans="2:4">
      <c r="B4358" s="203"/>
      <c r="C4358" s="124"/>
      <c r="D4358" s="203"/>
    </row>
    <row r="4359" spans="2:4">
      <c r="B4359" s="203"/>
      <c r="C4359" s="124"/>
      <c r="D4359" s="203"/>
    </row>
    <row r="4360" spans="2:4">
      <c r="B4360" s="203"/>
      <c r="C4360" s="124"/>
      <c r="D4360" s="203"/>
    </row>
    <row r="4361" spans="2:4">
      <c r="B4361" s="203"/>
      <c r="C4361" s="124"/>
      <c r="D4361" s="203"/>
    </row>
    <row r="4362" spans="2:4">
      <c r="B4362" s="203"/>
      <c r="C4362" s="124"/>
      <c r="D4362" s="203"/>
    </row>
    <row r="4363" spans="2:4">
      <c r="B4363" s="203"/>
      <c r="C4363" s="124"/>
      <c r="D4363" s="203"/>
    </row>
    <row r="4364" spans="2:4">
      <c r="B4364" s="203"/>
      <c r="C4364" s="124"/>
      <c r="D4364" s="203"/>
    </row>
    <row r="4365" spans="2:4">
      <c r="B4365" s="203"/>
      <c r="C4365" s="124"/>
      <c r="D4365" s="203"/>
    </row>
    <row r="4366" spans="2:4">
      <c r="B4366" s="203"/>
      <c r="C4366" s="124"/>
      <c r="D4366" s="203"/>
    </row>
    <row r="4367" spans="2:4">
      <c r="B4367" s="203"/>
      <c r="C4367" s="124"/>
      <c r="D4367" s="203"/>
    </row>
    <row r="4368" spans="2:4">
      <c r="B4368" s="203"/>
      <c r="C4368" s="124"/>
      <c r="D4368" s="203"/>
    </row>
    <row r="4369" spans="2:4">
      <c r="B4369" s="203"/>
      <c r="C4369" s="124"/>
      <c r="D4369" s="203"/>
    </row>
    <row r="4370" ht="14.25" spans="2:4">
      <c r="B4370" s="226"/>
      <c r="C4370" s="124"/>
      <c r="D4370" s="203"/>
    </row>
    <row r="4371" ht="14.25" spans="2:4">
      <c r="B4371" s="226"/>
      <c r="C4371" s="124"/>
      <c r="D4371" s="203"/>
    </row>
    <row r="4372" ht="14.25" spans="2:4">
      <c r="B4372" s="226"/>
      <c r="C4372" s="124"/>
      <c r="D4372" s="203"/>
    </row>
    <row r="4373" ht="14.25" spans="2:4">
      <c r="B4373" s="226"/>
      <c r="C4373" s="124"/>
      <c r="D4373" s="203"/>
    </row>
    <row r="4374" spans="2:4">
      <c r="B4374" s="124"/>
      <c r="C4374" s="124"/>
      <c r="D4374" s="203"/>
    </row>
    <row r="4375" ht="14.25" spans="2:4">
      <c r="B4375" s="226"/>
      <c r="C4375" s="124"/>
      <c r="D4375" s="203"/>
    </row>
    <row r="4376" ht="14.25" spans="2:4">
      <c r="B4376" s="226"/>
      <c r="C4376" s="124"/>
      <c r="D4376" s="203"/>
    </row>
    <row r="4377" ht="14.25" spans="2:4">
      <c r="B4377" s="226"/>
      <c r="C4377" s="124"/>
      <c r="D4377" s="203"/>
    </row>
    <row r="4378" ht="14.25" spans="2:4">
      <c r="B4378" s="226"/>
      <c r="C4378" s="124"/>
      <c r="D4378" s="203"/>
    </row>
    <row r="4379" ht="14.25" spans="2:4">
      <c r="B4379" s="226"/>
      <c r="C4379" s="124"/>
      <c r="D4379" s="203"/>
    </row>
    <row r="4380" ht="14.25" spans="2:4">
      <c r="B4380" s="226"/>
      <c r="C4380" s="124"/>
      <c r="D4380" s="203"/>
    </row>
    <row r="4381" ht="14.25" spans="2:4">
      <c r="B4381" s="226"/>
      <c r="C4381" s="124"/>
      <c r="D4381" s="203"/>
    </row>
    <row r="4382" ht="14.25" spans="2:4">
      <c r="B4382" s="226"/>
      <c r="C4382" s="124"/>
      <c r="D4382" s="203"/>
    </row>
    <row r="4383" ht="14.25" spans="2:4">
      <c r="B4383" s="226"/>
      <c r="C4383" s="124"/>
      <c r="D4383" s="203"/>
    </row>
    <row r="4384" ht="14.25" spans="2:4">
      <c r="B4384" s="226"/>
      <c r="C4384" s="124"/>
      <c r="D4384" s="203"/>
    </row>
    <row r="4385" ht="14.25" spans="2:4">
      <c r="B4385" s="226"/>
      <c r="C4385" s="124"/>
      <c r="D4385" s="203"/>
    </row>
    <row r="4386" ht="14.25" spans="2:4">
      <c r="B4386" s="226"/>
      <c r="C4386" s="124"/>
      <c r="D4386" s="203"/>
    </row>
    <row r="4387" ht="14.25" spans="2:4">
      <c r="B4387" s="226"/>
      <c r="C4387" s="124"/>
      <c r="D4387" s="203"/>
    </row>
    <row r="4388" ht="14.25" spans="2:4">
      <c r="B4388" s="226"/>
      <c r="C4388" s="124"/>
      <c r="D4388" s="203"/>
    </row>
    <row r="4389" ht="14.25" spans="2:4">
      <c r="B4389" s="226"/>
      <c r="C4389" s="124"/>
      <c r="D4389" s="203"/>
    </row>
    <row r="4390" ht="14.25" spans="2:4">
      <c r="B4390" s="226"/>
      <c r="C4390" s="124"/>
      <c r="D4390" s="203"/>
    </row>
    <row r="4391" ht="14.25" spans="2:4">
      <c r="B4391" s="226"/>
      <c r="C4391" s="124"/>
      <c r="D4391" s="203"/>
    </row>
    <row r="4392" ht="14.25" spans="2:4">
      <c r="B4392" s="226"/>
      <c r="C4392" s="124"/>
      <c r="D4392" s="203"/>
    </row>
    <row r="4393" ht="14.25" spans="2:4">
      <c r="B4393" s="226"/>
      <c r="C4393" s="124"/>
      <c r="D4393" s="203"/>
    </row>
    <row r="4394" ht="14.25" spans="2:4">
      <c r="B4394" s="226"/>
      <c r="C4394" s="124"/>
      <c r="D4394" s="203"/>
    </row>
    <row r="4395" ht="14.25" spans="2:4">
      <c r="B4395" s="226"/>
      <c r="C4395" s="124"/>
      <c r="D4395" s="203"/>
    </row>
    <row r="4396" ht="14.25" spans="2:4">
      <c r="B4396" s="226"/>
      <c r="C4396" s="124"/>
      <c r="D4396" s="203"/>
    </row>
    <row r="4397" ht="14.25" spans="2:4">
      <c r="B4397" s="226"/>
      <c r="C4397" s="124"/>
      <c r="D4397" s="203"/>
    </row>
    <row r="4398" ht="14.25" spans="2:4">
      <c r="B4398" s="226"/>
      <c r="C4398" s="124"/>
      <c r="D4398" s="203"/>
    </row>
    <row r="4399" ht="14.25" spans="2:4">
      <c r="B4399" s="226"/>
      <c r="C4399" s="124"/>
      <c r="D4399" s="203"/>
    </row>
    <row r="4400" ht="14.25" spans="2:4">
      <c r="B4400" s="226"/>
      <c r="C4400" s="124"/>
      <c r="D4400" s="203"/>
    </row>
    <row r="4401" spans="2:4">
      <c r="B4401" s="124"/>
      <c r="C4401" s="124"/>
      <c r="D4401" s="203"/>
    </row>
    <row r="4402" ht="14.25" spans="2:4">
      <c r="B4402" s="226"/>
      <c r="C4402" s="124"/>
      <c r="D4402" s="203"/>
    </row>
    <row r="4403" ht="14.25" spans="2:4">
      <c r="B4403" s="226"/>
      <c r="C4403" s="124"/>
      <c r="D4403" s="203"/>
    </row>
    <row r="4404" ht="14.25" spans="2:4">
      <c r="B4404" s="226"/>
      <c r="C4404" s="124"/>
      <c r="D4404" s="203"/>
    </row>
    <row r="4405" ht="14.25" spans="2:4">
      <c r="B4405" s="226"/>
      <c r="C4405" s="124"/>
      <c r="D4405" s="203"/>
    </row>
    <row r="4406" ht="14.25" spans="2:4">
      <c r="B4406" s="226"/>
      <c r="C4406" s="124"/>
      <c r="D4406" s="203"/>
    </row>
    <row r="4407" ht="14.25" spans="2:4">
      <c r="B4407" s="226"/>
      <c r="C4407" s="124"/>
      <c r="D4407" s="203"/>
    </row>
    <row r="4408" ht="14.25" spans="2:4">
      <c r="B4408" s="226"/>
      <c r="C4408" s="124"/>
      <c r="D4408" s="203"/>
    </row>
    <row r="4409" ht="14.25" spans="2:4">
      <c r="B4409" s="226"/>
      <c r="C4409" s="124"/>
      <c r="D4409" s="203"/>
    </row>
    <row r="4410" spans="2:4">
      <c r="B4410" s="124"/>
      <c r="C4410" s="124"/>
      <c r="D4410" s="203"/>
    </row>
    <row r="4411" spans="2:4">
      <c r="B4411" s="124"/>
      <c r="C4411" s="124"/>
      <c r="D4411" s="203"/>
    </row>
    <row r="4412" spans="2:4">
      <c r="B4412" s="124"/>
      <c r="C4412" s="124"/>
      <c r="D4412" s="203"/>
    </row>
    <row r="4413" spans="2:4">
      <c r="B4413" s="124"/>
      <c r="C4413" s="124"/>
      <c r="D4413" s="203"/>
    </row>
    <row r="4414" spans="2:4">
      <c r="B4414" s="124"/>
      <c r="C4414" s="124"/>
      <c r="D4414" s="203"/>
    </row>
    <row r="4415" spans="2:4">
      <c r="B4415" s="124"/>
      <c r="C4415" s="124"/>
      <c r="D4415" s="203"/>
    </row>
    <row r="4416" spans="2:4">
      <c r="B4416" s="124"/>
      <c r="C4416" s="124"/>
      <c r="D4416" s="203"/>
    </row>
    <row r="4417" spans="2:4">
      <c r="B4417" s="124"/>
      <c r="C4417" s="124"/>
      <c r="D4417" s="203"/>
    </row>
    <row r="4418" spans="2:4">
      <c r="B4418" s="124"/>
      <c r="C4418" s="124"/>
      <c r="D4418" s="203"/>
    </row>
    <row r="4419" spans="2:4">
      <c r="B4419" s="124"/>
      <c r="C4419" s="124"/>
      <c r="D4419" s="203"/>
    </row>
    <row r="4420" spans="2:4">
      <c r="B4420" s="124"/>
      <c r="C4420" s="124"/>
      <c r="D4420" s="203"/>
    </row>
    <row r="4421" spans="2:4">
      <c r="B4421" s="124"/>
      <c r="C4421" s="124"/>
      <c r="D4421" s="203"/>
    </row>
    <row r="4422" ht="14.25" spans="2:4">
      <c r="B4422" s="124"/>
      <c r="C4422" s="226"/>
      <c r="D4422" s="203"/>
    </row>
    <row r="4423" ht="14.25" spans="2:4">
      <c r="B4423" s="226"/>
      <c r="C4423" s="226"/>
      <c r="D4423" s="203"/>
    </row>
    <row r="4424" ht="14.25" spans="2:4">
      <c r="B4424" s="226"/>
      <c r="C4424" s="226"/>
      <c r="D4424" s="203"/>
    </row>
    <row r="4425" ht="14.25" spans="2:4">
      <c r="B4425" s="226"/>
      <c r="C4425" s="226"/>
      <c r="D4425" s="203"/>
    </row>
    <row r="4426" ht="14.25" spans="2:4">
      <c r="B4426" s="226"/>
      <c r="C4426" s="226"/>
      <c r="D4426" s="203"/>
    </row>
    <row r="4427" ht="14.25" spans="2:4">
      <c r="B4427" s="226"/>
      <c r="C4427" s="226"/>
      <c r="D4427" s="203"/>
    </row>
    <row r="4428" ht="14.25" spans="2:4">
      <c r="B4428" s="226"/>
      <c r="C4428" s="226"/>
      <c r="D4428" s="203"/>
    </row>
    <row r="4429" ht="14.25" spans="2:4">
      <c r="B4429" s="226"/>
      <c r="C4429" s="226"/>
      <c r="D4429" s="203"/>
    </row>
    <row r="4430" ht="14.25" spans="2:4">
      <c r="B4430" s="226"/>
      <c r="C4430" s="226"/>
      <c r="D4430" s="203"/>
    </row>
    <row r="4431" ht="14.25" spans="2:4">
      <c r="B4431" s="226"/>
      <c r="C4431" s="226"/>
      <c r="D4431" s="203"/>
    </row>
    <row r="4432" ht="14.25" spans="2:4">
      <c r="B4432" s="226"/>
      <c r="C4432" s="226"/>
      <c r="D4432" s="203"/>
    </row>
    <row r="4433" ht="14.25" spans="2:4">
      <c r="B4433" s="226"/>
      <c r="C4433" s="226"/>
      <c r="D4433" s="203"/>
    </row>
    <row r="4434" ht="14.25" spans="2:4">
      <c r="B4434" s="226"/>
      <c r="C4434" s="226"/>
      <c r="D4434" s="203"/>
    </row>
    <row r="4435" ht="14.25" spans="2:4">
      <c r="B4435" s="226"/>
      <c r="C4435" s="226"/>
      <c r="D4435" s="203"/>
    </row>
    <row r="4436" ht="14.25" spans="2:4">
      <c r="B4436" s="124"/>
      <c r="C4436" s="226"/>
      <c r="D4436" s="203"/>
    </row>
    <row r="4437" ht="14.25" spans="2:4">
      <c r="B4437" s="226"/>
      <c r="C4437" s="226"/>
      <c r="D4437" s="203"/>
    </row>
    <row r="4438" ht="14.25" spans="2:4">
      <c r="B4438" s="226"/>
      <c r="C4438" s="226"/>
      <c r="D4438" s="203"/>
    </row>
    <row r="4439" ht="14.25" spans="2:4">
      <c r="B4439" s="226"/>
      <c r="C4439" s="226"/>
      <c r="D4439" s="203"/>
    </row>
    <row r="4440" ht="14.25" spans="2:4">
      <c r="B4440" s="226"/>
      <c r="C4440" s="226"/>
      <c r="D4440" s="203"/>
    </row>
    <row r="4441" ht="14.25" spans="2:4">
      <c r="B4441" s="226"/>
      <c r="C4441" s="226"/>
      <c r="D4441" s="203"/>
    </row>
    <row r="4442" ht="14.25" spans="2:4">
      <c r="B4442" s="226"/>
      <c r="C4442" s="226"/>
      <c r="D4442" s="203"/>
    </row>
    <row r="4443" ht="14.25" spans="2:4">
      <c r="B4443" s="226"/>
      <c r="C4443" s="226"/>
      <c r="D4443" s="203"/>
    </row>
    <row r="4444" ht="14.25" spans="2:4">
      <c r="B4444" s="226"/>
      <c r="C4444" s="226"/>
      <c r="D4444" s="203"/>
    </row>
    <row r="4445" ht="14.25" spans="2:4">
      <c r="B4445" s="124"/>
      <c r="C4445" s="226"/>
      <c r="D4445" s="203"/>
    </row>
    <row r="4446" ht="14.25" spans="2:4">
      <c r="B4446" s="226"/>
      <c r="C4446" s="226"/>
      <c r="D4446" s="203"/>
    </row>
    <row r="4447" ht="14.25" spans="2:4">
      <c r="B4447" s="226"/>
      <c r="C4447" s="226"/>
      <c r="D4447" s="203"/>
    </row>
    <row r="4448" ht="14.25" spans="2:4">
      <c r="B4448" s="226"/>
      <c r="C4448" s="226"/>
      <c r="D4448" s="203"/>
    </row>
    <row r="4449" ht="14.25" spans="2:4">
      <c r="B4449" s="226"/>
      <c r="C4449" s="226"/>
      <c r="D4449" s="203"/>
    </row>
    <row r="4450" ht="14.25" spans="2:4">
      <c r="B4450" s="226"/>
      <c r="C4450" s="226"/>
      <c r="D4450" s="203"/>
    </row>
    <row r="4451" ht="14.25" spans="2:4">
      <c r="B4451" s="226"/>
      <c r="C4451" s="226"/>
      <c r="D4451" s="203"/>
    </row>
    <row r="4452" ht="14.25" spans="2:4">
      <c r="B4452" s="226"/>
      <c r="C4452" s="226"/>
      <c r="D4452" s="203"/>
    </row>
    <row r="4453" ht="14.25" spans="2:4">
      <c r="B4453" s="226"/>
      <c r="C4453" s="226"/>
      <c r="D4453" s="203"/>
    </row>
    <row r="4454" ht="14.25" spans="2:4">
      <c r="B4454" s="124"/>
      <c r="C4454" s="226"/>
      <c r="D4454" s="203"/>
    </row>
    <row r="4455" ht="14.25" spans="2:4">
      <c r="B4455" s="226"/>
      <c r="C4455" s="226"/>
      <c r="D4455" s="203"/>
    </row>
    <row r="4456" ht="14.25" spans="2:4">
      <c r="B4456" s="203"/>
      <c r="C4456" s="226"/>
      <c r="D4456" s="203"/>
    </row>
    <row r="4457" ht="14.25" spans="2:4">
      <c r="B4457" s="203"/>
      <c r="C4457" s="226"/>
      <c r="D4457" s="203"/>
    </row>
    <row r="4458" ht="14.25" spans="2:4">
      <c r="B4458" s="226"/>
      <c r="C4458" s="226"/>
      <c r="D4458" s="203"/>
    </row>
    <row r="4459" ht="14.25" spans="2:4">
      <c r="B4459" s="226"/>
      <c r="C4459" s="226"/>
      <c r="D4459" s="203"/>
    </row>
    <row r="4460" ht="14.25" spans="2:4">
      <c r="B4460" s="226"/>
      <c r="C4460" s="226"/>
      <c r="D4460" s="203"/>
    </row>
    <row r="4461" ht="14.25" spans="2:4">
      <c r="B4461" s="226"/>
      <c r="C4461" s="226"/>
      <c r="D4461" s="203"/>
    </row>
    <row r="4462" ht="14.25" spans="2:4">
      <c r="B4462" s="226"/>
      <c r="C4462" s="226"/>
      <c r="D4462" s="203"/>
    </row>
    <row r="4463" ht="14.25" spans="2:4">
      <c r="B4463" s="226"/>
      <c r="C4463" s="226"/>
      <c r="D4463" s="203"/>
    </row>
    <row r="4464" ht="14.25" spans="2:4">
      <c r="B4464" s="226"/>
      <c r="C4464" s="226"/>
      <c r="D4464" s="203"/>
    </row>
    <row r="4465" ht="14.25" spans="2:4">
      <c r="B4465" s="226"/>
      <c r="C4465" s="226"/>
      <c r="D4465" s="203"/>
    </row>
    <row r="4466" ht="14.25" spans="2:4">
      <c r="B4466" s="226"/>
      <c r="C4466" s="226"/>
      <c r="D4466" s="203"/>
    </row>
    <row r="4467" ht="14.25" spans="2:4">
      <c r="B4467" s="226"/>
      <c r="C4467" s="226"/>
      <c r="D4467" s="203"/>
    </row>
    <row r="4468" ht="14.25" spans="2:4">
      <c r="B4468" s="226"/>
      <c r="C4468" s="226"/>
      <c r="D4468" s="203"/>
    </row>
    <row r="4469" ht="14.25" spans="2:4">
      <c r="B4469" s="226"/>
      <c r="C4469" s="226"/>
      <c r="D4469" s="203"/>
    </row>
    <row r="4470" ht="14.25" spans="2:4">
      <c r="B4470" s="124"/>
      <c r="C4470" s="226"/>
      <c r="D4470" s="203"/>
    </row>
    <row r="4471" ht="14.25" spans="2:4">
      <c r="B4471" s="226"/>
      <c r="C4471" s="226"/>
      <c r="D4471" s="203"/>
    </row>
    <row r="4472" ht="14.25" spans="2:4">
      <c r="B4472" s="226"/>
      <c r="C4472" s="226"/>
      <c r="D4472" s="203"/>
    </row>
    <row r="4473" ht="14.25" spans="2:4">
      <c r="B4473" s="226"/>
      <c r="C4473" s="226"/>
      <c r="D4473" s="203"/>
    </row>
    <row r="4474" ht="14.25" spans="2:4">
      <c r="B4474" s="226"/>
      <c r="C4474" s="226"/>
      <c r="D4474" s="203"/>
    </row>
    <row r="4475" ht="14.25" spans="2:4">
      <c r="B4475" s="226"/>
      <c r="C4475" s="226"/>
      <c r="D4475" s="203"/>
    </row>
    <row r="4476" ht="14.25" spans="2:4">
      <c r="B4476" s="226"/>
      <c r="C4476" s="226"/>
      <c r="D4476" s="203"/>
    </row>
    <row r="4477" ht="14.25" spans="2:4">
      <c r="B4477" s="124"/>
      <c r="C4477" s="226"/>
      <c r="D4477" s="203"/>
    </row>
    <row r="4478" ht="14.25" spans="2:4">
      <c r="B4478" s="124"/>
      <c r="C4478" s="226"/>
      <c r="D4478" s="203"/>
    </row>
    <row r="4479" ht="14.25" spans="2:4">
      <c r="B4479" s="124"/>
      <c r="C4479" s="226"/>
      <c r="D4479" s="203"/>
    </row>
    <row r="4480" ht="14.25" spans="2:4">
      <c r="B4480" s="124"/>
      <c r="C4480" s="226"/>
      <c r="D4480" s="203"/>
    </row>
    <row r="4481" ht="14.25" spans="2:4">
      <c r="B4481" s="124"/>
      <c r="C4481" s="226"/>
      <c r="D4481" s="203"/>
    </row>
    <row r="4482" ht="14.25" spans="2:4">
      <c r="B4482" s="124"/>
      <c r="C4482" s="226"/>
      <c r="D4482" s="203"/>
    </row>
    <row r="4483" ht="14.25" spans="2:4">
      <c r="B4483" s="124"/>
      <c r="C4483" s="226"/>
      <c r="D4483" s="203"/>
    </row>
    <row r="4484" ht="14.25" spans="2:4">
      <c r="B4484" s="124"/>
      <c r="C4484" s="226"/>
      <c r="D4484" s="203"/>
    </row>
    <row r="4485" ht="14.25" spans="2:4">
      <c r="B4485" s="124"/>
      <c r="C4485" s="226"/>
      <c r="D4485" s="203"/>
    </row>
    <row r="4486" ht="14.25" spans="2:4">
      <c r="B4486" s="124"/>
      <c r="C4486" s="226"/>
      <c r="D4486" s="203"/>
    </row>
    <row r="4487" ht="14.25" spans="2:4">
      <c r="B4487" s="124"/>
      <c r="C4487" s="226"/>
      <c r="D4487" s="203"/>
    </row>
    <row r="4488" ht="14.25" spans="2:4">
      <c r="B4488" s="203"/>
      <c r="C4488" s="226"/>
      <c r="D4488" s="203"/>
    </row>
    <row r="4489" ht="14.25" spans="2:4">
      <c r="B4489" s="226"/>
      <c r="C4489" s="124"/>
      <c r="D4489" s="203"/>
    </row>
    <row r="4490" ht="14.25" spans="2:4">
      <c r="B4490" s="226"/>
      <c r="C4490" s="124"/>
      <c r="D4490" s="203"/>
    </row>
    <row r="4491" ht="14.25" spans="2:4">
      <c r="B4491" s="226"/>
      <c r="C4491" s="124"/>
      <c r="D4491" s="203"/>
    </row>
    <row r="4492" ht="14.25" spans="2:4">
      <c r="B4492" s="226"/>
      <c r="C4492" s="124"/>
      <c r="D4492" s="203"/>
    </row>
    <row r="4493" ht="14.25" spans="2:4">
      <c r="B4493" s="226"/>
      <c r="C4493" s="124"/>
      <c r="D4493" s="203"/>
    </row>
    <row r="4494" ht="14.25" spans="2:4">
      <c r="B4494" s="226"/>
      <c r="C4494" s="124"/>
      <c r="D4494" s="203"/>
    </row>
    <row r="4495" spans="2:4">
      <c r="B4495" s="124"/>
      <c r="C4495" s="124"/>
      <c r="D4495" s="203"/>
    </row>
    <row r="4496" ht="14.25" spans="2:4">
      <c r="B4496" s="226"/>
      <c r="C4496" s="124"/>
      <c r="D4496" s="203"/>
    </row>
    <row r="4497" ht="14.25" spans="2:4">
      <c r="B4497" s="226"/>
      <c r="C4497" s="124"/>
      <c r="D4497" s="203"/>
    </row>
    <row r="4498" ht="14.25" spans="2:4">
      <c r="B4498" s="226"/>
      <c r="C4498" s="124"/>
      <c r="D4498" s="203"/>
    </row>
    <row r="4499" ht="14.25" spans="2:4">
      <c r="B4499" s="226"/>
      <c r="C4499" s="124"/>
      <c r="D4499" s="203"/>
    </row>
    <row r="4500" ht="14.25" spans="2:4">
      <c r="B4500" s="226"/>
      <c r="C4500" s="124"/>
      <c r="D4500" s="203"/>
    </row>
    <row r="4501" ht="14.25" spans="2:4">
      <c r="B4501" s="226"/>
      <c r="C4501" s="124"/>
      <c r="D4501" s="203"/>
    </row>
    <row r="4502" ht="14.25" spans="2:4">
      <c r="B4502" s="226"/>
      <c r="C4502" s="124"/>
      <c r="D4502" s="203"/>
    </row>
    <row r="4503" ht="14.25" spans="2:4">
      <c r="B4503" s="226"/>
      <c r="C4503" s="124"/>
      <c r="D4503" s="203"/>
    </row>
    <row r="4504" ht="14.25" spans="2:4">
      <c r="B4504" s="226"/>
      <c r="C4504" s="124"/>
      <c r="D4504" s="203"/>
    </row>
    <row r="4505" ht="14.25" spans="2:4">
      <c r="B4505" s="226"/>
      <c r="C4505" s="124"/>
      <c r="D4505" s="203"/>
    </row>
    <row r="4506" ht="14.25" spans="2:4">
      <c r="B4506" s="226"/>
      <c r="C4506" s="124"/>
      <c r="D4506" s="203"/>
    </row>
    <row r="4507" ht="14.25" spans="2:4">
      <c r="B4507" s="226"/>
      <c r="C4507" s="124"/>
      <c r="D4507" s="203"/>
    </row>
    <row r="4508" ht="14.25" spans="2:4">
      <c r="B4508" s="226"/>
      <c r="C4508" s="124"/>
      <c r="D4508" s="203"/>
    </row>
    <row r="4509" ht="14.25" spans="2:4">
      <c r="B4509" s="226"/>
      <c r="C4509" s="124"/>
      <c r="D4509" s="203"/>
    </row>
    <row r="4510" ht="14.25" spans="2:4">
      <c r="B4510" s="226"/>
      <c r="C4510" s="124"/>
      <c r="D4510" s="203"/>
    </row>
    <row r="4511" ht="14.25" spans="2:4">
      <c r="B4511" s="226"/>
      <c r="C4511" s="124"/>
      <c r="D4511" s="203"/>
    </row>
    <row r="4512" ht="14.25" spans="2:4">
      <c r="B4512" s="226"/>
      <c r="C4512" s="124"/>
      <c r="D4512" s="203"/>
    </row>
    <row r="4513" ht="14.25" spans="2:4">
      <c r="B4513" s="226"/>
      <c r="C4513" s="124"/>
      <c r="D4513" s="203"/>
    </row>
    <row r="4514" ht="14.25" spans="2:4">
      <c r="B4514" s="226"/>
      <c r="C4514" s="124"/>
      <c r="D4514" s="203"/>
    </row>
    <row r="4515" ht="14.25" spans="2:4">
      <c r="B4515" s="226"/>
      <c r="C4515" s="124"/>
      <c r="D4515" s="203"/>
    </row>
    <row r="4516" ht="14.25" spans="2:4">
      <c r="B4516" s="226"/>
      <c r="C4516" s="124"/>
      <c r="D4516" s="203"/>
    </row>
    <row r="4517" ht="14.25" spans="2:4">
      <c r="B4517" s="226"/>
      <c r="C4517" s="124"/>
      <c r="D4517" s="203"/>
    </row>
    <row r="4518" ht="14.25" spans="2:4">
      <c r="B4518" s="226"/>
      <c r="C4518" s="124"/>
      <c r="D4518" s="203"/>
    </row>
    <row r="4519" ht="14.25" spans="2:4">
      <c r="B4519" s="226"/>
      <c r="C4519" s="124"/>
      <c r="D4519" s="203"/>
    </row>
    <row r="4520" spans="2:4">
      <c r="B4520" s="124"/>
      <c r="C4520" s="124"/>
      <c r="D4520" s="203"/>
    </row>
    <row r="4521" ht="14.25" spans="2:4">
      <c r="B4521" s="226"/>
      <c r="C4521" s="124"/>
      <c r="D4521" s="203"/>
    </row>
    <row r="4522" ht="14.25" spans="2:4">
      <c r="B4522" s="226"/>
      <c r="C4522" s="124"/>
      <c r="D4522" s="203"/>
    </row>
    <row r="4523" ht="14.25" spans="2:4">
      <c r="B4523" s="226"/>
      <c r="C4523" s="124"/>
      <c r="D4523" s="203"/>
    </row>
    <row r="4524" ht="14.25" spans="2:4">
      <c r="B4524" s="226"/>
      <c r="C4524" s="124"/>
      <c r="D4524" s="203"/>
    </row>
    <row r="4525" ht="14.25" spans="2:4">
      <c r="B4525" s="226"/>
      <c r="C4525" s="226"/>
      <c r="D4525" s="203"/>
    </row>
    <row r="4526" ht="14.25" spans="2:4">
      <c r="B4526" s="226"/>
      <c r="C4526" s="226"/>
      <c r="D4526" s="203"/>
    </row>
    <row r="4527" ht="14.25" spans="2:4">
      <c r="B4527" s="226"/>
      <c r="C4527" s="226"/>
      <c r="D4527" s="203"/>
    </row>
    <row r="4528" ht="14.25" spans="2:4">
      <c r="B4528" s="226"/>
      <c r="C4528" s="226"/>
      <c r="D4528" s="203"/>
    </row>
    <row r="4529" ht="14.25" spans="2:4">
      <c r="B4529" s="226"/>
      <c r="C4529" s="226"/>
      <c r="D4529" s="203"/>
    </row>
    <row r="4530" ht="14.25" spans="2:4">
      <c r="B4530" s="226"/>
      <c r="C4530" s="226"/>
      <c r="D4530" s="203"/>
    </row>
    <row r="4531" ht="14.25" spans="2:4">
      <c r="B4531" s="226"/>
      <c r="C4531" s="226"/>
      <c r="D4531" s="203"/>
    </row>
    <row r="4532" ht="14.25" spans="2:4">
      <c r="B4532" s="226"/>
      <c r="C4532" s="226"/>
      <c r="D4532" s="203"/>
    </row>
    <row r="4533" ht="14.25" spans="2:4">
      <c r="B4533" s="226"/>
      <c r="C4533" s="226"/>
      <c r="D4533" s="203"/>
    </row>
    <row r="4534" ht="14.25" spans="2:4">
      <c r="B4534" s="226"/>
      <c r="C4534" s="226"/>
      <c r="D4534" s="203"/>
    </row>
    <row r="4535" ht="14.25" spans="2:4">
      <c r="B4535" s="226"/>
      <c r="C4535" s="226"/>
      <c r="D4535" s="203"/>
    </row>
    <row r="4536" ht="14.25" spans="2:4">
      <c r="B4536" s="226"/>
      <c r="C4536" s="226"/>
      <c r="D4536" s="203"/>
    </row>
    <row r="4537" ht="14.25" spans="2:4">
      <c r="B4537" s="124"/>
      <c r="C4537" s="226"/>
      <c r="D4537" s="203"/>
    </row>
    <row r="4538" ht="14.25" spans="2:4">
      <c r="B4538" s="226"/>
      <c r="C4538" s="226"/>
      <c r="D4538" s="203"/>
    </row>
    <row r="4539" ht="14.25" spans="2:4">
      <c r="B4539" s="226"/>
      <c r="C4539" s="226"/>
      <c r="D4539" s="203"/>
    </row>
    <row r="4540" ht="14.25" spans="2:4">
      <c r="B4540" s="226"/>
      <c r="C4540" s="226"/>
      <c r="D4540" s="203"/>
    </row>
    <row r="4541" ht="14.25" spans="2:4">
      <c r="B4541" s="226"/>
      <c r="C4541" s="226"/>
      <c r="D4541" s="203"/>
    </row>
    <row r="4542" ht="14.25" spans="2:4">
      <c r="B4542" s="226"/>
      <c r="C4542" s="226"/>
      <c r="D4542" s="203"/>
    </row>
    <row r="4543" ht="14.25" spans="2:4">
      <c r="B4543" s="226"/>
      <c r="C4543" s="226"/>
      <c r="D4543" s="203"/>
    </row>
    <row r="4544" ht="14.25" spans="2:4">
      <c r="B4544" s="226"/>
      <c r="C4544" s="226"/>
      <c r="D4544" s="203"/>
    </row>
    <row r="4545" ht="14.25" spans="2:4">
      <c r="B4545" s="226"/>
      <c r="C4545" s="226"/>
      <c r="D4545" s="203"/>
    </row>
    <row r="4546" ht="14.25" spans="2:4">
      <c r="B4546" s="226"/>
      <c r="C4546" s="226"/>
      <c r="D4546" s="203"/>
    </row>
    <row r="4547" ht="14.25" spans="2:4">
      <c r="B4547" s="226"/>
      <c r="C4547" s="226"/>
      <c r="D4547" s="203"/>
    </row>
    <row r="4548" ht="14.25" spans="2:4">
      <c r="B4548" s="226"/>
      <c r="C4548" s="226"/>
      <c r="D4548" s="203"/>
    </row>
    <row r="4549" ht="14.25" spans="2:4">
      <c r="B4549" s="226"/>
      <c r="C4549" s="226"/>
      <c r="D4549" s="203"/>
    </row>
    <row r="4550" ht="14.25" spans="2:4">
      <c r="B4550" s="226"/>
      <c r="C4550" s="226"/>
      <c r="D4550" s="203"/>
    </row>
    <row r="4551" ht="14.25" spans="2:4">
      <c r="B4551" s="226"/>
      <c r="C4551" s="226"/>
      <c r="D4551" s="203"/>
    </row>
    <row r="4552" ht="14.25" spans="2:4">
      <c r="B4552" s="226"/>
      <c r="C4552" s="226"/>
      <c r="D4552" s="203"/>
    </row>
    <row r="4553" ht="14.25" spans="2:4">
      <c r="B4553" s="226"/>
      <c r="C4553" s="226"/>
      <c r="D4553" s="203"/>
    </row>
    <row r="4554" ht="14.25" spans="2:4">
      <c r="B4554" s="226"/>
      <c r="C4554" s="226"/>
      <c r="D4554" s="203"/>
    </row>
    <row r="4555" ht="14.25" spans="2:4">
      <c r="B4555" s="226"/>
      <c r="C4555" s="226"/>
      <c r="D4555" s="203"/>
    </row>
    <row r="4556" ht="14.25" spans="2:4">
      <c r="B4556" s="226"/>
      <c r="C4556" s="226"/>
      <c r="D4556" s="203"/>
    </row>
    <row r="4557" ht="14.25" spans="2:4">
      <c r="B4557" s="226"/>
      <c r="C4557" s="226"/>
      <c r="D4557" s="203"/>
    </row>
    <row r="4558" ht="14.25" spans="2:4">
      <c r="B4558" s="226"/>
      <c r="C4558" s="226"/>
      <c r="D4558" s="203"/>
    </row>
    <row r="4559" ht="14.25" spans="2:4">
      <c r="B4559" s="226"/>
      <c r="C4559" s="226"/>
      <c r="D4559" s="203"/>
    </row>
    <row r="4560" ht="14.25" spans="2:4">
      <c r="B4560" s="226"/>
      <c r="C4560" s="226"/>
      <c r="D4560" s="203"/>
    </row>
    <row r="4561" ht="14.25" spans="2:4">
      <c r="B4561" s="226"/>
      <c r="C4561" s="226"/>
      <c r="D4561" s="203"/>
    </row>
    <row r="4562" ht="14.25" spans="2:4">
      <c r="B4562" s="226"/>
      <c r="C4562" s="226"/>
      <c r="D4562" s="203"/>
    </row>
    <row r="4563" ht="14.25" spans="2:4">
      <c r="B4563" s="226"/>
      <c r="C4563" s="226"/>
      <c r="D4563" s="203"/>
    </row>
    <row r="4564" ht="14.25" spans="2:4">
      <c r="B4564" s="226"/>
      <c r="C4564" s="226"/>
      <c r="D4564" s="203"/>
    </row>
    <row r="4565" ht="14.25" spans="2:4">
      <c r="B4565" s="226"/>
      <c r="C4565" s="226"/>
      <c r="D4565" s="203"/>
    </row>
    <row r="4566" ht="14.25" spans="2:4">
      <c r="B4566" s="203"/>
      <c r="C4566" s="226"/>
      <c r="D4566" s="203"/>
    </row>
    <row r="4567" ht="14.25" spans="2:4">
      <c r="B4567" s="226"/>
      <c r="C4567" s="226"/>
      <c r="D4567" s="203"/>
    </row>
    <row r="4568" ht="14.25" spans="2:4">
      <c r="B4568" s="226"/>
      <c r="C4568" s="226"/>
      <c r="D4568" s="203"/>
    </row>
    <row r="4569" ht="14.25" spans="2:4">
      <c r="B4569" s="226"/>
      <c r="C4569" s="226"/>
      <c r="D4569" s="203"/>
    </row>
    <row r="4570" ht="14.25" spans="2:4">
      <c r="B4570" s="226"/>
      <c r="C4570" s="226"/>
      <c r="D4570" s="203"/>
    </row>
    <row r="4571" ht="14.25" spans="2:4">
      <c r="B4571" s="226"/>
      <c r="C4571" s="226"/>
      <c r="D4571" s="203"/>
    </row>
    <row r="4572" ht="14.25" spans="2:4">
      <c r="B4572" s="226"/>
      <c r="C4572" s="226"/>
      <c r="D4572" s="203"/>
    </row>
    <row r="4573" ht="14.25" spans="2:4">
      <c r="B4573" s="226"/>
      <c r="C4573" s="226"/>
      <c r="D4573" s="203"/>
    </row>
    <row r="4574" ht="14.25" spans="2:4">
      <c r="B4574" s="226"/>
      <c r="C4574" s="226"/>
      <c r="D4574" s="203"/>
    </row>
    <row r="4575" ht="14.25" spans="2:4">
      <c r="B4575" s="226"/>
      <c r="C4575" s="226"/>
      <c r="D4575" s="203"/>
    </row>
    <row r="4576" ht="14.25" spans="2:4">
      <c r="B4576" s="226"/>
      <c r="C4576" s="226"/>
      <c r="D4576" s="203"/>
    </row>
    <row r="4577" ht="14.25" spans="2:4">
      <c r="B4577" s="226"/>
      <c r="C4577" s="226"/>
      <c r="D4577" s="203"/>
    </row>
    <row r="4578" ht="14.25" spans="2:4">
      <c r="B4578" s="226"/>
      <c r="C4578" s="226"/>
      <c r="D4578" s="203"/>
    </row>
    <row r="4579" ht="14.25" spans="2:4">
      <c r="B4579" s="226"/>
      <c r="C4579" s="226"/>
      <c r="D4579" s="203"/>
    </row>
    <row r="4580" ht="14.25" spans="2:4">
      <c r="B4580" s="226"/>
      <c r="C4580" s="226"/>
      <c r="D4580" s="203"/>
    </row>
    <row r="4581" ht="14.25" spans="2:4">
      <c r="B4581" s="226"/>
      <c r="C4581" s="226"/>
      <c r="D4581" s="203"/>
    </row>
    <row r="4582" ht="14.25" spans="2:4">
      <c r="B4582" s="226"/>
      <c r="C4582" s="226"/>
      <c r="D4582" s="203"/>
    </row>
    <row r="4583" ht="14.25" spans="2:4">
      <c r="B4583" s="226"/>
      <c r="C4583" s="226"/>
      <c r="D4583" s="203"/>
    </row>
    <row r="4584" ht="14.25" spans="2:4">
      <c r="B4584" s="226"/>
      <c r="C4584" s="226"/>
      <c r="D4584" s="203"/>
    </row>
    <row r="4585" ht="14.25" spans="2:4">
      <c r="B4585" s="226"/>
      <c r="C4585" s="226"/>
      <c r="D4585" s="203"/>
    </row>
    <row r="4586" ht="14.25" spans="2:4">
      <c r="B4586" s="226"/>
      <c r="C4586" s="226"/>
      <c r="D4586" s="203"/>
    </row>
    <row r="4587" ht="14.25" spans="2:4">
      <c r="B4587" s="226"/>
      <c r="C4587" s="226"/>
      <c r="D4587" s="203"/>
    </row>
    <row r="4588" ht="14.25" spans="2:4">
      <c r="B4588" s="226"/>
      <c r="C4588" s="226"/>
      <c r="D4588" s="203"/>
    </row>
    <row r="4589" ht="14.25" spans="2:4">
      <c r="B4589" s="226"/>
      <c r="C4589" s="226"/>
      <c r="D4589" s="203"/>
    </row>
    <row r="4590" ht="14.25" spans="2:4">
      <c r="B4590" s="226"/>
      <c r="C4590" s="226"/>
      <c r="D4590" s="203"/>
    </row>
    <row r="4591" ht="14.25" spans="2:4">
      <c r="B4591" s="226"/>
      <c r="C4591" s="226"/>
      <c r="D4591" s="203"/>
    </row>
    <row r="4592" ht="14.25" spans="2:4">
      <c r="B4592" s="226"/>
      <c r="C4592" s="226"/>
      <c r="D4592" s="203"/>
    </row>
    <row r="4593" ht="14.25" spans="2:4">
      <c r="B4593" s="226"/>
      <c r="C4593" s="226"/>
      <c r="D4593" s="203"/>
    </row>
    <row r="4594" ht="14.25" spans="2:4">
      <c r="B4594" s="226"/>
      <c r="C4594" s="226"/>
      <c r="D4594" s="203"/>
    </row>
    <row r="4595" ht="14.25" spans="2:4">
      <c r="B4595" s="226"/>
      <c r="C4595" s="226"/>
      <c r="D4595" s="203"/>
    </row>
    <row r="4596" ht="14.25" spans="2:4">
      <c r="B4596" s="226"/>
      <c r="C4596" s="226"/>
      <c r="D4596" s="203"/>
    </row>
    <row r="4597" ht="14.25" spans="2:4">
      <c r="B4597" s="226"/>
      <c r="C4597" s="226"/>
      <c r="D4597" s="203"/>
    </row>
    <row r="4598" ht="14.25" spans="2:4">
      <c r="B4598" s="226"/>
      <c r="C4598" s="226"/>
      <c r="D4598" s="203"/>
    </row>
    <row r="4599" ht="14.25" spans="2:4">
      <c r="B4599" s="226"/>
      <c r="C4599" s="226"/>
      <c r="D4599" s="203"/>
    </row>
    <row r="4600" ht="14.25" spans="2:4">
      <c r="B4600" s="226"/>
      <c r="C4600" s="226"/>
      <c r="D4600" s="203"/>
    </row>
    <row r="4601" ht="14.25" spans="2:4">
      <c r="B4601" s="226"/>
      <c r="C4601" s="226"/>
      <c r="D4601" s="203"/>
    </row>
    <row r="4602" ht="14.25" spans="2:4">
      <c r="B4602" s="226"/>
      <c r="C4602" s="226"/>
      <c r="D4602" s="203"/>
    </row>
    <row r="4603" ht="14.25" spans="2:4">
      <c r="B4603" s="226"/>
      <c r="C4603" s="226"/>
      <c r="D4603" s="203"/>
    </row>
    <row r="4604" ht="14.25" spans="2:4">
      <c r="B4604" s="226"/>
      <c r="C4604" s="226"/>
      <c r="D4604" s="203"/>
    </row>
    <row r="4605" ht="14.25" spans="2:4">
      <c r="B4605" s="226"/>
      <c r="C4605" s="226"/>
      <c r="D4605" s="203"/>
    </row>
    <row r="4606" ht="14.25" spans="2:4">
      <c r="B4606" s="226"/>
      <c r="C4606" s="226"/>
      <c r="D4606" s="203"/>
    </row>
    <row r="4607" ht="14.25" spans="2:4">
      <c r="B4607" s="226"/>
      <c r="C4607" s="226"/>
      <c r="D4607" s="203"/>
    </row>
    <row r="4608" ht="14.25" spans="2:4">
      <c r="B4608" s="226"/>
      <c r="C4608" s="226"/>
      <c r="D4608" s="203"/>
    </row>
    <row r="4609" ht="14.25" spans="2:4">
      <c r="B4609" s="226"/>
      <c r="C4609" s="226"/>
      <c r="D4609" s="203"/>
    </row>
    <row r="4610" ht="14.25" spans="2:4">
      <c r="B4610" s="226"/>
      <c r="C4610" s="226"/>
      <c r="D4610" s="203"/>
    </row>
    <row r="4611" ht="14.25" spans="2:4">
      <c r="B4611" s="226"/>
      <c r="C4611" s="226"/>
      <c r="D4611" s="203"/>
    </row>
    <row r="4612" ht="14.25" spans="2:4">
      <c r="B4612" s="226"/>
      <c r="C4612" s="226"/>
      <c r="D4612" s="203"/>
    </row>
    <row r="4613" ht="14.25" spans="2:4">
      <c r="B4613" s="226"/>
      <c r="C4613" s="226"/>
      <c r="D4613" s="203"/>
    </row>
    <row r="4614" ht="14.25" spans="2:4">
      <c r="B4614" s="226"/>
      <c r="C4614" s="226"/>
      <c r="D4614" s="203"/>
    </row>
    <row r="4615" ht="14.25" spans="2:4">
      <c r="B4615" s="226"/>
      <c r="C4615" s="226"/>
      <c r="D4615" s="203"/>
    </row>
    <row r="4616" ht="14.25" spans="2:4">
      <c r="B4616" s="226"/>
      <c r="C4616" s="226"/>
      <c r="D4616" s="203"/>
    </row>
    <row r="4617" ht="14.25" spans="2:4">
      <c r="B4617" s="226"/>
      <c r="C4617" s="226"/>
      <c r="D4617" s="203"/>
    </row>
    <row r="4618" ht="14.25" spans="2:4">
      <c r="B4618" s="226"/>
      <c r="C4618" s="226"/>
      <c r="D4618" s="203"/>
    </row>
    <row r="4619" ht="14.25" spans="2:4">
      <c r="B4619" s="226"/>
      <c r="C4619" s="226"/>
      <c r="D4619" s="203"/>
    </row>
    <row r="4620" ht="14.25" spans="2:4">
      <c r="B4620" s="226"/>
      <c r="C4620" s="226"/>
      <c r="D4620" s="203"/>
    </row>
    <row r="4621" ht="14.25" spans="2:4">
      <c r="B4621" s="226"/>
      <c r="C4621" s="226"/>
      <c r="D4621" s="203"/>
    </row>
    <row r="4622" ht="14.25" spans="2:4">
      <c r="B4622" s="226"/>
      <c r="C4622" s="226"/>
      <c r="D4622" s="203"/>
    </row>
    <row r="4623" ht="14.25" spans="2:4">
      <c r="B4623" s="226"/>
      <c r="C4623" s="226"/>
      <c r="D4623" s="203"/>
    </row>
    <row r="4624" ht="14.25" spans="2:4">
      <c r="B4624" s="226"/>
      <c r="C4624" s="226"/>
      <c r="D4624" s="203"/>
    </row>
    <row r="4625" ht="14.25" spans="2:4">
      <c r="B4625" s="226"/>
      <c r="C4625" s="226"/>
      <c r="D4625" s="203"/>
    </row>
    <row r="4626" ht="14.25" spans="2:4">
      <c r="B4626" s="226"/>
      <c r="C4626" s="226"/>
      <c r="D4626" s="203"/>
    </row>
    <row r="4627" ht="14.25" spans="2:4">
      <c r="B4627" s="226"/>
      <c r="C4627" s="226"/>
      <c r="D4627" s="203"/>
    </row>
    <row r="4628" ht="14.25" spans="2:4">
      <c r="B4628" s="226"/>
      <c r="C4628" s="226"/>
      <c r="D4628" s="203"/>
    </row>
    <row r="4629" ht="14.25" spans="2:4">
      <c r="B4629" s="226"/>
      <c r="C4629" s="226"/>
      <c r="D4629" s="203"/>
    </row>
    <row r="4630" spans="2:4">
      <c r="B4630" s="211"/>
      <c r="C4630" s="211"/>
      <c r="D4630" s="229"/>
    </row>
    <row r="4631" spans="2:4">
      <c r="B4631" s="211"/>
      <c r="C4631" s="211"/>
      <c r="D4631" s="229"/>
    </row>
    <row r="4632" spans="2:4">
      <c r="B4632" s="211"/>
      <c r="C4632" s="211"/>
      <c r="D4632" s="229"/>
    </row>
    <row r="4633" spans="2:4">
      <c r="B4633" s="211"/>
      <c r="C4633" s="211"/>
      <c r="D4633" s="229"/>
    </row>
    <row r="4634" spans="2:4">
      <c r="B4634" s="203"/>
      <c r="C4634" s="211"/>
      <c r="D4634" s="229"/>
    </row>
    <row r="4635" spans="2:4">
      <c r="B4635" s="203"/>
      <c r="C4635" s="203"/>
      <c r="D4635" s="203"/>
    </row>
    <row r="4636" spans="2:4">
      <c r="B4636" s="242"/>
      <c r="C4636" s="242"/>
      <c r="D4636" s="212"/>
    </row>
    <row r="4637" spans="2:4">
      <c r="B4637" s="242"/>
      <c r="C4637" s="242"/>
      <c r="D4637" s="212"/>
    </row>
    <row r="4638" spans="2:4">
      <c r="B4638" s="242"/>
      <c r="C4638" s="242"/>
      <c r="D4638" s="212"/>
    </row>
    <row r="4639" spans="2:4">
      <c r="B4639" s="242"/>
      <c r="C4639" s="242"/>
      <c r="D4639" s="212"/>
    </row>
    <row r="4640" spans="2:4">
      <c r="B4640" s="242"/>
      <c r="C4640" s="242"/>
      <c r="D4640" s="212"/>
    </row>
    <row r="4641" spans="2:4">
      <c r="B4641" s="242"/>
      <c r="C4641" s="242"/>
      <c r="D4641" s="212"/>
    </row>
    <row r="4642" spans="2:4">
      <c r="B4642" s="242"/>
      <c r="C4642" s="242"/>
      <c r="D4642" s="212"/>
    </row>
    <row r="4643" spans="2:4">
      <c r="B4643" s="242"/>
      <c r="C4643" s="242"/>
      <c r="D4643" s="212"/>
    </row>
    <row r="4644" spans="2:4">
      <c r="B4644" s="242"/>
      <c r="C4644" s="242"/>
      <c r="D4644" s="212"/>
    </row>
    <row r="4645" spans="2:4">
      <c r="B4645" s="242"/>
      <c r="C4645" s="242"/>
      <c r="D4645" s="212"/>
    </row>
    <row r="4646" spans="2:4">
      <c r="B4646" s="242"/>
      <c r="C4646" s="242"/>
      <c r="D4646" s="212"/>
    </row>
    <row r="4647" spans="2:4">
      <c r="B4647" s="242"/>
      <c r="C4647" s="242"/>
      <c r="D4647" s="212"/>
    </row>
    <row r="4648" spans="2:4">
      <c r="B4648" s="242"/>
      <c r="C4648" s="242"/>
      <c r="D4648" s="212"/>
    </row>
    <row r="4649" spans="2:4">
      <c r="B4649" s="242"/>
      <c r="C4649" s="242"/>
      <c r="D4649" s="212"/>
    </row>
    <row r="4650" spans="2:4">
      <c r="B4650" s="242"/>
      <c r="C4650" s="242"/>
      <c r="D4650" s="212"/>
    </row>
    <row r="4651" spans="2:4">
      <c r="B4651" s="242"/>
      <c r="C4651" s="242"/>
      <c r="D4651" s="212"/>
    </row>
    <row r="4652" spans="2:4">
      <c r="B4652" s="242"/>
      <c r="C4652" s="242"/>
      <c r="D4652" s="212"/>
    </row>
    <row r="4653" spans="2:4">
      <c r="B4653" s="242"/>
      <c r="C4653" s="242"/>
      <c r="D4653" s="212"/>
    </row>
    <row r="4654" spans="2:4">
      <c r="B4654" s="242"/>
      <c r="C4654" s="242"/>
      <c r="D4654" s="212"/>
    </row>
    <row r="4655" spans="2:4">
      <c r="B4655" s="242"/>
      <c r="C4655" s="242"/>
      <c r="D4655" s="212"/>
    </row>
    <row r="4656" spans="2:4">
      <c r="B4656" s="242"/>
      <c r="C4656" s="242"/>
      <c r="D4656" s="212"/>
    </row>
    <row r="4657" spans="2:4">
      <c r="B4657" s="242"/>
      <c r="C4657" s="242"/>
      <c r="D4657" s="212"/>
    </row>
    <row r="4658" spans="2:4">
      <c r="B4658" s="242"/>
      <c r="C4658" s="242"/>
      <c r="D4658" s="212"/>
    </row>
    <row r="4659" spans="2:4">
      <c r="B4659" s="242"/>
      <c r="C4659" s="242"/>
      <c r="D4659" s="212"/>
    </row>
    <row r="4660" spans="2:4">
      <c r="B4660" s="242"/>
      <c r="C4660" s="242"/>
      <c r="D4660" s="212"/>
    </row>
    <row r="4661" spans="2:4">
      <c r="B4661" s="242"/>
      <c r="C4661" s="242"/>
      <c r="D4661" s="212"/>
    </row>
    <row r="4662" spans="2:4">
      <c r="B4662" s="223"/>
      <c r="C4662" s="223"/>
      <c r="D4662" s="243"/>
    </row>
    <row r="4663" spans="2:4">
      <c r="B4663" s="223"/>
      <c r="C4663" s="223"/>
      <c r="D4663" s="243"/>
    </row>
    <row r="4664" spans="2:4">
      <c r="B4664" s="223"/>
      <c r="C4664" s="223"/>
      <c r="D4664" s="243"/>
    </row>
    <row r="4665" spans="2:4">
      <c r="B4665" s="223"/>
      <c r="C4665" s="223"/>
      <c r="D4665" s="243"/>
    </row>
    <row r="4666" spans="2:4">
      <c r="B4666" s="223"/>
      <c r="C4666" s="223"/>
      <c r="D4666" s="243"/>
    </row>
    <row r="4667" spans="2:4">
      <c r="B4667" s="223"/>
      <c r="C4667" s="223"/>
      <c r="D4667" s="243"/>
    </row>
    <row r="4668" spans="2:4">
      <c r="B4668" s="223"/>
      <c r="C4668" s="223"/>
      <c r="D4668" s="243"/>
    </row>
    <row r="4669" spans="2:4">
      <c r="B4669" s="223"/>
      <c r="C4669" s="223"/>
      <c r="D4669" s="243"/>
    </row>
    <row r="4670" spans="2:4">
      <c r="B4670" s="223"/>
      <c r="C4670" s="223"/>
      <c r="D4670" s="243"/>
    </row>
    <row r="4671" spans="2:4">
      <c r="B4671" s="223"/>
      <c r="C4671" s="223"/>
      <c r="D4671" s="243"/>
    </row>
    <row r="4672" spans="2:4">
      <c r="B4672" s="223"/>
      <c r="C4672" s="223"/>
      <c r="D4672" s="243"/>
    </row>
    <row r="4673" spans="2:4">
      <c r="B4673" s="223"/>
      <c r="C4673" s="223"/>
      <c r="D4673" s="243"/>
    </row>
    <row r="4674" spans="2:4">
      <c r="B4674" s="223"/>
      <c r="C4674" s="223"/>
      <c r="D4674" s="243"/>
    </row>
    <row r="4675" spans="2:4">
      <c r="B4675" s="223"/>
      <c r="C4675" s="223"/>
      <c r="D4675" s="243"/>
    </row>
    <row r="4676" spans="2:4">
      <c r="B4676" s="223"/>
      <c r="C4676" s="223"/>
      <c r="D4676" s="243"/>
    </row>
    <row r="4677" spans="2:4">
      <c r="B4677" s="223"/>
      <c r="C4677" s="223"/>
      <c r="D4677" s="243"/>
    </row>
    <row r="4678" spans="2:4">
      <c r="B4678" s="223"/>
      <c r="C4678" s="223"/>
      <c r="D4678" s="243"/>
    </row>
    <row r="4679" spans="2:4">
      <c r="B4679" s="223"/>
      <c r="C4679" s="223"/>
      <c r="D4679" s="243"/>
    </row>
    <row r="4680" spans="2:4">
      <c r="B4680" s="223"/>
      <c r="C4680" s="223"/>
      <c r="D4680" s="243"/>
    </row>
    <row r="4681" spans="2:4">
      <c r="B4681" s="223"/>
      <c r="C4681" s="223"/>
      <c r="D4681" s="243"/>
    </row>
    <row r="4682" spans="2:4">
      <c r="B4682" s="223"/>
      <c r="C4682" s="223"/>
      <c r="D4682" s="243"/>
    </row>
    <row r="4683" spans="2:4">
      <c r="B4683" s="223"/>
      <c r="C4683" s="223"/>
      <c r="D4683" s="243"/>
    </row>
    <row r="4684" spans="2:4">
      <c r="B4684" s="223"/>
      <c r="C4684" s="223"/>
      <c r="D4684" s="243"/>
    </row>
    <row r="4685" spans="2:4">
      <c r="B4685" s="223"/>
      <c r="C4685" s="223"/>
      <c r="D4685" s="243"/>
    </row>
    <row r="4686" spans="2:4">
      <c r="B4686" s="223"/>
      <c r="C4686" s="223"/>
      <c r="D4686" s="243"/>
    </row>
    <row r="4687" spans="2:4">
      <c r="B4687" s="223"/>
      <c r="C4687" s="223"/>
      <c r="D4687" s="243"/>
    </row>
    <row r="4688" spans="2:4">
      <c r="B4688" s="223"/>
      <c r="C4688" s="223"/>
      <c r="D4688" s="243"/>
    </row>
    <row r="4689" spans="2:4">
      <c r="B4689" s="223"/>
      <c r="C4689" s="223"/>
      <c r="D4689" s="243"/>
    </row>
    <row r="4690" spans="2:4">
      <c r="B4690" s="223"/>
      <c r="C4690" s="223"/>
      <c r="D4690" s="243"/>
    </row>
    <row r="4691" spans="2:4">
      <c r="B4691" s="223"/>
      <c r="C4691" s="223"/>
      <c r="D4691" s="243"/>
    </row>
    <row r="4692" spans="2:4">
      <c r="B4692" s="223"/>
      <c r="C4692" s="223"/>
      <c r="D4692" s="243"/>
    </row>
    <row r="4693" spans="2:4">
      <c r="B4693" s="223"/>
      <c r="C4693" s="223"/>
      <c r="D4693" s="243"/>
    </row>
    <row r="4694" spans="2:4">
      <c r="B4694" s="223"/>
      <c r="C4694" s="223"/>
      <c r="D4694" s="243"/>
    </row>
    <row r="4695" spans="2:4">
      <c r="B4695" s="223"/>
      <c r="C4695" s="223"/>
      <c r="D4695" s="243"/>
    </row>
    <row r="4696" spans="2:4">
      <c r="B4696" s="223"/>
      <c r="C4696" s="223"/>
      <c r="D4696" s="243"/>
    </row>
    <row r="4697" spans="2:4">
      <c r="B4697" s="223"/>
      <c r="C4697" s="223"/>
      <c r="D4697" s="243"/>
    </row>
    <row r="4698" spans="2:4">
      <c r="B4698" s="223"/>
      <c r="C4698" s="223"/>
      <c r="D4698" s="243"/>
    </row>
    <row r="4699" spans="2:4">
      <c r="B4699" s="223"/>
      <c r="C4699" s="223"/>
      <c r="D4699" s="243"/>
    </row>
    <row r="4700" spans="2:4">
      <c r="B4700" s="223"/>
      <c r="C4700" s="223"/>
      <c r="D4700" s="243"/>
    </row>
    <row r="4701" spans="2:4">
      <c r="B4701" s="223"/>
      <c r="C4701" s="223"/>
      <c r="D4701" s="243"/>
    </row>
    <row r="4702" spans="2:4">
      <c r="B4702" s="223"/>
      <c r="C4702" s="223"/>
      <c r="D4702" s="243"/>
    </row>
    <row r="4703" spans="2:4">
      <c r="B4703" s="223"/>
      <c r="C4703" s="223"/>
      <c r="D4703" s="243"/>
    </row>
    <row r="4704" spans="2:4">
      <c r="B4704" s="223"/>
      <c r="C4704" s="223"/>
      <c r="D4704" s="243"/>
    </row>
    <row r="4705" spans="2:4">
      <c r="B4705" s="223"/>
      <c r="C4705" s="223"/>
      <c r="D4705" s="243"/>
    </row>
    <row r="4706" spans="2:4">
      <c r="B4706" s="223"/>
      <c r="C4706" s="223"/>
      <c r="D4706" s="243"/>
    </row>
    <row r="4707" spans="2:4">
      <c r="B4707" s="223"/>
      <c r="C4707" s="223"/>
      <c r="D4707" s="243"/>
    </row>
    <row r="4708" spans="2:4">
      <c r="B4708" s="223"/>
      <c r="C4708" s="223"/>
      <c r="D4708" s="243"/>
    </row>
    <row r="4709" spans="2:4">
      <c r="B4709" s="223"/>
      <c r="C4709" s="223"/>
      <c r="D4709" s="243"/>
    </row>
    <row r="4710" spans="2:4">
      <c r="B4710" s="223"/>
      <c r="C4710" s="223"/>
      <c r="D4710" s="243"/>
    </row>
    <row r="4711" spans="2:4">
      <c r="B4711" s="223"/>
      <c r="C4711" s="223"/>
      <c r="D4711" s="243"/>
    </row>
    <row r="4712" spans="2:4">
      <c r="B4712" s="223"/>
      <c r="C4712" s="223"/>
      <c r="D4712" s="243"/>
    </row>
    <row r="4713" spans="2:4">
      <c r="B4713" s="223"/>
      <c r="C4713" s="223"/>
      <c r="D4713" s="243"/>
    </row>
    <row r="4714" spans="2:4">
      <c r="B4714" s="223"/>
      <c r="C4714" s="223"/>
      <c r="D4714" s="243"/>
    </row>
    <row r="4715" spans="2:4">
      <c r="B4715" s="223"/>
      <c r="C4715" s="223"/>
      <c r="D4715" s="243"/>
    </row>
    <row r="4716" spans="2:4">
      <c r="B4716" s="223"/>
      <c r="C4716" s="223"/>
      <c r="D4716" s="243"/>
    </row>
    <row r="4717" spans="2:4">
      <c r="B4717" s="223"/>
      <c r="C4717" s="223"/>
      <c r="D4717" s="243"/>
    </row>
    <row r="4718" spans="2:4">
      <c r="B4718" s="223"/>
      <c r="C4718" s="223"/>
      <c r="D4718" s="243"/>
    </row>
    <row r="4719" spans="2:4">
      <c r="B4719" s="223"/>
      <c r="C4719" s="223"/>
      <c r="D4719" s="243"/>
    </row>
    <row r="4720" spans="2:4">
      <c r="B4720" s="239"/>
      <c r="C4720" s="239"/>
      <c r="D4720" s="205"/>
    </row>
    <row r="4721" spans="2:4">
      <c r="B4721" s="239"/>
      <c r="C4721" s="239"/>
      <c r="D4721" s="205"/>
    </row>
    <row r="4722" spans="2:4">
      <c r="B4722" s="239"/>
      <c r="C4722" s="239"/>
      <c r="D4722" s="205"/>
    </row>
    <row r="4723" spans="2:4">
      <c r="B4723" s="239"/>
      <c r="C4723" s="239"/>
      <c r="D4723" s="205"/>
    </row>
    <row r="4724" spans="2:4">
      <c r="B4724" s="239"/>
      <c r="C4724" s="239"/>
      <c r="D4724" s="205"/>
    </row>
    <row r="4725" spans="2:4">
      <c r="B4725" s="239"/>
      <c r="C4725" s="239"/>
      <c r="D4725" s="205"/>
    </row>
    <row r="4726" spans="2:4">
      <c r="B4726" s="239"/>
      <c r="C4726" s="239"/>
      <c r="D4726" s="205"/>
    </row>
    <row r="4727" spans="2:4">
      <c r="B4727" s="239"/>
      <c r="C4727" s="239"/>
      <c r="D4727" s="205"/>
    </row>
    <row r="4728" spans="2:4">
      <c r="B4728" s="239"/>
      <c r="C4728" s="239"/>
      <c r="D4728" s="205"/>
    </row>
    <row r="4729" spans="2:4">
      <c r="B4729" s="239"/>
      <c r="C4729" s="239"/>
      <c r="D4729" s="205"/>
    </row>
    <row r="4730" spans="2:4">
      <c r="B4730" s="239"/>
      <c r="C4730" s="239"/>
      <c r="D4730" s="205"/>
    </row>
    <row r="4731" spans="2:4">
      <c r="B4731" s="239"/>
      <c r="C4731" s="239"/>
      <c r="D4731" s="205"/>
    </row>
    <row r="4732" spans="2:4">
      <c r="B4732" s="239"/>
      <c r="C4732" s="239"/>
      <c r="D4732" s="205"/>
    </row>
    <row r="4733" spans="2:4">
      <c r="B4733" s="239"/>
      <c r="C4733" s="239"/>
      <c r="D4733" s="205"/>
    </row>
    <row r="4734" spans="2:4">
      <c r="B4734" s="239"/>
      <c r="C4734" s="239"/>
      <c r="D4734" s="205"/>
    </row>
    <row r="4735" spans="2:4">
      <c r="B4735" s="239"/>
      <c r="C4735" s="239"/>
      <c r="D4735" s="205"/>
    </row>
    <row r="4736" spans="2:4">
      <c r="B4736" s="239"/>
      <c r="C4736" s="239"/>
      <c r="D4736" s="205"/>
    </row>
    <row r="4737" spans="2:4">
      <c r="B4737" s="239"/>
      <c r="C4737" s="239"/>
      <c r="D4737" s="205"/>
    </row>
    <row r="4738" spans="2:4">
      <c r="B4738" s="239"/>
      <c r="C4738" s="239"/>
      <c r="D4738" s="205"/>
    </row>
    <row r="4739" spans="2:4">
      <c r="B4739" s="239"/>
      <c r="C4739" s="239"/>
      <c r="D4739" s="205"/>
    </row>
    <row r="4740" spans="2:4">
      <c r="B4740" s="239"/>
      <c r="C4740" s="239"/>
      <c r="D4740" s="205"/>
    </row>
    <row r="4741" spans="2:4">
      <c r="B4741" s="124"/>
      <c r="C4741" s="124"/>
      <c r="D4741" s="244"/>
    </row>
    <row r="4742" spans="2:4">
      <c r="B4742" s="124"/>
      <c r="C4742" s="124"/>
      <c r="D4742" s="244"/>
    </row>
    <row r="4743" spans="2:4">
      <c r="B4743" s="124"/>
      <c r="C4743" s="124"/>
      <c r="D4743" s="244"/>
    </row>
    <row r="4744" spans="2:4">
      <c r="B4744" s="124"/>
      <c r="C4744" s="124"/>
      <c r="D4744" s="244"/>
    </row>
    <row r="4745" spans="2:4">
      <c r="B4745" s="124"/>
      <c r="C4745" s="124"/>
      <c r="D4745" s="244"/>
    </row>
    <row r="4746" spans="2:4">
      <c r="B4746" s="124"/>
      <c r="C4746" s="124"/>
      <c r="D4746" s="244"/>
    </row>
    <row r="4747" spans="2:4">
      <c r="B4747" s="124"/>
      <c r="C4747" s="124"/>
      <c r="D4747" s="244"/>
    </row>
    <row r="4748" spans="2:4">
      <c r="B4748" s="124"/>
      <c r="C4748" s="124"/>
      <c r="D4748" s="244"/>
    </row>
    <row r="4749" spans="2:4">
      <c r="B4749" s="124"/>
      <c r="C4749" s="124"/>
      <c r="D4749" s="244"/>
    </row>
    <row r="4750" spans="2:4">
      <c r="B4750" s="124"/>
      <c r="C4750" s="124"/>
      <c r="D4750" s="244"/>
    </row>
    <row r="4751" spans="2:4">
      <c r="B4751" s="124"/>
      <c r="C4751" s="124"/>
      <c r="D4751" s="244"/>
    </row>
    <row r="4752" spans="2:4">
      <c r="B4752" s="124"/>
      <c r="C4752" s="124"/>
      <c r="D4752" s="244"/>
    </row>
    <row r="4753" spans="2:4">
      <c r="B4753" s="124"/>
      <c r="C4753" s="124"/>
      <c r="D4753" s="244"/>
    </row>
    <row r="4754" spans="2:4">
      <c r="B4754" s="124"/>
      <c r="C4754" s="124"/>
      <c r="D4754" s="244"/>
    </row>
    <row r="4755" spans="2:4">
      <c r="B4755" s="124"/>
      <c r="C4755" s="124"/>
      <c r="D4755" s="244"/>
    </row>
    <row r="4756" spans="2:4">
      <c r="B4756" s="239"/>
      <c r="C4756" s="239"/>
      <c r="D4756" s="244"/>
    </row>
    <row r="4757" spans="2:4">
      <c r="B4757" s="239"/>
      <c r="C4757" s="239"/>
      <c r="D4757" s="244"/>
    </row>
    <row r="4758" spans="2:4">
      <c r="B4758" s="239"/>
      <c r="C4758" s="239"/>
      <c r="D4758" s="244"/>
    </row>
    <row r="4759" spans="2:4">
      <c r="B4759" s="239"/>
      <c r="C4759" s="239"/>
      <c r="D4759" s="244"/>
    </row>
    <row r="4760" spans="2:4">
      <c r="B4760" s="239"/>
      <c r="C4760" s="239"/>
      <c r="D4760" s="244"/>
    </row>
    <row r="4761" spans="2:4">
      <c r="B4761" s="239"/>
      <c r="C4761" s="239"/>
      <c r="D4761" s="244"/>
    </row>
    <row r="4762" spans="2:4">
      <c r="B4762" s="239"/>
      <c r="C4762" s="239"/>
      <c r="D4762" s="244"/>
    </row>
    <row r="4763" spans="2:4">
      <c r="B4763" s="239"/>
      <c r="C4763" s="239"/>
      <c r="D4763" s="244"/>
    </row>
    <row r="4764" spans="2:4">
      <c r="B4764" s="239"/>
      <c r="C4764" s="239"/>
      <c r="D4764" s="244"/>
    </row>
    <row r="4765" spans="2:4">
      <c r="B4765" s="239"/>
      <c r="C4765" s="239"/>
      <c r="D4765" s="244"/>
    </row>
    <row r="4766" spans="2:4">
      <c r="B4766" s="239"/>
      <c r="C4766" s="239"/>
      <c r="D4766" s="244"/>
    </row>
    <row r="4767" spans="2:4">
      <c r="B4767" s="239"/>
      <c r="C4767" s="239"/>
      <c r="D4767" s="244"/>
    </row>
    <row r="4768" spans="2:4">
      <c r="B4768" s="239"/>
      <c r="C4768" s="239"/>
      <c r="D4768" s="244"/>
    </row>
    <row r="4769" spans="2:4">
      <c r="B4769" s="239"/>
      <c r="C4769" s="239"/>
      <c r="D4769" s="244"/>
    </row>
    <row r="4770" spans="2:4">
      <c r="B4770" s="239"/>
      <c r="C4770" s="239"/>
      <c r="D4770" s="244"/>
    </row>
    <row r="4771" spans="2:4">
      <c r="B4771" s="242"/>
      <c r="C4771" s="242"/>
      <c r="D4771" s="205"/>
    </row>
    <row r="4772" spans="2:4">
      <c r="B4772" s="242"/>
      <c r="C4772" s="242"/>
      <c r="D4772" s="205"/>
    </row>
    <row r="4773" spans="2:4">
      <c r="B4773" s="242"/>
      <c r="C4773" s="242"/>
      <c r="D4773" s="205"/>
    </row>
    <row r="4774" spans="2:4">
      <c r="B4774" s="242"/>
      <c r="C4774" s="242"/>
      <c r="D4774" s="205"/>
    </row>
    <row r="4775" spans="2:4">
      <c r="B4775" s="242"/>
      <c r="C4775" s="242"/>
      <c r="D4775" s="205"/>
    </row>
    <row r="4776" spans="2:4">
      <c r="B4776" s="242"/>
      <c r="C4776" s="242"/>
      <c r="D4776" s="205"/>
    </row>
    <row r="4777" spans="2:4">
      <c r="B4777" s="242"/>
      <c r="C4777" s="242"/>
      <c r="D4777" s="205"/>
    </row>
    <row r="4778" spans="2:4">
      <c r="B4778" s="242"/>
      <c r="C4778" s="242"/>
      <c r="D4778" s="205"/>
    </row>
    <row r="4779" spans="2:4">
      <c r="B4779" s="242"/>
      <c r="C4779" s="242"/>
      <c r="D4779" s="205"/>
    </row>
    <row r="4780" spans="2:4">
      <c r="B4780" s="242"/>
      <c r="C4780" s="242"/>
      <c r="D4780" s="205"/>
    </row>
    <row r="4781" spans="2:4">
      <c r="B4781" s="242"/>
      <c r="C4781" s="242"/>
      <c r="D4781" s="205"/>
    </row>
    <row r="4782" spans="2:4">
      <c r="B4782" s="242"/>
      <c r="C4782" s="242"/>
      <c r="D4782" s="205"/>
    </row>
    <row r="4783" spans="2:4">
      <c r="B4783" s="242"/>
      <c r="C4783" s="242"/>
      <c r="D4783" s="205"/>
    </row>
    <row r="4784" spans="2:4">
      <c r="B4784" s="242"/>
      <c r="C4784" s="242"/>
      <c r="D4784" s="205"/>
    </row>
    <row r="4785" spans="2:4">
      <c r="B4785" s="242"/>
      <c r="C4785" s="242"/>
      <c r="D4785" s="205"/>
    </row>
    <row r="4786" spans="2:4">
      <c r="B4786" s="242"/>
      <c r="C4786" s="242"/>
      <c r="D4786" s="205"/>
    </row>
    <row r="4787" spans="2:4">
      <c r="B4787" s="242"/>
      <c r="C4787" s="242"/>
      <c r="D4787" s="205"/>
    </row>
    <row r="4788" spans="2:4">
      <c r="B4788" s="242"/>
      <c r="C4788" s="242"/>
      <c r="D4788" s="205"/>
    </row>
    <row r="4789" spans="2:4">
      <c r="B4789" s="239"/>
      <c r="C4789" s="242"/>
      <c r="D4789" s="244"/>
    </row>
    <row r="4790" spans="2:4">
      <c r="B4790" s="242"/>
      <c r="C4790" s="242"/>
      <c r="D4790" s="244"/>
    </row>
    <row r="4791" spans="2:4">
      <c r="B4791" s="242"/>
      <c r="C4791" s="242"/>
      <c r="D4791" s="244"/>
    </row>
    <row r="4792" spans="2:4">
      <c r="B4792" s="242"/>
      <c r="C4792" s="242"/>
      <c r="D4792" s="244"/>
    </row>
    <row r="4793" spans="2:4">
      <c r="B4793" s="242"/>
      <c r="C4793" s="242"/>
      <c r="D4793" s="244"/>
    </row>
    <row r="4794" spans="2:4">
      <c r="B4794" s="242"/>
      <c r="C4794" s="242"/>
      <c r="D4794" s="244"/>
    </row>
    <row r="4795" spans="2:4">
      <c r="B4795" s="242"/>
      <c r="C4795" s="242"/>
      <c r="D4795" s="244"/>
    </row>
    <row r="4796" spans="2:4">
      <c r="B4796" s="239"/>
      <c r="C4796" s="239"/>
      <c r="D4796" s="244"/>
    </row>
    <row r="4797" spans="2:4">
      <c r="B4797" s="239"/>
      <c r="C4797" s="239"/>
      <c r="D4797" s="244"/>
    </row>
    <row r="4798" spans="2:4">
      <c r="B4798" s="239"/>
      <c r="C4798" s="239"/>
      <c r="D4798" s="244"/>
    </row>
    <row r="4799" spans="2:4">
      <c r="B4799" s="239"/>
      <c r="C4799" s="239"/>
      <c r="D4799" s="244"/>
    </row>
    <row r="4800" spans="2:4">
      <c r="B4800" s="239"/>
      <c r="C4800" s="239"/>
      <c r="D4800" s="244"/>
    </row>
    <row r="4801" spans="2:4">
      <c r="B4801" s="239"/>
      <c r="C4801" s="239"/>
      <c r="D4801" s="244"/>
    </row>
    <row r="4802" spans="2:4">
      <c r="B4802" s="239"/>
      <c r="C4802" s="239"/>
      <c r="D4802" s="244"/>
    </row>
    <row r="4803" spans="2:4">
      <c r="B4803" s="239"/>
      <c r="C4803" s="239"/>
      <c r="D4803" s="244"/>
    </row>
    <row r="4804" spans="2:4">
      <c r="B4804" s="239"/>
      <c r="C4804" s="239"/>
      <c r="D4804" s="244"/>
    </row>
    <row r="4805" spans="2:4">
      <c r="B4805" s="239"/>
      <c r="C4805" s="239"/>
      <c r="D4805" s="244"/>
    </row>
    <row r="4806" spans="2:4">
      <c r="B4806" s="239"/>
      <c r="C4806" s="239"/>
      <c r="D4806" s="244"/>
    </row>
    <row r="4807" spans="2:4">
      <c r="B4807" s="239"/>
      <c r="C4807" s="239"/>
      <c r="D4807" s="244"/>
    </row>
    <row r="4808" spans="2:4">
      <c r="B4808" s="239"/>
      <c r="C4808" s="239"/>
      <c r="D4808" s="244"/>
    </row>
    <row r="4809" spans="2:4">
      <c r="B4809" s="239"/>
      <c r="C4809" s="239"/>
      <c r="D4809" s="244"/>
    </row>
    <row r="4810" spans="2:4">
      <c r="B4810" s="239"/>
      <c r="C4810" s="239"/>
      <c r="D4810" s="244"/>
    </row>
    <row r="4811" spans="2:4">
      <c r="B4811" s="239"/>
      <c r="C4811" s="239"/>
      <c r="D4811" s="244"/>
    </row>
    <row r="4812" spans="2:4">
      <c r="B4812" s="239"/>
      <c r="C4812" s="239"/>
      <c r="D4812" s="244"/>
    </row>
    <row r="4813" spans="2:4">
      <c r="B4813" s="239"/>
      <c r="C4813" s="239"/>
      <c r="D4813" s="244"/>
    </row>
    <row r="4814" spans="2:4">
      <c r="B4814" s="239"/>
      <c r="C4814" s="239"/>
      <c r="D4814" s="244"/>
    </row>
    <row r="4815" spans="2:4">
      <c r="B4815" s="239"/>
      <c r="C4815" s="239"/>
      <c r="D4815" s="244"/>
    </row>
    <row r="4816" spans="2:4">
      <c r="B4816" s="239"/>
      <c r="C4816" s="239"/>
      <c r="D4816" s="244"/>
    </row>
    <row r="4817" spans="2:4">
      <c r="B4817" s="239"/>
      <c r="C4817" s="239"/>
      <c r="D4817" s="244"/>
    </row>
    <row r="4818" spans="2:4">
      <c r="B4818" s="239"/>
      <c r="C4818" s="239"/>
      <c r="D4818" s="205"/>
    </row>
    <row r="4819" spans="2:4">
      <c r="B4819" s="239"/>
      <c r="C4819" s="239"/>
      <c r="D4819" s="205"/>
    </row>
    <row r="4820" spans="2:4">
      <c r="B4820" s="239"/>
      <c r="C4820" s="239"/>
      <c r="D4820" s="205"/>
    </row>
    <row r="4821" ht="14.25" spans="2:4">
      <c r="B4821" s="245"/>
      <c r="C4821" s="239"/>
      <c r="D4821" s="205"/>
    </row>
    <row r="4822" spans="2:4">
      <c r="B4822" s="239"/>
      <c r="C4822" s="239"/>
      <c r="D4822" s="205"/>
    </row>
    <row r="4823" spans="2:4">
      <c r="B4823" s="239"/>
      <c r="C4823" s="239"/>
      <c r="D4823" s="205"/>
    </row>
    <row r="4824" spans="2:4">
      <c r="B4824" s="239"/>
      <c r="C4824" s="239"/>
      <c r="D4824" s="205"/>
    </row>
    <row r="4825" spans="2:4">
      <c r="B4825" s="239"/>
      <c r="C4825" s="239"/>
      <c r="D4825" s="205"/>
    </row>
    <row r="4826" spans="2:4">
      <c r="B4826" s="239"/>
      <c r="C4826" s="239"/>
      <c r="D4826" s="205"/>
    </row>
    <row r="4827" spans="2:4">
      <c r="B4827" s="239"/>
      <c r="C4827" s="239"/>
      <c r="D4827" s="205"/>
    </row>
    <row r="4828" spans="2:4">
      <c r="B4828" s="239"/>
      <c r="C4828" s="239"/>
      <c r="D4828" s="205"/>
    </row>
    <row r="4829" spans="2:4">
      <c r="B4829" s="239"/>
      <c r="C4829" s="239"/>
      <c r="D4829" s="205"/>
    </row>
    <row r="4830" spans="2:4">
      <c r="B4830" s="239"/>
      <c r="C4830" s="239"/>
      <c r="D4830" s="205"/>
    </row>
    <row r="4831" spans="2:4">
      <c r="B4831" s="239"/>
      <c r="C4831" s="239"/>
      <c r="D4831" s="205"/>
    </row>
    <row r="4832" spans="2:4">
      <c r="B4832" s="239"/>
      <c r="C4832" s="239"/>
      <c r="D4832" s="205"/>
    </row>
    <row r="4833" spans="2:4">
      <c r="B4833" s="239"/>
      <c r="C4833" s="239"/>
      <c r="D4833" s="205"/>
    </row>
    <row r="4834" spans="2:4">
      <c r="B4834" s="239"/>
      <c r="C4834" s="239"/>
      <c r="D4834" s="205"/>
    </row>
    <row r="4835" spans="2:4">
      <c r="B4835" s="239"/>
      <c r="C4835" s="239"/>
      <c r="D4835" s="205"/>
    </row>
    <row r="4836" spans="2:4">
      <c r="B4836" s="239"/>
      <c r="C4836" s="239"/>
      <c r="D4836" s="205"/>
    </row>
    <row r="4837" spans="2:4">
      <c r="B4837" s="124"/>
      <c r="C4837" s="239"/>
      <c r="D4837" s="205"/>
    </row>
    <row r="4838" spans="2:4">
      <c r="B4838" s="239"/>
      <c r="C4838" s="239"/>
      <c r="D4838" s="205"/>
    </row>
    <row r="4839" spans="2:4">
      <c r="B4839" s="239"/>
      <c r="C4839" s="239"/>
      <c r="D4839" s="205"/>
    </row>
    <row r="4840" spans="2:4">
      <c r="B4840" s="239"/>
      <c r="C4840" s="239"/>
      <c r="D4840" s="205"/>
    </row>
    <row r="4841" spans="2:4">
      <c r="B4841" s="239"/>
      <c r="C4841" s="239"/>
      <c r="D4841" s="205"/>
    </row>
    <row r="4842" spans="2:4">
      <c r="B4842" s="239"/>
      <c r="C4842" s="239"/>
      <c r="D4842" s="205"/>
    </row>
    <row r="4843" spans="2:4">
      <c r="B4843" s="239"/>
      <c r="C4843" s="239"/>
      <c r="D4843" s="205"/>
    </row>
    <row r="4844" spans="2:4">
      <c r="B4844" s="239"/>
      <c r="C4844" s="239"/>
      <c r="D4844" s="205"/>
    </row>
    <row r="4845" spans="2:4">
      <c r="B4845" s="239"/>
      <c r="C4845" s="239"/>
      <c r="D4845" s="205"/>
    </row>
    <row r="4846" spans="2:4">
      <c r="B4846" s="239"/>
      <c r="C4846" s="239"/>
      <c r="D4846" s="205"/>
    </row>
    <row r="4847" spans="2:4">
      <c r="B4847" s="239"/>
      <c r="C4847" s="239"/>
      <c r="D4847" s="205"/>
    </row>
    <row r="4848" spans="2:4">
      <c r="B4848" s="239"/>
      <c r="C4848" s="239"/>
      <c r="D4848" s="205"/>
    </row>
    <row r="4849" spans="2:4">
      <c r="B4849" s="239"/>
      <c r="C4849" s="239"/>
      <c r="D4849" s="205"/>
    </row>
    <row r="4850" spans="2:4">
      <c r="B4850" s="239"/>
      <c r="C4850" s="239"/>
      <c r="D4850" s="205"/>
    </row>
    <row r="4851" spans="2:4">
      <c r="B4851" s="239"/>
      <c r="C4851" s="239"/>
      <c r="D4851" s="205"/>
    </row>
    <row r="4852" spans="2:4">
      <c r="B4852" s="239"/>
      <c r="C4852" s="239"/>
      <c r="D4852" s="205"/>
    </row>
    <row r="4853" spans="2:4">
      <c r="B4853" s="239"/>
      <c r="C4853" s="239"/>
      <c r="D4853" s="205"/>
    </row>
    <row r="4854" spans="2:4">
      <c r="B4854" s="239"/>
      <c r="C4854" s="239"/>
      <c r="D4854" s="205"/>
    </row>
    <row r="4855" spans="2:4">
      <c r="B4855" s="239"/>
      <c r="C4855" s="239"/>
      <c r="D4855" s="205"/>
    </row>
    <row r="4856" spans="2:4">
      <c r="B4856" s="239"/>
      <c r="C4856" s="239"/>
      <c r="D4856" s="205"/>
    </row>
    <row r="4857" spans="2:4">
      <c r="B4857" s="239"/>
      <c r="C4857" s="239"/>
      <c r="D4857" s="205"/>
    </row>
    <row r="4858" spans="2:4">
      <c r="B4858" s="239"/>
      <c r="C4858" s="239"/>
      <c r="D4858" s="205"/>
    </row>
    <row r="4859" spans="2:4">
      <c r="B4859" s="239"/>
      <c r="C4859" s="239"/>
      <c r="D4859" s="205"/>
    </row>
    <row r="4860" spans="2:4">
      <c r="B4860" s="239"/>
      <c r="C4860" s="239"/>
      <c r="D4860" s="205"/>
    </row>
    <row r="4861" spans="2:4">
      <c r="B4861" s="239"/>
      <c r="C4861" s="239"/>
      <c r="D4861" s="205"/>
    </row>
    <row r="4862" spans="2:4">
      <c r="B4862" s="239"/>
      <c r="C4862" s="239"/>
      <c r="D4862" s="205"/>
    </row>
    <row r="4863" spans="2:4">
      <c r="B4863" s="239"/>
      <c r="C4863" s="239"/>
      <c r="D4863" s="205"/>
    </row>
    <row r="4864" spans="2:4">
      <c r="B4864" s="239"/>
      <c r="C4864" s="239"/>
      <c r="D4864" s="205"/>
    </row>
    <row r="4865" spans="2:4">
      <c r="B4865" s="239"/>
      <c r="C4865" s="239"/>
      <c r="D4865" s="205"/>
    </row>
    <row r="4866" spans="2:4">
      <c r="B4866" s="239"/>
      <c r="C4866" s="239"/>
      <c r="D4866" s="205"/>
    </row>
    <row r="4867" spans="2:4">
      <c r="B4867" s="239"/>
      <c r="C4867" s="239"/>
      <c r="D4867" s="203"/>
    </row>
    <row r="4868" spans="2:4">
      <c r="B4868" s="239"/>
      <c r="C4868" s="239"/>
      <c r="D4868" s="203"/>
    </row>
    <row r="4869" spans="2:4">
      <c r="B4869" s="239"/>
      <c r="C4869" s="239"/>
      <c r="D4869" s="203"/>
    </row>
    <row r="4870" spans="2:4">
      <c r="B4870" s="239"/>
      <c r="C4870" s="239"/>
      <c r="D4870" s="203"/>
    </row>
    <row r="4871" spans="2:4">
      <c r="B4871" s="239"/>
      <c r="C4871" s="239"/>
      <c r="D4871" s="203"/>
    </row>
    <row r="4872" spans="2:4">
      <c r="B4872" s="239"/>
      <c r="C4872" s="239"/>
      <c r="D4872" s="203"/>
    </row>
    <row r="4873" spans="2:4">
      <c r="B4873" s="239"/>
      <c r="C4873" s="239"/>
      <c r="D4873" s="203"/>
    </row>
    <row r="4874" spans="2:4">
      <c r="B4874" s="239"/>
      <c r="C4874" s="239"/>
      <c r="D4874" s="203"/>
    </row>
    <row r="4875" spans="2:4">
      <c r="B4875" s="239"/>
      <c r="C4875" s="239"/>
      <c r="D4875" s="203"/>
    </row>
    <row r="4876" spans="2:4">
      <c r="B4876" s="239"/>
      <c r="C4876" s="239"/>
      <c r="D4876" s="203"/>
    </row>
    <row r="4877" spans="2:4">
      <c r="B4877" s="239"/>
      <c r="C4877" s="239"/>
      <c r="D4877" s="203"/>
    </row>
    <row r="4878" spans="2:4">
      <c r="B4878" s="239"/>
      <c r="C4878" s="239"/>
      <c r="D4878" s="203"/>
    </row>
    <row r="4879" spans="2:4">
      <c r="B4879" s="239"/>
      <c r="C4879" s="239"/>
      <c r="D4879" s="203"/>
    </row>
    <row r="4880" spans="2:4">
      <c r="B4880" s="239"/>
      <c r="C4880" s="239"/>
      <c r="D4880" s="203"/>
    </row>
    <row r="4881" spans="2:4">
      <c r="B4881" s="124"/>
      <c r="C4881" s="124"/>
      <c r="D4881" s="205"/>
    </row>
    <row r="4882" spans="2:4">
      <c r="B4882" s="124"/>
      <c r="C4882" s="124"/>
      <c r="D4882" s="205"/>
    </row>
    <row r="4883" spans="2:4">
      <c r="B4883" s="124"/>
      <c r="C4883" s="124"/>
      <c r="D4883" s="205"/>
    </row>
    <row r="4884" spans="2:4">
      <c r="B4884" s="124"/>
      <c r="C4884" s="124"/>
      <c r="D4884" s="205"/>
    </row>
    <row r="4885" spans="2:4">
      <c r="B4885" s="124"/>
      <c r="C4885" s="124"/>
      <c r="D4885" s="205"/>
    </row>
    <row r="4886" spans="2:4">
      <c r="B4886" s="124"/>
      <c r="C4886" s="124"/>
      <c r="D4886" s="205"/>
    </row>
    <row r="4887" spans="2:4">
      <c r="B4887" s="124"/>
      <c r="C4887" s="124"/>
      <c r="D4887" s="205"/>
    </row>
    <row r="4888" spans="2:4">
      <c r="B4888" s="124"/>
      <c r="C4888" s="124"/>
      <c r="D4888" s="205"/>
    </row>
    <row r="4889" spans="2:4">
      <c r="B4889" s="124"/>
      <c r="C4889" s="124"/>
      <c r="D4889" s="205"/>
    </row>
    <row r="4890" spans="2:4">
      <c r="B4890" s="124"/>
      <c r="C4890" s="124"/>
      <c r="D4890" s="205"/>
    </row>
    <row r="4891" spans="2:4">
      <c r="B4891" s="124"/>
      <c r="C4891" s="124"/>
      <c r="D4891" s="205"/>
    </row>
    <row r="4892" spans="2:4">
      <c r="B4892" s="124"/>
      <c r="C4892" s="124"/>
      <c r="D4892" s="205"/>
    </row>
    <row r="4893" spans="2:4">
      <c r="B4893" s="124"/>
      <c r="C4893" s="124"/>
      <c r="D4893" s="205"/>
    </row>
    <row r="4894" spans="2:4">
      <c r="B4894" s="124"/>
      <c r="C4894" s="124"/>
      <c r="D4894" s="205"/>
    </row>
    <row r="4895" spans="2:4">
      <c r="B4895" s="124"/>
      <c r="C4895" s="124"/>
      <c r="D4895" s="205"/>
    </row>
    <row r="4896" spans="2:4">
      <c r="B4896" s="124"/>
      <c r="C4896" s="124"/>
      <c r="D4896" s="205"/>
    </row>
    <row r="4897" spans="2:4">
      <c r="B4897" s="124"/>
      <c r="C4897" s="124"/>
      <c r="D4897" s="205"/>
    </row>
    <row r="4898" spans="2:4">
      <c r="B4898" s="124"/>
      <c r="C4898" s="124"/>
      <c r="D4898" s="205"/>
    </row>
    <row r="4899" spans="2:4">
      <c r="B4899" s="124"/>
      <c r="C4899" s="124"/>
      <c r="D4899" s="205"/>
    </row>
    <row r="4900" spans="2:4">
      <c r="B4900" s="246"/>
      <c r="C4900" s="246"/>
      <c r="D4900" s="241"/>
    </row>
    <row r="4901" spans="2:4">
      <c r="B4901" s="124"/>
      <c r="C4901" s="246"/>
      <c r="D4901" s="241"/>
    </row>
    <row r="4902" spans="2:4">
      <c r="B4902" s="211"/>
      <c r="C4902" s="211"/>
      <c r="D4902" s="229"/>
    </row>
    <row r="4903" spans="2:4">
      <c r="B4903" s="203"/>
      <c r="C4903" s="203"/>
      <c r="D4903" s="203"/>
    </row>
    <row r="4904" spans="2:4">
      <c r="B4904" s="124"/>
      <c r="C4904" s="203"/>
      <c r="D4904" s="203"/>
    </row>
    <row r="4905" spans="2:4">
      <c r="B4905" s="124"/>
      <c r="C4905" s="203"/>
      <c r="D4905" s="203"/>
    </row>
    <row r="4906" spans="2:4">
      <c r="B4906" s="247"/>
      <c r="C4906" s="239"/>
      <c r="D4906" s="248"/>
    </row>
    <row r="4907" spans="2:4">
      <c r="B4907" s="203"/>
      <c r="C4907" s="203"/>
      <c r="D4907" s="203"/>
    </row>
    <row r="4908" spans="2:4">
      <c r="B4908" s="203"/>
      <c r="C4908" s="203"/>
      <c r="D4908" s="203"/>
    </row>
    <row r="4909" spans="2:4">
      <c r="B4909" s="203"/>
      <c r="C4909" s="203"/>
      <c r="D4909" s="203"/>
    </row>
    <row r="4910" spans="2:4">
      <c r="B4910" s="203"/>
      <c r="C4910" s="203"/>
      <c r="D4910" s="203"/>
    </row>
    <row r="4911" spans="2:4">
      <c r="B4911" s="203"/>
      <c r="C4911" s="203"/>
      <c r="D4911" s="203"/>
    </row>
    <row r="4912" spans="2:4">
      <c r="B4912" s="203"/>
      <c r="C4912" s="203"/>
      <c r="D4912" s="203"/>
    </row>
    <row r="4913" spans="2:4">
      <c r="B4913" s="203"/>
      <c r="C4913" s="203"/>
      <c r="D4913" s="203"/>
    </row>
    <row r="4914" spans="2:4">
      <c r="B4914" s="203"/>
      <c r="C4914" s="203"/>
      <c r="D4914" s="203"/>
    </row>
    <row r="4915" spans="2:4">
      <c r="B4915" s="203"/>
      <c r="C4915" s="203"/>
      <c r="D4915" s="203"/>
    </row>
    <row r="4916" spans="2:4">
      <c r="B4916" s="203"/>
      <c r="C4916" s="203"/>
      <c r="D4916" s="203"/>
    </row>
    <row r="4917" spans="2:4">
      <c r="B4917" s="203"/>
      <c r="C4917" s="203"/>
      <c r="D4917" s="203"/>
    </row>
    <row r="4918" spans="2:4">
      <c r="B4918" s="203"/>
      <c r="C4918" s="203"/>
      <c r="D4918" s="203"/>
    </row>
    <row r="4919" spans="2:4">
      <c r="B4919" s="203"/>
      <c r="C4919" s="203"/>
      <c r="D4919" s="203"/>
    </row>
    <row r="4920" spans="2:4">
      <c r="B4920" s="203"/>
      <c r="C4920" s="203"/>
      <c r="D4920" s="203"/>
    </row>
    <row r="4921" spans="2:4">
      <c r="B4921" s="203"/>
      <c r="C4921" s="203"/>
      <c r="D4921" s="203"/>
    </row>
    <row r="4922" spans="2:4">
      <c r="B4922" s="203"/>
      <c r="C4922" s="203"/>
      <c r="D4922" s="203"/>
    </row>
    <row r="4923" spans="2:4">
      <c r="B4923" s="203"/>
      <c r="C4923" s="203"/>
      <c r="D4923" s="203"/>
    </row>
    <row r="4924" spans="2:4">
      <c r="B4924" s="203"/>
      <c r="C4924" s="203"/>
      <c r="D4924" s="203"/>
    </row>
    <row r="4925" spans="2:4">
      <c r="B4925" s="203"/>
      <c r="C4925" s="203"/>
      <c r="D4925" s="203"/>
    </row>
    <row r="4926" spans="2:4">
      <c r="B4926" s="203"/>
      <c r="C4926" s="203"/>
      <c r="D4926" s="203"/>
    </row>
    <row r="4927" spans="2:4">
      <c r="B4927" s="203"/>
      <c r="C4927" s="203"/>
      <c r="D4927" s="203"/>
    </row>
    <row r="4928" spans="2:4">
      <c r="B4928" s="203"/>
      <c r="C4928" s="203"/>
      <c r="D4928" s="203"/>
    </row>
    <row r="4929" spans="2:4">
      <c r="B4929" s="203"/>
      <c r="C4929" s="203"/>
      <c r="D4929" s="203"/>
    </row>
    <row r="4930" spans="2:4">
      <c r="B4930" s="203"/>
      <c r="C4930" s="203"/>
      <c r="D4930" s="203"/>
    </row>
    <row r="4931" spans="2:4">
      <c r="B4931" s="203"/>
      <c r="C4931" s="203"/>
      <c r="D4931" s="203"/>
    </row>
    <row r="4932" spans="2:4">
      <c r="B4932" s="203"/>
      <c r="C4932" s="203"/>
      <c r="D4932" s="203"/>
    </row>
    <row r="4933" spans="2:4">
      <c r="B4933" s="203"/>
      <c r="C4933" s="203"/>
      <c r="D4933" s="203"/>
    </row>
    <row r="4934" spans="2:4">
      <c r="B4934" s="203"/>
      <c r="C4934" s="203"/>
      <c r="D4934" s="203"/>
    </row>
    <row r="4935" spans="2:4">
      <c r="B4935" s="203"/>
      <c r="C4935" s="203"/>
      <c r="D4935" s="203"/>
    </row>
    <row r="4936" spans="2:4">
      <c r="B4936" s="203"/>
      <c r="C4936" s="203"/>
      <c r="D4936" s="203"/>
    </row>
    <row r="4937" spans="2:4">
      <c r="B4937" s="203"/>
      <c r="C4937" s="203"/>
      <c r="D4937" s="203"/>
    </row>
    <row r="4938" spans="2:4">
      <c r="B4938" s="203"/>
      <c r="C4938" s="203"/>
      <c r="D4938" s="203"/>
    </row>
    <row r="4939" spans="2:4">
      <c r="B4939" s="203"/>
      <c r="C4939" s="203"/>
      <c r="D4939" s="203"/>
    </row>
    <row r="4940" spans="2:4">
      <c r="B4940" s="203"/>
      <c r="C4940" s="203"/>
      <c r="D4940" s="203"/>
    </row>
    <row r="4941" spans="2:4">
      <c r="B4941" s="203"/>
      <c r="C4941" s="203"/>
      <c r="D4941" s="203"/>
    </row>
    <row r="4942" spans="2:4">
      <c r="B4942" s="203"/>
      <c r="C4942" s="203"/>
      <c r="D4942" s="203"/>
    </row>
    <row r="4943" spans="2:4">
      <c r="B4943" s="203"/>
      <c r="C4943" s="203"/>
      <c r="D4943" s="203"/>
    </row>
    <row r="4944" spans="2:4">
      <c r="B4944" s="203"/>
      <c r="C4944" s="203"/>
      <c r="D4944" s="203"/>
    </row>
    <row r="4945" spans="2:4">
      <c r="B4945" s="203"/>
      <c r="C4945" s="203"/>
      <c r="D4945" s="203"/>
    </row>
    <row r="4946" spans="2:4">
      <c r="B4946" s="203"/>
      <c r="C4946" s="203"/>
      <c r="D4946" s="203"/>
    </row>
    <row r="4947" spans="2:4">
      <c r="B4947" s="203"/>
      <c r="C4947" s="203"/>
      <c r="D4947" s="203"/>
    </row>
    <row r="4948" spans="2:4">
      <c r="B4948" s="203"/>
      <c r="C4948" s="203"/>
      <c r="D4948" s="203"/>
    </row>
    <row r="4949" spans="2:4">
      <c r="B4949" s="203"/>
      <c r="C4949" s="203"/>
      <c r="D4949" s="203"/>
    </row>
    <row r="4950" spans="2:4">
      <c r="B4950" s="203"/>
      <c r="C4950" s="203"/>
      <c r="D4950" s="203"/>
    </row>
    <row r="4951" spans="2:4">
      <c r="B4951" s="203"/>
      <c r="C4951" s="203"/>
      <c r="D4951" s="203"/>
    </row>
    <row r="4952" spans="2:4">
      <c r="B4952" s="203"/>
      <c r="C4952" s="203"/>
      <c r="D4952" s="203"/>
    </row>
    <row r="4953" spans="2:4">
      <c r="B4953" s="203"/>
      <c r="C4953" s="203"/>
      <c r="D4953" s="203"/>
    </row>
    <row r="4954" spans="2:4">
      <c r="B4954" s="203"/>
      <c r="C4954" s="203"/>
      <c r="D4954" s="203"/>
    </row>
    <row r="4955" spans="2:4">
      <c r="B4955" s="203"/>
      <c r="C4955" s="203"/>
      <c r="D4955" s="203"/>
    </row>
    <row r="4956" spans="2:4">
      <c r="B4956" s="203"/>
      <c r="C4956" s="203"/>
      <c r="D4956" s="203"/>
    </row>
    <row r="4957" spans="2:4">
      <c r="B4957" s="203"/>
      <c r="C4957" s="203"/>
      <c r="D4957" s="203"/>
    </row>
    <row r="4958" spans="2:4">
      <c r="B4958" s="203"/>
      <c r="C4958" s="203"/>
      <c r="D4958" s="203"/>
    </row>
    <row r="4959" spans="2:4">
      <c r="B4959" s="203"/>
      <c r="C4959" s="203"/>
      <c r="D4959" s="203"/>
    </row>
    <row r="4960" spans="2:4">
      <c r="B4960" s="203"/>
      <c r="C4960" s="203"/>
      <c r="D4960" s="203"/>
    </row>
    <row r="4961" spans="2:4">
      <c r="B4961" s="203"/>
      <c r="C4961" s="203"/>
      <c r="D4961" s="203"/>
    </row>
    <row r="4962" spans="2:4">
      <c r="B4962" s="203"/>
      <c r="C4962" s="203"/>
      <c r="D4962" s="203"/>
    </row>
    <row r="4963" spans="2:4">
      <c r="B4963" s="203"/>
      <c r="C4963" s="203"/>
      <c r="D4963" s="203"/>
    </row>
    <row r="4964" spans="2:4">
      <c r="B4964" s="203"/>
      <c r="C4964" s="203"/>
      <c r="D4964" s="203"/>
    </row>
    <row r="4965" spans="2:4">
      <c r="B4965" s="203"/>
      <c r="C4965" s="203"/>
      <c r="D4965" s="203"/>
    </row>
    <row r="4966" spans="2:4">
      <c r="B4966" s="203"/>
      <c r="C4966" s="203"/>
      <c r="D4966" s="203"/>
    </row>
    <row r="4967" spans="2:4">
      <c r="B4967" s="203"/>
      <c r="C4967" s="203"/>
      <c r="D4967" s="203"/>
    </row>
    <row r="4968" spans="2:4">
      <c r="B4968" s="203"/>
      <c r="C4968" s="203"/>
      <c r="D4968" s="203"/>
    </row>
    <row r="4969" spans="2:4">
      <c r="B4969" s="203"/>
      <c r="C4969" s="203"/>
      <c r="D4969" s="203"/>
    </row>
    <row r="4970" spans="2:4">
      <c r="B4970" s="203"/>
      <c r="C4970" s="203"/>
      <c r="D4970" s="203"/>
    </row>
    <row r="4971" spans="2:4">
      <c r="B4971" s="203"/>
      <c r="C4971" s="203"/>
      <c r="D4971" s="203"/>
    </row>
    <row r="4972" spans="2:4">
      <c r="B4972" s="203"/>
      <c r="C4972" s="203"/>
      <c r="D4972" s="203"/>
    </row>
    <row r="4973" spans="2:4">
      <c r="B4973" s="203"/>
      <c r="C4973" s="203"/>
      <c r="D4973" s="203"/>
    </row>
    <row r="4974" spans="2:4">
      <c r="B4974" s="203"/>
      <c r="C4974" s="203"/>
      <c r="D4974" s="203"/>
    </row>
    <row r="4975" spans="2:4">
      <c r="B4975" s="203"/>
      <c r="C4975" s="203"/>
      <c r="D4975" s="203"/>
    </row>
    <row r="4976" spans="2:4">
      <c r="B4976" s="203"/>
      <c r="C4976" s="203"/>
      <c r="D4976" s="203"/>
    </row>
    <row r="4977" spans="2:4">
      <c r="B4977" s="203"/>
      <c r="C4977" s="203"/>
      <c r="D4977" s="203"/>
    </row>
    <row r="4978" spans="2:4">
      <c r="B4978" s="203"/>
      <c r="C4978" s="203"/>
      <c r="D4978" s="203"/>
    </row>
    <row r="4979" spans="2:4">
      <c r="B4979" s="203"/>
      <c r="C4979" s="203"/>
      <c r="D4979" s="203"/>
    </row>
    <row r="4980" spans="2:4">
      <c r="B4980" s="203"/>
      <c r="C4980" s="203"/>
      <c r="D4980" s="203"/>
    </row>
    <row r="4981" spans="2:4">
      <c r="B4981" s="203"/>
      <c r="C4981" s="203"/>
      <c r="D4981" s="203"/>
    </row>
    <row r="4982" spans="2:4">
      <c r="B4982" s="203"/>
      <c r="C4982" s="203"/>
      <c r="D4982" s="203"/>
    </row>
    <row r="4983" spans="2:4">
      <c r="B4983" s="203"/>
      <c r="C4983" s="203"/>
      <c r="D4983" s="203"/>
    </row>
    <row r="4984" spans="2:4">
      <c r="B4984" s="203"/>
      <c r="C4984" s="203"/>
      <c r="D4984" s="203"/>
    </row>
    <row r="4985" spans="2:4">
      <c r="B4985" s="203"/>
      <c r="C4985" s="203"/>
      <c r="D4985" s="203"/>
    </row>
    <row r="4986" spans="2:4">
      <c r="B4986" s="203"/>
      <c r="C4986" s="203"/>
      <c r="D4986" s="203"/>
    </row>
    <row r="4987" spans="2:4">
      <c r="B4987" s="203"/>
      <c r="C4987" s="203"/>
      <c r="D4987" s="203"/>
    </row>
    <row r="4988" spans="2:4">
      <c r="B4988" s="203"/>
      <c r="C4988" s="203"/>
      <c r="D4988" s="203"/>
    </row>
    <row r="4989" spans="2:4">
      <c r="B4989" s="203"/>
      <c r="C4989" s="203"/>
      <c r="D4989" s="203"/>
    </row>
    <row r="4990" spans="2:4">
      <c r="B4990" s="203"/>
      <c r="C4990" s="203"/>
      <c r="D4990" s="203"/>
    </row>
    <row r="4991" spans="2:4">
      <c r="B4991" s="203"/>
      <c r="C4991" s="203"/>
      <c r="D4991" s="203"/>
    </row>
    <row r="4992" spans="2:4">
      <c r="B4992" s="203"/>
      <c r="C4992" s="203"/>
      <c r="D4992" s="203"/>
    </row>
    <row r="4993" spans="2:4">
      <c r="B4993" s="203"/>
      <c r="C4993" s="203"/>
      <c r="D4993" s="203"/>
    </row>
    <row r="4994" spans="2:4">
      <c r="B4994" s="203"/>
      <c r="C4994" s="203"/>
      <c r="D4994" s="203"/>
    </row>
    <row r="4995" spans="2:4">
      <c r="B4995" s="203"/>
      <c r="C4995" s="203"/>
      <c r="D4995" s="203"/>
    </row>
    <row r="4996" spans="2:4">
      <c r="B4996" s="203"/>
      <c r="C4996" s="203"/>
      <c r="D4996" s="203"/>
    </row>
    <row r="4997" spans="2:4">
      <c r="B4997" s="203"/>
      <c r="C4997" s="203"/>
      <c r="D4997" s="203"/>
    </row>
    <row r="4998" spans="2:4">
      <c r="B4998" s="203"/>
      <c r="C4998" s="203"/>
      <c r="D4998" s="203"/>
    </row>
    <row r="4999" spans="2:4">
      <c r="B4999" s="203"/>
      <c r="C4999" s="203"/>
      <c r="D4999" s="203"/>
    </row>
    <row r="5000" spans="2:4">
      <c r="B5000" s="203"/>
      <c r="C5000" s="203"/>
      <c r="D5000" s="203"/>
    </row>
    <row r="5001" spans="2:4">
      <c r="B5001" s="203"/>
      <c r="C5001" s="203"/>
      <c r="D5001" s="203"/>
    </row>
    <row r="5002" spans="2:4">
      <c r="B5002" s="203"/>
      <c r="C5002" s="203"/>
      <c r="D5002" s="203"/>
    </row>
    <row r="5003" spans="2:4">
      <c r="B5003" s="203"/>
      <c r="C5003" s="203"/>
      <c r="D5003" s="203"/>
    </row>
    <row r="5004" spans="2:4">
      <c r="B5004" s="203"/>
      <c r="C5004" s="203"/>
      <c r="D5004" s="203"/>
    </row>
    <row r="5005" spans="2:4">
      <c r="B5005" s="203"/>
      <c r="C5005" s="203"/>
      <c r="D5005" s="203"/>
    </row>
    <row r="5006" spans="2:4">
      <c r="B5006" s="203"/>
      <c r="C5006" s="203"/>
      <c r="D5006" s="203"/>
    </row>
    <row r="5007" spans="2:4">
      <c r="B5007" s="203"/>
      <c r="C5007" s="203"/>
      <c r="D5007" s="203"/>
    </row>
    <row r="5008" spans="2:4">
      <c r="B5008" s="203"/>
      <c r="C5008" s="203"/>
      <c r="D5008" s="203"/>
    </row>
    <row r="5009" spans="2:4">
      <c r="B5009" s="203"/>
      <c r="C5009" s="203"/>
      <c r="D5009" s="203"/>
    </row>
    <row r="5010" spans="2:4">
      <c r="B5010" s="203"/>
      <c r="C5010" s="203"/>
      <c r="D5010" s="203"/>
    </row>
    <row r="5011" spans="2:4">
      <c r="B5011" s="203"/>
      <c r="C5011" s="203"/>
      <c r="D5011" s="203"/>
    </row>
    <row r="5012" spans="2:4">
      <c r="B5012" s="203"/>
      <c r="C5012" s="203"/>
      <c r="D5012" s="203"/>
    </row>
    <row r="5013" spans="2:4">
      <c r="B5013" s="203"/>
      <c r="C5013" s="203"/>
      <c r="D5013" s="203"/>
    </row>
    <row r="5014" spans="2:4">
      <c r="B5014" s="203"/>
      <c r="C5014" s="203"/>
      <c r="D5014" s="203"/>
    </row>
    <row r="5015" spans="2:4">
      <c r="B5015" s="203"/>
      <c r="C5015" s="203"/>
      <c r="D5015" s="203"/>
    </row>
    <row r="5016" spans="2:4">
      <c r="B5016" s="203"/>
      <c r="C5016" s="203"/>
      <c r="D5016" s="203"/>
    </row>
    <row r="5017" spans="2:4">
      <c r="B5017" s="203"/>
      <c r="C5017" s="203"/>
      <c r="D5017" s="203"/>
    </row>
    <row r="5018" spans="2:4">
      <c r="B5018" s="203"/>
      <c r="C5018" s="203"/>
      <c r="D5018" s="203"/>
    </row>
    <row r="5019" spans="2:4">
      <c r="B5019" s="203"/>
      <c r="C5019" s="203"/>
      <c r="D5019" s="203"/>
    </row>
    <row r="5020" spans="2:4">
      <c r="B5020" s="203"/>
      <c r="C5020" s="203"/>
      <c r="D5020" s="203"/>
    </row>
    <row r="5021" spans="2:4">
      <c r="B5021" s="203"/>
      <c r="C5021" s="203"/>
      <c r="D5021" s="203"/>
    </row>
    <row r="5022" spans="2:4">
      <c r="B5022" s="203"/>
      <c r="C5022" s="203"/>
      <c r="D5022" s="203"/>
    </row>
    <row r="5023" spans="2:4">
      <c r="B5023" s="203"/>
      <c r="C5023" s="203"/>
      <c r="D5023" s="203"/>
    </row>
    <row r="5024" spans="2:4">
      <c r="B5024" s="203"/>
      <c r="C5024" s="203"/>
      <c r="D5024" s="203"/>
    </row>
    <row r="5025" spans="2:4">
      <c r="B5025" s="203"/>
      <c r="C5025" s="203"/>
      <c r="D5025" s="203"/>
    </row>
    <row r="5026" spans="2:4">
      <c r="B5026" s="203"/>
      <c r="C5026" s="203"/>
      <c r="D5026" s="203"/>
    </row>
    <row r="5027" spans="2:4">
      <c r="B5027" s="203"/>
      <c r="C5027" s="203"/>
      <c r="D5027" s="203"/>
    </row>
    <row r="5028" spans="2:4">
      <c r="B5028" s="203"/>
      <c r="C5028" s="203"/>
      <c r="D5028" s="203"/>
    </row>
    <row r="5029" spans="2:4">
      <c r="B5029" s="203"/>
      <c r="C5029" s="203"/>
      <c r="D5029" s="203"/>
    </row>
    <row r="5030" spans="2:4">
      <c r="B5030" s="203"/>
      <c r="C5030" s="203"/>
      <c r="D5030" s="203"/>
    </row>
    <row r="5031" spans="2:4">
      <c r="B5031" s="203"/>
      <c r="C5031" s="203"/>
      <c r="D5031" s="203"/>
    </row>
    <row r="5032" spans="2:4">
      <c r="B5032" s="203"/>
      <c r="C5032" s="203"/>
      <c r="D5032" s="203"/>
    </row>
    <row r="5033" spans="2:4">
      <c r="B5033" s="203"/>
      <c r="C5033" s="203"/>
      <c r="D5033" s="203"/>
    </row>
    <row r="5034" spans="2:4">
      <c r="B5034" s="203"/>
      <c r="C5034" s="203"/>
      <c r="D5034" s="203"/>
    </row>
    <row r="5035" spans="2:4">
      <c r="B5035" s="203"/>
      <c r="C5035" s="203"/>
      <c r="D5035" s="203"/>
    </row>
    <row r="5036" spans="2:4">
      <c r="B5036" s="203"/>
      <c r="C5036" s="203"/>
      <c r="D5036" s="203"/>
    </row>
    <row r="5037" spans="2:4">
      <c r="B5037" s="203"/>
      <c r="C5037" s="203"/>
      <c r="D5037" s="203"/>
    </row>
    <row r="5038" spans="2:4">
      <c r="B5038" s="203"/>
      <c r="C5038" s="203"/>
      <c r="D5038" s="203"/>
    </row>
    <row r="5039" spans="2:4">
      <c r="B5039" s="203"/>
      <c r="C5039" s="203"/>
      <c r="D5039" s="203"/>
    </row>
    <row r="5040" spans="2:4">
      <c r="B5040" s="203"/>
      <c r="C5040" s="203"/>
      <c r="D5040" s="203"/>
    </row>
    <row r="5041" spans="2:4">
      <c r="B5041" s="203"/>
      <c r="C5041" s="203"/>
      <c r="D5041" s="203"/>
    </row>
    <row r="5042" spans="2:4">
      <c r="B5042" s="203"/>
      <c r="C5042" s="203"/>
      <c r="D5042" s="203"/>
    </row>
    <row r="5043" spans="2:4">
      <c r="B5043" s="203"/>
      <c r="C5043" s="203"/>
      <c r="D5043" s="203"/>
    </row>
    <row r="5044" spans="2:4">
      <c r="B5044" s="203"/>
      <c r="C5044" s="203"/>
      <c r="D5044" s="203"/>
    </row>
    <row r="5045" spans="2:4">
      <c r="B5045" s="203"/>
      <c r="C5045" s="203"/>
      <c r="D5045" s="203"/>
    </row>
    <row r="5046" spans="2:4">
      <c r="B5046" s="203"/>
      <c r="C5046" s="203"/>
      <c r="D5046" s="203"/>
    </row>
    <row r="5047" spans="2:4">
      <c r="B5047" s="203"/>
      <c r="C5047" s="203"/>
      <c r="D5047" s="203"/>
    </row>
    <row r="5048" spans="2:4">
      <c r="B5048" s="203"/>
      <c r="C5048" s="203"/>
      <c r="D5048" s="203"/>
    </row>
    <row r="5049" spans="2:4">
      <c r="B5049" s="203"/>
      <c r="C5049" s="203"/>
      <c r="D5049" s="203"/>
    </row>
    <row r="5050" spans="2:4">
      <c r="B5050" s="203"/>
      <c r="C5050" s="203"/>
      <c r="D5050" s="203"/>
    </row>
    <row r="5051" spans="2:4">
      <c r="B5051" s="203"/>
      <c r="C5051" s="203"/>
      <c r="D5051" s="203"/>
    </row>
    <row r="5052" spans="2:4">
      <c r="B5052" s="203"/>
      <c r="C5052" s="203"/>
      <c r="D5052" s="203"/>
    </row>
    <row r="5053" spans="2:4">
      <c r="B5053" s="203"/>
      <c r="C5053" s="203"/>
      <c r="D5053" s="203"/>
    </row>
    <row r="5054" spans="2:4">
      <c r="B5054" s="203"/>
      <c r="C5054" s="203"/>
      <c r="D5054" s="203"/>
    </row>
    <row r="5055" spans="2:4">
      <c r="B5055" s="203"/>
      <c r="C5055" s="203"/>
      <c r="D5055" s="203"/>
    </row>
    <row r="5056" spans="2:4">
      <c r="B5056" s="203"/>
      <c r="C5056" s="203"/>
      <c r="D5056" s="203"/>
    </row>
    <row r="5057" spans="2:4">
      <c r="B5057" s="203"/>
      <c r="C5057" s="203"/>
      <c r="D5057" s="203"/>
    </row>
    <row r="5058" spans="2:4">
      <c r="B5058" s="203"/>
      <c r="C5058" s="203"/>
      <c r="D5058" s="203"/>
    </row>
    <row r="5059" spans="2:4">
      <c r="B5059" s="203"/>
      <c r="C5059" s="203"/>
      <c r="D5059" s="203"/>
    </row>
    <row r="5060" spans="2:4">
      <c r="B5060" s="203"/>
      <c r="C5060" s="203"/>
      <c r="D5060" s="203"/>
    </row>
    <row r="5061" spans="2:4">
      <c r="B5061" s="203"/>
      <c r="C5061" s="203"/>
      <c r="D5061" s="203"/>
    </row>
    <row r="5062" spans="2:4">
      <c r="B5062" s="203"/>
      <c r="C5062" s="203"/>
      <c r="D5062" s="203"/>
    </row>
    <row r="5063" spans="2:4">
      <c r="B5063" s="203"/>
      <c r="C5063" s="203"/>
      <c r="D5063" s="203"/>
    </row>
    <row r="5064" spans="2:4">
      <c r="B5064" s="203"/>
      <c r="C5064" s="203"/>
      <c r="D5064" s="203"/>
    </row>
    <row r="5065" spans="2:4">
      <c r="B5065" s="203"/>
      <c r="C5065" s="203"/>
      <c r="D5065" s="203"/>
    </row>
    <row r="5066" spans="2:4">
      <c r="B5066" s="203"/>
      <c r="C5066" s="203"/>
      <c r="D5066" s="203"/>
    </row>
    <row r="5067" spans="2:4">
      <c r="B5067" s="203"/>
      <c r="C5067" s="203"/>
      <c r="D5067" s="203"/>
    </row>
    <row r="5068" spans="2:4">
      <c r="B5068" s="203"/>
      <c r="C5068" s="203"/>
      <c r="D5068" s="203"/>
    </row>
    <row r="5069" spans="2:4">
      <c r="B5069" s="203"/>
      <c r="C5069" s="203"/>
      <c r="D5069" s="203"/>
    </row>
    <row r="5070" spans="2:4">
      <c r="B5070" s="203"/>
      <c r="C5070" s="203"/>
      <c r="D5070" s="203"/>
    </row>
    <row r="5071" spans="2:4">
      <c r="B5071" s="203"/>
      <c r="C5071" s="203"/>
      <c r="D5071" s="203"/>
    </row>
    <row r="5072" spans="2:4">
      <c r="B5072" s="203"/>
      <c r="C5072" s="203"/>
      <c r="D5072" s="203"/>
    </row>
    <row r="5073" spans="2:4">
      <c r="B5073" s="203"/>
      <c r="C5073" s="203"/>
      <c r="D5073" s="203"/>
    </row>
    <row r="5074" spans="2:4">
      <c r="B5074" s="203"/>
      <c r="C5074" s="203"/>
      <c r="D5074" s="203"/>
    </row>
    <row r="5075" spans="2:4">
      <c r="B5075" s="203"/>
      <c r="C5075" s="203"/>
      <c r="D5075" s="203"/>
    </row>
    <row r="5076" spans="2:4">
      <c r="B5076" s="203"/>
      <c r="C5076" s="203"/>
      <c r="D5076" s="203"/>
    </row>
    <row r="5077" spans="2:4">
      <c r="B5077" s="203"/>
      <c r="C5077" s="203"/>
      <c r="D5077" s="203"/>
    </row>
    <row r="5078" spans="2:4">
      <c r="B5078" s="203"/>
      <c r="C5078" s="203"/>
      <c r="D5078" s="203"/>
    </row>
    <row r="5079" spans="2:4">
      <c r="B5079" s="203"/>
      <c r="C5079" s="203"/>
      <c r="D5079" s="203"/>
    </row>
    <row r="5080" spans="2:4">
      <c r="B5080" s="203"/>
      <c r="C5080" s="203"/>
      <c r="D5080" s="203"/>
    </row>
    <row r="5081" spans="2:4">
      <c r="B5081" s="203"/>
      <c r="C5081" s="203"/>
      <c r="D5081" s="203"/>
    </row>
    <row r="5082" spans="2:4">
      <c r="B5082" s="203"/>
      <c r="C5082" s="203"/>
      <c r="D5082" s="203"/>
    </row>
    <row r="5083" spans="2:4">
      <c r="B5083" s="203"/>
      <c r="C5083" s="203"/>
      <c r="D5083" s="203"/>
    </row>
    <row r="5084" spans="2:4">
      <c r="B5084" s="203"/>
      <c r="C5084" s="203"/>
      <c r="D5084" s="203"/>
    </row>
    <row r="5085" spans="2:4">
      <c r="B5085" s="203"/>
      <c r="C5085" s="203"/>
      <c r="D5085" s="203"/>
    </row>
    <row r="5086" spans="2:4">
      <c r="B5086" s="203"/>
      <c r="C5086" s="203"/>
      <c r="D5086" s="203"/>
    </row>
    <row r="5087" spans="2:4">
      <c r="B5087" s="203"/>
      <c r="C5087" s="203"/>
      <c r="D5087" s="203"/>
    </row>
    <row r="5088" spans="2:4">
      <c r="B5088" s="203"/>
      <c r="C5088" s="203"/>
      <c r="D5088" s="203"/>
    </row>
    <row r="5089" spans="2:4">
      <c r="B5089" s="203"/>
      <c r="C5089" s="203"/>
      <c r="D5089" s="203"/>
    </row>
    <row r="5090" spans="2:4">
      <c r="B5090" s="203"/>
      <c r="C5090" s="203"/>
      <c r="D5090" s="203"/>
    </row>
    <row r="5091" spans="2:4">
      <c r="B5091" s="203"/>
      <c r="C5091" s="203"/>
      <c r="D5091" s="203"/>
    </row>
    <row r="5092" spans="2:4">
      <c r="B5092" s="203"/>
      <c r="C5092" s="203"/>
      <c r="D5092" s="203"/>
    </row>
    <row r="5093" spans="2:4">
      <c r="B5093" s="203"/>
      <c r="C5093" s="203"/>
      <c r="D5093" s="203"/>
    </row>
    <row r="5094" spans="2:4">
      <c r="B5094" s="203"/>
      <c r="C5094" s="203"/>
      <c r="D5094" s="203"/>
    </row>
    <row r="5095" spans="2:4">
      <c r="B5095" s="203"/>
      <c r="C5095" s="203"/>
      <c r="D5095" s="203"/>
    </row>
    <row r="5096" spans="2:4">
      <c r="B5096" s="203"/>
      <c r="C5096" s="203"/>
      <c r="D5096" s="203"/>
    </row>
    <row r="5097" spans="2:4">
      <c r="B5097" s="203"/>
      <c r="C5097" s="203"/>
      <c r="D5097" s="203"/>
    </row>
    <row r="5098" spans="2:4">
      <c r="B5098" s="203"/>
      <c r="C5098" s="203"/>
      <c r="D5098" s="203"/>
    </row>
    <row r="5099" spans="2:4">
      <c r="B5099" s="203"/>
      <c r="C5099" s="203"/>
      <c r="D5099" s="203"/>
    </row>
    <row r="5100" spans="2:4">
      <c r="B5100" s="203"/>
      <c r="C5100" s="203"/>
      <c r="D5100" s="203"/>
    </row>
    <row r="5101" spans="2:4">
      <c r="B5101" s="203"/>
      <c r="C5101" s="203"/>
      <c r="D5101" s="203"/>
    </row>
    <row r="5102" spans="2:4">
      <c r="B5102" s="203"/>
      <c r="C5102" s="203"/>
      <c r="D5102" s="203"/>
    </row>
    <row r="5103" spans="2:4">
      <c r="B5103" s="203"/>
      <c r="C5103" s="203"/>
      <c r="D5103" s="203"/>
    </row>
    <row r="5104" spans="2:4">
      <c r="B5104" s="203"/>
      <c r="C5104" s="203"/>
      <c r="D5104" s="203"/>
    </row>
    <row r="5105" spans="2:4">
      <c r="B5105" s="203"/>
      <c r="C5105" s="203"/>
      <c r="D5105" s="203"/>
    </row>
    <row r="5106" spans="2:4">
      <c r="B5106" s="203"/>
      <c r="C5106" s="203"/>
      <c r="D5106" s="203"/>
    </row>
    <row r="5107" spans="2:4">
      <c r="B5107" s="203"/>
      <c r="C5107" s="203"/>
      <c r="D5107" s="203"/>
    </row>
    <row r="5108" spans="2:4">
      <c r="B5108" s="203"/>
      <c r="C5108" s="203"/>
      <c r="D5108" s="203"/>
    </row>
    <row r="5109" spans="2:4">
      <c r="B5109" s="203"/>
      <c r="C5109" s="203"/>
      <c r="D5109" s="203"/>
    </row>
    <row r="5110" spans="2:4">
      <c r="B5110" s="203"/>
      <c r="C5110" s="203"/>
      <c r="D5110" s="203"/>
    </row>
    <row r="5111" spans="2:4">
      <c r="B5111" s="203"/>
      <c r="C5111" s="203"/>
      <c r="D5111" s="203"/>
    </row>
    <row r="5112" spans="2:4">
      <c r="B5112" s="203"/>
      <c r="C5112" s="203"/>
      <c r="D5112" s="203"/>
    </row>
    <row r="5113" spans="2:4">
      <c r="B5113" s="203"/>
      <c r="C5113" s="203"/>
      <c r="D5113" s="203"/>
    </row>
    <row r="5114" spans="2:4">
      <c r="B5114" s="203"/>
      <c r="C5114" s="203"/>
      <c r="D5114" s="203"/>
    </row>
    <row r="5115" spans="2:4">
      <c r="B5115" s="203"/>
      <c r="C5115" s="203"/>
      <c r="D5115" s="203"/>
    </row>
    <row r="5116" spans="2:4">
      <c r="B5116" s="203"/>
      <c r="C5116" s="203"/>
      <c r="D5116" s="203"/>
    </row>
    <row r="5117" spans="2:4">
      <c r="B5117" s="203"/>
      <c r="C5117" s="203"/>
      <c r="D5117" s="203"/>
    </row>
    <row r="5118" spans="2:4">
      <c r="B5118" s="203"/>
      <c r="C5118" s="203"/>
      <c r="D5118" s="203"/>
    </row>
    <row r="5119" spans="2:4">
      <c r="B5119" s="203"/>
      <c r="C5119" s="203"/>
      <c r="D5119" s="203"/>
    </row>
    <row r="5120" spans="2:4">
      <c r="B5120" s="203"/>
      <c r="C5120" s="203"/>
      <c r="D5120" s="203"/>
    </row>
    <row r="5121" spans="2:4">
      <c r="B5121" s="203"/>
      <c r="C5121" s="203"/>
      <c r="D5121" s="203"/>
    </row>
    <row r="5122" spans="2:4">
      <c r="B5122" s="203"/>
      <c r="C5122" s="203"/>
      <c r="D5122" s="203"/>
    </row>
    <row r="5123" spans="2:4">
      <c r="B5123" s="203"/>
      <c r="C5123" s="203"/>
      <c r="D5123" s="203"/>
    </row>
    <row r="5124" spans="2:4">
      <c r="B5124" s="203"/>
      <c r="C5124" s="203"/>
      <c r="D5124" s="203"/>
    </row>
    <row r="5125" spans="2:4">
      <c r="B5125" s="203"/>
      <c r="C5125" s="203"/>
      <c r="D5125" s="203"/>
    </row>
    <row r="5126" spans="2:4">
      <c r="B5126" s="203"/>
      <c r="C5126" s="203"/>
      <c r="D5126" s="203"/>
    </row>
    <row r="5127" spans="2:4">
      <c r="B5127" s="203"/>
      <c r="C5127" s="203"/>
      <c r="D5127" s="203"/>
    </row>
    <row r="5128" spans="2:4">
      <c r="B5128" s="203"/>
      <c r="C5128" s="203"/>
      <c r="D5128" s="203"/>
    </row>
    <row r="5129" spans="2:4">
      <c r="B5129" s="203"/>
      <c r="C5129" s="203"/>
      <c r="D5129" s="203"/>
    </row>
    <row r="5130" spans="2:4">
      <c r="B5130" s="203"/>
      <c r="C5130" s="203"/>
      <c r="D5130" s="203"/>
    </row>
    <row r="5131" spans="2:4">
      <c r="B5131" s="203"/>
      <c r="C5131" s="203"/>
      <c r="D5131" s="203"/>
    </row>
    <row r="5132" spans="2:4">
      <c r="B5132" s="203"/>
      <c r="C5132" s="203"/>
      <c r="D5132" s="203"/>
    </row>
    <row r="5133" spans="2:4">
      <c r="B5133" s="203"/>
      <c r="C5133" s="203"/>
      <c r="D5133" s="203"/>
    </row>
    <row r="5134" spans="2:4">
      <c r="B5134" s="203"/>
      <c r="C5134" s="203"/>
      <c r="D5134" s="203"/>
    </row>
    <row r="5135" spans="2:4">
      <c r="B5135" s="203"/>
      <c r="C5135" s="203"/>
      <c r="D5135" s="203"/>
    </row>
    <row r="5136" spans="2:4">
      <c r="B5136" s="203"/>
      <c r="C5136" s="203"/>
      <c r="D5136" s="203"/>
    </row>
    <row r="5137" spans="2:4">
      <c r="B5137" s="203"/>
      <c r="C5137" s="203"/>
      <c r="D5137" s="203"/>
    </row>
    <row r="5138" spans="2:4">
      <c r="B5138" s="203"/>
      <c r="C5138" s="203"/>
      <c r="D5138" s="203"/>
    </row>
    <row r="5139" spans="2:4">
      <c r="B5139" s="203"/>
      <c r="C5139" s="203"/>
      <c r="D5139" s="203"/>
    </row>
    <row r="5140" spans="2:4">
      <c r="B5140" s="203"/>
      <c r="C5140" s="203"/>
      <c r="D5140" s="203"/>
    </row>
    <row r="5141" spans="2:4">
      <c r="B5141" s="203"/>
      <c r="C5141" s="203"/>
      <c r="D5141" s="203"/>
    </row>
    <row r="5142" spans="2:4">
      <c r="B5142" s="203"/>
      <c r="C5142" s="203"/>
      <c r="D5142" s="203"/>
    </row>
    <row r="5143" spans="2:4">
      <c r="B5143" s="203"/>
      <c r="C5143" s="203"/>
      <c r="D5143" s="203"/>
    </row>
    <row r="5144" spans="2:4">
      <c r="B5144" s="203"/>
      <c r="C5144" s="203"/>
      <c r="D5144" s="203"/>
    </row>
    <row r="5145" spans="2:4">
      <c r="B5145" s="203"/>
      <c r="C5145" s="203"/>
      <c r="D5145" s="203"/>
    </row>
    <row r="5146" spans="2:4">
      <c r="B5146" s="203"/>
      <c r="C5146" s="203"/>
      <c r="D5146" s="203"/>
    </row>
    <row r="5147" spans="2:4">
      <c r="B5147" s="203"/>
      <c r="C5147" s="203"/>
      <c r="D5147" s="203"/>
    </row>
    <row r="5148" spans="2:4">
      <c r="B5148" s="203"/>
      <c r="C5148" s="203"/>
      <c r="D5148" s="203"/>
    </row>
    <row r="5149" spans="2:4">
      <c r="B5149" s="203"/>
      <c r="C5149" s="203"/>
      <c r="D5149" s="203"/>
    </row>
    <row r="5150" spans="2:4">
      <c r="B5150" s="203"/>
      <c r="C5150" s="203"/>
      <c r="D5150" s="203"/>
    </row>
    <row r="5151" spans="2:4">
      <c r="B5151" s="203"/>
      <c r="C5151" s="203"/>
      <c r="D5151" s="203"/>
    </row>
    <row r="5152" spans="2:4">
      <c r="B5152" s="203"/>
      <c r="C5152" s="203"/>
      <c r="D5152" s="203"/>
    </row>
    <row r="5153" spans="2:4">
      <c r="B5153" s="203"/>
      <c r="C5153" s="203"/>
      <c r="D5153" s="203"/>
    </row>
    <row r="5154" spans="2:4">
      <c r="B5154" s="203"/>
      <c r="C5154" s="203"/>
      <c r="D5154" s="203"/>
    </row>
    <row r="5155" spans="2:4">
      <c r="B5155" s="203"/>
      <c r="C5155" s="203"/>
      <c r="D5155" s="203"/>
    </row>
    <row r="5156" spans="2:4">
      <c r="B5156" s="203"/>
      <c r="C5156" s="203"/>
      <c r="D5156" s="203"/>
    </row>
    <row r="5157" spans="2:4">
      <c r="B5157" s="203"/>
      <c r="C5157" s="203"/>
      <c r="D5157" s="203"/>
    </row>
    <row r="5158" spans="2:4">
      <c r="B5158" s="203"/>
      <c r="C5158" s="203"/>
      <c r="D5158" s="203"/>
    </row>
    <row r="5159" spans="2:4">
      <c r="B5159" s="203"/>
      <c r="C5159" s="203"/>
      <c r="D5159" s="203"/>
    </row>
    <row r="5160" spans="2:4">
      <c r="B5160" s="203"/>
      <c r="C5160" s="203"/>
      <c r="D5160" s="203"/>
    </row>
    <row r="5161" spans="2:4">
      <c r="B5161" s="203"/>
      <c r="C5161" s="203"/>
      <c r="D5161" s="203"/>
    </row>
    <row r="5162" spans="2:4">
      <c r="B5162" s="203"/>
      <c r="C5162" s="203"/>
      <c r="D5162" s="203"/>
    </row>
    <row r="5163" spans="2:4">
      <c r="B5163" s="203"/>
      <c r="C5163" s="203"/>
      <c r="D5163" s="203"/>
    </row>
    <row r="5164" spans="2:4">
      <c r="B5164" s="203"/>
      <c r="C5164" s="203"/>
      <c r="D5164" s="203"/>
    </row>
    <row r="5165" spans="2:4">
      <c r="B5165" s="203"/>
      <c r="C5165" s="203"/>
      <c r="D5165" s="203"/>
    </row>
    <row r="5166" spans="2:4">
      <c r="B5166" s="203"/>
      <c r="C5166" s="203"/>
      <c r="D5166" s="203"/>
    </row>
    <row r="5167" spans="2:4">
      <c r="B5167" s="203"/>
      <c r="C5167" s="203"/>
      <c r="D5167" s="203"/>
    </row>
    <row r="5168" spans="2:4">
      <c r="B5168" s="203"/>
      <c r="C5168" s="203"/>
      <c r="D5168" s="203"/>
    </row>
    <row r="5169" spans="2:4">
      <c r="B5169" s="203"/>
      <c r="C5169" s="203"/>
      <c r="D5169" s="203"/>
    </row>
    <row r="5170" spans="2:4">
      <c r="B5170" s="203"/>
      <c r="C5170" s="203"/>
      <c r="D5170" s="203"/>
    </row>
    <row r="5171" spans="2:4">
      <c r="B5171" s="203"/>
      <c r="C5171" s="203"/>
      <c r="D5171" s="203"/>
    </row>
    <row r="5172" spans="2:4">
      <c r="B5172" s="203"/>
      <c r="C5172" s="203"/>
      <c r="D5172" s="203"/>
    </row>
    <row r="5173" spans="2:4">
      <c r="B5173" s="203"/>
      <c r="C5173" s="203"/>
      <c r="D5173" s="203"/>
    </row>
    <row r="5174" spans="2:4">
      <c r="B5174" s="203"/>
      <c r="C5174" s="203"/>
      <c r="D5174" s="203"/>
    </row>
    <row r="5175" spans="2:4">
      <c r="B5175" s="203"/>
      <c r="C5175" s="203"/>
      <c r="D5175" s="203"/>
    </row>
    <row r="5176" spans="2:4">
      <c r="B5176" s="203"/>
      <c r="C5176" s="203"/>
      <c r="D5176" s="203"/>
    </row>
    <row r="5177" spans="2:4">
      <c r="B5177" s="203"/>
      <c r="C5177" s="203"/>
      <c r="D5177" s="203"/>
    </row>
    <row r="5178" spans="2:4">
      <c r="B5178" s="203"/>
      <c r="C5178" s="203"/>
      <c r="D5178" s="203"/>
    </row>
    <row r="5179" spans="2:4">
      <c r="B5179" s="203"/>
      <c r="C5179" s="203"/>
      <c r="D5179" s="203"/>
    </row>
    <row r="5180" spans="2:4">
      <c r="B5180" s="203"/>
      <c r="C5180" s="203"/>
      <c r="D5180" s="203"/>
    </row>
  </sheetData>
  <mergeCells count="1">
    <mergeCell ref="A305:C305"/>
  </mergeCells>
  <conditionalFormatting sqref="B4902">
    <cfRule type="duplicateValues" dxfId="3" priority="2"/>
  </conditionalFormatting>
  <conditionalFormatting sqref="B4906">
    <cfRule type="duplicateValues" dxfId="3" priority="1"/>
  </conditionalFormatting>
  <conditionalFormatting sqref="B2713:B2740">
    <cfRule type="duplicateValues" dxfId="1" priority="3"/>
  </conditionalFormatting>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5181"/>
  <sheetViews>
    <sheetView workbookViewId="0">
      <selection activeCell="G7" sqref="G7"/>
    </sheetView>
  </sheetViews>
  <sheetFormatPr defaultColWidth="9" defaultRowHeight="13.5" outlineLevelCol="4"/>
  <cols>
    <col min="3" max="3" width="22" customWidth="1"/>
  </cols>
  <sheetData>
    <row r="2" ht="36" customHeight="1" spans="1:5">
      <c r="A2" s="1" t="s">
        <v>19493</v>
      </c>
      <c r="B2" s="1"/>
      <c r="C2" s="1"/>
      <c r="D2" s="1"/>
      <c r="E2" s="1"/>
    </row>
    <row r="3" ht="40.5" spans="1:5">
      <c r="A3" s="2" t="s">
        <v>2</v>
      </c>
      <c r="B3" s="3" t="s">
        <v>21</v>
      </c>
      <c r="C3" s="3" t="s">
        <v>22</v>
      </c>
      <c r="D3" s="3" t="s">
        <v>23</v>
      </c>
      <c r="E3" s="4" t="s">
        <v>5</v>
      </c>
    </row>
    <row r="4" spans="1:5">
      <c r="A4" s="2">
        <v>1</v>
      </c>
      <c r="B4" s="5" t="s">
        <v>8429</v>
      </c>
      <c r="C4" s="5" t="s">
        <v>19494</v>
      </c>
      <c r="D4" s="5">
        <v>88</v>
      </c>
      <c r="E4" s="2">
        <f>D4*20</f>
        <v>1760</v>
      </c>
    </row>
    <row r="5" spans="1:5">
      <c r="A5" s="6" t="s">
        <v>20</v>
      </c>
      <c r="B5" s="7"/>
      <c r="C5" s="7"/>
      <c r="D5" s="5">
        <v>88</v>
      </c>
      <c r="E5" s="2">
        <f>D5*20</f>
        <v>1760</v>
      </c>
    </row>
    <row r="6" spans="1:5">
      <c r="A6" s="8"/>
      <c r="B6" s="9"/>
      <c r="C6" s="9"/>
      <c r="D6" s="10"/>
      <c r="E6" s="8"/>
    </row>
    <row r="7" spans="1:5">
      <c r="A7" s="8"/>
      <c r="B7" s="9"/>
      <c r="C7" s="9"/>
      <c r="D7" s="10"/>
      <c r="E7" s="8"/>
    </row>
    <row r="8" spans="1:5">
      <c r="A8" s="8"/>
      <c r="B8" s="9"/>
      <c r="C8" s="9"/>
      <c r="D8" s="10"/>
      <c r="E8" s="8"/>
    </row>
    <row r="9" spans="1:5">
      <c r="A9" s="8"/>
      <c r="B9" s="11"/>
      <c r="C9" s="11"/>
      <c r="D9" s="12"/>
      <c r="E9" s="8"/>
    </row>
    <row r="10" spans="1:5">
      <c r="A10" s="8"/>
      <c r="B10" s="11"/>
      <c r="C10" s="11"/>
      <c r="D10" s="12"/>
      <c r="E10" s="8"/>
    </row>
    <row r="11" spans="1:5">
      <c r="A11" s="8"/>
      <c r="B11" s="11"/>
      <c r="C11" s="11"/>
      <c r="D11" s="12"/>
      <c r="E11" s="8"/>
    </row>
    <row r="12" spans="1:5">
      <c r="A12" s="8"/>
      <c r="B12" s="11"/>
      <c r="C12" s="11"/>
      <c r="D12" s="12"/>
      <c r="E12" s="8"/>
    </row>
    <row r="13" spans="1:5">
      <c r="A13" s="8"/>
      <c r="B13" s="13"/>
      <c r="C13" s="13"/>
      <c r="D13" s="14"/>
      <c r="E13" s="8"/>
    </row>
    <row r="14" spans="1:5">
      <c r="A14" s="8"/>
      <c r="B14" s="13"/>
      <c r="C14" s="13"/>
      <c r="D14" s="14"/>
      <c r="E14" s="8"/>
    </row>
    <row r="15" spans="1:5">
      <c r="A15" s="8"/>
      <c r="B15" s="13"/>
      <c r="C15" s="13"/>
      <c r="D15" s="14"/>
      <c r="E15" s="8"/>
    </row>
    <row r="16" spans="1:5">
      <c r="A16" s="8"/>
      <c r="B16" s="13"/>
      <c r="C16" s="13"/>
      <c r="D16" s="14"/>
      <c r="E16" s="8"/>
    </row>
    <row r="17" spans="1:5">
      <c r="A17" s="8"/>
      <c r="B17" s="11"/>
      <c r="C17" s="11"/>
      <c r="D17" s="12"/>
      <c r="E17" s="8"/>
    </row>
    <row r="18" spans="1:5">
      <c r="A18" s="8"/>
      <c r="B18" s="11"/>
      <c r="C18" s="11"/>
      <c r="D18" s="12"/>
      <c r="E18" s="8"/>
    </row>
    <row r="19" spans="1:5">
      <c r="A19" s="8"/>
      <c r="B19" s="11"/>
      <c r="C19" s="11"/>
      <c r="D19" s="12"/>
      <c r="E19" s="8"/>
    </row>
    <row r="20" spans="1:5">
      <c r="A20" s="8"/>
      <c r="B20" s="11"/>
      <c r="C20" s="11"/>
      <c r="D20" s="12"/>
      <c r="E20" s="8"/>
    </row>
    <row r="21" spans="1:5">
      <c r="A21" s="8"/>
      <c r="B21" s="11"/>
      <c r="C21" s="11"/>
      <c r="D21" s="12"/>
      <c r="E21" s="8"/>
    </row>
    <row r="22" spans="1:5">
      <c r="A22" s="8"/>
      <c r="B22" s="11"/>
      <c r="C22" s="11"/>
      <c r="D22" s="12"/>
      <c r="E22" s="8"/>
    </row>
    <row r="23" spans="1:5">
      <c r="A23" s="8"/>
      <c r="B23" s="11"/>
      <c r="C23" s="11"/>
      <c r="D23" s="12"/>
      <c r="E23" s="8"/>
    </row>
    <row r="24" spans="1:5">
      <c r="A24" s="8"/>
      <c r="B24" s="11"/>
      <c r="C24" s="11"/>
      <c r="D24" s="12"/>
      <c r="E24" s="8"/>
    </row>
    <row r="25" spans="1:5">
      <c r="A25" s="8"/>
      <c r="B25" s="11"/>
      <c r="C25" s="11"/>
      <c r="D25" s="12"/>
      <c r="E25" s="8"/>
    </row>
    <row r="26" spans="1:5">
      <c r="A26" s="8"/>
      <c r="B26" s="11"/>
      <c r="C26" s="11"/>
      <c r="D26" s="12"/>
      <c r="E26" s="8"/>
    </row>
    <row r="27" spans="1:5">
      <c r="A27" s="8"/>
      <c r="B27" s="11"/>
      <c r="C27" s="11"/>
      <c r="D27" s="12"/>
      <c r="E27" s="8"/>
    </row>
    <row r="28" spans="1:5">
      <c r="A28" s="8"/>
      <c r="B28" s="11"/>
      <c r="C28" s="11"/>
      <c r="D28" s="12"/>
      <c r="E28" s="8"/>
    </row>
    <row r="29" spans="1:5">
      <c r="A29" s="8"/>
      <c r="B29" s="11"/>
      <c r="C29" s="11"/>
      <c r="D29" s="12"/>
      <c r="E29" s="8"/>
    </row>
    <row r="30" spans="1:5">
      <c r="A30" s="8"/>
      <c r="B30" s="11"/>
      <c r="C30" s="11"/>
      <c r="D30" s="12"/>
      <c r="E30" s="8"/>
    </row>
    <row r="31" spans="1:5">
      <c r="A31" s="8"/>
      <c r="B31" s="11"/>
      <c r="C31" s="11"/>
      <c r="D31" s="12"/>
      <c r="E31" s="8"/>
    </row>
    <row r="32" spans="1:5">
      <c r="A32" s="8"/>
      <c r="B32" s="15"/>
      <c r="C32" s="13"/>
      <c r="D32" s="14"/>
      <c r="E32" s="8"/>
    </row>
    <row r="33" spans="1:5">
      <c r="A33" s="8"/>
      <c r="B33" s="13"/>
      <c r="C33" s="13"/>
      <c r="D33" s="14"/>
      <c r="E33" s="8"/>
    </row>
    <row r="34" spans="1:5">
      <c r="A34" s="8"/>
      <c r="B34" s="13"/>
      <c r="C34" s="13"/>
      <c r="D34" s="14"/>
      <c r="E34" s="8"/>
    </row>
    <row r="35" spans="1:5">
      <c r="A35" s="8"/>
      <c r="B35" s="13"/>
      <c r="C35" s="13"/>
      <c r="D35" s="14"/>
      <c r="E35" s="8"/>
    </row>
    <row r="36" spans="1:5">
      <c r="A36" s="8"/>
      <c r="B36" s="16"/>
      <c r="C36" s="16"/>
      <c r="D36" s="17"/>
      <c r="E36" s="8"/>
    </row>
    <row r="37" spans="1:5">
      <c r="A37" s="8"/>
      <c r="B37" s="16"/>
      <c r="C37" s="16"/>
      <c r="D37" s="17"/>
      <c r="E37" s="8"/>
    </row>
    <row r="38" spans="1:5">
      <c r="A38" s="8"/>
      <c r="B38" s="16"/>
      <c r="C38" s="16"/>
      <c r="D38" s="17"/>
      <c r="E38" s="8"/>
    </row>
    <row r="39" spans="1:5">
      <c r="A39" s="8"/>
      <c r="B39" s="16"/>
      <c r="C39" s="16"/>
      <c r="D39" s="17"/>
      <c r="E39" s="8"/>
    </row>
    <row r="40" spans="1:5">
      <c r="A40" s="8"/>
      <c r="B40" s="16"/>
      <c r="C40" s="16"/>
      <c r="D40" s="17"/>
      <c r="E40" s="8"/>
    </row>
    <row r="41" spans="1:5">
      <c r="A41" s="8"/>
      <c r="B41" s="16"/>
      <c r="C41" s="16"/>
      <c r="D41" s="17"/>
      <c r="E41" s="8"/>
    </row>
    <row r="42" spans="1:5">
      <c r="A42" s="8"/>
      <c r="B42" s="16"/>
      <c r="C42" s="16"/>
      <c r="D42" s="17"/>
      <c r="E42" s="8"/>
    </row>
    <row r="43" spans="1:5">
      <c r="A43" s="8"/>
      <c r="B43" s="16"/>
      <c r="C43" s="16"/>
      <c r="D43" s="17"/>
      <c r="E43" s="8"/>
    </row>
    <row r="44" spans="1:5">
      <c r="A44" s="8"/>
      <c r="B44" s="16"/>
      <c r="C44" s="16"/>
      <c r="D44" s="17"/>
      <c r="E44" s="8"/>
    </row>
    <row r="45" spans="1:5">
      <c r="A45" s="8"/>
      <c r="B45" s="16"/>
      <c r="C45" s="16"/>
      <c r="D45" s="17"/>
      <c r="E45" s="8"/>
    </row>
    <row r="46" spans="1:5">
      <c r="A46" s="8"/>
      <c r="B46" s="16"/>
      <c r="C46" s="16"/>
      <c r="D46" s="17"/>
      <c r="E46" s="8"/>
    </row>
    <row r="47" spans="1:5">
      <c r="A47" s="8"/>
      <c r="B47" s="16"/>
      <c r="C47" s="16"/>
      <c r="D47" s="17"/>
      <c r="E47" s="8"/>
    </row>
    <row r="48" spans="1:5">
      <c r="A48" s="8"/>
      <c r="B48" s="16"/>
      <c r="C48" s="16"/>
      <c r="D48" s="17"/>
      <c r="E48" s="8"/>
    </row>
    <row r="49" spans="1:5">
      <c r="A49" s="8"/>
      <c r="B49" s="18"/>
      <c r="C49" s="16"/>
      <c r="D49" s="19"/>
      <c r="E49" s="8"/>
    </row>
    <row r="50" spans="1:5">
      <c r="A50" s="8"/>
      <c r="B50" s="18"/>
      <c r="C50" s="16"/>
      <c r="D50" s="19"/>
      <c r="E50" s="8"/>
    </row>
    <row r="51" spans="1:5">
      <c r="A51" s="8"/>
      <c r="B51" s="18"/>
      <c r="C51" s="16"/>
      <c r="D51" s="19"/>
      <c r="E51" s="8"/>
    </row>
    <row r="52" spans="1:5">
      <c r="A52" s="8"/>
      <c r="B52" s="18"/>
      <c r="C52" s="16"/>
      <c r="D52" s="19"/>
      <c r="E52" s="8"/>
    </row>
    <row r="53" spans="1:5">
      <c r="A53" s="8"/>
      <c r="B53" s="18"/>
      <c r="C53" s="16"/>
      <c r="D53" s="19"/>
      <c r="E53" s="8"/>
    </row>
    <row r="54" spans="1:5">
      <c r="A54" s="8"/>
      <c r="B54" s="18"/>
      <c r="C54" s="16"/>
      <c r="D54" s="19"/>
      <c r="E54" s="8"/>
    </row>
    <row r="55" spans="1:5">
      <c r="A55" s="8"/>
      <c r="B55" s="18"/>
      <c r="C55" s="16"/>
      <c r="D55" s="19"/>
      <c r="E55" s="8"/>
    </row>
    <row r="56" spans="1:5">
      <c r="A56" s="8"/>
      <c r="B56" s="18"/>
      <c r="C56" s="16"/>
      <c r="D56" s="19"/>
      <c r="E56" s="8"/>
    </row>
    <row r="57" spans="1:5">
      <c r="A57" s="8"/>
      <c r="B57" s="18"/>
      <c r="C57" s="16"/>
      <c r="D57" s="19"/>
      <c r="E57" s="8"/>
    </row>
    <row r="58" spans="1:5">
      <c r="A58" s="8"/>
      <c r="B58" s="18"/>
      <c r="C58" s="16"/>
      <c r="D58" s="19"/>
      <c r="E58" s="8"/>
    </row>
    <row r="59" spans="1:5">
      <c r="A59" s="8"/>
      <c r="B59" s="18"/>
      <c r="C59" s="16"/>
      <c r="D59" s="19"/>
      <c r="E59" s="8"/>
    </row>
    <row r="60" spans="1:5">
      <c r="A60" s="8"/>
      <c r="B60" s="18"/>
      <c r="C60" s="16"/>
      <c r="D60" s="19"/>
      <c r="E60" s="8"/>
    </row>
    <row r="61" spans="1:5">
      <c r="A61" s="8"/>
      <c r="B61" s="18"/>
      <c r="C61" s="16"/>
      <c r="D61" s="19"/>
      <c r="E61" s="8"/>
    </row>
    <row r="62" spans="1:5">
      <c r="A62" s="8"/>
      <c r="B62" s="18"/>
      <c r="C62" s="16"/>
      <c r="D62" s="19"/>
      <c r="E62" s="8"/>
    </row>
    <row r="63" spans="1:5">
      <c r="A63" s="8"/>
      <c r="B63" s="18"/>
      <c r="C63" s="16"/>
      <c r="D63" s="19"/>
      <c r="E63" s="8"/>
    </row>
    <row r="64" spans="1:5">
      <c r="A64" s="8"/>
      <c r="B64" s="18"/>
      <c r="C64" s="16"/>
      <c r="D64" s="19"/>
      <c r="E64" s="8"/>
    </row>
    <row r="65" spans="1:5">
      <c r="A65" s="8"/>
      <c r="B65" s="18"/>
      <c r="C65" s="16"/>
      <c r="D65" s="19"/>
      <c r="E65" s="8"/>
    </row>
    <row r="66" spans="1:5">
      <c r="A66" s="8"/>
      <c r="B66" s="20"/>
      <c r="C66" s="16"/>
      <c r="D66" s="19"/>
      <c r="E66" s="8"/>
    </row>
    <row r="67" spans="1:5">
      <c r="A67" s="8"/>
      <c r="B67" s="20"/>
      <c r="C67" s="16"/>
      <c r="D67" s="19"/>
      <c r="E67" s="8"/>
    </row>
    <row r="68" spans="1:5">
      <c r="A68" s="8"/>
      <c r="B68" s="20"/>
      <c r="C68" s="16"/>
      <c r="D68" s="19"/>
      <c r="E68" s="8"/>
    </row>
    <row r="69" spans="1:5">
      <c r="A69" s="8"/>
      <c r="B69" s="9"/>
      <c r="C69" s="9"/>
      <c r="D69" s="10"/>
      <c r="E69" s="8"/>
    </row>
    <row r="70" spans="1:5">
      <c r="A70" s="8"/>
      <c r="B70" s="9"/>
      <c r="C70" s="9"/>
      <c r="D70" s="10"/>
      <c r="E70" s="8"/>
    </row>
    <row r="71" spans="1:5">
      <c r="A71" s="8"/>
      <c r="B71" s="9"/>
      <c r="C71" s="9"/>
      <c r="D71" s="10"/>
      <c r="E71" s="8"/>
    </row>
    <row r="72" spans="1:5">
      <c r="A72" s="8"/>
      <c r="B72" s="9"/>
      <c r="C72" s="9"/>
      <c r="D72" s="10"/>
      <c r="E72" s="8"/>
    </row>
    <row r="73" spans="1:5">
      <c r="A73" s="8"/>
      <c r="B73" s="11"/>
      <c r="C73" s="11"/>
      <c r="D73" s="12"/>
      <c r="E73" s="8"/>
    </row>
    <row r="74" spans="1:5">
      <c r="A74" s="8"/>
      <c r="B74" s="11"/>
      <c r="C74" s="11"/>
      <c r="D74" s="12"/>
      <c r="E74" s="8"/>
    </row>
    <row r="75" spans="1:5">
      <c r="A75" s="8"/>
      <c r="B75" s="20"/>
      <c r="C75" s="21"/>
      <c r="D75" s="22"/>
      <c r="E75" s="8"/>
    </row>
    <row r="76" spans="1:5">
      <c r="A76" s="8"/>
      <c r="B76" s="20"/>
      <c r="C76" s="21"/>
      <c r="D76" s="22"/>
      <c r="E76" s="8"/>
    </row>
    <row r="77" spans="1:5">
      <c r="A77" s="8"/>
      <c r="B77" s="20"/>
      <c r="C77" s="21"/>
      <c r="D77" s="22"/>
      <c r="E77" s="8"/>
    </row>
    <row r="78" spans="1:5">
      <c r="A78" s="8"/>
      <c r="B78" s="9"/>
      <c r="C78" s="9"/>
      <c r="D78" s="10"/>
      <c r="E78" s="8"/>
    </row>
    <row r="79" spans="1:5">
      <c r="A79" s="8"/>
      <c r="B79" s="9"/>
      <c r="C79" s="9"/>
      <c r="D79" s="10"/>
      <c r="E79" s="8"/>
    </row>
    <row r="80" spans="1:5">
      <c r="A80" s="8"/>
      <c r="B80" s="20"/>
      <c r="C80" s="20"/>
      <c r="D80" s="19"/>
      <c r="E80" s="8"/>
    </row>
    <row r="81" spans="1:5">
      <c r="A81" s="8"/>
      <c r="B81" s="13"/>
      <c r="C81" s="13"/>
      <c r="D81" s="14"/>
      <c r="E81" s="8"/>
    </row>
    <row r="82" spans="1:5">
      <c r="A82" s="8"/>
      <c r="B82" s="13"/>
      <c r="C82" s="13"/>
      <c r="D82" s="14"/>
      <c r="E82" s="8"/>
    </row>
    <row r="83" spans="1:5">
      <c r="A83" s="8"/>
      <c r="B83" s="13"/>
      <c r="C83" s="13"/>
      <c r="D83" s="14"/>
      <c r="E83" s="8"/>
    </row>
    <row r="84" spans="1:5">
      <c r="A84" s="8"/>
      <c r="B84" s="13"/>
      <c r="C84" s="13"/>
      <c r="D84" s="14"/>
      <c r="E84" s="8"/>
    </row>
    <row r="85" spans="1:5">
      <c r="A85" s="8"/>
      <c r="B85" s="13"/>
      <c r="C85" s="13"/>
      <c r="D85" s="14"/>
      <c r="E85" s="8"/>
    </row>
    <row r="86" spans="1:5">
      <c r="A86" s="8"/>
      <c r="B86" s="23"/>
      <c r="C86" s="24"/>
      <c r="D86" s="25"/>
      <c r="E86" s="8"/>
    </row>
    <row r="87" spans="1:5">
      <c r="A87" s="8"/>
      <c r="B87" s="23"/>
      <c r="C87" s="24"/>
      <c r="D87" s="25"/>
      <c r="E87" s="8"/>
    </row>
    <row r="88" spans="1:5">
      <c r="A88" s="8"/>
      <c r="B88" s="23"/>
      <c r="C88" s="24"/>
      <c r="D88" s="25"/>
      <c r="E88" s="8"/>
    </row>
    <row r="89" spans="1:5">
      <c r="A89" s="8"/>
      <c r="B89" s="23"/>
      <c r="C89" s="24"/>
      <c r="D89" s="25"/>
      <c r="E89" s="8"/>
    </row>
    <row r="90" spans="1:5">
      <c r="A90" s="8"/>
      <c r="B90" s="23"/>
      <c r="C90" s="24"/>
      <c r="D90" s="26"/>
      <c r="E90" s="8"/>
    </row>
    <row r="91" spans="1:5">
      <c r="A91" s="8"/>
      <c r="B91" s="23"/>
      <c r="C91" s="24"/>
      <c r="D91" s="26"/>
      <c r="E91" s="8"/>
    </row>
    <row r="92" spans="1:5">
      <c r="A92" s="8"/>
      <c r="B92" s="23"/>
      <c r="C92" s="24"/>
      <c r="D92" s="26"/>
      <c r="E92" s="8"/>
    </row>
    <row r="93" spans="1:5">
      <c r="A93" s="8"/>
      <c r="B93" s="23"/>
      <c r="C93" s="24"/>
      <c r="D93" s="26"/>
      <c r="E93" s="8"/>
    </row>
    <row r="94" spans="1:5">
      <c r="A94" s="8"/>
      <c r="B94" s="23"/>
      <c r="C94" s="24"/>
      <c r="D94" s="26"/>
      <c r="E94" s="8"/>
    </row>
    <row r="95" spans="1:5">
      <c r="A95" s="8"/>
      <c r="B95" s="23"/>
      <c r="C95" s="24"/>
      <c r="D95" s="26"/>
      <c r="E95" s="8"/>
    </row>
    <row r="96" spans="1:5">
      <c r="A96" s="8"/>
      <c r="B96" s="23"/>
      <c r="C96" s="24"/>
      <c r="D96" s="26"/>
      <c r="E96" s="8"/>
    </row>
    <row r="97" spans="1:5">
      <c r="A97" s="8"/>
      <c r="B97" s="23"/>
      <c r="C97" s="24"/>
      <c r="D97" s="27"/>
      <c r="E97" s="8"/>
    </row>
    <row r="98" spans="1:5">
      <c r="A98" s="8"/>
      <c r="B98" s="23"/>
      <c r="C98" s="24"/>
      <c r="D98" s="27"/>
      <c r="E98" s="8"/>
    </row>
    <row r="99" spans="1:5">
      <c r="A99" s="8"/>
      <c r="B99" s="23"/>
      <c r="C99" s="24"/>
      <c r="D99" s="27"/>
      <c r="E99" s="8"/>
    </row>
    <row r="100" spans="1:5">
      <c r="A100" s="8"/>
      <c r="B100" s="28"/>
      <c r="C100" s="24"/>
      <c r="D100" s="29"/>
      <c r="E100" s="8"/>
    </row>
    <row r="101" spans="1:5">
      <c r="A101" s="8"/>
      <c r="B101" s="28"/>
      <c r="C101" s="24"/>
      <c r="D101" s="29"/>
      <c r="E101" s="8"/>
    </row>
    <row r="102" spans="1:5">
      <c r="A102" s="8"/>
      <c r="B102" s="28"/>
      <c r="C102" s="24"/>
      <c r="D102" s="29"/>
      <c r="E102" s="8"/>
    </row>
    <row r="103" spans="1:5">
      <c r="A103" s="8"/>
      <c r="B103" s="28"/>
      <c r="C103" s="24"/>
      <c r="D103" s="29"/>
      <c r="E103" s="8"/>
    </row>
    <row r="104" spans="1:5">
      <c r="A104" s="8"/>
      <c r="B104" s="24"/>
      <c r="C104" s="24"/>
      <c r="D104" s="29"/>
      <c r="E104" s="8"/>
    </row>
    <row r="105" spans="1:5">
      <c r="A105" s="8"/>
      <c r="B105" s="24"/>
      <c r="C105" s="24"/>
      <c r="D105" s="29"/>
      <c r="E105" s="8"/>
    </row>
    <row r="106" spans="1:5">
      <c r="A106" s="8"/>
      <c r="B106" s="28"/>
      <c r="C106" s="24"/>
      <c r="D106" s="29"/>
      <c r="E106" s="8"/>
    </row>
    <row r="107" spans="1:5">
      <c r="A107" s="8"/>
      <c r="B107" s="28"/>
      <c r="C107" s="24"/>
      <c r="D107" s="29"/>
      <c r="E107" s="8"/>
    </row>
    <row r="108" spans="1:5">
      <c r="A108" s="8"/>
      <c r="B108" s="28"/>
      <c r="C108" s="24"/>
      <c r="D108" s="29"/>
      <c r="E108" s="8"/>
    </row>
    <row r="109" spans="1:5">
      <c r="A109" s="8"/>
      <c r="B109" s="28"/>
      <c r="C109" s="24"/>
      <c r="D109" s="29"/>
      <c r="E109" s="8"/>
    </row>
    <row r="110" spans="1:5">
      <c r="A110" s="8"/>
      <c r="B110" s="28"/>
      <c r="C110" s="24"/>
      <c r="D110" s="29"/>
      <c r="E110" s="8"/>
    </row>
    <row r="111" spans="1:5">
      <c r="A111" s="8"/>
      <c r="B111" s="28"/>
      <c r="C111" s="24"/>
      <c r="D111" s="29"/>
      <c r="E111" s="8"/>
    </row>
    <row r="112" spans="1:5">
      <c r="A112" s="8"/>
      <c r="B112" s="28"/>
      <c r="C112" s="24"/>
      <c r="D112" s="29"/>
      <c r="E112" s="8"/>
    </row>
    <row r="113" spans="1:5">
      <c r="A113" s="8"/>
      <c r="B113" s="28"/>
      <c r="C113" s="24"/>
      <c r="D113" s="29"/>
      <c r="E113" s="8"/>
    </row>
    <row r="114" spans="1:5">
      <c r="A114" s="8"/>
      <c r="B114" s="28"/>
      <c r="C114" s="24"/>
      <c r="D114" s="29"/>
      <c r="E114" s="8"/>
    </row>
    <row r="115" spans="1:5">
      <c r="A115" s="8"/>
      <c r="B115" s="28"/>
      <c r="C115" s="24"/>
      <c r="D115" s="29"/>
      <c r="E115" s="8"/>
    </row>
    <row r="116" spans="1:5">
      <c r="A116" s="8"/>
      <c r="B116" s="28"/>
      <c r="C116" s="24"/>
      <c r="D116" s="29"/>
      <c r="E116" s="8"/>
    </row>
    <row r="117" spans="1:5">
      <c r="A117" s="8"/>
      <c r="B117" s="28"/>
      <c r="C117" s="24"/>
      <c r="D117" s="29"/>
      <c r="E117" s="8"/>
    </row>
    <row r="118" spans="1:5">
      <c r="A118" s="8"/>
      <c r="B118" s="28"/>
      <c r="C118" s="24"/>
      <c r="D118" s="29"/>
      <c r="E118" s="8"/>
    </row>
    <row r="119" spans="1:5">
      <c r="A119" s="8"/>
      <c r="B119" s="23"/>
      <c r="C119" s="24"/>
      <c r="D119" s="30"/>
      <c r="E119" s="8"/>
    </row>
    <row r="120" spans="1:5">
      <c r="A120" s="8"/>
      <c r="B120" s="23"/>
      <c r="C120" s="24"/>
      <c r="D120" s="30"/>
      <c r="E120" s="8"/>
    </row>
    <row r="121" spans="1:5">
      <c r="A121" s="8"/>
      <c r="B121" s="23"/>
      <c r="C121" s="24"/>
      <c r="D121" s="30"/>
      <c r="E121" s="8"/>
    </row>
    <row r="122" spans="1:5">
      <c r="A122" s="8"/>
      <c r="B122" s="23"/>
      <c r="C122" s="24"/>
      <c r="D122" s="30"/>
      <c r="E122" s="8"/>
    </row>
    <row r="123" spans="1:5">
      <c r="A123" s="8"/>
      <c r="B123" s="23"/>
      <c r="C123" s="24"/>
      <c r="D123" s="30"/>
      <c r="E123" s="8"/>
    </row>
    <row r="124" spans="1:5">
      <c r="A124" s="8"/>
      <c r="B124" s="23"/>
      <c r="C124" s="24"/>
      <c r="D124" s="30"/>
      <c r="E124" s="8"/>
    </row>
    <row r="125" spans="1:5">
      <c r="A125" s="8"/>
      <c r="B125" s="23"/>
      <c r="C125" s="24"/>
      <c r="D125" s="30"/>
      <c r="E125" s="8"/>
    </row>
    <row r="126" spans="1:5">
      <c r="A126" s="8"/>
      <c r="B126" s="23"/>
      <c r="C126" s="24"/>
      <c r="D126" s="30"/>
      <c r="E126" s="8"/>
    </row>
    <row r="127" spans="1:5">
      <c r="A127" s="8"/>
      <c r="B127" s="23"/>
      <c r="C127" s="24"/>
      <c r="D127" s="30"/>
      <c r="E127" s="8"/>
    </row>
    <row r="128" spans="1:5">
      <c r="A128" s="8"/>
      <c r="B128" s="23"/>
      <c r="C128" s="24"/>
      <c r="D128" s="30"/>
      <c r="E128" s="8"/>
    </row>
    <row r="129" spans="1:5">
      <c r="A129" s="8"/>
      <c r="B129" s="23"/>
      <c r="C129" s="24"/>
      <c r="D129" s="30"/>
      <c r="E129" s="8"/>
    </row>
    <row r="130" spans="1:5">
      <c r="A130" s="8"/>
      <c r="B130" s="23"/>
      <c r="C130" s="24"/>
      <c r="D130" s="30"/>
      <c r="E130" s="8"/>
    </row>
    <row r="131" spans="1:5">
      <c r="A131" s="8"/>
      <c r="B131" s="23"/>
      <c r="C131" s="24"/>
      <c r="D131" s="30"/>
      <c r="E131" s="8"/>
    </row>
    <row r="132" spans="1:5">
      <c r="A132" s="8"/>
      <c r="B132" s="23"/>
      <c r="C132" s="24"/>
      <c r="D132" s="30"/>
      <c r="E132" s="8"/>
    </row>
    <row r="133" spans="1:5">
      <c r="A133" s="8"/>
      <c r="B133" s="23"/>
      <c r="C133" s="24"/>
      <c r="D133" s="30"/>
      <c r="E133" s="8"/>
    </row>
    <row r="134" spans="1:5">
      <c r="A134" s="8"/>
      <c r="B134" s="23"/>
      <c r="C134" s="24"/>
      <c r="D134" s="30"/>
      <c r="E134" s="8"/>
    </row>
    <row r="135" spans="1:5">
      <c r="A135" s="8"/>
      <c r="B135" s="23"/>
      <c r="C135" s="24"/>
      <c r="D135" s="30"/>
      <c r="E135" s="8"/>
    </row>
    <row r="136" spans="1:5">
      <c r="A136" s="8"/>
      <c r="B136" s="23"/>
      <c r="C136" s="24"/>
      <c r="D136" s="30"/>
      <c r="E136" s="8"/>
    </row>
    <row r="137" spans="1:5">
      <c r="A137" s="8"/>
      <c r="B137" s="23"/>
      <c r="C137" s="24"/>
      <c r="D137" s="30"/>
      <c r="E137" s="8"/>
    </row>
    <row r="138" spans="1:5">
      <c r="A138" s="8"/>
      <c r="B138" s="23"/>
      <c r="C138" s="24"/>
      <c r="D138" s="30"/>
      <c r="E138" s="8"/>
    </row>
    <row r="139" spans="1:5">
      <c r="A139" s="8"/>
      <c r="B139" s="31"/>
      <c r="C139" s="32"/>
      <c r="D139" s="33"/>
      <c r="E139" s="8"/>
    </row>
    <row r="140" spans="1:5">
      <c r="A140" s="8"/>
      <c r="B140" s="23"/>
      <c r="C140" s="24"/>
      <c r="D140" s="30"/>
      <c r="E140" s="8"/>
    </row>
    <row r="141" spans="1:5">
      <c r="A141" s="8"/>
      <c r="B141" s="34"/>
      <c r="C141" s="32"/>
      <c r="D141" s="30"/>
      <c r="E141" s="8"/>
    </row>
    <row r="142" spans="1:5">
      <c r="A142" s="8"/>
      <c r="B142" s="23"/>
      <c r="C142" s="24"/>
      <c r="D142" s="33"/>
      <c r="E142" s="8"/>
    </row>
    <row r="143" spans="1:5">
      <c r="A143" s="8"/>
      <c r="B143" s="23"/>
      <c r="C143" s="24"/>
      <c r="D143" s="30"/>
      <c r="E143" s="8"/>
    </row>
    <row r="144" spans="1:5">
      <c r="A144" s="8"/>
      <c r="B144" s="23"/>
      <c r="C144" s="32"/>
      <c r="D144" s="30"/>
      <c r="E144" s="8"/>
    </row>
    <row r="145" spans="1:5">
      <c r="A145" s="8"/>
      <c r="B145" s="23"/>
      <c r="C145" s="24"/>
      <c r="D145" s="30"/>
      <c r="E145" s="8"/>
    </row>
    <row r="146" spans="1:5">
      <c r="A146" s="8"/>
      <c r="B146" s="23"/>
      <c r="C146" s="32"/>
      <c r="D146" s="30"/>
      <c r="E146" s="8"/>
    </row>
    <row r="147" spans="1:5">
      <c r="A147" s="8"/>
      <c r="B147" s="23"/>
      <c r="C147" s="32"/>
      <c r="D147" s="30"/>
      <c r="E147" s="8"/>
    </row>
    <row r="148" spans="1:5">
      <c r="A148" s="8"/>
      <c r="B148" s="23"/>
      <c r="C148" s="24"/>
      <c r="D148" s="30"/>
      <c r="E148" s="8"/>
    </row>
    <row r="149" spans="1:5">
      <c r="A149" s="8"/>
      <c r="B149" s="31"/>
      <c r="C149" s="32"/>
      <c r="D149" s="33"/>
      <c r="E149" s="8"/>
    </row>
    <row r="150" spans="1:5">
      <c r="A150" s="8"/>
      <c r="B150" s="23"/>
      <c r="C150" s="24"/>
      <c r="D150" s="30"/>
      <c r="E150" s="8"/>
    </row>
    <row r="151" spans="1:5">
      <c r="A151" s="8"/>
      <c r="B151" s="23"/>
      <c r="C151" s="24"/>
      <c r="D151" s="30"/>
      <c r="E151" s="8"/>
    </row>
    <row r="152" spans="1:5">
      <c r="A152" s="8"/>
      <c r="B152" s="23"/>
      <c r="C152" s="24"/>
      <c r="D152" s="30"/>
      <c r="E152" s="8"/>
    </row>
    <row r="153" spans="1:5">
      <c r="A153" s="8"/>
      <c r="B153" s="31"/>
      <c r="C153" s="24"/>
      <c r="D153" s="33"/>
      <c r="E153" s="8"/>
    </row>
    <row r="154" spans="1:5">
      <c r="A154" s="8"/>
      <c r="B154" s="23"/>
      <c r="C154" s="32"/>
      <c r="D154" s="30"/>
      <c r="E154" s="8"/>
    </row>
    <row r="155" spans="1:5">
      <c r="A155" s="8"/>
      <c r="B155" s="32"/>
      <c r="C155" s="24"/>
      <c r="D155" s="33"/>
      <c r="E155" s="8"/>
    </row>
    <row r="156" spans="1:5">
      <c r="A156" s="8"/>
      <c r="B156" s="23"/>
      <c r="C156" s="24"/>
      <c r="D156" s="30"/>
      <c r="E156" s="8"/>
    </row>
    <row r="157" spans="1:5">
      <c r="A157" s="8"/>
      <c r="B157" s="23"/>
      <c r="C157" s="32"/>
      <c r="D157" s="30"/>
      <c r="E157" s="8"/>
    </row>
    <row r="158" spans="1:5">
      <c r="A158" s="8"/>
      <c r="B158" s="23"/>
      <c r="C158" s="24"/>
      <c r="D158" s="30"/>
      <c r="E158" s="8"/>
    </row>
    <row r="159" spans="1:5">
      <c r="A159" s="8"/>
      <c r="B159" s="23"/>
      <c r="C159" s="32"/>
      <c r="D159" s="30"/>
      <c r="E159" s="8"/>
    </row>
    <row r="160" spans="1:5">
      <c r="A160" s="8"/>
      <c r="B160" s="23"/>
      <c r="C160" s="24"/>
      <c r="D160" s="30"/>
      <c r="E160" s="8"/>
    </row>
    <row r="161" spans="1:5">
      <c r="A161" s="8"/>
      <c r="B161" s="23"/>
      <c r="C161" s="32"/>
      <c r="D161" s="30"/>
      <c r="E161" s="8"/>
    </row>
    <row r="162" spans="1:5">
      <c r="A162" s="8"/>
      <c r="B162" s="23"/>
      <c r="C162" s="24"/>
      <c r="D162" s="30"/>
      <c r="E162" s="8"/>
    </row>
    <row r="163" spans="1:5">
      <c r="A163" s="8"/>
      <c r="B163" s="23"/>
      <c r="C163" s="32"/>
      <c r="D163" s="30"/>
      <c r="E163" s="8"/>
    </row>
    <row r="164" spans="1:5">
      <c r="A164" s="8"/>
      <c r="B164" s="23"/>
      <c r="C164" s="24"/>
      <c r="D164" s="30"/>
      <c r="E164" s="8"/>
    </row>
    <row r="165" spans="1:5">
      <c r="A165" s="8"/>
      <c r="B165" s="23"/>
      <c r="C165" s="32"/>
      <c r="D165" s="30"/>
      <c r="E165" s="8"/>
    </row>
    <row r="166" spans="1:5">
      <c r="A166" s="8"/>
      <c r="B166" s="28"/>
      <c r="C166" s="24"/>
      <c r="D166" s="29"/>
      <c r="E166" s="8"/>
    </row>
    <row r="167" spans="1:5">
      <c r="A167" s="8"/>
      <c r="B167" s="28"/>
      <c r="C167" s="24"/>
      <c r="D167" s="29"/>
      <c r="E167" s="8"/>
    </row>
    <row r="168" spans="1:5">
      <c r="A168" s="8"/>
      <c r="B168" s="28"/>
      <c r="C168" s="32"/>
      <c r="D168" s="29"/>
      <c r="E168" s="8"/>
    </row>
    <row r="169" spans="1:5">
      <c r="A169" s="8"/>
      <c r="B169" s="23"/>
      <c r="C169" s="24"/>
      <c r="D169" s="30"/>
      <c r="E169" s="8"/>
    </row>
    <row r="170" spans="1:5">
      <c r="A170" s="8"/>
      <c r="B170" s="31"/>
      <c r="C170" s="32"/>
      <c r="D170" s="33"/>
      <c r="E170" s="8"/>
    </row>
    <row r="171" spans="1:5">
      <c r="A171" s="8"/>
      <c r="B171" s="23"/>
      <c r="C171" s="24"/>
      <c r="D171" s="30"/>
      <c r="E171" s="8"/>
    </row>
    <row r="172" spans="1:5">
      <c r="A172" s="8"/>
      <c r="B172" s="23"/>
      <c r="C172" s="32"/>
      <c r="D172" s="30"/>
      <c r="E172" s="8"/>
    </row>
    <row r="173" spans="1:5">
      <c r="A173" s="8"/>
      <c r="B173" s="9"/>
      <c r="C173" s="9"/>
      <c r="D173" s="10"/>
      <c r="E173" s="8"/>
    </row>
    <row r="174" spans="1:5">
      <c r="A174" s="8"/>
      <c r="B174" s="9"/>
      <c r="C174" s="9"/>
      <c r="D174" s="10"/>
      <c r="E174" s="8"/>
    </row>
    <row r="175" spans="1:5">
      <c r="A175" s="8"/>
      <c r="B175" s="9"/>
      <c r="C175" s="9"/>
      <c r="D175" s="10"/>
      <c r="E175" s="8"/>
    </row>
    <row r="176" spans="1:5">
      <c r="A176" s="8"/>
      <c r="B176" s="9"/>
      <c r="C176" s="9"/>
      <c r="D176" s="10"/>
      <c r="E176" s="8"/>
    </row>
    <row r="177" spans="1:5">
      <c r="A177" s="8"/>
      <c r="B177" s="35"/>
      <c r="C177" s="35"/>
      <c r="D177" s="36"/>
      <c r="E177" s="8"/>
    </row>
    <row r="178" spans="1:5">
      <c r="A178" s="8"/>
      <c r="B178" s="11"/>
      <c r="C178" s="11"/>
      <c r="D178" s="12"/>
      <c r="E178" s="8"/>
    </row>
    <row r="179" spans="1:5">
      <c r="A179" s="8"/>
      <c r="B179" s="11"/>
      <c r="C179" s="11"/>
      <c r="D179" s="12"/>
      <c r="E179" s="8"/>
    </row>
    <row r="180" spans="1:5">
      <c r="A180" s="8"/>
      <c r="B180" s="11"/>
      <c r="C180" s="11"/>
      <c r="D180" s="12"/>
      <c r="E180" s="8"/>
    </row>
    <row r="181" spans="1:5">
      <c r="A181" s="8"/>
      <c r="B181" s="11"/>
      <c r="C181" s="11"/>
      <c r="D181" s="12"/>
      <c r="E181" s="8"/>
    </row>
    <row r="182" spans="1:5">
      <c r="A182" s="8"/>
      <c r="B182" s="11"/>
      <c r="C182" s="11"/>
      <c r="D182" s="12"/>
      <c r="E182" s="8"/>
    </row>
    <row r="183" spans="1:5">
      <c r="A183" s="8"/>
      <c r="B183" s="11"/>
      <c r="C183" s="11"/>
      <c r="D183" s="12"/>
      <c r="E183" s="8"/>
    </row>
    <row r="184" spans="1:5">
      <c r="A184" s="8"/>
      <c r="B184" s="11"/>
      <c r="C184" s="11"/>
      <c r="D184" s="12"/>
      <c r="E184" s="8"/>
    </row>
    <row r="185" spans="1:5">
      <c r="A185" s="8"/>
      <c r="B185" s="11"/>
      <c r="C185" s="11"/>
      <c r="D185" s="12"/>
      <c r="E185" s="8"/>
    </row>
    <row r="186" spans="1:5">
      <c r="A186" s="8"/>
      <c r="B186" s="11"/>
      <c r="C186" s="11"/>
      <c r="D186" s="12"/>
      <c r="E186" s="8"/>
    </row>
    <row r="187" spans="1:5">
      <c r="A187" s="8"/>
      <c r="B187" s="11"/>
      <c r="C187" s="11"/>
      <c r="D187" s="12"/>
      <c r="E187" s="8"/>
    </row>
    <row r="188" spans="1:5">
      <c r="A188" s="8"/>
      <c r="B188" s="11"/>
      <c r="C188" s="11"/>
      <c r="D188" s="12"/>
      <c r="E188" s="8"/>
    </row>
    <row r="189" spans="1:5">
      <c r="A189" s="8"/>
      <c r="B189" s="11"/>
      <c r="C189" s="11"/>
      <c r="D189" s="12"/>
      <c r="E189" s="8"/>
    </row>
    <row r="190" spans="1:5">
      <c r="A190" s="8"/>
      <c r="B190" s="11"/>
      <c r="C190" s="11"/>
      <c r="D190" s="12"/>
      <c r="E190" s="8"/>
    </row>
    <row r="191" spans="1:5">
      <c r="A191" s="8"/>
      <c r="B191" s="11"/>
      <c r="C191" s="11"/>
      <c r="D191" s="12"/>
      <c r="E191" s="8"/>
    </row>
    <row r="192" spans="1:5">
      <c r="A192" s="8"/>
      <c r="B192" s="11"/>
      <c r="C192" s="11"/>
      <c r="D192" s="12"/>
      <c r="E192" s="8"/>
    </row>
    <row r="193" spans="1:5">
      <c r="A193" s="8"/>
      <c r="B193" s="11"/>
      <c r="C193" s="11"/>
      <c r="D193" s="12"/>
      <c r="E193" s="8"/>
    </row>
    <row r="194" spans="1:5">
      <c r="A194" s="8"/>
      <c r="B194" s="11"/>
      <c r="C194" s="11"/>
      <c r="D194" s="12"/>
      <c r="E194" s="8"/>
    </row>
    <row r="195" spans="1:5">
      <c r="A195" s="8"/>
      <c r="B195" s="11"/>
      <c r="C195" s="11"/>
      <c r="D195" s="12"/>
      <c r="E195" s="8"/>
    </row>
    <row r="196" spans="1:5">
      <c r="A196" s="8"/>
      <c r="B196" s="11"/>
      <c r="C196" s="11"/>
      <c r="D196" s="12"/>
      <c r="E196" s="8"/>
    </row>
    <row r="197" spans="1:5">
      <c r="A197" s="8"/>
      <c r="B197" s="11"/>
      <c r="C197" s="11"/>
      <c r="D197" s="12"/>
      <c r="E197" s="8"/>
    </row>
    <row r="198" spans="1:5">
      <c r="A198" s="8"/>
      <c r="B198" s="11"/>
      <c r="C198" s="11"/>
      <c r="D198" s="12"/>
      <c r="E198" s="8"/>
    </row>
    <row r="199" spans="1:5">
      <c r="A199" s="8"/>
      <c r="B199" s="11"/>
      <c r="C199" s="11"/>
      <c r="D199" s="12"/>
      <c r="E199" s="8"/>
    </row>
    <row r="200" spans="1:5">
      <c r="A200" s="8"/>
      <c r="B200" s="11"/>
      <c r="C200" s="11"/>
      <c r="D200" s="12"/>
      <c r="E200" s="8"/>
    </row>
    <row r="201" spans="1:5">
      <c r="A201" s="8"/>
      <c r="B201" s="11"/>
      <c r="C201" s="11"/>
      <c r="D201" s="12"/>
      <c r="E201" s="8"/>
    </row>
    <row r="202" spans="1:5">
      <c r="A202" s="8"/>
      <c r="B202" s="11"/>
      <c r="C202" s="11"/>
      <c r="D202" s="12"/>
      <c r="E202" s="8"/>
    </row>
    <row r="203" spans="1:5">
      <c r="A203" s="8"/>
      <c r="B203" s="11"/>
      <c r="C203" s="11"/>
      <c r="D203" s="12"/>
      <c r="E203" s="8"/>
    </row>
    <row r="204" spans="1:5">
      <c r="A204" s="8"/>
      <c r="B204" s="11"/>
      <c r="C204" s="11"/>
      <c r="D204" s="12"/>
      <c r="E204" s="8"/>
    </row>
    <row r="205" spans="1:5">
      <c r="A205" s="8"/>
      <c r="B205" s="13"/>
      <c r="C205" s="13"/>
      <c r="D205" s="14"/>
      <c r="E205" s="8"/>
    </row>
    <row r="206" spans="1:5">
      <c r="A206" s="8"/>
      <c r="B206" s="13"/>
      <c r="C206" s="13"/>
      <c r="D206" s="14"/>
      <c r="E206" s="8"/>
    </row>
    <row r="207" spans="1:5">
      <c r="A207" s="8"/>
      <c r="B207" s="13"/>
      <c r="C207" s="13"/>
      <c r="D207" s="14"/>
      <c r="E207" s="8"/>
    </row>
    <row r="208" spans="1:5">
      <c r="A208" s="8"/>
      <c r="B208" s="13"/>
      <c r="C208" s="13"/>
      <c r="D208" s="14"/>
      <c r="E208" s="8"/>
    </row>
    <row r="209" spans="1:5">
      <c r="A209" s="8"/>
      <c r="B209" s="13"/>
      <c r="C209" s="13"/>
      <c r="D209" s="14"/>
      <c r="E209" s="8"/>
    </row>
    <row r="210" spans="1:5">
      <c r="A210" s="8"/>
      <c r="B210" s="13"/>
      <c r="C210" s="13"/>
      <c r="D210" s="14"/>
      <c r="E210" s="8"/>
    </row>
    <row r="211" spans="1:5">
      <c r="A211" s="8"/>
      <c r="B211" s="9"/>
      <c r="C211" s="9"/>
      <c r="D211" s="10"/>
      <c r="E211" s="8"/>
    </row>
    <row r="212" spans="1:5">
      <c r="A212" s="8"/>
      <c r="B212" s="9"/>
      <c r="C212" s="9"/>
      <c r="D212" s="10"/>
      <c r="E212" s="8"/>
    </row>
    <row r="213" spans="1:5">
      <c r="A213" s="8"/>
      <c r="B213" s="37"/>
      <c r="C213" s="37"/>
      <c r="D213" s="38"/>
      <c r="E213" s="8"/>
    </row>
    <row r="214" spans="1:5">
      <c r="A214" s="8"/>
      <c r="B214" s="37"/>
      <c r="C214" s="37"/>
      <c r="D214" s="38"/>
      <c r="E214" s="8"/>
    </row>
    <row r="215" spans="1:5">
      <c r="A215" s="8"/>
      <c r="B215" s="37"/>
      <c r="C215" s="37"/>
      <c r="D215" s="38"/>
      <c r="E215" s="8"/>
    </row>
    <row r="216" spans="1:5">
      <c r="A216" s="8"/>
      <c r="B216" s="37"/>
      <c r="C216" s="37"/>
      <c r="D216" s="38"/>
      <c r="E216" s="8"/>
    </row>
    <row r="217" spans="1:5">
      <c r="A217" s="8"/>
      <c r="B217" s="37"/>
      <c r="C217" s="37"/>
      <c r="D217" s="38"/>
      <c r="E217" s="8"/>
    </row>
    <row r="218" spans="1:5">
      <c r="A218" s="8"/>
      <c r="B218" s="37"/>
      <c r="C218" s="37"/>
      <c r="D218" s="38"/>
      <c r="E218" s="8"/>
    </row>
    <row r="219" spans="1:5">
      <c r="A219" s="8"/>
      <c r="B219" s="37"/>
      <c r="C219" s="37"/>
      <c r="D219" s="38"/>
      <c r="E219" s="8"/>
    </row>
    <row r="220" spans="1:5">
      <c r="A220" s="8"/>
      <c r="B220" s="37"/>
      <c r="C220" s="37"/>
      <c r="D220" s="38"/>
      <c r="E220" s="8"/>
    </row>
    <row r="221" spans="1:5">
      <c r="A221" s="8"/>
      <c r="B221" s="37"/>
      <c r="C221" s="37"/>
      <c r="D221" s="38"/>
      <c r="E221" s="8"/>
    </row>
    <row r="222" spans="1:5">
      <c r="A222" s="8"/>
      <c r="B222" s="37"/>
      <c r="C222" s="37"/>
      <c r="D222" s="38"/>
      <c r="E222" s="8"/>
    </row>
    <row r="223" spans="1:5">
      <c r="A223" s="8"/>
      <c r="B223" s="37"/>
      <c r="C223" s="37"/>
      <c r="D223" s="38"/>
      <c r="E223" s="8"/>
    </row>
    <row r="224" spans="1:5">
      <c r="A224" s="8"/>
      <c r="B224" s="37"/>
      <c r="C224" s="37"/>
      <c r="D224" s="38"/>
      <c r="E224" s="8"/>
    </row>
    <row r="225" spans="1:5">
      <c r="A225" s="8"/>
      <c r="B225" s="37"/>
      <c r="C225" s="37"/>
      <c r="D225" s="38"/>
      <c r="E225" s="8"/>
    </row>
    <row r="226" spans="1:5">
      <c r="A226" s="8"/>
      <c r="B226" s="37"/>
      <c r="C226" s="37"/>
      <c r="D226" s="38"/>
      <c r="E226" s="8"/>
    </row>
    <row r="227" spans="1:5">
      <c r="A227" s="8"/>
      <c r="B227" s="37"/>
      <c r="C227" s="37"/>
      <c r="D227" s="38"/>
      <c r="E227" s="8"/>
    </row>
    <row r="228" spans="1:5">
      <c r="A228" s="8"/>
      <c r="B228" s="37"/>
      <c r="C228" s="37"/>
      <c r="D228" s="38"/>
      <c r="E228" s="8"/>
    </row>
    <row r="229" spans="1:5">
      <c r="A229" s="8"/>
      <c r="B229" s="37"/>
      <c r="C229" s="37"/>
      <c r="D229" s="38"/>
      <c r="E229" s="8"/>
    </row>
    <row r="230" spans="1:5">
      <c r="A230" s="8"/>
      <c r="B230" s="37"/>
      <c r="C230" s="37"/>
      <c r="D230" s="38"/>
      <c r="E230" s="8"/>
    </row>
    <row r="231" spans="1:5">
      <c r="A231" s="8"/>
      <c r="B231" s="37"/>
      <c r="C231" s="37"/>
      <c r="D231" s="38"/>
      <c r="E231" s="8"/>
    </row>
    <row r="232" spans="1:5">
      <c r="A232" s="8"/>
      <c r="B232" s="37"/>
      <c r="C232" s="37"/>
      <c r="D232" s="38"/>
      <c r="E232" s="8"/>
    </row>
    <row r="233" spans="1:5">
      <c r="A233" s="8"/>
      <c r="B233" s="37"/>
      <c r="C233" s="37"/>
      <c r="D233" s="38"/>
      <c r="E233" s="8"/>
    </row>
    <row r="234" spans="1:5">
      <c r="A234" s="8"/>
      <c r="B234" s="37"/>
      <c r="C234" s="37"/>
      <c r="D234" s="38"/>
      <c r="E234" s="8"/>
    </row>
    <row r="235" spans="1:5">
      <c r="A235" s="8"/>
      <c r="B235" s="37"/>
      <c r="C235" s="37"/>
      <c r="D235" s="38"/>
      <c r="E235" s="8"/>
    </row>
    <row r="236" spans="1:5">
      <c r="A236" s="8"/>
      <c r="B236" s="37"/>
      <c r="C236" s="37"/>
      <c r="D236" s="38"/>
      <c r="E236" s="8"/>
    </row>
    <row r="237" spans="1:5">
      <c r="A237" s="8"/>
      <c r="B237" s="37"/>
      <c r="C237" s="37"/>
      <c r="D237" s="38"/>
      <c r="E237" s="8"/>
    </row>
    <row r="238" spans="1:5">
      <c r="A238" s="8"/>
      <c r="B238" s="37"/>
      <c r="C238" s="37"/>
      <c r="D238" s="38"/>
      <c r="E238" s="8"/>
    </row>
    <row r="239" spans="1:5">
      <c r="A239" s="8"/>
      <c r="B239" s="37"/>
      <c r="C239" s="37"/>
      <c r="D239" s="38"/>
      <c r="E239" s="8"/>
    </row>
    <row r="240" spans="1:5">
      <c r="A240" s="8"/>
      <c r="B240" s="37"/>
      <c r="C240" s="37"/>
      <c r="D240" s="38"/>
      <c r="E240" s="8"/>
    </row>
    <row r="241" spans="1:5">
      <c r="A241" s="8"/>
      <c r="B241" s="37"/>
      <c r="C241" s="37"/>
      <c r="D241" s="38"/>
      <c r="E241" s="8"/>
    </row>
    <row r="242" spans="1:5">
      <c r="A242" s="8"/>
      <c r="B242" s="37"/>
      <c r="C242" s="37"/>
      <c r="D242" s="38"/>
      <c r="E242" s="8"/>
    </row>
    <row r="243" spans="1:5">
      <c r="A243" s="8"/>
      <c r="B243" s="37"/>
      <c r="C243" s="37"/>
      <c r="D243" s="38"/>
      <c r="E243" s="8"/>
    </row>
    <row r="244" spans="1:5">
      <c r="A244" s="8"/>
      <c r="B244" s="37"/>
      <c r="C244" s="37"/>
      <c r="D244" s="38"/>
      <c r="E244" s="8"/>
    </row>
    <row r="245" spans="1:5">
      <c r="A245" s="8"/>
      <c r="B245" s="37"/>
      <c r="C245" s="37"/>
      <c r="D245" s="38"/>
      <c r="E245" s="8"/>
    </row>
    <row r="246" spans="1:5">
      <c r="A246" s="8"/>
      <c r="B246" s="37"/>
      <c r="C246" s="37"/>
      <c r="D246" s="38"/>
      <c r="E246" s="8"/>
    </row>
    <row r="247" spans="1:5">
      <c r="A247" s="8"/>
      <c r="B247" s="37"/>
      <c r="C247" s="37"/>
      <c r="D247" s="38"/>
      <c r="E247" s="8"/>
    </row>
    <row r="248" spans="1:5">
      <c r="A248" s="8"/>
      <c r="B248" s="37"/>
      <c r="C248" s="37"/>
      <c r="D248" s="38"/>
      <c r="E248" s="8"/>
    </row>
    <row r="249" spans="1:5">
      <c r="A249" s="8"/>
      <c r="B249" s="37"/>
      <c r="C249" s="37"/>
      <c r="D249" s="38"/>
      <c r="E249" s="8"/>
    </row>
    <row r="250" spans="1:5">
      <c r="A250" s="8"/>
      <c r="B250" s="37"/>
      <c r="C250" s="37"/>
      <c r="D250" s="38"/>
      <c r="E250" s="8"/>
    </row>
    <row r="251" spans="1:5">
      <c r="A251" s="8"/>
      <c r="B251" s="37"/>
      <c r="C251" s="37"/>
      <c r="D251" s="38"/>
      <c r="E251" s="8"/>
    </row>
    <row r="252" spans="1:5">
      <c r="A252" s="8"/>
      <c r="B252" s="37"/>
      <c r="C252" s="37"/>
      <c r="D252" s="38"/>
      <c r="E252" s="8"/>
    </row>
    <row r="253" spans="1:5">
      <c r="A253" s="8"/>
      <c r="B253" s="37"/>
      <c r="C253" s="39"/>
      <c r="D253" s="38"/>
      <c r="E253" s="8"/>
    </row>
    <row r="254" spans="1:5">
      <c r="A254" s="8"/>
      <c r="B254" s="37"/>
      <c r="C254" s="39"/>
      <c r="D254" s="38"/>
      <c r="E254" s="8"/>
    </row>
    <row r="255" spans="1:5">
      <c r="A255" s="8"/>
      <c r="B255" s="37"/>
      <c r="C255" s="39"/>
      <c r="D255" s="38"/>
      <c r="E255" s="8"/>
    </row>
    <row r="256" spans="1:5">
      <c r="A256" s="8"/>
      <c r="B256" s="37"/>
      <c r="C256" s="39"/>
      <c r="D256" s="38"/>
      <c r="E256" s="8"/>
    </row>
    <row r="257" spans="1:5">
      <c r="A257" s="8"/>
      <c r="B257" s="37"/>
      <c r="C257" s="39"/>
      <c r="D257" s="38"/>
      <c r="E257" s="8"/>
    </row>
    <row r="258" spans="1:5">
      <c r="A258" s="8"/>
      <c r="B258" s="37"/>
      <c r="C258" s="39"/>
      <c r="D258" s="38"/>
      <c r="E258" s="8"/>
    </row>
    <row r="259" spans="1:5">
      <c r="A259" s="8"/>
      <c r="B259" s="37"/>
      <c r="C259" s="39"/>
      <c r="D259" s="38"/>
      <c r="E259" s="8"/>
    </row>
    <row r="260" spans="1:5">
      <c r="A260" s="8"/>
      <c r="B260" s="37"/>
      <c r="C260" s="39"/>
      <c r="D260" s="38"/>
      <c r="E260" s="8"/>
    </row>
    <row r="261" spans="1:5">
      <c r="A261" s="8"/>
      <c r="B261" s="37"/>
      <c r="C261" s="39"/>
      <c r="D261" s="38"/>
      <c r="E261" s="8"/>
    </row>
    <row r="262" spans="1:5">
      <c r="A262" s="8"/>
      <c r="B262" s="37"/>
      <c r="C262" s="39"/>
      <c r="D262" s="38"/>
      <c r="E262" s="8"/>
    </row>
    <row r="263" spans="1:5">
      <c r="A263" s="8"/>
      <c r="B263" s="37"/>
      <c r="C263" s="39"/>
      <c r="D263" s="38"/>
      <c r="E263" s="8"/>
    </row>
    <row r="264" spans="1:5">
      <c r="A264" s="8"/>
      <c r="B264" s="37"/>
      <c r="C264" s="39"/>
      <c r="D264" s="38"/>
      <c r="E264" s="8"/>
    </row>
    <row r="265" spans="1:5">
      <c r="A265" s="8"/>
      <c r="B265" s="37"/>
      <c r="C265" s="39"/>
      <c r="D265" s="38"/>
      <c r="E265" s="8"/>
    </row>
    <row r="266" spans="1:5">
      <c r="A266" s="8"/>
      <c r="B266" s="37"/>
      <c r="C266" s="39"/>
      <c r="D266" s="38"/>
      <c r="E266" s="8"/>
    </row>
    <row r="267" spans="1:5">
      <c r="A267" s="8"/>
      <c r="B267" s="37"/>
      <c r="C267" s="39"/>
      <c r="D267" s="38"/>
      <c r="E267" s="8"/>
    </row>
    <row r="268" spans="1:5">
      <c r="A268" s="8"/>
      <c r="B268" s="37"/>
      <c r="C268" s="39"/>
      <c r="D268" s="38"/>
      <c r="E268" s="8"/>
    </row>
    <row r="269" spans="1:5">
      <c r="A269" s="8"/>
      <c r="B269" s="37"/>
      <c r="C269" s="39"/>
      <c r="D269" s="38"/>
      <c r="E269" s="8"/>
    </row>
    <row r="270" spans="1:5">
      <c r="A270" s="8"/>
      <c r="B270" s="37"/>
      <c r="C270" s="39"/>
      <c r="D270" s="38"/>
      <c r="E270" s="8"/>
    </row>
    <row r="271" spans="1:5">
      <c r="A271" s="8"/>
      <c r="B271" s="37"/>
      <c r="C271" s="39"/>
      <c r="D271" s="38"/>
      <c r="E271" s="8"/>
    </row>
    <row r="272" spans="1:5">
      <c r="A272" s="8"/>
      <c r="B272" s="37"/>
      <c r="C272" s="39"/>
      <c r="D272" s="38"/>
      <c r="E272" s="8"/>
    </row>
    <row r="273" spans="1:5">
      <c r="A273" s="8"/>
      <c r="B273" s="37"/>
      <c r="C273" s="39"/>
      <c r="D273" s="38"/>
      <c r="E273" s="8"/>
    </row>
    <row r="274" spans="1:5">
      <c r="A274" s="8"/>
      <c r="B274" s="37"/>
      <c r="C274" s="39"/>
      <c r="D274" s="38"/>
      <c r="E274" s="8"/>
    </row>
    <row r="275" spans="1:5">
      <c r="A275" s="8"/>
      <c r="B275" s="37"/>
      <c r="C275" s="39"/>
      <c r="D275" s="38"/>
      <c r="E275" s="8"/>
    </row>
    <row r="276" spans="1:5">
      <c r="A276" s="8"/>
      <c r="B276" s="37"/>
      <c r="C276" s="39"/>
      <c r="D276" s="38"/>
      <c r="E276" s="8"/>
    </row>
    <row r="277" spans="1:5">
      <c r="A277" s="8"/>
      <c r="B277" s="37"/>
      <c r="C277" s="39"/>
      <c r="D277" s="38"/>
      <c r="E277" s="8"/>
    </row>
    <row r="278" spans="1:5">
      <c r="A278" s="8"/>
      <c r="B278" s="9"/>
      <c r="C278" s="9"/>
      <c r="D278" s="10"/>
      <c r="E278" s="8"/>
    </row>
    <row r="279" spans="1:5">
      <c r="A279" s="8"/>
      <c r="B279" s="9"/>
      <c r="C279" s="9"/>
      <c r="D279" s="10"/>
      <c r="E279" s="8"/>
    </row>
    <row r="280" spans="1:5">
      <c r="A280" s="8"/>
      <c r="B280" s="9"/>
      <c r="C280" s="9"/>
      <c r="D280" s="10"/>
      <c r="E280" s="8"/>
    </row>
    <row r="281" spans="1:5">
      <c r="A281" s="8"/>
      <c r="B281" s="9"/>
      <c r="C281" s="9"/>
      <c r="D281" s="10"/>
      <c r="E281" s="8"/>
    </row>
    <row r="282" spans="1:5">
      <c r="A282" s="8"/>
      <c r="B282" s="9"/>
      <c r="C282" s="9"/>
      <c r="D282" s="10"/>
      <c r="E282" s="8"/>
    </row>
    <row r="283" spans="1:5">
      <c r="A283" s="8"/>
      <c r="B283" s="9"/>
      <c r="C283" s="9"/>
      <c r="D283" s="10"/>
      <c r="E283" s="8"/>
    </row>
    <row r="284" spans="1:5">
      <c r="A284" s="8"/>
      <c r="B284" s="9"/>
      <c r="C284" s="9"/>
      <c r="D284" s="10"/>
      <c r="E284" s="8"/>
    </row>
    <row r="285" spans="1:5">
      <c r="A285" s="8"/>
      <c r="B285" s="9"/>
      <c r="C285" s="9"/>
      <c r="D285" s="10"/>
      <c r="E285" s="8"/>
    </row>
    <row r="286" spans="1:5">
      <c r="A286" s="8"/>
      <c r="B286" s="9"/>
      <c r="C286" s="9"/>
      <c r="D286" s="10"/>
      <c r="E286" s="8"/>
    </row>
    <row r="287" spans="1:5">
      <c r="A287" s="8"/>
      <c r="B287" s="9"/>
      <c r="C287" s="9"/>
      <c r="D287" s="10"/>
      <c r="E287" s="8"/>
    </row>
    <row r="288" spans="1:5">
      <c r="A288" s="8"/>
      <c r="B288" s="9"/>
      <c r="C288" s="9"/>
      <c r="D288" s="10"/>
      <c r="E288" s="8"/>
    </row>
    <row r="289" spans="1:5">
      <c r="A289" s="8"/>
      <c r="B289" s="13"/>
      <c r="C289" s="40"/>
      <c r="D289" s="41"/>
      <c r="E289" s="8"/>
    </row>
    <row r="290" spans="1:5">
      <c r="A290" s="8"/>
      <c r="B290" s="9"/>
      <c r="C290" s="9"/>
      <c r="D290" s="10"/>
      <c r="E290" s="8"/>
    </row>
    <row r="291" spans="1:5">
      <c r="A291" s="8"/>
      <c r="B291" s="9"/>
      <c r="C291" s="9"/>
      <c r="D291" s="10"/>
      <c r="E291" s="8"/>
    </row>
    <row r="292" spans="1:5">
      <c r="A292" s="8"/>
      <c r="B292" s="9"/>
      <c r="C292" s="9"/>
      <c r="D292" s="10"/>
      <c r="E292" s="8"/>
    </row>
    <row r="293" spans="1:5">
      <c r="A293" s="8"/>
      <c r="B293" s="9"/>
      <c r="C293" s="9"/>
      <c r="D293" s="10"/>
      <c r="E293" s="8"/>
    </row>
    <row r="294" spans="1:5">
      <c r="A294" s="8"/>
      <c r="B294" s="9"/>
      <c r="C294" s="9"/>
      <c r="D294" s="10"/>
      <c r="E294" s="8"/>
    </row>
    <row r="295" spans="1:5">
      <c r="A295" s="8"/>
      <c r="B295" s="9"/>
      <c r="C295" s="9"/>
      <c r="D295" s="10"/>
      <c r="E295" s="8"/>
    </row>
    <row r="296" spans="1:5">
      <c r="A296" s="8"/>
      <c r="B296" s="11"/>
      <c r="C296" s="42"/>
      <c r="D296" s="12"/>
      <c r="E296" s="8"/>
    </row>
    <row r="297" spans="1:5">
      <c r="A297" s="8"/>
      <c r="B297" s="11"/>
      <c r="C297" s="42"/>
      <c r="D297" s="12"/>
      <c r="E297" s="8"/>
    </row>
    <row r="298" spans="1:5">
      <c r="A298" s="8"/>
      <c r="B298" s="11"/>
      <c r="C298" s="42"/>
      <c r="D298" s="12"/>
      <c r="E298" s="8"/>
    </row>
    <row r="299" spans="1:5">
      <c r="A299" s="8"/>
      <c r="B299" s="11"/>
      <c r="C299" s="42"/>
      <c r="D299" s="12"/>
      <c r="E299" s="8"/>
    </row>
    <row r="300" spans="1:5">
      <c r="A300" s="8"/>
      <c r="B300" s="11"/>
      <c r="C300" s="42"/>
      <c r="D300" s="12"/>
      <c r="E300" s="8"/>
    </row>
    <row r="301" spans="1:5">
      <c r="A301" s="8"/>
      <c r="B301" s="11"/>
      <c r="C301" s="42"/>
      <c r="D301" s="12"/>
      <c r="E301" s="8"/>
    </row>
    <row r="302" spans="1:5">
      <c r="A302" s="8"/>
      <c r="B302" s="11"/>
      <c r="C302" s="42"/>
      <c r="D302" s="12"/>
      <c r="E302" s="8"/>
    </row>
    <row r="303" spans="1:5">
      <c r="A303" s="8"/>
      <c r="B303" s="11"/>
      <c r="C303" s="42"/>
      <c r="D303" s="12"/>
      <c r="E303" s="8"/>
    </row>
    <row r="304" spans="1:5">
      <c r="A304" s="8"/>
      <c r="B304" s="11"/>
      <c r="C304" s="42"/>
      <c r="D304" s="12"/>
      <c r="E304" s="8"/>
    </row>
    <row r="305" spans="1:5">
      <c r="A305" s="8"/>
      <c r="B305" s="11"/>
      <c r="C305" s="42"/>
      <c r="D305" s="12"/>
      <c r="E305" s="8"/>
    </row>
    <row r="306" spans="1:5">
      <c r="A306" s="8"/>
      <c r="B306" s="43"/>
      <c r="C306" s="43"/>
      <c r="D306" s="43"/>
      <c r="E306" s="8"/>
    </row>
    <row r="307" spans="1:5">
      <c r="A307" s="8"/>
      <c r="B307" s="43"/>
      <c r="C307" s="43"/>
      <c r="D307" s="43"/>
      <c r="E307" s="8"/>
    </row>
    <row r="308" spans="1:5">
      <c r="A308" s="8"/>
      <c r="B308" s="43"/>
      <c r="C308" s="43"/>
      <c r="D308" s="43"/>
      <c r="E308" s="8"/>
    </row>
    <row r="309" spans="1:5">
      <c r="A309" s="8"/>
      <c r="B309" s="43"/>
      <c r="C309" s="43"/>
      <c r="D309" s="43"/>
      <c r="E309" s="8"/>
    </row>
    <row r="310" spans="1:5">
      <c r="A310" s="8"/>
      <c r="B310" s="43"/>
      <c r="C310" s="43"/>
      <c r="D310" s="43"/>
      <c r="E310" s="8"/>
    </row>
    <row r="311" spans="1:5">
      <c r="A311" s="8"/>
      <c r="B311" s="43"/>
      <c r="C311" s="43"/>
      <c r="D311" s="43"/>
      <c r="E311" s="8"/>
    </row>
    <row r="312" spans="1:5">
      <c r="A312" s="8"/>
      <c r="B312" s="43"/>
      <c r="C312" s="43"/>
      <c r="D312" s="43"/>
      <c r="E312" s="8"/>
    </row>
    <row r="313" spans="1:5">
      <c r="A313" s="8"/>
      <c r="B313" s="43"/>
      <c r="C313" s="43"/>
      <c r="D313" s="43"/>
      <c r="E313" s="8"/>
    </row>
    <row r="314" spans="1:5">
      <c r="A314" s="8"/>
      <c r="B314" s="43"/>
      <c r="C314" s="43"/>
      <c r="D314" s="43"/>
      <c r="E314" s="8"/>
    </row>
    <row r="315" spans="1:5">
      <c r="A315" s="8"/>
      <c r="B315" s="43"/>
      <c r="C315" s="43"/>
      <c r="D315" s="43"/>
      <c r="E315" s="8"/>
    </row>
    <row r="316" spans="1:5">
      <c r="A316" s="8"/>
      <c r="B316" s="43"/>
      <c r="C316" s="43"/>
      <c r="D316" s="43"/>
      <c r="E316" s="8"/>
    </row>
    <row r="317" spans="1:5">
      <c r="A317" s="8"/>
      <c r="B317" s="43"/>
      <c r="C317" s="43"/>
      <c r="D317" s="43"/>
      <c r="E317" s="8"/>
    </row>
    <row r="318" spans="1:5">
      <c r="A318" s="8"/>
      <c r="B318" s="43"/>
      <c r="C318" s="43"/>
      <c r="D318" s="43"/>
      <c r="E318" s="8"/>
    </row>
    <row r="319" spans="1:5">
      <c r="A319" s="8"/>
      <c r="B319" s="43"/>
      <c r="C319" s="43"/>
      <c r="D319" s="43"/>
      <c r="E319" s="8"/>
    </row>
    <row r="320" spans="1:5">
      <c r="A320" s="8"/>
      <c r="B320" s="43"/>
      <c r="C320" s="43"/>
      <c r="D320" s="43"/>
      <c r="E320" s="8"/>
    </row>
    <row r="321" spans="1:5">
      <c r="A321" s="8"/>
      <c r="B321" s="43"/>
      <c r="C321" s="43"/>
      <c r="D321" s="43"/>
      <c r="E321" s="8"/>
    </row>
    <row r="322" spans="1:5">
      <c r="A322" s="8"/>
      <c r="B322" s="43"/>
      <c r="C322" s="43"/>
      <c r="D322" s="43"/>
      <c r="E322" s="8"/>
    </row>
    <row r="323" spans="1:5">
      <c r="A323" s="8"/>
      <c r="B323" s="43"/>
      <c r="C323" s="43"/>
      <c r="D323" s="43"/>
      <c r="E323" s="8"/>
    </row>
    <row r="324" spans="1:5">
      <c r="A324" s="8"/>
      <c r="B324" s="43"/>
      <c r="C324" s="43"/>
      <c r="D324" s="43"/>
      <c r="E324" s="8"/>
    </row>
    <row r="325" spans="1:5">
      <c r="A325" s="8"/>
      <c r="B325" s="43"/>
      <c r="C325" s="43"/>
      <c r="D325" s="43"/>
      <c r="E325" s="8"/>
    </row>
    <row r="326" spans="1:5">
      <c r="A326" s="8"/>
      <c r="B326" s="43"/>
      <c r="C326" s="43"/>
      <c r="D326" s="43"/>
      <c r="E326" s="8"/>
    </row>
    <row r="327" spans="1:5">
      <c r="A327" s="8"/>
      <c r="B327" s="43"/>
      <c r="C327" s="43"/>
      <c r="D327" s="43"/>
      <c r="E327" s="8"/>
    </row>
    <row r="328" spans="1:5">
      <c r="A328" s="8"/>
      <c r="B328" s="43"/>
      <c r="C328" s="43"/>
      <c r="D328" s="43"/>
      <c r="E328" s="8"/>
    </row>
    <row r="329" spans="1:5">
      <c r="A329" s="8"/>
      <c r="B329" s="43"/>
      <c r="C329" s="43"/>
      <c r="D329" s="43"/>
      <c r="E329" s="8"/>
    </row>
    <row r="330" spans="1:5">
      <c r="A330" s="8"/>
      <c r="B330" s="43"/>
      <c r="C330" s="43"/>
      <c r="D330" s="43"/>
      <c r="E330" s="8"/>
    </row>
    <row r="331" spans="1:5">
      <c r="A331" s="8"/>
      <c r="B331" s="43"/>
      <c r="C331" s="43"/>
      <c r="D331" s="43"/>
      <c r="E331" s="8"/>
    </row>
    <row r="332" ht="14.25" spans="1:5">
      <c r="A332" s="8"/>
      <c r="B332" s="44"/>
      <c r="C332" s="45"/>
      <c r="D332" s="44"/>
      <c r="E332" s="8"/>
    </row>
    <row r="333" ht="14.25" spans="1:5">
      <c r="A333" s="8"/>
      <c r="B333" s="44"/>
      <c r="C333" s="45"/>
      <c r="D333" s="44"/>
      <c r="E333" s="8"/>
    </row>
    <row r="334" ht="14.25" spans="1:5">
      <c r="A334" s="8"/>
      <c r="B334" s="44"/>
      <c r="C334" s="45"/>
      <c r="D334" s="44"/>
      <c r="E334" s="8"/>
    </row>
    <row r="335" ht="14.25" spans="1:5">
      <c r="A335" s="8"/>
      <c r="B335" s="44"/>
      <c r="C335" s="45"/>
      <c r="D335" s="44"/>
      <c r="E335" s="8"/>
    </row>
    <row r="336" ht="14.25" spans="1:5">
      <c r="A336" s="8"/>
      <c r="B336" s="44"/>
      <c r="C336" s="45"/>
      <c r="D336" s="44"/>
      <c r="E336" s="8"/>
    </row>
    <row r="337" spans="1:5">
      <c r="A337" s="8"/>
      <c r="B337" s="46"/>
      <c r="C337" s="46"/>
      <c r="D337" s="47"/>
      <c r="E337" s="8"/>
    </row>
    <row r="338" spans="1:5">
      <c r="A338" s="8"/>
      <c r="B338" s="46"/>
      <c r="C338" s="46"/>
      <c r="D338" s="47"/>
      <c r="E338" s="8"/>
    </row>
    <row r="339" spans="1:5">
      <c r="A339" s="8"/>
      <c r="B339" s="46"/>
      <c r="C339" s="46"/>
      <c r="D339" s="47"/>
      <c r="E339" s="8"/>
    </row>
    <row r="340" spans="1:5">
      <c r="A340" s="8"/>
      <c r="B340" s="46"/>
      <c r="C340" s="46"/>
      <c r="D340" s="47"/>
      <c r="E340" s="8"/>
    </row>
    <row r="341" spans="1:5">
      <c r="A341" s="8"/>
      <c r="B341" s="46"/>
      <c r="C341" s="46"/>
      <c r="D341" s="47"/>
      <c r="E341" s="8"/>
    </row>
    <row r="342" spans="1:5">
      <c r="A342" s="8"/>
      <c r="B342" s="46"/>
      <c r="C342" s="46"/>
      <c r="D342" s="47"/>
      <c r="E342" s="8"/>
    </row>
    <row r="343" spans="1:5">
      <c r="A343" s="8"/>
      <c r="B343" s="46"/>
      <c r="C343" s="46"/>
      <c r="D343" s="47"/>
      <c r="E343" s="8"/>
    </row>
    <row r="344" spans="1:5">
      <c r="A344" s="8"/>
      <c r="B344" s="46"/>
      <c r="C344" s="46"/>
      <c r="D344" s="47"/>
      <c r="E344" s="8"/>
    </row>
    <row r="345" spans="1:5">
      <c r="A345" s="8"/>
      <c r="B345" s="46"/>
      <c r="C345" s="46"/>
      <c r="D345" s="47"/>
      <c r="E345" s="8"/>
    </row>
    <row r="346" ht="14.25" spans="1:5">
      <c r="A346" s="8"/>
      <c r="B346" s="48"/>
      <c r="C346" s="49"/>
      <c r="D346" s="50"/>
      <c r="E346" s="8"/>
    </row>
    <row r="347" ht="14.25" spans="1:5">
      <c r="A347" s="8"/>
      <c r="B347" s="48"/>
      <c r="C347" s="49"/>
      <c r="D347" s="50"/>
      <c r="E347" s="8"/>
    </row>
    <row r="348" ht="14.25" spans="1:5">
      <c r="A348" s="8"/>
      <c r="B348" s="48"/>
      <c r="C348" s="49"/>
      <c r="D348" s="50"/>
      <c r="E348" s="8"/>
    </row>
    <row r="349" ht="14.25" spans="1:5">
      <c r="A349" s="8"/>
      <c r="B349" s="48"/>
      <c r="C349" s="49"/>
      <c r="D349" s="50"/>
      <c r="E349" s="8"/>
    </row>
    <row r="350" ht="14.25" spans="1:5">
      <c r="A350" s="8"/>
      <c r="B350" s="48"/>
      <c r="C350" s="49"/>
      <c r="D350" s="50"/>
      <c r="E350" s="8"/>
    </row>
    <row r="351" ht="14.25" spans="1:5">
      <c r="A351" s="8"/>
      <c r="B351" s="48"/>
      <c r="C351" s="49"/>
      <c r="D351" s="50"/>
      <c r="E351" s="8"/>
    </row>
    <row r="352" ht="14.25" spans="1:5">
      <c r="A352" s="8"/>
      <c r="B352" s="48"/>
      <c r="C352" s="49"/>
      <c r="D352" s="50"/>
      <c r="E352" s="8"/>
    </row>
    <row r="353" ht="14.25" spans="1:5">
      <c r="A353" s="8"/>
      <c r="B353" s="48"/>
      <c r="C353" s="49"/>
      <c r="D353" s="50"/>
      <c r="E353" s="8"/>
    </row>
    <row r="354" ht="14.25" spans="1:5">
      <c r="A354" s="8"/>
      <c r="B354" s="48"/>
      <c r="C354" s="49"/>
      <c r="D354" s="50"/>
      <c r="E354" s="8"/>
    </row>
    <row r="355" ht="14.25" spans="1:5">
      <c r="A355" s="8"/>
      <c r="B355" s="48"/>
      <c r="C355" s="49"/>
      <c r="D355" s="50"/>
      <c r="E355" s="8"/>
    </row>
    <row r="356" ht="14.25" spans="1:5">
      <c r="A356" s="8"/>
      <c r="B356" s="48"/>
      <c r="C356" s="49"/>
      <c r="D356" s="50"/>
      <c r="E356" s="8"/>
    </row>
    <row r="357" ht="14.25" spans="1:5">
      <c r="A357" s="8"/>
      <c r="B357" s="48"/>
      <c r="C357" s="49"/>
      <c r="D357" s="50"/>
      <c r="E357" s="8"/>
    </row>
    <row r="358" ht="14.25" spans="1:5">
      <c r="A358" s="8"/>
      <c r="B358" s="48"/>
      <c r="C358" s="49"/>
      <c r="D358" s="50"/>
      <c r="E358" s="8"/>
    </row>
    <row r="359" ht="14.25" spans="1:5">
      <c r="A359" s="8"/>
      <c r="B359" s="48"/>
      <c r="C359" s="49"/>
      <c r="D359" s="50"/>
      <c r="E359" s="8"/>
    </row>
    <row r="360" ht="14.25" spans="1:5">
      <c r="A360" s="8"/>
      <c r="B360" s="48"/>
      <c r="C360" s="49"/>
      <c r="D360" s="50"/>
      <c r="E360" s="8"/>
    </row>
    <row r="361" ht="14.25" spans="1:5">
      <c r="A361" s="8"/>
      <c r="B361" s="48"/>
      <c r="C361" s="49"/>
      <c r="D361" s="50"/>
      <c r="E361" s="8"/>
    </row>
    <row r="362" ht="14.25" spans="1:5">
      <c r="A362" s="8"/>
      <c r="B362" s="48"/>
      <c r="C362" s="49"/>
      <c r="D362" s="50"/>
      <c r="E362" s="8"/>
    </row>
    <row r="363" ht="14.25" spans="1:5">
      <c r="A363" s="8"/>
      <c r="B363" s="48"/>
      <c r="C363" s="49"/>
      <c r="D363" s="50"/>
      <c r="E363" s="8"/>
    </row>
    <row r="364" ht="14.25" spans="1:5">
      <c r="A364" s="8"/>
      <c r="B364" s="48"/>
      <c r="C364" s="49"/>
      <c r="D364" s="50"/>
      <c r="E364" s="8"/>
    </row>
    <row r="365" ht="14.25" spans="1:5">
      <c r="A365" s="8"/>
      <c r="B365" s="48"/>
      <c r="C365" s="49"/>
      <c r="D365" s="50"/>
      <c r="E365" s="8"/>
    </row>
    <row r="366" ht="14.25" spans="1:5">
      <c r="A366" s="8"/>
      <c r="B366" s="48"/>
      <c r="C366" s="49"/>
      <c r="D366" s="50"/>
      <c r="E366" s="8"/>
    </row>
    <row r="367" ht="14.25" spans="1:5">
      <c r="A367" s="8"/>
      <c r="B367" s="48"/>
      <c r="C367" s="49"/>
      <c r="D367" s="50"/>
      <c r="E367" s="8"/>
    </row>
    <row r="368" ht="14.25" spans="1:5">
      <c r="A368" s="8"/>
      <c r="B368" s="48"/>
      <c r="C368" s="49"/>
      <c r="D368" s="50"/>
      <c r="E368" s="8"/>
    </row>
    <row r="369" ht="14.25" spans="1:5">
      <c r="A369" s="8"/>
      <c r="B369" s="48"/>
      <c r="C369" s="49"/>
      <c r="D369" s="50"/>
      <c r="E369" s="8"/>
    </row>
    <row r="370" ht="14.25" spans="1:5">
      <c r="A370" s="8"/>
      <c r="B370" s="48"/>
      <c r="C370" s="49"/>
      <c r="D370" s="50"/>
      <c r="E370" s="8"/>
    </row>
    <row r="371" ht="14.25" spans="1:5">
      <c r="A371" s="8"/>
      <c r="B371" s="48"/>
      <c r="C371" s="49"/>
      <c r="D371" s="50"/>
      <c r="E371" s="8"/>
    </row>
    <row r="372" ht="14.25" spans="1:5">
      <c r="A372" s="8"/>
      <c r="B372" s="48"/>
      <c r="C372" s="49"/>
      <c r="D372" s="50"/>
      <c r="E372" s="8"/>
    </row>
    <row r="373" ht="14.25" spans="1:5">
      <c r="A373" s="8"/>
      <c r="B373" s="48"/>
      <c r="C373" s="49"/>
      <c r="D373" s="50"/>
      <c r="E373" s="8"/>
    </row>
    <row r="374" ht="14.25" spans="1:5">
      <c r="A374" s="8"/>
      <c r="B374" s="48"/>
      <c r="C374" s="49"/>
      <c r="D374" s="50"/>
      <c r="E374" s="8"/>
    </row>
    <row r="375" ht="14.25" spans="1:5">
      <c r="A375" s="8"/>
      <c r="B375" s="48"/>
      <c r="C375" s="49"/>
      <c r="D375" s="50"/>
      <c r="E375" s="8"/>
    </row>
    <row r="376" ht="14.25" spans="1:5">
      <c r="A376" s="8"/>
      <c r="B376" s="48"/>
      <c r="C376" s="49"/>
      <c r="D376" s="50"/>
      <c r="E376" s="8"/>
    </row>
    <row r="377" ht="14.25" spans="1:5">
      <c r="A377" s="8"/>
      <c r="B377" s="48"/>
      <c r="C377" s="49"/>
      <c r="D377" s="50"/>
      <c r="E377" s="8"/>
    </row>
    <row r="378" ht="14.25" spans="1:5">
      <c r="A378" s="8"/>
      <c r="B378" s="48"/>
      <c r="C378" s="49"/>
      <c r="D378" s="50"/>
      <c r="E378" s="8"/>
    </row>
    <row r="379" ht="14.25" spans="1:5">
      <c r="A379" s="8"/>
      <c r="B379" s="48"/>
      <c r="C379" s="49"/>
      <c r="D379" s="50"/>
      <c r="E379" s="8"/>
    </row>
    <row r="380" ht="14.25" spans="1:5">
      <c r="A380" s="8"/>
      <c r="B380" s="48"/>
      <c r="C380" s="49"/>
      <c r="D380" s="50"/>
      <c r="E380" s="8"/>
    </row>
    <row r="381" ht="14.25" spans="1:5">
      <c r="A381" s="8"/>
      <c r="B381" s="48"/>
      <c r="C381" s="49"/>
      <c r="D381" s="50"/>
      <c r="E381" s="8"/>
    </row>
    <row r="382" ht="14.25" spans="1:5">
      <c r="A382" s="8"/>
      <c r="B382" s="48"/>
      <c r="C382" s="49"/>
      <c r="D382" s="50"/>
      <c r="E382" s="8"/>
    </row>
    <row r="383" ht="14.25" spans="1:5">
      <c r="A383" s="8"/>
      <c r="B383" s="48"/>
      <c r="C383" s="49"/>
      <c r="D383" s="50"/>
      <c r="E383" s="8"/>
    </row>
    <row r="384" ht="14.25" spans="1:5">
      <c r="A384" s="8"/>
      <c r="B384" s="48"/>
      <c r="C384" s="49"/>
      <c r="D384" s="50"/>
      <c r="E384" s="8"/>
    </row>
    <row r="385" ht="14.25" spans="1:5">
      <c r="A385" s="8"/>
      <c r="B385" s="48"/>
      <c r="C385" s="49"/>
      <c r="D385" s="50"/>
      <c r="E385" s="8"/>
    </row>
    <row r="386" ht="14.25" spans="1:5">
      <c r="A386" s="8"/>
      <c r="B386" s="48"/>
      <c r="C386" s="49"/>
      <c r="D386" s="50"/>
      <c r="E386" s="8"/>
    </row>
    <row r="387" ht="14.25" spans="1:5">
      <c r="A387" s="8"/>
      <c r="B387" s="48"/>
      <c r="C387" s="49"/>
      <c r="D387" s="50"/>
      <c r="E387" s="8"/>
    </row>
    <row r="388" ht="14.25" spans="1:5">
      <c r="A388" s="8"/>
      <c r="B388" s="48"/>
      <c r="C388" s="49"/>
      <c r="D388" s="50"/>
      <c r="E388" s="8"/>
    </row>
    <row r="389" ht="14.25" spans="1:5">
      <c r="A389" s="8"/>
      <c r="B389" s="48"/>
      <c r="C389" s="49"/>
      <c r="D389" s="50"/>
      <c r="E389" s="8"/>
    </row>
    <row r="390" ht="14.25" spans="1:5">
      <c r="A390" s="8"/>
      <c r="B390" s="48"/>
      <c r="C390" s="49"/>
      <c r="D390" s="50"/>
      <c r="E390" s="8"/>
    </row>
    <row r="391" ht="14.25" spans="1:5">
      <c r="A391" s="8"/>
      <c r="B391" s="48"/>
      <c r="C391" s="49"/>
      <c r="D391" s="50"/>
      <c r="E391" s="8"/>
    </row>
    <row r="392" ht="14.25" spans="1:5">
      <c r="A392" s="8"/>
      <c r="B392" s="48"/>
      <c r="C392" s="49"/>
      <c r="D392" s="50"/>
      <c r="E392" s="8"/>
    </row>
    <row r="393" ht="14.25" spans="1:5">
      <c r="A393" s="8"/>
      <c r="B393" s="48"/>
      <c r="C393" s="49"/>
      <c r="D393" s="50"/>
      <c r="E393" s="8"/>
    </row>
    <row r="394" ht="14.25" spans="1:5">
      <c r="A394" s="8"/>
      <c r="B394" s="48"/>
      <c r="C394" s="49"/>
      <c r="D394" s="50"/>
      <c r="E394" s="8"/>
    </row>
    <row r="395" ht="14.25" spans="1:5">
      <c r="A395" s="8"/>
      <c r="B395" s="48"/>
      <c r="C395" s="49"/>
      <c r="D395" s="50"/>
      <c r="E395" s="8"/>
    </row>
    <row r="396" ht="14.25" spans="1:5">
      <c r="A396" s="8"/>
      <c r="B396" s="48"/>
      <c r="C396" s="49"/>
      <c r="D396" s="50"/>
      <c r="E396" s="8"/>
    </row>
    <row r="397" ht="14.25" spans="1:5">
      <c r="A397" s="8"/>
      <c r="B397" s="48"/>
      <c r="C397" s="49"/>
      <c r="D397" s="50"/>
      <c r="E397" s="8"/>
    </row>
    <row r="398" ht="14.25" spans="1:5">
      <c r="A398" s="8"/>
      <c r="B398" s="48"/>
      <c r="C398" s="49"/>
      <c r="D398" s="50"/>
      <c r="E398" s="8"/>
    </row>
    <row r="399" ht="14.25" spans="1:5">
      <c r="A399" s="8"/>
      <c r="B399" s="48"/>
      <c r="C399" s="49"/>
      <c r="D399" s="50"/>
      <c r="E399" s="8"/>
    </row>
    <row r="400" ht="14.25" spans="1:5">
      <c r="A400" s="8"/>
      <c r="B400" s="48"/>
      <c r="C400" s="49"/>
      <c r="D400" s="50"/>
      <c r="E400" s="8"/>
    </row>
    <row r="401" ht="14.25" spans="1:5">
      <c r="A401" s="8"/>
      <c r="B401" s="48"/>
      <c r="C401" s="49"/>
      <c r="D401" s="50"/>
      <c r="E401" s="8"/>
    </row>
    <row r="402" ht="14.25" spans="1:5">
      <c r="A402" s="8"/>
      <c r="B402" s="48"/>
      <c r="C402" s="49"/>
      <c r="D402" s="50"/>
      <c r="E402" s="8"/>
    </row>
    <row r="403" ht="14.25" spans="1:5">
      <c r="A403" s="8"/>
      <c r="B403" s="48"/>
      <c r="C403" s="49"/>
      <c r="D403" s="50"/>
      <c r="E403" s="8"/>
    </row>
    <row r="404" ht="14.25" spans="1:5">
      <c r="A404" s="8"/>
      <c r="B404" s="48"/>
      <c r="C404" s="49"/>
      <c r="D404" s="50"/>
      <c r="E404" s="8"/>
    </row>
    <row r="405" ht="14.25" spans="1:5">
      <c r="A405" s="8"/>
      <c r="B405" s="48"/>
      <c r="C405" s="49"/>
      <c r="D405" s="50"/>
      <c r="E405" s="8"/>
    </row>
    <row r="406" ht="14.25" spans="1:5">
      <c r="A406" s="8"/>
      <c r="B406" s="48"/>
      <c r="C406" s="49"/>
      <c r="D406" s="50"/>
      <c r="E406" s="8"/>
    </row>
    <row r="407" ht="14.25" spans="1:5">
      <c r="A407" s="8"/>
      <c r="B407" s="48"/>
      <c r="C407" s="49"/>
      <c r="D407" s="50"/>
      <c r="E407" s="8"/>
    </row>
    <row r="408" ht="14.25" spans="1:5">
      <c r="A408" s="8"/>
      <c r="B408" s="48"/>
      <c r="C408" s="49"/>
      <c r="D408" s="50"/>
      <c r="E408" s="8"/>
    </row>
    <row r="409" ht="14.25" spans="1:5">
      <c r="A409" s="8"/>
      <c r="B409" s="48"/>
      <c r="C409" s="49"/>
      <c r="D409" s="50"/>
      <c r="E409" s="8"/>
    </row>
    <row r="410" ht="14.25" spans="1:5">
      <c r="A410" s="8"/>
      <c r="B410" s="48"/>
      <c r="C410" s="49"/>
      <c r="D410" s="50"/>
      <c r="E410" s="8"/>
    </row>
    <row r="411" ht="14.25" spans="1:5">
      <c r="A411" s="8"/>
      <c r="B411" s="48"/>
      <c r="C411" s="49"/>
      <c r="D411" s="50"/>
      <c r="E411" s="8"/>
    </row>
    <row r="412" ht="14.25" spans="1:5">
      <c r="A412" s="8"/>
      <c r="B412" s="48"/>
      <c r="C412" s="49"/>
      <c r="D412" s="50"/>
      <c r="E412" s="8"/>
    </row>
    <row r="413" ht="14.25" spans="1:5">
      <c r="A413" s="8"/>
      <c r="B413" s="48"/>
      <c r="C413" s="49"/>
      <c r="D413" s="50"/>
      <c r="E413" s="8"/>
    </row>
    <row r="414" ht="14.25" spans="1:5">
      <c r="A414" s="8"/>
      <c r="B414" s="48"/>
      <c r="C414" s="49"/>
      <c r="D414" s="50"/>
      <c r="E414" s="8"/>
    </row>
    <row r="415" ht="14.25" spans="1:5">
      <c r="A415" s="8"/>
      <c r="B415" s="48"/>
      <c r="C415" s="49"/>
      <c r="D415" s="50"/>
      <c r="E415" s="8"/>
    </row>
    <row r="416" ht="14.25" spans="1:5">
      <c r="A416" s="8"/>
      <c r="B416" s="48"/>
      <c r="C416" s="49"/>
      <c r="D416" s="50"/>
      <c r="E416" s="8"/>
    </row>
    <row r="417" ht="14.25" spans="1:5">
      <c r="A417" s="8"/>
      <c r="B417" s="48"/>
      <c r="C417" s="49"/>
      <c r="D417" s="50"/>
      <c r="E417" s="8"/>
    </row>
    <row r="418" ht="14.25" spans="1:5">
      <c r="A418" s="8"/>
      <c r="B418" s="48"/>
      <c r="C418" s="49"/>
      <c r="D418" s="50"/>
      <c r="E418" s="8"/>
    </row>
    <row r="419" ht="14.25" spans="1:5">
      <c r="A419" s="8"/>
      <c r="B419" s="48"/>
      <c r="C419" s="49"/>
      <c r="D419" s="50"/>
      <c r="E419" s="8"/>
    </row>
    <row r="420" ht="14.25" spans="1:5">
      <c r="A420" s="8"/>
      <c r="B420" s="48"/>
      <c r="C420" s="49"/>
      <c r="D420" s="50"/>
      <c r="E420" s="8"/>
    </row>
    <row r="421" ht="14.25" spans="1:5">
      <c r="A421" s="8"/>
      <c r="B421" s="48"/>
      <c r="C421" s="49"/>
      <c r="D421" s="50"/>
      <c r="E421" s="8"/>
    </row>
    <row r="422" ht="14.25" spans="1:5">
      <c r="A422" s="8"/>
      <c r="B422" s="48"/>
      <c r="C422" s="49"/>
      <c r="D422" s="50"/>
      <c r="E422" s="8"/>
    </row>
    <row r="423" ht="14.25" spans="1:5">
      <c r="A423" s="8"/>
      <c r="B423" s="48"/>
      <c r="C423" s="49"/>
      <c r="D423" s="50"/>
      <c r="E423" s="8"/>
    </row>
    <row r="424" ht="14.25" spans="1:5">
      <c r="A424" s="8"/>
      <c r="B424" s="48"/>
      <c r="C424" s="49"/>
      <c r="D424" s="50"/>
      <c r="E424" s="8"/>
    </row>
    <row r="425" ht="14.25" spans="1:5">
      <c r="A425" s="8"/>
      <c r="B425" s="48"/>
      <c r="C425" s="49"/>
      <c r="D425" s="50"/>
      <c r="E425" s="8"/>
    </row>
    <row r="426" ht="14.25" spans="1:5">
      <c r="A426" s="8"/>
      <c r="B426" s="48"/>
      <c r="C426" s="49"/>
      <c r="D426" s="50"/>
      <c r="E426" s="8"/>
    </row>
    <row r="427" ht="14.25" spans="1:5">
      <c r="A427" s="8"/>
      <c r="B427" s="48"/>
      <c r="C427" s="49"/>
      <c r="D427" s="50"/>
      <c r="E427" s="8"/>
    </row>
    <row r="428" ht="14.25" spans="1:5">
      <c r="A428" s="8"/>
      <c r="B428" s="48"/>
      <c r="C428" s="49"/>
      <c r="D428" s="50"/>
      <c r="E428" s="8"/>
    </row>
    <row r="429" ht="14.25" spans="1:5">
      <c r="A429" s="8"/>
      <c r="B429" s="48"/>
      <c r="C429" s="49"/>
      <c r="D429" s="50"/>
      <c r="E429" s="8"/>
    </row>
    <row r="430" ht="14.25" spans="1:5">
      <c r="A430" s="8"/>
      <c r="B430" s="48"/>
      <c r="C430" s="49"/>
      <c r="D430" s="50"/>
      <c r="E430" s="8"/>
    </row>
    <row r="431" ht="14.25" spans="1:5">
      <c r="A431" s="8"/>
      <c r="B431" s="48"/>
      <c r="C431" s="49"/>
      <c r="D431" s="50"/>
      <c r="E431" s="8"/>
    </row>
    <row r="432" ht="14.25" spans="1:5">
      <c r="A432" s="8"/>
      <c r="B432" s="48"/>
      <c r="C432" s="49"/>
      <c r="D432" s="50"/>
      <c r="E432" s="8"/>
    </row>
    <row r="433" ht="14.25" spans="1:5">
      <c r="A433" s="8"/>
      <c r="B433" s="48"/>
      <c r="C433" s="49"/>
      <c r="D433" s="50"/>
      <c r="E433" s="8"/>
    </row>
    <row r="434" ht="14.25" spans="1:5">
      <c r="A434" s="8"/>
      <c r="B434" s="48"/>
      <c r="C434" s="49"/>
      <c r="D434" s="50"/>
      <c r="E434" s="8"/>
    </row>
    <row r="435" ht="14.25" spans="1:5">
      <c r="A435" s="8"/>
      <c r="B435" s="48"/>
      <c r="C435" s="49"/>
      <c r="D435" s="50"/>
      <c r="E435" s="8"/>
    </row>
    <row r="436" ht="14.25" spans="1:5">
      <c r="A436" s="8"/>
      <c r="B436" s="48"/>
      <c r="C436" s="49"/>
      <c r="D436" s="50"/>
      <c r="E436" s="8"/>
    </row>
    <row r="437" ht="14.25" spans="1:5">
      <c r="A437" s="8"/>
      <c r="B437" s="48"/>
      <c r="C437" s="49"/>
      <c r="D437" s="50"/>
      <c r="E437" s="8"/>
    </row>
    <row r="438" ht="14.25" spans="1:5">
      <c r="A438" s="8"/>
      <c r="B438" s="48"/>
      <c r="C438" s="49"/>
      <c r="D438" s="50"/>
      <c r="E438" s="8"/>
    </row>
    <row r="439" ht="14.25" spans="1:5">
      <c r="A439" s="8"/>
      <c r="B439" s="48"/>
      <c r="C439" s="49"/>
      <c r="D439" s="50"/>
      <c r="E439" s="8"/>
    </row>
    <row r="440" ht="14.25" spans="1:5">
      <c r="A440" s="8"/>
      <c r="B440" s="48"/>
      <c r="C440" s="49"/>
      <c r="D440" s="50"/>
      <c r="E440" s="8"/>
    </row>
    <row r="441" ht="14.25" spans="1:5">
      <c r="A441" s="8"/>
      <c r="B441" s="48"/>
      <c r="C441" s="49"/>
      <c r="D441" s="50"/>
      <c r="E441" s="8"/>
    </row>
    <row r="442" ht="14.25" spans="1:5">
      <c r="A442" s="8"/>
      <c r="B442" s="48"/>
      <c r="C442" s="49"/>
      <c r="D442" s="50"/>
      <c r="E442" s="8"/>
    </row>
    <row r="443" ht="14.25" spans="1:5">
      <c r="A443" s="8"/>
      <c r="B443" s="48"/>
      <c r="C443" s="49"/>
      <c r="D443" s="50"/>
      <c r="E443" s="8"/>
    </row>
    <row r="444" ht="14.25" spans="1:5">
      <c r="A444" s="8"/>
      <c r="B444" s="48"/>
      <c r="C444" s="49"/>
      <c r="D444" s="50"/>
      <c r="E444" s="8"/>
    </row>
    <row r="445" ht="14.25" spans="1:5">
      <c r="A445" s="8"/>
      <c r="B445" s="48"/>
      <c r="C445" s="49"/>
      <c r="D445" s="50"/>
      <c r="E445" s="8"/>
    </row>
    <row r="446" ht="14.25" spans="1:5">
      <c r="A446" s="8"/>
      <c r="B446" s="48"/>
      <c r="C446" s="49"/>
      <c r="D446" s="50"/>
      <c r="E446" s="8"/>
    </row>
    <row r="447" ht="14.25" spans="1:5">
      <c r="A447" s="8"/>
      <c r="B447" s="48"/>
      <c r="C447" s="49"/>
      <c r="D447" s="50"/>
      <c r="E447" s="8"/>
    </row>
    <row r="448" ht="14.25" spans="1:5">
      <c r="A448" s="8"/>
      <c r="B448" s="48"/>
      <c r="C448" s="49"/>
      <c r="D448" s="50"/>
      <c r="E448" s="8"/>
    </row>
    <row r="449" ht="14.25" spans="1:5">
      <c r="A449" s="8"/>
      <c r="B449" s="48"/>
      <c r="C449" s="49"/>
      <c r="D449" s="50"/>
      <c r="E449" s="8"/>
    </row>
    <row r="450" ht="14.25" spans="1:5">
      <c r="A450" s="8"/>
      <c r="B450" s="49"/>
      <c r="C450" s="49"/>
      <c r="D450" s="50"/>
      <c r="E450" s="8"/>
    </row>
    <row r="451" ht="14.25" spans="1:5">
      <c r="A451" s="8"/>
      <c r="B451" s="51"/>
      <c r="C451" s="52"/>
      <c r="D451" s="53"/>
      <c r="E451" s="8"/>
    </row>
    <row r="452" ht="14.25" spans="1:5">
      <c r="A452" s="8"/>
      <c r="B452" s="51"/>
      <c r="C452" s="54"/>
      <c r="D452" s="53"/>
      <c r="E452" s="8"/>
    </row>
    <row r="453" ht="14.25" spans="1:5">
      <c r="A453" s="8"/>
      <c r="B453" s="51"/>
      <c r="C453" s="54"/>
      <c r="D453" s="53"/>
      <c r="E453" s="8"/>
    </row>
    <row r="454" ht="14.25" spans="1:5">
      <c r="A454" s="8"/>
      <c r="B454" s="51"/>
      <c r="C454" s="54"/>
      <c r="D454" s="53"/>
      <c r="E454" s="8"/>
    </row>
    <row r="455" ht="14.25" spans="1:5">
      <c r="A455" s="8"/>
      <c r="B455" s="51"/>
      <c r="C455" s="54"/>
      <c r="D455" s="53"/>
      <c r="E455" s="8"/>
    </row>
    <row r="456" ht="14.25" spans="1:5">
      <c r="A456" s="8"/>
      <c r="B456" s="51"/>
      <c r="C456" s="54"/>
      <c r="D456" s="53"/>
      <c r="E456" s="8"/>
    </row>
    <row r="457" ht="14.25" spans="1:5">
      <c r="A457" s="8"/>
      <c r="B457" s="51"/>
      <c r="C457" s="54"/>
      <c r="D457" s="53"/>
      <c r="E457" s="8"/>
    </row>
    <row r="458" ht="14.25" spans="1:5">
      <c r="A458" s="8"/>
      <c r="B458" s="51"/>
      <c r="C458" s="54"/>
      <c r="D458" s="53"/>
      <c r="E458" s="8"/>
    </row>
    <row r="459" ht="14.25" spans="1:5">
      <c r="A459" s="8"/>
      <c r="B459" s="51"/>
      <c r="C459" s="54"/>
      <c r="D459" s="53"/>
      <c r="E459" s="8"/>
    </row>
    <row r="460" ht="14.25" spans="1:5">
      <c r="A460" s="8"/>
      <c r="B460" s="51"/>
      <c r="C460" s="54"/>
      <c r="D460" s="53"/>
      <c r="E460" s="8"/>
    </row>
    <row r="461" ht="14.25" spans="1:5">
      <c r="A461" s="8"/>
      <c r="B461" s="51"/>
      <c r="C461" s="54"/>
      <c r="D461" s="53"/>
      <c r="E461" s="8"/>
    </row>
    <row r="462" ht="14.25" spans="1:5">
      <c r="A462" s="8"/>
      <c r="B462" s="51"/>
      <c r="C462" s="54"/>
      <c r="D462" s="53"/>
      <c r="E462" s="8"/>
    </row>
    <row r="463" ht="14.25" spans="1:5">
      <c r="A463" s="8"/>
      <c r="B463" s="51"/>
      <c r="C463" s="54"/>
      <c r="D463" s="53"/>
      <c r="E463" s="8"/>
    </row>
    <row r="464" ht="14.25" spans="1:5">
      <c r="A464" s="8"/>
      <c r="B464" s="51"/>
      <c r="C464" s="54"/>
      <c r="D464" s="53"/>
      <c r="E464" s="8"/>
    </row>
    <row r="465" ht="14.25" spans="1:5">
      <c r="A465" s="8"/>
      <c r="B465" s="51"/>
      <c r="C465" s="54"/>
      <c r="D465" s="53"/>
      <c r="E465" s="8"/>
    </row>
    <row r="466" ht="14.25" spans="1:5">
      <c r="A466" s="8"/>
      <c r="B466" s="51"/>
      <c r="C466" s="54"/>
      <c r="D466" s="53"/>
      <c r="E466" s="8"/>
    </row>
    <row r="467" ht="14.25" spans="1:5">
      <c r="A467" s="8"/>
      <c r="B467" s="51"/>
      <c r="C467" s="54"/>
      <c r="D467" s="53"/>
      <c r="E467" s="8"/>
    </row>
    <row r="468" ht="14.25" spans="1:5">
      <c r="A468" s="8"/>
      <c r="B468" s="51"/>
      <c r="C468" s="54"/>
      <c r="D468" s="53"/>
      <c r="E468" s="8"/>
    </row>
    <row r="469" spans="1:5">
      <c r="A469" s="8"/>
      <c r="B469" s="55"/>
      <c r="C469" s="55"/>
      <c r="D469" s="55"/>
      <c r="E469" s="8"/>
    </row>
    <row r="470" spans="1:5">
      <c r="A470" s="8"/>
      <c r="B470" s="55"/>
      <c r="C470" s="55"/>
      <c r="D470" s="55"/>
      <c r="E470" s="8"/>
    </row>
    <row r="471" spans="1:5">
      <c r="A471" s="8"/>
      <c r="B471" s="55"/>
      <c r="C471" s="55"/>
      <c r="D471" s="55"/>
      <c r="E471" s="8"/>
    </row>
    <row r="472" spans="1:5">
      <c r="A472" s="8"/>
      <c r="B472" s="55"/>
      <c r="C472" s="55"/>
      <c r="D472" s="55"/>
      <c r="E472" s="8"/>
    </row>
    <row r="473" spans="1:5">
      <c r="A473" s="8"/>
      <c r="B473" s="55"/>
      <c r="C473" s="55"/>
      <c r="D473" s="55"/>
      <c r="E473" s="8"/>
    </row>
    <row r="474" spans="1:5">
      <c r="A474" s="8"/>
      <c r="B474" s="55"/>
      <c r="C474" s="55"/>
      <c r="D474" s="55"/>
      <c r="E474" s="8"/>
    </row>
    <row r="475" spans="1:5">
      <c r="A475" s="8"/>
      <c r="B475" s="55"/>
      <c r="C475" s="55"/>
      <c r="D475" s="55"/>
      <c r="E475" s="8"/>
    </row>
    <row r="476" spans="1:5">
      <c r="A476" s="8"/>
      <c r="B476" s="55"/>
      <c r="C476" s="55"/>
      <c r="D476" s="55"/>
      <c r="E476" s="8"/>
    </row>
    <row r="477" spans="1:5">
      <c r="A477" s="8"/>
      <c r="B477" s="55"/>
      <c r="C477" s="55"/>
      <c r="D477" s="55"/>
      <c r="E477" s="8"/>
    </row>
    <row r="478" spans="1:5">
      <c r="A478" s="8"/>
      <c r="B478" s="55"/>
      <c r="C478" s="55"/>
      <c r="D478" s="55"/>
      <c r="E478" s="8"/>
    </row>
    <row r="479" spans="1:5">
      <c r="A479" s="8"/>
      <c r="B479" s="55"/>
      <c r="C479" s="55"/>
      <c r="D479" s="55"/>
      <c r="E479" s="8"/>
    </row>
    <row r="480" spans="1:5">
      <c r="A480" s="8"/>
      <c r="B480" s="55"/>
      <c r="C480" s="55"/>
      <c r="D480" s="55"/>
      <c r="E480" s="8"/>
    </row>
    <row r="481" spans="1:5">
      <c r="A481" s="8"/>
      <c r="B481" s="55"/>
      <c r="C481" s="55"/>
      <c r="D481" s="55"/>
      <c r="E481" s="8"/>
    </row>
    <row r="482" spans="1:5">
      <c r="A482" s="8"/>
      <c r="B482" s="55"/>
      <c r="C482" s="55"/>
      <c r="D482" s="55"/>
      <c r="E482" s="8"/>
    </row>
    <row r="483" spans="1:5">
      <c r="A483" s="8"/>
      <c r="B483" s="55"/>
      <c r="C483" s="55"/>
      <c r="D483" s="56"/>
      <c r="E483" s="8"/>
    </row>
    <row r="484" spans="1:5">
      <c r="A484" s="8"/>
      <c r="B484" s="55"/>
      <c r="C484" s="55"/>
      <c r="D484" s="56"/>
      <c r="E484" s="8"/>
    </row>
    <row r="485" spans="1:5">
      <c r="A485" s="8"/>
      <c r="B485" s="55"/>
      <c r="C485" s="55"/>
      <c r="D485" s="55"/>
      <c r="E485" s="8"/>
    </row>
    <row r="486" spans="1:5">
      <c r="A486" s="8"/>
      <c r="B486" s="55"/>
      <c r="C486" s="55"/>
      <c r="D486" s="56"/>
      <c r="E486" s="8"/>
    </row>
    <row r="487" spans="1:5">
      <c r="A487" s="8"/>
      <c r="B487" s="55"/>
      <c r="C487" s="55"/>
      <c r="D487" s="55"/>
      <c r="E487" s="8"/>
    </row>
    <row r="488" spans="1:5">
      <c r="A488" s="8"/>
      <c r="B488" s="55"/>
      <c r="C488" s="55"/>
      <c r="D488" s="56"/>
      <c r="E488" s="8"/>
    </row>
    <row r="489" spans="1:5">
      <c r="A489" s="8"/>
      <c r="B489" s="55"/>
      <c r="C489" s="55"/>
      <c r="D489" s="55"/>
      <c r="E489" s="8"/>
    </row>
    <row r="490" spans="1:5">
      <c r="A490" s="8"/>
      <c r="B490" s="55"/>
      <c r="C490" s="55"/>
      <c r="D490" s="55"/>
      <c r="E490" s="8"/>
    </row>
    <row r="491" spans="1:5">
      <c r="A491" s="8"/>
      <c r="B491" s="55"/>
      <c r="C491" s="55"/>
      <c r="D491" s="55"/>
      <c r="E491" s="8"/>
    </row>
    <row r="492" spans="1:5">
      <c r="A492" s="8"/>
      <c r="B492" s="55"/>
      <c r="C492" s="55"/>
      <c r="D492" s="55"/>
      <c r="E492" s="8"/>
    </row>
    <row r="493" spans="1:5">
      <c r="A493" s="8"/>
      <c r="B493" s="57"/>
      <c r="C493" s="58"/>
      <c r="D493" s="59"/>
      <c r="E493" s="8"/>
    </row>
    <row r="494" spans="1:5">
      <c r="A494" s="8"/>
      <c r="B494" s="57"/>
      <c r="C494" s="58"/>
      <c r="D494" s="59"/>
      <c r="E494" s="8"/>
    </row>
    <row r="495" spans="1:5">
      <c r="A495" s="8"/>
      <c r="B495" s="57"/>
      <c r="C495" s="58"/>
      <c r="D495" s="59"/>
      <c r="E495" s="8"/>
    </row>
    <row r="496" spans="1:5">
      <c r="A496" s="8"/>
      <c r="B496" s="57"/>
      <c r="C496" s="58"/>
      <c r="D496" s="59"/>
      <c r="E496" s="8"/>
    </row>
    <row r="497" spans="1:5">
      <c r="A497" s="8"/>
      <c r="B497" s="58"/>
      <c r="C497" s="58"/>
      <c r="D497" s="60"/>
      <c r="E497" s="8"/>
    </row>
    <row r="498" spans="1:5">
      <c r="A498" s="8"/>
      <c r="B498" s="57"/>
      <c r="C498" s="57"/>
      <c r="D498" s="59"/>
      <c r="E498" s="8"/>
    </row>
    <row r="499" spans="1:5">
      <c r="A499" s="8"/>
      <c r="B499" s="57"/>
      <c r="C499" s="57"/>
      <c r="D499" s="59"/>
      <c r="E499" s="8"/>
    </row>
    <row r="500" spans="1:5">
      <c r="A500" s="8"/>
      <c r="B500" s="58"/>
      <c r="C500" s="58"/>
      <c r="D500" s="60"/>
      <c r="E500" s="8"/>
    </row>
    <row r="501" spans="1:5">
      <c r="A501" s="8"/>
      <c r="B501" s="57"/>
      <c r="C501" s="58"/>
      <c r="D501" s="59"/>
      <c r="E501" s="8"/>
    </row>
    <row r="502" spans="1:5">
      <c r="A502" s="8"/>
      <c r="B502" s="57"/>
      <c r="C502" s="58"/>
      <c r="D502" s="59"/>
      <c r="E502" s="8"/>
    </row>
    <row r="503" spans="1:5">
      <c r="A503" s="8"/>
      <c r="B503" s="57"/>
      <c r="C503" s="58"/>
      <c r="D503" s="59"/>
      <c r="E503" s="8"/>
    </row>
    <row r="504" ht="14.25" spans="1:5">
      <c r="A504" s="8"/>
      <c r="B504" s="61"/>
      <c r="C504" s="62"/>
      <c r="D504" s="61"/>
      <c r="E504" s="8"/>
    </row>
    <row r="505" ht="14.25" spans="1:5">
      <c r="A505" s="8"/>
      <c r="B505" s="61"/>
      <c r="C505" s="62"/>
      <c r="D505" s="61"/>
      <c r="E505" s="8"/>
    </row>
    <row r="506" ht="14.25" spans="1:5">
      <c r="A506" s="8"/>
      <c r="B506" s="61"/>
      <c r="C506" s="62"/>
      <c r="D506" s="61"/>
      <c r="E506" s="8"/>
    </row>
    <row r="507" ht="14.25" spans="1:5">
      <c r="A507" s="8"/>
      <c r="B507" s="61"/>
      <c r="C507" s="62"/>
      <c r="D507" s="61"/>
      <c r="E507" s="8"/>
    </row>
    <row r="508" ht="14.25" spans="1:5">
      <c r="A508" s="8"/>
      <c r="B508" s="61"/>
      <c r="C508" s="62"/>
      <c r="D508" s="61"/>
      <c r="E508" s="8"/>
    </row>
    <row r="509" ht="14.25" spans="1:5">
      <c r="A509" s="8"/>
      <c r="B509" s="61"/>
      <c r="C509" s="62"/>
      <c r="D509" s="61"/>
      <c r="E509" s="8"/>
    </row>
    <row r="510" ht="14.25" spans="1:5">
      <c r="A510" s="8"/>
      <c r="B510" s="61"/>
      <c r="C510" s="63"/>
      <c r="D510" s="61"/>
      <c r="E510" s="8"/>
    </row>
    <row r="511" ht="14.25" spans="1:5">
      <c r="A511" s="8"/>
      <c r="B511" s="61"/>
      <c r="C511" s="64"/>
      <c r="D511" s="61"/>
      <c r="E511" s="8"/>
    </row>
    <row r="512" ht="14.25" spans="1:5">
      <c r="A512" s="8"/>
      <c r="B512" s="61"/>
      <c r="C512" s="61"/>
      <c r="D512" s="61"/>
      <c r="E512" s="8"/>
    </row>
    <row r="513" ht="14.25" spans="1:5">
      <c r="A513" s="8"/>
      <c r="B513" s="61"/>
      <c r="C513" s="61"/>
      <c r="D513" s="61"/>
      <c r="E513" s="8"/>
    </row>
    <row r="514" ht="14.25" spans="1:5">
      <c r="A514" s="8"/>
      <c r="B514" s="61"/>
      <c r="C514" s="61"/>
      <c r="D514" s="61"/>
      <c r="E514" s="8"/>
    </row>
    <row r="515" ht="14.25" spans="1:5">
      <c r="A515" s="8"/>
      <c r="B515" s="61"/>
      <c r="C515" s="61"/>
      <c r="D515" s="61"/>
      <c r="E515" s="8"/>
    </row>
    <row r="516" ht="14.25" spans="1:5">
      <c r="A516" s="8"/>
      <c r="B516" s="61"/>
      <c r="C516" s="61"/>
      <c r="D516" s="61"/>
      <c r="E516" s="8"/>
    </row>
    <row r="517" ht="14.25" spans="1:5">
      <c r="A517" s="8"/>
      <c r="B517" s="61"/>
      <c r="C517" s="61"/>
      <c r="D517" s="61"/>
      <c r="E517" s="8"/>
    </row>
    <row r="518" ht="14.25" spans="1:5">
      <c r="A518" s="8"/>
      <c r="B518" s="61"/>
      <c r="C518" s="61"/>
      <c r="D518" s="61"/>
      <c r="E518" s="8"/>
    </row>
    <row r="519" ht="14.25" spans="1:5">
      <c r="A519" s="8"/>
      <c r="B519" s="61"/>
      <c r="C519" s="61"/>
      <c r="D519" s="61"/>
      <c r="E519" s="8"/>
    </row>
    <row r="520" ht="14.25" spans="1:5">
      <c r="A520" s="8"/>
      <c r="B520" s="45"/>
      <c r="C520" s="45"/>
      <c r="D520" s="45"/>
      <c r="E520" s="8"/>
    </row>
    <row r="521" ht="14.25" spans="1:5">
      <c r="A521" s="8"/>
      <c r="B521" s="61"/>
      <c r="C521" s="61"/>
      <c r="D521" s="61"/>
      <c r="E521" s="8"/>
    </row>
    <row r="522" ht="14.25" spans="1:5">
      <c r="A522" s="8"/>
      <c r="B522" s="61"/>
      <c r="C522" s="61"/>
      <c r="D522" s="61"/>
      <c r="E522" s="8"/>
    </row>
    <row r="523" ht="14.25" spans="1:5">
      <c r="A523" s="8"/>
      <c r="B523" s="61"/>
      <c r="C523" s="61"/>
      <c r="D523" s="61"/>
      <c r="E523" s="8"/>
    </row>
    <row r="524" ht="14.25" spans="1:5">
      <c r="A524" s="8"/>
      <c r="B524" s="61"/>
      <c r="C524" s="61"/>
      <c r="D524" s="61"/>
      <c r="E524" s="8"/>
    </row>
    <row r="525" ht="14.25" spans="1:5">
      <c r="A525" s="8"/>
      <c r="B525" s="61"/>
      <c r="C525" s="61"/>
      <c r="D525" s="61"/>
      <c r="E525" s="8"/>
    </row>
    <row r="526" ht="14.25" spans="1:5">
      <c r="A526" s="8"/>
      <c r="B526" s="61"/>
      <c r="C526" s="61"/>
      <c r="D526" s="65"/>
      <c r="E526" s="8"/>
    </row>
    <row r="527" ht="14.25" spans="1:5">
      <c r="A527" s="8"/>
      <c r="B527" s="61"/>
      <c r="C527" s="61"/>
      <c r="D527" s="65"/>
      <c r="E527" s="8"/>
    </row>
    <row r="528" spans="1:5">
      <c r="A528" s="8"/>
      <c r="B528" s="66"/>
      <c r="C528" s="66"/>
      <c r="D528" s="67"/>
      <c r="E528" s="8"/>
    </row>
    <row r="529" spans="1:5">
      <c r="A529" s="8"/>
      <c r="B529" s="66"/>
      <c r="C529" s="66"/>
      <c r="D529" s="67"/>
      <c r="E529" s="8"/>
    </row>
    <row r="530" spans="1:5">
      <c r="A530" s="8"/>
      <c r="B530" s="66"/>
      <c r="C530" s="68"/>
      <c r="D530" s="69"/>
      <c r="E530" s="8"/>
    </row>
    <row r="531" spans="1:5">
      <c r="A531" s="8"/>
      <c r="B531" s="66"/>
      <c r="C531" s="68"/>
      <c r="D531" s="67"/>
      <c r="E531" s="8"/>
    </row>
    <row r="532" spans="1:5">
      <c r="A532" s="8"/>
      <c r="B532" s="66"/>
      <c r="C532" s="68"/>
      <c r="D532" s="69"/>
      <c r="E532" s="8"/>
    </row>
    <row r="533" spans="1:5">
      <c r="A533" s="8"/>
      <c r="B533" s="66"/>
      <c r="C533" s="68"/>
      <c r="D533" s="69"/>
      <c r="E533" s="8"/>
    </row>
    <row r="534" spans="1:5">
      <c r="A534" s="8"/>
      <c r="B534" s="66"/>
      <c r="C534" s="66"/>
      <c r="D534" s="67"/>
      <c r="E534" s="8"/>
    </row>
    <row r="535" spans="1:5">
      <c r="A535" s="8"/>
      <c r="B535" s="66"/>
      <c r="C535" s="66"/>
      <c r="D535" s="67"/>
      <c r="E535" s="8"/>
    </row>
    <row r="536" spans="1:5">
      <c r="A536" s="8"/>
      <c r="B536" s="66"/>
      <c r="C536" s="66"/>
      <c r="D536" s="67"/>
      <c r="E536" s="8"/>
    </row>
    <row r="537" spans="1:5">
      <c r="A537" s="8"/>
      <c r="B537" s="66"/>
      <c r="C537" s="66"/>
      <c r="D537" s="67"/>
      <c r="E537" s="8"/>
    </row>
    <row r="538" spans="1:5">
      <c r="A538" s="8"/>
      <c r="B538" s="66"/>
      <c r="C538" s="66"/>
      <c r="D538" s="67"/>
      <c r="E538" s="8"/>
    </row>
    <row r="539" spans="1:5">
      <c r="A539" s="8"/>
      <c r="B539" s="66"/>
      <c r="C539" s="66"/>
      <c r="D539" s="67"/>
      <c r="E539" s="8"/>
    </row>
    <row r="540" spans="1:5">
      <c r="A540" s="8"/>
      <c r="B540" s="66"/>
      <c r="C540" s="68"/>
      <c r="D540" s="69"/>
      <c r="E540" s="8"/>
    </row>
    <row r="541" spans="1:5">
      <c r="A541" s="8"/>
      <c r="B541" s="66"/>
      <c r="C541" s="66"/>
      <c r="D541" s="67"/>
      <c r="E541" s="8"/>
    </row>
    <row r="542" spans="1:5">
      <c r="A542" s="8"/>
      <c r="B542" s="66"/>
      <c r="C542" s="66"/>
      <c r="D542" s="67"/>
      <c r="E542" s="8"/>
    </row>
    <row r="543" spans="1:5">
      <c r="A543" s="8"/>
      <c r="B543" s="66"/>
      <c r="C543" s="66"/>
      <c r="D543" s="67"/>
      <c r="E543" s="8"/>
    </row>
    <row r="544" spans="1:5">
      <c r="A544" s="8"/>
      <c r="B544" s="66"/>
      <c r="C544" s="66"/>
      <c r="D544" s="67"/>
      <c r="E544" s="8"/>
    </row>
    <row r="545" spans="1:5">
      <c r="A545" s="8"/>
      <c r="B545" s="66"/>
      <c r="C545" s="66"/>
      <c r="D545" s="67"/>
      <c r="E545" s="8"/>
    </row>
    <row r="546" spans="1:5">
      <c r="A546" s="8"/>
      <c r="B546" s="66"/>
      <c r="C546" s="68"/>
      <c r="D546" s="69"/>
      <c r="E546" s="8"/>
    </row>
    <row r="547" spans="1:5">
      <c r="A547" s="8"/>
      <c r="B547" s="66"/>
      <c r="C547" s="68"/>
      <c r="D547" s="67"/>
      <c r="E547" s="8"/>
    </row>
    <row r="548" spans="1:5">
      <c r="A548" s="8"/>
      <c r="B548" s="66"/>
      <c r="C548" s="66"/>
      <c r="D548" s="67"/>
      <c r="E548" s="8"/>
    </row>
    <row r="549" spans="1:5">
      <c r="A549" s="8"/>
      <c r="B549" s="66"/>
      <c r="C549" s="68"/>
      <c r="D549" s="67"/>
      <c r="E549" s="8"/>
    </row>
    <row r="550" spans="1:5">
      <c r="A550" s="8"/>
      <c r="B550" s="66"/>
      <c r="C550" s="66"/>
      <c r="D550" s="67"/>
      <c r="E550" s="8"/>
    </row>
    <row r="551" spans="1:5">
      <c r="A551" s="8"/>
      <c r="B551" s="66"/>
      <c r="C551" s="66"/>
      <c r="D551" s="67"/>
      <c r="E551" s="8"/>
    </row>
    <row r="552" spans="1:5">
      <c r="A552" s="8"/>
      <c r="B552" s="66"/>
      <c r="C552" s="66"/>
      <c r="D552" s="67"/>
      <c r="E552" s="8"/>
    </row>
    <row r="553" spans="1:5">
      <c r="A553" s="8"/>
      <c r="B553" s="66"/>
      <c r="C553" s="66"/>
      <c r="D553" s="67"/>
      <c r="E553" s="8"/>
    </row>
    <row r="554" spans="1:5">
      <c r="A554" s="8"/>
      <c r="B554" s="66"/>
      <c r="C554" s="68"/>
      <c r="D554" s="67"/>
      <c r="E554" s="8"/>
    </row>
    <row r="555" spans="1:5">
      <c r="A555" s="8"/>
      <c r="B555" s="66"/>
      <c r="C555" s="66"/>
      <c r="D555" s="67"/>
      <c r="E555" s="8"/>
    </row>
    <row r="556" spans="1:5">
      <c r="A556" s="8"/>
      <c r="B556" s="66"/>
      <c r="C556" s="66"/>
      <c r="D556" s="67"/>
      <c r="E556" s="8"/>
    </row>
    <row r="557" spans="1:5">
      <c r="A557" s="8"/>
      <c r="B557" s="66"/>
      <c r="C557" s="66"/>
      <c r="D557" s="67"/>
      <c r="E557" s="8"/>
    </row>
    <row r="558" spans="1:5">
      <c r="A558" s="8"/>
      <c r="B558" s="66"/>
      <c r="C558" s="68"/>
      <c r="D558" s="67"/>
      <c r="E558" s="8"/>
    </row>
    <row r="559" spans="1:5">
      <c r="A559" s="8"/>
      <c r="B559" s="66"/>
      <c r="C559" s="68"/>
      <c r="D559" s="67"/>
      <c r="E559" s="8"/>
    </row>
    <row r="560" spans="1:5">
      <c r="A560" s="8"/>
      <c r="B560" s="66"/>
      <c r="C560" s="68"/>
      <c r="D560" s="67"/>
      <c r="E560" s="8"/>
    </row>
    <row r="561" spans="1:5">
      <c r="A561" s="8"/>
      <c r="B561" s="66"/>
      <c r="C561" s="68"/>
      <c r="D561" s="67"/>
      <c r="E561" s="8"/>
    </row>
    <row r="562" spans="1:5">
      <c r="A562" s="8"/>
      <c r="B562" s="66"/>
      <c r="C562" s="68"/>
      <c r="D562" s="67"/>
      <c r="E562" s="8"/>
    </row>
    <row r="563" spans="1:5">
      <c r="A563" s="8"/>
      <c r="B563" s="66"/>
      <c r="C563" s="66"/>
      <c r="D563" s="67"/>
      <c r="E563" s="8"/>
    </row>
    <row r="564" spans="1:5">
      <c r="A564" s="8"/>
      <c r="B564" s="66"/>
      <c r="C564" s="68"/>
      <c r="D564" s="67"/>
      <c r="E564" s="8"/>
    </row>
    <row r="565" spans="1:5">
      <c r="A565" s="8"/>
      <c r="B565" s="66"/>
      <c r="C565" s="66"/>
      <c r="D565" s="67"/>
      <c r="E565" s="8"/>
    </row>
    <row r="566" spans="1:5">
      <c r="A566" s="8"/>
      <c r="B566" s="66"/>
      <c r="C566" s="66"/>
      <c r="D566" s="67"/>
      <c r="E566" s="8"/>
    </row>
    <row r="567" spans="1:5">
      <c r="A567" s="8"/>
      <c r="B567" s="66"/>
      <c r="C567" s="66"/>
      <c r="D567" s="67"/>
      <c r="E567" s="8"/>
    </row>
    <row r="568" spans="1:5">
      <c r="A568" s="8"/>
      <c r="B568" s="66"/>
      <c r="C568" s="66"/>
      <c r="D568" s="67"/>
      <c r="E568" s="8"/>
    </row>
    <row r="569" spans="1:5">
      <c r="A569" s="8"/>
      <c r="B569" s="66"/>
      <c r="C569" s="66"/>
      <c r="D569" s="67"/>
      <c r="E569" s="8"/>
    </row>
    <row r="570" spans="1:5">
      <c r="A570" s="8"/>
      <c r="B570" s="66"/>
      <c r="C570" s="68"/>
      <c r="D570" s="67"/>
      <c r="E570" s="8"/>
    </row>
    <row r="571" spans="1:5">
      <c r="A571" s="8"/>
      <c r="B571" s="66"/>
      <c r="C571" s="66"/>
      <c r="D571" s="67"/>
      <c r="E571" s="8"/>
    </row>
    <row r="572" spans="1:5">
      <c r="A572" s="8"/>
      <c r="B572" s="66"/>
      <c r="C572" s="68"/>
      <c r="D572" s="67"/>
      <c r="E572" s="8"/>
    </row>
    <row r="573" spans="1:5">
      <c r="A573" s="8"/>
      <c r="B573" s="66"/>
      <c r="C573" s="66"/>
      <c r="D573" s="67"/>
      <c r="E573" s="8"/>
    </row>
    <row r="574" spans="1:5">
      <c r="A574" s="8"/>
      <c r="B574" s="66"/>
      <c r="C574" s="66"/>
      <c r="D574" s="67"/>
      <c r="E574" s="8"/>
    </row>
    <row r="575" spans="1:5">
      <c r="A575" s="8"/>
      <c r="B575" s="66"/>
      <c r="C575" s="66"/>
      <c r="D575" s="67"/>
      <c r="E575" s="8"/>
    </row>
    <row r="576" spans="1:5">
      <c r="A576" s="8"/>
      <c r="B576" s="66"/>
      <c r="C576" s="66"/>
      <c r="D576" s="67"/>
      <c r="E576" s="8"/>
    </row>
    <row r="577" spans="1:5">
      <c r="A577" s="8"/>
      <c r="B577" s="66"/>
      <c r="C577" s="66"/>
      <c r="D577" s="67"/>
      <c r="E577" s="8"/>
    </row>
    <row r="578" spans="1:5">
      <c r="A578" s="8"/>
      <c r="B578" s="66"/>
      <c r="C578" s="66"/>
      <c r="D578" s="67"/>
      <c r="E578" s="8"/>
    </row>
    <row r="579" spans="1:5">
      <c r="A579" s="8"/>
      <c r="B579" s="66"/>
      <c r="C579" s="66"/>
      <c r="D579" s="67"/>
      <c r="E579" s="8"/>
    </row>
    <row r="580" spans="1:5">
      <c r="A580" s="8"/>
      <c r="B580" s="66"/>
      <c r="C580" s="66"/>
      <c r="D580" s="67"/>
      <c r="E580" s="8"/>
    </row>
    <row r="581" spans="1:5">
      <c r="A581" s="8"/>
      <c r="B581" s="66"/>
      <c r="C581" s="66"/>
      <c r="D581" s="67"/>
      <c r="E581" s="8"/>
    </row>
    <row r="582" spans="1:5">
      <c r="A582" s="8"/>
      <c r="B582" s="66"/>
      <c r="C582" s="66"/>
      <c r="D582" s="67"/>
      <c r="E582" s="8"/>
    </row>
    <row r="583" spans="1:5">
      <c r="A583" s="8"/>
      <c r="B583" s="66"/>
      <c r="C583" s="66"/>
      <c r="D583" s="67"/>
      <c r="E583" s="8"/>
    </row>
    <row r="584" spans="1:5">
      <c r="A584" s="8"/>
      <c r="B584" s="66"/>
      <c r="C584" s="66"/>
      <c r="D584" s="67"/>
      <c r="E584" s="8"/>
    </row>
    <row r="585" spans="1:5">
      <c r="A585" s="8"/>
      <c r="B585" s="66"/>
      <c r="C585" s="66"/>
      <c r="D585" s="67"/>
      <c r="E585" s="8"/>
    </row>
    <row r="586" spans="1:5">
      <c r="A586" s="8"/>
      <c r="B586" s="66"/>
      <c r="C586" s="66"/>
      <c r="D586" s="67"/>
      <c r="E586" s="8"/>
    </row>
    <row r="587" spans="1:5">
      <c r="A587" s="8"/>
      <c r="B587" s="66"/>
      <c r="C587" s="66"/>
      <c r="D587" s="67"/>
      <c r="E587" s="8"/>
    </row>
    <row r="588" spans="1:5">
      <c r="A588" s="8"/>
      <c r="B588" s="70"/>
      <c r="C588" s="66"/>
      <c r="D588" s="67"/>
      <c r="E588" s="8"/>
    </row>
    <row r="589" spans="1:5">
      <c r="A589" s="8"/>
      <c r="B589" s="66"/>
      <c r="C589" s="66"/>
      <c r="D589" s="67"/>
      <c r="E589" s="8"/>
    </row>
    <row r="590" spans="1:5">
      <c r="A590" s="8"/>
      <c r="B590" s="66"/>
      <c r="C590" s="66"/>
      <c r="D590" s="67"/>
      <c r="E590" s="8"/>
    </row>
    <row r="591" spans="1:5">
      <c r="A591" s="8"/>
      <c r="B591" s="66"/>
      <c r="C591" s="66"/>
      <c r="D591" s="67"/>
      <c r="E591" s="8"/>
    </row>
    <row r="592" spans="1:5">
      <c r="A592" s="8"/>
      <c r="B592" s="66"/>
      <c r="C592" s="66"/>
      <c r="D592" s="67"/>
      <c r="E592" s="8"/>
    </row>
    <row r="593" spans="1:5">
      <c r="A593" s="8"/>
      <c r="B593" s="66"/>
      <c r="C593" s="66"/>
      <c r="D593" s="67"/>
      <c r="E593" s="8"/>
    </row>
    <row r="594" spans="1:5">
      <c r="A594" s="8"/>
      <c r="B594" s="66"/>
      <c r="C594" s="66"/>
      <c r="D594" s="67"/>
      <c r="E594" s="8"/>
    </row>
    <row r="595" spans="1:5">
      <c r="A595" s="8"/>
      <c r="B595" s="66"/>
      <c r="C595" s="66"/>
      <c r="D595" s="67"/>
      <c r="E595" s="8"/>
    </row>
    <row r="596" spans="1:5">
      <c r="A596" s="8"/>
      <c r="B596" s="66"/>
      <c r="C596" s="66"/>
      <c r="D596" s="67"/>
      <c r="E596" s="8"/>
    </row>
    <row r="597" spans="1:5">
      <c r="A597" s="8"/>
      <c r="B597" s="66"/>
      <c r="C597" s="66"/>
      <c r="D597" s="71"/>
      <c r="E597" s="8"/>
    </row>
    <row r="598" spans="1:5">
      <c r="A598" s="8"/>
      <c r="B598" s="66"/>
      <c r="C598" s="66"/>
      <c r="D598" s="67"/>
      <c r="E598" s="8"/>
    </row>
    <row r="599" spans="1:5">
      <c r="A599" s="8"/>
      <c r="B599" s="66"/>
      <c r="C599" s="66"/>
      <c r="D599" s="67"/>
      <c r="E599" s="8"/>
    </row>
    <row r="600" spans="1:5">
      <c r="A600" s="8"/>
      <c r="B600" s="66"/>
      <c r="C600" s="66"/>
      <c r="D600" s="67"/>
      <c r="E600" s="8"/>
    </row>
    <row r="601" spans="1:5">
      <c r="A601" s="8"/>
      <c r="B601" s="70"/>
      <c r="C601" s="70"/>
      <c r="D601" s="72"/>
      <c r="E601" s="8"/>
    </row>
    <row r="602" spans="1:5">
      <c r="A602" s="8"/>
      <c r="B602" s="70"/>
      <c r="C602" s="70"/>
      <c r="D602" s="72"/>
      <c r="E602" s="8"/>
    </row>
    <row r="603" spans="1:5">
      <c r="A603" s="8"/>
      <c r="B603" s="70"/>
      <c r="C603" s="70"/>
      <c r="D603" s="72"/>
      <c r="E603" s="8"/>
    </row>
    <row r="604" spans="1:5">
      <c r="A604" s="8"/>
      <c r="B604" s="70"/>
      <c r="C604" s="70"/>
      <c r="D604" s="72"/>
      <c r="E604" s="8"/>
    </row>
    <row r="605" spans="1:5">
      <c r="A605" s="8"/>
      <c r="B605" s="70"/>
      <c r="C605" s="70"/>
      <c r="D605" s="72"/>
      <c r="E605" s="8"/>
    </row>
    <row r="606" spans="1:5">
      <c r="A606" s="8"/>
      <c r="B606" s="70"/>
      <c r="C606" s="70"/>
      <c r="D606" s="72"/>
      <c r="E606" s="8"/>
    </row>
    <row r="607" spans="1:5">
      <c r="A607" s="8"/>
      <c r="B607" s="70"/>
      <c r="C607" s="70"/>
      <c r="D607" s="72"/>
      <c r="E607" s="8"/>
    </row>
    <row r="608" spans="1:5">
      <c r="A608" s="8"/>
      <c r="B608" s="70"/>
      <c r="C608" s="70"/>
      <c r="D608" s="72"/>
      <c r="E608" s="8"/>
    </row>
    <row r="609" spans="1:5">
      <c r="A609" s="8"/>
      <c r="B609" s="70"/>
      <c r="C609" s="70"/>
      <c r="D609" s="72"/>
      <c r="E609" s="8"/>
    </row>
    <row r="610" spans="1:5">
      <c r="A610" s="8"/>
      <c r="B610" s="70"/>
      <c r="C610" s="70"/>
      <c r="D610" s="72"/>
      <c r="E610" s="8"/>
    </row>
    <row r="611" spans="1:5">
      <c r="A611" s="8"/>
      <c r="B611" s="70"/>
      <c r="C611" s="70"/>
      <c r="D611" s="72"/>
      <c r="E611" s="8"/>
    </row>
    <row r="612" spans="1:5">
      <c r="A612" s="8"/>
      <c r="B612" s="70"/>
      <c r="C612" s="70"/>
      <c r="D612" s="72"/>
      <c r="E612" s="8"/>
    </row>
    <row r="613" spans="1:5">
      <c r="A613" s="8"/>
      <c r="B613" s="70"/>
      <c r="C613" s="70"/>
      <c r="D613" s="72"/>
      <c r="E613" s="8"/>
    </row>
    <row r="614" ht="14.25" spans="1:5">
      <c r="A614" s="8"/>
      <c r="B614" s="73"/>
      <c r="C614" s="74"/>
      <c r="D614" s="75"/>
      <c r="E614" s="8"/>
    </row>
    <row r="615" ht="14.25" spans="1:5">
      <c r="A615" s="8"/>
      <c r="B615" s="73"/>
      <c r="C615" s="74"/>
      <c r="D615" s="75"/>
      <c r="E615" s="8"/>
    </row>
    <row r="616" ht="14.25" spans="1:5">
      <c r="A616" s="8"/>
      <c r="B616" s="73"/>
      <c r="C616" s="74"/>
      <c r="D616" s="75"/>
      <c r="E616" s="8"/>
    </row>
    <row r="617" ht="14.25" spans="1:5">
      <c r="A617" s="8"/>
      <c r="B617" s="73"/>
      <c r="C617" s="74"/>
      <c r="D617" s="75"/>
      <c r="E617" s="8"/>
    </row>
    <row r="618" ht="14.25" spans="1:5">
      <c r="A618" s="8"/>
      <c r="B618" s="73"/>
      <c r="C618" s="74"/>
      <c r="D618" s="75"/>
      <c r="E618" s="8"/>
    </row>
    <row r="619" ht="14.25" spans="1:5">
      <c r="A619" s="8"/>
      <c r="B619" s="73"/>
      <c r="C619" s="74"/>
      <c r="D619" s="75"/>
      <c r="E619" s="8"/>
    </row>
    <row r="620" ht="14.25" spans="1:5">
      <c r="A620" s="8"/>
      <c r="B620" s="73"/>
      <c r="C620" s="74"/>
      <c r="D620" s="75"/>
      <c r="E620" s="8"/>
    </row>
    <row r="621" ht="14.25" spans="1:5">
      <c r="A621" s="8"/>
      <c r="B621" s="73"/>
      <c r="C621" s="74"/>
      <c r="D621" s="75"/>
      <c r="E621" s="8"/>
    </row>
    <row r="622" ht="14.25" spans="1:5">
      <c r="A622" s="8"/>
      <c r="B622" s="73"/>
      <c r="C622" s="74"/>
      <c r="D622" s="75"/>
      <c r="E622" s="8"/>
    </row>
    <row r="623" ht="14.25" spans="1:5">
      <c r="A623" s="8"/>
      <c r="B623" s="73"/>
      <c r="C623" s="74"/>
      <c r="D623" s="75"/>
      <c r="E623" s="8"/>
    </row>
    <row r="624" ht="14.25" spans="1:5">
      <c r="A624" s="8"/>
      <c r="B624" s="73"/>
      <c r="C624" s="74"/>
      <c r="D624" s="75"/>
      <c r="E624" s="8"/>
    </row>
    <row r="625" ht="14.25" spans="1:5">
      <c r="A625" s="8"/>
      <c r="B625" s="73"/>
      <c r="C625" s="74"/>
      <c r="D625" s="75"/>
      <c r="E625" s="8"/>
    </row>
    <row r="626" ht="14.25" spans="1:5">
      <c r="A626" s="8"/>
      <c r="B626" s="73"/>
      <c r="C626" s="74"/>
      <c r="D626" s="75"/>
      <c r="E626" s="8"/>
    </row>
    <row r="627" ht="14.25" spans="1:5">
      <c r="A627" s="8"/>
      <c r="B627" s="73"/>
      <c r="C627" s="74"/>
      <c r="D627" s="75"/>
      <c r="E627" s="8"/>
    </row>
    <row r="628" ht="14.25" spans="1:5">
      <c r="A628" s="8"/>
      <c r="B628" s="73"/>
      <c r="C628" s="74"/>
      <c r="D628" s="75"/>
      <c r="E628" s="8"/>
    </row>
    <row r="629" ht="14.25" spans="1:5">
      <c r="A629" s="8"/>
      <c r="B629" s="73"/>
      <c r="C629" s="74"/>
      <c r="D629" s="75"/>
      <c r="E629" s="8"/>
    </row>
    <row r="630" ht="14.25" spans="1:5">
      <c r="A630" s="8"/>
      <c r="B630" s="73"/>
      <c r="C630" s="74"/>
      <c r="D630" s="75"/>
      <c r="E630" s="8"/>
    </row>
    <row r="631" ht="14.25" spans="1:5">
      <c r="A631" s="8"/>
      <c r="B631" s="73"/>
      <c r="C631" s="74"/>
      <c r="D631" s="75"/>
      <c r="E631" s="8"/>
    </row>
    <row r="632" ht="14.25" spans="1:5">
      <c r="A632" s="8"/>
      <c r="B632" s="73"/>
      <c r="C632" s="74"/>
      <c r="D632" s="75"/>
      <c r="E632" s="8"/>
    </row>
    <row r="633" ht="14.25" spans="1:5">
      <c r="A633" s="8"/>
      <c r="B633" s="73"/>
      <c r="C633" s="74"/>
      <c r="D633" s="75"/>
      <c r="E633" s="8"/>
    </row>
    <row r="634" ht="14.25" spans="1:5">
      <c r="A634" s="8"/>
      <c r="B634" s="73"/>
      <c r="C634" s="74"/>
      <c r="D634" s="75"/>
      <c r="E634" s="8"/>
    </row>
    <row r="635" ht="14.25" spans="1:5">
      <c r="A635" s="8"/>
      <c r="B635" s="73"/>
      <c r="C635" s="74"/>
      <c r="D635" s="75"/>
      <c r="E635" s="8"/>
    </row>
    <row r="636" ht="14.25" spans="1:5">
      <c r="A636" s="8"/>
      <c r="B636" s="73"/>
      <c r="C636" s="74"/>
      <c r="D636" s="75"/>
      <c r="E636" s="8"/>
    </row>
    <row r="637" ht="14.25" spans="1:5">
      <c r="A637" s="8"/>
      <c r="B637" s="73"/>
      <c r="C637" s="74"/>
      <c r="D637" s="75"/>
      <c r="E637" s="8"/>
    </row>
    <row r="638" ht="14.25" spans="1:5">
      <c r="A638" s="8"/>
      <c r="B638" s="73"/>
      <c r="C638" s="74"/>
      <c r="D638" s="75"/>
      <c r="E638" s="8"/>
    </row>
    <row r="639" ht="14.25" spans="1:5">
      <c r="A639" s="8"/>
      <c r="B639" s="73"/>
      <c r="C639" s="74"/>
      <c r="D639" s="75"/>
      <c r="E639" s="8"/>
    </row>
    <row r="640" ht="14.25" spans="1:5">
      <c r="A640" s="8"/>
      <c r="B640" s="73"/>
      <c r="C640" s="74"/>
      <c r="D640" s="75"/>
      <c r="E640" s="8"/>
    </row>
    <row r="641" ht="14.25" spans="1:5">
      <c r="A641" s="8"/>
      <c r="B641" s="73"/>
      <c r="C641" s="74"/>
      <c r="D641" s="75"/>
      <c r="E641" s="8"/>
    </row>
    <row r="642" ht="14.25" spans="1:5">
      <c r="A642" s="8"/>
      <c r="B642" s="73"/>
      <c r="C642" s="74"/>
      <c r="D642" s="75"/>
      <c r="E642" s="8"/>
    </row>
    <row r="643" ht="14.25" spans="1:5">
      <c r="A643" s="8"/>
      <c r="B643" s="73"/>
      <c r="C643" s="74"/>
      <c r="D643" s="75"/>
      <c r="E643" s="8"/>
    </row>
    <row r="644" ht="14.25" spans="1:5">
      <c r="A644" s="8"/>
      <c r="B644" s="73"/>
      <c r="C644" s="74"/>
      <c r="D644" s="75"/>
      <c r="E644" s="8"/>
    </row>
    <row r="645" ht="14.25" spans="1:5">
      <c r="A645" s="8"/>
      <c r="B645" s="73"/>
      <c r="C645" s="74"/>
      <c r="D645" s="76"/>
      <c r="E645" s="8"/>
    </row>
    <row r="646" ht="14.25" spans="1:5">
      <c r="A646" s="8"/>
      <c r="B646" s="73"/>
      <c r="C646" s="74"/>
      <c r="D646" s="77"/>
      <c r="E646" s="8"/>
    </row>
    <row r="647" ht="14.25" spans="1:5">
      <c r="A647" s="8"/>
      <c r="B647" s="73"/>
      <c r="C647" s="74"/>
      <c r="D647" s="77"/>
      <c r="E647" s="8"/>
    </row>
    <row r="648" ht="14.25" spans="1:5">
      <c r="A648" s="8"/>
      <c r="B648" s="78"/>
      <c r="C648" s="74"/>
      <c r="D648" s="79"/>
      <c r="E648" s="8"/>
    </row>
    <row r="649" ht="14.25" spans="1:5">
      <c r="A649" s="8"/>
      <c r="B649" s="73"/>
      <c r="C649" s="74"/>
      <c r="D649" s="77"/>
      <c r="E649" s="8"/>
    </row>
    <row r="650" ht="14.25" spans="1:5">
      <c r="A650" s="8"/>
      <c r="B650" s="73"/>
      <c r="C650" s="74"/>
      <c r="D650" s="77"/>
      <c r="E650" s="8"/>
    </row>
    <row r="651" ht="14.25" spans="1:5">
      <c r="A651" s="8"/>
      <c r="B651" s="73"/>
      <c r="C651" s="74"/>
      <c r="D651" s="77"/>
      <c r="E651" s="8"/>
    </row>
    <row r="652" ht="14.25" spans="1:5">
      <c r="A652" s="8"/>
      <c r="B652" s="73"/>
      <c r="C652" s="74"/>
      <c r="D652" s="77"/>
      <c r="E652" s="8"/>
    </row>
    <row r="653" ht="14.25" spans="1:5">
      <c r="A653" s="8"/>
      <c r="B653" s="73"/>
      <c r="C653" s="74"/>
      <c r="D653" s="77"/>
      <c r="E653" s="8"/>
    </row>
    <row r="654" ht="14.25" spans="1:5">
      <c r="A654" s="8"/>
      <c r="B654" s="73"/>
      <c r="C654" s="74"/>
      <c r="D654" s="77"/>
      <c r="E654" s="8"/>
    </row>
    <row r="655" ht="14.25" spans="1:5">
      <c r="A655" s="8"/>
      <c r="B655" s="73"/>
      <c r="C655" s="74"/>
      <c r="D655" s="76"/>
      <c r="E655" s="8"/>
    </row>
    <row r="656" ht="14.25" spans="1:5">
      <c r="A656" s="8"/>
      <c r="B656" s="73"/>
      <c r="C656" s="74"/>
      <c r="D656" s="77"/>
      <c r="E656" s="8"/>
    </row>
    <row r="657" ht="14.25" spans="1:5">
      <c r="A657" s="8"/>
      <c r="B657" s="73"/>
      <c r="C657" s="74"/>
      <c r="D657" s="77"/>
      <c r="E657" s="8"/>
    </row>
    <row r="658" ht="14.25" spans="1:5">
      <c r="A658" s="8"/>
      <c r="B658" s="73"/>
      <c r="C658" s="74"/>
      <c r="D658" s="75"/>
      <c r="E658" s="8"/>
    </row>
    <row r="659" ht="14.25" spans="1:5">
      <c r="A659" s="8"/>
      <c r="B659" s="73"/>
      <c r="C659" s="74"/>
      <c r="D659" s="75"/>
      <c r="E659" s="8"/>
    </row>
    <row r="660" ht="14.25" spans="1:5">
      <c r="A660" s="8"/>
      <c r="B660" s="73"/>
      <c r="C660" s="74"/>
      <c r="D660" s="75"/>
      <c r="E660" s="8"/>
    </row>
    <row r="661" ht="14.25" spans="1:5">
      <c r="A661" s="8"/>
      <c r="B661" s="73"/>
      <c r="C661" s="74"/>
      <c r="D661" s="75"/>
      <c r="E661" s="8"/>
    </row>
    <row r="662" ht="14.25" spans="1:5">
      <c r="A662" s="8"/>
      <c r="B662" s="73"/>
      <c r="C662" s="74"/>
      <c r="D662" s="75"/>
      <c r="E662" s="8"/>
    </row>
    <row r="663" ht="14.25" spans="1:5">
      <c r="A663" s="8"/>
      <c r="B663" s="73"/>
      <c r="C663" s="74"/>
      <c r="D663" s="75"/>
      <c r="E663" s="8"/>
    </row>
    <row r="664" ht="14.25" spans="1:5">
      <c r="A664" s="8"/>
      <c r="B664" s="73"/>
      <c r="C664" s="74"/>
      <c r="D664" s="75"/>
      <c r="E664" s="8"/>
    </row>
    <row r="665" ht="14.25" spans="1:5">
      <c r="A665" s="8"/>
      <c r="B665" s="73"/>
      <c r="C665" s="74"/>
      <c r="D665" s="75"/>
      <c r="E665" s="8"/>
    </row>
    <row r="666" ht="14.25" spans="1:5">
      <c r="A666" s="8"/>
      <c r="B666" s="73"/>
      <c r="C666" s="74"/>
      <c r="D666" s="75"/>
      <c r="E666" s="8"/>
    </row>
    <row r="667" ht="14.25" spans="1:5">
      <c r="A667" s="8"/>
      <c r="B667" s="73"/>
      <c r="C667" s="74"/>
      <c r="D667" s="75"/>
      <c r="E667" s="8"/>
    </row>
    <row r="668" ht="14.25" spans="1:5">
      <c r="A668" s="8"/>
      <c r="B668" s="73"/>
      <c r="C668" s="74"/>
      <c r="D668" s="75"/>
      <c r="E668" s="8"/>
    </row>
    <row r="669" ht="14.25" spans="1:5">
      <c r="A669" s="8"/>
      <c r="B669" s="73"/>
      <c r="C669" s="74"/>
      <c r="D669" s="75"/>
      <c r="E669" s="8"/>
    </row>
    <row r="670" ht="14.25" spans="1:5">
      <c r="A670" s="8"/>
      <c r="B670" s="73"/>
      <c r="C670" s="74"/>
      <c r="D670" s="75"/>
      <c r="E670" s="8"/>
    </row>
    <row r="671" ht="14.25" spans="1:5">
      <c r="A671" s="8"/>
      <c r="B671" s="73"/>
      <c r="C671" s="74"/>
      <c r="D671" s="75"/>
      <c r="E671" s="8"/>
    </row>
    <row r="672" ht="14.25" spans="1:5">
      <c r="A672" s="8"/>
      <c r="B672" s="73"/>
      <c r="C672" s="74"/>
      <c r="D672" s="75"/>
      <c r="E672" s="8"/>
    </row>
    <row r="673" ht="14.25" spans="1:5">
      <c r="A673" s="8"/>
      <c r="B673" s="73"/>
      <c r="C673" s="74"/>
      <c r="D673" s="75"/>
      <c r="E673" s="8"/>
    </row>
    <row r="674" ht="14.25" spans="1:5">
      <c r="A674" s="8"/>
      <c r="B674" s="73"/>
      <c r="C674" s="74"/>
      <c r="D674" s="75"/>
      <c r="E674" s="8"/>
    </row>
    <row r="675" ht="14.25" spans="1:5">
      <c r="A675" s="8"/>
      <c r="B675" s="73"/>
      <c r="C675" s="74"/>
      <c r="D675" s="75"/>
      <c r="E675" s="8"/>
    </row>
    <row r="676" ht="14.25" spans="1:5">
      <c r="A676" s="8"/>
      <c r="B676" s="73"/>
      <c r="C676" s="74"/>
      <c r="D676" s="75"/>
      <c r="E676" s="8"/>
    </row>
    <row r="677" ht="14.25" spans="1:5">
      <c r="A677" s="8"/>
      <c r="B677" s="73"/>
      <c r="C677" s="74"/>
      <c r="D677" s="75"/>
      <c r="E677" s="8"/>
    </row>
    <row r="678" ht="14.25" spans="1:5">
      <c r="A678" s="8"/>
      <c r="B678" s="73"/>
      <c r="C678" s="74"/>
      <c r="D678" s="75"/>
      <c r="E678" s="8"/>
    </row>
    <row r="679" ht="14.25" spans="1:5">
      <c r="A679" s="8"/>
      <c r="B679" s="73"/>
      <c r="C679" s="74"/>
      <c r="D679" s="75"/>
      <c r="E679" s="8"/>
    </row>
    <row r="680" ht="14.25" spans="1:5">
      <c r="A680" s="8"/>
      <c r="B680" s="73"/>
      <c r="C680" s="74"/>
      <c r="D680" s="75"/>
      <c r="E680" s="8"/>
    </row>
    <row r="681" ht="14.25" spans="1:5">
      <c r="A681" s="8"/>
      <c r="B681" s="73"/>
      <c r="C681" s="74"/>
      <c r="D681" s="75"/>
      <c r="E681" s="8"/>
    </row>
    <row r="682" ht="14.25" spans="1:5">
      <c r="A682" s="8"/>
      <c r="B682" s="73"/>
      <c r="C682" s="74"/>
      <c r="D682" s="75"/>
      <c r="E682" s="8"/>
    </row>
    <row r="683" ht="14.25" spans="1:5">
      <c r="A683" s="8"/>
      <c r="B683" s="73"/>
      <c r="C683" s="74"/>
      <c r="D683" s="75"/>
      <c r="E683" s="8"/>
    </row>
    <row r="684" ht="14.25" spans="1:5">
      <c r="A684" s="8"/>
      <c r="B684" s="73"/>
      <c r="C684" s="74"/>
      <c r="D684" s="75"/>
      <c r="E684" s="8"/>
    </row>
    <row r="685" ht="14.25" spans="1:5">
      <c r="A685" s="8"/>
      <c r="B685" s="73"/>
      <c r="C685" s="74"/>
      <c r="D685" s="75"/>
      <c r="E685" s="8"/>
    </row>
    <row r="686" ht="14.25" spans="1:5">
      <c r="A686" s="8"/>
      <c r="B686" s="73"/>
      <c r="C686" s="74"/>
      <c r="D686" s="75"/>
      <c r="E686" s="8"/>
    </row>
    <row r="687" ht="14.25" spans="1:5">
      <c r="A687" s="8"/>
      <c r="B687" s="73"/>
      <c r="C687" s="74"/>
      <c r="D687" s="75"/>
      <c r="E687" s="8"/>
    </row>
    <row r="688" ht="14.25" spans="1:5">
      <c r="A688" s="8"/>
      <c r="B688" s="73"/>
      <c r="C688" s="74"/>
      <c r="D688" s="75"/>
      <c r="E688" s="8"/>
    </row>
    <row r="689" ht="14.25" spans="1:5">
      <c r="A689" s="8"/>
      <c r="B689" s="73"/>
      <c r="C689" s="74"/>
      <c r="D689" s="75"/>
      <c r="E689" s="8"/>
    </row>
    <row r="690" ht="14.25" spans="1:5">
      <c r="A690" s="8"/>
      <c r="B690" s="73"/>
      <c r="C690" s="74"/>
      <c r="D690" s="75"/>
      <c r="E690" s="8"/>
    </row>
    <row r="691" ht="14.25" spans="1:5">
      <c r="A691" s="8"/>
      <c r="B691" s="73"/>
      <c r="C691" s="74"/>
      <c r="D691" s="75"/>
      <c r="E691" s="8"/>
    </row>
    <row r="692" ht="14.25" spans="1:5">
      <c r="A692" s="8"/>
      <c r="B692" s="73"/>
      <c r="C692" s="74"/>
      <c r="D692" s="75"/>
      <c r="E692" s="8"/>
    </row>
    <row r="693" ht="14.25" spans="1:5">
      <c r="A693" s="8"/>
      <c r="B693" s="73"/>
      <c r="C693" s="74"/>
      <c r="D693" s="75"/>
      <c r="E693" s="8"/>
    </row>
    <row r="694" ht="14.25" spans="1:5">
      <c r="A694" s="8"/>
      <c r="B694" s="73"/>
      <c r="C694" s="74"/>
      <c r="D694" s="75"/>
      <c r="E694" s="8"/>
    </row>
    <row r="695" ht="14.25" spans="1:5">
      <c r="A695" s="8"/>
      <c r="B695" s="73"/>
      <c r="C695" s="74"/>
      <c r="D695" s="75"/>
      <c r="E695" s="8"/>
    </row>
    <row r="696" ht="14.25" spans="1:5">
      <c r="A696" s="8"/>
      <c r="B696" s="73"/>
      <c r="C696" s="74"/>
      <c r="D696" s="75"/>
      <c r="E696" s="8"/>
    </row>
    <row r="697" ht="14.25" spans="1:5">
      <c r="A697" s="8"/>
      <c r="B697" s="73"/>
      <c r="C697" s="74"/>
      <c r="D697" s="75"/>
      <c r="E697" s="8"/>
    </row>
    <row r="698" ht="14.25" spans="1:5">
      <c r="A698" s="8"/>
      <c r="B698" s="73"/>
      <c r="C698" s="74"/>
      <c r="D698" s="75"/>
      <c r="E698" s="8"/>
    </row>
    <row r="699" ht="14.25" spans="1:5">
      <c r="A699" s="8"/>
      <c r="B699" s="73"/>
      <c r="C699" s="74"/>
      <c r="D699" s="75"/>
      <c r="E699" s="8"/>
    </row>
    <row r="700" ht="14.25" spans="1:5">
      <c r="A700" s="8"/>
      <c r="B700" s="73"/>
      <c r="C700" s="74"/>
      <c r="D700" s="75"/>
      <c r="E700" s="8"/>
    </row>
    <row r="701" ht="14.25" spans="1:5">
      <c r="A701" s="8"/>
      <c r="B701" s="73"/>
      <c r="C701" s="74"/>
      <c r="D701" s="75"/>
      <c r="E701" s="8"/>
    </row>
    <row r="702" ht="14.25" spans="1:5">
      <c r="A702" s="8"/>
      <c r="B702" s="73"/>
      <c r="C702" s="74"/>
      <c r="D702" s="75"/>
      <c r="E702" s="8"/>
    </row>
    <row r="703" ht="14.25" spans="1:5">
      <c r="A703" s="8"/>
      <c r="B703" s="73"/>
      <c r="C703" s="74"/>
      <c r="D703" s="75"/>
      <c r="E703" s="8"/>
    </row>
    <row r="704" ht="14.25" spans="1:5">
      <c r="A704" s="8"/>
      <c r="B704" s="73"/>
      <c r="C704" s="74"/>
      <c r="D704" s="75"/>
      <c r="E704" s="8"/>
    </row>
    <row r="705" ht="14.25" spans="1:5">
      <c r="A705" s="8"/>
      <c r="B705" s="73"/>
      <c r="C705" s="74"/>
      <c r="D705" s="75"/>
      <c r="E705" s="8"/>
    </row>
    <row r="706" ht="14.25" spans="1:5">
      <c r="A706" s="8"/>
      <c r="B706" s="73"/>
      <c r="C706" s="74"/>
      <c r="D706" s="75"/>
      <c r="E706" s="8"/>
    </row>
    <row r="707" ht="14.25" spans="1:5">
      <c r="A707" s="8"/>
      <c r="B707" s="73"/>
      <c r="C707" s="74"/>
      <c r="D707" s="75"/>
      <c r="E707" s="8"/>
    </row>
    <row r="708" ht="14.25" spans="1:5">
      <c r="A708" s="8"/>
      <c r="B708" s="73"/>
      <c r="C708" s="74"/>
      <c r="D708" s="75"/>
      <c r="E708" s="8"/>
    </row>
    <row r="709" ht="14.25" spans="1:5">
      <c r="A709" s="8"/>
      <c r="B709" s="73"/>
      <c r="C709" s="74"/>
      <c r="D709" s="75"/>
      <c r="E709" s="8"/>
    </row>
    <row r="710" ht="14.25" spans="1:5">
      <c r="A710" s="8"/>
      <c r="B710" s="73"/>
      <c r="C710" s="74"/>
      <c r="D710" s="75"/>
      <c r="E710" s="8"/>
    </row>
    <row r="711" ht="14.25" spans="1:5">
      <c r="A711" s="8"/>
      <c r="B711" s="73"/>
      <c r="C711" s="74"/>
      <c r="D711" s="75"/>
      <c r="E711" s="8"/>
    </row>
    <row r="712" ht="14.25" spans="1:5">
      <c r="A712" s="8"/>
      <c r="B712" s="73"/>
      <c r="C712" s="74"/>
      <c r="D712" s="75"/>
      <c r="E712" s="8"/>
    </row>
    <row r="713" ht="14.25" spans="1:5">
      <c r="A713" s="8"/>
      <c r="B713" s="73"/>
      <c r="C713" s="74"/>
      <c r="D713" s="75"/>
      <c r="E713" s="8"/>
    </row>
    <row r="714" ht="14.25" spans="1:5">
      <c r="A714" s="8"/>
      <c r="B714" s="73"/>
      <c r="C714" s="74"/>
      <c r="D714" s="75"/>
      <c r="E714" s="8"/>
    </row>
    <row r="715" ht="14.25" spans="1:5">
      <c r="A715" s="8"/>
      <c r="B715" s="73"/>
      <c r="C715" s="74"/>
      <c r="D715" s="75"/>
      <c r="E715" s="8"/>
    </row>
    <row r="716" ht="14.25" spans="1:5">
      <c r="A716" s="8"/>
      <c r="B716" s="73"/>
      <c r="C716" s="74"/>
      <c r="D716" s="75"/>
      <c r="E716" s="8"/>
    </row>
    <row r="717" ht="14.25" spans="1:5">
      <c r="A717" s="8"/>
      <c r="B717" s="73"/>
      <c r="C717" s="74"/>
      <c r="D717" s="75"/>
      <c r="E717" s="8"/>
    </row>
    <row r="718" ht="14.25" spans="1:5">
      <c r="A718" s="8"/>
      <c r="B718" s="73"/>
      <c r="C718" s="74"/>
      <c r="D718" s="75"/>
      <c r="E718" s="8"/>
    </row>
    <row r="719" ht="14.25" spans="1:5">
      <c r="A719" s="8"/>
      <c r="B719" s="73"/>
      <c r="C719" s="74"/>
      <c r="D719" s="75"/>
      <c r="E719" s="8"/>
    </row>
    <row r="720" ht="14.25" spans="1:5">
      <c r="A720" s="8"/>
      <c r="B720" s="73"/>
      <c r="C720" s="74"/>
      <c r="D720" s="75"/>
      <c r="E720" s="8"/>
    </row>
    <row r="721" ht="14.25" spans="1:5">
      <c r="A721" s="8"/>
      <c r="B721" s="73"/>
      <c r="C721" s="74"/>
      <c r="D721" s="75"/>
      <c r="E721" s="8"/>
    </row>
    <row r="722" ht="14.25" spans="1:5">
      <c r="A722" s="8"/>
      <c r="B722" s="73"/>
      <c r="C722" s="74"/>
      <c r="D722" s="75"/>
      <c r="E722" s="8"/>
    </row>
    <row r="723" ht="14.25" spans="1:5">
      <c r="A723" s="8"/>
      <c r="B723" s="73"/>
      <c r="C723" s="74"/>
      <c r="D723" s="75"/>
      <c r="E723" s="8"/>
    </row>
    <row r="724" ht="14.25" spans="1:5">
      <c r="A724" s="8"/>
      <c r="B724" s="73"/>
      <c r="C724" s="74"/>
      <c r="D724" s="75"/>
      <c r="E724" s="8"/>
    </row>
    <row r="725" ht="14.25" spans="1:5">
      <c r="A725" s="8"/>
      <c r="B725" s="73"/>
      <c r="C725" s="74"/>
      <c r="D725" s="75"/>
      <c r="E725" s="8"/>
    </row>
    <row r="726" ht="14.25" spans="1:5">
      <c r="A726" s="8"/>
      <c r="B726" s="73"/>
      <c r="C726" s="74"/>
      <c r="D726" s="75"/>
      <c r="E726" s="8"/>
    </row>
    <row r="727" ht="14.25" spans="1:5">
      <c r="A727" s="8"/>
      <c r="B727" s="73"/>
      <c r="C727" s="74"/>
      <c r="D727" s="75"/>
      <c r="E727" s="8"/>
    </row>
    <row r="728" ht="14.25" spans="1:5">
      <c r="A728" s="8"/>
      <c r="B728" s="73"/>
      <c r="C728" s="74"/>
      <c r="D728" s="75"/>
      <c r="E728" s="8"/>
    </row>
    <row r="729" ht="14.25" spans="1:5">
      <c r="A729" s="8"/>
      <c r="B729" s="73"/>
      <c r="C729" s="74"/>
      <c r="D729" s="75"/>
      <c r="E729" s="8"/>
    </row>
    <row r="730" ht="14.25" spans="1:5">
      <c r="A730" s="8"/>
      <c r="B730" s="73"/>
      <c r="C730" s="74"/>
      <c r="D730" s="75"/>
      <c r="E730" s="8"/>
    </row>
    <row r="731" ht="14.25" spans="1:5">
      <c r="A731" s="8"/>
      <c r="B731" s="73"/>
      <c r="C731" s="74"/>
      <c r="D731" s="75"/>
      <c r="E731" s="8"/>
    </row>
    <row r="732" ht="14.25" spans="1:5">
      <c r="A732" s="8"/>
      <c r="B732" s="73"/>
      <c r="C732" s="74"/>
      <c r="D732" s="75"/>
      <c r="E732" s="8"/>
    </row>
    <row r="733" ht="14.25" spans="1:5">
      <c r="A733" s="8"/>
      <c r="B733" s="73"/>
      <c r="C733" s="74"/>
      <c r="D733" s="75"/>
      <c r="E733" s="8"/>
    </row>
    <row r="734" ht="14.25" spans="1:5">
      <c r="A734" s="8"/>
      <c r="B734" s="73"/>
      <c r="C734" s="74"/>
      <c r="D734" s="75"/>
      <c r="E734" s="8"/>
    </row>
    <row r="735" ht="14.25" spans="1:5">
      <c r="A735" s="8"/>
      <c r="B735" s="73"/>
      <c r="C735" s="74"/>
      <c r="D735" s="75"/>
      <c r="E735" s="8"/>
    </row>
    <row r="736" ht="14.25" spans="1:5">
      <c r="A736" s="8"/>
      <c r="B736" s="73"/>
      <c r="C736" s="74"/>
      <c r="D736" s="75"/>
      <c r="E736" s="8"/>
    </row>
    <row r="737" ht="14.25" spans="1:5">
      <c r="A737" s="8"/>
      <c r="B737" s="73"/>
      <c r="C737" s="74"/>
      <c r="D737" s="75"/>
      <c r="E737" s="8"/>
    </row>
    <row r="738" ht="14.25" spans="1:5">
      <c r="A738" s="8"/>
      <c r="B738" s="73"/>
      <c r="C738" s="74"/>
      <c r="D738" s="75"/>
      <c r="E738" s="8"/>
    </row>
    <row r="739" ht="14.25" spans="1:5">
      <c r="A739" s="8"/>
      <c r="B739" s="73"/>
      <c r="C739" s="74"/>
      <c r="D739" s="75"/>
      <c r="E739" s="8"/>
    </row>
    <row r="740" ht="14.25" spans="1:5">
      <c r="A740" s="8"/>
      <c r="B740" s="73"/>
      <c r="C740" s="74"/>
      <c r="D740" s="75"/>
      <c r="E740" s="8"/>
    </row>
    <row r="741" ht="14.25" spans="1:5">
      <c r="A741" s="8"/>
      <c r="B741" s="73"/>
      <c r="C741" s="74"/>
      <c r="D741" s="75"/>
      <c r="E741" s="8"/>
    </row>
    <row r="742" ht="14.25" spans="1:5">
      <c r="A742" s="8"/>
      <c r="B742" s="73"/>
      <c r="C742" s="74"/>
      <c r="D742" s="75"/>
      <c r="E742" s="8"/>
    </row>
    <row r="743" ht="14.25" spans="1:5">
      <c r="A743" s="8"/>
      <c r="B743" s="73"/>
      <c r="C743" s="74"/>
      <c r="D743" s="75"/>
      <c r="E743" s="8"/>
    </row>
    <row r="744" ht="14.25" spans="1:5">
      <c r="A744" s="8"/>
      <c r="B744" s="73"/>
      <c r="C744" s="74"/>
      <c r="D744" s="75"/>
      <c r="E744" s="8"/>
    </row>
    <row r="745" ht="14.25" spans="1:5">
      <c r="A745" s="8"/>
      <c r="B745" s="73"/>
      <c r="C745" s="74"/>
      <c r="D745" s="75"/>
      <c r="E745" s="8"/>
    </row>
    <row r="746" ht="14.25" spans="1:5">
      <c r="A746" s="8"/>
      <c r="B746" s="73"/>
      <c r="C746" s="74"/>
      <c r="D746" s="75"/>
      <c r="E746" s="8"/>
    </row>
    <row r="747" ht="14.25" spans="1:5">
      <c r="A747" s="8"/>
      <c r="B747" s="73"/>
      <c r="C747" s="74"/>
      <c r="D747" s="75"/>
      <c r="E747" s="8"/>
    </row>
    <row r="748" ht="14.25" spans="1:5">
      <c r="A748" s="8"/>
      <c r="B748" s="73"/>
      <c r="C748" s="74"/>
      <c r="D748" s="75"/>
      <c r="E748" s="8"/>
    </row>
    <row r="749" ht="14.25" spans="1:5">
      <c r="A749" s="8"/>
      <c r="B749" s="73"/>
      <c r="C749" s="74"/>
      <c r="D749" s="75"/>
      <c r="E749" s="8"/>
    </row>
    <row r="750" ht="14.25" spans="1:5">
      <c r="A750" s="8"/>
      <c r="B750" s="73"/>
      <c r="C750" s="74"/>
      <c r="D750" s="75"/>
      <c r="E750" s="8"/>
    </row>
    <row r="751" ht="14.25" spans="1:5">
      <c r="A751" s="8"/>
      <c r="B751" s="73"/>
      <c r="C751" s="74"/>
      <c r="D751" s="75"/>
      <c r="E751" s="8"/>
    </row>
    <row r="752" ht="14.25" spans="1:5">
      <c r="A752" s="8"/>
      <c r="B752" s="73"/>
      <c r="C752" s="74"/>
      <c r="D752" s="75"/>
      <c r="E752" s="8"/>
    </row>
    <row r="753" ht="14.25" spans="1:5">
      <c r="A753" s="8"/>
      <c r="B753" s="73"/>
      <c r="C753" s="74"/>
      <c r="D753" s="75"/>
      <c r="E753" s="8"/>
    </row>
    <row r="754" ht="14.25" spans="1:5">
      <c r="A754" s="8"/>
      <c r="B754" s="73"/>
      <c r="C754" s="74"/>
      <c r="D754" s="75"/>
      <c r="E754" s="8"/>
    </row>
    <row r="755" ht="14.25" spans="1:5">
      <c r="A755" s="8"/>
      <c r="B755" s="73"/>
      <c r="C755" s="74"/>
      <c r="D755" s="75"/>
      <c r="E755" s="8"/>
    </row>
    <row r="756" ht="14.25" spans="1:5">
      <c r="A756" s="8"/>
      <c r="B756" s="73"/>
      <c r="C756" s="74"/>
      <c r="D756" s="75"/>
      <c r="E756" s="8"/>
    </row>
    <row r="757" ht="14.25" spans="1:5">
      <c r="A757" s="8"/>
      <c r="B757" s="73"/>
      <c r="C757" s="74"/>
      <c r="D757" s="75"/>
      <c r="E757" s="8"/>
    </row>
    <row r="758" ht="14.25" spans="1:5">
      <c r="A758" s="8"/>
      <c r="B758" s="73"/>
      <c r="C758" s="74"/>
      <c r="D758" s="75"/>
      <c r="E758" s="8"/>
    </row>
    <row r="759" ht="14.25" spans="1:5">
      <c r="A759" s="8"/>
      <c r="B759" s="73"/>
      <c r="C759" s="74"/>
      <c r="D759" s="75"/>
      <c r="E759" s="8"/>
    </row>
    <row r="760" ht="14.25" spans="1:5">
      <c r="A760" s="8"/>
      <c r="B760" s="73"/>
      <c r="C760" s="74"/>
      <c r="D760" s="75"/>
      <c r="E760" s="8"/>
    </row>
    <row r="761" ht="14.25" spans="1:5">
      <c r="A761" s="8"/>
      <c r="B761" s="73"/>
      <c r="C761" s="74"/>
      <c r="D761" s="75"/>
      <c r="E761" s="8"/>
    </row>
    <row r="762" ht="14.25" spans="1:5">
      <c r="A762" s="8"/>
      <c r="B762" s="73"/>
      <c r="C762" s="74"/>
      <c r="D762" s="75"/>
      <c r="E762" s="8"/>
    </row>
    <row r="763" ht="14.25" spans="1:5">
      <c r="A763" s="8"/>
      <c r="B763" s="73"/>
      <c r="C763" s="74"/>
      <c r="D763" s="75"/>
      <c r="E763" s="8"/>
    </row>
    <row r="764" ht="14.25" spans="1:5">
      <c r="A764" s="8"/>
      <c r="B764" s="73"/>
      <c r="C764" s="74"/>
      <c r="D764" s="75"/>
      <c r="E764" s="8"/>
    </row>
    <row r="765" ht="14.25" spans="1:5">
      <c r="A765" s="8"/>
      <c r="B765" s="73"/>
      <c r="C765" s="74"/>
      <c r="D765" s="75"/>
      <c r="E765" s="8"/>
    </row>
    <row r="766" ht="14.25" spans="1:5">
      <c r="A766" s="8"/>
      <c r="B766" s="73"/>
      <c r="C766" s="74"/>
      <c r="D766" s="75"/>
      <c r="E766" s="8"/>
    </row>
    <row r="767" ht="14.25" spans="1:5">
      <c r="A767" s="8"/>
      <c r="B767" s="73"/>
      <c r="C767" s="74"/>
      <c r="D767" s="75"/>
      <c r="E767" s="8"/>
    </row>
    <row r="768" ht="14.25" spans="1:5">
      <c r="A768" s="8"/>
      <c r="B768" s="73"/>
      <c r="C768" s="74"/>
      <c r="D768" s="75"/>
      <c r="E768" s="8"/>
    </row>
    <row r="769" ht="14.25" spans="1:5">
      <c r="A769" s="8"/>
      <c r="B769" s="73"/>
      <c r="C769" s="74"/>
      <c r="D769" s="75"/>
      <c r="E769" s="8"/>
    </row>
    <row r="770" ht="14.25" spans="1:5">
      <c r="A770" s="8"/>
      <c r="B770" s="73"/>
      <c r="C770" s="74"/>
      <c r="D770" s="75"/>
      <c r="E770" s="8"/>
    </row>
    <row r="771" ht="14.25" spans="1:5">
      <c r="A771" s="8"/>
      <c r="B771" s="73"/>
      <c r="C771" s="74"/>
      <c r="D771" s="75"/>
      <c r="E771" s="8"/>
    </row>
    <row r="772" ht="14.25" spans="1:5">
      <c r="A772" s="8"/>
      <c r="B772" s="73"/>
      <c r="C772" s="74"/>
      <c r="D772" s="75"/>
      <c r="E772" s="8"/>
    </row>
    <row r="773" ht="14.25" spans="1:5">
      <c r="A773" s="8"/>
      <c r="B773" s="73"/>
      <c r="C773" s="74"/>
      <c r="D773" s="75"/>
      <c r="E773" s="8"/>
    </row>
    <row r="774" ht="14.25" spans="1:5">
      <c r="A774" s="8"/>
      <c r="B774" s="73"/>
      <c r="C774" s="74"/>
      <c r="D774" s="75"/>
      <c r="E774" s="8"/>
    </row>
    <row r="775" ht="14.25" spans="1:5">
      <c r="A775" s="8"/>
      <c r="B775" s="73"/>
      <c r="C775" s="74"/>
      <c r="D775" s="75"/>
      <c r="E775" s="8"/>
    </row>
    <row r="776" ht="14.25" spans="1:5">
      <c r="A776" s="8"/>
      <c r="B776" s="73"/>
      <c r="C776" s="74"/>
      <c r="D776" s="75"/>
      <c r="E776" s="8"/>
    </row>
    <row r="777" ht="14.25" spans="1:5">
      <c r="A777" s="8"/>
      <c r="B777" s="73"/>
      <c r="C777" s="74"/>
      <c r="D777" s="75"/>
      <c r="E777" s="8"/>
    </row>
    <row r="778" ht="14.25" spans="1:5">
      <c r="A778" s="8"/>
      <c r="B778" s="73"/>
      <c r="C778" s="74"/>
      <c r="D778" s="75"/>
      <c r="E778" s="8"/>
    </row>
    <row r="779" ht="14.25" spans="1:5">
      <c r="A779" s="8"/>
      <c r="B779" s="73"/>
      <c r="C779" s="74"/>
      <c r="D779" s="75"/>
      <c r="E779" s="8"/>
    </row>
    <row r="780" ht="14.25" spans="1:5">
      <c r="A780" s="8"/>
      <c r="B780" s="73"/>
      <c r="C780" s="74"/>
      <c r="D780" s="75"/>
      <c r="E780" s="8"/>
    </row>
    <row r="781" ht="14.25" spans="1:5">
      <c r="A781" s="8"/>
      <c r="B781" s="73"/>
      <c r="C781" s="74"/>
      <c r="D781" s="75"/>
      <c r="E781" s="8"/>
    </row>
    <row r="782" ht="14.25" spans="1:5">
      <c r="A782" s="8"/>
      <c r="B782" s="73"/>
      <c r="C782" s="74"/>
      <c r="D782" s="75"/>
      <c r="E782" s="8"/>
    </row>
    <row r="783" ht="14.25" spans="1:5">
      <c r="A783" s="8"/>
      <c r="B783" s="73"/>
      <c r="C783" s="74"/>
      <c r="D783" s="75"/>
      <c r="E783" s="8"/>
    </row>
    <row r="784" ht="14.25" spans="1:5">
      <c r="A784" s="8"/>
      <c r="B784" s="73"/>
      <c r="C784" s="74"/>
      <c r="D784" s="75"/>
      <c r="E784" s="8"/>
    </row>
    <row r="785" ht="14.25" spans="1:5">
      <c r="A785" s="8"/>
      <c r="B785" s="73"/>
      <c r="C785" s="74"/>
      <c r="D785" s="75"/>
      <c r="E785" s="8"/>
    </row>
    <row r="786" ht="14.25" spans="1:5">
      <c r="A786" s="8"/>
      <c r="B786" s="73"/>
      <c r="C786" s="74"/>
      <c r="D786" s="75"/>
      <c r="E786" s="8"/>
    </row>
    <row r="787" ht="14.25" spans="1:5">
      <c r="A787" s="8"/>
      <c r="B787" s="73"/>
      <c r="C787" s="74"/>
      <c r="D787" s="75"/>
      <c r="E787" s="8"/>
    </row>
    <row r="788" ht="14.25" spans="1:5">
      <c r="A788" s="8"/>
      <c r="B788" s="73"/>
      <c r="C788" s="74"/>
      <c r="D788" s="75"/>
      <c r="E788" s="8"/>
    </row>
    <row r="789" ht="14.25" spans="1:5">
      <c r="A789" s="8"/>
      <c r="B789" s="73"/>
      <c r="C789" s="74"/>
      <c r="D789" s="75"/>
      <c r="E789" s="8"/>
    </row>
    <row r="790" ht="14.25" spans="1:5">
      <c r="A790" s="8"/>
      <c r="B790" s="73"/>
      <c r="C790" s="74"/>
      <c r="D790" s="75"/>
      <c r="E790" s="8"/>
    </row>
    <row r="791" ht="14.25" spans="1:5">
      <c r="A791" s="8"/>
      <c r="B791" s="73"/>
      <c r="C791" s="74"/>
      <c r="D791" s="75"/>
      <c r="E791" s="8"/>
    </row>
    <row r="792" ht="14.25" spans="1:5">
      <c r="A792" s="8"/>
      <c r="B792" s="73"/>
      <c r="C792" s="74"/>
      <c r="D792" s="75"/>
      <c r="E792" s="8"/>
    </row>
    <row r="793" ht="14.25" spans="1:5">
      <c r="A793" s="8"/>
      <c r="B793" s="73"/>
      <c r="C793" s="74"/>
      <c r="D793" s="75"/>
      <c r="E793" s="8"/>
    </row>
    <row r="794" ht="14.25" spans="1:5">
      <c r="A794" s="8"/>
      <c r="B794" s="73"/>
      <c r="C794" s="74"/>
      <c r="D794" s="75"/>
      <c r="E794" s="8"/>
    </row>
    <row r="795" ht="14.25" spans="1:5">
      <c r="A795" s="8"/>
      <c r="B795" s="73"/>
      <c r="C795" s="74"/>
      <c r="D795" s="75"/>
      <c r="E795" s="8"/>
    </row>
    <row r="796" ht="14.25" spans="1:5">
      <c r="A796" s="8"/>
      <c r="B796" s="73"/>
      <c r="C796" s="74"/>
      <c r="D796" s="75"/>
      <c r="E796" s="8"/>
    </row>
    <row r="797" ht="14.25" spans="1:5">
      <c r="A797" s="8"/>
      <c r="B797" s="73"/>
      <c r="C797" s="74"/>
      <c r="D797" s="75"/>
      <c r="E797" s="8"/>
    </row>
    <row r="798" ht="14.25" spans="1:5">
      <c r="A798" s="8"/>
      <c r="B798" s="73"/>
      <c r="C798" s="74"/>
      <c r="D798" s="75"/>
      <c r="E798" s="8"/>
    </row>
    <row r="799" ht="14.25" spans="1:5">
      <c r="A799" s="8"/>
      <c r="B799" s="73"/>
      <c r="C799" s="74"/>
      <c r="D799" s="75"/>
      <c r="E799" s="8"/>
    </row>
    <row r="800" ht="14.25" spans="1:5">
      <c r="A800" s="8"/>
      <c r="B800" s="73"/>
      <c r="C800" s="74"/>
      <c r="D800" s="75"/>
      <c r="E800" s="8"/>
    </row>
    <row r="801" ht="14.25" spans="1:5">
      <c r="A801" s="8"/>
      <c r="B801" s="73"/>
      <c r="C801" s="74"/>
      <c r="D801" s="75"/>
      <c r="E801" s="8"/>
    </row>
    <row r="802" ht="14.25" spans="1:5">
      <c r="A802" s="8"/>
      <c r="B802" s="73"/>
      <c r="C802" s="74"/>
      <c r="D802" s="75"/>
      <c r="E802" s="8"/>
    </row>
    <row r="803" ht="14.25" spans="1:5">
      <c r="A803" s="8"/>
      <c r="B803" s="73"/>
      <c r="C803" s="74"/>
      <c r="D803" s="75"/>
      <c r="E803" s="8"/>
    </row>
    <row r="804" ht="14.25" spans="1:5">
      <c r="A804" s="8"/>
      <c r="B804" s="73"/>
      <c r="C804" s="74"/>
      <c r="D804" s="75"/>
      <c r="E804" s="8"/>
    </row>
    <row r="805" ht="14.25" spans="1:5">
      <c r="A805" s="8"/>
      <c r="B805" s="73"/>
      <c r="C805" s="74"/>
      <c r="D805" s="75"/>
      <c r="E805" s="8"/>
    </row>
    <row r="806" ht="14.25" spans="1:5">
      <c r="A806" s="8"/>
      <c r="B806" s="73"/>
      <c r="C806" s="74"/>
      <c r="D806" s="75"/>
      <c r="E806" s="8"/>
    </row>
    <row r="807" ht="14.25" spans="1:5">
      <c r="A807" s="8"/>
      <c r="B807" s="73"/>
      <c r="C807" s="74"/>
      <c r="D807" s="75"/>
      <c r="E807" s="8"/>
    </row>
    <row r="808" ht="14.25" spans="1:5">
      <c r="A808" s="8"/>
      <c r="B808" s="73"/>
      <c r="C808" s="74"/>
      <c r="D808" s="75"/>
      <c r="E808" s="8"/>
    </row>
    <row r="809" ht="14.25" spans="1:5">
      <c r="A809" s="8"/>
      <c r="B809" s="73"/>
      <c r="C809" s="74"/>
      <c r="D809" s="75"/>
      <c r="E809" s="8"/>
    </row>
    <row r="810" ht="14.25" spans="1:5">
      <c r="A810" s="8"/>
      <c r="B810" s="73"/>
      <c r="C810" s="74"/>
      <c r="D810" s="75"/>
      <c r="E810" s="8"/>
    </row>
    <row r="811" ht="14.25" spans="1:5">
      <c r="A811" s="8"/>
      <c r="B811" s="73"/>
      <c r="C811" s="74"/>
      <c r="D811" s="75"/>
      <c r="E811" s="8"/>
    </row>
    <row r="812" ht="14.25" spans="1:5">
      <c r="A812" s="8"/>
      <c r="B812" s="73"/>
      <c r="C812" s="74"/>
      <c r="D812" s="75"/>
      <c r="E812" s="8"/>
    </row>
    <row r="813" ht="14.25" spans="1:5">
      <c r="A813" s="8"/>
      <c r="B813" s="73"/>
      <c r="C813" s="74"/>
      <c r="D813" s="75"/>
      <c r="E813" s="8"/>
    </row>
    <row r="814" ht="14.25" spans="1:5">
      <c r="A814" s="8"/>
      <c r="B814" s="73"/>
      <c r="C814" s="74"/>
      <c r="D814" s="75"/>
      <c r="E814" s="8"/>
    </row>
    <row r="815" ht="14.25" spans="1:5">
      <c r="A815" s="8"/>
      <c r="B815" s="73"/>
      <c r="C815" s="74"/>
      <c r="D815" s="75"/>
      <c r="E815" s="8"/>
    </row>
    <row r="816" ht="14.25" spans="1:5">
      <c r="A816" s="8"/>
      <c r="B816" s="73"/>
      <c r="C816" s="74"/>
      <c r="D816" s="75"/>
      <c r="E816" s="8"/>
    </row>
    <row r="817" ht="14.25" spans="1:5">
      <c r="A817" s="8"/>
      <c r="B817" s="73"/>
      <c r="C817" s="74"/>
      <c r="D817" s="75"/>
      <c r="E817" s="8"/>
    </row>
    <row r="818" ht="14.25" spans="1:5">
      <c r="A818" s="8"/>
      <c r="B818" s="80"/>
      <c r="C818" s="81"/>
      <c r="D818" s="45"/>
      <c r="E818" s="8"/>
    </row>
    <row r="819" ht="14.25" spans="1:5">
      <c r="A819" s="8"/>
      <c r="B819" s="80"/>
      <c r="C819" s="81"/>
      <c r="D819" s="45"/>
      <c r="E819" s="8"/>
    </row>
    <row r="820" ht="14.25" spans="1:5">
      <c r="A820" s="8"/>
      <c r="B820" s="82"/>
      <c r="C820" s="81"/>
      <c r="D820" s="45"/>
      <c r="E820" s="8"/>
    </row>
    <row r="821" ht="14.25" spans="1:5">
      <c r="A821" s="8"/>
      <c r="B821" s="82"/>
      <c r="C821" s="81"/>
      <c r="D821" s="45"/>
      <c r="E821" s="8"/>
    </row>
    <row r="822" ht="14.25" spans="1:5">
      <c r="A822" s="8"/>
      <c r="B822" s="82"/>
      <c r="C822" s="81"/>
      <c r="D822" s="45"/>
      <c r="E822" s="8"/>
    </row>
    <row r="823" ht="14.25" spans="1:5">
      <c r="A823" s="8"/>
      <c r="B823" s="82"/>
      <c r="C823" s="81"/>
      <c r="D823" s="45"/>
      <c r="E823" s="8"/>
    </row>
    <row r="824" ht="14.25" spans="1:5">
      <c r="A824" s="8"/>
      <c r="B824" s="82"/>
      <c r="C824" s="81"/>
      <c r="D824" s="45"/>
      <c r="E824" s="8"/>
    </row>
    <row r="825" ht="14.25" spans="1:5">
      <c r="A825" s="8"/>
      <c r="B825" s="45"/>
      <c r="C825" s="45"/>
      <c r="D825" s="45"/>
      <c r="E825" s="8"/>
    </row>
    <row r="826" ht="14.25" spans="1:5">
      <c r="A826" s="8"/>
      <c r="B826" s="83"/>
      <c r="C826" s="76"/>
      <c r="D826" s="84"/>
      <c r="E826" s="8"/>
    </row>
    <row r="827" ht="14.25" spans="1:5">
      <c r="A827" s="8"/>
      <c r="B827" s="83"/>
      <c r="C827" s="76"/>
      <c r="D827" s="84"/>
      <c r="E827" s="8"/>
    </row>
    <row r="828" ht="14.25" spans="1:5">
      <c r="A828" s="8"/>
      <c r="B828" s="83"/>
      <c r="C828" s="76"/>
      <c r="D828" s="84"/>
      <c r="E828" s="8"/>
    </row>
    <row r="829" ht="14.25" spans="1:5">
      <c r="A829" s="8"/>
      <c r="B829" s="83"/>
      <c r="C829" s="76"/>
      <c r="D829" s="84"/>
      <c r="E829" s="8"/>
    </row>
    <row r="830" ht="14.25" spans="1:5">
      <c r="A830" s="8"/>
      <c r="B830" s="83"/>
      <c r="C830" s="76"/>
      <c r="D830" s="84"/>
      <c r="E830" s="8"/>
    </row>
    <row r="831" ht="14.25" spans="1:5">
      <c r="A831" s="8"/>
      <c r="B831" s="83"/>
      <c r="C831" s="76"/>
      <c r="D831" s="84"/>
      <c r="E831" s="8"/>
    </row>
    <row r="832" ht="14.25" spans="1:5">
      <c r="A832" s="8"/>
      <c r="B832" s="83"/>
      <c r="C832" s="76"/>
      <c r="D832" s="84"/>
      <c r="E832" s="8"/>
    </row>
    <row r="833" ht="14.25" spans="1:5">
      <c r="A833" s="8"/>
      <c r="B833" s="83"/>
      <c r="C833" s="76"/>
      <c r="D833" s="84"/>
      <c r="E833" s="8"/>
    </row>
    <row r="834" ht="14.25" spans="1:5">
      <c r="A834" s="8"/>
      <c r="B834" s="83"/>
      <c r="C834" s="76"/>
      <c r="D834" s="84"/>
      <c r="E834" s="8"/>
    </row>
    <row r="835" ht="14.25" spans="1:5">
      <c r="A835" s="8"/>
      <c r="B835" s="83"/>
      <c r="C835" s="76"/>
      <c r="D835" s="84"/>
      <c r="E835" s="8"/>
    </row>
    <row r="836" ht="14.25" spans="1:5">
      <c r="A836" s="8"/>
      <c r="B836" s="83"/>
      <c r="C836" s="76"/>
      <c r="D836" s="84"/>
      <c r="E836" s="8"/>
    </row>
    <row r="837" ht="14.25" spans="1:5">
      <c r="A837" s="8"/>
      <c r="B837" s="83"/>
      <c r="C837" s="76"/>
      <c r="D837" s="84"/>
      <c r="E837" s="8"/>
    </row>
    <row r="838" ht="14.25" spans="1:5">
      <c r="A838" s="8"/>
      <c r="B838" s="83"/>
      <c r="C838" s="76"/>
      <c r="D838" s="84"/>
      <c r="E838" s="8"/>
    </row>
    <row r="839" ht="14.25" spans="1:5">
      <c r="A839" s="8"/>
      <c r="B839" s="83"/>
      <c r="C839" s="76"/>
      <c r="D839" s="84"/>
      <c r="E839" s="8"/>
    </row>
    <row r="840" ht="14.25" spans="1:5">
      <c r="A840" s="8"/>
      <c r="B840" s="83"/>
      <c r="C840" s="76"/>
      <c r="D840" s="84"/>
      <c r="E840" s="8"/>
    </row>
    <row r="841" ht="14.25" spans="1:5">
      <c r="A841" s="8"/>
      <c r="B841" s="83"/>
      <c r="C841" s="76"/>
      <c r="D841" s="84"/>
      <c r="E841" s="8"/>
    </row>
    <row r="842" ht="14.25" spans="1:5">
      <c r="A842" s="8"/>
      <c r="B842" s="83"/>
      <c r="C842" s="76"/>
      <c r="D842" s="84"/>
      <c r="E842" s="8"/>
    </row>
    <row r="843" ht="14.25" spans="1:5">
      <c r="A843" s="8"/>
      <c r="B843" s="83"/>
      <c r="C843" s="76"/>
      <c r="D843" s="84"/>
      <c r="E843" s="8"/>
    </row>
    <row r="844" ht="14.25" spans="1:5">
      <c r="A844" s="8"/>
      <c r="B844" s="83"/>
      <c r="C844" s="76"/>
      <c r="D844" s="84"/>
      <c r="E844" s="8"/>
    </row>
    <row r="845" ht="14.25" spans="1:5">
      <c r="A845" s="8"/>
      <c r="B845" s="83"/>
      <c r="C845" s="76"/>
      <c r="D845" s="84"/>
      <c r="E845" s="8"/>
    </row>
    <row r="846" ht="14.25" spans="1:5">
      <c r="A846" s="8"/>
      <c r="B846" s="83"/>
      <c r="C846" s="76"/>
      <c r="D846" s="84"/>
      <c r="E846" s="8"/>
    </row>
    <row r="847" ht="14.25" spans="1:5">
      <c r="A847" s="8"/>
      <c r="B847" s="83"/>
      <c r="C847" s="76"/>
      <c r="D847" s="84"/>
      <c r="E847" s="8"/>
    </row>
    <row r="848" ht="14.25" spans="1:5">
      <c r="A848" s="8"/>
      <c r="B848" s="83"/>
      <c r="C848" s="76"/>
      <c r="D848" s="84"/>
      <c r="E848" s="8"/>
    </row>
    <row r="849" ht="14.25" spans="1:5">
      <c r="A849" s="8"/>
      <c r="B849" s="83"/>
      <c r="C849" s="76"/>
      <c r="D849" s="84"/>
      <c r="E849" s="8"/>
    </row>
    <row r="850" ht="14.25" spans="1:5">
      <c r="A850" s="8"/>
      <c r="B850" s="83"/>
      <c r="C850" s="76"/>
      <c r="D850" s="84"/>
      <c r="E850" s="8"/>
    </row>
    <row r="851" ht="14.25" spans="1:5">
      <c r="A851" s="8"/>
      <c r="B851" s="83"/>
      <c r="C851" s="76"/>
      <c r="D851" s="84"/>
      <c r="E851" s="8"/>
    </row>
    <row r="852" ht="14.25" spans="1:5">
      <c r="A852" s="8"/>
      <c r="B852" s="83"/>
      <c r="C852" s="76"/>
      <c r="D852" s="84"/>
      <c r="E852" s="8"/>
    </row>
    <row r="853" ht="14.25" spans="1:5">
      <c r="A853" s="8"/>
      <c r="B853" s="83"/>
      <c r="C853" s="76"/>
      <c r="D853" s="84"/>
      <c r="E853" s="8"/>
    </row>
    <row r="854" ht="14.25" spans="1:5">
      <c r="A854" s="8"/>
      <c r="B854" s="83"/>
      <c r="C854" s="76"/>
      <c r="D854" s="84"/>
      <c r="E854" s="8"/>
    </row>
    <row r="855" ht="14.25" spans="1:5">
      <c r="A855" s="8"/>
      <c r="B855" s="83"/>
      <c r="C855" s="76"/>
      <c r="D855" s="84"/>
      <c r="E855" s="8"/>
    </row>
    <row r="856" ht="14.25" spans="1:5">
      <c r="A856" s="8"/>
      <c r="B856" s="83"/>
      <c r="C856" s="76"/>
      <c r="D856" s="84"/>
      <c r="E856" s="8"/>
    </row>
    <row r="857" ht="14.25" spans="1:5">
      <c r="A857" s="8"/>
      <c r="B857" s="83"/>
      <c r="C857" s="76"/>
      <c r="D857" s="84"/>
      <c r="E857" s="8"/>
    </row>
    <row r="858" ht="14.25" spans="1:5">
      <c r="A858" s="8"/>
      <c r="B858" s="83"/>
      <c r="C858" s="76"/>
      <c r="D858" s="84"/>
      <c r="E858" s="8"/>
    </row>
    <row r="859" ht="14.25" spans="1:5">
      <c r="A859" s="8"/>
      <c r="B859" s="83"/>
      <c r="C859" s="76"/>
      <c r="D859" s="84"/>
      <c r="E859" s="8"/>
    </row>
    <row r="860" ht="14.25" spans="1:5">
      <c r="A860" s="8"/>
      <c r="B860" s="83"/>
      <c r="C860" s="76"/>
      <c r="D860" s="84"/>
      <c r="E860" s="8"/>
    </row>
    <row r="861" ht="14.25" spans="1:5">
      <c r="A861" s="8"/>
      <c r="B861" s="83"/>
      <c r="C861" s="76"/>
      <c r="D861" s="84"/>
      <c r="E861" s="8"/>
    </row>
    <row r="862" ht="14.25" spans="1:5">
      <c r="A862" s="8"/>
      <c r="B862" s="83"/>
      <c r="C862" s="76"/>
      <c r="D862" s="84"/>
      <c r="E862" s="8"/>
    </row>
    <row r="863" ht="14.25" spans="1:5">
      <c r="A863" s="8"/>
      <c r="B863" s="83"/>
      <c r="C863" s="76"/>
      <c r="D863" s="84"/>
      <c r="E863" s="8"/>
    </row>
    <row r="864" ht="14.25" spans="1:5">
      <c r="A864" s="8"/>
      <c r="B864" s="83"/>
      <c r="C864" s="76"/>
      <c r="D864" s="84"/>
      <c r="E864" s="8"/>
    </row>
    <row r="865" ht="14.25" spans="1:5">
      <c r="A865" s="8"/>
      <c r="B865" s="83"/>
      <c r="C865" s="76"/>
      <c r="D865" s="84"/>
      <c r="E865" s="8"/>
    </row>
    <row r="866" ht="14.25" spans="1:5">
      <c r="A866" s="8"/>
      <c r="B866" s="83"/>
      <c r="C866" s="76"/>
      <c r="D866" s="84"/>
      <c r="E866" s="8"/>
    </row>
    <row r="867" ht="14.25" spans="1:5">
      <c r="A867" s="8"/>
      <c r="B867" s="83"/>
      <c r="C867" s="76"/>
      <c r="D867" s="84"/>
      <c r="E867" s="8"/>
    </row>
    <row r="868" ht="14.25" spans="1:5">
      <c r="A868" s="8"/>
      <c r="B868" s="83"/>
      <c r="C868" s="76"/>
      <c r="D868" s="84"/>
      <c r="E868" s="8"/>
    </row>
    <row r="869" ht="14.25" spans="1:5">
      <c r="A869" s="8"/>
      <c r="B869" s="83"/>
      <c r="C869" s="76"/>
      <c r="D869" s="84"/>
      <c r="E869" s="8"/>
    </row>
    <row r="870" ht="14.25" spans="1:5">
      <c r="A870" s="8"/>
      <c r="B870" s="83"/>
      <c r="C870" s="76"/>
      <c r="D870" s="84"/>
      <c r="E870" s="8"/>
    </row>
    <row r="871" ht="14.25" spans="1:5">
      <c r="A871" s="8"/>
      <c r="B871" s="83"/>
      <c r="C871" s="76"/>
      <c r="D871" s="84"/>
      <c r="E871" s="8"/>
    </row>
    <row r="872" ht="14.25" spans="1:5">
      <c r="A872" s="8"/>
      <c r="B872" s="83"/>
      <c r="C872" s="76"/>
      <c r="D872" s="84"/>
      <c r="E872" s="8"/>
    </row>
    <row r="873" ht="14.25" spans="1:5">
      <c r="A873" s="8"/>
      <c r="B873" s="83"/>
      <c r="C873" s="76"/>
      <c r="D873" s="84"/>
      <c r="E873" s="8"/>
    </row>
    <row r="874" ht="14.25" spans="1:5">
      <c r="A874" s="8"/>
      <c r="B874" s="83"/>
      <c r="C874" s="76"/>
      <c r="D874" s="84"/>
      <c r="E874" s="8"/>
    </row>
    <row r="875" ht="14.25" spans="1:5">
      <c r="A875" s="8"/>
      <c r="B875" s="83"/>
      <c r="C875" s="76"/>
      <c r="D875" s="84"/>
      <c r="E875" s="8"/>
    </row>
    <row r="876" ht="14.25" spans="1:5">
      <c r="A876" s="8"/>
      <c r="B876" s="83"/>
      <c r="C876" s="76"/>
      <c r="D876" s="84"/>
      <c r="E876" s="8"/>
    </row>
    <row r="877" ht="14.25" spans="1:5">
      <c r="A877" s="8"/>
      <c r="B877" s="83"/>
      <c r="C877" s="76"/>
      <c r="D877" s="84"/>
      <c r="E877" s="8"/>
    </row>
    <row r="878" ht="14.25" spans="1:5">
      <c r="A878" s="8"/>
      <c r="B878" s="83"/>
      <c r="C878" s="76"/>
      <c r="D878" s="84"/>
      <c r="E878" s="8"/>
    </row>
    <row r="879" ht="14.25" spans="1:5">
      <c r="A879" s="8"/>
      <c r="B879" s="83"/>
      <c r="C879" s="76"/>
      <c r="D879" s="84"/>
      <c r="E879" s="8"/>
    </row>
    <row r="880" ht="14.25" spans="1:5">
      <c r="A880" s="8"/>
      <c r="B880" s="83"/>
      <c r="C880" s="76"/>
      <c r="D880" s="84"/>
      <c r="E880" s="8"/>
    </row>
    <row r="881" ht="14.25" spans="1:5">
      <c r="A881" s="8"/>
      <c r="B881" s="83"/>
      <c r="C881" s="76"/>
      <c r="D881" s="84"/>
      <c r="E881" s="8"/>
    </row>
    <row r="882" ht="14.25" spans="1:5">
      <c r="A882" s="8"/>
      <c r="B882" s="83"/>
      <c r="C882" s="76"/>
      <c r="D882" s="84"/>
      <c r="E882" s="8"/>
    </row>
    <row r="883" ht="14.25" spans="1:5">
      <c r="A883" s="8"/>
      <c r="B883" s="83"/>
      <c r="C883" s="76"/>
      <c r="D883" s="84"/>
      <c r="E883" s="8"/>
    </row>
    <row r="884" ht="14.25" spans="1:5">
      <c r="A884" s="8"/>
      <c r="B884" s="83"/>
      <c r="C884" s="76"/>
      <c r="D884" s="84"/>
      <c r="E884" s="8"/>
    </row>
    <row r="885" ht="14.25" spans="1:5">
      <c r="A885" s="8"/>
      <c r="B885" s="83"/>
      <c r="C885" s="76"/>
      <c r="D885" s="84"/>
      <c r="E885" s="8"/>
    </row>
    <row r="886" ht="14.25" spans="1:5">
      <c r="A886" s="8"/>
      <c r="B886" s="83"/>
      <c r="C886" s="76"/>
      <c r="D886" s="84"/>
      <c r="E886" s="8"/>
    </row>
    <row r="887" ht="14.25" spans="1:5">
      <c r="A887" s="8"/>
      <c r="B887" s="83"/>
      <c r="C887" s="76"/>
      <c r="D887" s="84"/>
      <c r="E887" s="8"/>
    </row>
    <row r="888" ht="14.25" spans="1:5">
      <c r="A888" s="8"/>
      <c r="B888" s="83"/>
      <c r="C888" s="76"/>
      <c r="D888" s="84"/>
      <c r="E888" s="8"/>
    </row>
    <row r="889" ht="14.25" spans="1:5">
      <c r="A889" s="8"/>
      <c r="B889" s="83"/>
      <c r="C889" s="76"/>
      <c r="D889" s="84"/>
      <c r="E889" s="8"/>
    </row>
    <row r="890" ht="14.25" spans="1:5">
      <c r="A890" s="8"/>
      <c r="B890" s="83"/>
      <c r="C890" s="76"/>
      <c r="D890" s="84"/>
      <c r="E890" s="8"/>
    </row>
    <row r="891" ht="14.25" spans="1:5">
      <c r="A891" s="8"/>
      <c r="B891" s="83"/>
      <c r="C891" s="76"/>
      <c r="D891" s="84"/>
      <c r="E891" s="8"/>
    </row>
    <row r="892" ht="14.25" spans="1:5">
      <c r="A892" s="8"/>
      <c r="B892" s="83"/>
      <c r="C892" s="76"/>
      <c r="D892" s="84"/>
      <c r="E892" s="8"/>
    </row>
    <row r="893" ht="14.25" spans="1:5">
      <c r="A893" s="8"/>
      <c r="B893" s="83"/>
      <c r="C893" s="76"/>
      <c r="D893" s="84"/>
      <c r="E893" s="8"/>
    </row>
    <row r="894" ht="14.25" spans="1:5">
      <c r="A894" s="8"/>
      <c r="B894" s="83"/>
      <c r="C894" s="76"/>
      <c r="D894" s="84"/>
      <c r="E894" s="8"/>
    </row>
    <row r="895" ht="14.25" spans="1:5">
      <c r="A895" s="8"/>
      <c r="B895" s="83"/>
      <c r="C895" s="76"/>
      <c r="D895" s="84"/>
      <c r="E895" s="8"/>
    </row>
    <row r="896" ht="14.25" spans="1:5">
      <c r="A896" s="8"/>
      <c r="B896" s="83"/>
      <c r="C896" s="76"/>
      <c r="D896" s="84"/>
      <c r="E896" s="8"/>
    </row>
    <row r="897" ht="14.25" spans="1:5">
      <c r="A897" s="8"/>
      <c r="B897" s="83"/>
      <c r="C897" s="76"/>
      <c r="D897" s="84"/>
      <c r="E897" s="8"/>
    </row>
    <row r="898" ht="14.25" spans="1:5">
      <c r="A898" s="8"/>
      <c r="B898" s="83"/>
      <c r="C898" s="76"/>
      <c r="D898" s="84"/>
      <c r="E898" s="8"/>
    </row>
    <row r="899" ht="14.25" spans="1:5">
      <c r="A899" s="8"/>
      <c r="B899" s="83"/>
      <c r="C899" s="76"/>
      <c r="D899" s="84"/>
      <c r="E899" s="8"/>
    </row>
    <row r="900" ht="14.25" spans="1:5">
      <c r="A900" s="8"/>
      <c r="B900" s="83"/>
      <c r="C900" s="76"/>
      <c r="D900" s="84"/>
      <c r="E900" s="8"/>
    </row>
    <row r="901" ht="14.25" spans="1:5">
      <c r="A901" s="8"/>
      <c r="B901" s="83"/>
      <c r="C901" s="76"/>
      <c r="D901" s="84"/>
      <c r="E901" s="8"/>
    </row>
    <row r="902" ht="14.25" spans="1:5">
      <c r="A902" s="8"/>
      <c r="B902" s="83"/>
      <c r="C902" s="76"/>
      <c r="D902" s="84"/>
      <c r="E902" s="8"/>
    </row>
    <row r="903" ht="14.25" spans="1:5">
      <c r="A903" s="8"/>
      <c r="B903" s="83"/>
      <c r="C903" s="76"/>
      <c r="D903" s="84"/>
      <c r="E903" s="8"/>
    </row>
    <row r="904" ht="14.25" spans="1:5">
      <c r="A904" s="8"/>
      <c r="B904" s="83"/>
      <c r="C904" s="76"/>
      <c r="D904" s="84"/>
      <c r="E904" s="8"/>
    </row>
    <row r="905" ht="14.25" spans="1:5">
      <c r="A905" s="8"/>
      <c r="B905" s="83"/>
      <c r="C905" s="76"/>
      <c r="D905" s="84"/>
      <c r="E905" s="8"/>
    </row>
    <row r="906" ht="14.25" spans="1:5">
      <c r="A906" s="8"/>
      <c r="B906" s="83"/>
      <c r="C906" s="76"/>
      <c r="D906" s="84"/>
      <c r="E906" s="8"/>
    </row>
    <row r="907" ht="14.25" spans="1:5">
      <c r="A907" s="8"/>
      <c r="B907" s="83"/>
      <c r="C907" s="76"/>
      <c r="D907" s="84"/>
      <c r="E907" s="8"/>
    </row>
    <row r="908" ht="14.25" spans="1:5">
      <c r="A908" s="8"/>
      <c r="B908" s="83"/>
      <c r="C908" s="76"/>
      <c r="D908" s="84"/>
      <c r="E908" s="8"/>
    </row>
    <row r="909" ht="14.25" spans="1:5">
      <c r="A909" s="8"/>
      <c r="B909" s="83"/>
      <c r="C909" s="76"/>
      <c r="D909" s="84"/>
      <c r="E909" s="8"/>
    </row>
    <row r="910" ht="14.25" spans="1:5">
      <c r="A910" s="8"/>
      <c r="B910" s="83"/>
      <c r="C910" s="76"/>
      <c r="D910" s="84"/>
      <c r="E910" s="8"/>
    </row>
    <row r="911" ht="14.25" spans="1:5">
      <c r="A911" s="8"/>
      <c r="B911" s="83"/>
      <c r="C911" s="76"/>
      <c r="D911" s="84"/>
      <c r="E911" s="8"/>
    </row>
    <row r="912" ht="14.25" spans="1:5">
      <c r="A912" s="8"/>
      <c r="B912" s="83"/>
      <c r="C912" s="76"/>
      <c r="D912" s="84"/>
      <c r="E912" s="8"/>
    </row>
    <row r="913" ht="14.25" spans="1:5">
      <c r="A913" s="8"/>
      <c r="B913" s="83"/>
      <c r="C913" s="76"/>
      <c r="D913" s="84"/>
      <c r="E913" s="8"/>
    </row>
    <row r="914" ht="14.25" spans="1:5">
      <c r="A914" s="8"/>
      <c r="B914" s="83"/>
      <c r="C914" s="76"/>
      <c r="D914" s="84"/>
      <c r="E914" s="8"/>
    </row>
    <row r="915" ht="14.25" spans="1:5">
      <c r="A915" s="8"/>
      <c r="B915" s="83"/>
      <c r="C915" s="76"/>
      <c r="D915" s="84"/>
      <c r="E915" s="8"/>
    </row>
    <row r="916" ht="14.25" spans="1:5">
      <c r="A916" s="8"/>
      <c r="B916" s="83"/>
      <c r="C916" s="76"/>
      <c r="D916" s="84"/>
      <c r="E916" s="8"/>
    </row>
    <row r="917" ht="14.25" spans="1:5">
      <c r="A917" s="8"/>
      <c r="B917" s="83"/>
      <c r="C917" s="76"/>
      <c r="D917" s="84"/>
      <c r="E917" s="8"/>
    </row>
    <row r="918" ht="14.25" spans="1:5">
      <c r="A918" s="8"/>
      <c r="B918" s="83"/>
      <c r="C918" s="76"/>
      <c r="D918" s="84"/>
      <c r="E918" s="8"/>
    </row>
    <row r="919" ht="14.25" spans="1:5">
      <c r="A919" s="8"/>
      <c r="B919" s="83"/>
      <c r="C919" s="76"/>
      <c r="D919" s="84"/>
      <c r="E919" s="8"/>
    </row>
    <row r="920" ht="14.25" spans="1:5">
      <c r="A920" s="8"/>
      <c r="B920" s="83"/>
      <c r="C920" s="76"/>
      <c r="D920" s="84"/>
      <c r="E920" s="8"/>
    </row>
    <row r="921" ht="14.25" spans="1:5">
      <c r="A921" s="8"/>
      <c r="B921" s="83"/>
      <c r="C921" s="76"/>
      <c r="D921" s="84"/>
      <c r="E921" s="8"/>
    </row>
    <row r="922" ht="14.25" spans="1:5">
      <c r="A922" s="8"/>
      <c r="B922" s="83"/>
      <c r="C922" s="76"/>
      <c r="D922" s="84"/>
      <c r="E922" s="8"/>
    </row>
    <row r="923" ht="14.25" spans="1:5">
      <c r="A923" s="8"/>
      <c r="B923" s="83"/>
      <c r="C923" s="76"/>
      <c r="D923" s="84"/>
      <c r="E923" s="8"/>
    </row>
    <row r="924" ht="14.25" spans="1:5">
      <c r="A924" s="8"/>
      <c r="B924" s="83"/>
      <c r="C924" s="76"/>
      <c r="D924" s="84"/>
      <c r="E924" s="8"/>
    </row>
    <row r="925" ht="14.25" spans="1:5">
      <c r="A925" s="8"/>
      <c r="B925" s="83"/>
      <c r="C925" s="76"/>
      <c r="D925" s="84"/>
      <c r="E925" s="8"/>
    </row>
    <row r="926" ht="14.25" spans="1:5">
      <c r="A926" s="8"/>
      <c r="B926" s="83"/>
      <c r="C926" s="76"/>
      <c r="D926" s="84"/>
      <c r="E926" s="8"/>
    </row>
    <row r="927" ht="14.25" spans="1:5">
      <c r="A927" s="8"/>
      <c r="B927" s="83"/>
      <c r="C927" s="76"/>
      <c r="D927" s="84"/>
      <c r="E927" s="8"/>
    </row>
    <row r="928" ht="14.25" spans="1:5">
      <c r="A928" s="8"/>
      <c r="B928" s="83"/>
      <c r="C928" s="76"/>
      <c r="D928" s="84"/>
      <c r="E928" s="8"/>
    </row>
    <row r="929" ht="14.25" spans="1:5">
      <c r="A929" s="8"/>
      <c r="B929" s="83"/>
      <c r="C929" s="76"/>
      <c r="D929" s="84"/>
      <c r="E929" s="8"/>
    </row>
    <row r="930" ht="14.25" spans="1:5">
      <c r="A930" s="8"/>
      <c r="B930" s="83"/>
      <c r="C930" s="76"/>
      <c r="D930" s="84"/>
      <c r="E930" s="8"/>
    </row>
    <row r="931" ht="14.25" spans="1:5">
      <c r="A931" s="8"/>
      <c r="B931" s="83"/>
      <c r="C931" s="76"/>
      <c r="D931" s="84"/>
      <c r="E931" s="8"/>
    </row>
    <row r="932" ht="14.25" spans="1:5">
      <c r="A932" s="8"/>
      <c r="B932" s="83"/>
      <c r="C932" s="76"/>
      <c r="D932" s="84"/>
      <c r="E932" s="8"/>
    </row>
    <row r="933" ht="14.25" spans="1:5">
      <c r="A933" s="8"/>
      <c r="B933" s="83"/>
      <c r="C933" s="76"/>
      <c r="D933" s="84"/>
      <c r="E933" s="8"/>
    </row>
    <row r="934" ht="14.25" spans="1:5">
      <c r="A934" s="8"/>
      <c r="B934" s="83"/>
      <c r="C934" s="76"/>
      <c r="D934" s="84"/>
      <c r="E934" s="8"/>
    </row>
    <row r="935" ht="14.25" spans="1:5">
      <c r="A935" s="8"/>
      <c r="B935" s="83"/>
      <c r="C935" s="76"/>
      <c r="D935" s="84"/>
      <c r="E935" s="8"/>
    </row>
    <row r="936" ht="14.25" spans="1:5">
      <c r="A936" s="8"/>
      <c r="B936" s="83"/>
      <c r="C936" s="76"/>
      <c r="D936" s="84"/>
      <c r="E936" s="8"/>
    </row>
    <row r="937" ht="14.25" spans="1:5">
      <c r="A937" s="8"/>
      <c r="B937" s="83"/>
      <c r="C937" s="76"/>
      <c r="D937" s="84"/>
      <c r="E937" s="8"/>
    </row>
    <row r="938" ht="14.25" spans="1:5">
      <c r="A938" s="8"/>
      <c r="B938" s="83"/>
      <c r="C938" s="76"/>
      <c r="D938" s="84"/>
      <c r="E938" s="8"/>
    </row>
    <row r="939" ht="14.25" spans="1:5">
      <c r="A939" s="8"/>
      <c r="B939" s="83"/>
      <c r="C939" s="76"/>
      <c r="D939" s="84"/>
      <c r="E939" s="8"/>
    </row>
    <row r="940" ht="14.25" spans="1:5">
      <c r="A940" s="8"/>
      <c r="B940" s="83"/>
      <c r="C940" s="76"/>
      <c r="D940" s="84"/>
      <c r="E940" s="8"/>
    </row>
    <row r="941" ht="14.25" spans="1:5">
      <c r="A941" s="8"/>
      <c r="B941" s="83"/>
      <c r="C941" s="76"/>
      <c r="D941" s="84"/>
      <c r="E941" s="8"/>
    </row>
    <row r="942" ht="14.25" spans="1:5">
      <c r="A942" s="8"/>
      <c r="B942" s="83"/>
      <c r="C942" s="76"/>
      <c r="D942" s="84"/>
      <c r="E942" s="8"/>
    </row>
    <row r="943" ht="14.25" spans="1:5">
      <c r="A943" s="8"/>
      <c r="B943" s="83"/>
      <c r="C943" s="76"/>
      <c r="D943" s="84"/>
      <c r="E943" s="8"/>
    </row>
    <row r="944" ht="14.25" spans="1:5">
      <c r="A944" s="8"/>
      <c r="B944" s="83"/>
      <c r="C944" s="76"/>
      <c r="D944" s="84"/>
      <c r="E944" s="8"/>
    </row>
    <row r="945" ht="14.25" spans="1:5">
      <c r="A945" s="8"/>
      <c r="B945" s="83"/>
      <c r="C945" s="76"/>
      <c r="D945" s="84"/>
      <c r="E945" s="8"/>
    </row>
    <row r="946" ht="14.25" spans="1:5">
      <c r="A946" s="8"/>
      <c r="B946" s="83"/>
      <c r="C946" s="76"/>
      <c r="D946" s="84"/>
      <c r="E946" s="8"/>
    </row>
    <row r="947" ht="14.25" spans="1:5">
      <c r="A947" s="8"/>
      <c r="B947" s="83"/>
      <c r="C947" s="76"/>
      <c r="D947" s="84"/>
      <c r="E947" s="8"/>
    </row>
    <row r="948" ht="14.25" spans="1:5">
      <c r="A948" s="8"/>
      <c r="B948" s="83"/>
      <c r="C948" s="76"/>
      <c r="D948" s="84"/>
      <c r="E948" s="8"/>
    </row>
    <row r="949" ht="14.25" spans="1:5">
      <c r="A949" s="8"/>
      <c r="B949" s="83"/>
      <c r="C949" s="76"/>
      <c r="D949" s="84"/>
      <c r="E949" s="8"/>
    </row>
    <row r="950" ht="14.25" spans="1:5">
      <c r="A950" s="8"/>
      <c r="B950" s="83"/>
      <c r="C950" s="76"/>
      <c r="D950" s="84"/>
      <c r="E950" s="8"/>
    </row>
    <row r="951" ht="14.25" spans="1:5">
      <c r="A951" s="8"/>
      <c r="B951" s="83"/>
      <c r="C951" s="76"/>
      <c r="D951" s="84"/>
      <c r="E951" s="8"/>
    </row>
    <row r="952" ht="14.25" spans="1:5">
      <c r="A952" s="8"/>
      <c r="B952" s="83"/>
      <c r="C952" s="76"/>
      <c r="D952" s="84"/>
      <c r="E952" s="8"/>
    </row>
    <row r="953" ht="14.25" spans="1:5">
      <c r="A953" s="8"/>
      <c r="B953" s="83"/>
      <c r="C953" s="76"/>
      <c r="D953" s="84"/>
      <c r="E953" s="8"/>
    </row>
    <row r="954" ht="14.25" spans="1:5">
      <c r="A954" s="8"/>
      <c r="B954" s="83"/>
      <c r="C954" s="76"/>
      <c r="D954" s="84"/>
      <c r="E954" s="8"/>
    </row>
    <row r="955" ht="14.25" spans="1:5">
      <c r="A955" s="8"/>
      <c r="B955" s="83"/>
      <c r="C955" s="76"/>
      <c r="D955" s="84"/>
      <c r="E955" s="8"/>
    </row>
    <row r="956" ht="14.25" spans="1:5">
      <c r="A956" s="8"/>
      <c r="B956" s="83"/>
      <c r="C956" s="76"/>
      <c r="D956" s="84"/>
      <c r="E956" s="8"/>
    </row>
    <row r="957" ht="14.25" spans="1:5">
      <c r="A957" s="8"/>
      <c r="B957" s="83"/>
      <c r="C957" s="76"/>
      <c r="D957" s="84"/>
      <c r="E957" s="8"/>
    </row>
    <row r="958" ht="14.25" spans="1:5">
      <c r="A958" s="8"/>
      <c r="B958" s="83"/>
      <c r="C958" s="76"/>
      <c r="D958" s="84"/>
      <c r="E958" s="8"/>
    </row>
    <row r="959" ht="14.25" spans="1:5">
      <c r="A959" s="8"/>
      <c r="B959" s="83"/>
      <c r="C959" s="76"/>
      <c r="D959" s="84"/>
      <c r="E959" s="8"/>
    </row>
    <row r="960" ht="14.25" spans="1:5">
      <c r="A960" s="8"/>
      <c r="B960" s="83"/>
      <c r="C960" s="76"/>
      <c r="D960" s="84"/>
      <c r="E960" s="8"/>
    </row>
    <row r="961" ht="14.25" spans="1:5">
      <c r="A961" s="8"/>
      <c r="B961" s="83"/>
      <c r="C961" s="76"/>
      <c r="D961" s="84"/>
      <c r="E961" s="8"/>
    </row>
    <row r="962" ht="14.25" spans="1:5">
      <c r="A962" s="8"/>
      <c r="B962" s="83"/>
      <c r="C962" s="76"/>
      <c r="D962" s="84"/>
      <c r="E962" s="8"/>
    </row>
    <row r="963" ht="14.25" spans="1:5">
      <c r="A963" s="8"/>
      <c r="B963" s="83"/>
      <c r="C963" s="76"/>
      <c r="D963" s="84"/>
      <c r="E963" s="8"/>
    </row>
    <row r="964" ht="14.25" spans="1:5">
      <c r="A964" s="8"/>
      <c r="B964" s="83"/>
      <c r="C964" s="76"/>
      <c r="D964" s="84"/>
      <c r="E964" s="8"/>
    </row>
    <row r="965" ht="14.25" spans="1:5">
      <c r="A965" s="8"/>
      <c r="B965" s="83"/>
      <c r="C965" s="76"/>
      <c r="D965" s="84"/>
      <c r="E965" s="8"/>
    </row>
    <row r="966" ht="14.25" spans="1:5">
      <c r="A966" s="8"/>
      <c r="B966" s="83"/>
      <c r="C966" s="76"/>
      <c r="D966" s="84"/>
      <c r="E966" s="8"/>
    </row>
    <row r="967" ht="14.25" spans="1:5">
      <c r="A967" s="8"/>
      <c r="B967" s="83"/>
      <c r="C967" s="76"/>
      <c r="D967" s="84"/>
      <c r="E967" s="8"/>
    </row>
    <row r="968" ht="14.25" spans="1:5">
      <c r="A968" s="8"/>
      <c r="B968" s="83"/>
      <c r="C968" s="76"/>
      <c r="D968" s="84"/>
      <c r="E968" s="8"/>
    </row>
    <row r="969" ht="14.25" spans="1:5">
      <c r="A969" s="8"/>
      <c r="B969" s="83"/>
      <c r="C969" s="76"/>
      <c r="D969" s="84"/>
      <c r="E969" s="8"/>
    </row>
    <row r="970" ht="14.25" spans="1:5">
      <c r="A970" s="8"/>
      <c r="B970" s="83"/>
      <c r="C970" s="76"/>
      <c r="D970" s="84"/>
      <c r="E970" s="8"/>
    </row>
    <row r="971" ht="14.25" spans="1:5">
      <c r="A971" s="8"/>
      <c r="B971" s="83"/>
      <c r="C971" s="76"/>
      <c r="D971" s="84"/>
      <c r="E971" s="8"/>
    </row>
    <row r="972" ht="14.25" spans="1:5">
      <c r="A972" s="8"/>
      <c r="B972" s="83"/>
      <c r="C972" s="76"/>
      <c r="D972" s="84"/>
      <c r="E972" s="8"/>
    </row>
    <row r="973" ht="14.25" spans="1:5">
      <c r="A973" s="8"/>
      <c r="B973" s="83"/>
      <c r="C973" s="76"/>
      <c r="D973" s="84"/>
      <c r="E973" s="8"/>
    </row>
    <row r="974" ht="14.25" spans="1:5">
      <c r="A974" s="8"/>
      <c r="B974" s="83"/>
      <c r="C974" s="76"/>
      <c r="D974" s="84"/>
      <c r="E974" s="8"/>
    </row>
    <row r="975" ht="14.25" spans="1:5">
      <c r="A975" s="8"/>
      <c r="B975" s="83"/>
      <c r="C975" s="76"/>
      <c r="D975" s="84"/>
      <c r="E975" s="8"/>
    </row>
    <row r="976" ht="14.25" spans="1:5">
      <c r="A976" s="8"/>
      <c r="B976" s="83"/>
      <c r="C976" s="76"/>
      <c r="D976" s="84"/>
      <c r="E976" s="8"/>
    </row>
    <row r="977" ht="14.25" spans="1:5">
      <c r="A977" s="8"/>
      <c r="B977" s="83"/>
      <c r="C977" s="76"/>
      <c r="D977" s="84"/>
      <c r="E977" s="8"/>
    </row>
    <row r="978" ht="14.25" spans="1:5">
      <c r="A978" s="8"/>
      <c r="B978" s="83"/>
      <c r="C978" s="76"/>
      <c r="D978" s="84"/>
      <c r="E978" s="8"/>
    </row>
    <row r="979" ht="14.25" spans="1:5">
      <c r="A979" s="8"/>
      <c r="B979" s="83"/>
      <c r="C979" s="76"/>
      <c r="D979" s="84"/>
      <c r="E979" s="8"/>
    </row>
    <row r="980" ht="14.25" spans="1:5">
      <c r="A980" s="8"/>
      <c r="B980" s="83"/>
      <c r="C980" s="76"/>
      <c r="D980" s="84"/>
      <c r="E980" s="8"/>
    </row>
    <row r="981" ht="14.25" spans="1:5">
      <c r="A981" s="8"/>
      <c r="B981" s="83"/>
      <c r="C981" s="76"/>
      <c r="D981" s="84"/>
      <c r="E981" s="8"/>
    </row>
    <row r="982" ht="14.25" spans="1:5">
      <c r="A982" s="8"/>
      <c r="B982" s="83"/>
      <c r="C982" s="76"/>
      <c r="D982" s="84"/>
      <c r="E982" s="8"/>
    </row>
    <row r="983" ht="14.25" spans="1:5">
      <c r="A983" s="8"/>
      <c r="B983" s="83"/>
      <c r="C983" s="76"/>
      <c r="D983" s="84"/>
      <c r="E983" s="8"/>
    </row>
    <row r="984" ht="14.25" spans="1:5">
      <c r="A984" s="8"/>
      <c r="B984" s="83"/>
      <c r="C984" s="76"/>
      <c r="D984" s="84"/>
      <c r="E984" s="8"/>
    </row>
    <row r="985" ht="14.25" spans="1:5">
      <c r="A985" s="8"/>
      <c r="B985" s="83"/>
      <c r="C985" s="76"/>
      <c r="D985" s="84"/>
      <c r="E985" s="8"/>
    </row>
    <row r="986" ht="14.25" spans="1:5">
      <c r="A986" s="8"/>
      <c r="B986" s="83"/>
      <c r="C986" s="76"/>
      <c r="D986" s="84"/>
      <c r="E986" s="8"/>
    </row>
    <row r="987" ht="14.25" spans="1:5">
      <c r="A987" s="8"/>
      <c r="B987" s="83"/>
      <c r="C987" s="76"/>
      <c r="D987" s="84"/>
      <c r="E987" s="8"/>
    </row>
    <row r="988" ht="14.25" spans="1:5">
      <c r="A988" s="8"/>
      <c r="B988" s="83"/>
      <c r="C988" s="76"/>
      <c r="D988" s="84"/>
      <c r="E988" s="8"/>
    </row>
    <row r="989" ht="14.25" spans="1:5">
      <c r="A989" s="8"/>
      <c r="B989" s="83"/>
      <c r="C989" s="76"/>
      <c r="D989" s="84"/>
      <c r="E989" s="8"/>
    </row>
    <row r="990" ht="14.25" spans="1:5">
      <c r="A990" s="8"/>
      <c r="B990" s="83"/>
      <c r="C990" s="76"/>
      <c r="D990" s="84"/>
      <c r="E990" s="8"/>
    </row>
    <row r="991" ht="14.25" spans="1:5">
      <c r="A991" s="8"/>
      <c r="B991" s="83"/>
      <c r="C991" s="76"/>
      <c r="D991" s="84"/>
      <c r="E991" s="8"/>
    </row>
    <row r="992" ht="14.25" spans="1:5">
      <c r="A992" s="8"/>
      <c r="B992" s="83"/>
      <c r="C992" s="76"/>
      <c r="D992" s="84"/>
      <c r="E992" s="8"/>
    </row>
    <row r="993" ht="14.25" spans="1:5">
      <c r="A993" s="8"/>
      <c r="B993" s="83"/>
      <c r="C993" s="76"/>
      <c r="D993" s="84"/>
      <c r="E993" s="8"/>
    </row>
    <row r="994" ht="14.25" spans="1:5">
      <c r="A994" s="8"/>
      <c r="B994" s="83"/>
      <c r="C994" s="76"/>
      <c r="D994" s="84"/>
      <c r="E994" s="8"/>
    </row>
    <row r="995" ht="14.25" spans="1:5">
      <c r="A995" s="8"/>
      <c r="B995" s="83"/>
      <c r="C995" s="76"/>
      <c r="D995" s="84"/>
      <c r="E995" s="8"/>
    </row>
    <row r="996" ht="14.25" spans="1:5">
      <c r="A996" s="8"/>
      <c r="B996" s="83"/>
      <c r="C996" s="76"/>
      <c r="D996" s="84"/>
      <c r="E996" s="8"/>
    </row>
    <row r="997" ht="14.25" spans="1:5">
      <c r="A997" s="8"/>
      <c r="B997" s="83"/>
      <c r="C997" s="76"/>
      <c r="D997" s="84"/>
      <c r="E997" s="8"/>
    </row>
    <row r="998" ht="14.25" spans="1:5">
      <c r="A998" s="8"/>
      <c r="B998" s="83"/>
      <c r="C998" s="76"/>
      <c r="D998" s="84"/>
      <c r="E998" s="8"/>
    </row>
    <row r="999" ht="14.25" spans="1:5">
      <c r="A999" s="8"/>
      <c r="B999" s="83"/>
      <c r="C999" s="76"/>
      <c r="D999" s="84"/>
      <c r="E999" s="8"/>
    </row>
    <row r="1000" ht="14.25" spans="1:5">
      <c r="A1000" s="8"/>
      <c r="B1000" s="83"/>
      <c r="C1000" s="76"/>
      <c r="D1000" s="84"/>
      <c r="E1000" s="8"/>
    </row>
    <row r="1001" ht="14.25" spans="1:5">
      <c r="A1001" s="8"/>
      <c r="B1001" s="83"/>
      <c r="C1001" s="76"/>
      <c r="D1001" s="84"/>
      <c r="E1001" s="8"/>
    </row>
    <row r="1002" ht="14.25" spans="1:5">
      <c r="A1002" s="8"/>
      <c r="B1002" s="83"/>
      <c r="C1002" s="76"/>
      <c r="D1002" s="84"/>
      <c r="E1002" s="8"/>
    </row>
    <row r="1003" ht="14.25" spans="1:5">
      <c r="A1003" s="8"/>
      <c r="B1003" s="83"/>
      <c r="C1003" s="76"/>
      <c r="D1003" s="84"/>
      <c r="E1003" s="8"/>
    </row>
    <row r="1004" ht="14.25" spans="1:5">
      <c r="A1004" s="8"/>
      <c r="B1004" s="83"/>
      <c r="C1004" s="76"/>
      <c r="D1004" s="84"/>
      <c r="E1004" s="8"/>
    </row>
    <row r="1005" ht="14.25" spans="1:5">
      <c r="A1005" s="8"/>
      <c r="B1005" s="83"/>
      <c r="C1005" s="76"/>
      <c r="D1005" s="84"/>
      <c r="E1005" s="8"/>
    </row>
    <row r="1006" ht="14.25" spans="1:5">
      <c r="A1006" s="8"/>
      <c r="B1006" s="83"/>
      <c r="C1006" s="76"/>
      <c r="D1006" s="84"/>
      <c r="E1006" s="8"/>
    </row>
    <row r="1007" ht="14.25" spans="1:5">
      <c r="A1007" s="8"/>
      <c r="B1007" s="83"/>
      <c r="C1007" s="76"/>
      <c r="D1007" s="84"/>
      <c r="E1007" s="8"/>
    </row>
    <row r="1008" ht="14.25" spans="1:5">
      <c r="A1008" s="8"/>
      <c r="B1008" s="83"/>
      <c r="C1008" s="76"/>
      <c r="D1008" s="84"/>
      <c r="E1008" s="8"/>
    </row>
    <row r="1009" ht="14.25" spans="1:5">
      <c r="A1009" s="8"/>
      <c r="B1009" s="83"/>
      <c r="C1009" s="76"/>
      <c r="D1009" s="84"/>
      <c r="E1009" s="8"/>
    </row>
    <row r="1010" ht="14.25" spans="1:5">
      <c r="A1010" s="8"/>
      <c r="B1010" s="83"/>
      <c r="C1010" s="76"/>
      <c r="D1010" s="84"/>
      <c r="E1010" s="8"/>
    </row>
    <row r="1011" ht="14.25" spans="1:5">
      <c r="A1011" s="8"/>
      <c r="B1011" s="83"/>
      <c r="C1011" s="76"/>
      <c r="D1011" s="84"/>
      <c r="E1011" s="8"/>
    </row>
    <row r="1012" ht="14.25" spans="1:5">
      <c r="A1012" s="8"/>
      <c r="B1012" s="83"/>
      <c r="C1012" s="76"/>
      <c r="D1012" s="84"/>
      <c r="E1012" s="8"/>
    </row>
    <row r="1013" ht="14.25" spans="1:5">
      <c r="A1013" s="8"/>
      <c r="B1013" s="83"/>
      <c r="C1013" s="76"/>
      <c r="D1013" s="84"/>
      <c r="E1013" s="8"/>
    </row>
    <row r="1014" ht="14.25" spans="1:5">
      <c r="A1014" s="8"/>
      <c r="B1014" s="83"/>
      <c r="C1014" s="76"/>
      <c r="D1014" s="84"/>
      <c r="E1014" s="8"/>
    </row>
    <row r="1015" ht="14.25" spans="1:5">
      <c r="A1015" s="8"/>
      <c r="B1015" s="83"/>
      <c r="C1015" s="76"/>
      <c r="D1015" s="84"/>
      <c r="E1015" s="8"/>
    </row>
    <row r="1016" ht="14.25" spans="1:5">
      <c r="A1016" s="8"/>
      <c r="B1016" s="83"/>
      <c r="C1016" s="76"/>
      <c r="D1016" s="84"/>
      <c r="E1016" s="8"/>
    </row>
    <row r="1017" ht="14.25" spans="1:5">
      <c r="A1017" s="8"/>
      <c r="B1017" s="83"/>
      <c r="C1017" s="76"/>
      <c r="D1017" s="84"/>
      <c r="E1017" s="8"/>
    </row>
    <row r="1018" ht="14.25" spans="1:5">
      <c r="A1018" s="8"/>
      <c r="B1018" s="83"/>
      <c r="C1018" s="76"/>
      <c r="D1018" s="84"/>
      <c r="E1018" s="8"/>
    </row>
    <row r="1019" ht="14.25" spans="1:5">
      <c r="A1019" s="8"/>
      <c r="B1019" s="83"/>
      <c r="C1019" s="76"/>
      <c r="D1019" s="84"/>
      <c r="E1019" s="8"/>
    </row>
    <row r="1020" ht="14.25" spans="1:5">
      <c r="A1020" s="8"/>
      <c r="B1020" s="83"/>
      <c r="C1020" s="76"/>
      <c r="D1020" s="84"/>
      <c r="E1020" s="8"/>
    </row>
    <row r="1021" ht="14.25" spans="1:5">
      <c r="A1021" s="8"/>
      <c r="B1021" s="83"/>
      <c r="C1021" s="76"/>
      <c r="D1021" s="84"/>
      <c r="E1021" s="8"/>
    </row>
    <row r="1022" ht="14.25" spans="1:5">
      <c r="A1022" s="8"/>
      <c r="B1022" s="83"/>
      <c r="C1022" s="76"/>
      <c r="D1022" s="84"/>
      <c r="E1022" s="8"/>
    </row>
    <row r="1023" ht="14.25" spans="1:5">
      <c r="A1023" s="8"/>
      <c r="B1023" s="83"/>
      <c r="C1023" s="76"/>
      <c r="D1023" s="84"/>
      <c r="E1023" s="8"/>
    </row>
    <row r="1024" ht="14.25" spans="1:5">
      <c r="A1024" s="8"/>
      <c r="B1024" s="83"/>
      <c r="C1024" s="76"/>
      <c r="D1024" s="84"/>
      <c r="E1024" s="8"/>
    </row>
    <row r="1025" ht="14.25" spans="1:5">
      <c r="A1025" s="8"/>
      <c r="B1025" s="83"/>
      <c r="C1025" s="76"/>
      <c r="D1025" s="84"/>
      <c r="E1025" s="8"/>
    </row>
    <row r="1026" ht="14.25" spans="1:5">
      <c r="A1026" s="8"/>
      <c r="B1026" s="83"/>
      <c r="C1026" s="76"/>
      <c r="D1026" s="84"/>
      <c r="E1026" s="8"/>
    </row>
    <row r="1027" ht="14.25" spans="1:5">
      <c r="A1027" s="8"/>
      <c r="B1027" s="83"/>
      <c r="C1027" s="76"/>
      <c r="D1027" s="84"/>
      <c r="E1027" s="8"/>
    </row>
    <row r="1028" ht="14.25" spans="1:5">
      <c r="A1028" s="8"/>
      <c r="B1028" s="83"/>
      <c r="C1028" s="76"/>
      <c r="D1028" s="84"/>
      <c r="E1028" s="8"/>
    </row>
    <row r="1029" ht="14.25" spans="1:5">
      <c r="A1029" s="8"/>
      <c r="B1029" s="83"/>
      <c r="C1029" s="76"/>
      <c r="D1029" s="84"/>
      <c r="E1029" s="8"/>
    </row>
    <row r="1030" ht="14.25" spans="1:5">
      <c r="A1030" s="8"/>
      <c r="B1030" s="83"/>
      <c r="C1030" s="76"/>
      <c r="D1030" s="84"/>
      <c r="E1030" s="8"/>
    </row>
    <row r="1031" ht="14.25" spans="1:5">
      <c r="A1031" s="8"/>
      <c r="B1031" s="83"/>
      <c r="C1031" s="76"/>
      <c r="D1031" s="84"/>
      <c r="E1031" s="8"/>
    </row>
    <row r="1032" ht="14.25" spans="1:5">
      <c r="A1032" s="8"/>
      <c r="B1032" s="83"/>
      <c r="C1032" s="76"/>
      <c r="D1032" s="84"/>
      <c r="E1032" s="8"/>
    </row>
    <row r="1033" ht="14.25" spans="1:5">
      <c r="A1033" s="8"/>
      <c r="B1033" s="83"/>
      <c r="C1033" s="76"/>
      <c r="D1033" s="84"/>
      <c r="E1033" s="8"/>
    </row>
    <row r="1034" ht="14.25" spans="1:5">
      <c r="A1034" s="8"/>
      <c r="B1034" s="83"/>
      <c r="C1034" s="76"/>
      <c r="D1034" s="84"/>
      <c r="E1034" s="8"/>
    </row>
    <row r="1035" ht="14.25" spans="1:5">
      <c r="A1035" s="8"/>
      <c r="B1035" s="83"/>
      <c r="C1035" s="76"/>
      <c r="D1035" s="84"/>
      <c r="E1035" s="8"/>
    </row>
    <row r="1036" ht="14.25" spans="1:5">
      <c r="A1036" s="8"/>
      <c r="B1036" s="83"/>
      <c r="C1036" s="76"/>
      <c r="D1036" s="84"/>
      <c r="E1036" s="8"/>
    </row>
    <row r="1037" ht="14.25" spans="1:5">
      <c r="A1037" s="8"/>
      <c r="B1037" s="83"/>
      <c r="C1037" s="76"/>
      <c r="D1037" s="84"/>
      <c r="E1037" s="8"/>
    </row>
    <row r="1038" ht="14.25" spans="1:5">
      <c r="A1038" s="8"/>
      <c r="B1038" s="83"/>
      <c r="C1038" s="76"/>
      <c r="D1038" s="84"/>
      <c r="E1038" s="8"/>
    </row>
    <row r="1039" ht="14.25" spans="1:5">
      <c r="A1039" s="8"/>
      <c r="B1039" s="83"/>
      <c r="C1039" s="76"/>
      <c r="D1039" s="84"/>
      <c r="E1039" s="8"/>
    </row>
    <row r="1040" ht="14.25" spans="1:5">
      <c r="A1040" s="8"/>
      <c r="B1040" s="83"/>
      <c r="C1040" s="76"/>
      <c r="D1040" s="84"/>
      <c r="E1040" s="8"/>
    </row>
    <row r="1041" ht="14.25" spans="1:5">
      <c r="A1041" s="8"/>
      <c r="B1041" s="83"/>
      <c r="C1041" s="76"/>
      <c r="D1041" s="84"/>
      <c r="E1041" s="8"/>
    </row>
    <row r="1042" ht="14.25" spans="1:5">
      <c r="A1042" s="8"/>
      <c r="B1042" s="83"/>
      <c r="C1042" s="76"/>
      <c r="D1042" s="84"/>
      <c r="E1042" s="8"/>
    </row>
    <row r="1043" ht="14.25" spans="1:5">
      <c r="A1043" s="8"/>
      <c r="B1043" s="83"/>
      <c r="C1043" s="76"/>
      <c r="D1043" s="84"/>
      <c r="E1043" s="8"/>
    </row>
    <row r="1044" ht="14.25" spans="1:5">
      <c r="A1044" s="8"/>
      <c r="B1044" s="83"/>
      <c r="C1044" s="76"/>
      <c r="D1044" s="84"/>
      <c r="E1044" s="8"/>
    </row>
    <row r="1045" ht="14.25" spans="1:5">
      <c r="A1045" s="8"/>
      <c r="B1045" s="83"/>
      <c r="C1045" s="76"/>
      <c r="D1045" s="84"/>
      <c r="E1045" s="8"/>
    </row>
    <row r="1046" ht="14.25" spans="1:5">
      <c r="A1046" s="8"/>
      <c r="B1046" s="83"/>
      <c r="C1046" s="76"/>
      <c r="D1046" s="84"/>
      <c r="E1046" s="8"/>
    </row>
    <row r="1047" ht="14.25" spans="1:5">
      <c r="A1047" s="8"/>
      <c r="B1047" s="83"/>
      <c r="C1047" s="76"/>
      <c r="D1047" s="84"/>
      <c r="E1047" s="8"/>
    </row>
    <row r="1048" ht="14.25" spans="1:5">
      <c r="A1048" s="8"/>
      <c r="B1048" s="83"/>
      <c r="C1048" s="76"/>
      <c r="D1048" s="84"/>
      <c r="E1048" s="8"/>
    </row>
    <row r="1049" ht="14.25" spans="1:5">
      <c r="A1049" s="8"/>
      <c r="B1049" s="83"/>
      <c r="C1049" s="76"/>
      <c r="D1049" s="84"/>
      <c r="E1049" s="8"/>
    </row>
    <row r="1050" ht="14.25" spans="1:5">
      <c r="A1050" s="8"/>
      <c r="B1050" s="83"/>
      <c r="C1050" s="76"/>
      <c r="D1050" s="84"/>
      <c r="E1050" s="8"/>
    </row>
    <row r="1051" ht="14.25" spans="1:5">
      <c r="A1051" s="8"/>
      <c r="B1051" s="83"/>
      <c r="C1051" s="76"/>
      <c r="D1051" s="84"/>
      <c r="E1051" s="8"/>
    </row>
    <row r="1052" ht="14.25" spans="1:5">
      <c r="A1052" s="8"/>
      <c r="B1052" s="83"/>
      <c r="C1052" s="76"/>
      <c r="D1052" s="84"/>
      <c r="E1052" s="8"/>
    </row>
    <row r="1053" ht="14.25" spans="1:5">
      <c r="A1053" s="8"/>
      <c r="B1053" s="83"/>
      <c r="C1053" s="76"/>
      <c r="D1053" s="84"/>
      <c r="E1053" s="8"/>
    </row>
    <row r="1054" ht="14.25" spans="1:5">
      <c r="A1054" s="8"/>
      <c r="B1054" s="83"/>
      <c r="C1054" s="76"/>
      <c r="D1054" s="84"/>
      <c r="E1054" s="8"/>
    </row>
    <row r="1055" ht="14.25" spans="1:5">
      <c r="A1055" s="8"/>
      <c r="B1055" s="83"/>
      <c r="C1055" s="76"/>
      <c r="D1055" s="84"/>
      <c r="E1055" s="8"/>
    </row>
    <row r="1056" ht="14.25" spans="1:5">
      <c r="A1056" s="8"/>
      <c r="B1056" s="83"/>
      <c r="C1056" s="76"/>
      <c r="D1056" s="84"/>
      <c r="E1056" s="8"/>
    </row>
    <row r="1057" ht="14.25" spans="1:5">
      <c r="A1057" s="8"/>
      <c r="B1057" s="83"/>
      <c r="C1057" s="76"/>
      <c r="D1057" s="84"/>
      <c r="E1057" s="8"/>
    </row>
    <row r="1058" ht="14.25" spans="1:5">
      <c r="A1058" s="8"/>
      <c r="B1058" s="83"/>
      <c r="C1058" s="76"/>
      <c r="D1058" s="84"/>
      <c r="E1058" s="8"/>
    </row>
    <row r="1059" ht="14.25" spans="1:5">
      <c r="A1059" s="8"/>
      <c r="B1059" s="83"/>
      <c r="C1059" s="76"/>
      <c r="D1059" s="84"/>
      <c r="E1059" s="8"/>
    </row>
    <row r="1060" ht="14.25" spans="1:5">
      <c r="A1060" s="8"/>
      <c r="B1060" s="83"/>
      <c r="C1060" s="76"/>
      <c r="D1060" s="84"/>
      <c r="E1060" s="8"/>
    </row>
    <row r="1061" ht="14.25" spans="1:5">
      <c r="A1061" s="8"/>
      <c r="B1061" s="83"/>
      <c r="C1061" s="76"/>
      <c r="D1061" s="84"/>
      <c r="E1061" s="8"/>
    </row>
    <row r="1062" ht="14.25" spans="1:5">
      <c r="A1062" s="8"/>
      <c r="B1062" s="83"/>
      <c r="C1062" s="76"/>
      <c r="D1062" s="84"/>
      <c r="E1062" s="8"/>
    </row>
    <row r="1063" ht="14.25" spans="1:5">
      <c r="A1063" s="8"/>
      <c r="B1063" s="83"/>
      <c r="C1063" s="76"/>
      <c r="D1063" s="84"/>
      <c r="E1063" s="8"/>
    </row>
    <row r="1064" ht="14.25" spans="1:5">
      <c r="A1064" s="8"/>
      <c r="B1064" s="83"/>
      <c r="C1064" s="76"/>
      <c r="D1064" s="84"/>
      <c r="E1064" s="8"/>
    </row>
    <row r="1065" ht="14.25" spans="1:5">
      <c r="A1065" s="8"/>
      <c r="B1065" s="83"/>
      <c r="C1065" s="76"/>
      <c r="D1065" s="84"/>
      <c r="E1065" s="8"/>
    </row>
    <row r="1066" ht="14.25" spans="1:5">
      <c r="A1066" s="8"/>
      <c r="B1066" s="83"/>
      <c r="C1066" s="76"/>
      <c r="D1066" s="84"/>
      <c r="E1066" s="8"/>
    </row>
    <row r="1067" ht="14.25" spans="1:5">
      <c r="A1067" s="8"/>
      <c r="B1067" s="83"/>
      <c r="C1067" s="76"/>
      <c r="D1067" s="84"/>
      <c r="E1067" s="8"/>
    </row>
    <row r="1068" ht="14.25" spans="1:5">
      <c r="A1068" s="8"/>
      <c r="B1068" s="83"/>
      <c r="C1068" s="76"/>
      <c r="D1068" s="84"/>
      <c r="E1068" s="8"/>
    </row>
    <row r="1069" ht="14.25" spans="1:5">
      <c r="A1069" s="8"/>
      <c r="B1069" s="83"/>
      <c r="C1069" s="76"/>
      <c r="D1069" s="84"/>
      <c r="E1069" s="8"/>
    </row>
    <row r="1070" ht="14.25" spans="1:5">
      <c r="A1070" s="8"/>
      <c r="B1070" s="83"/>
      <c r="C1070" s="76"/>
      <c r="D1070" s="84"/>
      <c r="E1070" s="8"/>
    </row>
    <row r="1071" ht="14.25" spans="1:5">
      <c r="A1071" s="8"/>
      <c r="B1071" s="83"/>
      <c r="C1071" s="76"/>
      <c r="D1071" s="84"/>
      <c r="E1071" s="8"/>
    </row>
    <row r="1072" ht="14.25" spans="1:5">
      <c r="A1072" s="8"/>
      <c r="B1072" s="83"/>
      <c r="C1072" s="76"/>
      <c r="D1072" s="84"/>
      <c r="E1072" s="8"/>
    </row>
    <row r="1073" ht="14.25" spans="1:5">
      <c r="A1073" s="8"/>
      <c r="B1073" s="83"/>
      <c r="C1073" s="76"/>
      <c r="D1073" s="84"/>
      <c r="E1073" s="8"/>
    </row>
    <row r="1074" ht="14.25" spans="1:5">
      <c r="A1074" s="8"/>
      <c r="B1074" s="83"/>
      <c r="C1074" s="76"/>
      <c r="D1074" s="84"/>
      <c r="E1074" s="8"/>
    </row>
    <row r="1075" ht="14.25" spans="1:5">
      <c r="A1075" s="8"/>
      <c r="B1075" s="83"/>
      <c r="C1075" s="76"/>
      <c r="D1075" s="84"/>
      <c r="E1075" s="8"/>
    </row>
    <row r="1076" ht="14.25" spans="1:5">
      <c r="A1076" s="8"/>
      <c r="B1076" s="83"/>
      <c r="C1076" s="76"/>
      <c r="D1076" s="84"/>
      <c r="E1076" s="8"/>
    </row>
    <row r="1077" ht="14.25" spans="1:5">
      <c r="A1077" s="8"/>
      <c r="B1077" s="83"/>
      <c r="C1077" s="76"/>
      <c r="D1077" s="84"/>
      <c r="E1077" s="8"/>
    </row>
    <row r="1078" ht="14.25" spans="1:5">
      <c r="A1078" s="8"/>
      <c r="B1078" s="83"/>
      <c r="C1078" s="76"/>
      <c r="D1078" s="84"/>
      <c r="E1078" s="8"/>
    </row>
    <row r="1079" ht="14.25" spans="1:5">
      <c r="A1079" s="8"/>
      <c r="B1079" s="83"/>
      <c r="C1079" s="76"/>
      <c r="D1079" s="84"/>
      <c r="E1079" s="8"/>
    </row>
    <row r="1080" ht="14.25" spans="1:5">
      <c r="A1080" s="8"/>
      <c r="B1080" s="83"/>
      <c r="C1080" s="76"/>
      <c r="D1080" s="84"/>
      <c r="E1080" s="8"/>
    </row>
    <row r="1081" ht="14.25" spans="1:5">
      <c r="A1081" s="8"/>
      <c r="B1081" s="83"/>
      <c r="C1081" s="76"/>
      <c r="D1081" s="84"/>
      <c r="E1081" s="8"/>
    </row>
    <row r="1082" ht="14.25" spans="1:5">
      <c r="A1082" s="8"/>
      <c r="B1082" s="83"/>
      <c r="C1082" s="76"/>
      <c r="D1082" s="84"/>
      <c r="E1082" s="8"/>
    </row>
    <row r="1083" ht="14.25" spans="1:5">
      <c r="A1083" s="8"/>
      <c r="B1083" s="83"/>
      <c r="C1083" s="76"/>
      <c r="D1083" s="84"/>
      <c r="E1083" s="8"/>
    </row>
    <row r="1084" ht="14.25" spans="1:5">
      <c r="A1084" s="8"/>
      <c r="B1084" s="83"/>
      <c r="C1084" s="76"/>
      <c r="D1084" s="84"/>
      <c r="E1084" s="8"/>
    </row>
    <row r="1085" ht="14.25" spans="1:5">
      <c r="A1085" s="8"/>
      <c r="B1085" s="83"/>
      <c r="C1085" s="76"/>
      <c r="D1085" s="84"/>
      <c r="E1085" s="8"/>
    </row>
    <row r="1086" ht="14.25" spans="1:5">
      <c r="A1086" s="8"/>
      <c r="B1086" s="83"/>
      <c r="C1086" s="76"/>
      <c r="D1086" s="84"/>
      <c r="E1086" s="8"/>
    </row>
    <row r="1087" ht="14.25" spans="1:5">
      <c r="A1087" s="8"/>
      <c r="B1087" s="83"/>
      <c r="C1087" s="76"/>
      <c r="D1087" s="84"/>
      <c r="E1087" s="8"/>
    </row>
    <row r="1088" ht="14.25" spans="1:5">
      <c r="A1088" s="8"/>
      <c r="B1088" s="83"/>
      <c r="C1088" s="76"/>
      <c r="D1088" s="84"/>
      <c r="E1088" s="8"/>
    </row>
    <row r="1089" ht="14.25" spans="1:5">
      <c r="A1089" s="8"/>
      <c r="B1089" s="83"/>
      <c r="C1089" s="76"/>
      <c r="D1089" s="84"/>
      <c r="E1089" s="8"/>
    </row>
    <row r="1090" ht="14.25" spans="1:5">
      <c r="A1090" s="8"/>
      <c r="B1090" s="83"/>
      <c r="C1090" s="76"/>
      <c r="D1090" s="84"/>
      <c r="E1090" s="8"/>
    </row>
    <row r="1091" ht="14.25" spans="1:5">
      <c r="A1091" s="8"/>
      <c r="B1091" s="83"/>
      <c r="C1091" s="76"/>
      <c r="D1091" s="84"/>
      <c r="E1091" s="8"/>
    </row>
    <row r="1092" ht="14.25" spans="1:5">
      <c r="A1092" s="8"/>
      <c r="B1092" s="83"/>
      <c r="C1092" s="76"/>
      <c r="D1092" s="84"/>
      <c r="E1092" s="8"/>
    </row>
    <row r="1093" ht="14.25" spans="1:5">
      <c r="A1093" s="8"/>
      <c r="B1093" s="83"/>
      <c r="C1093" s="76"/>
      <c r="D1093" s="84"/>
      <c r="E1093" s="8"/>
    </row>
    <row r="1094" ht="14.25" spans="1:5">
      <c r="A1094" s="8"/>
      <c r="B1094" s="83"/>
      <c r="C1094" s="76"/>
      <c r="D1094" s="84"/>
      <c r="E1094" s="8"/>
    </row>
    <row r="1095" ht="14.25" spans="1:5">
      <c r="A1095" s="8"/>
      <c r="B1095" s="83"/>
      <c r="C1095" s="76"/>
      <c r="D1095" s="84"/>
      <c r="E1095" s="8"/>
    </row>
    <row r="1096" ht="14.25" spans="1:5">
      <c r="A1096" s="8"/>
      <c r="B1096" s="83"/>
      <c r="C1096" s="76"/>
      <c r="D1096" s="84"/>
      <c r="E1096" s="8"/>
    </row>
    <row r="1097" ht="14.25" spans="1:5">
      <c r="A1097" s="8"/>
      <c r="B1097" s="83"/>
      <c r="C1097" s="76"/>
      <c r="D1097" s="84"/>
      <c r="E1097" s="8"/>
    </row>
    <row r="1098" ht="14.25" spans="1:5">
      <c r="A1098" s="8"/>
      <c r="B1098" s="83"/>
      <c r="C1098" s="76"/>
      <c r="D1098" s="84"/>
      <c r="E1098" s="8"/>
    </row>
    <row r="1099" ht="14.25" spans="1:5">
      <c r="A1099" s="8"/>
      <c r="B1099" s="83"/>
      <c r="C1099" s="76"/>
      <c r="D1099" s="84"/>
      <c r="E1099" s="8"/>
    </row>
    <row r="1100" ht="14.25" spans="1:5">
      <c r="A1100" s="8"/>
      <c r="B1100" s="83"/>
      <c r="C1100" s="76"/>
      <c r="D1100" s="84"/>
      <c r="E1100" s="8"/>
    </row>
    <row r="1101" ht="14.25" spans="1:5">
      <c r="A1101" s="8"/>
      <c r="B1101" s="83"/>
      <c r="C1101" s="76"/>
      <c r="D1101" s="84"/>
      <c r="E1101" s="8"/>
    </row>
    <row r="1102" ht="14.25" spans="1:5">
      <c r="A1102" s="8"/>
      <c r="B1102" s="83"/>
      <c r="C1102" s="76"/>
      <c r="D1102" s="84"/>
      <c r="E1102" s="8"/>
    </row>
    <row r="1103" ht="14.25" spans="1:5">
      <c r="A1103" s="8"/>
      <c r="B1103" s="83"/>
      <c r="C1103" s="76"/>
      <c r="D1103" s="84"/>
      <c r="E1103" s="8"/>
    </row>
    <row r="1104" ht="14.25" spans="1:5">
      <c r="A1104" s="8"/>
      <c r="B1104" s="83"/>
      <c r="C1104" s="76"/>
      <c r="D1104" s="84"/>
      <c r="E1104" s="8"/>
    </row>
    <row r="1105" ht="14.25" spans="1:5">
      <c r="A1105" s="8"/>
      <c r="B1105" s="83"/>
      <c r="C1105" s="76"/>
      <c r="D1105" s="84"/>
      <c r="E1105" s="8"/>
    </row>
    <row r="1106" ht="14.25" spans="1:5">
      <c r="A1106" s="8"/>
      <c r="B1106" s="83"/>
      <c r="C1106" s="76"/>
      <c r="D1106" s="84"/>
      <c r="E1106" s="8"/>
    </row>
    <row r="1107" ht="14.25" spans="1:5">
      <c r="A1107" s="8"/>
      <c r="B1107" s="83"/>
      <c r="C1107" s="76"/>
      <c r="D1107" s="84"/>
      <c r="E1107" s="8"/>
    </row>
    <row r="1108" ht="14.25" spans="1:5">
      <c r="A1108" s="8"/>
      <c r="B1108" s="83"/>
      <c r="C1108" s="76"/>
      <c r="D1108" s="84"/>
      <c r="E1108" s="8"/>
    </row>
    <row r="1109" ht="14.25" spans="1:5">
      <c r="A1109" s="8"/>
      <c r="B1109" s="83"/>
      <c r="C1109" s="76"/>
      <c r="D1109" s="84"/>
      <c r="E1109" s="8"/>
    </row>
    <row r="1110" ht="14.25" spans="1:5">
      <c r="A1110" s="8"/>
      <c r="B1110" s="83"/>
      <c r="C1110" s="76"/>
      <c r="D1110" s="84"/>
      <c r="E1110" s="8"/>
    </row>
    <row r="1111" ht="14.25" spans="1:5">
      <c r="A1111" s="8"/>
      <c r="B1111" s="83"/>
      <c r="C1111" s="76"/>
      <c r="D1111" s="84"/>
      <c r="E1111" s="8"/>
    </row>
    <row r="1112" ht="14.25" spans="1:5">
      <c r="A1112" s="8"/>
      <c r="B1112" s="83"/>
      <c r="C1112" s="76"/>
      <c r="D1112" s="84"/>
      <c r="E1112" s="8"/>
    </row>
    <row r="1113" ht="14.25" spans="1:5">
      <c r="A1113" s="8"/>
      <c r="B1113" s="83"/>
      <c r="C1113" s="76"/>
      <c r="D1113" s="84"/>
      <c r="E1113" s="8"/>
    </row>
    <row r="1114" ht="14.25" spans="1:5">
      <c r="A1114" s="8"/>
      <c r="B1114" s="83"/>
      <c r="C1114" s="76"/>
      <c r="D1114" s="84"/>
      <c r="E1114" s="8"/>
    </row>
    <row r="1115" ht="14.25" spans="1:5">
      <c r="A1115" s="8"/>
      <c r="B1115" s="83"/>
      <c r="C1115" s="76"/>
      <c r="D1115" s="84"/>
      <c r="E1115" s="8"/>
    </row>
    <row r="1116" ht="14.25" spans="1:5">
      <c r="A1116" s="8"/>
      <c r="B1116" s="83"/>
      <c r="C1116" s="76"/>
      <c r="D1116" s="84"/>
      <c r="E1116" s="8"/>
    </row>
    <row r="1117" ht="14.25" spans="1:5">
      <c r="A1117" s="8"/>
      <c r="B1117" s="83"/>
      <c r="C1117" s="76"/>
      <c r="D1117" s="84"/>
      <c r="E1117" s="8"/>
    </row>
    <row r="1118" ht="14.25" spans="1:5">
      <c r="A1118" s="8"/>
      <c r="B1118" s="83"/>
      <c r="C1118" s="76"/>
      <c r="D1118" s="84"/>
      <c r="E1118" s="8"/>
    </row>
    <row r="1119" ht="14.25" spans="1:5">
      <c r="A1119" s="8"/>
      <c r="B1119" s="83"/>
      <c r="C1119" s="76"/>
      <c r="D1119" s="84"/>
      <c r="E1119" s="8"/>
    </row>
    <row r="1120" ht="14.25" spans="1:5">
      <c r="A1120" s="8"/>
      <c r="B1120" s="83"/>
      <c r="C1120" s="76"/>
      <c r="D1120" s="84"/>
      <c r="E1120" s="8"/>
    </row>
    <row r="1121" ht="14.25" spans="1:5">
      <c r="A1121" s="8"/>
      <c r="B1121" s="83"/>
      <c r="C1121" s="76"/>
      <c r="D1121" s="84"/>
      <c r="E1121" s="8"/>
    </row>
    <row r="1122" ht="14.25" spans="1:5">
      <c r="A1122" s="8"/>
      <c r="B1122" s="83"/>
      <c r="C1122" s="76"/>
      <c r="D1122" s="84"/>
      <c r="E1122" s="8"/>
    </row>
    <row r="1123" ht="14.25" spans="1:5">
      <c r="A1123" s="8"/>
      <c r="B1123" s="83"/>
      <c r="C1123" s="76"/>
      <c r="D1123" s="84"/>
      <c r="E1123" s="8"/>
    </row>
    <row r="1124" ht="14.25" spans="1:5">
      <c r="A1124" s="8"/>
      <c r="B1124" s="83"/>
      <c r="C1124" s="76"/>
      <c r="D1124" s="84"/>
      <c r="E1124" s="8"/>
    </row>
    <row r="1125" ht="14.25" spans="1:5">
      <c r="A1125" s="8"/>
      <c r="B1125" s="83"/>
      <c r="C1125" s="76"/>
      <c r="D1125" s="84"/>
      <c r="E1125" s="8"/>
    </row>
    <row r="1126" ht="14.25" spans="1:5">
      <c r="A1126" s="8"/>
      <c r="B1126" s="83"/>
      <c r="C1126" s="76"/>
      <c r="D1126" s="84"/>
      <c r="E1126" s="8"/>
    </row>
    <row r="1127" ht="14.25" spans="1:5">
      <c r="A1127" s="8"/>
      <c r="B1127" s="83"/>
      <c r="C1127" s="76"/>
      <c r="D1127" s="84"/>
      <c r="E1127" s="8"/>
    </row>
    <row r="1128" ht="14.25" spans="1:5">
      <c r="A1128" s="8"/>
      <c r="B1128" s="83"/>
      <c r="C1128" s="76"/>
      <c r="D1128" s="84"/>
      <c r="E1128" s="8"/>
    </row>
    <row r="1129" ht="14.25" spans="1:5">
      <c r="A1129" s="8"/>
      <c r="B1129" s="83"/>
      <c r="C1129" s="76"/>
      <c r="D1129" s="84"/>
      <c r="E1129" s="8"/>
    </row>
    <row r="1130" ht="14.25" spans="1:5">
      <c r="A1130" s="8"/>
      <c r="B1130" s="83"/>
      <c r="C1130" s="76"/>
      <c r="D1130" s="84"/>
      <c r="E1130" s="8"/>
    </row>
    <row r="1131" ht="14.25" spans="1:5">
      <c r="A1131" s="8"/>
      <c r="B1131" s="83"/>
      <c r="C1131" s="76"/>
      <c r="D1131" s="84"/>
      <c r="E1131" s="8"/>
    </row>
    <row r="1132" ht="14.25" spans="1:5">
      <c r="A1132" s="8"/>
      <c r="B1132" s="83"/>
      <c r="C1132" s="76"/>
      <c r="D1132" s="84"/>
      <c r="E1132" s="8"/>
    </row>
    <row r="1133" ht="14.25" spans="1:5">
      <c r="A1133" s="8"/>
      <c r="B1133" s="83"/>
      <c r="C1133" s="76"/>
      <c r="D1133" s="84"/>
      <c r="E1133" s="8"/>
    </row>
    <row r="1134" ht="14.25" spans="1:5">
      <c r="A1134" s="8"/>
      <c r="B1134" s="83"/>
      <c r="C1134" s="76"/>
      <c r="D1134" s="84"/>
      <c r="E1134" s="8"/>
    </row>
    <row r="1135" ht="14.25" spans="1:5">
      <c r="A1135" s="8"/>
      <c r="B1135" s="83"/>
      <c r="C1135" s="76"/>
      <c r="D1135" s="84"/>
      <c r="E1135" s="8"/>
    </row>
    <row r="1136" ht="14.25" spans="1:5">
      <c r="A1136" s="8"/>
      <c r="B1136" s="83"/>
      <c r="C1136" s="76"/>
      <c r="D1136" s="84"/>
      <c r="E1136" s="8"/>
    </row>
    <row r="1137" ht="14.25" spans="1:5">
      <c r="A1137" s="8"/>
      <c r="B1137" s="83"/>
      <c r="C1137" s="76"/>
      <c r="D1137" s="84"/>
      <c r="E1137" s="8"/>
    </row>
    <row r="1138" ht="14.25" spans="1:5">
      <c r="A1138" s="8"/>
      <c r="B1138" s="83"/>
      <c r="C1138" s="76"/>
      <c r="D1138" s="84"/>
      <c r="E1138" s="8"/>
    </row>
    <row r="1139" ht="14.25" spans="1:5">
      <c r="A1139" s="8"/>
      <c r="B1139" s="83"/>
      <c r="C1139" s="76"/>
      <c r="D1139" s="84"/>
      <c r="E1139" s="8"/>
    </row>
    <row r="1140" ht="14.25" spans="1:5">
      <c r="A1140" s="8"/>
      <c r="B1140" s="83"/>
      <c r="C1140" s="76"/>
      <c r="D1140" s="84"/>
      <c r="E1140" s="8"/>
    </row>
    <row r="1141" ht="14.25" spans="1:5">
      <c r="A1141" s="8"/>
      <c r="B1141" s="83"/>
      <c r="C1141" s="76"/>
      <c r="D1141" s="84"/>
      <c r="E1141" s="8"/>
    </row>
    <row r="1142" ht="14.25" spans="1:5">
      <c r="A1142" s="8"/>
      <c r="B1142" s="83"/>
      <c r="C1142" s="76"/>
      <c r="D1142" s="84"/>
      <c r="E1142" s="8"/>
    </row>
    <row r="1143" ht="14.25" spans="1:5">
      <c r="A1143" s="8"/>
      <c r="B1143" s="83"/>
      <c r="C1143" s="76"/>
      <c r="D1143" s="84"/>
      <c r="E1143" s="8"/>
    </row>
    <row r="1144" ht="14.25" spans="1:5">
      <c r="A1144" s="8"/>
      <c r="B1144" s="83"/>
      <c r="C1144" s="76"/>
      <c r="D1144" s="84"/>
      <c r="E1144" s="8"/>
    </row>
    <row r="1145" ht="14.25" spans="1:5">
      <c r="A1145" s="8"/>
      <c r="B1145" s="83"/>
      <c r="C1145" s="76"/>
      <c r="D1145" s="84"/>
      <c r="E1145" s="8"/>
    </row>
    <row r="1146" ht="14.25" spans="1:5">
      <c r="A1146" s="8"/>
      <c r="B1146" s="83"/>
      <c r="C1146" s="76"/>
      <c r="D1146" s="84"/>
      <c r="E1146" s="8"/>
    </row>
    <row r="1147" ht="14.25" spans="1:5">
      <c r="A1147" s="8"/>
      <c r="B1147" s="83"/>
      <c r="C1147" s="76"/>
      <c r="D1147" s="84"/>
      <c r="E1147" s="8"/>
    </row>
    <row r="1148" ht="14.25" spans="1:5">
      <c r="A1148" s="8"/>
      <c r="B1148" s="83"/>
      <c r="C1148" s="76"/>
      <c r="D1148" s="84"/>
      <c r="E1148" s="8"/>
    </row>
    <row r="1149" ht="14.25" spans="1:5">
      <c r="A1149" s="8"/>
      <c r="B1149" s="83"/>
      <c r="C1149" s="76"/>
      <c r="D1149" s="84"/>
      <c r="E1149" s="8"/>
    </row>
    <row r="1150" ht="14.25" spans="1:5">
      <c r="A1150" s="8"/>
      <c r="B1150" s="83"/>
      <c r="C1150" s="76"/>
      <c r="D1150" s="84"/>
      <c r="E1150" s="8"/>
    </row>
    <row r="1151" ht="14.25" spans="1:5">
      <c r="A1151" s="8"/>
      <c r="B1151" s="83"/>
      <c r="C1151" s="76"/>
      <c r="D1151" s="84"/>
      <c r="E1151" s="8"/>
    </row>
    <row r="1152" ht="14.25" spans="1:5">
      <c r="A1152" s="8"/>
      <c r="B1152" s="83"/>
      <c r="C1152" s="76"/>
      <c r="D1152" s="84"/>
      <c r="E1152" s="8"/>
    </row>
    <row r="1153" ht="14.25" spans="1:5">
      <c r="A1153" s="8"/>
      <c r="B1153" s="83"/>
      <c r="C1153" s="76"/>
      <c r="D1153" s="84"/>
      <c r="E1153" s="8"/>
    </row>
    <row r="1154" ht="14.25" spans="1:5">
      <c r="A1154" s="8"/>
      <c r="B1154" s="83"/>
      <c r="C1154" s="76"/>
      <c r="D1154" s="84"/>
      <c r="E1154" s="8"/>
    </row>
    <row r="1155" ht="14.25" spans="1:5">
      <c r="A1155" s="8"/>
      <c r="B1155" s="83"/>
      <c r="C1155" s="76"/>
      <c r="D1155" s="84"/>
      <c r="E1155" s="8"/>
    </row>
    <row r="1156" ht="14.25" spans="1:5">
      <c r="A1156" s="8"/>
      <c r="B1156" s="83"/>
      <c r="C1156" s="76"/>
      <c r="D1156" s="84"/>
      <c r="E1156" s="8"/>
    </row>
    <row r="1157" ht="14.25" spans="1:5">
      <c r="A1157" s="8"/>
      <c r="B1157" s="83"/>
      <c r="C1157" s="76"/>
      <c r="D1157" s="84"/>
      <c r="E1157" s="8"/>
    </row>
    <row r="1158" ht="14.25" spans="1:5">
      <c r="A1158" s="8"/>
      <c r="B1158" s="83"/>
      <c r="C1158" s="76"/>
      <c r="D1158" s="84"/>
      <c r="E1158" s="8"/>
    </row>
    <row r="1159" ht="14.25" spans="1:5">
      <c r="A1159" s="8"/>
      <c r="B1159" s="83"/>
      <c r="C1159" s="76"/>
      <c r="D1159" s="84"/>
      <c r="E1159" s="8"/>
    </row>
    <row r="1160" ht="14.25" spans="1:5">
      <c r="A1160" s="8"/>
      <c r="B1160" s="83"/>
      <c r="C1160" s="76"/>
      <c r="D1160" s="84"/>
      <c r="E1160" s="8"/>
    </row>
    <row r="1161" ht="14.25" spans="1:5">
      <c r="A1161" s="8"/>
      <c r="B1161" s="83"/>
      <c r="C1161" s="76"/>
      <c r="D1161" s="84"/>
      <c r="E1161" s="8"/>
    </row>
    <row r="1162" ht="14.25" spans="1:5">
      <c r="A1162" s="8"/>
      <c r="B1162" s="83"/>
      <c r="C1162" s="76"/>
      <c r="D1162" s="84"/>
      <c r="E1162" s="8"/>
    </row>
    <row r="1163" ht="14.25" spans="1:5">
      <c r="A1163" s="8"/>
      <c r="B1163" s="83"/>
      <c r="C1163" s="76"/>
      <c r="D1163" s="84"/>
      <c r="E1163" s="8"/>
    </row>
    <row r="1164" ht="14.25" spans="1:5">
      <c r="A1164" s="8"/>
      <c r="B1164" s="45"/>
      <c r="C1164" s="45"/>
      <c r="D1164" s="45"/>
      <c r="E1164" s="8"/>
    </row>
    <row r="1165" spans="1:5">
      <c r="A1165" s="8"/>
      <c r="B1165" s="44"/>
      <c r="C1165" s="44"/>
      <c r="D1165" s="44"/>
      <c r="E1165" s="8"/>
    </row>
    <row r="1166" spans="1:5">
      <c r="A1166" s="8"/>
      <c r="B1166" s="44"/>
      <c r="C1166" s="44"/>
      <c r="D1166" s="44"/>
      <c r="E1166" s="8"/>
    </row>
    <row r="1167" spans="1:5">
      <c r="A1167" s="8"/>
      <c r="B1167" s="44"/>
      <c r="C1167" s="44"/>
      <c r="D1167" s="44"/>
      <c r="E1167" s="8"/>
    </row>
    <row r="1168" spans="1:5">
      <c r="A1168" s="8"/>
      <c r="B1168" s="44"/>
      <c r="C1168" s="44"/>
      <c r="D1168" s="44"/>
      <c r="E1168" s="8"/>
    </row>
    <row r="1169" ht="14.25" spans="1:5">
      <c r="A1169" s="8"/>
      <c r="B1169" s="45"/>
      <c r="C1169" s="45"/>
      <c r="D1169" s="45"/>
      <c r="E1169" s="8"/>
    </row>
    <row r="1170" ht="14.25" spans="1:5">
      <c r="A1170" s="8"/>
      <c r="B1170" s="85"/>
      <c r="C1170" s="83"/>
      <c r="D1170" s="86"/>
      <c r="E1170" s="8"/>
    </row>
    <row r="1171" ht="14.25" spans="1:5">
      <c r="A1171" s="8"/>
      <c r="B1171" s="85"/>
      <c r="C1171" s="83"/>
      <c r="D1171" s="86"/>
      <c r="E1171" s="8"/>
    </row>
    <row r="1172" ht="14.25" spans="1:5">
      <c r="A1172" s="8"/>
      <c r="B1172" s="85"/>
      <c r="C1172" s="83"/>
      <c r="D1172" s="86"/>
      <c r="E1172" s="8"/>
    </row>
    <row r="1173" ht="14.25" spans="1:5">
      <c r="A1173" s="8"/>
      <c r="B1173" s="85"/>
      <c r="C1173" s="83"/>
      <c r="D1173" s="86"/>
      <c r="E1173" s="8"/>
    </row>
    <row r="1174" ht="14.25" spans="1:5">
      <c r="A1174" s="8"/>
      <c r="B1174" s="85"/>
      <c r="C1174" s="83"/>
      <c r="D1174" s="86"/>
      <c r="E1174" s="8"/>
    </row>
    <row r="1175" ht="14.25" spans="1:5">
      <c r="A1175" s="8"/>
      <c r="B1175" s="85"/>
      <c r="C1175" s="83"/>
      <c r="D1175" s="86"/>
      <c r="E1175" s="8"/>
    </row>
    <row r="1176" ht="14.25" spans="1:5">
      <c r="A1176" s="8"/>
      <c r="B1176" s="85"/>
      <c r="C1176" s="83"/>
      <c r="D1176" s="86"/>
      <c r="E1176" s="8"/>
    </row>
    <row r="1177" ht="14.25" spans="1:5">
      <c r="A1177" s="8"/>
      <c r="B1177" s="85"/>
      <c r="C1177" s="83"/>
      <c r="D1177" s="86"/>
      <c r="E1177" s="8"/>
    </row>
    <row r="1178" ht="14.25" spans="1:5">
      <c r="A1178" s="8"/>
      <c r="B1178" s="85"/>
      <c r="C1178" s="83"/>
      <c r="D1178" s="86"/>
      <c r="E1178" s="8"/>
    </row>
    <row r="1179" ht="14.25" spans="1:5">
      <c r="A1179" s="8"/>
      <c r="B1179" s="85"/>
      <c r="C1179" s="83"/>
      <c r="D1179" s="86"/>
      <c r="E1179" s="8"/>
    </row>
    <row r="1180" ht="14.25" spans="1:5">
      <c r="A1180" s="8"/>
      <c r="B1180" s="85"/>
      <c r="C1180" s="83"/>
      <c r="D1180" s="86"/>
      <c r="E1180" s="8"/>
    </row>
    <row r="1181" ht="14.25" spans="1:5">
      <c r="A1181" s="8"/>
      <c r="B1181" s="85"/>
      <c r="C1181" s="83"/>
      <c r="D1181" s="86"/>
      <c r="E1181" s="8"/>
    </row>
    <row r="1182" ht="14.25" spans="1:5">
      <c r="A1182" s="8"/>
      <c r="B1182" s="85"/>
      <c r="C1182" s="83"/>
      <c r="D1182" s="86"/>
      <c r="E1182" s="8"/>
    </row>
    <row r="1183" ht="14.25" spans="1:5">
      <c r="A1183" s="8"/>
      <c r="B1183" s="85"/>
      <c r="C1183" s="83"/>
      <c r="D1183" s="86"/>
      <c r="E1183" s="8"/>
    </row>
    <row r="1184" ht="14.25" spans="1:5">
      <c r="A1184" s="8"/>
      <c r="B1184" s="85"/>
      <c r="C1184" s="83"/>
      <c r="D1184" s="86"/>
      <c r="E1184" s="8"/>
    </row>
    <row r="1185" ht="14.25" spans="1:5">
      <c r="A1185" s="8"/>
      <c r="B1185" s="85"/>
      <c r="C1185" s="83"/>
      <c r="D1185" s="86"/>
      <c r="E1185" s="8"/>
    </row>
    <row r="1186" ht="14.25" spans="1:5">
      <c r="A1186" s="8"/>
      <c r="B1186" s="85"/>
      <c r="C1186" s="83"/>
      <c r="D1186" s="86"/>
      <c r="E1186" s="8"/>
    </row>
    <row r="1187" ht="14.25" spans="1:5">
      <c r="A1187" s="8"/>
      <c r="B1187" s="85"/>
      <c r="C1187" s="83"/>
      <c r="D1187" s="86"/>
      <c r="E1187" s="8"/>
    </row>
    <row r="1188" ht="14.25" spans="1:5">
      <c r="A1188" s="8"/>
      <c r="B1188" s="85"/>
      <c r="C1188" s="83"/>
      <c r="D1188" s="86"/>
      <c r="E1188" s="8"/>
    </row>
    <row r="1189" ht="14.25" spans="1:5">
      <c r="A1189" s="8"/>
      <c r="B1189" s="85"/>
      <c r="C1189" s="83"/>
      <c r="D1189" s="86"/>
      <c r="E1189" s="8"/>
    </row>
    <row r="1190" ht="14.25" spans="1:5">
      <c r="A1190" s="8"/>
      <c r="B1190" s="85"/>
      <c r="C1190" s="83"/>
      <c r="D1190" s="86"/>
      <c r="E1190" s="8"/>
    </row>
    <row r="1191" ht="14.25" spans="1:5">
      <c r="A1191" s="8"/>
      <c r="B1191" s="85"/>
      <c r="C1191" s="83"/>
      <c r="D1191" s="86"/>
      <c r="E1191" s="8"/>
    </row>
    <row r="1192" ht="14.25" spans="1:5">
      <c r="A1192" s="8"/>
      <c r="B1192" s="85"/>
      <c r="C1192" s="83"/>
      <c r="D1192" s="86"/>
      <c r="E1192" s="8"/>
    </row>
    <row r="1193" ht="14.25" spans="1:5">
      <c r="A1193" s="8"/>
      <c r="B1193" s="85"/>
      <c r="C1193" s="83"/>
      <c r="D1193" s="86"/>
      <c r="E1193" s="8"/>
    </row>
    <row r="1194" ht="14.25" spans="1:5">
      <c r="A1194" s="8"/>
      <c r="B1194" s="85"/>
      <c r="C1194" s="83"/>
      <c r="D1194" s="86"/>
      <c r="E1194" s="8"/>
    </row>
    <row r="1195" ht="14.25" spans="1:5">
      <c r="A1195" s="8"/>
      <c r="B1195" s="85"/>
      <c r="C1195" s="83"/>
      <c r="D1195" s="86"/>
      <c r="E1195" s="8"/>
    </row>
    <row r="1196" ht="14.25" spans="1:5">
      <c r="A1196" s="8"/>
      <c r="B1196" s="85"/>
      <c r="C1196" s="83"/>
      <c r="D1196" s="86"/>
      <c r="E1196" s="8"/>
    </row>
    <row r="1197" ht="14.25" spans="1:5">
      <c r="A1197" s="8"/>
      <c r="B1197" s="85"/>
      <c r="C1197" s="83"/>
      <c r="D1197" s="86"/>
      <c r="E1197" s="8"/>
    </row>
    <row r="1198" ht="14.25" spans="1:5">
      <c r="A1198" s="8"/>
      <c r="B1198" s="85"/>
      <c r="C1198" s="83"/>
      <c r="D1198" s="86"/>
      <c r="E1198" s="8"/>
    </row>
    <row r="1199" ht="14.25" spans="1:5">
      <c r="A1199" s="8"/>
      <c r="B1199" s="85"/>
      <c r="C1199" s="83"/>
      <c r="D1199" s="86"/>
      <c r="E1199" s="8"/>
    </row>
    <row r="1200" ht="14.25" spans="1:5">
      <c r="A1200" s="8"/>
      <c r="B1200" s="85"/>
      <c r="C1200" s="83"/>
      <c r="D1200" s="86"/>
      <c r="E1200" s="8"/>
    </row>
    <row r="1201" ht="14.25" spans="1:5">
      <c r="A1201" s="8"/>
      <c r="B1201" s="85"/>
      <c r="C1201" s="83"/>
      <c r="D1201" s="86"/>
      <c r="E1201" s="8"/>
    </row>
    <row r="1202" ht="14.25" spans="1:5">
      <c r="A1202" s="8"/>
      <c r="B1202" s="85"/>
      <c r="C1202" s="83"/>
      <c r="D1202" s="86"/>
      <c r="E1202" s="8"/>
    </row>
    <row r="1203" ht="14.25" spans="1:5">
      <c r="A1203" s="8"/>
      <c r="B1203" s="85"/>
      <c r="C1203" s="83"/>
      <c r="D1203" s="86"/>
      <c r="E1203" s="8"/>
    </row>
    <row r="1204" ht="14.25" spans="1:5">
      <c r="A1204" s="8"/>
      <c r="B1204" s="85"/>
      <c r="C1204" s="83"/>
      <c r="D1204" s="86"/>
      <c r="E1204" s="8"/>
    </row>
    <row r="1205" ht="14.25" spans="1:5">
      <c r="A1205" s="8"/>
      <c r="B1205" s="85"/>
      <c r="C1205" s="83"/>
      <c r="D1205" s="86"/>
      <c r="E1205" s="8"/>
    </row>
    <row r="1206" ht="14.25" spans="1:5">
      <c r="A1206" s="8"/>
      <c r="B1206" s="85"/>
      <c r="C1206" s="83"/>
      <c r="D1206" s="86"/>
      <c r="E1206" s="8"/>
    </row>
    <row r="1207" ht="14.25" spans="1:5">
      <c r="A1207" s="8"/>
      <c r="B1207" s="85"/>
      <c r="C1207" s="83"/>
      <c r="D1207" s="86"/>
      <c r="E1207" s="8"/>
    </row>
    <row r="1208" ht="14.25" spans="1:5">
      <c r="A1208" s="8"/>
      <c r="B1208" s="85"/>
      <c r="C1208" s="83"/>
      <c r="D1208" s="86"/>
      <c r="E1208" s="8"/>
    </row>
    <row r="1209" ht="14.25" spans="1:5">
      <c r="A1209" s="8"/>
      <c r="B1209" s="85"/>
      <c r="C1209" s="83"/>
      <c r="D1209" s="86"/>
      <c r="E1209" s="8"/>
    </row>
    <row r="1210" ht="14.25" spans="1:5">
      <c r="A1210" s="8"/>
      <c r="B1210" s="85"/>
      <c r="C1210" s="83"/>
      <c r="D1210" s="86"/>
      <c r="E1210" s="8"/>
    </row>
    <row r="1211" ht="14.25" spans="1:5">
      <c r="A1211" s="8"/>
      <c r="B1211" s="85"/>
      <c r="C1211" s="83"/>
      <c r="D1211" s="86"/>
      <c r="E1211" s="8"/>
    </row>
    <row r="1212" ht="14.25" spans="1:5">
      <c r="A1212" s="8"/>
      <c r="B1212" s="85"/>
      <c r="C1212" s="83"/>
      <c r="D1212" s="86"/>
      <c r="E1212" s="8"/>
    </row>
    <row r="1213" ht="14.25" spans="1:5">
      <c r="A1213" s="8"/>
      <c r="B1213" s="85"/>
      <c r="C1213" s="83"/>
      <c r="D1213" s="86"/>
      <c r="E1213" s="8"/>
    </row>
    <row r="1214" ht="14.25" spans="1:5">
      <c r="A1214" s="8"/>
      <c r="B1214" s="85"/>
      <c r="C1214" s="83"/>
      <c r="D1214" s="86"/>
      <c r="E1214" s="8"/>
    </row>
    <row r="1215" ht="14.25" spans="1:5">
      <c r="A1215" s="8"/>
      <c r="B1215" s="85"/>
      <c r="C1215" s="83"/>
      <c r="D1215" s="86"/>
      <c r="E1215" s="8"/>
    </row>
    <row r="1216" ht="14.25" spans="1:5">
      <c r="A1216" s="8"/>
      <c r="B1216" s="85"/>
      <c r="C1216" s="83"/>
      <c r="D1216" s="86"/>
      <c r="E1216" s="8"/>
    </row>
    <row r="1217" ht="14.25" spans="1:5">
      <c r="A1217" s="8"/>
      <c r="B1217" s="85"/>
      <c r="C1217" s="83"/>
      <c r="D1217" s="86"/>
      <c r="E1217" s="8"/>
    </row>
    <row r="1218" ht="14.25" spans="1:5">
      <c r="A1218" s="8"/>
      <c r="B1218" s="85"/>
      <c r="C1218" s="83"/>
      <c r="D1218" s="86"/>
      <c r="E1218" s="8"/>
    </row>
    <row r="1219" ht="14.25" spans="1:5">
      <c r="A1219" s="8"/>
      <c r="B1219" s="85"/>
      <c r="C1219" s="83"/>
      <c r="D1219" s="86"/>
      <c r="E1219" s="8"/>
    </row>
    <row r="1220" ht="14.25" spans="1:5">
      <c r="A1220" s="8"/>
      <c r="B1220" s="85"/>
      <c r="C1220" s="83"/>
      <c r="D1220" s="86"/>
      <c r="E1220" s="8"/>
    </row>
    <row r="1221" ht="14.25" spans="1:5">
      <c r="A1221" s="8"/>
      <c r="B1221" s="85"/>
      <c r="C1221" s="83"/>
      <c r="D1221" s="86"/>
      <c r="E1221" s="8"/>
    </row>
    <row r="1222" ht="14.25" spans="1:5">
      <c r="A1222" s="8"/>
      <c r="B1222" s="85"/>
      <c r="C1222" s="83"/>
      <c r="D1222" s="86"/>
      <c r="E1222" s="8"/>
    </row>
    <row r="1223" ht="14.25" spans="1:5">
      <c r="A1223" s="8"/>
      <c r="B1223" s="85"/>
      <c r="C1223" s="83"/>
      <c r="D1223" s="86"/>
      <c r="E1223" s="8"/>
    </row>
    <row r="1224" ht="14.25" spans="1:5">
      <c r="A1224" s="8"/>
      <c r="B1224" s="85"/>
      <c r="C1224" s="83"/>
      <c r="D1224" s="86"/>
      <c r="E1224" s="8"/>
    </row>
    <row r="1225" ht="14.25" spans="1:5">
      <c r="A1225" s="8"/>
      <c r="B1225" s="85"/>
      <c r="C1225" s="83"/>
      <c r="D1225" s="86"/>
      <c r="E1225" s="8"/>
    </row>
    <row r="1226" ht="14.25" spans="1:5">
      <c r="A1226" s="8"/>
      <c r="B1226" s="85"/>
      <c r="C1226" s="83"/>
      <c r="D1226" s="86"/>
      <c r="E1226" s="8"/>
    </row>
    <row r="1227" ht="14.25" spans="1:5">
      <c r="A1227" s="8"/>
      <c r="B1227" s="85"/>
      <c r="C1227" s="83"/>
      <c r="D1227" s="86"/>
      <c r="E1227" s="8"/>
    </row>
    <row r="1228" ht="14.25" spans="1:5">
      <c r="A1228" s="8"/>
      <c r="B1228" s="85"/>
      <c r="C1228" s="83"/>
      <c r="D1228" s="86"/>
      <c r="E1228" s="8"/>
    </row>
    <row r="1229" ht="14.25" spans="1:5">
      <c r="A1229" s="8"/>
      <c r="B1229" s="85"/>
      <c r="C1229" s="83"/>
      <c r="D1229" s="86"/>
      <c r="E1229" s="8"/>
    </row>
    <row r="1230" ht="14.25" spans="1:5">
      <c r="A1230" s="8"/>
      <c r="B1230" s="85"/>
      <c r="C1230" s="83"/>
      <c r="D1230" s="86"/>
      <c r="E1230" s="8"/>
    </row>
    <row r="1231" ht="14.25" spans="1:5">
      <c r="A1231" s="8"/>
      <c r="B1231" s="85"/>
      <c r="C1231" s="83"/>
      <c r="D1231" s="86"/>
      <c r="E1231" s="8"/>
    </row>
    <row r="1232" ht="14.25" spans="1:5">
      <c r="A1232" s="8"/>
      <c r="B1232" s="85"/>
      <c r="C1232" s="83"/>
      <c r="D1232" s="86"/>
      <c r="E1232" s="8"/>
    </row>
    <row r="1233" ht="14.25" spans="1:5">
      <c r="A1233" s="8"/>
      <c r="B1233" s="85"/>
      <c r="C1233" s="83"/>
      <c r="D1233" s="86"/>
      <c r="E1233" s="8"/>
    </row>
    <row r="1234" ht="14.25" spans="1:5">
      <c r="A1234" s="8"/>
      <c r="B1234" s="85"/>
      <c r="C1234" s="83"/>
      <c r="D1234" s="86"/>
      <c r="E1234" s="8"/>
    </row>
    <row r="1235" ht="14.25" spans="1:5">
      <c r="A1235" s="8"/>
      <c r="B1235" s="85"/>
      <c r="C1235" s="83"/>
      <c r="D1235" s="86"/>
      <c r="E1235" s="8"/>
    </row>
    <row r="1236" ht="14.25" spans="1:5">
      <c r="A1236" s="8"/>
      <c r="B1236" s="85"/>
      <c r="C1236" s="83"/>
      <c r="D1236" s="86"/>
      <c r="E1236" s="8"/>
    </row>
    <row r="1237" ht="14.25" spans="1:5">
      <c r="A1237" s="8"/>
      <c r="B1237" s="85"/>
      <c r="C1237" s="83"/>
      <c r="D1237" s="86"/>
      <c r="E1237" s="8"/>
    </row>
    <row r="1238" ht="14.25" spans="1:5">
      <c r="A1238" s="8"/>
      <c r="B1238" s="85"/>
      <c r="C1238" s="83"/>
      <c r="D1238" s="86"/>
      <c r="E1238" s="8"/>
    </row>
    <row r="1239" ht="14.25" spans="1:5">
      <c r="A1239" s="8"/>
      <c r="B1239" s="85"/>
      <c r="C1239" s="83"/>
      <c r="D1239" s="86"/>
      <c r="E1239" s="8"/>
    </row>
    <row r="1240" ht="14.25" spans="1:5">
      <c r="A1240" s="8"/>
      <c r="B1240" s="85"/>
      <c r="C1240" s="83"/>
      <c r="D1240" s="86"/>
      <c r="E1240" s="8"/>
    </row>
    <row r="1241" ht="14.25" spans="1:5">
      <c r="A1241" s="8"/>
      <c r="B1241" s="85"/>
      <c r="C1241" s="83"/>
      <c r="D1241" s="86"/>
      <c r="E1241" s="8"/>
    </row>
    <row r="1242" ht="14.25" spans="1:5">
      <c r="A1242" s="8"/>
      <c r="B1242" s="85"/>
      <c r="C1242" s="83"/>
      <c r="D1242" s="86"/>
      <c r="E1242" s="8"/>
    </row>
    <row r="1243" ht="14.25" spans="1:5">
      <c r="A1243" s="8"/>
      <c r="B1243" s="85"/>
      <c r="C1243" s="83"/>
      <c r="D1243" s="86"/>
      <c r="E1243" s="8"/>
    </row>
    <row r="1244" ht="14.25" spans="1:5">
      <c r="A1244" s="8"/>
      <c r="B1244" s="85"/>
      <c r="C1244" s="83"/>
      <c r="D1244" s="86"/>
      <c r="E1244" s="8"/>
    </row>
    <row r="1245" ht="14.25" spans="1:5">
      <c r="A1245" s="8"/>
      <c r="B1245" s="85"/>
      <c r="C1245" s="83"/>
      <c r="D1245" s="86"/>
      <c r="E1245" s="8"/>
    </row>
    <row r="1246" ht="14.25" spans="1:5">
      <c r="A1246" s="8"/>
      <c r="B1246" s="85"/>
      <c r="C1246" s="83"/>
      <c r="D1246" s="86"/>
      <c r="E1246" s="8"/>
    </row>
    <row r="1247" ht="14.25" spans="1:5">
      <c r="A1247" s="8"/>
      <c r="B1247" s="85"/>
      <c r="C1247" s="83"/>
      <c r="D1247" s="86"/>
      <c r="E1247" s="8"/>
    </row>
    <row r="1248" ht="14.25" spans="1:5">
      <c r="A1248" s="8"/>
      <c r="B1248" s="85"/>
      <c r="C1248" s="83"/>
      <c r="D1248" s="86"/>
      <c r="E1248" s="8"/>
    </row>
    <row r="1249" ht="14.25" spans="1:5">
      <c r="A1249" s="8"/>
      <c r="B1249" s="85"/>
      <c r="C1249" s="83"/>
      <c r="D1249" s="86"/>
      <c r="E1249" s="8"/>
    </row>
    <row r="1250" ht="14.25" spans="1:5">
      <c r="A1250" s="8"/>
      <c r="B1250" s="85"/>
      <c r="C1250" s="83"/>
      <c r="D1250" s="86"/>
      <c r="E1250" s="8"/>
    </row>
    <row r="1251" ht="14.25" spans="1:5">
      <c r="A1251" s="8"/>
      <c r="B1251" s="85"/>
      <c r="C1251" s="83"/>
      <c r="D1251" s="86"/>
      <c r="E1251" s="8"/>
    </row>
    <row r="1252" ht="14.25" spans="1:5">
      <c r="A1252" s="8"/>
      <c r="B1252" s="85"/>
      <c r="C1252" s="83"/>
      <c r="D1252" s="86"/>
      <c r="E1252" s="8"/>
    </row>
    <row r="1253" ht="14.25" spans="1:5">
      <c r="A1253" s="8"/>
      <c r="B1253" s="85"/>
      <c r="C1253" s="83"/>
      <c r="D1253" s="86"/>
      <c r="E1253" s="8"/>
    </row>
    <row r="1254" ht="14.25" spans="1:5">
      <c r="A1254" s="8"/>
      <c r="B1254" s="85"/>
      <c r="C1254" s="83"/>
      <c r="D1254" s="86"/>
      <c r="E1254" s="8"/>
    </row>
    <row r="1255" ht="14.25" spans="1:5">
      <c r="A1255" s="8"/>
      <c r="B1255" s="85"/>
      <c r="C1255" s="83"/>
      <c r="D1255" s="86"/>
      <c r="E1255" s="8"/>
    </row>
    <row r="1256" ht="14.25" spans="1:5">
      <c r="A1256" s="8"/>
      <c r="B1256" s="85"/>
      <c r="C1256" s="83"/>
      <c r="D1256" s="86"/>
      <c r="E1256" s="8"/>
    </row>
    <row r="1257" ht="14.25" spans="1:5">
      <c r="A1257" s="8"/>
      <c r="B1257" s="85"/>
      <c r="C1257" s="83"/>
      <c r="D1257" s="86"/>
      <c r="E1257" s="8"/>
    </row>
    <row r="1258" ht="14.25" spans="1:5">
      <c r="A1258" s="8"/>
      <c r="B1258" s="85"/>
      <c r="C1258" s="83"/>
      <c r="D1258" s="86"/>
      <c r="E1258" s="8"/>
    </row>
    <row r="1259" ht="14.25" spans="1:5">
      <c r="A1259" s="8"/>
      <c r="B1259" s="85"/>
      <c r="C1259" s="83"/>
      <c r="D1259" s="86"/>
      <c r="E1259" s="8"/>
    </row>
    <row r="1260" ht="14.25" spans="1:5">
      <c r="A1260" s="8"/>
      <c r="B1260" s="85"/>
      <c r="C1260" s="83"/>
      <c r="D1260" s="86"/>
      <c r="E1260" s="8"/>
    </row>
    <row r="1261" ht="14.25" spans="1:5">
      <c r="A1261" s="8"/>
      <c r="B1261" s="85"/>
      <c r="C1261" s="83"/>
      <c r="D1261" s="86"/>
      <c r="E1261" s="8"/>
    </row>
    <row r="1262" ht="14.25" spans="1:5">
      <c r="A1262" s="8"/>
      <c r="B1262" s="85"/>
      <c r="C1262" s="83"/>
      <c r="D1262" s="86"/>
      <c r="E1262" s="8"/>
    </row>
    <row r="1263" ht="14.25" spans="1:5">
      <c r="A1263" s="8"/>
      <c r="B1263" s="85"/>
      <c r="C1263" s="83"/>
      <c r="D1263" s="86"/>
      <c r="E1263" s="8"/>
    </row>
    <row r="1264" ht="14.25" spans="1:5">
      <c r="A1264" s="8"/>
      <c r="B1264" s="85"/>
      <c r="C1264" s="83"/>
      <c r="D1264" s="86"/>
      <c r="E1264" s="8"/>
    </row>
    <row r="1265" ht="14.25" spans="1:5">
      <c r="A1265" s="8"/>
      <c r="B1265" s="85"/>
      <c r="C1265" s="83"/>
      <c r="D1265" s="86"/>
      <c r="E1265" s="8"/>
    </row>
    <row r="1266" ht="14.25" spans="1:5">
      <c r="A1266" s="8"/>
      <c r="B1266" s="85"/>
      <c r="C1266" s="83"/>
      <c r="D1266" s="86"/>
      <c r="E1266" s="8"/>
    </row>
    <row r="1267" ht="14.25" spans="1:5">
      <c r="A1267" s="8"/>
      <c r="B1267" s="85"/>
      <c r="C1267" s="83"/>
      <c r="D1267" s="86"/>
      <c r="E1267" s="8"/>
    </row>
    <row r="1268" ht="14.25" spans="1:5">
      <c r="A1268" s="8"/>
      <c r="B1268" s="85"/>
      <c r="C1268" s="83"/>
      <c r="D1268" s="86"/>
      <c r="E1268" s="8"/>
    </row>
    <row r="1269" ht="14.25" spans="1:5">
      <c r="A1269" s="8"/>
      <c r="B1269" s="85"/>
      <c r="C1269" s="83"/>
      <c r="D1269" s="86"/>
      <c r="E1269" s="8"/>
    </row>
    <row r="1270" ht="14.25" spans="1:5">
      <c r="A1270" s="8"/>
      <c r="B1270" s="85"/>
      <c r="C1270" s="83"/>
      <c r="D1270" s="86"/>
      <c r="E1270" s="8"/>
    </row>
    <row r="1271" ht="14.25" spans="1:5">
      <c r="A1271" s="8"/>
      <c r="B1271" s="85"/>
      <c r="C1271" s="83"/>
      <c r="D1271" s="86"/>
      <c r="E1271" s="8"/>
    </row>
    <row r="1272" ht="14.25" spans="1:5">
      <c r="A1272" s="8"/>
      <c r="B1272" s="85"/>
      <c r="C1272" s="83"/>
      <c r="D1272" s="86"/>
      <c r="E1272" s="8"/>
    </row>
    <row r="1273" ht="14.25" spans="1:5">
      <c r="A1273" s="8"/>
      <c r="B1273" s="85"/>
      <c r="C1273" s="83"/>
      <c r="D1273" s="86"/>
      <c r="E1273" s="8"/>
    </row>
    <row r="1274" ht="14.25" spans="1:5">
      <c r="A1274" s="8"/>
      <c r="B1274" s="85"/>
      <c r="C1274" s="83"/>
      <c r="D1274" s="86"/>
      <c r="E1274" s="8"/>
    </row>
    <row r="1275" ht="14.25" spans="1:5">
      <c r="A1275" s="8"/>
      <c r="B1275" s="85"/>
      <c r="C1275" s="83"/>
      <c r="D1275" s="86"/>
      <c r="E1275" s="8"/>
    </row>
    <row r="1276" ht="14.25" spans="1:5">
      <c r="A1276" s="8"/>
      <c r="B1276" s="85"/>
      <c r="C1276" s="83"/>
      <c r="D1276" s="86"/>
      <c r="E1276" s="8"/>
    </row>
    <row r="1277" ht="14.25" spans="1:5">
      <c r="A1277" s="8"/>
      <c r="B1277" s="85"/>
      <c r="C1277" s="83"/>
      <c r="D1277" s="86"/>
      <c r="E1277" s="8"/>
    </row>
    <row r="1278" ht="14.25" spans="1:5">
      <c r="A1278" s="8"/>
      <c r="B1278" s="85"/>
      <c r="C1278" s="83"/>
      <c r="D1278" s="86"/>
      <c r="E1278" s="8"/>
    </row>
    <row r="1279" ht="14.25" spans="1:5">
      <c r="A1279" s="8"/>
      <c r="B1279" s="85"/>
      <c r="C1279" s="83"/>
      <c r="D1279" s="86"/>
      <c r="E1279" s="8"/>
    </row>
    <row r="1280" ht="14.25" spans="1:5">
      <c r="A1280" s="8"/>
      <c r="B1280" s="85"/>
      <c r="C1280" s="83"/>
      <c r="D1280" s="86"/>
      <c r="E1280" s="8"/>
    </row>
    <row r="1281" ht="14.25" spans="1:5">
      <c r="A1281" s="8"/>
      <c r="B1281" s="85"/>
      <c r="C1281" s="83"/>
      <c r="D1281" s="86"/>
      <c r="E1281" s="8"/>
    </row>
    <row r="1282" ht="14.25" spans="1:5">
      <c r="A1282" s="8"/>
      <c r="B1282" s="85"/>
      <c r="C1282" s="83"/>
      <c r="D1282" s="86"/>
      <c r="E1282" s="8"/>
    </row>
    <row r="1283" ht="14.25" spans="1:5">
      <c r="A1283" s="8"/>
      <c r="B1283" s="85"/>
      <c r="C1283" s="83"/>
      <c r="D1283" s="86"/>
      <c r="E1283" s="8"/>
    </row>
    <row r="1284" ht="14.25" spans="1:5">
      <c r="A1284" s="8"/>
      <c r="B1284" s="85"/>
      <c r="C1284" s="83"/>
      <c r="D1284" s="86"/>
      <c r="E1284" s="8"/>
    </row>
    <row r="1285" ht="14.25" spans="1:5">
      <c r="A1285" s="8"/>
      <c r="B1285" s="85"/>
      <c r="C1285" s="83"/>
      <c r="D1285" s="86"/>
      <c r="E1285" s="8"/>
    </row>
    <row r="1286" ht="14.25" spans="1:5">
      <c r="A1286" s="8"/>
      <c r="B1286" s="85"/>
      <c r="C1286" s="83"/>
      <c r="D1286" s="86"/>
      <c r="E1286" s="8"/>
    </row>
    <row r="1287" ht="14.25" spans="1:5">
      <c r="A1287" s="8"/>
      <c r="B1287" s="85"/>
      <c r="C1287" s="83"/>
      <c r="D1287" s="86"/>
      <c r="E1287" s="8"/>
    </row>
    <row r="1288" ht="14.25" spans="1:5">
      <c r="A1288" s="8"/>
      <c r="B1288" s="85"/>
      <c r="C1288" s="83"/>
      <c r="D1288" s="86"/>
      <c r="E1288" s="8"/>
    </row>
    <row r="1289" ht="14.25" spans="1:5">
      <c r="A1289" s="8"/>
      <c r="B1289" s="85"/>
      <c r="C1289" s="83"/>
      <c r="D1289" s="86"/>
      <c r="E1289" s="8"/>
    </row>
    <row r="1290" ht="14.25" spans="1:5">
      <c r="A1290" s="8"/>
      <c r="B1290" s="85"/>
      <c r="C1290" s="83"/>
      <c r="D1290" s="86"/>
      <c r="E1290" s="8"/>
    </row>
    <row r="1291" ht="14.25" spans="1:5">
      <c r="A1291" s="8"/>
      <c r="B1291" s="85"/>
      <c r="C1291" s="83"/>
      <c r="D1291" s="86"/>
      <c r="E1291" s="8"/>
    </row>
    <row r="1292" ht="14.25" spans="1:5">
      <c r="A1292" s="8"/>
      <c r="B1292" s="85"/>
      <c r="C1292" s="83"/>
      <c r="D1292" s="86"/>
      <c r="E1292" s="8"/>
    </row>
    <row r="1293" ht="14.25" spans="1:5">
      <c r="A1293" s="8"/>
      <c r="B1293" s="85"/>
      <c r="C1293" s="83"/>
      <c r="D1293" s="86"/>
      <c r="E1293" s="8"/>
    </row>
    <row r="1294" ht="14.25" spans="1:5">
      <c r="A1294" s="8"/>
      <c r="B1294" s="85"/>
      <c r="C1294" s="83"/>
      <c r="D1294" s="86"/>
      <c r="E1294" s="8"/>
    </row>
    <row r="1295" ht="14.25" spans="1:5">
      <c r="A1295" s="8"/>
      <c r="B1295" s="85"/>
      <c r="C1295" s="83"/>
      <c r="D1295" s="86"/>
      <c r="E1295" s="8"/>
    </row>
    <row r="1296" ht="14.25" spans="1:5">
      <c r="A1296" s="8"/>
      <c r="B1296" s="85"/>
      <c r="C1296" s="83"/>
      <c r="D1296" s="86"/>
      <c r="E1296" s="8"/>
    </row>
    <row r="1297" ht="14.25" spans="1:5">
      <c r="A1297" s="8"/>
      <c r="B1297" s="85"/>
      <c r="C1297" s="83"/>
      <c r="D1297" s="86"/>
      <c r="E1297" s="8"/>
    </row>
    <row r="1298" ht="14.25" spans="1:5">
      <c r="A1298" s="8"/>
      <c r="B1298" s="85"/>
      <c r="C1298" s="83"/>
      <c r="D1298" s="86"/>
      <c r="E1298" s="8"/>
    </row>
    <row r="1299" ht="14.25" spans="1:5">
      <c r="A1299" s="8"/>
      <c r="B1299" s="85"/>
      <c r="C1299" s="83"/>
      <c r="D1299" s="86"/>
      <c r="E1299" s="8"/>
    </row>
    <row r="1300" ht="14.25" spans="1:5">
      <c r="A1300" s="8"/>
      <c r="B1300" s="85"/>
      <c r="C1300" s="83"/>
      <c r="D1300" s="86"/>
      <c r="E1300" s="8"/>
    </row>
    <row r="1301" ht="14.25" spans="1:5">
      <c r="A1301" s="8"/>
      <c r="B1301" s="85"/>
      <c r="C1301" s="83"/>
      <c r="D1301" s="86"/>
      <c r="E1301" s="8"/>
    </row>
    <row r="1302" ht="14.25" spans="1:5">
      <c r="A1302" s="8"/>
      <c r="B1302" s="85"/>
      <c r="C1302" s="83"/>
      <c r="D1302" s="86"/>
      <c r="E1302" s="8"/>
    </row>
    <row r="1303" ht="14.25" spans="1:5">
      <c r="A1303" s="8"/>
      <c r="B1303" s="85"/>
      <c r="C1303" s="83"/>
      <c r="D1303" s="86"/>
      <c r="E1303" s="8"/>
    </row>
    <row r="1304" ht="14.25" spans="1:5">
      <c r="A1304" s="8"/>
      <c r="B1304" s="85"/>
      <c r="C1304" s="83"/>
      <c r="D1304" s="86"/>
      <c r="E1304" s="8"/>
    </row>
    <row r="1305" ht="14.25" spans="1:5">
      <c r="A1305" s="8"/>
      <c r="B1305" s="85"/>
      <c r="C1305" s="83"/>
      <c r="D1305" s="86"/>
      <c r="E1305" s="8"/>
    </row>
    <row r="1306" ht="14.25" spans="1:5">
      <c r="A1306" s="8"/>
      <c r="B1306" s="85"/>
      <c r="C1306" s="83"/>
      <c r="D1306" s="86"/>
      <c r="E1306" s="8"/>
    </row>
    <row r="1307" ht="14.25" spans="1:5">
      <c r="A1307" s="8"/>
      <c r="B1307" s="85"/>
      <c r="C1307" s="87"/>
      <c r="D1307" s="86"/>
      <c r="E1307" s="8"/>
    </row>
    <row r="1308" ht="14.25" spans="1:5">
      <c r="A1308" s="8"/>
      <c r="B1308" s="85"/>
      <c r="C1308" s="87"/>
      <c r="D1308" s="86"/>
      <c r="E1308" s="8"/>
    </row>
    <row r="1309" ht="14.25" spans="1:5">
      <c r="A1309" s="8"/>
      <c r="B1309" s="85"/>
      <c r="C1309" s="87"/>
      <c r="D1309" s="86"/>
      <c r="E1309" s="8"/>
    </row>
    <row r="1310" ht="14.25" spans="1:5">
      <c r="A1310" s="8"/>
      <c r="B1310" s="85"/>
      <c r="C1310" s="87"/>
      <c r="D1310" s="86"/>
      <c r="E1310" s="8"/>
    </row>
    <row r="1311" ht="14.25" spans="1:5">
      <c r="A1311" s="8"/>
      <c r="B1311" s="85"/>
      <c r="C1311" s="87"/>
      <c r="D1311" s="86"/>
      <c r="E1311" s="8"/>
    </row>
    <row r="1312" ht="14.25" spans="1:5">
      <c r="A1312" s="8"/>
      <c r="B1312" s="85"/>
      <c r="C1312" s="87"/>
      <c r="D1312" s="86"/>
      <c r="E1312" s="8"/>
    </row>
    <row r="1313" ht="14.25" spans="1:5">
      <c r="A1313" s="8"/>
      <c r="B1313" s="85"/>
      <c r="C1313" s="87"/>
      <c r="D1313" s="86"/>
      <c r="E1313" s="8"/>
    </row>
    <row r="1314" ht="14.25" spans="1:5">
      <c r="A1314" s="8"/>
      <c r="B1314" s="85"/>
      <c r="C1314" s="87"/>
      <c r="D1314" s="86"/>
      <c r="E1314" s="8"/>
    </row>
    <row r="1315" ht="14.25" spans="1:5">
      <c r="A1315" s="8"/>
      <c r="B1315" s="85"/>
      <c r="C1315" s="87"/>
      <c r="D1315" s="86"/>
      <c r="E1315" s="8"/>
    </row>
    <row r="1316" ht="14.25" spans="1:5">
      <c r="A1316" s="8"/>
      <c r="B1316" s="85"/>
      <c r="C1316" s="87"/>
      <c r="D1316" s="86"/>
      <c r="E1316" s="8"/>
    </row>
    <row r="1317" ht="14.25" spans="1:5">
      <c r="A1317" s="8"/>
      <c r="B1317" s="85"/>
      <c r="C1317" s="87"/>
      <c r="D1317" s="86"/>
      <c r="E1317" s="8"/>
    </row>
    <row r="1318" ht="14.25" spans="1:5">
      <c r="A1318" s="8"/>
      <c r="B1318" s="85"/>
      <c r="C1318" s="87"/>
      <c r="D1318" s="86"/>
      <c r="E1318" s="8"/>
    </row>
    <row r="1319" ht="14.25" spans="1:5">
      <c r="A1319" s="8"/>
      <c r="B1319" s="85"/>
      <c r="C1319" s="87"/>
      <c r="D1319" s="86"/>
      <c r="E1319" s="8"/>
    </row>
    <row r="1320" ht="14.25" spans="1:5">
      <c r="A1320" s="8"/>
      <c r="B1320" s="85"/>
      <c r="C1320" s="87"/>
      <c r="D1320" s="86"/>
      <c r="E1320" s="8"/>
    </row>
    <row r="1321" ht="14.25" spans="1:5">
      <c r="A1321" s="8"/>
      <c r="B1321" s="85"/>
      <c r="C1321" s="87"/>
      <c r="D1321" s="86"/>
      <c r="E1321" s="8"/>
    </row>
    <row r="1322" ht="14.25" spans="1:5">
      <c r="A1322" s="8"/>
      <c r="B1322" s="85"/>
      <c r="C1322" s="87"/>
      <c r="D1322" s="86"/>
      <c r="E1322" s="8"/>
    </row>
    <row r="1323" ht="14.25" spans="1:5">
      <c r="A1323" s="8"/>
      <c r="B1323" s="85"/>
      <c r="C1323" s="87"/>
      <c r="D1323" s="86"/>
      <c r="E1323" s="8"/>
    </row>
    <row r="1324" ht="14.25" spans="1:5">
      <c r="A1324" s="8"/>
      <c r="B1324" s="85"/>
      <c r="C1324" s="87"/>
      <c r="D1324" s="86"/>
      <c r="E1324" s="8"/>
    </row>
    <row r="1325" ht="14.25" spans="1:5">
      <c r="A1325" s="8"/>
      <c r="B1325" s="85"/>
      <c r="C1325" s="87"/>
      <c r="D1325" s="86"/>
      <c r="E1325" s="8"/>
    </row>
    <row r="1326" ht="14.25" spans="1:5">
      <c r="A1326" s="8"/>
      <c r="B1326" s="85"/>
      <c r="C1326" s="87"/>
      <c r="D1326" s="86"/>
      <c r="E1326" s="8"/>
    </row>
    <row r="1327" ht="14.25" spans="1:5">
      <c r="A1327" s="8"/>
      <c r="B1327" s="85"/>
      <c r="C1327" s="87"/>
      <c r="D1327" s="86"/>
      <c r="E1327" s="8"/>
    </row>
    <row r="1328" ht="14.25" spans="1:5">
      <c r="A1328" s="8"/>
      <c r="B1328" s="85"/>
      <c r="C1328" s="87"/>
      <c r="D1328" s="86"/>
      <c r="E1328" s="8"/>
    </row>
    <row r="1329" ht="14.25" spans="1:5">
      <c r="A1329" s="8"/>
      <c r="B1329" s="85"/>
      <c r="C1329" s="87"/>
      <c r="D1329" s="86"/>
      <c r="E1329" s="8"/>
    </row>
    <row r="1330" ht="14.25" spans="1:5">
      <c r="A1330" s="8"/>
      <c r="B1330" s="85"/>
      <c r="C1330" s="87"/>
      <c r="D1330" s="86"/>
      <c r="E1330" s="8"/>
    </row>
    <row r="1331" ht="14.25" spans="1:5">
      <c r="A1331" s="8"/>
      <c r="B1331" s="85"/>
      <c r="C1331" s="87"/>
      <c r="D1331" s="86"/>
      <c r="E1331" s="8"/>
    </row>
    <row r="1332" ht="14.25" spans="1:5">
      <c r="A1332" s="8"/>
      <c r="B1332" s="85"/>
      <c r="C1332" s="87"/>
      <c r="D1332" s="79"/>
      <c r="E1332" s="8"/>
    </row>
    <row r="1333" ht="14.25" spans="1:5">
      <c r="A1333" s="8"/>
      <c r="B1333" s="85"/>
      <c r="C1333" s="87"/>
      <c r="D1333" s="86"/>
      <c r="E1333" s="8"/>
    </row>
    <row r="1334" ht="14.25" spans="1:5">
      <c r="A1334" s="8"/>
      <c r="B1334" s="85"/>
      <c r="C1334" s="87"/>
      <c r="D1334" s="86"/>
      <c r="E1334" s="8"/>
    </row>
    <row r="1335" ht="14.25" spans="1:5">
      <c r="A1335" s="8"/>
      <c r="B1335" s="85"/>
      <c r="C1335" s="87"/>
      <c r="D1335" s="86"/>
      <c r="E1335" s="8"/>
    </row>
    <row r="1336" ht="14.25" spans="1:5">
      <c r="A1336" s="8"/>
      <c r="B1336" s="85"/>
      <c r="C1336" s="87"/>
      <c r="D1336" s="86"/>
      <c r="E1336" s="8"/>
    </row>
    <row r="1337" ht="14.25" spans="1:5">
      <c r="A1337" s="8"/>
      <c r="B1337" s="85"/>
      <c r="C1337" s="87"/>
      <c r="D1337" s="86"/>
      <c r="E1337" s="8"/>
    </row>
    <row r="1338" ht="14.25" spans="1:5">
      <c r="A1338" s="8"/>
      <c r="B1338" s="85"/>
      <c r="C1338" s="87"/>
      <c r="D1338" s="86"/>
      <c r="E1338" s="8"/>
    </row>
    <row r="1339" ht="14.25" spans="1:5">
      <c r="A1339" s="8"/>
      <c r="B1339" s="85"/>
      <c r="C1339" s="87"/>
      <c r="D1339" s="86"/>
      <c r="E1339" s="8"/>
    </row>
    <row r="1340" ht="14.25" spans="1:5">
      <c r="A1340" s="8"/>
      <c r="B1340" s="85"/>
      <c r="C1340" s="87"/>
      <c r="D1340" s="86"/>
      <c r="E1340" s="8"/>
    </row>
    <row r="1341" ht="14.25" spans="1:5">
      <c r="A1341" s="8"/>
      <c r="B1341" s="85"/>
      <c r="C1341" s="87"/>
      <c r="D1341" s="86"/>
      <c r="E1341" s="8"/>
    </row>
    <row r="1342" ht="14.25" spans="1:5">
      <c r="A1342" s="8"/>
      <c r="B1342" s="85"/>
      <c r="C1342" s="87"/>
      <c r="D1342" s="86"/>
      <c r="E1342" s="8"/>
    </row>
    <row r="1343" ht="14.25" spans="1:5">
      <c r="A1343" s="8"/>
      <c r="B1343" s="85"/>
      <c r="C1343" s="87"/>
      <c r="D1343" s="86"/>
      <c r="E1343" s="8"/>
    </row>
    <row r="1344" ht="14.25" spans="1:5">
      <c r="A1344" s="8"/>
      <c r="B1344" s="85"/>
      <c r="C1344" s="87"/>
      <c r="D1344" s="86"/>
      <c r="E1344" s="8"/>
    </row>
    <row r="1345" ht="14.25" spans="1:5">
      <c r="A1345" s="8"/>
      <c r="B1345" s="85"/>
      <c r="C1345" s="87"/>
      <c r="D1345" s="86"/>
      <c r="E1345" s="8"/>
    </row>
    <row r="1346" ht="14.25" spans="1:5">
      <c r="A1346" s="8"/>
      <c r="B1346" s="85"/>
      <c r="C1346" s="87"/>
      <c r="D1346" s="86"/>
      <c r="E1346" s="8"/>
    </row>
    <row r="1347" ht="14.25" spans="1:5">
      <c r="A1347" s="8"/>
      <c r="B1347" s="85"/>
      <c r="C1347" s="87"/>
      <c r="D1347" s="86"/>
      <c r="E1347" s="8"/>
    </row>
    <row r="1348" ht="14.25" spans="1:5">
      <c r="A1348" s="8"/>
      <c r="B1348" s="85"/>
      <c r="C1348" s="87"/>
      <c r="D1348" s="86"/>
      <c r="E1348" s="8"/>
    </row>
    <row r="1349" ht="14.25" spans="1:5">
      <c r="A1349" s="8"/>
      <c r="B1349" s="85"/>
      <c r="C1349" s="87"/>
      <c r="D1349" s="86"/>
      <c r="E1349" s="8"/>
    </row>
    <row r="1350" ht="14.25" spans="1:5">
      <c r="A1350" s="8"/>
      <c r="B1350" s="85"/>
      <c r="C1350" s="87"/>
      <c r="D1350" s="86"/>
      <c r="E1350" s="8"/>
    </row>
    <row r="1351" ht="14.25" spans="1:5">
      <c r="A1351" s="8"/>
      <c r="B1351" s="85"/>
      <c r="C1351" s="87"/>
      <c r="D1351" s="86"/>
      <c r="E1351" s="8"/>
    </row>
    <row r="1352" ht="14.25" spans="1:5">
      <c r="A1352" s="8"/>
      <c r="B1352" s="85"/>
      <c r="C1352" s="87"/>
      <c r="D1352" s="86"/>
      <c r="E1352" s="8"/>
    </row>
    <row r="1353" ht="14.25" spans="1:5">
      <c r="A1353" s="8"/>
      <c r="B1353" s="85"/>
      <c r="C1353" s="87"/>
      <c r="D1353" s="86"/>
      <c r="E1353" s="8"/>
    </row>
    <row r="1354" ht="14.25" spans="1:5">
      <c r="A1354" s="8"/>
      <c r="B1354" s="85"/>
      <c r="C1354" s="87"/>
      <c r="D1354" s="86"/>
      <c r="E1354" s="8"/>
    </row>
    <row r="1355" ht="14.25" spans="1:5">
      <c r="A1355" s="8"/>
      <c r="B1355" s="85"/>
      <c r="C1355" s="87"/>
      <c r="D1355" s="86"/>
      <c r="E1355" s="8"/>
    </row>
    <row r="1356" ht="14.25" spans="1:5">
      <c r="A1356" s="8"/>
      <c r="B1356" s="85"/>
      <c r="C1356" s="87"/>
      <c r="D1356" s="86"/>
      <c r="E1356" s="8"/>
    </row>
    <row r="1357" ht="14.25" spans="1:5">
      <c r="A1357" s="8"/>
      <c r="B1357" s="85"/>
      <c r="C1357" s="87"/>
      <c r="D1357" s="86"/>
      <c r="E1357" s="8"/>
    </row>
    <row r="1358" ht="14.25" spans="1:5">
      <c r="A1358" s="8"/>
      <c r="B1358" s="85"/>
      <c r="C1358" s="87"/>
      <c r="D1358" s="86"/>
      <c r="E1358" s="8"/>
    </row>
    <row r="1359" ht="14.25" spans="1:5">
      <c r="A1359" s="8"/>
      <c r="B1359" s="85"/>
      <c r="C1359" s="87"/>
      <c r="D1359" s="86"/>
      <c r="E1359" s="8"/>
    </row>
    <row r="1360" ht="14.25" spans="1:5">
      <c r="A1360" s="8"/>
      <c r="B1360" s="85"/>
      <c r="C1360" s="87"/>
      <c r="D1360" s="86"/>
      <c r="E1360" s="8"/>
    </row>
    <row r="1361" ht="14.25" spans="1:5">
      <c r="A1361" s="8"/>
      <c r="B1361" s="85"/>
      <c r="C1361" s="87"/>
      <c r="D1361" s="86"/>
      <c r="E1361" s="8"/>
    </row>
    <row r="1362" ht="14.25" spans="1:5">
      <c r="A1362" s="8"/>
      <c r="B1362" s="85"/>
      <c r="C1362" s="87"/>
      <c r="D1362" s="86"/>
      <c r="E1362" s="8"/>
    </row>
    <row r="1363" ht="14.25" spans="1:5">
      <c r="A1363" s="8"/>
      <c r="B1363" s="85"/>
      <c r="C1363" s="87"/>
      <c r="D1363" s="86"/>
      <c r="E1363" s="8"/>
    </row>
    <row r="1364" ht="14.25" spans="1:5">
      <c r="A1364" s="8"/>
      <c r="B1364" s="85"/>
      <c r="C1364" s="87"/>
      <c r="D1364" s="86"/>
      <c r="E1364" s="8"/>
    </row>
    <row r="1365" ht="14.25" spans="1:5">
      <c r="A1365" s="8"/>
      <c r="B1365" s="85"/>
      <c r="C1365" s="87"/>
      <c r="D1365" s="86"/>
      <c r="E1365" s="8"/>
    </row>
    <row r="1366" ht="14.25" spans="1:5">
      <c r="A1366" s="8"/>
      <c r="B1366" s="85"/>
      <c r="C1366" s="87"/>
      <c r="D1366" s="86"/>
      <c r="E1366" s="8"/>
    </row>
    <row r="1367" ht="14.25" spans="1:5">
      <c r="A1367" s="8"/>
      <c r="B1367" s="85"/>
      <c r="C1367" s="87"/>
      <c r="D1367" s="86"/>
      <c r="E1367" s="8"/>
    </row>
    <row r="1368" ht="14.25" spans="1:5">
      <c r="A1368" s="8"/>
      <c r="B1368" s="85"/>
      <c r="C1368" s="87"/>
      <c r="D1368" s="86"/>
      <c r="E1368" s="8"/>
    </row>
    <row r="1369" ht="14.25" spans="1:5">
      <c r="A1369" s="8"/>
      <c r="B1369" s="85"/>
      <c r="C1369" s="87"/>
      <c r="D1369" s="86"/>
      <c r="E1369" s="8"/>
    </row>
    <row r="1370" ht="14.25" spans="1:5">
      <c r="A1370" s="8"/>
      <c r="B1370" s="85"/>
      <c r="C1370" s="87"/>
      <c r="D1370" s="85"/>
      <c r="E1370" s="8"/>
    </row>
    <row r="1371" ht="14.25" spans="1:5">
      <c r="A1371" s="8"/>
      <c r="B1371" s="85"/>
      <c r="C1371" s="87"/>
      <c r="D1371" s="85"/>
      <c r="E1371" s="8"/>
    </row>
    <row r="1372" ht="14.25" spans="1:5">
      <c r="A1372" s="8"/>
      <c r="B1372" s="85"/>
      <c r="C1372" s="87"/>
      <c r="D1372" s="85"/>
      <c r="E1372" s="8"/>
    </row>
    <row r="1373" ht="14.25" spans="1:5">
      <c r="A1373" s="8"/>
      <c r="B1373" s="85"/>
      <c r="C1373" s="87"/>
      <c r="D1373" s="85"/>
      <c r="E1373" s="8"/>
    </row>
    <row r="1374" ht="14.25" spans="1:5">
      <c r="A1374" s="8"/>
      <c r="B1374" s="85"/>
      <c r="C1374" s="87"/>
      <c r="D1374" s="85"/>
      <c r="E1374" s="8"/>
    </row>
    <row r="1375" ht="14.25" spans="1:5">
      <c r="A1375" s="8"/>
      <c r="B1375" s="85"/>
      <c r="C1375" s="87"/>
      <c r="D1375" s="85"/>
      <c r="E1375" s="8"/>
    </row>
    <row r="1376" ht="14.25" spans="1:5">
      <c r="A1376" s="8"/>
      <c r="B1376" s="85"/>
      <c r="C1376" s="87"/>
      <c r="D1376" s="85"/>
      <c r="E1376" s="8"/>
    </row>
    <row r="1377" ht="14.25" spans="1:5">
      <c r="A1377" s="8"/>
      <c r="B1377" s="85"/>
      <c r="C1377" s="87"/>
      <c r="D1377" s="85"/>
      <c r="E1377" s="8"/>
    </row>
    <row r="1378" ht="14.25" spans="1:5">
      <c r="A1378" s="8"/>
      <c r="B1378" s="85"/>
      <c r="C1378" s="87"/>
      <c r="D1378" s="85"/>
      <c r="E1378" s="8"/>
    </row>
    <row r="1379" ht="14.25" spans="1:5">
      <c r="A1379" s="8"/>
      <c r="B1379" s="85"/>
      <c r="C1379" s="87"/>
      <c r="D1379" s="85"/>
      <c r="E1379" s="8"/>
    </row>
    <row r="1380" ht="14.25" spans="1:5">
      <c r="A1380" s="8"/>
      <c r="B1380" s="85"/>
      <c r="C1380" s="87"/>
      <c r="D1380" s="85"/>
      <c r="E1380" s="8"/>
    </row>
    <row r="1381" ht="14.25" spans="1:5">
      <c r="A1381" s="8"/>
      <c r="B1381" s="85"/>
      <c r="C1381" s="87"/>
      <c r="D1381" s="85"/>
      <c r="E1381" s="8"/>
    </row>
    <row r="1382" ht="14.25" spans="1:5">
      <c r="A1382" s="8"/>
      <c r="B1382" s="85"/>
      <c r="C1382" s="87"/>
      <c r="D1382" s="85"/>
      <c r="E1382" s="8"/>
    </row>
    <row r="1383" ht="14.25" spans="1:5">
      <c r="A1383" s="8"/>
      <c r="B1383" s="85"/>
      <c r="C1383" s="87"/>
      <c r="D1383" s="85"/>
      <c r="E1383" s="8"/>
    </row>
    <row r="1384" ht="14.25" spans="1:5">
      <c r="A1384" s="8"/>
      <c r="B1384" s="85"/>
      <c r="C1384" s="87"/>
      <c r="D1384" s="85"/>
      <c r="E1384" s="8"/>
    </row>
    <row r="1385" ht="14.25" spans="1:5">
      <c r="A1385" s="8"/>
      <c r="B1385" s="85"/>
      <c r="C1385" s="87"/>
      <c r="D1385" s="85"/>
      <c r="E1385" s="8"/>
    </row>
    <row r="1386" ht="14.25" spans="1:5">
      <c r="A1386" s="8"/>
      <c r="B1386" s="85"/>
      <c r="C1386" s="87"/>
      <c r="D1386" s="85"/>
      <c r="E1386" s="8"/>
    </row>
    <row r="1387" ht="14.25" spans="1:5">
      <c r="A1387" s="8"/>
      <c r="B1387" s="85"/>
      <c r="C1387" s="87"/>
      <c r="D1387" s="85"/>
      <c r="E1387" s="8"/>
    </row>
    <row r="1388" ht="14.25" spans="1:5">
      <c r="A1388" s="8"/>
      <c r="B1388" s="85"/>
      <c r="C1388" s="87"/>
      <c r="D1388" s="85"/>
      <c r="E1388" s="8"/>
    </row>
    <row r="1389" ht="14.25" spans="1:5">
      <c r="A1389" s="8"/>
      <c r="B1389" s="85"/>
      <c r="C1389" s="87"/>
      <c r="D1389" s="85"/>
      <c r="E1389" s="8"/>
    </row>
    <row r="1390" ht="14.25" spans="1:5">
      <c r="A1390" s="8"/>
      <c r="B1390" s="85"/>
      <c r="C1390" s="87"/>
      <c r="D1390" s="85"/>
      <c r="E1390" s="8"/>
    </row>
    <row r="1391" ht="14.25" spans="1:5">
      <c r="A1391" s="8"/>
      <c r="B1391" s="85"/>
      <c r="C1391" s="87"/>
      <c r="D1391" s="85"/>
      <c r="E1391" s="8"/>
    </row>
    <row r="1392" ht="14.25" spans="1:5">
      <c r="A1392" s="8"/>
      <c r="B1392" s="85"/>
      <c r="C1392" s="87"/>
      <c r="D1392" s="85"/>
      <c r="E1392" s="8"/>
    </row>
    <row r="1393" ht="14.25" spans="1:5">
      <c r="A1393" s="8"/>
      <c r="B1393" s="85"/>
      <c r="C1393" s="87"/>
      <c r="D1393" s="85"/>
      <c r="E1393" s="8"/>
    </row>
    <row r="1394" ht="14.25" spans="1:5">
      <c r="A1394" s="8"/>
      <c r="B1394" s="85"/>
      <c r="C1394" s="87"/>
      <c r="D1394" s="85"/>
      <c r="E1394" s="8"/>
    </row>
    <row r="1395" ht="14.25" spans="1:5">
      <c r="A1395" s="8"/>
      <c r="B1395" s="85"/>
      <c r="C1395" s="87"/>
      <c r="D1395" s="85"/>
      <c r="E1395" s="8"/>
    </row>
    <row r="1396" ht="14.25" spans="1:5">
      <c r="A1396" s="8"/>
      <c r="B1396" s="85"/>
      <c r="C1396" s="87"/>
      <c r="D1396" s="85"/>
      <c r="E1396" s="8"/>
    </row>
    <row r="1397" ht="14.25" spans="1:5">
      <c r="A1397" s="8"/>
      <c r="B1397" s="85"/>
      <c r="C1397" s="87"/>
      <c r="D1397" s="85"/>
      <c r="E1397" s="8"/>
    </row>
    <row r="1398" ht="14.25" spans="1:5">
      <c r="A1398" s="8"/>
      <c r="B1398" s="85"/>
      <c r="C1398" s="87"/>
      <c r="D1398" s="85"/>
      <c r="E1398" s="8"/>
    </row>
    <row r="1399" ht="14.25" spans="1:5">
      <c r="A1399" s="8"/>
      <c r="B1399" s="85"/>
      <c r="C1399" s="87"/>
      <c r="D1399" s="85"/>
      <c r="E1399" s="8"/>
    </row>
    <row r="1400" ht="14.25" spans="1:5">
      <c r="A1400" s="8"/>
      <c r="B1400" s="85"/>
      <c r="C1400" s="87"/>
      <c r="D1400" s="85"/>
      <c r="E1400" s="8"/>
    </row>
    <row r="1401" ht="14.25" spans="1:5">
      <c r="A1401" s="8"/>
      <c r="B1401" s="85"/>
      <c r="C1401" s="87"/>
      <c r="D1401" s="85"/>
      <c r="E1401" s="8"/>
    </row>
    <row r="1402" ht="14.25" spans="1:5">
      <c r="A1402" s="8"/>
      <c r="B1402" s="85"/>
      <c r="C1402" s="87"/>
      <c r="D1402" s="85"/>
      <c r="E1402" s="8"/>
    </row>
    <row r="1403" ht="14.25" spans="1:5">
      <c r="A1403" s="8"/>
      <c r="B1403" s="85"/>
      <c r="C1403" s="87"/>
      <c r="D1403" s="85"/>
      <c r="E1403" s="8"/>
    </row>
    <row r="1404" ht="14.25" spans="1:5">
      <c r="A1404" s="8"/>
      <c r="B1404" s="85"/>
      <c r="C1404" s="87"/>
      <c r="D1404" s="85"/>
      <c r="E1404" s="8"/>
    </row>
    <row r="1405" ht="14.25" spans="1:5">
      <c r="A1405" s="8"/>
      <c r="B1405" s="85"/>
      <c r="C1405" s="87"/>
      <c r="D1405" s="85"/>
      <c r="E1405" s="8"/>
    </row>
    <row r="1406" ht="14.25" spans="1:5">
      <c r="A1406" s="8"/>
      <c r="B1406" s="85"/>
      <c r="C1406" s="87"/>
      <c r="D1406" s="85"/>
      <c r="E1406" s="8"/>
    </row>
    <row r="1407" ht="14.25" spans="1:5">
      <c r="A1407" s="8"/>
      <c r="B1407" s="85"/>
      <c r="C1407" s="87"/>
      <c r="D1407" s="85"/>
      <c r="E1407" s="8"/>
    </row>
    <row r="1408" ht="14.25" spans="1:5">
      <c r="A1408" s="8"/>
      <c r="B1408" s="85"/>
      <c r="C1408" s="87"/>
      <c r="D1408" s="85"/>
      <c r="E1408" s="8"/>
    </row>
    <row r="1409" ht="14.25" spans="1:5">
      <c r="A1409" s="8"/>
      <c r="B1409" s="85"/>
      <c r="C1409" s="87"/>
      <c r="D1409" s="85"/>
      <c r="E1409" s="8"/>
    </row>
    <row r="1410" ht="14.25" spans="1:5">
      <c r="A1410" s="8"/>
      <c r="B1410" s="85"/>
      <c r="C1410" s="87"/>
      <c r="D1410" s="85"/>
      <c r="E1410" s="8"/>
    </row>
    <row r="1411" ht="14.25" spans="1:5">
      <c r="A1411" s="8"/>
      <c r="B1411" s="85"/>
      <c r="C1411" s="87"/>
      <c r="D1411" s="85"/>
      <c r="E1411" s="8"/>
    </row>
    <row r="1412" ht="14.25" spans="1:5">
      <c r="A1412" s="8"/>
      <c r="B1412" s="85"/>
      <c r="C1412" s="87"/>
      <c r="D1412" s="85"/>
      <c r="E1412" s="8"/>
    </row>
    <row r="1413" ht="14.25" spans="1:5">
      <c r="A1413" s="8"/>
      <c r="B1413" s="85"/>
      <c r="C1413" s="87"/>
      <c r="D1413" s="85"/>
      <c r="E1413" s="8"/>
    </row>
    <row r="1414" ht="14.25" spans="1:5">
      <c r="A1414" s="8"/>
      <c r="B1414" s="85"/>
      <c r="C1414" s="87"/>
      <c r="D1414" s="85"/>
      <c r="E1414" s="8"/>
    </row>
    <row r="1415" ht="14.25" spans="1:5">
      <c r="A1415" s="8"/>
      <c r="B1415" s="85"/>
      <c r="C1415" s="87"/>
      <c r="D1415" s="85"/>
      <c r="E1415" s="8"/>
    </row>
    <row r="1416" ht="14.25" spans="1:5">
      <c r="A1416" s="8"/>
      <c r="B1416" s="85"/>
      <c r="C1416" s="87"/>
      <c r="D1416" s="85"/>
      <c r="E1416" s="8"/>
    </row>
    <row r="1417" ht="14.25" spans="1:5">
      <c r="A1417" s="8"/>
      <c r="B1417" s="85"/>
      <c r="C1417" s="87"/>
      <c r="D1417" s="85"/>
      <c r="E1417" s="8"/>
    </row>
    <row r="1418" ht="14.25" spans="1:5">
      <c r="A1418" s="8"/>
      <c r="B1418" s="85"/>
      <c r="C1418" s="87"/>
      <c r="D1418" s="85"/>
      <c r="E1418" s="8"/>
    </row>
    <row r="1419" ht="14.25" spans="1:5">
      <c r="A1419" s="8"/>
      <c r="B1419" s="85"/>
      <c r="C1419" s="87"/>
      <c r="D1419" s="85"/>
      <c r="E1419" s="8"/>
    </row>
    <row r="1420" ht="14.25" spans="1:5">
      <c r="A1420" s="8"/>
      <c r="B1420" s="85"/>
      <c r="C1420" s="87"/>
      <c r="D1420" s="85"/>
      <c r="E1420" s="8"/>
    </row>
    <row r="1421" ht="14.25" spans="1:5">
      <c r="A1421" s="8"/>
      <c r="B1421" s="85"/>
      <c r="C1421" s="87"/>
      <c r="D1421" s="85"/>
      <c r="E1421" s="8"/>
    </row>
    <row r="1422" ht="14.25" spans="1:5">
      <c r="A1422" s="8"/>
      <c r="B1422" s="85"/>
      <c r="C1422" s="87"/>
      <c r="D1422" s="85"/>
      <c r="E1422" s="8"/>
    </row>
    <row r="1423" ht="14.25" spans="1:5">
      <c r="A1423" s="8"/>
      <c r="B1423" s="85"/>
      <c r="C1423" s="87"/>
      <c r="D1423" s="85"/>
      <c r="E1423" s="8"/>
    </row>
    <row r="1424" ht="14.25" spans="1:5">
      <c r="A1424" s="8"/>
      <c r="B1424" s="85"/>
      <c r="C1424" s="87"/>
      <c r="D1424" s="85"/>
      <c r="E1424" s="8"/>
    </row>
    <row r="1425" ht="14.25" spans="1:5">
      <c r="A1425" s="8"/>
      <c r="B1425" s="85"/>
      <c r="C1425" s="87"/>
      <c r="D1425" s="85"/>
      <c r="E1425" s="8"/>
    </row>
    <row r="1426" ht="14.25" spans="1:5">
      <c r="A1426" s="8"/>
      <c r="B1426" s="85"/>
      <c r="C1426" s="87"/>
      <c r="D1426" s="85"/>
      <c r="E1426" s="8"/>
    </row>
    <row r="1427" ht="14.25" spans="1:5">
      <c r="A1427" s="8"/>
      <c r="B1427" s="85"/>
      <c r="C1427" s="87"/>
      <c r="D1427" s="85"/>
      <c r="E1427" s="8"/>
    </row>
    <row r="1428" ht="14.25" spans="1:5">
      <c r="A1428" s="8"/>
      <c r="B1428" s="85"/>
      <c r="C1428" s="87"/>
      <c r="D1428" s="85"/>
      <c r="E1428" s="8"/>
    </row>
    <row r="1429" ht="14.25" spans="1:5">
      <c r="A1429" s="8"/>
      <c r="B1429" s="85"/>
      <c r="C1429" s="87"/>
      <c r="D1429" s="85"/>
      <c r="E1429" s="8"/>
    </row>
    <row r="1430" ht="14.25" spans="1:5">
      <c r="A1430" s="8"/>
      <c r="B1430" s="85"/>
      <c r="C1430" s="87"/>
      <c r="D1430" s="85"/>
      <c r="E1430" s="8"/>
    </row>
    <row r="1431" ht="14.25" spans="1:5">
      <c r="A1431" s="8"/>
      <c r="B1431" s="85"/>
      <c r="C1431" s="87"/>
      <c r="D1431" s="85"/>
      <c r="E1431" s="8"/>
    </row>
    <row r="1432" ht="14.25" spans="1:5">
      <c r="A1432" s="8"/>
      <c r="B1432" s="85"/>
      <c r="C1432" s="87"/>
      <c r="D1432" s="85"/>
      <c r="E1432" s="8"/>
    </row>
    <row r="1433" ht="14.25" spans="1:5">
      <c r="A1433" s="8"/>
      <c r="B1433" s="85"/>
      <c r="C1433" s="87"/>
      <c r="D1433" s="85"/>
      <c r="E1433" s="8"/>
    </row>
    <row r="1434" ht="14.25" spans="1:5">
      <c r="A1434" s="8"/>
      <c r="B1434" s="85"/>
      <c r="C1434" s="87"/>
      <c r="D1434" s="85"/>
      <c r="E1434" s="8"/>
    </row>
    <row r="1435" ht="14.25" spans="1:5">
      <c r="A1435" s="8"/>
      <c r="B1435" s="85"/>
      <c r="C1435" s="87"/>
      <c r="D1435" s="85"/>
      <c r="E1435" s="8"/>
    </row>
    <row r="1436" ht="14.25" spans="1:5">
      <c r="A1436" s="8"/>
      <c r="B1436" s="85"/>
      <c r="C1436" s="87"/>
      <c r="D1436" s="85"/>
      <c r="E1436" s="8"/>
    </row>
    <row r="1437" ht="14.25" spans="1:5">
      <c r="A1437" s="8"/>
      <c r="B1437" s="85"/>
      <c r="C1437" s="87"/>
      <c r="D1437" s="85"/>
      <c r="E1437" s="8"/>
    </row>
    <row r="1438" ht="14.25" spans="1:5">
      <c r="A1438" s="8"/>
      <c r="B1438" s="85"/>
      <c r="C1438" s="87"/>
      <c r="D1438" s="85"/>
      <c r="E1438" s="8"/>
    </row>
    <row r="1439" ht="14.25" spans="1:5">
      <c r="A1439" s="8"/>
      <c r="B1439" s="85"/>
      <c r="C1439" s="87"/>
      <c r="D1439" s="85"/>
      <c r="E1439" s="8"/>
    </row>
    <row r="1440" ht="14.25" spans="1:5">
      <c r="A1440" s="8"/>
      <c r="B1440" s="85"/>
      <c r="C1440" s="87"/>
      <c r="D1440" s="85"/>
      <c r="E1440" s="8"/>
    </row>
    <row r="1441" ht="14.25" spans="1:5">
      <c r="A1441" s="8"/>
      <c r="B1441" s="85"/>
      <c r="C1441" s="87"/>
      <c r="D1441" s="85"/>
      <c r="E1441" s="8"/>
    </row>
    <row r="1442" ht="14.25" spans="1:5">
      <c r="A1442" s="8"/>
      <c r="B1442" s="85"/>
      <c r="C1442" s="87"/>
      <c r="D1442" s="85"/>
      <c r="E1442" s="8"/>
    </row>
    <row r="1443" ht="14.25" spans="1:5">
      <c r="A1443" s="8"/>
      <c r="B1443" s="85"/>
      <c r="C1443" s="87"/>
      <c r="D1443" s="85"/>
      <c r="E1443" s="8"/>
    </row>
    <row r="1444" ht="14.25" spans="1:5">
      <c r="A1444" s="8"/>
      <c r="B1444" s="85"/>
      <c r="C1444" s="87"/>
      <c r="D1444" s="85"/>
      <c r="E1444" s="8"/>
    </row>
    <row r="1445" ht="14.25" spans="1:5">
      <c r="A1445" s="8"/>
      <c r="B1445" s="85"/>
      <c r="C1445" s="87"/>
      <c r="D1445" s="85"/>
      <c r="E1445" s="8"/>
    </row>
    <row r="1446" ht="14.25" spans="1:5">
      <c r="A1446" s="8"/>
      <c r="B1446" s="85"/>
      <c r="C1446" s="87"/>
      <c r="D1446" s="85"/>
      <c r="E1446" s="8"/>
    </row>
    <row r="1447" ht="14.25" spans="1:5">
      <c r="A1447" s="8"/>
      <c r="B1447" s="85"/>
      <c r="C1447" s="87"/>
      <c r="D1447" s="85"/>
      <c r="E1447" s="8"/>
    </row>
    <row r="1448" ht="14.25" spans="1:5">
      <c r="A1448" s="8"/>
      <c r="B1448" s="85"/>
      <c r="C1448" s="87"/>
      <c r="D1448" s="85"/>
      <c r="E1448" s="8"/>
    </row>
    <row r="1449" ht="14.25" spans="1:5">
      <c r="A1449" s="8"/>
      <c r="B1449" s="85"/>
      <c r="C1449" s="87"/>
      <c r="D1449" s="85"/>
      <c r="E1449" s="8"/>
    </row>
    <row r="1450" ht="14.25" spans="1:5">
      <c r="A1450" s="8"/>
      <c r="B1450" s="85"/>
      <c r="C1450" s="87"/>
      <c r="D1450" s="85"/>
      <c r="E1450" s="8"/>
    </row>
    <row r="1451" ht="14.25" spans="1:5">
      <c r="A1451" s="8"/>
      <c r="B1451" s="85"/>
      <c r="C1451" s="87"/>
      <c r="D1451" s="85"/>
      <c r="E1451" s="8"/>
    </row>
    <row r="1452" ht="14.25" spans="1:5">
      <c r="A1452" s="8"/>
      <c r="B1452" s="85"/>
      <c r="C1452" s="87"/>
      <c r="D1452" s="85"/>
      <c r="E1452" s="8"/>
    </row>
    <row r="1453" ht="14.25" spans="1:5">
      <c r="A1453" s="8"/>
      <c r="B1453" s="85"/>
      <c r="C1453" s="87"/>
      <c r="D1453" s="85"/>
      <c r="E1453" s="8"/>
    </row>
    <row r="1454" ht="14.25" spans="1:5">
      <c r="A1454" s="8"/>
      <c r="B1454" s="85"/>
      <c r="C1454" s="87"/>
      <c r="D1454" s="85"/>
      <c r="E1454" s="8"/>
    </row>
    <row r="1455" ht="14.25" spans="1:5">
      <c r="A1455" s="8"/>
      <c r="B1455" s="85"/>
      <c r="C1455" s="87"/>
      <c r="D1455" s="85"/>
      <c r="E1455" s="8"/>
    </row>
    <row r="1456" ht="14.25" spans="1:5">
      <c r="A1456" s="8"/>
      <c r="B1456" s="85"/>
      <c r="C1456" s="87"/>
      <c r="D1456" s="85"/>
      <c r="E1456" s="8"/>
    </row>
    <row r="1457" ht="14.25" spans="1:5">
      <c r="A1457" s="8"/>
      <c r="B1457" s="85"/>
      <c r="C1457" s="87"/>
      <c r="D1457" s="85"/>
      <c r="E1457" s="8"/>
    </row>
    <row r="1458" ht="14.25" spans="1:5">
      <c r="A1458" s="8"/>
      <c r="B1458" s="85"/>
      <c r="C1458" s="87"/>
      <c r="D1458" s="85"/>
      <c r="E1458" s="8"/>
    </row>
    <row r="1459" ht="14.25" spans="1:5">
      <c r="A1459" s="8"/>
      <c r="B1459" s="85"/>
      <c r="C1459" s="87"/>
      <c r="D1459" s="85"/>
      <c r="E1459" s="8"/>
    </row>
    <row r="1460" ht="14.25" spans="1:5">
      <c r="A1460" s="8"/>
      <c r="B1460" s="85"/>
      <c r="C1460" s="87"/>
      <c r="D1460" s="85"/>
      <c r="E1460" s="8"/>
    </row>
    <row r="1461" ht="14.25" spans="1:5">
      <c r="A1461" s="8"/>
      <c r="B1461" s="85"/>
      <c r="C1461" s="87"/>
      <c r="D1461" s="85"/>
      <c r="E1461" s="8"/>
    </row>
    <row r="1462" ht="14.25" spans="1:5">
      <c r="A1462" s="8"/>
      <c r="B1462" s="85"/>
      <c r="C1462" s="87"/>
      <c r="D1462" s="85"/>
      <c r="E1462" s="8"/>
    </row>
    <row r="1463" ht="14.25" spans="1:5">
      <c r="A1463" s="8"/>
      <c r="B1463" s="85"/>
      <c r="C1463" s="87"/>
      <c r="D1463" s="85"/>
      <c r="E1463" s="8"/>
    </row>
    <row r="1464" ht="14.25" spans="1:5">
      <c r="A1464" s="8"/>
      <c r="B1464" s="85"/>
      <c r="C1464" s="87"/>
      <c r="D1464" s="85"/>
      <c r="E1464" s="8"/>
    </row>
    <row r="1465" ht="14.25" spans="1:5">
      <c r="A1465" s="8"/>
      <c r="B1465" s="85"/>
      <c r="C1465" s="87"/>
      <c r="D1465" s="85"/>
      <c r="E1465" s="8"/>
    </row>
    <row r="1466" ht="14.25" spans="1:5">
      <c r="A1466" s="8"/>
      <c r="B1466" s="85"/>
      <c r="C1466" s="87"/>
      <c r="D1466" s="85"/>
      <c r="E1466" s="8"/>
    </row>
    <row r="1467" ht="14.25" spans="1:5">
      <c r="A1467" s="8"/>
      <c r="B1467" s="85"/>
      <c r="C1467" s="87"/>
      <c r="D1467" s="85"/>
      <c r="E1467" s="8"/>
    </row>
    <row r="1468" ht="14.25" spans="1:5">
      <c r="A1468" s="8"/>
      <c r="B1468" s="85"/>
      <c r="C1468" s="87"/>
      <c r="D1468" s="85"/>
      <c r="E1468" s="8"/>
    </row>
    <row r="1469" ht="14.25" spans="1:5">
      <c r="A1469" s="8"/>
      <c r="B1469" s="85"/>
      <c r="C1469" s="87"/>
      <c r="D1469" s="85"/>
      <c r="E1469" s="8"/>
    </row>
    <row r="1470" ht="14.25" spans="1:5">
      <c r="A1470" s="8"/>
      <c r="B1470" s="85"/>
      <c r="C1470" s="87"/>
      <c r="D1470" s="85"/>
      <c r="E1470" s="8"/>
    </row>
    <row r="1471" ht="14.25" spans="1:5">
      <c r="A1471" s="8"/>
      <c r="B1471" s="85"/>
      <c r="C1471" s="87"/>
      <c r="D1471" s="85"/>
      <c r="E1471" s="8"/>
    </row>
    <row r="1472" ht="14.25" spans="1:5">
      <c r="A1472" s="8"/>
      <c r="B1472" s="85"/>
      <c r="C1472" s="87"/>
      <c r="D1472" s="85"/>
      <c r="E1472" s="8"/>
    </row>
    <row r="1473" ht="14.25" spans="1:5">
      <c r="A1473" s="8"/>
      <c r="B1473" s="85"/>
      <c r="C1473" s="87"/>
      <c r="D1473" s="85"/>
      <c r="E1473" s="8"/>
    </row>
    <row r="1474" ht="14.25" spans="1:5">
      <c r="A1474" s="8"/>
      <c r="B1474" s="85"/>
      <c r="C1474" s="87"/>
      <c r="D1474" s="85"/>
      <c r="E1474" s="8"/>
    </row>
    <row r="1475" ht="14.25" spans="1:5">
      <c r="A1475" s="8"/>
      <c r="B1475" s="85"/>
      <c r="C1475" s="87"/>
      <c r="D1475" s="85"/>
      <c r="E1475" s="8"/>
    </row>
    <row r="1476" ht="14.25" spans="1:5">
      <c r="A1476" s="8"/>
      <c r="B1476" s="85"/>
      <c r="C1476" s="87"/>
      <c r="D1476" s="85"/>
      <c r="E1476" s="8"/>
    </row>
    <row r="1477" ht="14.25" spans="1:5">
      <c r="A1477" s="8"/>
      <c r="B1477" s="85"/>
      <c r="C1477" s="87"/>
      <c r="D1477" s="85"/>
      <c r="E1477" s="8"/>
    </row>
    <row r="1478" ht="14.25" spans="1:5">
      <c r="A1478" s="8"/>
      <c r="B1478" s="85"/>
      <c r="C1478" s="87"/>
      <c r="D1478" s="85"/>
      <c r="E1478" s="8"/>
    </row>
    <row r="1479" ht="14.25" spans="1:5">
      <c r="A1479" s="8"/>
      <c r="B1479" s="85"/>
      <c r="C1479" s="87"/>
      <c r="D1479" s="85"/>
      <c r="E1479" s="8"/>
    </row>
    <row r="1480" ht="14.25" spans="1:5">
      <c r="A1480" s="8"/>
      <c r="B1480" s="85"/>
      <c r="C1480" s="87"/>
      <c r="D1480" s="85"/>
      <c r="E1480" s="8"/>
    </row>
    <row r="1481" ht="14.25" spans="1:5">
      <c r="A1481" s="8"/>
      <c r="B1481" s="85"/>
      <c r="C1481" s="87"/>
      <c r="D1481" s="85"/>
      <c r="E1481" s="8"/>
    </row>
    <row r="1482" ht="14.25" spans="1:5">
      <c r="A1482" s="8"/>
      <c r="B1482" s="85"/>
      <c r="C1482" s="87"/>
      <c r="D1482" s="85"/>
      <c r="E1482" s="8"/>
    </row>
    <row r="1483" ht="14.25" spans="1:5">
      <c r="A1483" s="8"/>
      <c r="B1483" s="85"/>
      <c r="C1483" s="87"/>
      <c r="D1483" s="85"/>
      <c r="E1483" s="8"/>
    </row>
    <row r="1484" ht="14.25" spans="1:5">
      <c r="A1484" s="8"/>
      <c r="B1484" s="85"/>
      <c r="C1484" s="87"/>
      <c r="D1484" s="85"/>
      <c r="E1484" s="8"/>
    </row>
    <row r="1485" ht="14.25" spans="1:5">
      <c r="A1485" s="8"/>
      <c r="B1485" s="85"/>
      <c r="C1485" s="87"/>
      <c r="D1485" s="85"/>
      <c r="E1485" s="8"/>
    </row>
    <row r="1486" ht="14.25" spans="1:5">
      <c r="A1486" s="8"/>
      <c r="B1486" s="85"/>
      <c r="C1486" s="87"/>
      <c r="D1486" s="85"/>
      <c r="E1486" s="8"/>
    </row>
    <row r="1487" ht="14.25" spans="1:5">
      <c r="A1487" s="8"/>
      <c r="B1487" s="85"/>
      <c r="C1487" s="87"/>
      <c r="D1487" s="85"/>
      <c r="E1487" s="8"/>
    </row>
    <row r="1488" ht="14.25" spans="1:5">
      <c r="A1488" s="8"/>
      <c r="B1488" s="85"/>
      <c r="C1488" s="87"/>
      <c r="D1488" s="85"/>
      <c r="E1488" s="8"/>
    </row>
    <row r="1489" ht="14.25" spans="1:5">
      <c r="A1489" s="8"/>
      <c r="B1489" s="85"/>
      <c r="C1489" s="87"/>
      <c r="D1489" s="85"/>
      <c r="E1489" s="8"/>
    </row>
    <row r="1490" ht="14.25" spans="1:5">
      <c r="A1490" s="8"/>
      <c r="B1490" s="85"/>
      <c r="C1490" s="87"/>
      <c r="D1490" s="85"/>
      <c r="E1490" s="8"/>
    </row>
    <row r="1491" ht="14.25" spans="1:5">
      <c r="A1491" s="8"/>
      <c r="B1491" s="85"/>
      <c r="C1491" s="87"/>
      <c r="D1491" s="85"/>
      <c r="E1491" s="8"/>
    </row>
    <row r="1492" ht="14.25" spans="1:5">
      <c r="A1492" s="8"/>
      <c r="B1492" s="85"/>
      <c r="C1492" s="87"/>
      <c r="D1492" s="85"/>
      <c r="E1492" s="8"/>
    </row>
    <row r="1493" ht="14.25" spans="1:5">
      <c r="A1493" s="8"/>
      <c r="B1493" s="85"/>
      <c r="C1493" s="87"/>
      <c r="D1493" s="85"/>
      <c r="E1493" s="8"/>
    </row>
    <row r="1494" ht="14.25" spans="1:5">
      <c r="A1494" s="8"/>
      <c r="B1494" s="85"/>
      <c r="C1494" s="87"/>
      <c r="D1494" s="85"/>
      <c r="E1494" s="8"/>
    </row>
    <row r="1495" ht="14.25" spans="1:5">
      <c r="A1495" s="8"/>
      <c r="B1495" s="85"/>
      <c r="C1495" s="87"/>
      <c r="D1495" s="85"/>
      <c r="E1495" s="8"/>
    </row>
    <row r="1496" ht="14.25" spans="1:5">
      <c r="A1496" s="8"/>
      <c r="B1496" s="85"/>
      <c r="C1496" s="87"/>
      <c r="D1496" s="85"/>
      <c r="E1496" s="8"/>
    </row>
    <row r="1497" ht="14.25" spans="1:5">
      <c r="A1497" s="8"/>
      <c r="B1497" s="85"/>
      <c r="C1497" s="87"/>
      <c r="D1497" s="85"/>
      <c r="E1497" s="8"/>
    </row>
    <row r="1498" ht="14.25" spans="1:5">
      <c r="A1498" s="8"/>
      <c r="B1498" s="85"/>
      <c r="C1498" s="87"/>
      <c r="D1498" s="85"/>
      <c r="E1498" s="8"/>
    </row>
    <row r="1499" ht="14.25" spans="1:5">
      <c r="A1499" s="8"/>
      <c r="B1499" s="85"/>
      <c r="C1499" s="87"/>
      <c r="D1499" s="85"/>
      <c r="E1499" s="8"/>
    </row>
    <row r="1500" ht="14.25" spans="1:5">
      <c r="A1500" s="8"/>
      <c r="B1500" s="85"/>
      <c r="C1500" s="87"/>
      <c r="D1500" s="85"/>
      <c r="E1500" s="8"/>
    </row>
    <row r="1501" ht="14.25" spans="1:5">
      <c r="A1501" s="8"/>
      <c r="B1501" s="85"/>
      <c r="C1501" s="87"/>
      <c r="D1501" s="85"/>
      <c r="E1501" s="8"/>
    </row>
    <row r="1502" ht="14.25" spans="1:5">
      <c r="A1502" s="8"/>
      <c r="B1502" s="85"/>
      <c r="C1502" s="87"/>
      <c r="D1502" s="85"/>
      <c r="E1502" s="8"/>
    </row>
    <row r="1503" ht="14.25" spans="1:5">
      <c r="A1503" s="8"/>
      <c r="B1503" s="85"/>
      <c r="C1503" s="87"/>
      <c r="D1503" s="85"/>
      <c r="E1503" s="8"/>
    </row>
    <row r="1504" ht="14.25" spans="1:5">
      <c r="A1504" s="8"/>
      <c r="B1504" s="85"/>
      <c r="C1504" s="87"/>
      <c r="D1504" s="85"/>
      <c r="E1504" s="8"/>
    </row>
    <row r="1505" ht="14.25" spans="1:5">
      <c r="A1505" s="8"/>
      <c r="B1505" s="85"/>
      <c r="C1505" s="87"/>
      <c r="D1505" s="85"/>
      <c r="E1505" s="8"/>
    </row>
    <row r="1506" ht="14.25" spans="1:5">
      <c r="A1506" s="8"/>
      <c r="B1506" s="85"/>
      <c r="C1506" s="87"/>
      <c r="D1506" s="85"/>
      <c r="E1506" s="8"/>
    </row>
    <row r="1507" ht="14.25" spans="1:5">
      <c r="A1507" s="8"/>
      <c r="B1507" s="85"/>
      <c r="C1507" s="87"/>
      <c r="D1507" s="85"/>
      <c r="E1507" s="8"/>
    </row>
    <row r="1508" ht="14.25" spans="1:5">
      <c r="A1508" s="8"/>
      <c r="B1508" s="85"/>
      <c r="C1508" s="87"/>
      <c r="D1508" s="85"/>
      <c r="E1508" s="8"/>
    </row>
    <row r="1509" ht="14.25" spans="1:5">
      <c r="A1509" s="8"/>
      <c r="B1509" s="85"/>
      <c r="C1509" s="87"/>
      <c r="D1509" s="85"/>
      <c r="E1509" s="8"/>
    </row>
    <row r="1510" ht="14.25" spans="1:5">
      <c r="A1510" s="8"/>
      <c r="B1510" s="85"/>
      <c r="C1510" s="87"/>
      <c r="D1510" s="85"/>
      <c r="E1510" s="8"/>
    </row>
    <row r="1511" ht="14.25" spans="1:5">
      <c r="A1511" s="8"/>
      <c r="B1511" s="85"/>
      <c r="C1511" s="87"/>
      <c r="D1511" s="85"/>
      <c r="E1511" s="8"/>
    </row>
    <row r="1512" ht="14.25" spans="1:5">
      <c r="A1512" s="8"/>
      <c r="B1512" s="85"/>
      <c r="C1512" s="87"/>
      <c r="D1512" s="85"/>
      <c r="E1512" s="8"/>
    </row>
    <row r="1513" ht="14.25" spans="1:5">
      <c r="A1513" s="8"/>
      <c r="B1513" s="85"/>
      <c r="C1513" s="87"/>
      <c r="D1513" s="85"/>
      <c r="E1513" s="8"/>
    </row>
    <row r="1514" ht="14.25" spans="1:5">
      <c r="A1514" s="8"/>
      <c r="B1514" s="85"/>
      <c r="C1514" s="87"/>
      <c r="D1514" s="85"/>
      <c r="E1514" s="8"/>
    </row>
    <row r="1515" ht="14.25" spans="1:5">
      <c r="A1515" s="8"/>
      <c r="B1515" s="85"/>
      <c r="C1515" s="87"/>
      <c r="D1515" s="85"/>
      <c r="E1515" s="8"/>
    </row>
    <row r="1516" ht="14.25" spans="1:5">
      <c r="A1516" s="8"/>
      <c r="B1516" s="85"/>
      <c r="C1516" s="87"/>
      <c r="D1516" s="85"/>
      <c r="E1516" s="8"/>
    </row>
    <row r="1517" ht="14.25" spans="1:5">
      <c r="A1517" s="8"/>
      <c r="B1517" s="85"/>
      <c r="C1517" s="87"/>
      <c r="D1517" s="85"/>
      <c r="E1517" s="8"/>
    </row>
    <row r="1518" ht="14.25" spans="1:5">
      <c r="A1518" s="8"/>
      <c r="B1518" s="85"/>
      <c r="C1518" s="87"/>
      <c r="D1518" s="85"/>
      <c r="E1518" s="8"/>
    </row>
    <row r="1519" ht="14.25" spans="1:5">
      <c r="A1519" s="8"/>
      <c r="B1519" s="76"/>
      <c r="C1519" s="83"/>
      <c r="D1519" s="86"/>
      <c r="E1519" s="8"/>
    </row>
    <row r="1520" ht="14.25" spans="1:5">
      <c r="A1520" s="8"/>
      <c r="B1520" s="76"/>
      <c r="C1520" s="83"/>
      <c r="D1520" s="86"/>
      <c r="E1520" s="8"/>
    </row>
    <row r="1521" ht="14.25" spans="1:5">
      <c r="A1521" s="8"/>
      <c r="B1521" s="76"/>
      <c r="C1521" s="83"/>
      <c r="D1521" s="86"/>
      <c r="E1521" s="8"/>
    </row>
    <row r="1522" ht="14.25" spans="1:5">
      <c r="A1522" s="8"/>
      <c r="B1522" s="76"/>
      <c r="C1522" s="83"/>
      <c r="D1522" s="86"/>
      <c r="E1522" s="8"/>
    </row>
    <row r="1523" ht="14.25" spans="1:5">
      <c r="A1523" s="8"/>
      <c r="B1523" s="76"/>
      <c r="C1523" s="83"/>
      <c r="D1523" s="86"/>
      <c r="E1523" s="8"/>
    </row>
    <row r="1524" ht="14.25" spans="1:5">
      <c r="A1524" s="8"/>
      <c r="B1524" s="76"/>
      <c r="C1524" s="83"/>
      <c r="D1524" s="86"/>
      <c r="E1524" s="8"/>
    </row>
    <row r="1525" ht="14.25" spans="1:5">
      <c r="A1525" s="8"/>
      <c r="B1525" s="76"/>
      <c r="C1525" s="83"/>
      <c r="D1525" s="86"/>
      <c r="E1525" s="8"/>
    </row>
    <row r="1526" ht="14.25" spans="1:5">
      <c r="A1526" s="8"/>
      <c r="B1526" s="76"/>
      <c r="C1526" s="83"/>
      <c r="D1526" s="86"/>
      <c r="E1526" s="8"/>
    </row>
    <row r="1527" ht="14.25" spans="1:5">
      <c r="A1527" s="8"/>
      <c r="B1527" s="76"/>
      <c r="C1527" s="83"/>
      <c r="D1527" s="86"/>
      <c r="E1527" s="8"/>
    </row>
    <row r="1528" ht="14.25" spans="1:5">
      <c r="A1528" s="8"/>
      <c r="B1528" s="76"/>
      <c r="C1528" s="83"/>
      <c r="D1528" s="86"/>
      <c r="E1528" s="8"/>
    </row>
    <row r="1529" ht="14.25" spans="1:5">
      <c r="A1529" s="8"/>
      <c r="B1529" s="76"/>
      <c r="C1529" s="83"/>
      <c r="D1529" s="86"/>
      <c r="E1529" s="8"/>
    </row>
    <row r="1530" ht="14.25" spans="1:5">
      <c r="A1530" s="8"/>
      <c r="B1530" s="76"/>
      <c r="C1530" s="83"/>
      <c r="D1530" s="86"/>
      <c r="E1530" s="8"/>
    </row>
    <row r="1531" ht="14.25" spans="1:5">
      <c r="A1531" s="8"/>
      <c r="B1531" s="76"/>
      <c r="C1531" s="83"/>
      <c r="D1531" s="86"/>
      <c r="E1531" s="8"/>
    </row>
    <row r="1532" ht="14.25" spans="1:5">
      <c r="A1532" s="8"/>
      <c r="B1532" s="76"/>
      <c r="C1532" s="83"/>
      <c r="D1532" s="86"/>
      <c r="E1532" s="8"/>
    </row>
    <row r="1533" ht="14.25" spans="1:5">
      <c r="A1533" s="8"/>
      <c r="B1533" s="76"/>
      <c r="C1533" s="83"/>
      <c r="D1533" s="86"/>
      <c r="E1533" s="8"/>
    </row>
    <row r="1534" ht="14.25" spans="1:5">
      <c r="A1534" s="8"/>
      <c r="B1534" s="76"/>
      <c r="C1534" s="83"/>
      <c r="D1534" s="86"/>
      <c r="E1534" s="8"/>
    </row>
    <row r="1535" ht="14.25" spans="1:5">
      <c r="A1535" s="8"/>
      <c r="B1535" s="76"/>
      <c r="C1535" s="83"/>
      <c r="D1535" s="86"/>
      <c r="E1535" s="8"/>
    </row>
    <row r="1536" ht="14.25" spans="1:5">
      <c r="A1536" s="8"/>
      <c r="B1536" s="76"/>
      <c r="C1536" s="83"/>
      <c r="D1536" s="86"/>
      <c r="E1536" s="8"/>
    </row>
    <row r="1537" ht="14.25" spans="1:5">
      <c r="A1537" s="8"/>
      <c r="B1537" s="76"/>
      <c r="C1537" s="83"/>
      <c r="D1537" s="86"/>
      <c r="E1537" s="8"/>
    </row>
    <row r="1538" ht="14.25" spans="1:5">
      <c r="A1538" s="8"/>
      <c r="B1538" s="76"/>
      <c r="C1538" s="83"/>
      <c r="D1538" s="86"/>
      <c r="E1538" s="8"/>
    </row>
    <row r="1539" ht="14.25" spans="1:5">
      <c r="A1539" s="8"/>
      <c r="B1539" s="76"/>
      <c r="C1539" s="83"/>
      <c r="D1539" s="86"/>
      <c r="E1539" s="8"/>
    </row>
    <row r="1540" ht="14.25" spans="1:5">
      <c r="A1540" s="8"/>
      <c r="B1540" s="76"/>
      <c r="C1540" s="83"/>
      <c r="D1540" s="86"/>
      <c r="E1540" s="8"/>
    </row>
    <row r="1541" ht="14.25" spans="1:5">
      <c r="A1541" s="8"/>
      <c r="B1541" s="76"/>
      <c r="C1541" s="83"/>
      <c r="D1541" s="86"/>
      <c r="E1541" s="8"/>
    </row>
    <row r="1542" ht="14.25" spans="1:5">
      <c r="A1542" s="8"/>
      <c r="B1542" s="76"/>
      <c r="C1542" s="83"/>
      <c r="D1542" s="86"/>
      <c r="E1542" s="8"/>
    </row>
    <row r="1543" ht="14.25" spans="1:5">
      <c r="A1543" s="8"/>
      <c r="B1543" s="76"/>
      <c r="C1543" s="83"/>
      <c r="D1543" s="86"/>
      <c r="E1543" s="8"/>
    </row>
    <row r="1544" ht="14.25" spans="1:5">
      <c r="A1544" s="8"/>
      <c r="B1544" s="76"/>
      <c r="C1544" s="83"/>
      <c r="D1544" s="86"/>
      <c r="E1544" s="8"/>
    </row>
    <row r="1545" ht="14.25" spans="1:5">
      <c r="A1545" s="8"/>
      <c r="B1545" s="76"/>
      <c r="C1545" s="83"/>
      <c r="D1545" s="86"/>
      <c r="E1545" s="8"/>
    </row>
    <row r="1546" ht="14.25" spans="1:5">
      <c r="A1546" s="8"/>
      <c r="B1546" s="76"/>
      <c r="C1546" s="83"/>
      <c r="D1546" s="86"/>
      <c r="E1546" s="8"/>
    </row>
    <row r="1547" ht="14.25" spans="1:5">
      <c r="A1547" s="8"/>
      <c r="B1547" s="76"/>
      <c r="C1547" s="83"/>
      <c r="D1547" s="86"/>
      <c r="E1547" s="8"/>
    </row>
    <row r="1548" ht="14.25" spans="1:5">
      <c r="A1548" s="8"/>
      <c r="B1548" s="76"/>
      <c r="C1548" s="83"/>
      <c r="D1548" s="86"/>
      <c r="E1548" s="8"/>
    </row>
    <row r="1549" ht="14.25" spans="1:5">
      <c r="A1549" s="8"/>
      <c r="B1549" s="76"/>
      <c r="C1549" s="83"/>
      <c r="D1549" s="86"/>
      <c r="E1549" s="8"/>
    </row>
    <row r="1550" ht="14.25" spans="1:5">
      <c r="A1550" s="8"/>
      <c r="B1550" s="76"/>
      <c r="C1550" s="83"/>
      <c r="D1550" s="86"/>
      <c r="E1550" s="8"/>
    </row>
    <row r="1551" ht="14.25" spans="1:5">
      <c r="A1551" s="8"/>
      <c r="B1551" s="76"/>
      <c r="C1551" s="83"/>
      <c r="D1551" s="86"/>
      <c r="E1551" s="8"/>
    </row>
    <row r="1552" ht="14.25" spans="1:5">
      <c r="A1552" s="8"/>
      <c r="B1552" s="76"/>
      <c r="C1552" s="83"/>
      <c r="D1552" s="86"/>
      <c r="E1552" s="8"/>
    </row>
    <row r="1553" ht="14.25" spans="1:5">
      <c r="A1553" s="8"/>
      <c r="B1553" s="76"/>
      <c r="C1553" s="83"/>
      <c r="D1553" s="86"/>
      <c r="E1553" s="8"/>
    </row>
    <row r="1554" ht="14.25" spans="1:5">
      <c r="A1554" s="8"/>
      <c r="B1554" s="76"/>
      <c r="C1554" s="83"/>
      <c r="D1554" s="86"/>
      <c r="E1554" s="8"/>
    </row>
    <row r="1555" ht="14.25" spans="1:5">
      <c r="A1555" s="8"/>
      <c r="B1555" s="76"/>
      <c r="C1555" s="83"/>
      <c r="D1555" s="86"/>
      <c r="E1555" s="8"/>
    </row>
    <row r="1556" ht="14.25" spans="1:5">
      <c r="A1556" s="8"/>
      <c r="B1556" s="76"/>
      <c r="C1556" s="83"/>
      <c r="D1556" s="86"/>
      <c r="E1556" s="8"/>
    </row>
    <row r="1557" ht="14.25" spans="1:5">
      <c r="A1557" s="8"/>
      <c r="B1557" s="76"/>
      <c r="C1557" s="83"/>
      <c r="D1557" s="86"/>
      <c r="E1557" s="8"/>
    </row>
    <row r="1558" ht="14.25" spans="1:5">
      <c r="A1558" s="8"/>
      <c r="B1558" s="45"/>
      <c r="C1558" s="83"/>
      <c r="D1558" s="86"/>
      <c r="E1558" s="8"/>
    </row>
    <row r="1559" ht="14.25" spans="1:5">
      <c r="A1559" s="8"/>
      <c r="B1559" s="76"/>
      <c r="C1559" s="83"/>
      <c r="D1559" s="86"/>
      <c r="E1559" s="8"/>
    </row>
    <row r="1560" ht="14.25" spans="1:5">
      <c r="A1560" s="8"/>
      <c r="B1560" s="76"/>
      <c r="C1560" s="83"/>
      <c r="D1560" s="86"/>
      <c r="E1560" s="8"/>
    </row>
    <row r="1561" ht="14.25" spans="1:5">
      <c r="A1561" s="8"/>
      <c r="B1561" s="76"/>
      <c r="C1561" s="83"/>
      <c r="D1561" s="86"/>
      <c r="E1561" s="8"/>
    </row>
    <row r="1562" ht="14.25" spans="1:5">
      <c r="A1562" s="8"/>
      <c r="B1562" s="76"/>
      <c r="C1562" s="83"/>
      <c r="D1562" s="86"/>
      <c r="E1562" s="8"/>
    </row>
    <row r="1563" ht="14.25" spans="1:5">
      <c r="A1563" s="8"/>
      <c r="B1563" s="76"/>
      <c r="C1563" s="83"/>
      <c r="D1563" s="86"/>
      <c r="E1563" s="8"/>
    </row>
    <row r="1564" ht="14.25" spans="1:5">
      <c r="A1564" s="8"/>
      <c r="B1564" s="76"/>
      <c r="C1564" s="83"/>
      <c r="D1564" s="86"/>
      <c r="E1564" s="8"/>
    </row>
    <row r="1565" ht="14.25" spans="1:5">
      <c r="A1565" s="8"/>
      <c r="B1565" s="76"/>
      <c r="C1565" s="83"/>
      <c r="D1565" s="86"/>
      <c r="E1565" s="8"/>
    </row>
    <row r="1566" ht="14.25" spans="1:5">
      <c r="A1566" s="8"/>
      <c r="B1566" s="76"/>
      <c r="C1566" s="83"/>
      <c r="D1566" s="86"/>
      <c r="E1566" s="8"/>
    </row>
    <row r="1567" ht="14.25" spans="1:5">
      <c r="A1567" s="8"/>
      <c r="B1567" s="76"/>
      <c r="C1567" s="83"/>
      <c r="D1567" s="86"/>
      <c r="E1567" s="8"/>
    </row>
    <row r="1568" ht="14.25" spans="1:5">
      <c r="A1568" s="8"/>
      <c r="B1568" s="76"/>
      <c r="C1568" s="83"/>
      <c r="D1568" s="86"/>
      <c r="E1568" s="8"/>
    </row>
    <row r="1569" ht="14.25" spans="1:5">
      <c r="A1569" s="8"/>
      <c r="B1569" s="88"/>
      <c r="C1569" s="89"/>
      <c r="D1569" s="90"/>
      <c r="E1569" s="8"/>
    </row>
    <row r="1570" ht="14.25" spans="1:5">
      <c r="A1570" s="8"/>
      <c r="B1570" s="88"/>
      <c r="C1570" s="89"/>
      <c r="D1570" s="90"/>
      <c r="E1570" s="8"/>
    </row>
    <row r="1571" ht="14.25" spans="1:5">
      <c r="A1571" s="8"/>
      <c r="B1571" s="88"/>
      <c r="C1571" s="89"/>
      <c r="D1571" s="90"/>
      <c r="E1571" s="8"/>
    </row>
    <row r="1572" ht="14.25" spans="1:5">
      <c r="A1572" s="8"/>
      <c r="B1572" s="88"/>
      <c r="C1572" s="89"/>
      <c r="D1572" s="90"/>
      <c r="E1572" s="8"/>
    </row>
    <row r="1573" ht="14.25" spans="1:5">
      <c r="A1573" s="8"/>
      <c r="B1573" s="88"/>
      <c r="C1573" s="89"/>
      <c r="D1573" s="90"/>
      <c r="E1573" s="8"/>
    </row>
    <row r="1574" ht="14.25" spans="1:5">
      <c r="A1574" s="8"/>
      <c r="B1574" s="88"/>
      <c r="C1574" s="89"/>
      <c r="D1574" s="90"/>
      <c r="E1574" s="8"/>
    </row>
    <row r="1575" ht="14.25" spans="1:5">
      <c r="A1575" s="8"/>
      <c r="B1575" s="88"/>
      <c r="C1575" s="89"/>
      <c r="D1575" s="90"/>
      <c r="E1575" s="8"/>
    </row>
    <row r="1576" ht="14.25" spans="1:5">
      <c r="A1576" s="8"/>
      <c r="B1576" s="88"/>
      <c r="C1576" s="89"/>
      <c r="D1576" s="90"/>
      <c r="E1576" s="8"/>
    </row>
    <row r="1577" ht="14.25" spans="1:5">
      <c r="A1577" s="8"/>
      <c r="B1577" s="88"/>
      <c r="C1577" s="89"/>
      <c r="D1577" s="90"/>
      <c r="E1577" s="8"/>
    </row>
    <row r="1578" ht="14.25" spans="1:5">
      <c r="A1578" s="8"/>
      <c r="B1578" s="88"/>
      <c r="C1578" s="89"/>
      <c r="D1578" s="90"/>
      <c r="E1578" s="8"/>
    </row>
    <row r="1579" ht="14.25" spans="1:5">
      <c r="A1579" s="8"/>
      <c r="B1579" s="88"/>
      <c r="C1579" s="89"/>
      <c r="D1579" s="90"/>
      <c r="E1579" s="8"/>
    </row>
    <row r="1580" ht="14.25" spans="1:5">
      <c r="A1580" s="8"/>
      <c r="B1580" s="88"/>
      <c r="C1580" s="89"/>
      <c r="D1580" s="90"/>
      <c r="E1580" s="8"/>
    </row>
    <row r="1581" ht="14.25" spans="1:5">
      <c r="A1581" s="8"/>
      <c r="B1581" s="88"/>
      <c r="C1581" s="89"/>
      <c r="D1581" s="90"/>
      <c r="E1581" s="8"/>
    </row>
    <row r="1582" ht="14.25" spans="1:5">
      <c r="A1582" s="8"/>
      <c r="B1582" s="88"/>
      <c r="C1582" s="89"/>
      <c r="D1582" s="90"/>
      <c r="E1582" s="8"/>
    </row>
    <row r="1583" ht="14.25" spans="1:5">
      <c r="A1583" s="8"/>
      <c r="B1583" s="88"/>
      <c r="C1583" s="89"/>
      <c r="D1583" s="90"/>
      <c r="E1583" s="8"/>
    </row>
    <row r="1584" ht="14.25" spans="1:5">
      <c r="A1584" s="8"/>
      <c r="B1584" s="88"/>
      <c r="C1584" s="89"/>
      <c r="D1584" s="90"/>
      <c r="E1584" s="8"/>
    </row>
    <row r="1585" ht="14.25" spans="1:5">
      <c r="A1585" s="8"/>
      <c r="B1585" s="88"/>
      <c r="C1585" s="89"/>
      <c r="D1585" s="90"/>
      <c r="E1585" s="8"/>
    </row>
    <row r="1586" ht="14.25" spans="1:5">
      <c r="A1586" s="8"/>
      <c r="B1586" s="88"/>
      <c r="C1586" s="89"/>
      <c r="D1586" s="90"/>
      <c r="E1586" s="8"/>
    </row>
    <row r="1587" ht="14.25" spans="1:5">
      <c r="A1587" s="8"/>
      <c r="B1587" s="88"/>
      <c r="C1587" s="89"/>
      <c r="D1587" s="90"/>
      <c r="E1587" s="8"/>
    </row>
    <row r="1588" ht="14.25" spans="1:5">
      <c r="A1588" s="8"/>
      <c r="B1588" s="88"/>
      <c r="C1588" s="89"/>
      <c r="D1588" s="90"/>
      <c r="E1588" s="8"/>
    </row>
    <row r="1589" ht="14.25" spans="1:5">
      <c r="A1589" s="8"/>
      <c r="B1589" s="88"/>
      <c r="C1589" s="89"/>
      <c r="D1589" s="90"/>
      <c r="E1589" s="8"/>
    </row>
    <row r="1590" ht="14.25" spans="1:5">
      <c r="A1590" s="8"/>
      <c r="B1590" s="88"/>
      <c r="C1590" s="89"/>
      <c r="D1590" s="90"/>
      <c r="E1590" s="8"/>
    </row>
    <row r="1591" ht="14.25" spans="1:5">
      <c r="A1591" s="8"/>
      <c r="B1591" s="88"/>
      <c r="C1591" s="89"/>
      <c r="D1591" s="90"/>
      <c r="E1591" s="8"/>
    </row>
    <row r="1592" ht="14.25" spans="1:5">
      <c r="A1592" s="8"/>
      <c r="B1592" s="88"/>
      <c r="C1592" s="89"/>
      <c r="D1592" s="90"/>
      <c r="E1592" s="8"/>
    </row>
    <row r="1593" ht="14.25" spans="1:5">
      <c r="A1593" s="8"/>
      <c r="B1593" s="88"/>
      <c r="C1593" s="89"/>
      <c r="D1593" s="90"/>
      <c r="E1593" s="8"/>
    </row>
    <row r="1594" ht="14.25" spans="1:5">
      <c r="A1594" s="8"/>
      <c r="B1594" s="88"/>
      <c r="C1594" s="89"/>
      <c r="D1594" s="90"/>
      <c r="E1594" s="8"/>
    </row>
    <row r="1595" ht="14.25" spans="1:5">
      <c r="A1595" s="8"/>
      <c r="B1595" s="88"/>
      <c r="C1595" s="89"/>
      <c r="D1595" s="90"/>
      <c r="E1595" s="8"/>
    </row>
    <row r="1596" ht="14.25" spans="1:5">
      <c r="A1596" s="8"/>
      <c r="B1596" s="88"/>
      <c r="C1596" s="89"/>
      <c r="D1596" s="90"/>
      <c r="E1596" s="8"/>
    </row>
    <row r="1597" ht="14.25" spans="1:5">
      <c r="A1597" s="8"/>
      <c r="B1597" s="88"/>
      <c r="C1597" s="89"/>
      <c r="D1597" s="90"/>
      <c r="E1597" s="8"/>
    </row>
    <row r="1598" ht="14.25" spans="1:5">
      <c r="A1598" s="8"/>
      <c r="B1598" s="88"/>
      <c r="C1598" s="89"/>
      <c r="D1598" s="90"/>
      <c r="E1598" s="8"/>
    </row>
    <row r="1599" ht="14.25" spans="1:5">
      <c r="A1599" s="8"/>
      <c r="B1599" s="88"/>
      <c r="C1599" s="89"/>
      <c r="D1599" s="90"/>
      <c r="E1599" s="8"/>
    </row>
    <row r="1600" ht="14.25" spans="1:5">
      <c r="A1600" s="8"/>
      <c r="B1600" s="88"/>
      <c r="C1600" s="89"/>
      <c r="D1600" s="90"/>
      <c r="E1600" s="8"/>
    </row>
    <row r="1601" ht="14.25" spans="1:5">
      <c r="A1601" s="8"/>
      <c r="B1601" s="88"/>
      <c r="C1601" s="89"/>
      <c r="D1601" s="90"/>
      <c r="E1601" s="8"/>
    </row>
    <row r="1602" ht="14.25" spans="1:5">
      <c r="A1602" s="8"/>
      <c r="B1602" s="88"/>
      <c r="C1602" s="89"/>
      <c r="D1602" s="90"/>
      <c r="E1602" s="8"/>
    </row>
    <row r="1603" ht="14.25" spans="1:5">
      <c r="A1603" s="8"/>
      <c r="B1603" s="88"/>
      <c r="C1603" s="89"/>
      <c r="D1603" s="90"/>
      <c r="E1603" s="8"/>
    </row>
    <row r="1604" ht="14.25" spans="1:5">
      <c r="A1604" s="8"/>
      <c r="B1604" s="88"/>
      <c r="C1604" s="89"/>
      <c r="D1604" s="90"/>
      <c r="E1604" s="8"/>
    </row>
    <row r="1605" ht="14.25" spans="1:5">
      <c r="A1605" s="8"/>
      <c r="B1605" s="88"/>
      <c r="C1605" s="89"/>
      <c r="D1605" s="90"/>
      <c r="E1605" s="8"/>
    </row>
    <row r="1606" ht="14.25" spans="1:5">
      <c r="A1606" s="8"/>
      <c r="B1606" s="88"/>
      <c r="C1606" s="89"/>
      <c r="D1606" s="90"/>
      <c r="E1606" s="8"/>
    </row>
    <row r="1607" ht="14.25" spans="1:5">
      <c r="A1607" s="8"/>
      <c r="B1607" s="88"/>
      <c r="C1607" s="89"/>
      <c r="D1607" s="90"/>
      <c r="E1607" s="8"/>
    </row>
    <row r="1608" ht="14.25" spans="1:5">
      <c r="A1608" s="8"/>
      <c r="B1608" s="88"/>
      <c r="C1608" s="89"/>
      <c r="D1608" s="90"/>
      <c r="E1608" s="8"/>
    </row>
    <row r="1609" ht="14.25" spans="1:5">
      <c r="A1609" s="8"/>
      <c r="B1609" s="88"/>
      <c r="C1609" s="89"/>
      <c r="D1609" s="90"/>
      <c r="E1609" s="8"/>
    </row>
    <row r="1610" ht="14.25" spans="1:5">
      <c r="A1610" s="8"/>
      <c r="B1610" s="88"/>
      <c r="C1610" s="89"/>
      <c r="D1610" s="90"/>
      <c r="E1610" s="8"/>
    </row>
    <row r="1611" ht="14.25" spans="1:5">
      <c r="A1611" s="8"/>
      <c r="B1611" s="88"/>
      <c r="C1611" s="89"/>
      <c r="D1611" s="90"/>
      <c r="E1611" s="8"/>
    </row>
    <row r="1612" ht="14.25" spans="1:5">
      <c r="A1612" s="8"/>
      <c r="B1612" s="88"/>
      <c r="C1612" s="89"/>
      <c r="D1612" s="90"/>
      <c r="E1612" s="8"/>
    </row>
    <row r="1613" ht="14.25" spans="1:5">
      <c r="A1613" s="8"/>
      <c r="B1613" s="88"/>
      <c r="C1613" s="89"/>
      <c r="D1613" s="90"/>
      <c r="E1613" s="8"/>
    </row>
    <row r="1614" ht="14.25" spans="1:5">
      <c r="A1614" s="8"/>
      <c r="B1614" s="88"/>
      <c r="C1614" s="89"/>
      <c r="D1614" s="90"/>
      <c r="E1614" s="8"/>
    </row>
    <row r="1615" ht="14.25" spans="1:5">
      <c r="A1615" s="8"/>
      <c r="B1615" s="88"/>
      <c r="C1615" s="89"/>
      <c r="D1615" s="90"/>
      <c r="E1615" s="8"/>
    </row>
    <row r="1616" ht="14.25" spans="1:5">
      <c r="A1616" s="8"/>
      <c r="B1616" s="88"/>
      <c r="C1616" s="89"/>
      <c r="D1616" s="90"/>
      <c r="E1616" s="8"/>
    </row>
    <row r="1617" ht="14.25" spans="1:5">
      <c r="A1617" s="8"/>
      <c r="B1617" s="88"/>
      <c r="C1617" s="89"/>
      <c r="D1617" s="90"/>
      <c r="E1617" s="8"/>
    </row>
    <row r="1618" ht="14.25" spans="1:5">
      <c r="A1618" s="8"/>
      <c r="B1618" s="88"/>
      <c r="C1618" s="89"/>
      <c r="D1618" s="90"/>
      <c r="E1618" s="8"/>
    </row>
    <row r="1619" ht="14.25" spans="1:5">
      <c r="A1619" s="8"/>
      <c r="B1619" s="88"/>
      <c r="C1619" s="89"/>
      <c r="D1619" s="90"/>
      <c r="E1619" s="8"/>
    </row>
    <row r="1620" ht="14.25" spans="1:5">
      <c r="A1620" s="8"/>
      <c r="B1620" s="88"/>
      <c r="C1620" s="89"/>
      <c r="D1620" s="90"/>
      <c r="E1620" s="8"/>
    </row>
    <row r="1621" ht="14.25" spans="1:5">
      <c r="A1621" s="8"/>
      <c r="B1621" s="88"/>
      <c r="C1621" s="89"/>
      <c r="D1621" s="90"/>
      <c r="E1621" s="8"/>
    </row>
    <row r="1622" ht="14.25" spans="1:5">
      <c r="A1622" s="8"/>
      <c r="B1622" s="88"/>
      <c r="C1622" s="89"/>
      <c r="D1622" s="90"/>
      <c r="E1622" s="8"/>
    </row>
    <row r="1623" ht="14.25" spans="1:5">
      <c r="A1623" s="8"/>
      <c r="B1623" s="88"/>
      <c r="C1623" s="89"/>
      <c r="D1623" s="90"/>
      <c r="E1623" s="8"/>
    </row>
    <row r="1624" ht="14.25" spans="1:5">
      <c r="A1624" s="8"/>
      <c r="B1624" s="88"/>
      <c r="C1624" s="89"/>
      <c r="D1624" s="90"/>
      <c r="E1624" s="8"/>
    </row>
    <row r="1625" ht="14.25" spans="1:5">
      <c r="A1625" s="8"/>
      <c r="B1625" s="88"/>
      <c r="C1625" s="89"/>
      <c r="D1625" s="90"/>
      <c r="E1625" s="8"/>
    </row>
    <row r="1626" ht="14.25" spans="1:5">
      <c r="A1626" s="8"/>
      <c r="B1626" s="88"/>
      <c r="C1626" s="89"/>
      <c r="D1626" s="90"/>
      <c r="E1626" s="8"/>
    </row>
    <row r="1627" ht="14.25" spans="1:5">
      <c r="A1627" s="8"/>
      <c r="B1627" s="88"/>
      <c r="C1627" s="89"/>
      <c r="D1627" s="90"/>
      <c r="E1627" s="8"/>
    </row>
    <row r="1628" ht="14.25" spans="1:5">
      <c r="A1628" s="8"/>
      <c r="B1628" s="88"/>
      <c r="C1628" s="89"/>
      <c r="D1628" s="90"/>
      <c r="E1628" s="8"/>
    </row>
    <row r="1629" ht="14.25" spans="1:5">
      <c r="A1629" s="8"/>
      <c r="B1629" s="88"/>
      <c r="C1629" s="89"/>
      <c r="D1629" s="90"/>
      <c r="E1629" s="8"/>
    </row>
    <row r="1630" ht="14.25" spans="1:5">
      <c r="A1630" s="8"/>
      <c r="B1630" s="88"/>
      <c r="C1630" s="89"/>
      <c r="D1630" s="90"/>
      <c r="E1630" s="8"/>
    </row>
    <row r="1631" ht="14.25" spans="1:5">
      <c r="A1631" s="8"/>
      <c r="B1631" s="88"/>
      <c r="C1631" s="89"/>
      <c r="D1631" s="90"/>
      <c r="E1631" s="8"/>
    </row>
    <row r="1632" ht="14.25" spans="1:5">
      <c r="A1632" s="8"/>
      <c r="B1632" s="88"/>
      <c r="C1632" s="89"/>
      <c r="D1632" s="90"/>
      <c r="E1632" s="8"/>
    </row>
    <row r="1633" ht="14.25" spans="1:5">
      <c r="A1633" s="8"/>
      <c r="B1633" s="88"/>
      <c r="C1633" s="89"/>
      <c r="D1633" s="90"/>
      <c r="E1633" s="8"/>
    </row>
    <row r="1634" ht="14.25" spans="1:5">
      <c r="A1634" s="8"/>
      <c r="B1634" s="88"/>
      <c r="C1634" s="89"/>
      <c r="D1634" s="90"/>
      <c r="E1634" s="8"/>
    </row>
    <row r="1635" ht="14.25" spans="1:5">
      <c r="A1635" s="8"/>
      <c r="B1635" s="88"/>
      <c r="C1635" s="89"/>
      <c r="D1635" s="90"/>
      <c r="E1635" s="8"/>
    </row>
    <row r="1636" ht="14.25" spans="1:5">
      <c r="A1636" s="8"/>
      <c r="B1636" s="88"/>
      <c r="C1636" s="89"/>
      <c r="D1636" s="90"/>
      <c r="E1636" s="8"/>
    </row>
    <row r="1637" ht="14.25" spans="1:5">
      <c r="A1637" s="8"/>
      <c r="B1637" s="88"/>
      <c r="C1637" s="89"/>
      <c r="D1637" s="90"/>
      <c r="E1637" s="8"/>
    </row>
    <row r="1638" ht="14.25" spans="1:5">
      <c r="A1638" s="8"/>
      <c r="B1638" s="88"/>
      <c r="C1638" s="89"/>
      <c r="D1638" s="90"/>
      <c r="E1638" s="8"/>
    </row>
    <row r="1639" ht="14.25" spans="1:5">
      <c r="A1639" s="8"/>
      <c r="B1639" s="88"/>
      <c r="C1639" s="89"/>
      <c r="D1639" s="90"/>
      <c r="E1639" s="8"/>
    </row>
    <row r="1640" ht="14.25" spans="1:5">
      <c r="A1640" s="8"/>
      <c r="B1640" s="88"/>
      <c r="C1640" s="89"/>
      <c r="D1640" s="90"/>
      <c r="E1640" s="8"/>
    </row>
    <row r="1641" ht="14.25" spans="1:5">
      <c r="A1641" s="8"/>
      <c r="B1641" s="88"/>
      <c r="C1641" s="89"/>
      <c r="D1641" s="90"/>
      <c r="E1641" s="8"/>
    </row>
    <row r="1642" ht="14.25" spans="1:5">
      <c r="A1642" s="8"/>
      <c r="B1642" s="88"/>
      <c r="C1642" s="89"/>
      <c r="D1642" s="90"/>
      <c r="E1642" s="8"/>
    </row>
    <row r="1643" ht="14.25" spans="1:5">
      <c r="A1643" s="8"/>
      <c r="B1643" s="88"/>
      <c r="C1643" s="89"/>
      <c r="D1643" s="90"/>
      <c r="E1643" s="8"/>
    </row>
    <row r="1644" ht="14.25" spans="1:5">
      <c r="A1644" s="8"/>
      <c r="B1644" s="88"/>
      <c r="C1644" s="89"/>
      <c r="D1644" s="90"/>
      <c r="E1644" s="8"/>
    </row>
    <row r="1645" ht="14.25" spans="1:5">
      <c r="A1645" s="8"/>
      <c r="B1645" s="88"/>
      <c r="C1645" s="89"/>
      <c r="D1645" s="90"/>
      <c r="E1645" s="8"/>
    </row>
    <row r="1646" ht="14.25" spans="1:5">
      <c r="A1646" s="8"/>
      <c r="B1646" s="88"/>
      <c r="C1646" s="89"/>
      <c r="D1646" s="90"/>
      <c r="E1646" s="8"/>
    </row>
    <row r="1647" ht="14.25" spans="1:5">
      <c r="A1647" s="8"/>
      <c r="B1647" s="88"/>
      <c r="C1647" s="89"/>
      <c r="D1647" s="90"/>
      <c r="E1647" s="8"/>
    </row>
    <row r="1648" ht="14.25" spans="1:5">
      <c r="A1648" s="8"/>
      <c r="B1648" s="88"/>
      <c r="C1648" s="89"/>
      <c r="D1648" s="90"/>
      <c r="E1648" s="8"/>
    </row>
    <row r="1649" ht="14.25" spans="1:5">
      <c r="A1649" s="8"/>
      <c r="B1649" s="88"/>
      <c r="C1649" s="89"/>
      <c r="D1649" s="90"/>
      <c r="E1649" s="8"/>
    </row>
    <row r="1650" ht="14.25" spans="1:5">
      <c r="A1650" s="8"/>
      <c r="B1650" s="88"/>
      <c r="C1650" s="89"/>
      <c r="D1650" s="90"/>
      <c r="E1650" s="8"/>
    </row>
    <row r="1651" ht="14.25" spans="1:5">
      <c r="A1651" s="8"/>
      <c r="B1651" s="88"/>
      <c r="C1651" s="89"/>
      <c r="D1651" s="90"/>
      <c r="E1651" s="8"/>
    </row>
    <row r="1652" ht="14.25" spans="1:5">
      <c r="A1652" s="8"/>
      <c r="B1652" s="88"/>
      <c r="C1652" s="89"/>
      <c r="D1652" s="90"/>
      <c r="E1652" s="8"/>
    </row>
    <row r="1653" ht="14.25" spans="1:5">
      <c r="A1653" s="8"/>
      <c r="B1653" s="88"/>
      <c r="C1653" s="89"/>
      <c r="D1653" s="90"/>
      <c r="E1653" s="8"/>
    </row>
    <row r="1654" ht="14.25" spans="1:5">
      <c r="A1654" s="8"/>
      <c r="B1654" s="88"/>
      <c r="C1654" s="89"/>
      <c r="D1654" s="90"/>
      <c r="E1654" s="8"/>
    </row>
    <row r="1655" ht="14.25" spans="1:5">
      <c r="A1655" s="8"/>
      <c r="B1655" s="88"/>
      <c r="C1655" s="89"/>
      <c r="D1655" s="90"/>
      <c r="E1655" s="8"/>
    </row>
    <row r="1656" ht="14.25" spans="1:5">
      <c r="A1656" s="8"/>
      <c r="B1656" s="88"/>
      <c r="C1656" s="89"/>
      <c r="D1656" s="90"/>
      <c r="E1656" s="8"/>
    </row>
    <row r="1657" ht="14.25" spans="1:5">
      <c r="A1657" s="8"/>
      <c r="B1657" s="88"/>
      <c r="C1657" s="89"/>
      <c r="D1657" s="90"/>
      <c r="E1657" s="8"/>
    </row>
    <row r="1658" ht="14.25" spans="1:5">
      <c r="A1658" s="8"/>
      <c r="B1658" s="88"/>
      <c r="C1658" s="89"/>
      <c r="D1658" s="90"/>
      <c r="E1658" s="8"/>
    </row>
    <row r="1659" ht="14.25" spans="1:5">
      <c r="A1659" s="8"/>
      <c r="B1659" s="88"/>
      <c r="C1659" s="89"/>
      <c r="D1659" s="90"/>
      <c r="E1659" s="8"/>
    </row>
    <row r="1660" ht="14.25" spans="1:5">
      <c r="A1660" s="8"/>
      <c r="B1660" s="88"/>
      <c r="C1660" s="89"/>
      <c r="D1660" s="90"/>
      <c r="E1660" s="8"/>
    </row>
    <row r="1661" ht="14.25" spans="1:5">
      <c r="A1661" s="8"/>
      <c r="B1661" s="88"/>
      <c r="C1661" s="89"/>
      <c r="D1661" s="90"/>
      <c r="E1661" s="8"/>
    </row>
    <row r="1662" ht="14.25" spans="1:5">
      <c r="A1662" s="8"/>
      <c r="B1662" s="88"/>
      <c r="C1662" s="89"/>
      <c r="D1662" s="90"/>
      <c r="E1662" s="8"/>
    </row>
    <row r="1663" ht="14.25" spans="1:5">
      <c r="A1663" s="8"/>
      <c r="B1663" s="88"/>
      <c r="C1663" s="89"/>
      <c r="D1663" s="90"/>
      <c r="E1663" s="8"/>
    </row>
    <row r="1664" ht="14.25" spans="1:5">
      <c r="A1664" s="8"/>
      <c r="B1664" s="88"/>
      <c r="C1664" s="89"/>
      <c r="D1664" s="90"/>
      <c r="E1664" s="8"/>
    </row>
    <row r="1665" ht="14.25" spans="1:5">
      <c r="A1665" s="8"/>
      <c r="B1665" s="88"/>
      <c r="C1665" s="89"/>
      <c r="D1665" s="90"/>
      <c r="E1665" s="8"/>
    </row>
    <row r="1666" ht="14.25" spans="1:5">
      <c r="A1666" s="8"/>
      <c r="B1666" s="88"/>
      <c r="C1666" s="89"/>
      <c r="D1666" s="90"/>
      <c r="E1666" s="8"/>
    </row>
    <row r="1667" ht="14.25" spans="1:5">
      <c r="A1667" s="8"/>
      <c r="B1667" s="88"/>
      <c r="C1667" s="89"/>
      <c r="D1667" s="90"/>
      <c r="E1667" s="8"/>
    </row>
    <row r="1668" ht="14.25" spans="1:5">
      <c r="A1668" s="8"/>
      <c r="B1668" s="88"/>
      <c r="C1668" s="89"/>
      <c r="D1668" s="90"/>
      <c r="E1668" s="8"/>
    </row>
    <row r="1669" ht="14.25" spans="1:5">
      <c r="A1669" s="8"/>
      <c r="B1669" s="88"/>
      <c r="C1669" s="89"/>
      <c r="D1669" s="90"/>
      <c r="E1669" s="8"/>
    </row>
    <row r="1670" ht="14.25" spans="1:5">
      <c r="A1670" s="8"/>
      <c r="B1670" s="88"/>
      <c r="C1670" s="89"/>
      <c r="D1670" s="90"/>
      <c r="E1670" s="8"/>
    </row>
    <row r="1671" ht="14.25" spans="1:5">
      <c r="A1671" s="8"/>
      <c r="B1671" s="88"/>
      <c r="C1671" s="89"/>
      <c r="D1671" s="90"/>
      <c r="E1671" s="8"/>
    </row>
    <row r="1672" ht="14.25" spans="1:5">
      <c r="A1672" s="8"/>
      <c r="B1672" s="88"/>
      <c r="C1672" s="89"/>
      <c r="D1672" s="90"/>
      <c r="E1672" s="8"/>
    </row>
    <row r="1673" ht="14.25" spans="1:5">
      <c r="A1673" s="8"/>
      <c r="B1673" s="88"/>
      <c r="C1673" s="89"/>
      <c r="D1673" s="90"/>
      <c r="E1673" s="8"/>
    </row>
    <row r="1674" ht="14.25" spans="1:5">
      <c r="A1674" s="8"/>
      <c r="B1674" s="88"/>
      <c r="C1674" s="89"/>
      <c r="D1674" s="90"/>
      <c r="E1674" s="8"/>
    </row>
    <row r="1675" ht="14.25" spans="1:5">
      <c r="A1675" s="8"/>
      <c r="B1675" s="88"/>
      <c r="C1675" s="89"/>
      <c r="D1675" s="90"/>
      <c r="E1675" s="8"/>
    </row>
    <row r="1676" ht="14.25" spans="1:5">
      <c r="A1676" s="8"/>
      <c r="B1676" s="88"/>
      <c r="C1676" s="89"/>
      <c r="D1676" s="90"/>
      <c r="E1676" s="8"/>
    </row>
    <row r="1677" ht="14.25" spans="1:5">
      <c r="A1677" s="8"/>
      <c r="B1677" s="88"/>
      <c r="C1677" s="89"/>
      <c r="D1677" s="90"/>
      <c r="E1677" s="8"/>
    </row>
    <row r="1678" ht="14.25" spans="1:5">
      <c r="A1678" s="8"/>
      <c r="B1678" s="88"/>
      <c r="C1678" s="89"/>
      <c r="D1678" s="90"/>
      <c r="E1678" s="8"/>
    </row>
    <row r="1679" ht="14.25" spans="1:5">
      <c r="A1679" s="8"/>
      <c r="B1679" s="88"/>
      <c r="C1679" s="89"/>
      <c r="D1679" s="90"/>
      <c r="E1679" s="8"/>
    </row>
    <row r="1680" ht="14.25" spans="1:5">
      <c r="A1680" s="8"/>
      <c r="B1680" s="88"/>
      <c r="C1680" s="89"/>
      <c r="D1680" s="90"/>
      <c r="E1680" s="8"/>
    </row>
    <row r="1681" ht="14.25" spans="1:5">
      <c r="A1681" s="8"/>
      <c r="B1681" s="88"/>
      <c r="C1681" s="89"/>
      <c r="D1681" s="90"/>
      <c r="E1681" s="8"/>
    </row>
    <row r="1682" ht="14.25" spans="1:5">
      <c r="A1682" s="8"/>
      <c r="B1682" s="88"/>
      <c r="C1682" s="89"/>
      <c r="D1682" s="90"/>
      <c r="E1682" s="8"/>
    </row>
    <row r="1683" ht="14.25" spans="1:5">
      <c r="A1683" s="8"/>
      <c r="B1683" s="88"/>
      <c r="C1683" s="89"/>
      <c r="D1683" s="90"/>
      <c r="E1683" s="8"/>
    </row>
    <row r="1684" ht="14.25" spans="1:5">
      <c r="A1684" s="8"/>
      <c r="B1684" s="88"/>
      <c r="C1684" s="89"/>
      <c r="D1684" s="90"/>
      <c r="E1684" s="8"/>
    </row>
    <row r="1685" ht="14.25" spans="1:5">
      <c r="A1685" s="8"/>
      <c r="B1685" s="88"/>
      <c r="C1685" s="89"/>
      <c r="D1685" s="90"/>
      <c r="E1685" s="8"/>
    </row>
    <row r="1686" ht="14.25" spans="1:5">
      <c r="A1686" s="8"/>
      <c r="B1686" s="88"/>
      <c r="C1686" s="89"/>
      <c r="D1686" s="90"/>
      <c r="E1686" s="8"/>
    </row>
    <row r="1687" ht="14.25" spans="1:5">
      <c r="A1687" s="8"/>
      <c r="B1687" s="88"/>
      <c r="C1687" s="89"/>
      <c r="D1687" s="90"/>
      <c r="E1687" s="8"/>
    </row>
    <row r="1688" ht="14.25" spans="1:5">
      <c r="A1688" s="8"/>
      <c r="B1688" s="88"/>
      <c r="C1688" s="89"/>
      <c r="D1688" s="90"/>
      <c r="E1688" s="8"/>
    </row>
    <row r="1689" ht="14.25" spans="1:5">
      <c r="A1689" s="8"/>
      <c r="B1689" s="88"/>
      <c r="C1689" s="89"/>
      <c r="D1689" s="90"/>
      <c r="E1689" s="8"/>
    </row>
    <row r="1690" ht="14.25" spans="1:5">
      <c r="A1690" s="8"/>
      <c r="B1690" s="88"/>
      <c r="C1690" s="89"/>
      <c r="D1690" s="90"/>
      <c r="E1690" s="8"/>
    </row>
    <row r="1691" ht="14.25" spans="1:5">
      <c r="A1691" s="8"/>
      <c r="B1691" s="88"/>
      <c r="C1691" s="89"/>
      <c r="D1691" s="90"/>
      <c r="E1691" s="8"/>
    </row>
    <row r="1692" ht="14.25" spans="1:5">
      <c r="A1692" s="8"/>
      <c r="B1692" s="88"/>
      <c r="C1692" s="89"/>
      <c r="D1692" s="90"/>
      <c r="E1692" s="8"/>
    </row>
    <row r="1693" ht="14.25" spans="1:5">
      <c r="A1693" s="8"/>
      <c r="B1693" s="88"/>
      <c r="C1693" s="89"/>
      <c r="D1693" s="90"/>
      <c r="E1693" s="8"/>
    </row>
    <row r="1694" ht="14.25" spans="1:5">
      <c r="A1694" s="8"/>
      <c r="B1694" s="88"/>
      <c r="C1694" s="89"/>
      <c r="D1694" s="90"/>
      <c r="E1694" s="8"/>
    </row>
    <row r="1695" ht="14.25" spans="1:5">
      <c r="A1695" s="8"/>
      <c r="B1695" s="88"/>
      <c r="C1695" s="89"/>
      <c r="D1695" s="90"/>
      <c r="E1695" s="8"/>
    </row>
    <row r="1696" ht="14.25" spans="1:5">
      <c r="A1696" s="8"/>
      <c r="B1696" s="88"/>
      <c r="C1696" s="89"/>
      <c r="D1696" s="90"/>
      <c r="E1696" s="8"/>
    </row>
    <row r="1697" ht="14.25" spans="1:5">
      <c r="A1697" s="8"/>
      <c r="B1697" s="88"/>
      <c r="C1697" s="89"/>
      <c r="D1697" s="90"/>
      <c r="E1697" s="8"/>
    </row>
    <row r="1698" ht="14.25" spans="1:5">
      <c r="A1698" s="8"/>
      <c r="B1698" s="88"/>
      <c r="C1698" s="89"/>
      <c r="D1698" s="90"/>
      <c r="E1698" s="8"/>
    </row>
    <row r="1699" ht="14.25" spans="1:5">
      <c r="A1699" s="8"/>
      <c r="B1699" s="88"/>
      <c r="C1699" s="89"/>
      <c r="D1699" s="90"/>
      <c r="E1699" s="8"/>
    </row>
    <row r="1700" ht="14.25" spans="1:5">
      <c r="A1700" s="8"/>
      <c r="B1700" s="88"/>
      <c r="C1700" s="89"/>
      <c r="D1700" s="90"/>
      <c r="E1700" s="8"/>
    </row>
    <row r="1701" ht="14.25" spans="1:5">
      <c r="A1701" s="8"/>
      <c r="B1701" s="88"/>
      <c r="C1701" s="89"/>
      <c r="D1701" s="90"/>
      <c r="E1701" s="8"/>
    </row>
    <row r="1702" ht="14.25" spans="1:5">
      <c r="A1702" s="8"/>
      <c r="B1702" s="91"/>
      <c r="C1702" s="89"/>
      <c r="D1702" s="90"/>
      <c r="E1702" s="8"/>
    </row>
    <row r="1703" ht="14.25" spans="1:5">
      <c r="A1703" s="8"/>
      <c r="B1703" s="91"/>
      <c r="C1703" s="89"/>
      <c r="D1703" s="90"/>
      <c r="E1703" s="8"/>
    </row>
    <row r="1704" ht="14.25" spans="1:5">
      <c r="A1704" s="8"/>
      <c r="B1704" s="91"/>
      <c r="C1704" s="89"/>
      <c r="D1704" s="90"/>
      <c r="E1704" s="8"/>
    </row>
    <row r="1705" ht="14.25" spans="1:5">
      <c r="A1705" s="8"/>
      <c r="B1705" s="91"/>
      <c r="C1705" s="92"/>
      <c r="D1705" s="91"/>
      <c r="E1705" s="8"/>
    </row>
    <row r="1706" ht="14.25" spans="1:5">
      <c r="A1706" s="8"/>
      <c r="B1706" s="91"/>
      <c r="C1706" s="92"/>
      <c r="D1706" s="91"/>
      <c r="E1706" s="8"/>
    </row>
    <row r="1707" ht="14.25" spans="1:5">
      <c r="A1707" s="8"/>
      <c r="B1707" s="91"/>
      <c r="C1707" s="92"/>
      <c r="D1707" s="91"/>
      <c r="E1707" s="8"/>
    </row>
    <row r="1708" ht="14.25" spans="1:5">
      <c r="A1708" s="8"/>
      <c r="B1708" s="91"/>
      <c r="C1708" s="92"/>
      <c r="D1708" s="91"/>
      <c r="E1708" s="8"/>
    </row>
    <row r="1709" ht="14.25" spans="1:5">
      <c r="A1709" s="8"/>
      <c r="B1709" s="85"/>
      <c r="C1709" s="85"/>
      <c r="D1709" s="79"/>
      <c r="E1709" s="8"/>
    </row>
    <row r="1710" ht="14.25" spans="1:5">
      <c r="A1710" s="8"/>
      <c r="B1710" s="85"/>
      <c r="C1710" s="85"/>
      <c r="D1710" s="79"/>
      <c r="E1710" s="8"/>
    </row>
    <row r="1711" ht="14.25" spans="1:5">
      <c r="A1711" s="8"/>
      <c r="B1711" s="85"/>
      <c r="C1711" s="85"/>
      <c r="D1711" s="79"/>
      <c r="E1711" s="8"/>
    </row>
    <row r="1712" ht="14.25" spans="1:5">
      <c r="A1712" s="8"/>
      <c r="B1712" s="85"/>
      <c r="C1712" s="85"/>
      <c r="D1712" s="79"/>
      <c r="E1712" s="8"/>
    </row>
    <row r="1713" ht="14.25" spans="1:5">
      <c r="A1713" s="8"/>
      <c r="B1713" s="85"/>
      <c r="C1713" s="85"/>
      <c r="D1713" s="79"/>
      <c r="E1713" s="8"/>
    </row>
    <row r="1714" ht="14.25" spans="1:5">
      <c r="A1714" s="8"/>
      <c r="B1714" s="85"/>
      <c r="C1714" s="85"/>
      <c r="D1714" s="79"/>
      <c r="E1714" s="8"/>
    </row>
    <row r="1715" ht="14.25" spans="1:5">
      <c r="A1715" s="8"/>
      <c r="B1715" s="85"/>
      <c r="C1715" s="85"/>
      <c r="D1715" s="79"/>
      <c r="E1715" s="8"/>
    </row>
    <row r="1716" ht="14.25" spans="1:5">
      <c r="A1716" s="8"/>
      <c r="B1716" s="85"/>
      <c r="C1716" s="85"/>
      <c r="D1716" s="79"/>
      <c r="E1716" s="8"/>
    </row>
    <row r="1717" ht="14.25" spans="1:5">
      <c r="A1717" s="8"/>
      <c r="B1717" s="45"/>
      <c r="C1717" s="45"/>
      <c r="D1717" s="45"/>
      <c r="E1717" s="8"/>
    </row>
    <row r="1718" spans="1:5">
      <c r="A1718" s="8"/>
      <c r="B1718" s="93"/>
      <c r="C1718" s="93"/>
      <c r="D1718" s="94"/>
      <c r="E1718" s="8"/>
    </row>
    <row r="1719" spans="1:5">
      <c r="A1719" s="8"/>
      <c r="B1719" s="93"/>
      <c r="C1719" s="93"/>
      <c r="D1719" s="94"/>
      <c r="E1719" s="8"/>
    </row>
    <row r="1720" spans="1:5">
      <c r="A1720" s="8"/>
      <c r="B1720" s="93"/>
      <c r="C1720" s="93"/>
      <c r="D1720" s="94"/>
      <c r="E1720" s="8"/>
    </row>
    <row r="1721" spans="1:5">
      <c r="A1721" s="8"/>
      <c r="B1721" s="93"/>
      <c r="C1721" s="93"/>
      <c r="D1721" s="94"/>
      <c r="E1721" s="8"/>
    </row>
    <row r="1722" spans="1:5">
      <c r="A1722" s="8"/>
      <c r="B1722" s="93"/>
      <c r="C1722" s="93"/>
      <c r="D1722" s="94"/>
      <c r="E1722" s="8"/>
    </row>
    <row r="1723" spans="1:5">
      <c r="A1723" s="8"/>
      <c r="B1723" s="93"/>
      <c r="C1723" s="93"/>
      <c r="D1723" s="94"/>
      <c r="E1723" s="8"/>
    </row>
    <row r="1724" spans="1:5">
      <c r="A1724" s="8"/>
      <c r="B1724" s="93"/>
      <c r="C1724" s="93"/>
      <c r="D1724" s="94"/>
      <c r="E1724" s="8"/>
    </row>
    <row r="1725" spans="1:5">
      <c r="A1725" s="8"/>
      <c r="B1725" s="93"/>
      <c r="C1725" s="93"/>
      <c r="D1725" s="94"/>
      <c r="E1725" s="8"/>
    </row>
    <row r="1726" spans="1:5">
      <c r="A1726" s="8"/>
      <c r="B1726" s="93"/>
      <c r="C1726" s="93"/>
      <c r="D1726" s="94"/>
      <c r="E1726" s="8"/>
    </row>
    <row r="1727" spans="1:5">
      <c r="A1727" s="8"/>
      <c r="B1727" s="93"/>
      <c r="C1727" s="93"/>
      <c r="D1727" s="94"/>
      <c r="E1727" s="8"/>
    </row>
    <row r="1728" spans="1:5">
      <c r="A1728" s="8"/>
      <c r="B1728" s="93"/>
      <c r="C1728" s="93"/>
      <c r="D1728" s="94"/>
      <c r="E1728" s="8"/>
    </row>
    <row r="1729" spans="1:5">
      <c r="A1729" s="8"/>
      <c r="B1729" s="93"/>
      <c r="C1729" s="93"/>
      <c r="D1729" s="94"/>
      <c r="E1729" s="8"/>
    </row>
    <row r="1730" spans="1:5">
      <c r="A1730" s="8"/>
      <c r="B1730" s="93"/>
      <c r="C1730" s="93"/>
      <c r="D1730" s="94"/>
      <c r="E1730" s="8"/>
    </row>
    <row r="1731" spans="1:5">
      <c r="A1731" s="8"/>
      <c r="B1731" s="93"/>
      <c r="C1731" s="93"/>
      <c r="D1731" s="94"/>
      <c r="E1731" s="8"/>
    </row>
    <row r="1732" spans="1:5">
      <c r="A1732" s="8"/>
      <c r="B1732" s="93"/>
      <c r="C1732" s="93"/>
      <c r="D1732" s="94"/>
      <c r="E1732" s="8"/>
    </row>
    <row r="1733" spans="1:5">
      <c r="A1733" s="8"/>
      <c r="B1733" s="93"/>
      <c r="C1733" s="93"/>
      <c r="D1733" s="94"/>
      <c r="E1733" s="8"/>
    </row>
    <row r="1734" spans="1:5">
      <c r="A1734" s="8"/>
      <c r="B1734" s="93"/>
      <c r="C1734" s="93"/>
      <c r="D1734" s="94"/>
      <c r="E1734" s="8"/>
    </row>
    <row r="1735" spans="1:5">
      <c r="A1735" s="8"/>
      <c r="B1735" s="93"/>
      <c r="C1735" s="93"/>
      <c r="D1735" s="94"/>
      <c r="E1735" s="8"/>
    </row>
    <row r="1736" spans="1:5">
      <c r="A1736" s="8"/>
      <c r="B1736" s="93"/>
      <c r="C1736" s="93"/>
      <c r="D1736" s="94"/>
      <c r="E1736" s="8"/>
    </row>
    <row r="1737" spans="1:5">
      <c r="A1737" s="8"/>
      <c r="B1737" s="93"/>
      <c r="C1737" s="93"/>
      <c r="D1737" s="94"/>
      <c r="E1737" s="8"/>
    </row>
    <row r="1738" spans="1:5">
      <c r="A1738" s="8"/>
      <c r="B1738" s="93"/>
      <c r="C1738" s="93"/>
      <c r="D1738" s="94"/>
      <c r="E1738" s="8"/>
    </row>
    <row r="1739" spans="1:5">
      <c r="A1739" s="8"/>
      <c r="B1739" s="93"/>
      <c r="C1739" s="93"/>
      <c r="D1739" s="94"/>
      <c r="E1739" s="8"/>
    </row>
    <row r="1740" spans="1:5">
      <c r="A1740" s="8"/>
      <c r="B1740" s="93"/>
      <c r="C1740" s="93"/>
      <c r="D1740" s="94"/>
      <c r="E1740" s="8"/>
    </row>
    <row r="1741" spans="1:5">
      <c r="A1741" s="8"/>
      <c r="B1741" s="93"/>
      <c r="C1741" s="93"/>
      <c r="D1741" s="94"/>
      <c r="E1741" s="8"/>
    </row>
    <row r="1742" spans="1:5">
      <c r="A1742" s="8"/>
      <c r="B1742" s="93"/>
      <c r="C1742" s="93"/>
      <c r="D1742" s="94"/>
      <c r="E1742" s="8"/>
    </row>
    <row r="1743" spans="1:5">
      <c r="A1743" s="8"/>
      <c r="B1743" s="93"/>
      <c r="C1743" s="93"/>
      <c r="D1743" s="94"/>
      <c r="E1743" s="8"/>
    </row>
    <row r="1744" spans="1:5">
      <c r="A1744" s="8"/>
      <c r="B1744" s="93"/>
      <c r="C1744" s="93"/>
      <c r="D1744" s="94"/>
      <c r="E1744" s="8"/>
    </row>
    <row r="1745" spans="1:5">
      <c r="A1745" s="8"/>
      <c r="B1745" s="93"/>
      <c r="C1745" s="93"/>
      <c r="D1745" s="94"/>
      <c r="E1745" s="8"/>
    </row>
    <row r="1746" spans="1:5">
      <c r="A1746" s="8"/>
      <c r="B1746" s="93"/>
      <c r="C1746" s="93"/>
      <c r="D1746" s="94"/>
      <c r="E1746" s="8"/>
    </row>
    <row r="1747" spans="1:5">
      <c r="A1747" s="8"/>
      <c r="B1747" s="93"/>
      <c r="C1747" s="93"/>
      <c r="D1747" s="94"/>
      <c r="E1747" s="8"/>
    </row>
    <row r="1748" spans="1:5">
      <c r="A1748" s="8"/>
      <c r="B1748" s="93"/>
      <c r="C1748" s="93"/>
      <c r="D1748" s="94"/>
      <c r="E1748" s="8"/>
    </row>
    <row r="1749" spans="1:5">
      <c r="A1749" s="8"/>
      <c r="B1749" s="93"/>
      <c r="C1749" s="93"/>
      <c r="D1749" s="94"/>
      <c r="E1749" s="8"/>
    </row>
    <row r="1750" spans="1:5">
      <c r="A1750" s="8"/>
      <c r="B1750" s="93"/>
      <c r="C1750" s="93"/>
      <c r="D1750" s="94"/>
      <c r="E1750" s="8"/>
    </row>
    <row r="1751" spans="1:5">
      <c r="A1751" s="8"/>
      <c r="B1751" s="93"/>
      <c r="C1751" s="93"/>
      <c r="D1751" s="94"/>
      <c r="E1751" s="8"/>
    </row>
    <row r="1752" spans="1:5">
      <c r="A1752" s="8"/>
      <c r="B1752" s="93"/>
      <c r="C1752" s="93"/>
      <c r="D1752" s="94"/>
      <c r="E1752" s="8"/>
    </row>
    <row r="1753" spans="1:5">
      <c r="A1753" s="8"/>
      <c r="B1753" s="93"/>
      <c r="C1753" s="93"/>
      <c r="D1753" s="94"/>
      <c r="E1753" s="8"/>
    </row>
    <row r="1754" spans="1:5">
      <c r="A1754" s="8"/>
      <c r="B1754" s="93"/>
      <c r="C1754" s="93"/>
      <c r="D1754" s="94"/>
      <c r="E1754" s="8"/>
    </row>
    <row r="1755" spans="1:5">
      <c r="A1755" s="8"/>
      <c r="B1755" s="93"/>
      <c r="C1755" s="93"/>
      <c r="D1755" s="94"/>
      <c r="E1755" s="8"/>
    </row>
    <row r="1756" spans="1:5">
      <c r="A1756" s="8"/>
      <c r="B1756" s="93"/>
      <c r="C1756" s="93"/>
      <c r="D1756" s="94"/>
      <c r="E1756" s="8"/>
    </row>
    <row r="1757" spans="1:5">
      <c r="A1757" s="8"/>
      <c r="B1757" s="93"/>
      <c r="C1757" s="93"/>
      <c r="D1757" s="94"/>
      <c r="E1757" s="8"/>
    </row>
    <row r="1758" spans="1:5">
      <c r="A1758" s="8"/>
      <c r="B1758" s="93"/>
      <c r="C1758" s="93"/>
      <c r="D1758" s="94"/>
      <c r="E1758" s="8"/>
    </row>
    <row r="1759" spans="1:5">
      <c r="A1759" s="8"/>
      <c r="B1759" s="93"/>
      <c r="C1759" s="93"/>
      <c r="D1759" s="94"/>
      <c r="E1759" s="8"/>
    </row>
    <row r="1760" spans="1:5">
      <c r="A1760" s="8"/>
      <c r="B1760" s="93"/>
      <c r="C1760" s="93"/>
      <c r="D1760" s="94"/>
      <c r="E1760" s="8"/>
    </row>
    <row r="1761" spans="1:5">
      <c r="A1761" s="8"/>
      <c r="B1761" s="93"/>
      <c r="C1761" s="93"/>
      <c r="D1761" s="94"/>
      <c r="E1761" s="8"/>
    </row>
    <row r="1762" spans="1:5">
      <c r="A1762" s="8"/>
      <c r="B1762" s="93"/>
      <c r="C1762" s="93"/>
      <c r="D1762" s="94"/>
      <c r="E1762" s="8"/>
    </row>
    <row r="1763" spans="1:5">
      <c r="A1763" s="8"/>
      <c r="B1763" s="93"/>
      <c r="C1763" s="93"/>
      <c r="D1763" s="94"/>
      <c r="E1763" s="8"/>
    </row>
    <row r="1764" spans="1:5">
      <c r="A1764" s="8"/>
      <c r="B1764" s="93"/>
      <c r="C1764" s="93"/>
      <c r="D1764" s="94"/>
      <c r="E1764" s="8"/>
    </row>
    <row r="1765" spans="1:5">
      <c r="A1765" s="8"/>
      <c r="B1765" s="93"/>
      <c r="C1765" s="93"/>
      <c r="D1765" s="94"/>
      <c r="E1765" s="8"/>
    </row>
    <row r="1766" spans="1:5">
      <c r="A1766" s="8"/>
      <c r="B1766" s="93"/>
      <c r="C1766" s="93"/>
      <c r="D1766" s="94"/>
      <c r="E1766" s="8"/>
    </row>
    <row r="1767" spans="1:5">
      <c r="A1767" s="8"/>
      <c r="B1767" s="83"/>
      <c r="C1767" s="93"/>
      <c r="D1767" s="94"/>
      <c r="E1767" s="8"/>
    </row>
    <row r="1768" spans="1:5">
      <c r="A1768" s="8"/>
      <c r="B1768" s="93"/>
      <c r="C1768" s="93"/>
      <c r="D1768" s="94"/>
      <c r="E1768" s="8"/>
    </row>
    <row r="1769" spans="1:5">
      <c r="A1769" s="8"/>
      <c r="B1769" s="93"/>
      <c r="C1769" s="93"/>
      <c r="D1769" s="94"/>
      <c r="E1769" s="8"/>
    </row>
    <row r="1770" spans="1:5">
      <c r="A1770" s="8"/>
      <c r="B1770" s="93"/>
      <c r="C1770" s="93"/>
      <c r="D1770" s="94"/>
      <c r="E1770" s="8"/>
    </row>
    <row r="1771" spans="1:5">
      <c r="A1771" s="8"/>
      <c r="B1771" s="93"/>
      <c r="C1771" s="93"/>
      <c r="D1771" s="94"/>
      <c r="E1771" s="8"/>
    </row>
    <row r="1772" spans="1:5">
      <c r="A1772" s="8"/>
      <c r="B1772" s="93"/>
      <c r="C1772" s="93"/>
      <c r="D1772" s="94"/>
      <c r="E1772" s="8"/>
    </row>
    <row r="1773" spans="1:5">
      <c r="A1773" s="8"/>
      <c r="B1773" s="93"/>
      <c r="C1773" s="93"/>
      <c r="D1773" s="94"/>
      <c r="E1773" s="8"/>
    </row>
    <row r="1774" spans="1:5">
      <c r="A1774" s="8"/>
      <c r="B1774" s="93"/>
      <c r="C1774" s="93"/>
      <c r="D1774" s="94"/>
      <c r="E1774" s="8"/>
    </row>
    <row r="1775" spans="1:5">
      <c r="A1775" s="8"/>
      <c r="B1775" s="93"/>
      <c r="C1775" s="93"/>
      <c r="D1775" s="94"/>
      <c r="E1775" s="8"/>
    </row>
    <row r="1776" spans="1:5">
      <c r="A1776" s="8"/>
      <c r="B1776" s="93"/>
      <c r="C1776" s="93"/>
      <c r="D1776" s="94"/>
      <c r="E1776" s="8"/>
    </row>
    <row r="1777" spans="1:5">
      <c r="A1777" s="8"/>
      <c r="B1777" s="93"/>
      <c r="C1777" s="93"/>
      <c r="D1777" s="94"/>
      <c r="E1777" s="8"/>
    </row>
    <row r="1778" spans="1:5">
      <c r="A1778" s="8"/>
      <c r="B1778" s="93"/>
      <c r="C1778" s="93"/>
      <c r="D1778" s="94"/>
      <c r="E1778" s="8"/>
    </row>
    <row r="1779" spans="1:5">
      <c r="A1779" s="8"/>
      <c r="B1779" s="93"/>
      <c r="C1779" s="93"/>
      <c r="D1779" s="94"/>
      <c r="E1779" s="8"/>
    </row>
    <row r="1780" spans="1:5">
      <c r="A1780" s="8"/>
      <c r="B1780" s="93"/>
      <c r="C1780" s="93"/>
      <c r="D1780" s="94"/>
      <c r="E1780" s="8"/>
    </row>
    <row r="1781" spans="1:5">
      <c r="A1781" s="8"/>
      <c r="B1781" s="93"/>
      <c r="C1781" s="93"/>
      <c r="D1781" s="94"/>
      <c r="E1781" s="8"/>
    </row>
    <row r="1782" spans="1:5">
      <c r="A1782" s="8"/>
      <c r="B1782" s="93"/>
      <c r="C1782" s="93"/>
      <c r="D1782" s="94"/>
      <c r="E1782" s="8"/>
    </row>
    <row r="1783" spans="1:5">
      <c r="A1783" s="8"/>
      <c r="B1783" s="93"/>
      <c r="C1783" s="93"/>
      <c r="D1783" s="94"/>
      <c r="E1783" s="8"/>
    </row>
    <row r="1784" spans="1:5">
      <c r="A1784" s="8"/>
      <c r="B1784" s="93"/>
      <c r="C1784" s="93"/>
      <c r="D1784" s="94"/>
      <c r="E1784" s="8"/>
    </row>
    <row r="1785" spans="1:5">
      <c r="A1785" s="8"/>
      <c r="B1785" s="93"/>
      <c r="C1785" s="93"/>
      <c r="D1785" s="94"/>
      <c r="E1785" s="8"/>
    </row>
    <row r="1786" spans="1:5">
      <c r="A1786" s="8"/>
      <c r="B1786" s="93"/>
      <c r="C1786" s="93"/>
      <c r="D1786" s="94"/>
      <c r="E1786" s="8"/>
    </row>
    <row r="1787" spans="1:5">
      <c r="A1787" s="8"/>
      <c r="B1787" s="93"/>
      <c r="C1787" s="93"/>
      <c r="D1787" s="94"/>
      <c r="E1787" s="8"/>
    </row>
    <row r="1788" spans="1:5">
      <c r="A1788" s="8"/>
      <c r="B1788" s="93"/>
      <c r="C1788" s="93"/>
      <c r="D1788" s="94"/>
      <c r="E1788" s="8"/>
    </row>
    <row r="1789" spans="1:5">
      <c r="A1789" s="8"/>
      <c r="B1789" s="93"/>
      <c r="C1789" s="93"/>
      <c r="D1789" s="94"/>
      <c r="E1789" s="8"/>
    </row>
    <row r="1790" spans="1:5">
      <c r="A1790" s="8"/>
      <c r="B1790" s="93"/>
      <c r="C1790" s="93"/>
      <c r="D1790" s="94"/>
      <c r="E1790" s="8"/>
    </row>
    <row r="1791" spans="1:5">
      <c r="A1791" s="8"/>
      <c r="B1791" s="93"/>
      <c r="C1791" s="93"/>
      <c r="D1791" s="94"/>
      <c r="E1791" s="8"/>
    </row>
    <row r="1792" spans="1:5">
      <c r="A1792" s="8"/>
      <c r="B1792" s="93"/>
      <c r="C1792" s="93"/>
      <c r="D1792" s="94"/>
      <c r="E1792" s="8"/>
    </row>
    <row r="1793" spans="1:5">
      <c r="A1793" s="8"/>
      <c r="B1793" s="93"/>
      <c r="C1793" s="93"/>
      <c r="D1793" s="94"/>
      <c r="E1793" s="8"/>
    </row>
    <row r="1794" spans="1:5">
      <c r="A1794" s="8"/>
      <c r="B1794" s="93"/>
      <c r="C1794" s="93"/>
      <c r="D1794" s="94"/>
      <c r="E1794" s="8"/>
    </row>
    <row r="1795" spans="1:5">
      <c r="A1795" s="8"/>
      <c r="B1795" s="93"/>
      <c r="C1795" s="93"/>
      <c r="D1795" s="94"/>
      <c r="E1795" s="8"/>
    </row>
    <row r="1796" spans="1:5">
      <c r="A1796" s="8"/>
      <c r="B1796" s="93"/>
      <c r="C1796" s="93"/>
      <c r="D1796" s="94"/>
      <c r="E1796" s="8"/>
    </row>
    <row r="1797" spans="1:5">
      <c r="A1797" s="8"/>
      <c r="B1797" s="93"/>
      <c r="C1797" s="93"/>
      <c r="D1797" s="94"/>
      <c r="E1797" s="8"/>
    </row>
    <row r="1798" spans="1:5">
      <c r="A1798" s="8"/>
      <c r="B1798" s="93"/>
      <c r="C1798" s="93"/>
      <c r="D1798" s="94"/>
      <c r="E1798" s="8"/>
    </row>
    <row r="1799" spans="1:5">
      <c r="A1799" s="8"/>
      <c r="B1799" s="93"/>
      <c r="C1799" s="93"/>
      <c r="D1799" s="94"/>
      <c r="E1799" s="8"/>
    </row>
    <row r="1800" spans="1:5">
      <c r="A1800" s="8"/>
      <c r="B1800" s="93"/>
      <c r="C1800" s="93"/>
      <c r="D1800" s="94"/>
      <c r="E1800" s="8"/>
    </row>
    <row r="1801" spans="1:5">
      <c r="A1801" s="8"/>
      <c r="B1801" s="93"/>
      <c r="C1801" s="93"/>
      <c r="D1801" s="94"/>
      <c r="E1801" s="8"/>
    </row>
    <row r="1802" spans="1:5">
      <c r="A1802" s="8"/>
      <c r="B1802" s="93"/>
      <c r="C1802" s="93"/>
      <c r="D1802" s="94"/>
      <c r="E1802" s="8"/>
    </row>
    <row r="1803" spans="1:5">
      <c r="A1803" s="8"/>
      <c r="B1803" s="93"/>
      <c r="C1803" s="93"/>
      <c r="D1803" s="94"/>
      <c r="E1803" s="8"/>
    </row>
    <row r="1804" spans="1:5">
      <c r="A1804" s="8"/>
      <c r="B1804" s="93"/>
      <c r="C1804" s="93"/>
      <c r="D1804" s="94"/>
      <c r="E1804" s="8"/>
    </row>
    <row r="1805" spans="1:5">
      <c r="A1805" s="8"/>
      <c r="B1805" s="93"/>
      <c r="C1805" s="93"/>
      <c r="D1805" s="94"/>
      <c r="E1805" s="8"/>
    </row>
    <row r="1806" spans="1:5">
      <c r="A1806" s="8"/>
      <c r="B1806" s="93"/>
      <c r="C1806" s="93"/>
      <c r="D1806" s="94"/>
      <c r="E1806" s="8"/>
    </row>
    <row r="1807" spans="1:5">
      <c r="A1807" s="8"/>
      <c r="B1807" s="93"/>
      <c r="C1807" s="93"/>
      <c r="D1807" s="94"/>
      <c r="E1807" s="8"/>
    </row>
    <row r="1808" spans="1:5">
      <c r="A1808" s="8"/>
      <c r="B1808" s="93"/>
      <c r="C1808" s="93"/>
      <c r="D1808" s="94"/>
      <c r="E1808" s="8"/>
    </row>
    <row r="1809" spans="1:5">
      <c r="A1809" s="8"/>
      <c r="B1809" s="93"/>
      <c r="C1809" s="93"/>
      <c r="D1809" s="94"/>
      <c r="E1809" s="8"/>
    </row>
    <row r="1810" spans="1:5">
      <c r="A1810" s="8"/>
      <c r="B1810" s="93"/>
      <c r="C1810" s="93"/>
      <c r="D1810" s="94"/>
      <c r="E1810" s="8"/>
    </row>
    <row r="1811" spans="1:5">
      <c r="A1811" s="8"/>
      <c r="B1811" s="93"/>
      <c r="C1811" s="93"/>
      <c r="D1811" s="94"/>
      <c r="E1811" s="8"/>
    </row>
    <row r="1812" spans="1:5">
      <c r="A1812" s="8"/>
      <c r="B1812" s="93"/>
      <c r="C1812" s="93"/>
      <c r="D1812" s="94"/>
      <c r="E1812" s="8"/>
    </row>
    <row r="1813" spans="1:5">
      <c r="A1813" s="8"/>
      <c r="B1813" s="93"/>
      <c r="C1813" s="93"/>
      <c r="D1813" s="94"/>
      <c r="E1813" s="8"/>
    </row>
    <row r="1814" spans="1:5">
      <c r="A1814" s="8"/>
      <c r="B1814" s="93"/>
      <c r="C1814" s="93"/>
      <c r="D1814" s="94"/>
      <c r="E1814" s="8"/>
    </row>
    <row r="1815" spans="1:5">
      <c r="A1815" s="8"/>
      <c r="B1815" s="93"/>
      <c r="C1815" s="93"/>
      <c r="D1815" s="94"/>
      <c r="E1815" s="8"/>
    </row>
    <row r="1816" spans="1:5">
      <c r="A1816" s="8"/>
      <c r="B1816" s="93"/>
      <c r="C1816" s="93"/>
      <c r="D1816" s="94"/>
      <c r="E1816" s="8"/>
    </row>
    <row r="1817" spans="1:5">
      <c r="A1817" s="8"/>
      <c r="B1817" s="93"/>
      <c r="C1817" s="93"/>
      <c r="D1817" s="94"/>
      <c r="E1817" s="8"/>
    </row>
    <row r="1818" spans="1:5">
      <c r="A1818" s="8"/>
      <c r="B1818" s="93"/>
      <c r="C1818" s="93"/>
      <c r="D1818" s="94"/>
      <c r="E1818" s="8"/>
    </row>
    <row r="1819" spans="1:5">
      <c r="A1819" s="8"/>
      <c r="B1819" s="93"/>
      <c r="C1819" s="93"/>
      <c r="D1819" s="94"/>
      <c r="E1819" s="8"/>
    </row>
    <row r="1820" spans="1:5">
      <c r="A1820" s="8"/>
      <c r="B1820" s="93"/>
      <c r="C1820" s="93"/>
      <c r="D1820" s="94"/>
      <c r="E1820" s="8"/>
    </row>
    <row r="1821" spans="1:5">
      <c r="A1821" s="8"/>
      <c r="B1821" s="93"/>
      <c r="C1821" s="93"/>
      <c r="D1821" s="94"/>
      <c r="E1821" s="8"/>
    </row>
    <row r="1822" spans="1:5">
      <c r="A1822" s="8"/>
      <c r="B1822" s="93"/>
      <c r="C1822" s="93"/>
      <c r="D1822" s="94"/>
      <c r="E1822" s="8"/>
    </row>
    <row r="1823" spans="1:5">
      <c r="A1823" s="8"/>
      <c r="B1823" s="93"/>
      <c r="C1823" s="93"/>
      <c r="D1823" s="94"/>
      <c r="E1823" s="8"/>
    </row>
    <row r="1824" spans="1:5">
      <c r="A1824" s="8"/>
      <c r="B1824" s="93"/>
      <c r="C1824" s="93"/>
      <c r="D1824" s="94"/>
      <c r="E1824" s="8"/>
    </row>
    <row r="1825" spans="1:5">
      <c r="A1825" s="8"/>
      <c r="B1825" s="93"/>
      <c r="C1825" s="93"/>
      <c r="D1825" s="94"/>
      <c r="E1825" s="8"/>
    </row>
    <row r="1826" spans="1:5">
      <c r="A1826" s="8"/>
      <c r="B1826" s="93"/>
      <c r="C1826" s="93"/>
      <c r="D1826" s="94"/>
      <c r="E1826" s="8"/>
    </row>
    <row r="1827" spans="1:5">
      <c r="A1827" s="8"/>
      <c r="B1827" s="93"/>
      <c r="C1827" s="93"/>
      <c r="D1827" s="94"/>
      <c r="E1827" s="8"/>
    </row>
    <row r="1828" spans="1:5">
      <c r="A1828" s="8"/>
      <c r="B1828" s="93"/>
      <c r="C1828" s="93"/>
      <c r="D1828" s="94"/>
      <c r="E1828" s="8"/>
    </row>
    <row r="1829" spans="1:5">
      <c r="A1829" s="8"/>
      <c r="B1829" s="93"/>
      <c r="C1829" s="93"/>
      <c r="D1829" s="94"/>
      <c r="E1829" s="8"/>
    </row>
    <row r="1830" spans="1:5">
      <c r="A1830" s="8"/>
      <c r="B1830" s="93"/>
      <c r="C1830" s="93"/>
      <c r="D1830" s="94"/>
      <c r="E1830" s="8"/>
    </row>
    <row r="1831" spans="1:5">
      <c r="A1831" s="8"/>
      <c r="B1831" s="93"/>
      <c r="C1831" s="93"/>
      <c r="D1831" s="94"/>
      <c r="E1831" s="8"/>
    </row>
    <row r="1832" spans="1:5">
      <c r="A1832" s="8"/>
      <c r="B1832" s="93"/>
      <c r="C1832" s="93"/>
      <c r="D1832" s="94"/>
      <c r="E1832" s="8"/>
    </row>
    <row r="1833" spans="1:5">
      <c r="A1833" s="8"/>
      <c r="B1833" s="93"/>
      <c r="C1833" s="93"/>
      <c r="D1833" s="94"/>
      <c r="E1833" s="8"/>
    </row>
    <row r="1834" spans="1:5">
      <c r="A1834" s="8"/>
      <c r="B1834" s="93"/>
      <c r="C1834" s="93"/>
      <c r="D1834" s="94"/>
      <c r="E1834" s="8"/>
    </row>
    <row r="1835" spans="1:5">
      <c r="A1835" s="8"/>
      <c r="B1835" s="93"/>
      <c r="C1835" s="93"/>
      <c r="D1835" s="94"/>
      <c r="E1835" s="8"/>
    </row>
    <row r="1836" spans="1:5">
      <c r="A1836" s="8"/>
      <c r="B1836" s="93"/>
      <c r="C1836" s="93"/>
      <c r="D1836" s="94"/>
      <c r="E1836" s="8"/>
    </row>
    <row r="1837" spans="1:5">
      <c r="A1837" s="8"/>
      <c r="B1837" s="93"/>
      <c r="C1837" s="93"/>
      <c r="D1837" s="94"/>
      <c r="E1837" s="8"/>
    </row>
    <row r="1838" spans="1:5">
      <c r="A1838" s="8"/>
      <c r="B1838" s="93"/>
      <c r="C1838" s="93"/>
      <c r="D1838" s="94"/>
      <c r="E1838" s="8"/>
    </row>
    <row r="1839" spans="1:5">
      <c r="A1839" s="8"/>
      <c r="B1839" s="93"/>
      <c r="C1839" s="93"/>
      <c r="D1839" s="94"/>
      <c r="E1839" s="8"/>
    </row>
    <row r="1840" spans="1:5">
      <c r="A1840" s="8"/>
      <c r="B1840" s="93"/>
      <c r="C1840" s="93"/>
      <c r="D1840" s="94"/>
      <c r="E1840" s="8"/>
    </row>
    <row r="1841" spans="1:5">
      <c r="A1841" s="8"/>
      <c r="B1841" s="93"/>
      <c r="C1841" s="93"/>
      <c r="D1841" s="94"/>
      <c r="E1841" s="8"/>
    </row>
    <row r="1842" spans="1:5">
      <c r="A1842" s="8"/>
      <c r="B1842" s="93"/>
      <c r="C1842" s="93"/>
      <c r="D1842" s="94"/>
      <c r="E1842" s="8"/>
    </row>
    <row r="1843" spans="1:5">
      <c r="A1843" s="8"/>
      <c r="B1843" s="93"/>
      <c r="C1843" s="93"/>
      <c r="D1843" s="94"/>
      <c r="E1843" s="8"/>
    </row>
    <row r="1844" spans="1:5">
      <c r="A1844" s="8"/>
      <c r="B1844" s="93"/>
      <c r="C1844" s="93"/>
      <c r="D1844" s="94"/>
      <c r="E1844" s="8"/>
    </row>
    <row r="1845" spans="1:5">
      <c r="A1845" s="8"/>
      <c r="B1845" s="93"/>
      <c r="C1845" s="93"/>
      <c r="D1845" s="94"/>
      <c r="E1845" s="8"/>
    </row>
    <row r="1846" spans="1:5">
      <c r="A1846" s="8"/>
      <c r="B1846" s="93"/>
      <c r="C1846" s="93"/>
      <c r="D1846" s="94"/>
      <c r="E1846" s="8"/>
    </row>
    <row r="1847" spans="1:5">
      <c r="A1847" s="8"/>
      <c r="B1847" s="93"/>
      <c r="C1847" s="93"/>
      <c r="D1847" s="94"/>
      <c r="E1847" s="8"/>
    </row>
    <row r="1848" spans="1:5">
      <c r="A1848" s="8"/>
      <c r="B1848" s="93"/>
      <c r="C1848" s="93"/>
      <c r="D1848" s="94"/>
      <c r="E1848" s="8"/>
    </row>
    <row r="1849" spans="1:5">
      <c r="A1849" s="8"/>
      <c r="B1849" s="93"/>
      <c r="C1849" s="93"/>
      <c r="D1849" s="94"/>
      <c r="E1849" s="8"/>
    </row>
    <row r="1850" spans="1:5">
      <c r="A1850" s="8"/>
      <c r="B1850" s="93"/>
      <c r="C1850" s="93"/>
      <c r="D1850" s="94"/>
      <c r="E1850" s="8"/>
    </row>
    <row r="1851" spans="1:5">
      <c r="A1851" s="8"/>
      <c r="B1851" s="93"/>
      <c r="C1851" s="93"/>
      <c r="D1851" s="94"/>
      <c r="E1851" s="8"/>
    </row>
    <row r="1852" spans="1:5">
      <c r="A1852" s="8"/>
      <c r="B1852" s="93"/>
      <c r="C1852" s="93"/>
      <c r="D1852" s="94"/>
      <c r="E1852" s="8"/>
    </row>
    <row r="1853" spans="1:5">
      <c r="A1853" s="8"/>
      <c r="B1853" s="93"/>
      <c r="C1853" s="93"/>
      <c r="D1853" s="94"/>
      <c r="E1853" s="8"/>
    </row>
    <row r="1854" spans="1:5">
      <c r="A1854" s="8"/>
      <c r="B1854" s="93"/>
      <c r="C1854" s="93"/>
      <c r="D1854" s="94"/>
      <c r="E1854" s="8"/>
    </row>
    <row r="1855" spans="1:5">
      <c r="A1855" s="8"/>
      <c r="B1855" s="93"/>
      <c r="C1855" s="93"/>
      <c r="D1855" s="94"/>
      <c r="E1855" s="8"/>
    </row>
    <row r="1856" spans="1:5">
      <c r="A1856" s="8"/>
      <c r="B1856" s="93"/>
      <c r="C1856" s="93"/>
      <c r="D1856" s="94"/>
      <c r="E1856" s="8"/>
    </row>
    <row r="1857" spans="1:5">
      <c r="A1857" s="8"/>
      <c r="B1857" s="93"/>
      <c r="C1857" s="93"/>
      <c r="D1857" s="94"/>
      <c r="E1857" s="8"/>
    </row>
    <row r="1858" spans="1:5">
      <c r="A1858" s="8"/>
      <c r="B1858" s="93"/>
      <c r="C1858" s="93"/>
      <c r="D1858" s="94"/>
      <c r="E1858" s="8"/>
    </row>
    <row r="1859" spans="1:5">
      <c r="A1859" s="8"/>
      <c r="B1859" s="93"/>
      <c r="C1859" s="93"/>
      <c r="D1859" s="94"/>
      <c r="E1859" s="8"/>
    </row>
    <row r="1860" spans="1:5">
      <c r="A1860" s="8"/>
      <c r="B1860" s="93"/>
      <c r="C1860" s="93"/>
      <c r="D1860" s="94"/>
      <c r="E1860" s="8"/>
    </row>
    <row r="1861" spans="1:5">
      <c r="A1861" s="8"/>
      <c r="B1861" s="93"/>
      <c r="C1861" s="93"/>
      <c r="D1861" s="94"/>
      <c r="E1861" s="8"/>
    </row>
    <row r="1862" spans="1:5">
      <c r="A1862" s="8"/>
      <c r="B1862" s="93"/>
      <c r="C1862" s="93"/>
      <c r="D1862" s="94"/>
      <c r="E1862" s="8"/>
    </row>
    <row r="1863" spans="1:5">
      <c r="A1863" s="8"/>
      <c r="B1863" s="93"/>
      <c r="C1863" s="93"/>
      <c r="D1863" s="94"/>
      <c r="E1863" s="8"/>
    </row>
    <row r="1864" spans="1:5">
      <c r="A1864" s="8"/>
      <c r="B1864" s="93"/>
      <c r="C1864" s="93"/>
      <c r="D1864" s="94"/>
      <c r="E1864" s="8"/>
    </row>
    <row r="1865" spans="1:5">
      <c r="A1865" s="8"/>
      <c r="B1865" s="93"/>
      <c r="C1865" s="93"/>
      <c r="D1865" s="94"/>
      <c r="E1865" s="8"/>
    </row>
    <row r="1866" spans="1:5">
      <c r="A1866" s="8"/>
      <c r="B1866" s="93"/>
      <c r="C1866" s="93"/>
      <c r="D1866" s="94"/>
      <c r="E1866" s="8"/>
    </row>
    <row r="1867" spans="1:5">
      <c r="A1867" s="8"/>
      <c r="B1867" s="93"/>
      <c r="C1867" s="93"/>
      <c r="D1867" s="94"/>
      <c r="E1867" s="8"/>
    </row>
    <row r="1868" spans="1:5">
      <c r="A1868" s="8"/>
      <c r="B1868" s="93"/>
      <c r="C1868" s="93"/>
      <c r="D1868" s="94"/>
      <c r="E1868" s="8"/>
    </row>
    <row r="1869" spans="1:5">
      <c r="A1869" s="8"/>
      <c r="B1869" s="93"/>
      <c r="C1869" s="93"/>
      <c r="D1869" s="94"/>
      <c r="E1869" s="8"/>
    </row>
    <row r="1870" spans="1:5">
      <c r="A1870" s="8"/>
      <c r="B1870" s="93"/>
      <c r="C1870" s="93"/>
      <c r="D1870" s="94"/>
      <c r="E1870" s="8"/>
    </row>
    <row r="1871" spans="1:5">
      <c r="A1871" s="8"/>
      <c r="B1871" s="93"/>
      <c r="C1871" s="93"/>
      <c r="D1871" s="94"/>
      <c r="E1871" s="8"/>
    </row>
    <row r="1872" spans="1:5">
      <c r="A1872" s="8"/>
      <c r="B1872" s="93"/>
      <c r="C1872" s="93"/>
      <c r="D1872" s="94"/>
      <c r="E1872" s="8"/>
    </row>
    <row r="1873" spans="1:5">
      <c r="A1873" s="8"/>
      <c r="B1873" s="93"/>
      <c r="C1873" s="93"/>
      <c r="D1873" s="94"/>
      <c r="E1873" s="8"/>
    </row>
    <row r="1874" spans="1:5">
      <c r="A1874" s="8"/>
      <c r="B1874" s="93"/>
      <c r="C1874" s="93"/>
      <c r="D1874" s="94"/>
      <c r="E1874" s="8"/>
    </row>
    <row r="1875" spans="1:5">
      <c r="A1875" s="8"/>
      <c r="B1875" s="93"/>
      <c r="C1875" s="93"/>
      <c r="D1875" s="94"/>
      <c r="E1875" s="8"/>
    </row>
    <row r="1876" spans="1:5">
      <c r="A1876" s="8"/>
      <c r="B1876" s="93"/>
      <c r="C1876" s="93"/>
      <c r="D1876" s="94"/>
      <c r="E1876" s="8"/>
    </row>
    <row r="1877" spans="1:5">
      <c r="A1877" s="8"/>
      <c r="B1877" s="93"/>
      <c r="C1877" s="93"/>
      <c r="D1877" s="94"/>
      <c r="E1877" s="8"/>
    </row>
    <row r="1878" spans="1:5">
      <c r="A1878" s="8"/>
      <c r="B1878" s="93"/>
      <c r="C1878" s="93"/>
      <c r="D1878" s="94"/>
      <c r="E1878" s="8"/>
    </row>
    <row r="1879" spans="1:5">
      <c r="A1879" s="8"/>
      <c r="B1879" s="93"/>
      <c r="C1879" s="93"/>
      <c r="D1879" s="94"/>
      <c r="E1879" s="8"/>
    </row>
    <row r="1880" spans="1:5">
      <c r="A1880" s="8"/>
      <c r="B1880" s="93"/>
      <c r="C1880" s="93"/>
      <c r="D1880" s="94"/>
      <c r="E1880" s="8"/>
    </row>
    <row r="1881" spans="1:5">
      <c r="A1881" s="8"/>
      <c r="B1881" s="93"/>
      <c r="C1881" s="93"/>
      <c r="D1881" s="94"/>
      <c r="E1881" s="8"/>
    </row>
    <row r="1882" spans="1:5">
      <c r="A1882" s="8"/>
      <c r="B1882" s="93"/>
      <c r="C1882" s="93"/>
      <c r="D1882" s="94"/>
      <c r="E1882" s="8"/>
    </row>
    <row r="1883" spans="1:5">
      <c r="A1883" s="8"/>
      <c r="B1883" s="93"/>
      <c r="C1883" s="93"/>
      <c r="D1883" s="94"/>
      <c r="E1883" s="8"/>
    </row>
    <row r="1884" spans="1:5">
      <c r="A1884" s="8"/>
      <c r="B1884" s="93"/>
      <c r="C1884" s="93"/>
      <c r="D1884" s="94"/>
      <c r="E1884" s="8"/>
    </row>
    <row r="1885" spans="1:5">
      <c r="A1885" s="8"/>
      <c r="B1885" s="93"/>
      <c r="C1885" s="93"/>
      <c r="D1885" s="94"/>
      <c r="E1885" s="8"/>
    </row>
    <row r="1886" spans="1:5">
      <c r="A1886" s="8"/>
      <c r="B1886" s="93"/>
      <c r="C1886" s="93"/>
      <c r="D1886" s="94"/>
      <c r="E1886" s="8"/>
    </row>
    <row r="1887" spans="1:5">
      <c r="A1887" s="8"/>
      <c r="B1887" s="93"/>
      <c r="C1887" s="93"/>
      <c r="D1887" s="94"/>
      <c r="E1887" s="8"/>
    </row>
    <row r="1888" spans="1:5">
      <c r="A1888" s="8"/>
      <c r="B1888" s="93"/>
      <c r="C1888" s="93"/>
      <c r="D1888" s="94"/>
      <c r="E1888" s="8"/>
    </row>
    <row r="1889" spans="1:5">
      <c r="A1889" s="8"/>
      <c r="B1889" s="93"/>
      <c r="C1889" s="93"/>
      <c r="D1889" s="94"/>
      <c r="E1889" s="8"/>
    </row>
    <row r="1890" spans="1:5">
      <c r="A1890" s="8"/>
      <c r="B1890" s="93"/>
      <c r="C1890" s="93"/>
      <c r="D1890" s="94"/>
      <c r="E1890" s="8"/>
    </row>
    <row r="1891" spans="1:5">
      <c r="A1891" s="8"/>
      <c r="B1891" s="93"/>
      <c r="C1891" s="93"/>
      <c r="D1891" s="94"/>
      <c r="E1891" s="8"/>
    </row>
    <row r="1892" spans="1:5">
      <c r="A1892" s="8"/>
      <c r="B1892" s="93"/>
      <c r="C1892" s="93"/>
      <c r="D1892" s="94"/>
      <c r="E1892" s="8"/>
    </row>
    <row r="1893" spans="1:5">
      <c r="A1893" s="8"/>
      <c r="B1893" s="93"/>
      <c r="C1893" s="93"/>
      <c r="D1893" s="94"/>
      <c r="E1893" s="8"/>
    </row>
    <row r="1894" spans="1:5">
      <c r="A1894" s="8"/>
      <c r="B1894" s="93"/>
      <c r="C1894" s="93"/>
      <c r="D1894" s="94"/>
      <c r="E1894" s="8"/>
    </row>
    <row r="1895" spans="1:5">
      <c r="A1895" s="8"/>
      <c r="B1895" s="93"/>
      <c r="C1895" s="93"/>
      <c r="D1895" s="94"/>
      <c r="E1895" s="8"/>
    </row>
    <row r="1896" spans="1:5">
      <c r="A1896" s="8"/>
      <c r="B1896" s="93"/>
      <c r="C1896" s="93"/>
      <c r="D1896" s="94"/>
      <c r="E1896" s="8"/>
    </row>
    <row r="1897" spans="1:5">
      <c r="A1897" s="8"/>
      <c r="B1897" s="93"/>
      <c r="C1897" s="93"/>
      <c r="D1897" s="94"/>
      <c r="E1897" s="8"/>
    </row>
    <row r="1898" spans="1:5">
      <c r="A1898" s="8"/>
      <c r="B1898" s="93"/>
      <c r="C1898" s="93"/>
      <c r="D1898" s="94"/>
      <c r="E1898" s="8"/>
    </row>
    <row r="1899" spans="1:5">
      <c r="A1899" s="8"/>
      <c r="B1899" s="93"/>
      <c r="C1899" s="93"/>
      <c r="D1899" s="94"/>
      <c r="E1899" s="8"/>
    </row>
    <row r="1900" spans="1:5">
      <c r="A1900" s="8"/>
      <c r="B1900" s="93"/>
      <c r="C1900" s="93"/>
      <c r="D1900" s="94"/>
      <c r="E1900" s="8"/>
    </row>
    <row r="1901" spans="1:5">
      <c r="A1901" s="8"/>
      <c r="B1901" s="93"/>
      <c r="C1901" s="93"/>
      <c r="D1901" s="94"/>
      <c r="E1901" s="8"/>
    </row>
    <row r="1902" spans="1:5">
      <c r="A1902" s="8"/>
      <c r="B1902" s="93"/>
      <c r="C1902" s="93"/>
      <c r="D1902" s="95"/>
      <c r="E1902" s="8"/>
    </row>
    <row r="1903" spans="1:5">
      <c r="A1903" s="8"/>
      <c r="B1903" s="93"/>
      <c r="C1903" s="93"/>
      <c r="D1903" s="96"/>
      <c r="E1903" s="8"/>
    </row>
    <row r="1904" spans="1:5">
      <c r="A1904" s="8"/>
      <c r="B1904" s="93"/>
      <c r="C1904" s="93"/>
      <c r="D1904" s="95"/>
      <c r="E1904" s="8"/>
    </row>
    <row r="1905" spans="1:5">
      <c r="A1905" s="8"/>
      <c r="B1905" s="93"/>
      <c r="C1905" s="93"/>
      <c r="D1905" s="94"/>
      <c r="E1905" s="8"/>
    </row>
    <row r="1906" spans="1:5">
      <c r="A1906" s="8"/>
      <c r="B1906" s="93"/>
      <c r="C1906" s="93"/>
      <c r="D1906" s="94"/>
      <c r="E1906" s="8"/>
    </row>
    <row r="1907" spans="1:5">
      <c r="A1907" s="8"/>
      <c r="B1907" s="93"/>
      <c r="C1907" s="93"/>
      <c r="D1907" s="94"/>
      <c r="E1907" s="8"/>
    </row>
    <row r="1908" spans="1:5">
      <c r="A1908" s="8"/>
      <c r="B1908" s="93"/>
      <c r="C1908" s="93"/>
      <c r="D1908" s="94"/>
      <c r="E1908" s="8"/>
    </row>
    <row r="1909" spans="1:5">
      <c r="A1909" s="8"/>
      <c r="B1909" s="93"/>
      <c r="C1909" s="93"/>
      <c r="D1909" s="94"/>
      <c r="E1909" s="8"/>
    </row>
    <row r="1910" spans="1:5">
      <c r="A1910" s="8"/>
      <c r="B1910" s="93"/>
      <c r="C1910" s="93"/>
      <c r="D1910" s="94"/>
      <c r="E1910" s="8"/>
    </row>
    <row r="1911" spans="1:5">
      <c r="A1911" s="8"/>
      <c r="B1911" s="93"/>
      <c r="C1911" s="93"/>
      <c r="D1911" s="94"/>
      <c r="E1911" s="8"/>
    </row>
    <row r="1912" spans="1:5">
      <c r="A1912" s="8"/>
      <c r="B1912" s="93"/>
      <c r="C1912" s="93"/>
      <c r="D1912" s="94"/>
      <c r="E1912" s="8"/>
    </row>
    <row r="1913" spans="1:5">
      <c r="A1913" s="8"/>
      <c r="B1913" s="93"/>
      <c r="C1913" s="93"/>
      <c r="D1913" s="94"/>
      <c r="E1913" s="8"/>
    </row>
    <row r="1914" spans="1:5">
      <c r="A1914" s="8"/>
      <c r="B1914" s="93"/>
      <c r="C1914" s="93"/>
      <c r="D1914" s="94"/>
      <c r="E1914" s="8"/>
    </row>
    <row r="1915" spans="1:5">
      <c r="A1915" s="8"/>
      <c r="B1915" s="93"/>
      <c r="C1915" s="93"/>
      <c r="D1915" s="94"/>
      <c r="E1915" s="8"/>
    </row>
    <row r="1916" spans="1:5">
      <c r="A1916" s="8"/>
      <c r="B1916" s="93"/>
      <c r="C1916" s="93"/>
      <c r="D1916" s="94"/>
      <c r="E1916" s="8"/>
    </row>
    <row r="1917" spans="1:5">
      <c r="A1917" s="8"/>
      <c r="B1917" s="93"/>
      <c r="C1917" s="93"/>
      <c r="D1917" s="94"/>
      <c r="E1917" s="8"/>
    </row>
    <row r="1918" spans="1:5">
      <c r="A1918" s="8"/>
      <c r="B1918" s="93"/>
      <c r="C1918" s="93"/>
      <c r="D1918" s="94"/>
      <c r="E1918" s="8"/>
    </row>
    <row r="1919" spans="1:5">
      <c r="A1919" s="8"/>
      <c r="B1919" s="93"/>
      <c r="C1919" s="93"/>
      <c r="D1919" s="94"/>
      <c r="E1919" s="8"/>
    </row>
    <row r="1920" spans="1:5">
      <c r="A1920" s="8"/>
      <c r="B1920" s="93"/>
      <c r="C1920" s="93"/>
      <c r="D1920" s="94"/>
      <c r="E1920" s="8"/>
    </row>
    <row r="1921" spans="1:5">
      <c r="A1921" s="8"/>
      <c r="B1921" s="93"/>
      <c r="C1921" s="93"/>
      <c r="D1921" s="94"/>
      <c r="E1921" s="8"/>
    </row>
    <row r="1922" spans="1:5">
      <c r="A1922" s="8"/>
      <c r="B1922" s="93"/>
      <c r="C1922" s="93"/>
      <c r="D1922" s="94"/>
      <c r="E1922" s="8"/>
    </row>
    <row r="1923" spans="1:5">
      <c r="A1923" s="8"/>
      <c r="B1923" s="93"/>
      <c r="C1923" s="93"/>
      <c r="D1923" s="94"/>
      <c r="E1923" s="8"/>
    </row>
    <row r="1924" spans="1:5">
      <c r="A1924" s="8"/>
      <c r="B1924" s="93"/>
      <c r="C1924" s="93"/>
      <c r="D1924" s="94"/>
      <c r="E1924" s="8"/>
    </row>
    <row r="1925" spans="1:5">
      <c r="A1925" s="8"/>
      <c r="B1925" s="93"/>
      <c r="C1925" s="93"/>
      <c r="D1925" s="94"/>
      <c r="E1925" s="8"/>
    </row>
    <row r="1926" spans="1:5">
      <c r="A1926" s="8"/>
      <c r="B1926" s="93"/>
      <c r="C1926" s="93"/>
      <c r="D1926" s="94"/>
      <c r="E1926" s="8"/>
    </row>
    <row r="1927" spans="1:5">
      <c r="A1927" s="8"/>
      <c r="B1927" s="93"/>
      <c r="C1927" s="93"/>
      <c r="D1927" s="94"/>
      <c r="E1927" s="8"/>
    </row>
    <row r="1928" spans="1:5">
      <c r="A1928" s="8"/>
      <c r="B1928" s="93"/>
      <c r="C1928" s="93"/>
      <c r="D1928" s="94"/>
      <c r="E1928" s="8"/>
    </row>
    <row r="1929" spans="1:5">
      <c r="A1929" s="8"/>
      <c r="B1929" s="93"/>
      <c r="C1929" s="93"/>
      <c r="D1929" s="94"/>
      <c r="E1929" s="8"/>
    </row>
    <row r="1930" spans="1:5">
      <c r="A1930" s="8"/>
      <c r="B1930" s="93"/>
      <c r="C1930" s="93"/>
      <c r="D1930" s="94"/>
      <c r="E1930" s="8"/>
    </row>
    <row r="1931" spans="1:5">
      <c r="A1931" s="8"/>
      <c r="B1931" s="93"/>
      <c r="C1931" s="93"/>
      <c r="D1931" s="94"/>
      <c r="E1931" s="8"/>
    </row>
    <row r="1932" spans="1:5">
      <c r="A1932" s="8"/>
      <c r="B1932" s="93"/>
      <c r="C1932" s="93"/>
      <c r="D1932" s="94"/>
      <c r="E1932" s="8"/>
    </row>
    <row r="1933" spans="1:5">
      <c r="A1933" s="8"/>
      <c r="B1933" s="93"/>
      <c r="C1933" s="93"/>
      <c r="D1933" s="94"/>
      <c r="E1933" s="8"/>
    </row>
    <row r="1934" spans="1:5">
      <c r="A1934" s="8"/>
      <c r="B1934" s="93"/>
      <c r="C1934" s="93"/>
      <c r="D1934" s="94"/>
      <c r="E1934" s="8"/>
    </row>
    <row r="1935" spans="1:5">
      <c r="A1935" s="8"/>
      <c r="B1935" s="93"/>
      <c r="C1935" s="93"/>
      <c r="D1935" s="94"/>
      <c r="E1935" s="8"/>
    </row>
    <row r="1936" spans="1:5">
      <c r="A1936" s="8"/>
      <c r="B1936" s="93"/>
      <c r="C1936" s="93"/>
      <c r="D1936" s="94"/>
      <c r="E1936" s="8"/>
    </row>
    <row r="1937" spans="1:5">
      <c r="A1937" s="8"/>
      <c r="B1937" s="93"/>
      <c r="C1937" s="93"/>
      <c r="D1937" s="94"/>
      <c r="E1937" s="8"/>
    </row>
    <row r="1938" spans="1:5">
      <c r="A1938" s="8"/>
      <c r="B1938" s="93"/>
      <c r="C1938" s="93"/>
      <c r="D1938" s="94"/>
      <c r="E1938" s="8"/>
    </row>
    <row r="1939" spans="1:5">
      <c r="A1939" s="8"/>
      <c r="B1939" s="93"/>
      <c r="C1939" s="93"/>
      <c r="D1939" s="94"/>
      <c r="E1939" s="8"/>
    </row>
    <row r="1940" spans="1:5">
      <c r="A1940" s="8"/>
      <c r="B1940" s="93"/>
      <c r="C1940" s="93"/>
      <c r="D1940" s="94"/>
      <c r="E1940" s="8"/>
    </row>
    <row r="1941" spans="1:5">
      <c r="A1941" s="8"/>
      <c r="B1941" s="93"/>
      <c r="C1941" s="93"/>
      <c r="D1941" s="94"/>
      <c r="E1941" s="8"/>
    </row>
    <row r="1942" spans="1:5">
      <c r="A1942" s="8"/>
      <c r="B1942" s="93"/>
      <c r="C1942" s="93"/>
      <c r="D1942" s="94"/>
      <c r="E1942" s="8"/>
    </row>
    <row r="1943" spans="1:5">
      <c r="A1943" s="8"/>
      <c r="B1943" s="93"/>
      <c r="C1943" s="93"/>
      <c r="D1943" s="94"/>
      <c r="E1943" s="8"/>
    </row>
    <row r="1944" spans="1:5">
      <c r="A1944" s="8"/>
      <c r="B1944" s="93"/>
      <c r="C1944" s="93"/>
      <c r="D1944" s="94"/>
      <c r="E1944" s="8"/>
    </row>
    <row r="1945" spans="1:5">
      <c r="A1945" s="8"/>
      <c r="B1945" s="93"/>
      <c r="C1945" s="93"/>
      <c r="D1945" s="94"/>
      <c r="E1945" s="8"/>
    </row>
    <row r="1946" spans="1:5">
      <c r="A1946" s="8"/>
      <c r="B1946" s="93"/>
      <c r="C1946" s="93"/>
      <c r="D1946" s="94"/>
      <c r="E1946" s="8"/>
    </row>
    <row r="1947" spans="1:5">
      <c r="A1947" s="8"/>
      <c r="B1947" s="93"/>
      <c r="C1947" s="93"/>
      <c r="D1947" s="94"/>
      <c r="E1947" s="8"/>
    </row>
    <row r="1948" spans="1:5">
      <c r="A1948" s="8"/>
      <c r="B1948" s="93"/>
      <c r="C1948" s="93"/>
      <c r="D1948" s="94"/>
      <c r="E1948" s="8"/>
    </row>
    <row r="1949" spans="1:5">
      <c r="A1949" s="8"/>
      <c r="B1949" s="93"/>
      <c r="C1949" s="93"/>
      <c r="D1949" s="94"/>
      <c r="E1949" s="8"/>
    </row>
    <row r="1950" spans="1:5">
      <c r="A1950" s="8"/>
      <c r="B1950" s="93"/>
      <c r="C1950" s="93"/>
      <c r="D1950" s="94"/>
      <c r="E1950" s="8"/>
    </row>
    <row r="1951" spans="1:5">
      <c r="A1951" s="8"/>
      <c r="B1951" s="93"/>
      <c r="C1951" s="93"/>
      <c r="D1951" s="94"/>
      <c r="E1951" s="8"/>
    </row>
    <row r="1952" spans="1:5">
      <c r="A1952" s="8"/>
      <c r="B1952" s="93"/>
      <c r="C1952" s="93"/>
      <c r="D1952" s="94"/>
      <c r="E1952" s="8"/>
    </row>
    <row r="1953" spans="1:5">
      <c r="A1953" s="8"/>
      <c r="B1953" s="93"/>
      <c r="C1953" s="93"/>
      <c r="D1953" s="94"/>
      <c r="E1953" s="8"/>
    </row>
    <row r="1954" spans="1:5">
      <c r="A1954" s="8"/>
      <c r="B1954" s="93"/>
      <c r="C1954" s="93"/>
      <c r="D1954" s="94"/>
      <c r="E1954" s="8"/>
    </row>
    <row r="1955" spans="1:5">
      <c r="A1955" s="8"/>
      <c r="B1955" s="93"/>
      <c r="C1955" s="93"/>
      <c r="D1955" s="94"/>
      <c r="E1955" s="8"/>
    </row>
    <row r="1956" spans="1:5">
      <c r="A1956" s="8"/>
      <c r="B1956" s="93"/>
      <c r="C1956" s="93"/>
      <c r="D1956" s="94"/>
      <c r="E1956" s="8"/>
    </row>
    <row r="1957" spans="1:5">
      <c r="A1957" s="8"/>
      <c r="B1957" s="93"/>
      <c r="C1957" s="93"/>
      <c r="D1957" s="94"/>
      <c r="E1957" s="8"/>
    </row>
    <row r="1958" spans="1:5">
      <c r="A1958" s="8"/>
      <c r="B1958" s="93"/>
      <c r="C1958" s="93"/>
      <c r="D1958" s="94"/>
      <c r="E1958" s="8"/>
    </row>
    <row r="1959" spans="1:5">
      <c r="A1959" s="8"/>
      <c r="B1959" s="93"/>
      <c r="C1959" s="93"/>
      <c r="D1959" s="94"/>
      <c r="E1959" s="8"/>
    </row>
    <row r="1960" spans="1:5">
      <c r="A1960" s="8"/>
      <c r="B1960" s="93"/>
      <c r="C1960" s="93"/>
      <c r="D1960" s="94"/>
      <c r="E1960" s="8"/>
    </row>
    <row r="1961" spans="1:5">
      <c r="A1961" s="8"/>
      <c r="B1961" s="93"/>
      <c r="C1961" s="93"/>
      <c r="D1961" s="94"/>
      <c r="E1961" s="8"/>
    </row>
    <row r="1962" spans="1:5">
      <c r="A1962" s="8"/>
      <c r="B1962" s="93"/>
      <c r="C1962" s="93"/>
      <c r="D1962" s="94"/>
      <c r="E1962" s="8"/>
    </row>
    <row r="1963" spans="1:5">
      <c r="A1963" s="8"/>
      <c r="B1963" s="93"/>
      <c r="C1963" s="93"/>
      <c r="D1963" s="94"/>
      <c r="E1963" s="8"/>
    </row>
    <row r="1964" spans="1:5">
      <c r="A1964" s="8"/>
      <c r="B1964" s="93"/>
      <c r="C1964" s="93"/>
      <c r="D1964" s="94"/>
      <c r="E1964" s="8"/>
    </row>
    <row r="1965" spans="1:5">
      <c r="A1965" s="8"/>
      <c r="B1965" s="93"/>
      <c r="C1965" s="93"/>
      <c r="D1965" s="94"/>
      <c r="E1965" s="8"/>
    </row>
    <row r="1966" spans="1:5">
      <c r="A1966" s="8"/>
      <c r="B1966" s="93"/>
      <c r="C1966" s="93"/>
      <c r="D1966" s="94"/>
      <c r="E1966" s="8"/>
    </row>
    <row r="1967" spans="1:5">
      <c r="A1967" s="8"/>
      <c r="B1967" s="93"/>
      <c r="C1967" s="93"/>
      <c r="D1967" s="94"/>
      <c r="E1967" s="8"/>
    </row>
    <row r="1968" spans="1:5">
      <c r="A1968" s="8"/>
      <c r="B1968" s="93"/>
      <c r="C1968" s="93"/>
      <c r="D1968" s="94"/>
      <c r="E1968" s="8"/>
    </row>
    <row r="1969" spans="1:5">
      <c r="A1969" s="8"/>
      <c r="B1969" s="93"/>
      <c r="C1969" s="93"/>
      <c r="D1969" s="94"/>
      <c r="E1969" s="8"/>
    </row>
    <row r="1970" spans="1:5">
      <c r="A1970" s="8"/>
      <c r="B1970" s="93"/>
      <c r="C1970" s="93"/>
      <c r="D1970" s="94"/>
      <c r="E1970" s="8"/>
    </row>
    <row r="1971" spans="1:5">
      <c r="A1971" s="8"/>
      <c r="B1971" s="93"/>
      <c r="C1971" s="93"/>
      <c r="D1971" s="94"/>
      <c r="E1971" s="8"/>
    </row>
    <row r="1972" spans="1:5">
      <c r="A1972" s="8"/>
      <c r="B1972" s="93"/>
      <c r="C1972" s="93"/>
      <c r="D1972" s="94"/>
      <c r="E1972" s="8"/>
    </row>
    <row r="1973" spans="1:5">
      <c r="A1973" s="8"/>
      <c r="B1973" s="93"/>
      <c r="C1973" s="93"/>
      <c r="D1973" s="94"/>
      <c r="E1973" s="8"/>
    </row>
    <row r="1974" spans="1:5">
      <c r="A1974" s="8"/>
      <c r="B1974" s="93"/>
      <c r="C1974" s="93"/>
      <c r="D1974" s="94"/>
      <c r="E1974" s="8"/>
    </row>
    <row r="1975" ht="14.25" spans="1:5">
      <c r="A1975" s="8"/>
      <c r="B1975" s="61"/>
      <c r="C1975" s="82"/>
      <c r="D1975" s="44"/>
      <c r="E1975" s="8"/>
    </row>
    <row r="1976" ht="14.25" spans="1:5">
      <c r="A1976" s="8"/>
      <c r="B1976" s="61"/>
      <c r="C1976" s="61"/>
      <c r="D1976" s="44"/>
      <c r="E1976" s="8"/>
    </row>
    <row r="1977" ht="14.25" spans="1:5">
      <c r="A1977" s="8"/>
      <c r="B1977" s="61"/>
      <c r="C1977" s="61"/>
      <c r="D1977" s="44"/>
      <c r="E1977" s="8"/>
    </row>
    <row r="1978" ht="14.25" spans="1:5">
      <c r="A1978" s="8"/>
      <c r="B1978" s="61"/>
      <c r="C1978" s="61"/>
      <c r="D1978" s="44"/>
      <c r="E1978" s="8"/>
    </row>
    <row r="1979" ht="14.25" spans="1:5">
      <c r="A1979" s="8"/>
      <c r="B1979" s="61"/>
      <c r="C1979" s="61"/>
      <c r="D1979" s="44"/>
      <c r="E1979" s="8"/>
    </row>
    <row r="1980" ht="14.25" spans="1:5">
      <c r="A1980" s="8"/>
      <c r="B1980" s="61"/>
      <c r="C1980" s="61"/>
      <c r="D1980" s="44"/>
      <c r="E1980" s="8"/>
    </row>
    <row r="1981" ht="14.25" spans="1:5">
      <c r="A1981" s="8"/>
      <c r="B1981" s="61"/>
      <c r="C1981" s="61"/>
      <c r="D1981" s="44"/>
      <c r="E1981" s="8"/>
    </row>
    <row r="1982" ht="14.25" spans="1:5">
      <c r="A1982" s="8"/>
      <c r="B1982" s="45"/>
      <c r="C1982" s="97"/>
      <c r="D1982" s="44"/>
      <c r="E1982" s="8"/>
    </row>
    <row r="1983" ht="14.25" spans="1:5">
      <c r="A1983" s="8"/>
      <c r="B1983" s="45"/>
      <c r="C1983" s="97"/>
      <c r="D1983" s="44"/>
      <c r="E1983" s="8"/>
    </row>
    <row r="1984" ht="14.25" spans="1:5">
      <c r="A1984" s="8"/>
      <c r="B1984" s="45"/>
      <c r="C1984" s="45"/>
      <c r="D1984" s="45"/>
      <c r="E1984" s="8"/>
    </row>
    <row r="1985" spans="1:5">
      <c r="A1985" s="8"/>
      <c r="B1985" s="93"/>
      <c r="C1985" s="98"/>
      <c r="D1985" s="99"/>
      <c r="E1985" s="8"/>
    </row>
    <row r="1986" spans="1:5">
      <c r="A1986" s="8"/>
      <c r="B1986" s="93"/>
      <c r="C1986" s="98"/>
      <c r="D1986" s="99"/>
      <c r="E1986" s="8"/>
    </row>
    <row r="1987" spans="1:5">
      <c r="A1987" s="8"/>
      <c r="B1987" s="93"/>
      <c r="C1987" s="98"/>
      <c r="D1987" s="99"/>
      <c r="E1987" s="8"/>
    </row>
    <row r="1988" spans="1:5">
      <c r="A1988" s="8"/>
      <c r="B1988" s="93"/>
      <c r="C1988" s="98"/>
      <c r="D1988" s="99"/>
      <c r="E1988" s="8"/>
    </row>
    <row r="1989" spans="1:5">
      <c r="A1989" s="8"/>
      <c r="B1989" s="93"/>
      <c r="C1989" s="98"/>
      <c r="D1989" s="99"/>
      <c r="E1989" s="8"/>
    </row>
    <row r="1990" spans="1:5">
      <c r="A1990" s="8"/>
      <c r="B1990" s="93"/>
      <c r="C1990" s="98"/>
      <c r="D1990" s="99"/>
      <c r="E1990" s="8"/>
    </row>
    <row r="1991" spans="1:5">
      <c r="A1991" s="8"/>
      <c r="B1991" s="93"/>
      <c r="C1991" s="98"/>
      <c r="D1991" s="99"/>
      <c r="E1991" s="8"/>
    </row>
    <row r="1992" spans="1:5">
      <c r="A1992" s="8"/>
      <c r="B1992" s="93"/>
      <c r="C1992" s="98"/>
      <c r="D1992" s="99"/>
      <c r="E1992" s="8"/>
    </row>
    <row r="1993" spans="1:5">
      <c r="A1993" s="8"/>
      <c r="B1993" s="93"/>
      <c r="C1993" s="98"/>
      <c r="D1993" s="99"/>
      <c r="E1993" s="8"/>
    </row>
    <row r="1994" spans="1:5">
      <c r="A1994" s="8"/>
      <c r="B1994" s="93"/>
      <c r="C1994" s="98"/>
      <c r="D1994" s="99"/>
      <c r="E1994" s="8"/>
    </row>
    <row r="1995" spans="1:5">
      <c r="A1995" s="8"/>
      <c r="B1995" s="93"/>
      <c r="C1995" s="98"/>
      <c r="D1995" s="99"/>
      <c r="E1995" s="8"/>
    </row>
    <row r="1996" spans="1:5">
      <c r="A1996" s="8"/>
      <c r="B1996" s="93"/>
      <c r="C1996" s="98"/>
      <c r="D1996" s="99"/>
      <c r="E1996" s="8"/>
    </row>
    <row r="1997" spans="1:5">
      <c r="A1997" s="8"/>
      <c r="B1997" s="93"/>
      <c r="C1997" s="98"/>
      <c r="D1997" s="99"/>
      <c r="E1997" s="8"/>
    </row>
    <row r="1998" spans="1:5">
      <c r="A1998" s="8"/>
      <c r="B1998" s="83"/>
      <c r="C1998" s="98"/>
      <c r="D1998" s="99"/>
      <c r="E1998" s="8"/>
    </row>
    <row r="1999" spans="1:5">
      <c r="A1999" s="8"/>
      <c r="B1999" s="83"/>
      <c r="C1999" s="98"/>
      <c r="D1999" s="99"/>
      <c r="E1999" s="8"/>
    </row>
    <row r="2000" spans="1:5">
      <c r="A2000" s="8"/>
      <c r="B2000" s="93"/>
      <c r="C2000" s="98"/>
      <c r="D2000" s="99"/>
      <c r="E2000" s="8"/>
    </row>
    <row r="2001" spans="1:5">
      <c r="A2001" s="8"/>
      <c r="B2001" s="93"/>
      <c r="C2001" s="98"/>
      <c r="D2001" s="99"/>
      <c r="E2001" s="8"/>
    </row>
    <row r="2002" spans="1:5">
      <c r="A2002" s="8"/>
      <c r="B2002" s="93"/>
      <c r="C2002" s="98"/>
      <c r="D2002" s="99"/>
      <c r="E2002" s="8"/>
    </row>
    <row r="2003" spans="1:5">
      <c r="A2003" s="8"/>
      <c r="B2003" s="93"/>
      <c r="C2003" s="98"/>
      <c r="D2003" s="99"/>
      <c r="E2003" s="8"/>
    </row>
    <row r="2004" spans="1:5">
      <c r="A2004" s="8"/>
      <c r="B2004" s="93"/>
      <c r="C2004" s="98"/>
      <c r="D2004" s="99"/>
      <c r="E2004" s="8"/>
    </row>
    <row r="2005" spans="1:5">
      <c r="A2005" s="8"/>
      <c r="B2005" s="87"/>
      <c r="C2005" s="100"/>
      <c r="D2005" s="99"/>
      <c r="E2005" s="8"/>
    </row>
    <row r="2006" spans="1:5">
      <c r="A2006" s="8"/>
      <c r="B2006" s="93"/>
      <c r="C2006" s="98"/>
      <c r="D2006" s="99"/>
      <c r="E2006" s="8"/>
    </row>
    <row r="2007" spans="1:5">
      <c r="A2007" s="8"/>
      <c r="B2007" s="93"/>
      <c r="C2007" s="98"/>
      <c r="D2007" s="99"/>
      <c r="E2007" s="8"/>
    </row>
    <row r="2008" spans="1:5">
      <c r="A2008" s="8"/>
      <c r="B2008" s="93"/>
      <c r="C2008" s="98"/>
      <c r="D2008" s="99"/>
      <c r="E2008" s="8"/>
    </row>
    <row r="2009" spans="1:5">
      <c r="A2009" s="8"/>
      <c r="B2009" s="93"/>
      <c r="C2009" s="98"/>
      <c r="D2009" s="99"/>
      <c r="E2009" s="8"/>
    </row>
    <row r="2010" spans="1:5">
      <c r="A2010" s="8"/>
      <c r="B2010" s="93"/>
      <c r="C2010" s="98"/>
      <c r="D2010" s="99"/>
      <c r="E2010" s="8"/>
    </row>
    <row r="2011" spans="1:5">
      <c r="A2011" s="8"/>
      <c r="B2011" s="93"/>
      <c r="C2011" s="98"/>
      <c r="D2011" s="99"/>
      <c r="E2011" s="8"/>
    </row>
    <row r="2012" spans="1:5">
      <c r="A2012" s="8"/>
      <c r="B2012" s="93"/>
      <c r="C2012" s="98"/>
      <c r="D2012" s="99"/>
      <c r="E2012" s="8"/>
    </row>
    <row r="2013" spans="1:5">
      <c r="A2013" s="8"/>
      <c r="B2013" s="93"/>
      <c r="C2013" s="98"/>
      <c r="D2013" s="99"/>
      <c r="E2013" s="8"/>
    </row>
    <row r="2014" spans="1:5">
      <c r="A2014" s="8"/>
      <c r="B2014" s="93"/>
      <c r="C2014" s="98"/>
      <c r="D2014" s="99"/>
      <c r="E2014" s="8"/>
    </row>
    <row r="2015" spans="1:5">
      <c r="A2015" s="8"/>
      <c r="B2015" s="93"/>
      <c r="C2015" s="98"/>
      <c r="D2015" s="99"/>
      <c r="E2015" s="8"/>
    </row>
    <row r="2016" spans="1:5">
      <c r="A2016" s="8"/>
      <c r="B2016" s="93"/>
      <c r="C2016" s="98"/>
      <c r="D2016" s="99"/>
      <c r="E2016" s="8"/>
    </row>
    <row r="2017" spans="1:5">
      <c r="A2017" s="8"/>
      <c r="B2017" s="93"/>
      <c r="C2017" s="98"/>
      <c r="D2017" s="99"/>
      <c r="E2017" s="8"/>
    </row>
    <row r="2018" spans="1:5">
      <c r="A2018" s="8"/>
      <c r="B2018" s="93"/>
      <c r="C2018" s="98"/>
      <c r="D2018" s="99"/>
      <c r="E2018" s="8"/>
    </row>
    <row r="2019" spans="1:5">
      <c r="A2019" s="8"/>
      <c r="B2019" s="93"/>
      <c r="C2019" s="98"/>
      <c r="D2019" s="99"/>
      <c r="E2019" s="8"/>
    </row>
    <row r="2020" spans="1:5">
      <c r="A2020" s="8"/>
      <c r="B2020" s="93"/>
      <c r="C2020" s="98"/>
      <c r="D2020" s="99"/>
      <c r="E2020" s="8"/>
    </row>
    <row r="2021" spans="1:5">
      <c r="A2021" s="8"/>
      <c r="B2021" s="93"/>
      <c r="C2021" s="98"/>
      <c r="D2021" s="99"/>
      <c r="E2021" s="8"/>
    </row>
    <row r="2022" spans="1:5">
      <c r="A2022" s="8"/>
      <c r="B2022" s="93"/>
      <c r="C2022" s="98"/>
      <c r="D2022" s="99"/>
      <c r="E2022" s="8"/>
    </row>
    <row r="2023" spans="1:5">
      <c r="A2023" s="8"/>
      <c r="B2023" s="93"/>
      <c r="C2023" s="98"/>
      <c r="D2023" s="99"/>
      <c r="E2023" s="8"/>
    </row>
    <row r="2024" spans="1:5">
      <c r="A2024" s="8"/>
      <c r="B2024" s="93"/>
      <c r="C2024" s="98"/>
      <c r="D2024" s="99"/>
      <c r="E2024" s="8"/>
    </row>
    <row r="2025" spans="1:5">
      <c r="A2025" s="8"/>
      <c r="B2025" s="93"/>
      <c r="C2025" s="98"/>
      <c r="D2025" s="99"/>
      <c r="E2025" s="8"/>
    </row>
    <row r="2026" spans="1:5">
      <c r="A2026" s="8"/>
      <c r="B2026" s="93"/>
      <c r="C2026" s="98"/>
      <c r="D2026" s="99"/>
      <c r="E2026" s="8"/>
    </row>
    <row r="2027" spans="1:5">
      <c r="A2027" s="8"/>
      <c r="B2027" s="93"/>
      <c r="C2027" s="98"/>
      <c r="D2027" s="99"/>
      <c r="E2027" s="8"/>
    </row>
    <row r="2028" spans="1:5">
      <c r="A2028" s="8"/>
      <c r="B2028" s="93"/>
      <c r="C2028" s="98"/>
      <c r="D2028" s="99"/>
      <c r="E2028" s="8"/>
    </row>
    <row r="2029" spans="1:5">
      <c r="A2029" s="8"/>
      <c r="B2029" s="93"/>
      <c r="C2029" s="98"/>
      <c r="D2029" s="99"/>
      <c r="E2029" s="8"/>
    </row>
    <row r="2030" spans="1:5">
      <c r="A2030" s="8"/>
      <c r="B2030" s="93"/>
      <c r="C2030" s="98"/>
      <c r="D2030" s="99"/>
      <c r="E2030" s="8"/>
    </row>
    <row r="2031" spans="1:5">
      <c r="A2031" s="8"/>
      <c r="B2031" s="93"/>
      <c r="C2031" s="98"/>
      <c r="D2031" s="99"/>
      <c r="E2031" s="8"/>
    </row>
    <row r="2032" spans="1:5">
      <c r="A2032" s="8"/>
      <c r="B2032" s="93"/>
      <c r="C2032" s="98"/>
      <c r="D2032" s="99"/>
      <c r="E2032" s="8"/>
    </row>
    <row r="2033" spans="1:5">
      <c r="A2033" s="8"/>
      <c r="B2033" s="93"/>
      <c r="C2033" s="98"/>
      <c r="D2033" s="99"/>
      <c r="E2033" s="8"/>
    </row>
    <row r="2034" spans="1:5">
      <c r="A2034" s="8"/>
      <c r="B2034" s="93"/>
      <c r="C2034" s="98"/>
      <c r="D2034" s="99"/>
      <c r="E2034" s="8"/>
    </row>
    <row r="2035" spans="1:5">
      <c r="A2035" s="8"/>
      <c r="B2035" s="93"/>
      <c r="C2035" s="98"/>
      <c r="D2035" s="99"/>
      <c r="E2035" s="8"/>
    </row>
    <row r="2036" spans="1:5">
      <c r="A2036" s="8"/>
      <c r="B2036" s="87"/>
      <c r="C2036" s="100"/>
      <c r="D2036" s="99"/>
      <c r="E2036" s="8"/>
    </row>
    <row r="2037" spans="1:5">
      <c r="A2037" s="8"/>
      <c r="B2037" s="93"/>
      <c r="C2037" s="98"/>
      <c r="D2037" s="99"/>
      <c r="E2037" s="8"/>
    </row>
    <row r="2038" spans="1:5">
      <c r="A2038" s="8"/>
      <c r="B2038" s="93"/>
      <c r="C2038" s="98"/>
      <c r="D2038" s="99"/>
      <c r="E2038" s="8"/>
    </row>
    <row r="2039" spans="1:5">
      <c r="A2039" s="8"/>
      <c r="B2039" s="93"/>
      <c r="C2039" s="98"/>
      <c r="D2039" s="99"/>
      <c r="E2039" s="8"/>
    </row>
    <row r="2040" spans="1:5">
      <c r="A2040" s="8"/>
      <c r="B2040" s="93"/>
      <c r="C2040" s="98"/>
      <c r="D2040" s="99"/>
      <c r="E2040" s="8"/>
    </row>
    <row r="2041" spans="1:5">
      <c r="A2041" s="8"/>
      <c r="B2041" s="93"/>
      <c r="C2041" s="98"/>
      <c r="D2041" s="99"/>
      <c r="E2041" s="8"/>
    </row>
    <row r="2042" spans="1:5">
      <c r="A2042" s="8"/>
      <c r="B2042" s="93"/>
      <c r="C2042" s="98"/>
      <c r="D2042" s="99"/>
      <c r="E2042" s="8"/>
    </row>
    <row r="2043" spans="1:5">
      <c r="A2043" s="8"/>
      <c r="B2043" s="93"/>
      <c r="C2043" s="98"/>
      <c r="D2043" s="99"/>
      <c r="E2043" s="8"/>
    </row>
    <row r="2044" spans="1:5">
      <c r="A2044" s="8"/>
      <c r="B2044" s="93"/>
      <c r="C2044" s="98"/>
      <c r="D2044" s="99"/>
      <c r="E2044" s="8"/>
    </row>
    <row r="2045" spans="1:5">
      <c r="A2045" s="8"/>
      <c r="B2045" s="93"/>
      <c r="C2045" s="98"/>
      <c r="D2045" s="99"/>
      <c r="E2045" s="8"/>
    </row>
    <row r="2046" spans="1:5">
      <c r="A2046" s="8"/>
      <c r="B2046" s="93"/>
      <c r="C2046" s="98"/>
      <c r="D2046" s="99"/>
      <c r="E2046" s="8"/>
    </row>
    <row r="2047" spans="1:5">
      <c r="A2047" s="8"/>
      <c r="B2047" s="93"/>
      <c r="C2047" s="98"/>
      <c r="D2047" s="99"/>
      <c r="E2047" s="8"/>
    </row>
    <row r="2048" spans="1:5">
      <c r="A2048" s="8"/>
      <c r="B2048" s="93"/>
      <c r="C2048" s="98"/>
      <c r="D2048" s="99"/>
      <c r="E2048" s="8"/>
    </row>
    <row r="2049" spans="1:5">
      <c r="A2049" s="8"/>
      <c r="B2049" s="93"/>
      <c r="C2049" s="98"/>
      <c r="D2049" s="99"/>
      <c r="E2049" s="8"/>
    </row>
    <row r="2050" spans="1:5">
      <c r="A2050" s="8"/>
      <c r="B2050" s="93"/>
      <c r="C2050" s="98"/>
      <c r="D2050" s="99"/>
      <c r="E2050" s="8"/>
    </row>
    <row r="2051" spans="1:5">
      <c r="A2051" s="8"/>
      <c r="B2051" s="93"/>
      <c r="C2051" s="98"/>
      <c r="D2051" s="99"/>
      <c r="E2051" s="8"/>
    </row>
    <row r="2052" spans="1:5">
      <c r="A2052" s="8"/>
      <c r="B2052" s="93"/>
      <c r="C2052" s="98"/>
      <c r="D2052" s="99"/>
      <c r="E2052" s="8"/>
    </row>
    <row r="2053" spans="1:5">
      <c r="A2053" s="8"/>
      <c r="B2053" s="93"/>
      <c r="C2053" s="98"/>
      <c r="D2053" s="99"/>
      <c r="E2053" s="8"/>
    </row>
    <row r="2054" spans="1:5">
      <c r="A2054" s="8"/>
      <c r="B2054" s="93"/>
      <c r="C2054" s="98"/>
      <c r="D2054" s="99"/>
      <c r="E2054" s="8"/>
    </row>
    <row r="2055" spans="1:5">
      <c r="A2055" s="8"/>
      <c r="B2055" s="93"/>
      <c r="C2055" s="98"/>
      <c r="D2055" s="99"/>
      <c r="E2055" s="8"/>
    </row>
    <row r="2056" spans="1:5">
      <c r="A2056" s="8"/>
      <c r="B2056" s="93"/>
      <c r="C2056" s="98"/>
      <c r="D2056" s="99"/>
      <c r="E2056" s="8"/>
    </row>
    <row r="2057" spans="1:5">
      <c r="A2057" s="8"/>
      <c r="B2057" s="93"/>
      <c r="C2057" s="98"/>
      <c r="D2057" s="99"/>
      <c r="E2057" s="8"/>
    </row>
    <row r="2058" spans="1:5">
      <c r="A2058" s="8"/>
      <c r="B2058" s="93"/>
      <c r="C2058" s="98"/>
      <c r="D2058" s="99"/>
      <c r="E2058" s="8"/>
    </row>
    <row r="2059" spans="1:5">
      <c r="A2059" s="8"/>
      <c r="B2059" s="93"/>
      <c r="C2059" s="98"/>
      <c r="D2059" s="99"/>
      <c r="E2059" s="8"/>
    </row>
    <row r="2060" spans="1:5">
      <c r="A2060" s="8"/>
      <c r="B2060" s="93"/>
      <c r="C2060" s="98"/>
      <c r="D2060" s="99"/>
      <c r="E2060" s="8"/>
    </row>
    <row r="2061" spans="1:5">
      <c r="A2061" s="8"/>
      <c r="B2061" s="93"/>
      <c r="C2061" s="98"/>
      <c r="D2061" s="99"/>
      <c r="E2061" s="8"/>
    </row>
    <row r="2062" spans="1:5">
      <c r="A2062" s="8"/>
      <c r="B2062" s="93"/>
      <c r="C2062" s="98"/>
      <c r="D2062" s="99"/>
      <c r="E2062" s="8"/>
    </row>
    <row r="2063" spans="1:5">
      <c r="A2063" s="8"/>
      <c r="B2063" s="93"/>
      <c r="C2063" s="98"/>
      <c r="D2063" s="99"/>
      <c r="E2063" s="8"/>
    </row>
    <row r="2064" spans="1:5">
      <c r="A2064" s="8"/>
      <c r="B2064" s="93"/>
      <c r="C2064" s="98"/>
      <c r="D2064" s="99"/>
      <c r="E2064" s="8"/>
    </row>
    <row r="2065" spans="1:5">
      <c r="A2065" s="8"/>
      <c r="B2065" s="93"/>
      <c r="C2065" s="98"/>
      <c r="D2065" s="99"/>
      <c r="E2065" s="8"/>
    </row>
    <row r="2066" spans="1:5">
      <c r="A2066" s="8"/>
      <c r="B2066" s="93"/>
      <c r="C2066" s="98"/>
      <c r="D2066" s="99"/>
      <c r="E2066" s="8"/>
    </row>
    <row r="2067" spans="1:5">
      <c r="A2067" s="8"/>
      <c r="B2067" s="93"/>
      <c r="C2067" s="98"/>
      <c r="D2067" s="99"/>
      <c r="E2067" s="8"/>
    </row>
    <row r="2068" spans="1:5">
      <c r="A2068" s="8"/>
      <c r="B2068" s="93"/>
      <c r="C2068" s="98"/>
      <c r="D2068" s="99"/>
      <c r="E2068" s="8"/>
    </row>
    <row r="2069" spans="1:5">
      <c r="A2069" s="8"/>
      <c r="B2069" s="93"/>
      <c r="C2069" s="98"/>
      <c r="D2069" s="99"/>
      <c r="E2069" s="8"/>
    </row>
    <row r="2070" spans="1:5">
      <c r="A2070" s="8"/>
      <c r="B2070" s="93"/>
      <c r="C2070" s="98"/>
      <c r="D2070" s="99"/>
      <c r="E2070" s="8"/>
    </row>
    <row r="2071" spans="1:5">
      <c r="A2071" s="8"/>
      <c r="B2071" s="93"/>
      <c r="C2071" s="98"/>
      <c r="D2071" s="99"/>
      <c r="E2071" s="8"/>
    </row>
    <row r="2072" spans="1:5">
      <c r="A2072" s="8"/>
      <c r="B2072" s="93"/>
      <c r="C2072" s="98"/>
      <c r="D2072" s="99"/>
      <c r="E2072" s="8"/>
    </row>
    <row r="2073" spans="1:5">
      <c r="A2073" s="8"/>
      <c r="B2073" s="93"/>
      <c r="C2073" s="98"/>
      <c r="D2073" s="99"/>
      <c r="E2073" s="8"/>
    </row>
    <row r="2074" spans="1:5">
      <c r="A2074" s="8"/>
      <c r="B2074" s="93"/>
      <c r="C2074" s="98"/>
      <c r="D2074" s="99"/>
      <c r="E2074" s="8"/>
    </row>
    <row r="2075" spans="1:5">
      <c r="A2075" s="8"/>
      <c r="B2075" s="93"/>
      <c r="C2075" s="98"/>
      <c r="D2075" s="99"/>
      <c r="E2075" s="8"/>
    </row>
    <row r="2076" spans="1:5">
      <c r="A2076" s="8"/>
      <c r="B2076" s="93"/>
      <c r="C2076" s="98"/>
      <c r="D2076" s="99"/>
      <c r="E2076" s="8"/>
    </row>
    <row r="2077" spans="1:5">
      <c r="A2077" s="8"/>
      <c r="B2077" s="93"/>
      <c r="C2077" s="98"/>
      <c r="D2077" s="99"/>
      <c r="E2077" s="8"/>
    </row>
    <row r="2078" spans="1:5">
      <c r="A2078" s="8"/>
      <c r="B2078" s="93"/>
      <c r="C2078" s="98"/>
      <c r="D2078" s="99"/>
      <c r="E2078" s="8"/>
    </row>
    <row r="2079" spans="1:5">
      <c r="A2079" s="8"/>
      <c r="B2079" s="93"/>
      <c r="C2079" s="98"/>
      <c r="D2079" s="99"/>
      <c r="E2079" s="8"/>
    </row>
    <row r="2080" spans="1:5">
      <c r="A2080" s="8"/>
      <c r="B2080" s="93"/>
      <c r="C2080" s="98"/>
      <c r="D2080" s="99"/>
      <c r="E2080" s="8"/>
    </row>
    <row r="2081" spans="1:5">
      <c r="A2081" s="8"/>
      <c r="B2081" s="93"/>
      <c r="C2081" s="98"/>
      <c r="D2081" s="99"/>
      <c r="E2081" s="8"/>
    </row>
    <row r="2082" spans="1:5">
      <c r="A2082" s="8"/>
      <c r="B2082" s="93"/>
      <c r="C2082" s="98"/>
      <c r="D2082" s="99"/>
      <c r="E2082" s="8"/>
    </row>
    <row r="2083" spans="1:5">
      <c r="A2083" s="8"/>
      <c r="B2083" s="93"/>
      <c r="C2083" s="98"/>
      <c r="D2083" s="99"/>
      <c r="E2083" s="8"/>
    </row>
    <row r="2084" spans="1:5">
      <c r="A2084" s="8"/>
      <c r="B2084" s="93"/>
      <c r="C2084" s="98"/>
      <c r="D2084" s="99"/>
      <c r="E2084" s="8"/>
    </row>
    <row r="2085" spans="1:5">
      <c r="A2085" s="8"/>
      <c r="B2085" s="93"/>
      <c r="C2085" s="98"/>
      <c r="D2085" s="99"/>
      <c r="E2085" s="8"/>
    </row>
    <row r="2086" spans="1:5">
      <c r="A2086" s="8"/>
      <c r="B2086" s="93"/>
      <c r="C2086" s="98"/>
      <c r="D2086" s="99"/>
      <c r="E2086" s="8"/>
    </row>
    <row r="2087" spans="1:5">
      <c r="A2087" s="8"/>
      <c r="B2087" s="93"/>
      <c r="C2087" s="98"/>
      <c r="D2087" s="99"/>
      <c r="E2087" s="8"/>
    </row>
    <row r="2088" spans="1:5">
      <c r="A2088" s="8"/>
      <c r="B2088" s="93"/>
      <c r="C2088" s="98"/>
      <c r="D2088" s="99"/>
      <c r="E2088" s="8"/>
    </row>
    <row r="2089" spans="1:5">
      <c r="A2089" s="8"/>
      <c r="B2089" s="93"/>
      <c r="C2089" s="98"/>
      <c r="D2089" s="99"/>
      <c r="E2089" s="8"/>
    </row>
    <row r="2090" spans="1:5">
      <c r="A2090" s="8"/>
      <c r="B2090" s="93"/>
      <c r="C2090" s="98"/>
      <c r="D2090" s="99"/>
      <c r="E2090" s="8"/>
    </row>
    <row r="2091" spans="1:5">
      <c r="A2091" s="8"/>
      <c r="B2091" s="93"/>
      <c r="C2091" s="98"/>
      <c r="D2091" s="99"/>
      <c r="E2091" s="8"/>
    </row>
    <row r="2092" spans="1:5">
      <c r="A2092" s="8"/>
      <c r="B2092" s="93"/>
      <c r="C2092" s="98"/>
      <c r="D2092" s="99"/>
      <c r="E2092" s="8"/>
    </row>
    <row r="2093" spans="1:5">
      <c r="A2093" s="8"/>
      <c r="B2093" s="93"/>
      <c r="C2093" s="98"/>
      <c r="D2093" s="99"/>
      <c r="E2093" s="8"/>
    </row>
    <row r="2094" spans="1:5">
      <c r="A2094" s="8"/>
      <c r="B2094" s="93"/>
      <c r="C2094" s="98"/>
      <c r="D2094" s="99"/>
      <c r="E2094" s="8"/>
    </row>
    <row r="2095" spans="1:5">
      <c r="A2095" s="8"/>
      <c r="B2095" s="93"/>
      <c r="C2095" s="98"/>
      <c r="D2095" s="99"/>
      <c r="E2095" s="8"/>
    </row>
    <row r="2096" spans="1:5">
      <c r="A2096" s="8"/>
      <c r="B2096" s="93"/>
      <c r="C2096" s="98"/>
      <c r="D2096" s="99"/>
      <c r="E2096" s="8"/>
    </row>
    <row r="2097" spans="1:5">
      <c r="A2097" s="8"/>
      <c r="B2097" s="93"/>
      <c r="C2097" s="98"/>
      <c r="D2097" s="99"/>
      <c r="E2097" s="8"/>
    </row>
    <row r="2098" spans="1:5">
      <c r="A2098" s="8"/>
      <c r="B2098" s="93"/>
      <c r="C2098" s="98"/>
      <c r="D2098" s="99"/>
      <c r="E2098" s="8"/>
    </row>
    <row r="2099" spans="1:5">
      <c r="A2099" s="8"/>
      <c r="B2099" s="93"/>
      <c r="C2099" s="98"/>
      <c r="D2099" s="99"/>
      <c r="E2099" s="8"/>
    </row>
    <row r="2100" spans="1:5">
      <c r="A2100" s="8"/>
      <c r="B2100" s="93"/>
      <c r="C2100" s="98"/>
      <c r="D2100" s="99"/>
      <c r="E2100" s="8"/>
    </row>
    <row r="2101" spans="1:5">
      <c r="A2101" s="8"/>
      <c r="B2101" s="93"/>
      <c r="C2101" s="98"/>
      <c r="D2101" s="99"/>
      <c r="E2101" s="8"/>
    </row>
    <row r="2102" spans="1:5">
      <c r="A2102" s="8"/>
      <c r="B2102" s="93"/>
      <c r="C2102" s="98"/>
      <c r="D2102" s="99"/>
      <c r="E2102" s="8"/>
    </row>
    <row r="2103" spans="1:5">
      <c r="A2103" s="8"/>
      <c r="B2103" s="93"/>
      <c r="C2103" s="98"/>
      <c r="D2103" s="99"/>
      <c r="E2103" s="8"/>
    </row>
    <row r="2104" spans="1:5">
      <c r="A2104" s="8"/>
      <c r="B2104" s="83"/>
      <c r="C2104" s="98"/>
      <c r="D2104" s="99"/>
      <c r="E2104" s="8"/>
    </row>
    <row r="2105" spans="1:5">
      <c r="A2105" s="8"/>
      <c r="B2105" s="93"/>
      <c r="C2105" s="98"/>
      <c r="D2105" s="99"/>
      <c r="E2105" s="8"/>
    </row>
    <row r="2106" spans="1:5">
      <c r="A2106" s="8"/>
      <c r="B2106" s="93"/>
      <c r="C2106" s="98"/>
      <c r="D2106" s="99"/>
      <c r="E2106" s="8"/>
    </row>
    <row r="2107" spans="1:5">
      <c r="A2107" s="8"/>
      <c r="B2107" s="93"/>
      <c r="C2107" s="98"/>
      <c r="D2107" s="99"/>
      <c r="E2107" s="8"/>
    </row>
    <row r="2108" spans="1:5">
      <c r="A2108" s="8"/>
      <c r="B2108" s="93"/>
      <c r="C2108" s="98"/>
      <c r="D2108" s="99"/>
      <c r="E2108" s="8"/>
    </row>
    <row r="2109" spans="1:5">
      <c r="A2109" s="8"/>
      <c r="B2109" s="93"/>
      <c r="C2109" s="98"/>
      <c r="D2109" s="99"/>
      <c r="E2109" s="8"/>
    </row>
    <row r="2110" spans="1:5">
      <c r="A2110" s="8"/>
      <c r="B2110" s="93"/>
      <c r="C2110" s="98"/>
      <c r="D2110" s="99"/>
      <c r="E2110" s="8"/>
    </row>
    <row r="2111" spans="1:5">
      <c r="A2111" s="8"/>
      <c r="B2111" s="93"/>
      <c r="C2111" s="98"/>
      <c r="D2111" s="99"/>
      <c r="E2111" s="8"/>
    </row>
    <row r="2112" spans="1:5">
      <c r="A2112" s="8"/>
      <c r="B2112" s="93"/>
      <c r="C2112" s="98"/>
      <c r="D2112" s="99"/>
      <c r="E2112" s="8"/>
    </row>
    <row r="2113" spans="1:5">
      <c r="A2113" s="8"/>
      <c r="B2113" s="93"/>
      <c r="C2113" s="98"/>
      <c r="D2113" s="99"/>
      <c r="E2113" s="8"/>
    </row>
    <row r="2114" spans="1:5">
      <c r="A2114" s="8"/>
      <c r="B2114" s="93"/>
      <c r="C2114" s="98"/>
      <c r="D2114" s="99"/>
      <c r="E2114" s="8"/>
    </row>
    <row r="2115" spans="1:5">
      <c r="A2115" s="8"/>
      <c r="B2115" s="93"/>
      <c r="C2115" s="98"/>
      <c r="D2115" s="99"/>
      <c r="E2115" s="8"/>
    </row>
    <row r="2116" spans="1:5">
      <c r="A2116" s="8"/>
      <c r="B2116" s="93"/>
      <c r="C2116" s="98"/>
      <c r="D2116" s="99"/>
      <c r="E2116" s="8"/>
    </row>
    <row r="2117" spans="1:5">
      <c r="A2117" s="8"/>
      <c r="B2117" s="93"/>
      <c r="C2117" s="98"/>
      <c r="D2117" s="99"/>
      <c r="E2117" s="8"/>
    </row>
    <row r="2118" spans="1:5">
      <c r="A2118" s="8"/>
      <c r="B2118" s="93"/>
      <c r="C2118" s="98"/>
      <c r="D2118" s="99"/>
      <c r="E2118" s="8"/>
    </row>
    <row r="2119" spans="1:5">
      <c r="A2119" s="8"/>
      <c r="B2119" s="93"/>
      <c r="C2119" s="98"/>
      <c r="D2119" s="99"/>
      <c r="E2119" s="8"/>
    </row>
    <row r="2120" spans="1:5">
      <c r="A2120" s="8"/>
      <c r="B2120" s="93"/>
      <c r="C2120" s="98"/>
      <c r="D2120" s="99"/>
      <c r="E2120" s="8"/>
    </row>
    <row r="2121" spans="1:5">
      <c r="A2121" s="8"/>
      <c r="B2121" s="93"/>
      <c r="C2121" s="98"/>
      <c r="D2121" s="99"/>
      <c r="E2121" s="8"/>
    </row>
    <row r="2122" spans="1:5">
      <c r="A2122" s="8"/>
      <c r="B2122" s="93"/>
      <c r="C2122" s="98"/>
      <c r="D2122" s="99"/>
      <c r="E2122" s="8"/>
    </row>
    <row r="2123" spans="1:5">
      <c r="A2123" s="8"/>
      <c r="B2123" s="93"/>
      <c r="C2123" s="98"/>
      <c r="D2123" s="99"/>
      <c r="E2123" s="8"/>
    </row>
    <row r="2124" spans="1:5">
      <c r="A2124" s="8"/>
      <c r="B2124" s="93"/>
      <c r="C2124" s="98"/>
      <c r="D2124" s="99"/>
      <c r="E2124" s="8"/>
    </row>
    <row r="2125" spans="1:5">
      <c r="A2125" s="8"/>
      <c r="B2125" s="93"/>
      <c r="C2125" s="98"/>
      <c r="D2125" s="99"/>
      <c r="E2125" s="8"/>
    </row>
    <row r="2126" spans="1:5">
      <c r="A2126" s="8"/>
      <c r="B2126" s="93"/>
      <c r="C2126" s="98"/>
      <c r="D2126" s="99"/>
      <c r="E2126" s="8"/>
    </row>
    <row r="2127" spans="1:5">
      <c r="A2127" s="8"/>
      <c r="B2127" s="93"/>
      <c r="C2127" s="98"/>
      <c r="D2127" s="99"/>
      <c r="E2127" s="8"/>
    </row>
    <row r="2128" spans="1:5">
      <c r="A2128" s="8"/>
      <c r="B2128" s="93"/>
      <c r="C2128" s="98"/>
      <c r="D2128" s="99"/>
      <c r="E2128" s="8"/>
    </row>
    <row r="2129" spans="1:5">
      <c r="A2129" s="8"/>
      <c r="B2129" s="93"/>
      <c r="C2129" s="98"/>
      <c r="D2129" s="99"/>
      <c r="E2129" s="8"/>
    </row>
    <row r="2130" spans="1:5">
      <c r="A2130" s="8"/>
      <c r="B2130" s="93"/>
      <c r="C2130" s="98"/>
      <c r="D2130" s="99"/>
      <c r="E2130" s="8"/>
    </row>
    <row r="2131" spans="1:5">
      <c r="A2131" s="8"/>
      <c r="B2131" s="93"/>
      <c r="C2131" s="98"/>
      <c r="D2131" s="99"/>
      <c r="E2131" s="8"/>
    </row>
    <row r="2132" spans="1:5">
      <c r="A2132" s="8"/>
      <c r="B2132" s="93"/>
      <c r="C2132" s="98"/>
      <c r="D2132" s="99"/>
      <c r="E2132" s="8"/>
    </row>
    <row r="2133" spans="1:5">
      <c r="A2133" s="8"/>
      <c r="B2133" s="93"/>
      <c r="C2133" s="98"/>
      <c r="D2133" s="99"/>
      <c r="E2133" s="8"/>
    </row>
    <row r="2134" spans="1:5">
      <c r="A2134" s="8"/>
      <c r="B2134" s="93"/>
      <c r="C2134" s="98"/>
      <c r="D2134" s="99"/>
      <c r="E2134" s="8"/>
    </row>
    <row r="2135" spans="1:5">
      <c r="A2135" s="8"/>
      <c r="B2135" s="93"/>
      <c r="C2135" s="98"/>
      <c r="D2135" s="99"/>
      <c r="E2135" s="8"/>
    </row>
    <row r="2136" spans="1:5">
      <c r="A2136" s="8"/>
      <c r="B2136" s="93"/>
      <c r="C2136" s="98"/>
      <c r="D2136" s="99"/>
      <c r="E2136" s="8"/>
    </row>
    <row r="2137" spans="1:5">
      <c r="A2137" s="8"/>
      <c r="B2137" s="93"/>
      <c r="C2137" s="98"/>
      <c r="D2137" s="99"/>
      <c r="E2137" s="8"/>
    </row>
    <row r="2138" spans="1:5">
      <c r="A2138" s="8"/>
      <c r="B2138" s="93"/>
      <c r="C2138" s="98"/>
      <c r="D2138" s="99"/>
      <c r="E2138" s="8"/>
    </row>
    <row r="2139" spans="1:5">
      <c r="A2139" s="8"/>
      <c r="B2139" s="93"/>
      <c r="C2139" s="98"/>
      <c r="D2139" s="99"/>
      <c r="E2139" s="8"/>
    </row>
    <row r="2140" spans="1:5">
      <c r="A2140" s="8"/>
      <c r="B2140" s="93"/>
      <c r="C2140" s="98"/>
      <c r="D2140" s="99"/>
      <c r="E2140" s="8"/>
    </row>
    <row r="2141" spans="1:5">
      <c r="A2141" s="8"/>
      <c r="B2141" s="93"/>
      <c r="C2141" s="98"/>
      <c r="D2141" s="99"/>
      <c r="E2141" s="8"/>
    </row>
    <row r="2142" spans="1:5">
      <c r="A2142" s="8"/>
      <c r="B2142" s="93"/>
      <c r="C2142" s="98"/>
      <c r="D2142" s="99"/>
      <c r="E2142" s="8"/>
    </row>
    <row r="2143" spans="1:5">
      <c r="A2143" s="8"/>
      <c r="B2143" s="93"/>
      <c r="C2143" s="98"/>
      <c r="D2143" s="99"/>
      <c r="E2143" s="8"/>
    </row>
    <row r="2144" spans="1:5">
      <c r="A2144" s="8"/>
      <c r="B2144" s="93"/>
      <c r="C2144" s="98"/>
      <c r="D2144" s="99"/>
      <c r="E2144" s="8"/>
    </row>
    <row r="2145" spans="1:5">
      <c r="A2145" s="8"/>
      <c r="B2145" s="93"/>
      <c r="C2145" s="98"/>
      <c r="D2145" s="99"/>
      <c r="E2145" s="8"/>
    </row>
    <row r="2146" spans="1:5">
      <c r="A2146" s="8"/>
      <c r="B2146" s="93"/>
      <c r="C2146" s="98"/>
      <c r="D2146" s="99"/>
      <c r="E2146" s="8"/>
    </row>
    <row r="2147" spans="1:5">
      <c r="A2147" s="8"/>
      <c r="B2147" s="93"/>
      <c r="C2147" s="98"/>
      <c r="D2147" s="99"/>
      <c r="E2147" s="8"/>
    </row>
    <row r="2148" spans="1:5">
      <c r="A2148" s="8"/>
      <c r="B2148" s="93"/>
      <c r="C2148" s="98"/>
      <c r="D2148" s="99"/>
      <c r="E2148" s="8"/>
    </row>
    <row r="2149" spans="1:5">
      <c r="A2149" s="8"/>
      <c r="B2149" s="93"/>
      <c r="C2149" s="98"/>
      <c r="D2149" s="99"/>
      <c r="E2149" s="8"/>
    </row>
    <row r="2150" spans="1:5">
      <c r="A2150" s="8"/>
      <c r="B2150" s="93"/>
      <c r="C2150" s="98"/>
      <c r="D2150" s="99"/>
      <c r="E2150" s="8"/>
    </row>
    <row r="2151" spans="1:5">
      <c r="A2151" s="8"/>
      <c r="B2151" s="93"/>
      <c r="C2151" s="98"/>
      <c r="D2151" s="99"/>
      <c r="E2151" s="8"/>
    </row>
    <row r="2152" spans="1:5">
      <c r="A2152" s="8"/>
      <c r="B2152" s="93"/>
      <c r="C2152" s="98"/>
      <c r="D2152" s="99"/>
      <c r="E2152" s="8"/>
    </row>
    <row r="2153" spans="1:5">
      <c r="A2153" s="8"/>
      <c r="B2153" s="93"/>
      <c r="C2153" s="98"/>
      <c r="D2153" s="99"/>
      <c r="E2153" s="8"/>
    </row>
    <row r="2154" spans="1:5">
      <c r="A2154" s="8"/>
      <c r="B2154" s="93"/>
      <c r="C2154" s="98"/>
      <c r="D2154" s="99"/>
      <c r="E2154" s="8"/>
    </row>
    <row r="2155" spans="1:5">
      <c r="A2155" s="8"/>
      <c r="B2155" s="93"/>
      <c r="C2155" s="98"/>
      <c r="D2155" s="99"/>
      <c r="E2155" s="8"/>
    </row>
    <row r="2156" spans="1:5">
      <c r="A2156" s="8"/>
      <c r="B2156" s="93"/>
      <c r="C2156" s="98"/>
      <c r="D2156" s="99"/>
      <c r="E2156" s="8"/>
    </row>
    <row r="2157" spans="1:5">
      <c r="A2157" s="8"/>
      <c r="B2157" s="93"/>
      <c r="C2157" s="98"/>
      <c r="D2157" s="99"/>
      <c r="E2157" s="8"/>
    </row>
    <row r="2158" spans="1:5">
      <c r="A2158" s="8"/>
      <c r="B2158" s="93"/>
      <c r="C2158" s="98"/>
      <c r="D2158" s="99"/>
      <c r="E2158" s="8"/>
    </row>
    <row r="2159" spans="1:5">
      <c r="A2159" s="8"/>
      <c r="B2159" s="93"/>
      <c r="C2159" s="98"/>
      <c r="D2159" s="99"/>
      <c r="E2159" s="8"/>
    </row>
    <row r="2160" spans="1:5">
      <c r="A2160" s="8"/>
      <c r="B2160" s="93"/>
      <c r="C2160" s="98"/>
      <c r="D2160" s="99"/>
      <c r="E2160" s="8"/>
    </row>
    <row r="2161" spans="1:5">
      <c r="A2161" s="8"/>
      <c r="B2161" s="93"/>
      <c r="C2161" s="98"/>
      <c r="D2161" s="99"/>
      <c r="E2161" s="8"/>
    </row>
    <row r="2162" spans="1:5">
      <c r="A2162" s="8"/>
      <c r="B2162" s="93"/>
      <c r="C2162" s="98"/>
      <c r="D2162" s="99"/>
      <c r="E2162" s="8"/>
    </row>
    <row r="2163" spans="1:5">
      <c r="A2163" s="8"/>
      <c r="B2163" s="93"/>
      <c r="C2163" s="98"/>
      <c r="D2163" s="99"/>
      <c r="E2163" s="8"/>
    </row>
    <row r="2164" spans="1:5">
      <c r="A2164" s="8"/>
      <c r="B2164" s="93"/>
      <c r="C2164" s="98"/>
      <c r="D2164" s="99"/>
      <c r="E2164" s="8"/>
    </row>
    <row r="2165" spans="1:5">
      <c r="A2165" s="8"/>
      <c r="B2165" s="93"/>
      <c r="C2165" s="98"/>
      <c r="D2165" s="99"/>
      <c r="E2165" s="8"/>
    </row>
    <row r="2166" spans="1:5">
      <c r="A2166" s="8"/>
      <c r="B2166" s="93"/>
      <c r="C2166" s="98"/>
      <c r="D2166" s="99"/>
      <c r="E2166" s="8"/>
    </row>
    <row r="2167" spans="1:5">
      <c r="A2167" s="8"/>
      <c r="B2167" s="93"/>
      <c r="C2167" s="98"/>
      <c r="D2167" s="99"/>
      <c r="E2167" s="8"/>
    </row>
    <row r="2168" spans="1:5">
      <c r="A2168" s="8"/>
      <c r="B2168" s="93"/>
      <c r="C2168" s="98"/>
      <c r="D2168" s="99"/>
      <c r="E2168" s="8"/>
    </row>
    <row r="2169" spans="1:5">
      <c r="A2169" s="8"/>
      <c r="B2169" s="93"/>
      <c r="C2169" s="98"/>
      <c r="D2169" s="99"/>
      <c r="E2169" s="8"/>
    </row>
    <row r="2170" spans="1:5">
      <c r="A2170" s="8"/>
      <c r="B2170" s="93"/>
      <c r="C2170" s="98"/>
      <c r="D2170" s="99"/>
      <c r="E2170" s="8"/>
    </row>
    <row r="2171" spans="1:5">
      <c r="A2171" s="8"/>
      <c r="B2171" s="93"/>
      <c r="C2171" s="98"/>
      <c r="D2171" s="99"/>
      <c r="E2171" s="8"/>
    </row>
    <row r="2172" spans="1:5">
      <c r="A2172" s="8"/>
      <c r="B2172" s="93"/>
      <c r="C2172" s="98"/>
      <c r="D2172" s="99"/>
      <c r="E2172" s="8"/>
    </row>
    <row r="2173" spans="1:5">
      <c r="A2173" s="8"/>
      <c r="B2173" s="93"/>
      <c r="C2173" s="98"/>
      <c r="D2173" s="99"/>
      <c r="E2173" s="8"/>
    </row>
    <row r="2174" spans="1:5">
      <c r="A2174" s="8"/>
      <c r="B2174" s="93"/>
      <c r="C2174" s="98"/>
      <c r="D2174" s="99"/>
      <c r="E2174" s="8"/>
    </row>
    <row r="2175" spans="1:5">
      <c r="A2175" s="8"/>
      <c r="B2175" s="93"/>
      <c r="C2175" s="98"/>
      <c r="D2175" s="99"/>
      <c r="E2175" s="8"/>
    </row>
    <row r="2176" spans="1:5">
      <c r="A2176" s="8"/>
      <c r="B2176" s="93"/>
      <c r="C2176" s="98"/>
      <c r="D2176" s="99"/>
      <c r="E2176" s="8"/>
    </row>
    <row r="2177" spans="1:5">
      <c r="A2177" s="8"/>
      <c r="B2177" s="93"/>
      <c r="C2177" s="98"/>
      <c r="D2177" s="99"/>
      <c r="E2177" s="8"/>
    </row>
    <row r="2178" spans="1:5">
      <c r="A2178" s="8"/>
      <c r="B2178" s="93"/>
      <c r="C2178" s="98"/>
      <c r="D2178" s="99"/>
      <c r="E2178" s="8"/>
    </row>
    <row r="2179" ht="14.25" spans="1:5">
      <c r="A2179" s="8"/>
      <c r="B2179" s="61"/>
      <c r="C2179" s="101"/>
      <c r="D2179" s="99"/>
      <c r="E2179" s="8"/>
    </row>
    <row r="2180" ht="14.25" spans="1:5">
      <c r="A2180" s="8"/>
      <c r="B2180" s="61"/>
      <c r="C2180" s="101"/>
      <c r="D2180" s="102"/>
      <c r="E2180" s="8"/>
    </row>
    <row r="2181" ht="14.25" spans="1:5">
      <c r="A2181" s="8"/>
      <c r="B2181" s="61"/>
      <c r="C2181" s="101"/>
      <c r="D2181" s="102"/>
      <c r="E2181" s="8"/>
    </row>
    <row r="2182" ht="14.25" spans="1:5">
      <c r="A2182" s="8"/>
      <c r="B2182" s="61"/>
      <c r="C2182" s="101"/>
      <c r="D2182" s="103"/>
      <c r="E2182" s="8"/>
    </row>
    <row r="2183" ht="14.25" spans="1:5">
      <c r="A2183" s="8"/>
      <c r="B2183" s="61"/>
      <c r="C2183" s="101"/>
      <c r="D2183" s="102"/>
      <c r="E2183" s="8"/>
    </row>
    <row r="2184" spans="1:5">
      <c r="A2184" s="8"/>
      <c r="B2184" s="83"/>
      <c r="C2184" s="101"/>
      <c r="D2184" s="94"/>
      <c r="E2184" s="8"/>
    </row>
    <row r="2185" ht="14.25" spans="1:5">
      <c r="A2185" s="8"/>
      <c r="B2185" s="45"/>
      <c r="C2185" s="45"/>
      <c r="D2185" s="45"/>
      <c r="E2185" s="8"/>
    </row>
    <row r="2186" spans="1:5">
      <c r="A2186" s="8"/>
      <c r="B2186" s="104"/>
      <c r="C2186" s="104"/>
      <c r="D2186" s="104"/>
      <c r="E2186" s="8"/>
    </row>
    <row r="2187" spans="1:5">
      <c r="A2187" s="8"/>
      <c r="B2187" s="104"/>
      <c r="C2187" s="104"/>
      <c r="D2187" s="104"/>
      <c r="E2187" s="8"/>
    </row>
    <row r="2188" spans="1:5">
      <c r="A2188" s="8"/>
      <c r="B2188" s="104"/>
      <c r="C2188" s="104"/>
      <c r="D2188" s="104"/>
      <c r="E2188" s="8"/>
    </row>
    <row r="2189" spans="1:5">
      <c r="A2189" s="8"/>
      <c r="B2189" s="104"/>
      <c r="C2189" s="104"/>
      <c r="D2189" s="104"/>
      <c r="E2189" s="8"/>
    </row>
    <row r="2190" spans="1:5">
      <c r="A2190" s="8"/>
      <c r="B2190" s="104"/>
      <c r="C2190" s="104"/>
      <c r="D2190" s="104"/>
      <c r="E2190" s="8"/>
    </row>
    <row r="2191" spans="1:5">
      <c r="A2191" s="8"/>
      <c r="B2191" s="104"/>
      <c r="C2191" s="104"/>
      <c r="D2191" s="104"/>
      <c r="E2191" s="8"/>
    </row>
    <row r="2192" spans="1:5">
      <c r="A2192" s="8"/>
      <c r="B2192" s="104"/>
      <c r="C2192" s="104"/>
      <c r="D2192" s="104"/>
      <c r="E2192" s="8"/>
    </row>
    <row r="2193" spans="1:5">
      <c r="A2193" s="8"/>
      <c r="B2193" s="104"/>
      <c r="C2193" s="104"/>
      <c r="D2193" s="104"/>
      <c r="E2193" s="8"/>
    </row>
    <row r="2194" spans="1:5">
      <c r="A2194" s="8"/>
      <c r="B2194" s="104"/>
      <c r="C2194" s="104"/>
      <c r="D2194" s="104"/>
      <c r="E2194" s="8"/>
    </row>
    <row r="2195" spans="1:5">
      <c r="A2195" s="8"/>
      <c r="B2195" s="104"/>
      <c r="C2195" s="104"/>
      <c r="D2195" s="104"/>
      <c r="E2195" s="8"/>
    </row>
    <row r="2196" spans="1:5">
      <c r="A2196" s="8"/>
      <c r="B2196" s="104"/>
      <c r="C2196" s="104"/>
      <c r="D2196" s="104"/>
      <c r="E2196" s="8"/>
    </row>
    <row r="2197" spans="1:5">
      <c r="A2197" s="8"/>
      <c r="B2197" s="104"/>
      <c r="C2197" s="104"/>
      <c r="D2197" s="104"/>
      <c r="E2197" s="8"/>
    </row>
    <row r="2198" spans="1:5">
      <c r="A2198" s="8"/>
      <c r="B2198" s="104"/>
      <c r="C2198" s="104"/>
      <c r="D2198" s="104"/>
      <c r="E2198" s="8"/>
    </row>
    <row r="2199" spans="1:5">
      <c r="A2199" s="8"/>
      <c r="B2199" s="104"/>
      <c r="C2199" s="104"/>
      <c r="D2199" s="104"/>
      <c r="E2199" s="8"/>
    </row>
    <row r="2200" spans="1:5">
      <c r="A2200" s="8"/>
      <c r="B2200" s="104"/>
      <c r="C2200" s="104"/>
      <c r="D2200" s="104"/>
      <c r="E2200" s="8"/>
    </row>
    <row r="2201" spans="1:5">
      <c r="A2201" s="8"/>
      <c r="B2201" s="104"/>
      <c r="C2201" s="104"/>
      <c r="D2201" s="104"/>
      <c r="E2201" s="8"/>
    </row>
    <row r="2202" spans="1:5">
      <c r="A2202" s="8"/>
      <c r="B2202" s="104"/>
      <c r="C2202" s="104"/>
      <c r="D2202" s="104"/>
      <c r="E2202" s="8"/>
    </row>
    <row r="2203" spans="1:5">
      <c r="A2203" s="8"/>
      <c r="B2203" s="104"/>
      <c r="C2203" s="104"/>
      <c r="D2203" s="104"/>
      <c r="E2203" s="8"/>
    </row>
    <row r="2204" spans="1:5">
      <c r="A2204" s="8"/>
      <c r="B2204" s="104"/>
      <c r="C2204" s="104"/>
      <c r="D2204" s="104"/>
      <c r="E2204" s="8"/>
    </row>
    <row r="2205" spans="1:5">
      <c r="A2205" s="8"/>
      <c r="B2205" s="104"/>
      <c r="C2205" s="104"/>
      <c r="D2205" s="104"/>
      <c r="E2205" s="8"/>
    </row>
    <row r="2206" spans="1:5">
      <c r="A2206" s="8"/>
      <c r="B2206" s="104"/>
      <c r="C2206" s="104"/>
      <c r="D2206" s="104"/>
      <c r="E2206" s="8"/>
    </row>
    <row r="2207" spans="1:5">
      <c r="A2207" s="8"/>
      <c r="B2207" s="104"/>
      <c r="C2207" s="104"/>
      <c r="D2207" s="104"/>
      <c r="E2207" s="8"/>
    </row>
    <row r="2208" spans="1:5">
      <c r="A2208" s="8"/>
      <c r="B2208" s="104"/>
      <c r="C2208" s="104"/>
      <c r="D2208" s="104"/>
      <c r="E2208" s="8"/>
    </row>
    <row r="2209" spans="1:5">
      <c r="A2209" s="8"/>
      <c r="B2209" s="104"/>
      <c r="C2209" s="104"/>
      <c r="D2209" s="104"/>
      <c r="E2209" s="8"/>
    </row>
    <row r="2210" spans="1:5">
      <c r="A2210" s="8"/>
      <c r="B2210" s="104"/>
      <c r="C2210" s="104"/>
      <c r="D2210" s="104"/>
      <c r="E2210" s="8"/>
    </row>
    <row r="2211" spans="1:5">
      <c r="A2211" s="8"/>
      <c r="B2211" s="104"/>
      <c r="C2211" s="104"/>
      <c r="D2211" s="104"/>
      <c r="E2211" s="8"/>
    </row>
    <row r="2212" spans="1:5">
      <c r="A2212" s="8"/>
      <c r="B2212" s="104"/>
      <c r="C2212" s="104"/>
      <c r="D2212" s="104"/>
      <c r="E2212" s="8"/>
    </row>
    <row r="2213" spans="1:5">
      <c r="A2213" s="8"/>
      <c r="B2213" s="104"/>
      <c r="C2213" s="104"/>
      <c r="D2213" s="104"/>
      <c r="E2213" s="8"/>
    </row>
    <row r="2214" spans="1:5">
      <c r="A2214" s="8"/>
      <c r="B2214" s="104"/>
      <c r="C2214" s="104"/>
      <c r="D2214" s="104"/>
      <c r="E2214" s="8"/>
    </row>
    <row r="2215" spans="1:5">
      <c r="A2215" s="8"/>
      <c r="B2215" s="104"/>
      <c r="C2215" s="104"/>
      <c r="D2215" s="104"/>
      <c r="E2215" s="8"/>
    </row>
    <row r="2216" spans="1:5">
      <c r="A2216" s="8"/>
      <c r="B2216" s="104"/>
      <c r="C2216" s="104"/>
      <c r="D2216" s="104"/>
      <c r="E2216" s="8"/>
    </row>
    <row r="2217" spans="1:5">
      <c r="A2217" s="8"/>
      <c r="B2217" s="104"/>
      <c r="C2217" s="104"/>
      <c r="D2217" s="104"/>
      <c r="E2217" s="8"/>
    </row>
    <row r="2218" spans="1:5">
      <c r="A2218" s="8"/>
      <c r="B2218" s="104"/>
      <c r="C2218" s="104"/>
      <c r="D2218" s="104"/>
      <c r="E2218" s="8"/>
    </row>
    <row r="2219" spans="1:5">
      <c r="A2219" s="8"/>
      <c r="B2219" s="104"/>
      <c r="C2219" s="104"/>
      <c r="D2219" s="104"/>
      <c r="E2219" s="8"/>
    </row>
    <row r="2220" ht="14.25" spans="1:5">
      <c r="A2220" s="8"/>
      <c r="B2220" s="105"/>
      <c r="C2220" s="105"/>
      <c r="D2220" s="106"/>
      <c r="E2220" s="8"/>
    </row>
    <row r="2221" ht="14.25" spans="1:5">
      <c r="A2221" s="8"/>
      <c r="B2221" s="105"/>
      <c r="C2221" s="105"/>
      <c r="D2221" s="106"/>
      <c r="E2221" s="8"/>
    </row>
    <row r="2222" ht="14.25" spans="1:5">
      <c r="A2222" s="8"/>
      <c r="B2222" s="105"/>
      <c r="C2222" s="104"/>
      <c r="D2222" s="104"/>
      <c r="E2222" s="8"/>
    </row>
    <row r="2223" ht="14.25" spans="1:5">
      <c r="A2223" s="8"/>
      <c r="B2223" s="105"/>
      <c r="C2223" s="105"/>
      <c r="D2223" s="106"/>
      <c r="E2223" s="8"/>
    </row>
    <row r="2224" ht="14.25" spans="1:5">
      <c r="A2224" s="8"/>
      <c r="B2224" s="105"/>
      <c r="C2224" s="105"/>
      <c r="D2224" s="106"/>
      <c r="E2224" s="8"/>
    </row>
    <row r="2225" ht="14.25" spans="1:5">
      <c r="A2225" s="8"/>
      <c r="B2225" s="105"/>
      <c r="C2225" s="105"/>
      <c r="D2225" s="106"/>
      <c r="E2225" s="8"/>
    </row>
    <row r="2226" ht="14.25" spans="1:5">
      <c r="A2226" s="8"/>
      <c r="B2226" s="105"/>
      <c r="C2226" s="105"/>
      <c r="D2226" s="106"/>
      <c r="E2226" s="8"/>
    </row>
    <row r="2227" ht="14.25" spans="1:5">
      <c r="A2227" s="8"/>
      <c r="B2227" s="105"/>
      <c r="C2227" s="105"/>
      <c r="D2227" s="107"/>
      <c r="E2227" s="8"/>
    </row>
    <row r="2228" ht="14.25" spans="1:5">
      <c r="A2228" s="8"/>
      <c r="B2228" s="105"/>
      <c r="C2228" s="105"/>
      <c r="D2228" s="107"/>
      <c r="E2228" s="8"/>
    </row>
    <row r="2229" ht="14.25" spans="1:5">
      <c r="A2229" s="8"/>
      <c r="B2229" s="105"/>
      <c r="C2229" s="105"/>
      <c r="D2229" s="107"/>
      <c r="E2229" s="8"/>
    </row>
    <row r="2230" ht="14.25" spans="1:5">
      <c r="A2230" s="8"/>
      <c r="B2230" s="105"/>
      <c r="C2230" s="105"/>
      <c r="D2230" s="107"/>
      <c r="E2230" s="8"/>
    </row>
    <row r="2231" ht="14.25" spans="1:5">
      <c r="A2231" s="8"/>
      <c r="B2231" s="105"/>
      <c r="C2231" s="105"/>
      <c r="D2231" s="107"/>
      <c r="E2231" s="8"/>
    </row>
    <row r="2232" ht="14.25" spans="1:5">
      <c r="A2232" s="8"/>
      <c r="B2232" s="105"/>
      <c r="C2232" s="105"/>
      <c r="D2232" s="107"/>
      <c r="E2232" s="8"/>
    </row>
    <row r="2233" ht="14.25" spans="1:5">
      <c r="A2233" s="8"/>
      <c r="B2233" s="105"/>
      <c r="C2233" s="105"/>
      <c r="D2233" s="107"/>
      <c r="E2233" s="8"/>
    </row>
    <row r="2234" ht="14.25" spans="1:5">
      <c r="A2234" s="8"/>
      <c r="B2234" s="105"/>
      <c r="C2234" s="105"/>
      <c r="D2234" s="107"/>
      <c r="E2234" s="8"/>
    </row>
    <row r="2235" ht="14.25" spans="1:5">
      <c r="A2235" s="8"/>
      <c r="B2235" s="105"/>
      <c r="C2235" s="105"/>
      <c r="D2235" s="107"/>
      <c r="E2235" s="8"/>
    </row>
    <row r="2236" ht="14.25" spans="1:5">
      <c r="A2236" s="8"/>
      <c r="B2236" s="105"/>
      <c r="C2236" s="105"/>
      <c r="D2236" s="107"/>
      <c r="E2236" s="8"/>
    </row>
    <row r="2237" ht="14.25" spans="1:5">
      <c r="A2237" s="8"/>
      <c r="B2237" s="105"/>
      <c r="C2237" s="105"/>
      <c r="D2237" s="107"/>
      <c r="E2237" s="8"/>
    </row>
    <row r="2238" ht="14.25" spans="1:5">
      <c r="A2238" s="8"/>
      <c r="B2238" s="105"/>
      <c r="C2238" s="105"/>
      <c r="D2238" s="107"/>
      <c r="E2238" s="8"/>
    </row>
    <row r="2239" ht="14.25" spans="1:5">
      <c r="A2239" s="8"/>
      <c r="B2239" s="105"/>
      <c r="C2239" s="105"/>
      <c r="D2239" s="107"/>
      <c r="E2239" s="8"/>
    </row>
    <row r="2240" ht="14.25" spans="1:5">
      <c r="A2240" s="8"/>
      <c r="B2240" s="105"/>
      <c r="C2240" s="105"/>
      <c r="D2240" s="106"/>
      <c r="E2240" s="8"/>
    </row>
    <row r="2241" ht="14.25" spans="1:5">
      <c r="A2241" s="8"/>
      <c r="B2241" s="105"/>
      <c r="C2241" s="105"/>
      <c r="D2241" s="106"/>
      <c r="E2241" s="8"/>
    </row>
    <row r="2242" ht="14.25" spans="1:5">
      <c r="A2242" s="8"/>
      <c r="B2242" s="105"/>
      <c r="C2242" s="105"/>
      <c r="D2242" s="106"/>
      <c r="E2242" s="8"/>
    </row>
    <row r="2243" ht="14.25" spans="1:5">
      <c r="A2243" s="8"/>
      <c r="B2243" s="105"/>
      <c r="C2243" s="105"/>
      <c r="D2243" s="106"/>
      <c r="E2243" s="8"/>
    </row>
    <row r="2244" ht="14.25" spans="1:5">
      <c r="A2244" s="8"/>
      <c r="B2244" s="61"/>
      <c r="C2244" s="61"/>
      <c r="D2244" s="99"/>
      <c r="E2244" s="8"/>
    </row>
    <row r="2245" spans="1:5">
      <c r="A2245" s="8"/>
      <c r="B2245" s="83"/>
      <c r="C2245" s="83"/>
      <c r="D2245" s="44"/>
      <c r="E2245" s="8"/>
    </row>
    <row r="2246" spans="1:5">
      <c r="A2246" s="8"/>
      <c r="B2246" s="46"/>
      <c r="C2246" s="73"/>
      <c r="D2246" s="44"/>
      <c r="E2246" s="8"/>
    </row>
    <row r="2247" spans="1:5">
      <c r="A2247" s="8"/>
      <c r="B2247" s="46"/>
      <c r="C2247" s="73"/>
      <c r="D2247" s="44"/>
      <c r="E2247" s="8"/>
    </row>
    <row r="2248" ht="14.25" spans="1:5">
      <c r="A2248" s="8"/>
      <c r="B2248" s="45"/>
      <c r="C2248" s="73"/>
      <c r="D2248" s="45"/>
      <c r="E2248" s="8"/>
    </row>
    <row r="2249" ht="14.25" spans="1:5">
      <c r="A2249" s="8"/>
      <c r="B2249" s="45"/>
      <c r="C2249" s="73"/>
      <c r="D2249" s="45"/>
      <c r="E2249" s="8"/>
    </row>
    <row r="2250" ht="14.25" spans="1:5">
      <c r="A2250" s="8"/>
      <c r="B2250" s="45"/>
      <c r="C2250" s="45"/>
      <c r="D2250" s="45"/>
      <c r="E2250" s="8"/>
    </row>
    <row r="2251" ht="14.25" spans="1:5">
      <c r="A2251" s="8"/>
      <c r="B2251" s="49"/>
      <c r="C2251" s="55"/>
      <c r="D2251" s="50"/>
      <c r="E2251" s="8"/>
    </row>
    <row r="2252" ht="14.25" spans="1:5">
      <c r="A2252" s="8"/>
      <c r="B2252" s="49"/>
      <c r="C2252" s="55"/>
      <c r="D2252" s="50"/>
      <c r="E2252" s="8"/>
    </row>
    <row r="2253" ht="14.25" spans="1:5">
      <c r="A2253" s="8"/>
      <c r="B2253" s="49"/>
      <c r="C2253" s="55"/>
      <c r="D2253" s="50"/>
      <c r="E2253" s="8"/>
    </row>
    <row r="2254" ht="14.25" spans="1:5">
      <c r="A2254" s="8"/>
      <c r="B2254" s="49"/>
      <c r="C2254" s="55"/>
      <c r="D2254" s="50"/>
      <c r="E2254" s="8"/>
    </row>
    <row r="2255" ht="14.25" spans="1:5">
      <c r="A2255" s="8"/>
      <c r="B2255" s="49"/>
      <c r="C2255" s="55"/>
      <c r="D2255" s="50"/>
      <c r="E2255" s="8"/>
    </row>
    <row r="2256" ht="14.25" spans="1:5">
      <c r="A2256" s="8"/>
      <c r="B2256" s="49"/>
      <c r="C2256" s="55"/>
      <c r="D2256" s="50"/>
      <c r="E2256" s="8"/>
    </row>
    <row r="2257" ht="14.25" spans="1:5">
      <c r="A2257" s="8"/>
      <c r="B2257" s="49"/>
      <c r="C2257" s="55"/>
      <c r="D2257" s="50"/>
      <c r="E2257" s="8"/>
    </row>
    <row r="2258" ht="14.25" spans="1:5">
      <c r="A2258" s="8"/>
      <c r="B2258" s="49"/>
      <c r="C2258" s="55"/>
      <c r="D2258" s="50"/>
      <c r="E2258" s="8"/>
    </row>
    <row r="2259" ht="14.25" spans="1:5">
      <c r="A2259" s="8"/>
      <c r="B2259" s="49"/>
      <c r="C2259" s="55"/>
      <c r="D2259" s="50"/>
      <c r="E2259" s="8"/>
    </row>
    <row r="2260" ht="14.25" spans="1:5">
      <c r="A2260" s="8"/>
      <c r="B2260" s="49"/>
      <c r="C2260" s="55"/>
      <c r="D2260" s="50"/>
      <c r="E2260" s="8"/>
    </row>
    <row r="2261" ht="14.25" spans="1:5">
      <c r="A2261" s="8"/>
      <c r="B2261" s="49"/>
      <c r="C2261" s="55"/>
      <c r="D2261" s="50"/>
      <c r="E2261" s="8"/>
    </row>
    <row r="2262" ht="14.25" spans="1:5">
      <c r="A2262" s="8"/>
      <c r="B2262" s="49"/>
      <c r="C2262" s="55"/>
      <c r="D2262" s="50"/>
      <c r="E2262" s="8"/>
    </row>
    <row r="2263" ht="14.25" spans="1:5">
      <c r="A2263" s="8"/>
      <c r="B2263" s="49"/>
      <c r="C2263" s="55"/>
      <c r="D2263" s="50"/>
      <c r="E2263" s="8"/>
    </row>
    <row r="2264" ht="14.25" spans="1:5">
      <c r="A2264" s="8"/>
      <c r="B2264" s="49"/>
      <c r="C2264" s="55"/>
      <c r="D2264" s="50"/>
      <c r="E2264" s="8"/>
    </row>
    <row r="2265" ht="14.25" spans="1:5">
      <c r="A2265" s="8"/>
      <c r="B2265" s="49"/>
      <c r="C2265" s="55"/>
      <c r="D2265" s="50"/>
      <c r="E2265" s="8"/>
    </row>
    <row r="2266" ht="14.25" spans="1:5">
      <c r="A2266" s="8"/>
      <c r="B2266" s="49"/>
      <c r="C2266" s="55"/>
      <c r="D2266" s="50"/>
      <c r="E2266" s="8"/>
    </row>
    <row r="2267" ht="14.25" spans="1:5">
      <c r="A2267" s="8"/>
      <c r="B2267" s="49"/>
      <c r="C2267" s="55"/>
      <c r="D2267" s="50"/>
      <c r="E2267" s="8"/>
    </row>
    <row r="2268" ht="14.25" spans="1:5">
      <c r="A2268" s="8"/>
      <c r="B2268" s="49"/>
      <c r="C2268" s="55"/>
      <c r="D2268" s="50"/>
      <c r="E2268" s="8"/>
    </row>
    <row r="2269" ht="14.25" spans="1:5">
      <c r="A2269" s="8"/>
      <c r="B2269" s="49"/>
      <c r="C2269" s="55"/>
      <c r="D2269" s="50"/>
      <c r="E2269" s="8"/>
    </row>
    <row r="2270" ht="14.25" spans="1:5">
      <c r="A2270" s="8"/>
      <c r="B2270" s="49"/>
      <c r="C2270" s="55"/>
      <c r="D2270" s="50"/>
      <c r="E2270" s="8"/>
    </row>
    <row r="2271" ht="14.25" spans="1:5">
      <c r="A2271" s="8"/>
      <c r="B2271" s="49"/>
      <c r="C2271" s="55"/>
      <c r="D2271" s="50"/>
      <c r="E2271" s="8"/>
    </row>
    <row r="2272" ht="14.25" spans="1:5">
      <c r="A2272" s="8"/>
      <c r="B2272" s="49"/>
      <c r="C2272" s="55"/>
      <c r="D2272" s="50"/>
      <c r="E2272" s="8"/>
    </row>
    <row r="2273" ht="14.25" spans="1:5">
      <c r="A2273" s="8"/>
      <c r="B2273" s="49"/>
      <c r="C2273" s="55"/>
      <c r="D2273" s="50"/>
      <c r="E2273" s="8"/>
    </row>
    <row r="2274" ht="14.25" spans="1:5">
      <c r="A2274" s="8"/>
      <c r="B2274" s="49"/>
      <c r="C2274" s="55"/>
      <c r="D2274" s="50"/>
      <c r="E2274" s="8"/>
    </row>
    <row r="2275" ht="14.25" spans="1:5">
      <c r="A2275" s="8"/>
      <c r="B2275" s="49"/>
      <c r="C2275" s="55"/>
      <c r="D2275" s="50"/>
      <c r="E2275" s="8"/>
    </row>
    <row r="2276" ht="14.25" spans="1:5">
      <c r="A2276" s="8"/>
      <c r="B2276" s="49"/>
      <c r="C2276" s="55"/>
      <c r="D2276" s="50"/>
      <c r="E2276" s="8"/>
    </row>
    <row r="2277" ht="14.25" spans="1:5">
      <c r="A2277" s="8"/>
      <c r="B2277" s="49"/>
      <c r="C2277" s="55"/>
      <c r="D2277" s="50"/>
      <c r="E2277" s="8"/>
    </row>
    <row r="2278" ht="14.25" spans="1:5">
      <c r="A2278" s="8"/>
      <c r="B2278" s="49"/>
      <c r="C2278" s="55"/>
      <c r="D2278" s="50"/>
      <c r="E2278" s="8"/>
    </row>
    <row r="2279" ht="14.25" spans="1:5">
      <c r="A2279" s="8"/>
      <c r="B2279" s="49"/>
      <c r="C2279" s="55"/>
      <c r="D2279" s="50"/>
      <c r="E2279" s="8"/>
    </row>
    <row r="2280" ht="14.25" spans="1:5">
      <c r="A2280" s="8"/>
      <c r="B2280" s="49"/>
      <c r="C2280" s="55"/>
      <c r="D2280" s="50"/>
      <c r="E2280" s="8"/>
    </row>
    <row r="2281" ht="14.25" spans="1:5">
      <c r="A2281" s="8"/>
      <c r="B2281" s="49"/>
      <c r="C2281" s="55"/>
      <c r="D2281" s="50"/>
      <c r="E2281" s="8"/>
    </row>
    <row r="2282" ht="14.25" spans="1:5">
      <c r="A2282" s="8"/>
      <c r="B2282" s="49"/>
      <c r="C2282" s="55"/>
      <c r="D2282" s="50"/>
      <c r="E2282" s="8"/>
    </row>
    <row r="2283" ht="14.25" spans="1:5">
      <c r="A2283" s="8"/>
      <c r="B2283" s="49"/>
      <c r="C2283" s="55"/>
      <c r="D2283" s="50"/>
      <c r="E2283" s="8"/>
    </row>
    <row r="2284" ht="14.25" spans="1:5">
      <c r="A2284" s="8"/>
      <c r="B2284" s="49"/>
      <c r="C2284" s="55"/>
      <c r="D2284" s="50"/>
      <c r="E2284" s="8"/>
    </row>
    <row r="2285" ht="14.25" spans="1:5">
      <c r="A2285" s="8"/>
      <c r="B2285" s="49"/>
      <c r="C2285" s="43"/>
      <c r="D2285" s="50"/>
      <c r="E2285" s="8"/>
    </row>
    <row r="2286" ht="14.25" spans="1:5">
      <c r="A2286" s="8"/>
      <c r="B2286" s="49"/>
      <c r="C2286" s="43"/>
      <c r="D2286" s="50"/>
      <c r="E2286" s="8"/>
    </row>
    <row r="2287" ht="14.25" spans="1:5">
      <c r="A2287" s="8"/>
      <c r="B2287" s="49"/>
      <c r="C2287" s="43"/>
      <c r="D2287" s="50"/>
      <c r="E2287" s="8"/>
    </row>
    <row r="2288" ht="14.25" spans="1:5">
      <c r="A2288" s="8"/>
      <c r="B2288" s="49"/>
      <c r="C2288" s="43"/>
      <c r="D2288" s="50"/>
      <c r="E2288" s="8"/>
    </row>
    <row r="2289" ht="14.25" spans="1:5">
      <c r="A2289" s="8"/>
      <c r="B2289" s="49"/>
      <c r="C2289" s="43"/>
      <c r="D2289" s="50"/>
      <c r="E2289" s="8"/>
    </row>
    <row r="2290" ht="14.25" spans="1:5">
      <c r="A2290" s="8"/>
      <c r="B2290" s="49"/>
      <c r="C2290" s="43"/>
      <c r="D2290" s="50"/>
      <c r="E2290" s="8"/>
    </row>
    <row r="2291" ht="14.25" spans="1:5">
      <c r="A2291" s="8"/>
      <c r="B2291" s="49"/>
      <c r="C2291" s="43"/>
      <c r="D2291" s="50"/>
      <c r="E2291" s="8"/>
    </row>
    <row r="2292" ht="14.25" spans="1:5">
      <c r="A2292" s="8"/>
      <c r="B2292" s="49"/>
      <c r="C2292" s="43"/>
      <c r="D2292" s="50"/>
      <c r="E2292" s="8"/>
    </row>
    <row r="2293" ht="14.25" spans="1:5">
      <c r="A2293" s="8"/>
      <c r="B2293" s="49"/>
      <c r="C2293" s="43"/>
      <c r="D2293" s="50"/>
      <c r="E2293" s="8"/>
    </row>
    <row r="2294" ht="14.25" spans="1:5">
      <c r="A2294" s="8"/>
      <c r="B2294" s="49"/>
      <c r="C2294" s="43"/>
      <c r="D2294" s="50"/>
      <c r="E2294" s="8"/>
    </row>
    <row r="2295" spans="1:5">
      <c r="A2295" s="8"/>
      <c r="B2295" s="43"/>
      <c r="C2295" s="43"/>
      <c r="D2295" s="43"/>
      <c r="E2295" s="8"/>
    </row>
    <row r="2296" ht="14.25" spans="1:5">
      <c r="A2296" s="8"/>
      <c r="B2296" s="49"/>
      <c r="C2296" s="43"/>
      <c r="D2296" s="50"/>
      <c r="E2296" s="8"/>
    </row>
    <row r="2297" ht="14.25" spans="1:5">
      <c r="A2297" s="8"/>
      <c r="B2297" s="49"/>
      <c r="C2297" s="43"/>
      <c r="D2297" s="50"/>
      <c r="E2297" s="8"/>
    </row>
    <row r="2298" ht="14.25" spans="1:5">
      <c r="A2298" s="8"/>
      <c r="B2298" s="49"/>
      <c r="C2298" s="43"/>
      <c r="D2298" s="50"/>
      <c r="E2298" s="8"/>
    </row>
    <row r="2299" ht="14.25" spans="1:5">
      <c r="A2299" s="8"/>
      <c r="B2299" s="49"/>
      <c r="C2299" s="43"/>
      <c r="D2299" s="50"/>
      <c r="E2299" s="8"/>
    </row>
    <row r="2300" ht="14.25" spans="1:5">
      <c r="A2300" s="8"/>
      <c r="B2300" s="49"/>
      <c r="C2300" s="43"/>
      <c r="D2300" s="50"/>
      <c r="E2300" s="8"/>
    </row>
    <row r="2301" ht="14.25" spans="1:5">
      <c r="A2301" s="8"/>
      <c r="B2301" s="49"/>
      <c r="C2301" s="43"/>
      <c r="D2301" s="50"/>
      <c r="E2301" s="8"/>
    </row>
    <row r="2302" ht="14.25" spans="1:5">
      <c r="A2302" s="8"/>
      <c r="B2302" s="49"/>
      <c r="C2302" s="43"/>
      <c r="D2302" s="50"/>
      <c r="E2302" s="8"/>
    </row>
    <row r="2303" ht="14.25" spans="1:5">
      <c r="A2303" s="8"/>
      <c r="B2303" s="49"/>
      <c r="C2303" s="43"/>
      <c r="D2303" s="50"/>
      <c r="E2303" s="8"/>
    </row>
    <row r="2304" ht="14.25" spans="1:5">
      <c r="A2304" s="8"/>
      <c r="B2304" s="49"/>
      <c r="C2304" s="43"/>
      <c r="D2304" s="50"/>
      <c r="E2304" s="8"/>
    </row>
    <row r="2305" ht="14.25" spans="1:5">
      <c r="A2305" s="8"/>
      <c r="B2305" s="49"/>
      <c r="C2305" s="43"/>
      <c r="D2305" s="50"/>
      <c r="E2305" s="8"/>
    </row>
    <row r="2306" ht="14.25" spans="1:5">
      <c r="A2306" s="8"/>
      <c r="B2306" s="49"/>
      <c r="C2306" s="43"/>
      <c r="D2306" s="50"/>
      <c r="E2306" s="8"/>
    </row>
    <row r="2307" ht="14.25" spans="1:5">
      <c r="A2307" s="8"/>
      <c r="B2307" s="49"/>
      <c r="C2307" s="43"/>
      <c r="D2307" s="50"/>
      <c r="E2307" s="8"/>
    </row>
    <row r="2308" ht="14.25" spans="1:5">
      <c r="A2308" s="8"/>
      <c r="B2308" s="49"/>
      <c r="C2308" s="43"/>
      <c r="D2308" s="50"/>
      <c r="E2308" s="8"/>
    </row>
    <row r="2309" ht="14.25" spans="1:5">
      <c r="A2309" s="8"/>
      <c r="B2309" s="49"/>
      <c r="C2309" s="43"/>
      <c r="D2309" s="50"/>
      <c r="E2309" s="8"/>
    </row>
    <row r="2310" ht="14.25" spans="1:5">
      <c r="A2310" s="8"/>
      <c r="B2310" s="49"/>
      <c r="C2310" s="43"/>
      <c r="D2310" s="50"/>
      <c r="E2310" s="8"/>
    </row>
    <row r="2311" ht="14.25" spans="1:5">
      <c r="A2311" s="8"/>
      <c r="B2311" s="49"/>
      <c r="C2311" s="43"/>
      <c r="D2311" s="50"/>
      <c r="E2311" s="8"/>
    </row>
    <row r="2312" ht="14.25" spans="1:5">
      <c r="A2312" s="8"/>
      <c r="B2312" s="49"/>
      <c r="C2312" s="43"/>
      <c r="D2312" s="50"/>
      <c r="E2312" s="8"/>
    </row>
    <row r="2313" ht="14.25" spans="1:5">
      <c r="A2313" s="8"/>
      <c r="B2313" s="49"/>
      <c r="C2313" s="43"/>
      <c r="D2313" s="50"/>
      <c r="E2313" s="8"/>
    </row>
    <row r="2314" ht="14.25" spans="1:5">
      <c r="A2314" s="8"/>
      <c r="B2314" s="49"/>
      <c r="C2314" s="43"/>
      <c r="D2314" s="50"/>
      <c r="E2314" s="8"/>
    </row>
    <row r="2315" ht="14.25" spans="1:5">
      <c r="A2315" s="8"/>
      <c r="B2315" s="49"/>
      <c r="C2315" s="43"/>
      <c r="D2315" s="50"/>
      <c r="E2315" s="8"/>
    </row>
    <row r="2316" ht="14.25" spans="1:5">
      <c r="A2316" s="8"/>
      <c r="B2316" s="49"/>
      <c r="C2316" s="43"/>
      <c r="D2316" s="50"/>
      <c r="E2316" s="8"/>
    </row>
    <row r="2317" ht="14.25" spans="1:5">
      <c r="A2317" s="8"/>
      <c r="B2317" s="49"/>
      <c r="C2317" s="43"/>
      <c r="D2317" s="50"/>
      <c r="E2317" s="8"/>
    </row>
    <row r="2318" ht="14.25" spans="1:5">
      <c r="A2318" s="8"/>
      <c r="B2318" s="49"/>
      <c r="C2318" s="43"/>
      <c r="D2318" s="50"/>
      <c r="E2318" s="8"/>
    </row>
    <row r="2319" ht="14.25" spans="1:5">
      <c r="A2319" s="8"/>
      <c r="B2319" s="49"/>
      <c r="C2319" s="43"/>
      <c r="D2319" s="50"/>
      <c r="E2319" s="8"/>
    </row>
    <row r="2320" ht="14.25" spans="1:5">
      <c r="A2320" s="8"/>
      <c r="B2320" s="49"/>
      <c r="C2320" s="43"/>
      <c r="D2320" s="50"/>
      <c r="E2320" s="8"/>
    </row>
    <row r="2321" ht="14.25" spans="1:5">
      <c r="A2321" s="8"/>
      <c r="B2321" s="43"/>
      <c r="C2321" s="43"/>
      <c r="D2321" s="50"/>
      <c r="E2321" s="8"/>
    </row>
    <row r="2322" ht="14.25" spans="1:5">
      <c r="A2322" s="8"/>
      <c r="B2322" s="43"/>
      <c r="C2322" s="43"/>
      <c r="D2322" s="50"/>
      <c r="E2322" s="8"/>
    </row>
    <row r="2323" ht="14.25" spans="1:5">
      <c r="A2323" s="8"/>
      <c r="B2323" s="43"/>
      <c r="C2323" s="43"/>
      <c r="D2323" s="50"/>
      <c r="E2323" s="8"/>
    </row>
    <row r="2324" ht="14.25" spans="1:5">
      <c r="A2324" s="8"/>
      <c r="B2324" s="43"/>
      <c r="C2324" s="43"/>
      <c r="D2324" s="50"/>
      <c r="E2324" s="8"/>
    </row>
    <row r="2325" ht="14.25" spans="1:5">
      <c r="A2325" s="8"/>
      <c r="B2325" s="43"/>
      <c r="C2325" s="43"/>
      <c r="D2325" s="50"/>
      <c r="E2325" s="8"/>
    </row>
    <row r="2326" ht="14.25" spans="1:5">
      <c r="A2326" s="8"/>
      <c r="B2326" s="43"/>
      <c r="C2326" s="43"/>
      <c r="D2326" s="50"/>
      <c r="E2326" s="8"/>
    </row>
    <row r="2327" ht="14.25" spans="1:5">
      <c r="A2327" s="8"/>
      <c r="B2327" s="43"/>
      <c r="C2327" s="43"/>
      <c r="D2327" s="50"/>
      <c r="E2327" s="8"/>
    </row>
    <row r="2328" ht="14.25" spans="1:5">
      <c r="A2328" s="8"/>
      <c r="B2328" s="43"/>
      <c r="C2328" s="43"/>
      <c r="D2328" s="50"/>
      <c r="E2328" s="8"/>
    </row>
    <row r="2329" ht="14.25" spans="1:5">
      <c r="A2329" s="8"/>
      <c r="B2329" s="43"/>
      <c r="C2329" s="43"/>
      <c r="D2329" s="50"/>
      <c r="E2329" s="8"/>
    </row>
    <row r="2330" ht="14.25" spans="1:5">
      <c r="A2330" s="8"/>
      <c r="B2330" s="49"/>
      <c r="C2330" s="43"/>
      <c r="D2330" s="50"/>
      <c r="E2330" s="8"/>
    </row>
    <row r="2331" ht="14.25" spans="1:5">
      <c r="A2331" s="8"/>
      <c r="B2331" s="49"/>
      <c r="C2331" s="43"/>
      <c r="D2331" s="50"/>
      <c r="E2331" s="8"/>
    </row>
    <row r="2332" ht="14.25" spans="1:5">
      <c r="A2332" s="8"/>
      <c r="B2332" s="49"/>
      <c r="C2332" s="43"/>
      <c r="D2332" s="50"/>
      <c r="E2332" s="8"/>
    </row>
    <row r="2333" ht="14.25" spans="1:5">
      <c r="A2333" s="8"/>
      <c r="B2333" s="49"/>
      <c r="C2333" s="49"/>
      <c r="D2333" s="50"/>
      <c r="E2333" s="8"/>
    </row>
    <row r="2334" ht="14.25" spans="1:5">
      <c r="A2334" s="8"/>
      <c r="B2334" s="49"/>
      <c r="C2334" s="49"/>
      <c r="D2334" s="50"/>
      <c r="E2334" s="8"/>
    </row>
    <row r="2335" ht="14.25" spans="1:5">
      <c r="A2335" s="8"/>
      <c r="B2335" s="49"/>
      <c r="C2335" s="49"/>
      <c r="D2335" s="50"/>
      <c r="E2335" s="8"/>
    </row>
    <row r="2336" ht="14.25" spans="1:5">
      <c r="A2336" s="8"/>
      <c r="B2336" s="49"/>
      <c r="C2336" s="49"/>
      <c r="D2336" s="50"/>
      <c r="E2336" s="8"/>
    </row>
    <row r="2337" ht="14.25" spans="1:5">
      <c r="A2337" s="8"/>
      <c r="B2337" s="49"/>
      <c r="C2337" s="49"/>
      <c r="D2337" s="50"/>
      <c r="E2337" s="8"/>
    </row>
    <row r="2338" ht="14.25" spans="1:5">
      <c r="A2338" s="8"/>
      <c r="B2338" s="49"/>
      <c r="C2338" s="49"/>
      <c r="D2338" s="50"/>
      <c r="E2338" s="8"/>
    </row>
    <row r="2339" ht="14.25" spans="1:5">
      <c r="A2339" s="8"/>
      <c r="B2339" s="49"/>
      <c r="C2339" s="49"/>
      <c r="D2339" s="50"/>
      <c r="E2339" s="8"/>
    </row>
    <row r="2340" ht="14.25" spans="1:5">
      <c r="A2340" s="8"/>
      <c r="B2340" s="49"/>
      <c r="C2340" s="49"/>
      <c r="D2340" s="50"/>
      <c r="E2340" s="8"/>
    </row>
    <row r="2341" ht="14.25" spans="1:5">
      <c r="A2341" s="8"/>
      <c r="B2341" s="49"/>
      <c r="C2341" s="49"/>
      <c r="D2341" s="50"/>
      <c r="E2341" s="8"/>
    </row>
    <row r="2342" ht="14.25" spans="1:5">
      <c r="A2342" s="8"/>
      <c r="B2342" s="49"/>
      <c r="C2342" s="49"/>
      <c r="D2342" s="50"/>
      <c r="E2342" s="8"/>
    </row>
    <row r="2343" ht="14.25" spans="1:5">
      <c r="A2343" s="8"/>
      <c r="B2343" s="49"/>
      <c r="C2343" s="49"/>
      <c r="D2343" s="50"/>
      <c r="E2343" s="8"/>
    </row>
    <row r="2344" ht="14.25" spans="1:5">
      <c r="A2344" s="8"/>
      <c r="B2344" s="49"/>
      <c r="C2344" s="49"/>
      <c r="D2344" s="50"/>
      <c r="E2344" s="8"/>
    </row>
    <row r="2345" ht="14.25" spans="1:5">
      <c r="A2345" s="8"/>
      <c r="B2345" s="49"/>
      <c r="C2345" s="49"/>
      <c r="D2345" s="50"/>
      <c r="E2345" s="8"/>
    </row>
    <row r="2346" ht="14.25" spans="1:5">
      <c r="A2346" s="8"/>
      <c r="B2346" s="49"/>
      <c r="C2346" s="49"/>
      <c r="D2346" s="50"/>
      <c r="E2346" s="8"/>
    </row>
    <row r="2347" ht="14.25" spans="1:5">
      <c r="A2347" s="8"/>
      <c r="B2347" s="49"/>
      <c r="C2347" s="49"/>
      <c r="D2347" s="50"/>
      <c r="E2347" s="8"/>
    </row>
    <row r="2348" ht="14.25" spans="1:5">
      <c r="A2348" s="8"/>
      <c r="B2348" s="49"/>
      <c r="C2348" s="49"/>
      <c r="D2348" s="50"/>
      <c r="E2348" s="8"/>
    </row>
    <row r="2349" ht="14.25" spans="1:5">
      <c r="A2349" s="8"/>
      <c r="B2349" s="49"/>
      <c r="C2349" s="49"/>
      <c r="D2349" s="50"/>
      <c r="E2349" s="8"/>
    </row>
    <row r="2350" ht="14.25" spans="1:5">
      <c r="A2350" s="8"/>
      <c r="B2350" s="49"/>
      <c r="C2350" s="49"/>
      <c r="D2350" s="50"/>
      <c r="E2350" s="8"/>
    </row>
    <row r="2351" ht="14.25" spans="1:5">
      <c r="A2351" s="8"/>
      <c r="B2351" s="49"/>
      <c r="C2351" s="49"/>
      <c r="D2351" s="50"/>
      <c r="E2351" s="8"/>
    </row>
    <row r="2352" ht="14.25" spans="1:5">
      <c r="A2352" s="8"/>
      <c r="B2352" s="61"/>
      <c r="C2352" s="61"/>
      <c r="D2352" s="99"/>
      <c r="E2352" s="8"/>
    </row>
    <row r="2353" ht="14.25" spans="1:5">
      <c r="A2353" s="8"/>
      <c r="B2353" s="61"/>
      <c r="C2353" s="61"/>
      <c r="D2353" s="99"/>
      <c r="E2353" s="8"/>
    </row>
    <row r="2354" ht="14.25" spans="1:5">
      <c r="A2354" s="8"/>
      <c r="B2354" s="61"/>
      <c r="C2354" s="108"/>
      <c r="D2354" s="99"/>
      <c r="E2354" s="8"/>
    </row>
    <row r="2355" ht="14.25" spans="1:5">
      <c r="A2355" s="8"/>
      <c r="B2355" s="49"/>
      <c r="C2355" s="55"/>
      <c r="D2355" s="109"/>
      <c r="E2355" s="8"/>
    </row>
    <row r="2356" ht="14.25" spans="1:5">
      <c r="A2356" s="8"/>
      <c r="B2356" s="49"/>
      <c r="C2356" s="55"/>
      <c r="D2356" s="109"/>
      <c r="E2356" s="8"/>
    </row>
    <row r="2357" ht="14.25" spans="1:5">
      <c r="A2357" s="8"/>
      <c r="B2357" s="49"/>
      <c r="C2357" s="55"/>
      <c r="D2357" s="109"/>
      <c r="E2357" s="8"/>
    </row>
    <row r="2358" ht="14.25" spans="1:5">
      <c r="A2358" s="8"/>
      <c r="B2358" s="45"/>
      <c r="C2358" s="55"/>
      <c r="D2358" s="45"/>
      <c r="E2358" s="8"/>
    </row>
    <row r="2359" ht="14.25" spans="1:5">
      <c r="A2359" s="8"/>
      <c r="B2359" s="45"/>
      <c r="C2359" s="55"/>
      <c r="D2359" s="45"/>
      <c r="E2359" s="8"/>
    </row>
    <row r="2360" ht="14.25" spans="1:5">
      <c r="A2360" s="8"/>
      <c r="B2360" s="45"/>
      <c r="C2360" s="55"/>
      <c r="D2360" s="45"/>
      <c r="E2360" s="8"/>
    </row>
    <row r="2361" ht="14.25" spans="1:5">
      <c r="A2361" s="8"/>
      <c r="B2361" s="45"/>
      <c r="C2361" s="45"/>
      <c r="D2361" s="45"/>
      <c r="E2361" s="8"/>
    </row>
    <row r="2362" spans="1:5">
      <c r="A2362" s="8"/>
      <c r="B2362" s="110"/>
      <c r="C2362" s="110"/>
      <c r="D2362" s="110"/>
      <c r="E2362" s="8"/>
    </row>
    <row r="2363" spans="1:5">
      <c r="A2363" s="8"/>
      <c r="B2363" s="110"/>
      <c r="C2363" s="110"/>
      <c r="D2363" s="110"/>
      <c r="E2363" s="8"/>
    </row>
    <row r="2364" spans="1:5">
      <c r="A2364" s="8"/>
      <c r="B2364" s="110"/>
      <c r="C2364" s="110"/>
      <c r="D2364" s="110"/>
      <c r="E2364" s="8"/>
    </row>
    <row r="2365" spans="1:5">
      <c r="A2365" s="8"/>
      <c r="B2365" s="110"/>
      <c r="C2365" s="110"/>
      <c r="D2365" s="110"/>
      <c r="E2365" s="8"/>
    </row>
    <row r="2366" spans="1:5">
      <c r="A2366" s="8"/>
      <c r="B2366" s="110"/>
      <c r="C2366" s="110"/>
      <c r="D2366" s="110"/>
      <c r="E2366" s="8"/>
    </row>
    <row r="2367" spans="1:5">
      <c r="A2367" s="8"/>
      <c r="B2367" s="110"/>
      <c r="C2367" s="110"/>
      <c r="D2367" s="110"/>
      <c r="E2367" s="8"/>
    </row>
    <row r="2368" spans="1:5">
      <c r="A2368" s="8"/>
      <c r="B2368" s="110"/>
      <c r="C2368" s="110"/>
      <c r="D2368" s="110"/>
      <c r="E2368" s="8"/>
    </row>
    <row r="2369" spans="1:5">
      <c r="A2369" s="8"/>
      <c r="B2369" s="110"/>
      <c r="C2369" s="110"/>
      <c r="D2369" s="110"/>
      <c r="E2369" s="8"/>
    </row>
    <row r="2370" spans="1:5">
      <c r="A2370" s="8"/>
      <c r="B2370" s="83"/>
      <c r="C2370" s="83"/>
      <c r="D2370" s="83"/>
      <c r="E2370" s="8"/>
    </row>
    <row r="2371" spans="1:5">
      <c r="A2371" s="8"/>
      <c r="B2371" s="83"/>
      <c r="C2371" s="83"/>
      <c r="D2371" s="83"/>
      <c r="E2371" s="8"/>
    </row>
    <row r="2372" spans="1:5">
      <c r="A2372" s="8"/>
      <c r="B2372" s="83"/>
      <c r="C2372" s="83"/>
      <c r="D2372" s="83"/>
      <c r="E2372" s="8"/>
    </row>
    <row r="2373" spans="1:5">
      <c r="A2373" s="8"/>
      <c r="B2373" s="110"/>
      <c r="C2373" s="110"/>
      <c r="D2373" s="110"/>
      <c r="E2373" s="8"/>
    </row>
    <row r="2374" spans="1:5">
      <c r="A2374" s="8"/>
      <c r="B2374" s="83"/>
      <c r="C2374" s="110"/>
      <c r="D2374" s="111"/>
      <c r="E2374" s="8"/>
    </row>
    <row r="2375" spans="1:5">
      <c r="A2375" s="8"/>
      <c r="B2375" s="83"/>
      <c r="C2375" s="110"/>
      <c r="D2375" s="111"/>
      <c r="E2375" s="8"/>
    </row>
    <row r="2376" spans="1:5">
      <c r="A2376" s="8"/>
      <c r="B2376" s="83"/>
      <c r="C2376" s="110"/>
      <c r="D2376" s="111"/>
      <c r="E2376" s="8"/>
    </row>
    <row r="2377" spans="1:5">
      <c r="A2377" s="8"/>
      <c r="B2377" s="83"/>
      <c r="C2377" s="110"/>
      <c r="D2377" s="111"/>
      <c r="E2377" s="8"/>
    </row>
    <row r="2378" spans="1:5">
      <c r="A2378" s="8"/>
      <c r="B2378" s="83"/>
      <c r="C2378" s="110"/>
      <c r="D2378" s="111"/>
      <c r="E2378" s="8"/>
    </row>
    <row r="2379" spans="1:5">
      <c r="A2379" s="8"/>
      <c r="B2379" s="83"/>
      <c r="C2379" s="110"/>
      <c r="D2379" s="111"/>
      <c r="E2379" s="8"/>
    </row>
    <row r="2380" spans="1:5">
      <c r="A2380" s="8"/>
      <c r="B2380" s="83"/>
      <c r="C2380" s="110"/>
      <c r="D2380" s="111"/>
      <c r="E2380" s="8"/>
    </row>
    <row r="2381" spans="1:5">
      <c r="A2381" s="8"/>
      <c r="B2381" s="83"/>
      <c r="C2381" s="110"/>
      <c r="D2381" s="111"/>
      <c r="E2381" s="8"/>
    </row>
    <row r="2382" spans="1:5">
      <c r="A2382" s="8"/>
      <c r="B2382" s="83"/>
      <c r="C2382" s="110"/>
      <c r="D2382" s="111"/>
      <c r="E2382" s="8"/>
    </row>
    <row r="2383" spans="1:5">
      <c r="A2383" s="8"/>
      <c r="B2383" s="83"/>
      <c r="C2383" s="110"/>
      <c r="D2383" s="111"/>
      <c r="E2383" s="8"/>
    </row>
    <row r="2384" spans="1:5">
      <c r="A2384" s="8"/>
      <c r="B2384" s="83"/>
      <c r="C2384" s="110"/>
      <c r="D2384" s="111"/>
      <c r="E2384" s="8"/>
    </row>
    <row r="2385" spans="1:5">
      <c r="A2385" s="8"/>
      <c r="B2385" s="83"/>
      <c r="C2385" s="110"/>
      <c r="D2385" s="111"/>
      <c r="E2385" s="8"/>
    </row>
    <row r="2386" spans="1:5">
      <c r="A2386" s="8"/>
      <c r="B2386" s="83"/>
      <c r="C2386" s="110"/>
      <c r="D2386" s="111"/>
      <c r="E2386" s="8"/>
    </row>
    <row r="2387" spans="1:5">
      <c r="A2387" s="8"/>
      <c r="B2387" s="57"/>
      <c r="C2387" s="112"/>
      <c r="D2387" s="113"/>
      <c r="E2387" s="8"/>
    </row>
    <row r="2388" spans="1:5">
      <c r="A2388" s="8"/>
      <c r="B2388" s="57"/>
      <c r="C2388" s="112"/>
      <c r="D2388" s="113"/>
      <c r="E2388" s="8"/>
    </row>
    <row r="2389" spans="1:5">
      <c r="A2389" s="8"/>
      <c r="B2389" s="83"/>
      <c r="C2389" s="110"/>
      <c r="D2389" s="111"/>
      <c r="E2389" s="8"/>
    </row>
    <row r="2390" spans="1:5">
      <c r="A2390" s="8"/>
      <c r="B2390" s="83"/>
      <c r="C2390" s="110"/>
      <c r="D2390" s="111"/>
      <c r="E2390" s="8"/>
    </row>
    <row r="2391" spans="1:5">
      <c r="A2391" s="8"/>
      <c r="B2391" s="83"/>
      <c r="C2391" s="110"/>
      <c r="D2391" s="111"/>
      <c r="E2391" s="8"/>
    </row>
    <row r="2392" spans="1:5">
      <c r="A2392" s="8"/>
      <c r="B2392" s="83"/>
      <c r="C2392" s="110"/>
      <c r="D2392" s="111"/>
      <c r="E2392" s="8"/>
    </row>
    <row r="2393" spans="1:5">
      <c r="A2393" s="8"/>
      <c r="B2393" s="83"/>
      <c r="C2393" s="110"/>
      <c r="D2393" s="111"/>
      <c r="E2393" s="8"/>
    </row>
    <row r="2394" spans="1:5">
      <c r="A2394" s="8"/>
      <c r="B2394" s="83"/>
      <c r="C2394" s="110"/>
      <c r="D2394" s="111"/>
      <c r="E2394" s="8"/>
    </row>
    <row r="2395" spans="1:5">
      <c r="A2395" s="8"/>
      <c r="B2395" s="83"/>
      <c r="C2395" s="110"/>
      <c r="D2395" s="111"/>
      <c r="E2395" s="8"/>
    </row>
    <row r="2396" spans="1:5">
      <c r="A2396" s="8"/>
      <c r="B2396" s="83"/>
      <c r="C2396" s="110"/>
      <c r="D2396" s="111"/>
      <c r="E2396" s="8"/>
    </row>
    <row r="2397" spans="1:5">
      <c r="A2397" s="8"/>
      <c r="B2397" s="83"/>
      <c r="C2397" s="110"/>
      <c r="D2397" s="111"/>
      <c r="E2397" s="8"/>
    </row>
    <row r="2398" spans="1:5">
      <c r="A2398" s="8"/>
      <c r="B2398" s="83"/>
      <c r="C2398" s="110"/>
      <c r="D2398" s="111"/>
      <c r="E2398" s="8"/>
    </row>
    <row r="2399" spans="1:5">
      <c r="A2399" s="8"/>
      <c r="B2399" s="83"/>
      <c r="C2399" s="110"/>
      <c r="D2399" s="111"/>
      <c r="E2399" s="8"/>
    </row>
    <row r="2400" spans="1:5">
      <c r="A2400" s="8"/>
      <c r="B2400" s="83"/>
      <c r="C2400" s="110"/>
      <c r="D2400" s="111"/>
      <c r="E2400" s="8"/>
    </row>
    <row r="2401" spans="1:5">
      <c r="A2401" s="8"/>
      <c r="B2401" s="83"/>
      <c r="C2401" s="110"/>
      <c r="D2401" s="111"/>
      <c r="E2401" s="8"/>
    </row>
    <row r="2402" spans="1:5">
      <c r="A2402" s="8"/>
      <c r="B2402" s="83"/>
      <c r="C2402" s="110"/>
      <c r="D2402" s="111"/>
      <c r="E2402" s="8"/>
    </row>
    <row r="2403" spans="1:5">
      <c r="A2403" s="8"/>
      <c r="B2403" s="83"/>
      <c r="C2403" s="110"/>
      <c r="D2403" s="111"/>
      <c r="E2403" s="8"/>
    </row>
    <row r="2404" spans="1:5">
      <c r="A2404" s="8"/>
      <c r="B2404" s="83"/>
      <c r="C2404" s="110"/>
      <c r="D2404" s="111"/>
      <c r="E2404" s="8"/>
    </row>
    <row r="2405" spans="1:5">
      <c r="A2405" s="8"/>
      <c r="B2405" s="83"/>
      <c r="C2405" s="110"/>
      <c r="D2405" s="111"/>
      <c r="E2405" s="8"/>
    </row>
    <row r="2406" spans="1:5">
      <c r="A2406" s="8"/>
      <c r="B2406" s="83"/>
      <c r="C2406" s="110"/>
      <c r="D2406" s="111"/>
      <c r="E2406" s="8"/>
    </row>
    <row r="2407" spans="1:5">
      <c r="A2407" s="8"/>
      <c r="B2407" s="83"/>
      <c r="C2407" s="110"/>
      <c r="D2407" s="111"/>
      <c r="E2407" s="8"/>
    </row>
    <row r="2408" spans="1:5">
      <c r="A2408" s="8"/>
      <c r="B2408" s="83"/>
      <c r="C2408" s="110"/>
      <c r="D2408" s="111"/>
      <c r="E2408" s="8"/>
    </row>
    <row r="2409" spans="1:5">
      <c r="A2409" s="8"/>
      <c r="B2409" s="83"/>
      <c r="C2409" s="83"/>
      <c r="D2409" s="83"/>
      <c r="E2409" s="8"/>
    </row>
    <row r="2410" spans="1:5">
      <c r="A2410" s="8"/>
      <c r="B2410" s="83"/>
      <c r="C2410" s="110"/>
      <c r="D2410" s="111"/>
      <c r="E2410" s="8"/>
    </row>
    <row r="2411" spans="1:5">
      <c r="A2411" s="8"/>
      <c r="B2411" s="83"/>
      <c r="C2411" s="110"/>
      <c r="D2411" s="111"/>
      <c r="E2411" s="8"/>
    </row>
    <row r="2412" spans="1:5">
      <c r="A2412" s="8"/>
      <c r="B2412" s="83"/>
      <c r="C2412" s="83"/>
      <c r="D2412" s="83"/>
      <c r="E2412" s="8"/>
    </row>
    <row r="2413" spans="1:5">
      <c r="A2413" s="8"/>
      <c r="B2413" s="83"/>
      <c r="C2413" s="110"/>
      <c r="D2413" s="111"/>
      <c r="E2413" s="8"/>
    </row>
    <row r="2414" spans="1:5">
      <c r="A2414" s="8"/>
      <c r="B2414" s="83"/>
      <c r="C2414" s="83"/>
      <c r="D2414" s="111"/>
      <c r="E2414" s="8"/>
    </row>
    <row r="2415" spans="1:5">
      <c r="A2415" s="8"/>
      <c r="B2415" s="83"/>
      <c r="C2415" s="83"/>
      <c r="D2415" s="83"/>
      <c r="E2415" s="8"/>
    </row>
    <row r="2416" spans="1:5">
      <c r="A2416" s="8"/>
      <c r="B2416" s="46"/>
      <c r="C2416" s="110"/>
      <c r="D2416" s="110"/>
      <c r="E2416" s="8"/>
    </row>
    <row r="2417" spans="1:5">
      <c r="A2417" s="8"/>
      <c r="B2417" s="110"/>
      <c r="C2417" s="110"/>
      <c r="D2417" s="110"/>
      <c r="E2417" s="8"/>
    </row>
    <row r="2418" spans="1:5">
      <c r="A2418" s="8"/>
      <c r="B2418" s="110"/>
      <c r="C2418" s="110"/>
      <c r="D2418" s="110"/>
      <c r="E2418" s="8"/>
    </row>
    <row r="2419" spans="1:5">
      <c r="A2419" s="8"/>
      <c r="B2419" s="110"/>
      <c r="C2419" s="110"/>
      <c r="D2419" s="110"/>
      <c r="E2419" s="8"/>
    </row>
    <row r="2420" spans="1:5">
      <c r="A2420" s="8"/>
      <c r="B2420" s="110"/>
      <c r="C2420" s="110"/>
      <c r="D2420" s="110"/>
      <c r="E2420" s="8"/>
    </row>
    <row r="2421" spans="1:5">
      <c r="A2421" s="8"/>
      <c r="B2421" s="110"/>
      <c r="C2421" s="110"/>
      <c r="D2421" s="110"/>
      <c r="E2421" s="8"/>
    </row>
    <row r="2422" spans="1:5">
      <c r="A2422" s="8"/>
      <c r="B2422" s="83"/>
      <c r="C2422" s="110"/>
      <c r="D2422" s="114"/>
      <c r="E2422" s="8"/>
    </row>
    <row r="2423" spans="1:5">
      <c r="A2423" s="8"/>
      <c r="B2423" s="83"/>
      <c r="C2423" s="110"/>
      <c r="D2423" s="114"/>
      <c r="E2423" s="8"/>
    </row>
    <row r="2424" spans="1:5">
      <c r="A2424" s="8"/>
      <c r="B2424" s="83"/>
      <c r="C2424" s="110"/>
      <c r="D2424" s="114"/>
      <c r="E2424" s="8"/>
    </row>
    <row r="2425" spans="1:5">
      <c r="A2425" s="8"/>
      <c r="B2425" s="83"/>
      <c r="C2425" s="110"/>
      <c r="D2425" s="114"/>
      <c r="E2425" s="8"/>
    </row>
    <row r="2426" spans="1:5">
      <c r="A2426" s="8"/>
      <c r="B2426" s="83"/>
      <c r="C2426" s="110"/>
      <c r="D2426" s="114"/>
      <c r="E2426" s="8"/>
    </row>
    <row r="2427" spans="1:5">
      <c r="A2427" s="8"/>
      <c r="B2427" s="83"/>
      <c r="C2427" s="110"/>
      <c r="D2427" s="114"/>
      <c r="E2427" s="8"/>
    </row>
    <row r="2428" spans="1:5">
      <c r="A2428" s="8"/>
      <c r="B2428" s="83"/>
      <c r="C2428" s="110"/>
      <c r="D2428" s="114"/>
      <c r="E2428" s="8"/>
    </row>
    <row r="2429" spans="1:5">
      <c r="A2429" s="8"/>
      <c r="B2429" s="83"/>
      <c r="C2429" s="110"/>
      <c r="D2429" s="114"/>
      <c r="E2429" s="8"/>
    </row>
    <row r="2430" spans="1:5">
      <c r="A2430" s="8"/>
      <c r="B2430" s="83"/>
      <c r="C2430" s="110"/>
      <c r="D2430" s="114"/>
      <c r="E2430" s="8"/>
    </row>
    <row r="2431" spans="1:5">
      <c r="A2431" s="8"/>
      <c r="B2431" s="83"/>
      <c r="C2431" s="110"/>
      <c r="D2431" s="114"/>
      <c r="E2431" s="8"/>
    </row>
    <row r="2432" spans="1:5">
      <c r="A2432" s="8"/>
      <c r="B2432" s="83"/>
      <c r="C2432" s="110"/>
      <c r="D2432" s="114"/>
      <c r="E2432" s="8"/>
    </row>
    <row r="2433" spans="1:5">
      <c r="A2433" s="8"/>
      <c r="B2433" s="83"/>
      <c r="C2433" s="110"/>
      <c r="D2433" s="111"/>
      <c r="E2433" s="8"/>
    </row>
    <row r="2434" spans="1:5">
      <c r="A2434" s="8"/>
      <c r="B2434" s="83"/>
      <c r="C2434" s="110"/>
      <c r="D2434" s="111"/>
      <c r="E2434" s="8"/>
    </row>
    <row r="2435" spans="1:5">
      <c r="A2435" s="8"/>
      <c r="B2435" s="83"/>
      <c r="C2435" s="110"/>
      <c r="D2435" s="111"/>
      <c r="E2435" s="8"/>
    </row>
    <row r="2436" spans="1:5">
      <c r="A2436" s="8"/>
      <c r="B2436" s="83"/>
      <c r="C2436" s="110"/>
      <c r="D2436" s="111"/>
      <c r="E2436" s="8"/>
    </row>
    <row r="2437" spans="1:5">
      <c r="A2437" s="8"/>
      <c r="B2437" s="83"/>
      <c r="C2437" s="110"/>
      <c r="D2437" s="111"/>
      <c r="E2437" s="8"/>
    </row>
    <row r="2438" spans="1:5">
      <c r="A2438" s="8"/>
      <c r="B2438" s="83"/>
      <c r="C2438" s="110"/>
      <c r="D2438" s="111"/>
      <c r="E2438" s="8"/>
    </row>
    <row r="2439" spans="1:5">
      <c r="A2439" s="8"/>
      <c r="B2439" s="83"/>
      <c r="C2439" s="110"/>
      <c r="D2439" s="111"/>
      <c r="E2439" s="8"/>
    </row>
    <row r="2440" spans="1:5">
      <c r="A2440" s="8"/>
      <c r="B2440" s="83"/>
      <c r="C2440" s="110"/>
      <c r="D2440" s="111"/>
      <c r="E2440" s="8"/>
    </row>
    <row r="2441" spans="1:5">
      <c r="A2441" s="8"/>
      <c r="B2441" s="83"/>
      <c r="C2441" s="110"/>
      <c r="D2441" s="111"/>
      <c r="E2441" s="8"/>
    </row>
    <row r="2442" spans="1:5">
      <c r="A2442" s="8"/>
      <c r="B2442" s="83"/>
      <c r="C2442" s="110"/>
      <c r="D2442" s="111"/>
      <c r="E2442" s="8"/>
    </row>
    <row r="2443" spans="1:5">
      <c r="A2443" s="8"/>
      <c r="B2443" s="83"/>
      <c r="C2443" s="110"/>
      <c r="D2443" s="111"/>
      <c r="E2443" s="8"/>
    </row>
    <row r="2444" spans="1:5">
      <c r="A2444" s="8"/>
      <c r="B2444" s="83"/>
      <c r="C2444" s="110"/>
      <c r="D2444" s="111"/>
      <c r="E2444" s="8"/>
    </row>
    <row r="2445" spans="1:5">
      <c r="A2445" s="8"/>
      <c r="B2445" s="83"/>
      <c r="C2445" s="110"/>
      <c r="D2445" s="111"/>
      <c r="E2445" s="8"/>
    </row>
    <row r="2446" spans="1:5">
      <c r="A2446" s="8"/>
      <c r="B2446" s="83"/>
      <c r="C2446" s="110"/>
      <c r="D2446" s="111"/>
      <c r="E2446" s="8"/>
    </row>
    <row r="2447" spans="1:5">
      <c r="A2447" s="8"/>
      <c r="B2447" s="83"/>
      <c r="C2447" s="110"/>
      <c r="D2447" s="111"/>
      <c r="E2447" s="8"/>
    </row>
    <row r="2448" spans="1:5">
      <c r="A2448" s="8"/>
      <c r="B2448" s="83"/>
      <c r="C2448" s="110"/>
      <c r="D2448" s="111"/>
      <c r="E2448" s="8"/>
    </row>
    <row r="2449" spans="1:5">
      <c r="A2449" s="8"/>
      <c r="B2449" s="83"/>
      <c r="C2449" s="110"/>
      <c r="D2449" s="111"/>
      <c r="E2449" s="8"/>
    </row>
    <row r="2450" spans="1:5">
      <c r="A2450" s="8"/>
      <c r="B2450" s="83"/>
      <c r="C2450" s="110"/>
      <c r="D2450" s="111"/>
      <c r="E2450" s="8"/>
    </row>
    <row r="2451" spans="1:5">
      <c r="A2451" s="8"/>
      <c r="B2451" s="83"/>
      <c r="C2451" s="110"/>
      <c r="D2451" s="111"/>
      <c r="E2451" s="8"/>
    </row>
    <row r="2452" spans="1:5">
      <c r="A2452" s="8"/>
      <c r="B2452" s="83"/>
      <c r="C2452" s="110"/>
      <c r="D2452" s="111"/>
      <c r="E2452" s="8"/>
    </row>
    <row r="2453" spans="1:5">
      <c r="A2453" s="8"/>
      <c r="B2453" s="83"/>
      <c r="C2453" s="110"/>
      <c r="D2453" s="111"/>
      <c r="E2453" s="8"/>
    </row>
    <row r="2454" spans="1:5">
      <c r="A2454" s="8"/>
      <c r="B2454" s="83"/>
      <c r="C2454" s="110"/>
      <c r="D2454" s="111"/>
      <c r="E2454" s="8"/>
    </row>
    <row r="2455" spans="1:5">
      <c r="A2455" s="8"/>
      <c r="B2455" s="83"/>
      <c r="C2455" s="110"/>
      <c r="D2455" s="111"/>
      <c r="E2455" s="8"/>
    </row>
    <row r="2456" spans="1:5">
      <c r="A2456" s="8"/>
      <c r="B2456" s="83"/>
      <c r="C2456" s="110"/>
      <c r="D2456" s="111"/>
      <c r="E2456" s="8"/>
    </row>
    <row r="2457" spans="1:5">
      <c r="A2457" s="8"/>
      <c r="B2457" s="83"/>
      <c r="C2457" s="110"/>
      <c r="D2457" s="111"/>
      <c r="E2457" s="8"/>
    </row>
    <row r="2458" spans="1:5">
      <c r="A2458" s="8"/>
      <c r="B2458" s="83"/>
      <c r="C2458" s="110"/>
      <c r="D2458" s="111"/>
      <c r="E2458" s="8"/>
    </row>
    <row r="2459" spans="1:5">
      <c r="A2459" s="8"/>
      <c r="B2459" s="83"/>
      <c r="C2459" s="110"/>
      <c r="D2459" s="111"/>
      <c r="E2459" s="8"/>
    </row>
    <row r="2460" spans="1:5">
      <c r="A2460" s="8"/>
      <c r="B2460" s="83"/>
      <c r="C2460" s="110"/>
      <c r="D2460" s="111"/>
      <c r="E2460" s="8"/>
    </row>
    <row r="2461" spans="1:5">
      <c r="A2461" s="8"/>
      <c r="B2461" s="83"/>
      <c r="C2461" s="110"/>
      <c r="D2461" s="111"/>
      <c r="E2461" s="8"/>
    </row>
    <row r="2462" spans="1:5">
      <c r="A2462" s="8"/>
      <c r="B2462" s="83"/>
      <c r="C2462" s="110"/>
      <c r="D2462" s="111"/>
      <c r="E2462" s="8"/>
    </row>
    <row r="2463" spans="1:5">
      <c r="A2463" s="8"/>
      <c r="B2463" s="83"/>
      <c r="C2463" s="110"/>
      <c r="D2463" s="111"/>
      <c r="E2463" s="8"/>
    </row>
    <row r="2464" spans="1:5">
      <c r="A2464" s="8"/>
      <c r="B2464" s="83"/>
      <c r="C2464" s="110"/>
      <c r="D2464" s="111"/>
      <c r="E2464" s="8"/>
    </row>
    <row r="2465" spans="1:5">
      <c r="A2465" s="8"/>
      <c r="B2465" s="83"/>
      <c r="C2465" s="110"/>
      <c r="D2465" s="111"/>
      <c r="E2465" s="8"/>
    </row>
    <row r="2466" spans="1:5">
      <c r="A2466" s="8"/>
      <c r="B2466" s="83"/>
      <c r="C2466" s="110"/>
      <c r="D2466" s="111"/>
      <c r="E2466" s="8"/>
    </row>
    <row r="2467" spans="1:5">
      <c r="A2467" s="8"/>
      <c r="B2467" s="83"/>
      <c r="C2467" s="110"/>
      <c r="D2467" s="111"/>
      <c r="E2467" s="8"/>
    </row>
    <row r="2468" spans="1:5">
      <c r="A2468" s="8"/>
      <c r="B2468" s="83"/>
      <c r="C2468" s="110"/>
      <c r="D2468" s="111"/>
      <c r="E2468" s="8"/>
    </row>
    <row r="2469" spans="1:5">
      <c r="A2469" s="8"/>
      <c r="B2469" s="83"/>
      <c r="C2469" s="110"/>
      <c r="D2469" s="111"/>
      <c r="E2469" s="8"/>
    </row>
    <row r="2470" spans="1:5">
      <c r="A2470" s="8"/>
      <c r="B2470" s="83"/>
      <c r="C2470" s="110"/>
      <c r="D2470" s="111"/>
      <c r="E2470" s="8"/>
    </row>
    <row r="2471" spans="1:5">
      <c r="A2471" s="8"/>
      <c r="B2471" s="83"/>
      <c r="C2471" s="110"/>
      <c r="D2471" s="111"/>
      <c r="E2471" s="8"/>
    </row>
    <row r="2472" spans="1:5">
      <c r="A2472" s="8"/>
      <c r="B2472" s="83"/>
      <c r="C2472" s="110"/>
      <c r="D2472" s="111"/>
      <c r="E2472" s="8"/>
    </row>
    <row r="2473" spans="1:5">
      <c r="A2473" s="8"/>
      <c r="B2473" s="83"/>
      <c r="C2473" s="110"/>
      <c r="D2473" s="111"/>
      <c r="E2473" s="8"/>
    </row>
    <row r="2474" spans="1:5">
      <c r="A2474" s="8"/>
      <c r="B2474" s="83"/>
      <c r="C2474" s="110"/>
      <c r="D2474" s="111"/>
      <c r="E2474" s="8"/>
    </row>
    <row r="2475" spans="1:5">
      <c r="A2475" s="8"/>
      <c r="B2475" s="83"/>
      <c r="C2475" s="110"/>
      <c r="D2475" s="111"/>
      <c r="E2475" s="8"/>
    </row>
    <row r="2476" spans="1:5">
      <c r="A2476" s="8"/>
      <c r="B2476" s="83"/>
      <c r="C2476" s="110"/>
      <c r="D2476" s="111"/>
      <c r="E2476" s="8"/>
    </row>
    <row r="2477" spans="1:5">
      <c r="A2477" s="8"/>
      <c r="B2477" s="83"/>
      <c r="C2477" s="110"/>
      <c r="D2477" s="111"/>
      <c r="E2477" s="8"/>
    </row>
    <row r="2478" spans="1:5">
      <c r="A2478" s="8"/>
      <c r="B2478" s="83"/>
      <c r="C2478" s="110"/>
      <c r="D2478" s="111"/>
      <c r="E2478" s="8"/>
    </row>
    <row r="2479" spans="1:5">
      <c r="A2479" s="8"/>
      <c r="B2479" s="83"/>
      <c r="C2479" s="110"/>
      <c r="D2479" s="111"/>
      <c r="E2479" s="8"/>
    </row>
    <row r="2480" spans="1:5">
      <c r="A2480" s="8"/>
      <c r="B2480" s="83"/>
      <c r="C2480" s="110"/>
      <c r="D2480" s="111"/>
      <c r="E2480" s="8"/>
    </row>
    <row r="2481" spans="1:5">
      <c r="A2481" s="8"/>
      <c r="B2481" s="83"/>
      <c r="C2481" s="110"/>
      <c r="D2481" s="111"/>
      <c r="E2481" s="8"/>
    </row>
    <row r="2482" spans="1:5">
      <c r="A2482" s="8"/>
      <c r="B2482" s="83"/>
      <c r="C2482" s="110"/>
      <c r="D2482" s="111"/>
      <c r="E2482" s="8"/>
    </row>
    <row r="2483" spans="1:5">
      <c r="A2483" s="8"/>
      <c r="B2483" s="83"/>
      <c r="C2483" s="110"/>
      <c r="D2483" s="111"/>
      <c r="E2483" s="8"/>
    </row>
    <row r="2484" spans="1:5">
      <c r="A2484" s="8"/>
      <c r="B2484" s="83"/>
      <c r="C2484" s="110"/>
      <c r="D2484" s="111"/>
      <c r="E2484" s="8"/>
    </row>
    <row r="2485" spans="1:5">
      <c r="A2485" s="8"/>
      <c r="B2485" s="83"/>
      <c r="C2485" s="110"/>
      <c r="D2485" s="114"/>
      <c r="E2485" s="8"/>
    </row>
    <row r="2486" spans="1:5">
      <c r="A2486" s="8"/>
      <c r="B2486" s="83"/>
      <c r="C2486" s="110"/>
      <c r="D2486" s="114"/>
      <c r="E2486" s="8"/>
    </row>
    <row r="2487" spans="1:5">
      <c r="A2487" s="8"/>
      <c r="B2487" s="83"/>
      <c r="C2487" s="110"/>
      <c r="D2487" s="114"/>
      <c r="E2487" s="8"/>
    </row>
    <row r="2488" spans="1:5">
      <c r="A2488" s="8"/>
      <c r="B2488" s="83"/>
      <c r="C2488" s="110"/>
      <c r="D2488" s="114"/>
      <c r="E2488" s="8"/>
    </row>
    <row r="2489" spans="1:5">
      <c r="A2489" s="8"/>
      <c r="B2489" s="83"/>
      <c r="C2489" s="110"/>
      <c r="D2489" s="114"/>
      <c r="E2489" s="8"/>
    </row>
    <row r="2490" spans="1:5">
      <c r="A2490" s="8"/>
      <c r="B2490" s="83"/>
      <c r="C2490" s="110"/>
      <c r="D2490" s="114"/>
      <c r="E2490" s="8"/>
    </row>
    <row r="2491" spans="1:5">
      <c r="A2491" s="8"/>
      <c r="B2491" s="83"/>
      <c r="C2491" s="110"/>
      <c r="D2491" s="114"/>
      <c r="E2491" s="8"/>
    </row>
    <row r="2492" spans="1:5">
      <c r="A2492" s="8"/>
      <c r="B2492" s="83"/>
      <c r="C2492" s="110"/>
      <c r="D2492" s="114"/>
      <c r="E2492" s="8"/>
    </row>
    <row r="2493" spans="1:5">
      <c r="A2493" s="8"/>
      <c r="B2493" s="83"/>
      <c r="C2493" s="110"/>
      <c r="D2493" s="114"/>
      <c r="E2493" s="8"/>
    </row>
    <row r="2494" spans="1:5">
      <c r="A2494" s="8"/>
      <c r="B2494" s="83"/>
      <c r="C2494" s="110"/>
      <c r="D2494" s="114"/>
      <c r="E2494" s="8"/>
    </row>
    <row r="2495" spans="1:5">
      <c r="A2495" s="8"/>
      <c r="B2495" s="83"/>
      <c r="C2495" s="110"/>
      <c r="D2495" s="114"/>
      <c r="E2495" s="8"/>
    </row>
    <row r="2496" spans="1:5">
      <c r="A2496" s="8"/>
      <c r="B2496" s="46"/>
      <c r="C2496" s="115"/>
      <c r="D2496" s="115"/>
      <c r="E2496" s="8"/>
    </row>
    <row r="2497" spans="1:5">
      <c r="A2497" s="8"/>
      <c r="B2497" s="46"/>
      <c r="C2497" s="115"/>
      <c r="D2497" s="115"/>
      <c r="E2497" s="8"/>
    </row>
    <row r="2498" spans="1:5">
      <c r="A2498" s="8"/>
      <c r="B2498" s="46"/>
      <c r="C2498" s="115"/>
      <c r="D2498" s="115"/>
      <c r="E2498" s="8"/>
    </row>
    <row r="2499" spans="1:5">
      <c r="A2499" s="8"/>
      <c r="B2499" s="46"/>
      <c r="C2499" s="115"/>
      <c r="D2499" s="115"/>
      <c r="E2499" s="8"/>
    </row>
    <row r="2500" spans="1:5">
      <c r="A2500" s="8"/>
      <c r="B2500" s="46"/>
      <c r="C2500" s="115"/>
      <c r="D2500" s="115"/>
      <c r="E2500" s="8"/>
    </row>
    <row r="2501" spans="1:5">
      <c r="A2501" s="8"/>
      <c r="B2501" s="46"/>
      <c r="C2501" s="115"/>
      <c r="D2501" s="115"/>
      <c r="E2501" s="8"/>
    </row>
    <row r="2502" spans="1:5">
      <c r="A2502" s="8"/>
      <c r="B2502" s="46"/>
      <c r="C2502" s="115"/>
      <c r="D2502" s="115"/>
      <c r="E2502" s="8"/>
    </row>
    <row r="2503" spans="1:5">
      <c r="A2503" s="8"/>
      <c r="B2503" s="46"/>
      <c r="C2503" s="115"/>
      <c r="D2503" s="115"/>
      <c r="E2503" s="8"/>
    </row>
    <row r="2504" spans="1:5">
      <c r="A2504" s="8"/>
      <c r="B2504" s="46"/>
      <c r="C2504" s="115"/>
      <c r="D2504" s="115"/>
      <c r="E2504" s="8"/>
    </row>
    <row r="2505" spans="1:5">
      <c r="A2505" s="8"/>
      <c r="B2505" s="46"/>
      <c r="C2505" s="115"/>
      <c r="D2505" s="115"/>
      <c r="E2505" s="8"/>
    </row>
    <row r="2506" spans="1:5">
      <c r="A2506" s="8"/>
      <c r="B2506" s="46"/>
      <c r="C2506" s="115"/>
      <c r="D2506" s="115"/>
      <c r="E2506" s="8"/>
    </row>
    <row r="2507" spans="1:5">
      <c r="A2507" s="8"/>
      <c r="B2507" s="46"/>
      <c r="C2507" s="115"/>
      <c r="D2507" s="115"/>
      <c r="E2507" s="8"/>
    </row>
    <row r="2508" spans="1:5">
      <c r="A2508" s="8"/>
      <c r="B2508" s="46"/>
      <c r="C2508" s="115"/>
      <c r="D2508" s="115"/>
      <c r="E2508" s="8"/>
    </row>
    <row r="2509" spans="1:5">
      <c r="A2509" s="8"/>
      <c r="B2509" s="46"/>
      <c r="C2509" s="115"/>
      <c r="D2509" s="115"/>
      <c r="E2509" s="8"/>
    </row>
    <row r="2510" spans="1:5">
      <c r="A2510" s="8"/>
      <c r="B2510" s="46"/>
      <c r="C2510" s="115"/>
      <c r="D2510" s="115"/>
      <c r="E2510" s="8"/>
    </row>
    <row r="2511" spans="1:5">
      <c r="A2511" s="8"/>
      <c r="B2511" s="46"/>
      <c r="C2511" s="115"/>
      <c r="D2511" s="115"/>
      <c r="E2511" s="8"/>
    </row>
    <row r="2512" spans="1:5">
      <c r="A2512" s="8"/>
      <c r="B2512" s="46"/>
      <c r="C2512" s="115"/>
      <c r="D2512" s="115"/>
      <c r="E2512" s="8"/>
    </row>
    <row r="2513" spans="1:5">
      <c r="A2513" s="8"/>
      <c r="B2513" s="46"/>
      <c r="C2513" s="115"/>
      <c r="D2513" s="115"/>
      <c r="E2513" s="8"/>
    </row>
    <row r="2514" spans="1:5">
      <c r="A2514" s="8"/>
      <c r="B2514" s="46"/>
      <c r="C2514" s="115"/>
      <c r="D2514" s="115"/>
      <c r="E2514" s="8"/>
    </row>
    <row r="2515" spans="1:5">
      <c r="A2515" s="8"/>
      <c r="B2515" s="46"/>
      <c r="C2515" s="115"/>
      <c r="D2515" s="115"/>
      <c r="E2515" s="8"/>
    </row>
    <row r="2516" spans="1:5">
      <c r="A2516" s="8"/>
      <c r="B2516" s="46"/>
      <c r="C2516" s="115"/>
      <c r="D2516" s="115"/>
      <c r="E2516" s="8"/>
    </row>
    <row r="2517" spans="1:5">
      <c r="A2517" s="8"/>
      <c r="B2517" s="46"/>
      <c r="C2517" s="115"/>
      <c r="D2517" s="115"/>
      <c r="E2517" s="8"/>
    </row>
    <row r="2518" spans="1:5">
      <c r="A2518" s="8"/>
      <c r="B2518" s="46"/>
      <c r="C2518" s="115"/>
      <c r="D2518" s="115"/>
      <c r="E2518" s="8"/>
    </row>
    <row r="2519" spans="1:5">
      <c r="A2519" s="8"/>
      <c r="B2519" s="46"/>
      <c r="C2519" s="115"/>
      <c r="D2519" s="115"/>
      <c r="E2519" s="8"/>
    </row>
    <row r="2520" spans="1:5">
      <c r="A2520" s="8"/>
      <c r="B2520" s="46"/>
      <c r="C2520" s="115"/>
      <c r="D2520" s="115"/>
      <c r="E2520" s="8"/>
    </row>
    <row r="2521" spans="1:5">
      <c r="A2521" s="8"/>
      <c r="B2521" s="46"/>
      <c r="C2521" s="115"/>
      <c r="D2521" s="115"/>
      <c r="E2521" s="8"/>
    </row>
    <row r="2522" spans="1:5">
      <c r="A2522" s="8"/>
      <c r="B2522" s="46"/>
      <c r="C2522" s="115"/>
      <c r="D2522" s="115"/>
      <c r="E2522" s="8"/>
    </row>
    <row r="2523" spans="1:5">
      <c r="A2523" s="8"/>
      <c r="B2523" s="46"/>
      <c r="C2523" s="115"/>
      <c r="D2523" s="115"/>
      <c r="E2523" s="8"/>
    </row>
    <row r="2524" spans="1:5">
      <c r="A2524" s="8"/>
      <c r="B2524" s="46"/>
      <c r="C2524" s="115"/>
      <c r="D2524" s="115"/>
      <c r="E2524" s="8"/>
    </row>
    <row r="2525" spans="1:5">
      <c r="A2525" s="8"/>
      <c r="B2525" s="46"/>
      <c r="C2525" s="115"/>
      <c r="D2525" s="115"/>
      <c r="E2525" s="8"/>
    </row>
    <row r="2526" spans="1:5">
      <c r="A2526" s="8"/>
      <c r="B2526" s="46"/>
      <c r="C2526" s="115"/>
      <c r="D2526" s="115"/>
      <c r="E2526" s="8"/>
    </row>
    <row r="2527" spans="1:5">
      <c r="A2527" s="8"/>
      <c r="B2527" s="46"/>
      <c r="C2527" s="115"/>
      <c r="D2527" s="115"/>
      <c r="E2527" s="8"/>
    </row>
    <row r="2528" spans="1:5">
      <c r="A2528" s="8"/>
      <c r="B2528" s="46"/>
      <c r="C2528" s="115"/>
      <c r="D2528" s="115"/>
      <c r="E2528" s="8"/>
    </row>
    <row r="2529" spans="1:5">
      <c r="A2529" s="8"/>
      <c r="B2529" s="46"/>
      <c r="C2529" s="115"/>
      <c r="D2529" s="115"/>
      <c r="E2529" s="8"/>
    </row>
    <row r="2530" ht="14.25" spans="1:5">
      <c r="A2530" s="8"/>
      <c r="B2530" s="76"/>
      <c r="C2530" s="116"/>
      <c r="D2530" s="110"/>
      <c r="E2530" s="8"/>
    </row>
    <row r="2531" ht="14.25" spans="1:5">
      <c r="A2531" s="8"/>
      <c r="B2531" s="76"/>
      <c r="C2531" s="116"/>
      <c r="D2531" s="110"/>
      <c r="E2531" s="8"/>
    </row>
    <row r="2532" ht="14.25" spans="1:5">
      <c r="A2532" s="8"/>
      <c r="B2532" s="76"/>
      <c r="C2532" s="116"/>
      <c r="D2532" s="110"/>
      <c r="E2532" s="8"/>
    </row>
    <row r="2533" ht="14.25" spans="1:5">
      <c r="A2533" s="8"/>
      <c r="B2533" s="76"/>
      <c r="C2533" s="116"/>
      <c r="D2533" s="110"/>
      <c r="E2533" s="8"/>
    </row>
    <row r="2534" ht="14.25" spans="1:5">
      <c r="A2534" s="8"/>
      <c r="B2534" s="76"/>
      <c r="C2534" s="116"/>
      <c r="D2534" s="110"/>
      <c r="E2534" s="8"/>
    </row>
    <row r="2535" ht="14.25" spans="1:5">
      <c r="A2535" s="8"/>
      <c r="B2535" s="76"/>
      <c r="C2535" s="116"/>
      <c r="D2535" s="110"/>
      <c r="E2535" s="8"/>
    </row>
    <row r="2536" ht="14.25" spans="1:5">
      <c r="A2536" s="8"/>
      <c r="B2536" s="76"/>
      <c r="C2536" s="116"/>
      <c r="D2536" s="110"/>
      <c r="E2536" s="8"/>
    </row>
    <row r="2537" ht="14.25" spans="1:5">
      <c r="A2537" s="8"/>
      <c r="B2537" s="76"/>
      <c r="C2537" s="116"/>
      <c r="D2537" s="110"/>
      <c r="E2537" s="8"/>
    </row>
    <row r="2538" ht="14.25" spans="1:5">
      <c r="A2538" s="8"/>
      <c r="B2538" s="76"/>
      <c r="C2538" s="116"/>
      <c r="D2538" s="110"/>
      <c r="E2538" s="8"/>
    </row>
    <row r="2539" ht="14.25" spans="1:5">
      <c r="A2539" s="8"/>
      <c r="B2539" s="76"/>
      <c r="C2539" s="116"/>
      <c r="D2539" s="110"/>
      <c r="E2539" s="8"/>
    </row>
    <row r="2540" ht="14.25" spans="1:5">
      <c r="A2540" s="8"/>
      <c r="B2540" s="76"/>
      <c r="C2540" s="116"/>
      <c r="D2540" s="110"/>
      <c r="E2540" s="8"/>
    </row>
    <row r="2541" ht="14.25" spans="1:5">
      <c r="A2541" s="8"/>
      <c r="B2541" s="76"/>
      <c r="C2541" s="116"/>
      <c r="D2541" s="110"/>
      <c r="E2541" s="8"/>
    </row>
    <row r="2542" ht="14.25" spans="1:5">
      <c r="A2542" s="8"/>
      <c r="B2542" s="76"/>
      <c r="C2542" s="116"/>
      <c r="D2542" s="110"/>
      <c r="E2542" s="8"/>
    </row>
    <row r="2543" ht="14.25" spans="1:5">
      <c r="A2543" s="8"/>
      <c r="B2543" s="76"/>
      <c r="C2543" s="116"/>
      <c r="D2543" s="110"/>
      <c r="E2543" s="8"/>
    </row>
    <row r="2544" ht="14.25" spans="1:5">
      <c r="A2544" s="8"/>
      <c r="B2544" s="76"/>
      <c r="C2544" s="116"/>
      <c r="D2544" s="110"/>
      <c r="E2544" s="8"/>
    </row>
    <row r="2545" ht="14.25" spans="1:5">
      <c r="A2545" s="8"/>
      <c r="B2545" s="76"/>
      <c r="C2545" s="116"/>
      <c r="D2545" s="116"/>
      <c r="E2545" s="8"/>
    </row>
    <row r="2546" ht="14.25" spans="1:5">
      <c r="A2546" s="8"/>
      <c r="B2546" s="76"/>
      <c r="C2546" s="116"/>
      <c r="D2546" s="116"/>
      <c r="E2546" s="8"/>
    </row>
    <row r="2547" ht="14.25" spans="1:5">
      <c r="A2547" s="8"/>
      <c r="B2547" s="76"/>
      <c r="C2547" s="116"/>
      <c r="D2547" s="116"/>
      <c r="E2547" s="8"/>
    </row>
    <row r="2548" ht="14.25" spans="1:5">
      <c r="A2548" s="8"/>
      <c r="B2548" s="76"/>
      <c r="C2548" s="116"/>
      <c r="D2548" s="116"/>
      <c r="E2548" s="8"/>
    </row>
    <row r="2549" ht="14.25" spans="1:5">
      <c r="A2549" s="8"/>
      <c r="B2549" s="76"/>
      <c r="C2549" s="116"/>
      <c r="D2549" s="116"/>
      <c r="E2549" s="8"/>
    </row>
    <row r="2550" ht="14.25" spans="1:5">
      <c r="A2550" s="8"/>
      <c r="B2550" s="76"/>
      <c r="C2550" s="116"/>
      <c r="D2550" s="116"/>
      <c r="E2550" s="8"/>
    </row>
    <row r="2551" ht="14.25" spans="1:5">
      <c r="A2551" s="8"/>
      <c r="B2551" s="76"/>
      <c r="C2551" s="116"/>
      <c r="D2551" s="116"/>
      <c r="E2551" s="8"/>
    </row>
    <row r="2552" ht="14.25" spans="1:5">
      <c r="A2552" s="8"/>
      <c r="B2552" s="76"/>
      <c r="C2552" s="116"/>
      <c r="D2552" s="116"/>
      <c r="E2552" s="8"/>
    </row>
    <row r="2553" ht="14.25" spans="1:5">
      <c r="A2553" s="8"/>
      <c r="B2553" s="76"/>
      <c r="C2553" s="116"/>
      <c r="D2553" s="116"/>
      <c r="E2553" s="8"/>
    </row>
    <row r="2554" ht="14.25" spans="1:5">
      <c r="A2554" s="8"/>
      <c r="B2554" s="76"/>
      <c r="C2554" s="116"/>
      <c r="D2554" s="116"/>
      <c r="E2554" s="8"/>
    </row>
    <row r="2555" ht="14.25" spans="1:5">
      <c r="A2555" s="8"/>
      <c r="B2555" s="76"/>
      <c r="C2555" s="116"/>
      <c r="D2555" s="116"/>
      <c r="E2555" s="8"/>
    </row>
    <row r="2556" ht="14.25" spans="1:5">
      <c r="A2556" s="8"/>
      <c r="B2556" s="76"/>
      <c r="C2556" s="116"/>
      <c r="D2556" s="116"/>
      <c r="E2556" s="8"/>
    </row>
    <row r="2557" ht="14.25" spans="1:5">
      <c r="A2557" s="8"/>
      <c r="B2557" s="76"/>
      <c r="C2557" s="116"/>
      <c r="D2557" s="116"/>
      <c r="E2557" s="8"/>
    </row>
    <row r="2558" ht="14.25" spans="1:5">
      <c r="A2558" s="8"/>
      <c r="B2558" s="76"/>
      <c r="C2558" s="116"/>
      <c r="D2558" s="116"/>
      <c r="E2558" s="8"/>
    </row>
    <row r="2559" ht="14.25" spans="1:5">
      <c r="A2559" s="8"/>
      <c r="B2559" s="76"/>
      <c r="C2559" s="116"/>
      <c r="D2559" s="116"/>
      <c r="E2559" s="8"/>
    </row>
    <row r="2560" ht="14.25" spans="1:5">
      <c r="A2560" s="8"/>
      <c r="B2560" s="76"/>
      <c r="C2560" s="116"/>
      <c r="D2560" s="116"/>
      <c r="E2560" s="8"/>
    </row>
    <row r="2561" ht="14.25" spans="1:5">
      <c r="A2561" s="8"/>
      <c r="B2561" s="76"/>
      <c r="C2561" s="116"/>
      <c r="D2561" s="116"/>
      <c r="E2561" s="8"/>
    </row>
    <row r="2562" ht="14.25" spans="1:5">
      <c r="A2562" s="8"/>
      <c r="B2562" s="76"/>
      <c r="C2562" s="116"/>
      <c r="D2562" s="116"/>
      <c r="E2562" s="8"/>
    </row>
    <row r="2563" ht="14.25" spans="1:5">
      <c r="A2563" s="8"/>
      <c r="B2563" s="76"/>
      <c r="C2563" s="116"/>
      <c r="D2563" s="116"/>
      <c r="E2563" s="8"/>
    </row>
    <row r="2564" ht="14.25" spans="1:5">
      <c r="A2564" s="8"/>
      <c r="B2564" s="76"/>
      <c r="C2564" s="116"/>
      <c r="D2564" s="116"/>
      <c r="E2564" s="8"/>
    </row>
    <row r="2565" ht="14.25" spans="1:5">
      <c r="A2565" s="8"/>
      <c r="B2565" s="117"/>
      <c r="C2565" s="116"/>
      <c r="D2565" s="118"/>
      <c r="E2565" s="8"/>
    </row>
    <row r="2566" ht="14.25" spans="1:5">
      <c r="A2566" s="8"/>
      <c r="B2566" s="117"/>
      <c r="C2566" s="116"/>
      <c r="D2566" s="118"/>
      <c r="E2566" s="8"/>
    </row>
    <row r="2567" ht="14.25" spans="1:5">
      <c r="A2567" s="8"/>
      <c r="B2567" s="117"/>
      <c r="C2567" s="116"/>
      <c r="D2567" s="118"/>
      <c r="E2567" s="8"/>
    </row>
    <row r="2568" ht="14.25" spans="1:5">
      <c r="A2568" s="8"/>
      <c r="B2568" s="117"/>
      <c r="C2568" s="116"/>
      <c r="D2568" s="118"/>
      <c r="E2568" s="8"/>
    </row>
    <row r="2569" ht="14.25" spans="1:5">
      <c r="A2569" s="8"/>
      <c r="B2569" s="119"/>
      <c r="C2569" s="116"/>
      <c r="D2569" s="120"/>
      <c r="E2569" s="8"/>
    </row>
    <row r="2570" ht="14.25" spans="1:5">
      <c r="A2570" s="8"/>
      <c r="B2570" s="119"/>
      <c r="C2570" s="116"/>
      <c r="D2570" s="120"/>
      <c r="E2570" s="8"/>
    </row>
    <row r="2571" ht="14.25" spans="1:5">
      <c r="A2571" s="8"/>
      <c r="B2571" s="119"/>
      <c r="C2571" s="116"/>
      <c r="D2571" s="120"/>
      <c r="E2571" s="8"/>
    </row>
    <row r="2572" ht="14.25" spans="1:5">
      <c r="A2572" s="8"/>
      <c r="B2572" s="121"/>
      <c r="C2572" s="116"/>
      <c r="D2572" s="120"/>
      <c r="E2572" s="8"/>
    </row>
    <row r="2573" ht="14.25" spans="1:5">
      <c r="A2573" s="8"/>
      <c r="B2573" s="121"/>
      <c r="C2573" s="116"/>
      <c r="D2573" s="120"/>
      <c r="E2573" s="8"/>
    </row>
    <row r="2574" ht="14.25" spans="1:5">
      <c r="A2574" s="8"/>
      <c r="B2574" s="121"/>
      <c r="C2574" s="116"/>
      <c r="D2574" s="120"/>
      <c r="E2574" s="8"/>
    </row>
    <row r="2575" ht="14.25" spans="1:5">
      <c r="A2575" s="8"/>
      <c r="B2575" s="121"/>
      <c r="C2575" s="116"/>
      <c r="D2575" s="120"/>
      <c r="E2575" s="8"/>
    </row>
    <row r="2576" ht="14.25" spans="1:5">
      <c r="A2576" s="8"/>
      <c r="B2576" s="121"/>
      <c r="C2576" s="116"/>
      <c r="D2576" s="120"/>
      <c r="E2576" s="8"/>
    </row>
    <row r="2577" ht="14.25" spans="1:5">
      <c r="A2577" s="8"/>
      <c r="B2577" s="119"/>
      <c r="C2577" s="116"/>
      <c r="D2577" s="120"/>
      <c r="E2577" s="8"/>
    </row>
    <row r="2578" ht="14.25" spans="1:5">
      <c r="A2578" s="8"/>
      <c r="B2578" s="117"/>
      <c r="C2578" s="116"/>
      <c r="D2578" s="122"/>
      <c r="E2578" s="8"/>
    </row>
    <row r="2579" ht="15" spans="1:5">
      <c r="A2579" s="8"/>
      <c r="B2579" s="46"/>
      <c r="C2579" s="83"/>
      <c r="D2579" s="123"/>
      <c r="E2579" s="8"/>
    </row>
    <row r="2580" ht="15" spans="1:5">
      <c r="A2580" s="8"/>
      <c r="B2580" s="46"/>
      <c r="C2580" s="83"/>
      <c r="D2580" s="123"/>
      <c r="E2580" s="8"/>
    </row>
    <row r="2581" ht="15" spans="1:5">
      <c r="A2581" s="8"/>
      <c r="B2581" s="46"/>
      <c r="C2581" s="83"/>
      <c r="D2581" s="123"/>
      <c r="E2581" s="8"/>
    </row>
    <row r="2582" ht="15" spans="1:5">
      <c r="A2582" s="8"/>
      <c r="B2582" s="46"/>
      <c r="C2582" s="83"/>
      <c r="D2582" s="123"/>
      <c r="E2582" s="8"/>
    </row>
    <row r="2583" ht="15" spans="1:5">
      <c r="A2583" s="8"/>
      <c r="B2583" s="46"/>
      <c r="C2583" s="83"/>
      <c r="D2583" s="123"/>
      <c r="E2583" s="8"/>
    </row>
    <row r="2584" ht="15" spans="1:5">
      <c r="A2584" s="8"/>
      <c r="B2584" s="46"/>
      <c r="C2584" s="83"/>
      <c r="D2584" s="123"/>
      <c r="E2584" s="8"/>
    </row>
    <row r="2585" ht="15" spans="1:5">
      <c r="A2585" s="8"/>
      <c r="B2585" s="46"/>
      <c r="C2585" s="83"/>
      <c r="D2585" s="123"/>
      <c r="E2585" s="8"/>
    </row>
    <row r="2586" ht="15" spans="1:5">
      <c r="A2586" s="8"/>
      <c r="B2586" s="46"/>
      <c r="C2586" s="83"/>
      <c r="D2586" s="123"/>
      <c r="E2586" s="8"/>
    </row>
    <row r="2587" ht="15" spans="1:5">
      <c r="A2587" s="8"/>
      <c r="B2587" s="46"/>
      <c r="C2587" s="83"/>
      <c r="D2587" s="123"/>
      <c r="E2587" s="8"/>
    </row>
    <row r="2588" ht="15" spans="1:5">
      <c r="A2588" s="8"/>
      <c r="B2588" s="46"/>
      <c r="C2588" s="83"/>
      <c r="D2588" s="123"/>
      <c r="E2588" s="8"/>
    </row>
    <row r="2589" ht="15" spans="1:5">
      <c r="A2589" s="8"/>
      <c r="B2589" s="46"/>
      <c r="C2589" s="83"/>
      <c r="D2589" s="123"/>
      <c r="E2589" s="8"/>
    </row>
    <row r="2590" ht="15" spans="1:5">
      <c r="A2590" s="8"/>
      <c r="B2590" s="46"/>
      <c r="C2590" s="83"/>
      <c r="D2590" s="123"/>
      <c r="E2590" s="8"/>
    </row>
    <row r="2591" ht="15" spans="1:5">
      <c r="A2591" s="8"/>
      <c r="B2591" s="46"/>
      <c r="C2591" s="83"/>
      <c r="D2591" s="123"/>
      <c r="E2591" s="8"/>
    </row>
    <row r="2592" ht="15" spans="1:5">
      <c r="A2592" s="8"/>
      <c r="B2592" s="46"/>
      <c r="C2592" s="83"/>
      <c r="D2592" s="123"/>
      <c r="E2592" s="8"/>
    </row>
    <row r="2593" ht="15" spans="1:5">
      <c r="A2593" s="8"/>
      <c r="B2593" s="46"/>
      <c r="C2593" s="83"/>
      <c r="D2593" s="123"/>
      <c r="E2593" s="8"/>
    </row>
    <row r="2594" ht="15" spans="1:5">
      <c r="A2594" s="8"/>
      <c r="B2594" s="46"/>
      <c r="C2594" s="83"/>
      <c r="D2594" s="123"/>
      <c r="E2594" s="8"/>
    </row>
    <row r="2595" ht="15" spans="1:5">
      <c r="A2595" s="8"/>
      <c r="B2595" s="46"/>
      <c r="C2595" s="83"/>
      <c r="D2595" s="123"/>
      <c r="E2595" s="8"/>
    </row>
    <row r="2596" ht="15" spans="1:5">
      <c r="A2596" s="8"/>
      <c r="B2596" s="46"/>
      <c r="C2596" s="83"/>
      <c r="D2596" s="123"/>
      <c r="E2596" s="8"/>
    </row>
    <row r="2597" ht="15" spans="1:5">
      <c r="A2597" s="8"/>
      <c r="B2597" s="46"/>
      <c r="C2597" s="83"/>
      <c r="D2597" s="123"/>
      <c r="E2597" s="8"/>
    </row>
    <row r="2598" ht="15" spans="1:5">
      <c r="A2598" s="8"/>
      <c r="B2598" s="46"/>
      <c r="C2598" s="83"/>
      <c r="D2598" s="123"/>
      <c r="E2598" s="8"/>
    </row>
    <row r="2599" ht="15" spans="1:5">
      <c r="A2599" s="8"/>
      <c r="B2599" s="46"/>
      <c r="C2599" s="83"/>
      <c r="D2599" s="123"/>
      <c r="E2599" s="8"/>
    </row>
    <row r="2600" ht="15" spans="1:5">
      <c r="A2600" s="8"/>
      <c r="B2600" s="124"/>
      <c r="C2600" s="57"/>
      <c r="D2600" s="125"/>
      <c r="E2600" s="8"/>
    </row>
    <row r="2601" ht="15" spans="1:5">
      <c r="A2601" s="8"/>
      <c r="B2601" s="46"/>
      <c r="C2601" s="83"/>
      <c r="D2601" s="123"/>
      <c r="E2601" s="8"/>
    </row>
    <row r="2602" ht="15" spans="1:5">
      <c r="A2602" s="8"/>
      <c r="B2602" s="46"/>
      <c r="C2602" s="83"/>
      <c r="D2602" s="123"/>
      <c r="E2602" s="8"/>
    </row>
    <row r="2603" ht="15" spans="1:5">
      <c r="A2603" s="8"/>
      <c r="B2603" s="46"/>
      <c r="C2603" s="83"/>
      <c r="D2603" s="123"/>
      <c r="E2603" s="8"/>
    </row>
    <row r="2604" ht="15" spans="1:5">
      <c r="A2604" s="8"/>
      <c r="B2604" s="46"/>
      <c r="C2604" s="83"/>
      <c r="D2604" s="123"/>
      <c r="E2604" s="8"/>
    </row>
    <row r="2605" ht="15" spans="1:5">
      <c r="A2605" s="8"/>
      <c r="B2605" s="46"/>
      <c r="C2605" s="83"/>
      <c r="D2605" s="123"/>
      <c r="E2605" s="8"/>
    </row>
    <row r="2606" ht="15" spans="1:5">
      <c r="A2606" s="8"/>
      <c r="B2606" s="46"/>
      <c r="C2606" s="83"/>
      <c r="D2606" s="123"/>
      <c r="E2606" s="8"/>
    </row>
    <row r="2607" ht="15" spans="1:5">
      <c r="A2607" s="8"/>
      <c r="B2607" s="46"/>
      <c r="C2607" s="83"/>
      <c r="D2607" s="123"/>
      <c r="E2607" s="8"/>
    </row>
    <row r="2608" ht="15" spans="1:5">
      <c r="A2608" s="8"/>
      <c r="B2608" s="46"/>
      <c r="C2608" s="83"/>
      <c r="D2608" s="123"/>
      <c r="E2608" s="8"/>
    </row>
    <row r="2609" ht="15" spans="1:5">
      <c r="A2609" s="8"/>
      <c r="B2609" s="46"/>
      <c r="C2609" s="83"/>
      <c r="D2609" s="123"/>
      <c r="E2609" s="8"/>
    </row>
    <row r="2610" ht="15" spans="1:5">
      <c r="A2610" s="8"/>
      <c r="B2610" s="46"/>
      <c r="C2610" s="83"/>
      <c r="D2610" s="123"/>
      <c r="E2610" s="8"/>
    </row>
    <row r="2611" ht="15" spans="1:5">
      <c r="A2611" s="8"/>
      <c r="B2611" s="46"/>
      <c r="C2611" s="83"/>
      <c r="D2611" s="123"/>
      <c r="E2611" s="8"/>
    </row>
    <row r="2612" ht="15" spans="1:5">
      <c r="A2612" s="8"/>
      <c r="B2612" s="46"/>
      <c r="C2612" s="83"/>
      <c r="D2612" s="123"/>
      <c r="E2612" s="8"/>
    </row>
    <row r="2613" ht="15" spans="1:5">
      <c r="A2613" s="8"/>
      <c r="B2613" s="46"/>
      <c r="C2613" s="83"/>
      <c r="D2613" s="123"/>
      <c r="E2613" s="8"/>
    </row>
    <row r="2614" ht="15" spans="1:5">
      <c r="A2614" s="8"/>
      <c r="B2614" s="46"/>
      <c r="C2614" s="83"/>
      <c r="D2614" s="123"/>
      <c r="E2614" s="8"/>
    </row>
    <row r="2615" ht="15" spans="1:5">
      <c r="A2615" s="8"/>
      <c r="B2615" s="46"/>
      <c r="C2615" s="83"/>
      <c r="D2615" s="123"/>
      <c r="E2615" s="8"/>
    </row>
    <row r="2616" ht="15" spans="1:5">
      <c r="A2616" s="8"/>
      <c r="B2616" s="46"/>
      <c r="C2616" s="83"/>
      <c r="D2616" s="123"/>
      <c r="E2616" s="8"/>
    </row>
    <row r="2617" ht="15" spans="1:5">
      <c r="A2617" s="8"/>
      <c r="B2617" s="46"/>
      <c r="C2617" s="83"/>
      <c r="D2617" s="123"/>
      <c r="E2617" s="8"/>
    </row>
    <row r="2618" ht="15" spans="1:5">
      <c r="A2618" s="8"/>
      <c r="B2618" s="46"/>
      <c r="C2618" s="83"/>
      <c r="D2618" s="123"/>
      <c r="E2618" s="8"/>
    </row>
    <row r="2619" ht="15" spans="1:5">
      <c r="A2619" s="8"/>
      <c r="B2619" s="46"/>
      <c r="C2619" s="83"/>
      <c r="D2619" s="123"/>
      <c r="E2619" s="8"/>
    </row>
    <row r="2620" ht="15" spans="1:5">
      <c r="A2620" s="8"/>
      <c r="B2620" s="46"/>
      <c r="C2620" s="83"/>
      <c r="D2620" s="123"/>
      <c r="E2620" s="8"/>
    </row>
    <row r="2621" ht="15" spans="1:5">
      <c r="A2621" s="8"/>
      <c r="B2621" s="46"/>
      <c r="C2621" s="83"/>
      <c r="D2621" s="123"/>
      <c r="E2621" s="8"/>
    </row>
    <row r="2622" ht="15" spans="1:5">
      <c r="A2622" s="8"/>
      <c r="B2622" s="46"/>
      <c r="C2622" s="83"/>
      <c r="D2622" s="123"/>
      <c r="E2622" s="8"/>
    </row>
    <row r="2623" ht="15" spans="1:5">
      <c r="A2623" s="8"/>
      <c r="B2623" s="46"/>
      <c r="C2623" s="83"/>
      <c r="D2623" s="123"/>
      <c r="E2623" s="8"/>
    </row>
    <row r="2624" ht="15" spans="1:5">
      <c r="A2624" s="8"/>
      <c r="B2624" s="46"/>
      <c r="C2624" s="83"/>
      <c r="D2624" s="123"/>
      <c r="E2624" s="8"/>
    </row>
    <row r="2625" ht="15" spans="1:5">
      <c r="A2625" s="8"/>
      <c r="B2625" s="46"/>
      <c r="C2625" s="83"/>
      <c r="D2625" s="123"/>
      <c r="E2625" s="8"/>
    </row>
    <row r="2626" ht="15" spans="1:5">
      <c r="A2626" s="8"/>
      <c r="B2626" s="46"/>
      <c r="C2626" s="83"/>
      <c r="D2626" s="123"/>
      <c r="E2626" s="8"/>
    </row>
    <row r="2627" ht="15" spans="1:5">
      <c r="A2627" s="8"/>
      <c r="B2627" s="46"/>
      <c r="C2627" s="83"/>
      <c r="D2627" s="123"/>
      <c r="E2627" s="8"/>
    </row>
    <row r="2628" ht="15" spans="1:5">
      <c r="A2628" s="8"/>
      <c r="B2628" s="46"/>
      <c r="C2628" s="83"/>
      <c r="D2628" s="123"/>
      <c r="E2628" s="8"/>
    </row>
    <row r="2629" ht="15" spans="1:5">
      <c r="A2629" s="8"/>
      <c r="B2629" s="46"/>
      <c r="C2629" s="83"/>
      <c r="D2629" s="123"/>
      <c r="E2629" s="8"/>
    </row>
    <row r="2630" ht="15" spans="1:5">
      <c r="A2630" s="8"/>
      <c r="B2630" s="46"/>
      <c r="C2630" s="83"/>
      <c r="D2630" s="123"/>
      <c r="E2630" s="8"/>
    </row>
    <row r="2631" ht="15" spans="1:5">
      <c r="A2631" s="8"/>
      <c r="B2631" s="46"/>
      <c r="C2631" s="83"/>
      <c r="D2631" s="123"/>
      <c r="E2631" s="8"/>
    </row>
    <row r="2632" ht="15" spans="1:5">
      <c r="A2632" s="8"/>
      <c r="B2632" s="46"/>
      <c r="C2632" s="83"/>
      <c r="D2632" s="123"/>
      <c r="E2632" s="8"/>
    </row>
    <row r="2633" ht="15" spans="1:5">
      <c r="A2633" s="8"/>
      <c r="B2633" s="46"/>
      <c r="C2633" s="83"/>
      <c r="D2633" s="123"/>
      <c r="E2633" s="8"/>
    </row>
    <row r="2634" ht="15" spans="1:5">
      <c r="A2634" s="8"/>
      <c r="B2634" s="46"/>
      <c r="C2634" s="83"/>
      <c r="D2634" s="123"/>
      <c r="E2634" s="8"/>
    </row>
    <row r="2635" ht="15" spans="1:5">
      <c r="A2635" s="8"/>
      <c r="B2635" s="46"/>
      <c r="C2635" s="83"/>
      <c r="D2635" s="123"/>
      <c r="E2635" s="8"/>
    </row>
    <row r="2636" ht="15" spans="1:5">
      <c r="A2636" s="8"/>
      <c r="B2636" s="46"/>
      <c r="C2636" s="83"/>
      <c r="D2636" s="123"/>
      <c r="E2636" s="8"/>
    </row>
    <row r="2637" ht="15" spans="1:5">
      <c r="A2637" s="8"/>
      <c r="B2637" s="46"/>
      <c r="C2637" s="83"/>
      <c r="D2637" s="123"/>
      <c r="E2637" s="8"/>
    </row>
    <row r="2638" ht="15" spans="1:5">
      <c r="A2638" s="8"/>
      <c r="B2638" s="46"/>
      <c r="C2638" s="83"/>
      <c r="D2638" s="123"/>
      <c r="E2638" s="8"/>
    </row>
    <row r="2639" ht="15" spans="1:5">
      <c r="A2639" s="8"/>
      <c r="B2639" s="46"/>
      <c r="C2639" s="83"/>
      <c r="D2639" s="123"/>
      <c r="E2639" s="8"/>
    </row>
    <row r="2640" ht="15" spans="1:5">
      <c r="A2640" s="8"/>
      <c r="B2640" s="46"/>
      <c r="C2640" s="83"/>
      <c r="D2640" s="123"/>
      <c r="E2640" s="8"/>
    </row>
    <row r="2641" ht="15" spans="1:5">
      <c r="A2641" s="8"/>
      <c r="B2641" s="46"/>
      <c r="C2641" s="83"/>
      <c r="D2641" s="123"/>
      <c r="E2641" s="8"/>
    </row>
    <row r="2642" ht="15" spans="1:5">
      <c r="A2642" s="8"/>
      <c r="B2642" s="46"/>
      <c r="C2642" s="83"/>
      <c r="D2642" s="123"/>
      <c r="E2642" s="8"/>
    </row>
    <row r="2643" ht="15" spans="1:5">
      <c r="A2643" s="8"/>
      <c r="B2643" s="46"/>
      <c r="C2643" s="83"/>
      <c r="D2643" s="123"/>
      <c r="E2643" s="8"/>
    </row>
    <row r="2644" ht="15" spans="1:5">
      <c r="A2644" s="8"/>
      <c r="B2644" s="46"/>
      <c r="C2644" s="83"/>
      <c r="D2644" s="123"/>
      <c r="E2644" s="8"/>
    </row>
    <row r="2645" ht="15" spans="1:5">
      <c r="A2645" s="8"/>
      <c r="B2645" s="46"/>
      <c r="C2645" s="83"/>
      <c r="D2645" s="123"/>
      <c r="E2645" s="8"/>
    </row>
    <row r="2646" ht="15" spans="1:5">
      <c r="A2646" s="8"/>
      <c r="B2646" s="46"/>
      <c r="C2646" s="83"/>
      <c r="D2646" s="123"/>
      <c r="E2646" s="8"/>
    </row>
    <row r="2647" ht="15" spans="1:5">
      <c r="A2647" s="8"/>
      <c r="B2647" s="46"/>
      <c r="C2647" s="83"/>
      <c r="D2647" s="123"/>
      <c r="E2647" s="8"/>
    </row>
    <row r="2648" ht="15" spans="1:5">
      <c r="A2648" s="8"/>
      <c r="B2648" s="46"/>
      <c r="C2648" s="83"/>
      <c r="D2648" s="123"/>
      <c r="E2648" s="8"/>
    </row>
    <row r="2649" ht="15" spans="1:5">
      <c r="A2649" s="8"/>
      <c r="B2649" s="46"/>
      <c r="C2649" s="83"/>
      <c r="D2649" s="123"/>
      <c r="E2649" s="8"/>
    </row>
    <row r="2650" ht="15" spans="1:5">
      <c r="A2650" s="8"/>
      <c r="B2650" s="46"/>
      <c r="C2650" s="83"/>
      <c r="D2650" s="123"/>
      <c r="E2650" s="8"/>
    </row>
    <row r="2651" ht="15" spans="1:5">
      <c r="A2651" s="8"/>
      <c r="B2651" s="46"/>
      <c r="C2651" s="83"/>
      <c r="D2651" s="123"/>
      <c r="E2651" s="8"/>
    </row>
    <row r="2652" ht="15" spans="1:5">
      <c r="A2652" s="8"/>
      <c r="B2652" s="46"/>
      <c r="C2652" s="83"/>
      <c r="D2652" s="123"/>
      <c r="E2652" s="8"/>
    </row>
    <row r="2653" ht="15" spans="1:5">
      <c r="A2653" s="8"/>
      <c r="B2653" s="46"/>
      <c r="C2653" s="83"/>
      <c r="D2653" s="123"/>
      <c r="E2653" s="8"/>
    </row>
    <row r="2654" ht="15" spans="1:5">
      <c r="A2654" s="8"/>
      <c r="B2654" s="46"/>
      <c r="C2654" s="83"/>
      <c r="D2654" s="123"/>
      <c r="E2654" s="8"/>
    </row>
    <row r="2655" ht="15" spans="1:5">
      <c r="A2655" s="8"/>
      <c r="B2655" s="46"/>
      <c r="C2655" s="83"/>
      <c r="D2655" s="123"/>
      <c r="E2655" s="8"/>
    </row>
    <row r="2656" ht="15" spans="1:5">
      <c r="A2656" s="8"/>
      <c r="B2656" s="46"/>
      <c r="C2656" s="83"/>
      <c r="D2656" s="123"/>
      <c r="E2656" s="8"/>
    </row>
    <row r="2657" ht="15" spans="1:5">
      <c r="A2657" s="8"/>
      <c r="B2657" s="46"/>
      <c r="C2657" s="83"/>
      <c r="D2657" s="123"/>
      <c r="E2657" s="8"/>
    </row>
    <row r="2658" ht="15" spans="1:5">
      <c r="A2658" s="8"/>
      <c r="B2658" s="46"/>
      <c r="C2658" s="83"/>
      <c r="D2658" s="123"/>
      <c r="E2658" s="8"/>
    </row>
    <row r="2659" ht="15" spans="1:5">
      <c r="A2659" s="8"/>
      <c r="B2659" s="46"/>
      <c r="C2659" s="83"/>
      <c r="D2659" s="123"/>
      <c r="E2659" s="8"/>
    </row>
    <row r="2660" ht="15" spans="1:5">
      <c r="A2660" s="8"/>
      <c r="B2660" s="46"/>
      <c r="C2660" s="83"/>
      <c r="D2660" s="123"/>
      <c r="E2660" s="8"/>
    </row>
    <row r="2661" ht="15" spans="1:5">
      <c r="A2661" s="8"/>
      <c r="B2661" s="46"/>
      <c r="C2661" s="83"/>
      <c r="D2661" s="123"/>
      <c r="E2661" s="8"/>
    </row>
    <row r="2662" ht="15" spans="1:5">
      <c r="A2662" s="8"/>
      <c r="B2662" s="46"/>
      <c r="C2662" s="83"/>
      <c r="D2662" s="123"/>
      <c r="E2662" s="8"/>
    </row>
    <row r="2663" ht="15" spans="1:5">
      <c r="A2663" s="8"/>
      <c r="B2663" s="46"/>
      <c r="C2663" s="83"/>
      <c r="D2663" s="123"/>
      <c r="E2663" s="8"/>
    </row>
    <row r="2664" ht="15" spans="1:5">
      <c r="A2664" s="8"/>
      <c r="B2664" s="46"/>
      <c r="C2664" s="83"/>
      <c r="D2664" s="123"/>
      <c r="E2664" s="8"/>
    </row>
    <row r="2665" ht="15" spans="1:5">
      <c r="A2665" s="8"/>
      <c r="B2665" s="46"/>
      <c r="C2665" s="83"/>
      <c r="D2665" s="123"/>
      <c r="E2665" s="8"/>
    </row>
    <row r="2666" ht="15" spans="1:5">
      <c r="A2666" s="8"/>
      <c r="B2666" s="46"/>
      <c r="C2666" s="83"/>
      <c r="D2666" s="123"/>
      <c r="E2666" s="8"/>
    </row>
    <row r="2667" ht="15" spans="1:5">
      <c r="A2667" s="8"/>
      <c r="B2667" s="46"/>
      <c r="C2667" s="83"/>
      <c r="D2667" s="123"/>
      <c r="E2667" s="8"/>
    </row>
    <row r="2668" ht="15" spans="1:5">
      <c r="A2668" s="8"/>
      <c r="B2668" s="46"/>
      <c r="C2668" s="83"/>
      <c r="D2668" s="123"/>
      <c r="E2668" s="8"/>
    </row>
    <row r="2669" ht="15" spans="1:5">
      <c r="A2669" s="8"/>
      <c r="B2669" s="46"/>
      <c r="C2669" s="83"/>
      <c r="D2669" s="123"/>
      <c r="E2669" s="8"/>
    </row>
    <row r="2670" ht="15" spans="1:5">
      <c r="A2670" s="8"/>
      <c r="B2670" s="46"/>
      <c r="C2670" s="83"/>
      <c r="D2670" s="123"/>
      <c r="E2670" s="8"/>
    </row>
    <row r="2671" ht="15" spans="1:5">
      <c r="A2671" s="8"/>
      <c r="B2671" s="46"/>
      <c r="C2671" s="83"/>
      <c r="D2671" s="123"/>
      <c r="E2671" s="8"/>
    </row>
    <row r="2672" ht="15" spans="1:5">
      <c r="A2672" s="8"/>
      <c r="B2672" s="46"/>
      <c r="C2672" s="83"/>
      <c r="D2672" s="123"/>
      <c r="E2672" s="8"/>
    </row>
    <row r="2673" ht="15" spans="1:5">
      <c r="A2673" s="8"/>
      <c r="B2673" s="46"/>
      <c r="C2673" s="83"/>
      <c r="D2673" s="123"/>
      <c r="E2673" s="8"/>
    </row>
    <row r="2674" ht="15" spans="1:5">
      <c r="A2674" s="8"/>
      <c r="B2674" s="46"/>
      <c r="C2674" s="83"/>
      <c r="D2674" s="123"/>
      <c r="E2674" s="8"/>
    </row>
    <row r="2675" ht="15" spans="1:5">
      <c r="A2675" s="8"/>
      <c r="B2675" s="46"/>
      <c r="C2675" s="83"/>
      <c r="D2675" s="123"/>
      <c r="E2675" s="8"/>
    </row>
    <row r="2676" ht="15" spans="1:5">
      <c r="A2676" s="8"/>
      <c r="B2676" s="46"/>
      <c r="C2676" s="83"/>
      <c r="D2676" s="123"/>
      <c r="E2676" s="8"/>
    </row>
    <row r="2677" ht="15" spans="1:5">
      <c r="A2677" s="8"/>
      <c r="B2677" s="46"/>
      <c r="C2677" s="83"/>
      <c r="D2677" s="123"/>
      <c r="E2677" s="8"/>
    </row>
    <row r="2678" ht="15" spans="1:5">
      <c r="A2678" s="8"/>
      <c r="B2678" s="46"/>
      <c r="C2678" s="83"/>
      <c r="D2678" s="123"/>
      <c r="E2678" s="8"/>
    </row>
    <row r="2679" ht="15" spans="1:5">
      <c r="A2679" s="8"/>
      <c r="B2679" s="46"/>
      <c r="C2679" s="83"/>
      <c r="D2679" s="123"/>
      <c r="E2679" s="8"/>
    </row>
    <row r="2680" ht="15" spans="1:5">
      <c r="A2680" s="8"/>
      <c r="B2680" s="46"/>
      <c r="C2680" s="83"/>
      <c r="D2680" s="123"/>
      <c r="E2680" s="8"/>
    </row>
    <row r="2681" ht="15" spans="1:5">
      <c r="A2681" s="8"/>
      <c r="B2681" s="46"/>
      <c r="C2681" s="83"/>
      <c r="D2681" s="123"/>
      <c r="E2681" s="8"/>
    </row>
    <row r="2682" ht="15" spans="1:5">
      <c r="A2682" s="8"/>
      <c r="B2682" s="46"/>
      <c r="C2682" s="83"/>
      <c r="D2682" s="123"/>
      <c r="E2682" s="8"/>
    </row>
    <row r="2683" ht="15" spans="1:5">
      <c r="A2683" s="8"/>
      <c r="B2683" s="46"/>
      <c r="C2683" s="83"/>
      <c r="D2683" s="123"/>
      <c r="E2683" s="8"/>
    </row>
    <row r="2684" ht="15" spans="1:5">
      <c r="A2684" s="8"/>
      <c r="B2684" s="46"/>
      <c r="C2684" s="83"/>
      <c r="D2684" s="123"/>
      <c r="E2684" s="8"/>
    </row>
    <row r="2685" ht="15" spans="1:5">
      <c r="A2685" s="8"/>
      <c r="B2685" s="46"/>
      <c r="C2685" s="83"/>
      <c r="D2685" s="123"/>
      <c r="E2685" s="8"/>
    </row>
    <row r="2686" ht="15" spans="1:5">
      <c r="A2686" s="8"/>
      <c r="B2686" s="46"/>
      <c r="C2686" s="83"/>
      <c r="D2686" s="123"/>
      <c r="E2686" s="8"/>
    </row>
    <row r="2687" ht="15" spans="1:5">
      <c r="A2687" s="8"/>
      <c r="B2687" s="46"/>
      <c r="C2687" s="83"/>
      <c r="D2687" s="123"/>
      <c r="E2687" s="8"/>
    </row>
    <row r="2688" ht="15" spans="1:5">
      <c r="A2688" s="8"/>
      <c r="B2688" s="46"/>
      <c r="C2688" s="83"/>
      <c r="D2688" s="123"/>
      <c r="E2688" s="8"/>
    </row>
    <row r="2689" ht="15" spans="1:5">
      <c r="A2689" s="8"/>
      <c r="B2689" s="46"/>
      <c r="C2689" s="83"/>
      <c r="D2689" s="123"/>
      <c r="E2689" s="8"/>
    </row>
    <row r="2690" ht="15" spans="1:5">
      <c r="A2690" s="8"/>
      <c r="B2690" s="46"/>
      <c r="C2690" s="83"/>
      <c r="D2690" s="123"/>
      <c r="E2690" s="8"/>
    </row>
    <row r="2691" ht="15" spans="1:5">
      <c r="A2691" s="8"/>
      <c r="B2691" s="46"/>
      <c r="C2691" s="83"/>
      <c r="D2691" s="123"/>
      <c r="E2691" s="8"/>
    </row>
    <row r="2692" ht="15" spans="1:5">
      <c r="A2692" s="8"/>
      <c r="B2692" s="46"/>
      <c r="C2692" s="83"/>
      <c r="D2692" s="123"/>
      <c r="E2692" s="8"/>
    </row>
    <row r="2693" ht="15" spans="1:5">
      <c r="A2693" s="8"/>
      <c r="B2693" s="46"/>
      <c r="C2693" s="83"/>
      <c r="D2693" s="123"/>
      <c r="E2693" s="8"/>
    </row>
    <row r="2694" ht="15" spans="1:5">
      <c r="A2694" s="8"/>
      <c r="B2694" s="46"/>
      <c r="C2694" s="83"/>
      <c r="D2694" s="123"/>
      <c r="E2694" s="8"/>
    </row>
    <row r="2695" ht="15" spans="1:5">
      <c r="A2695" s="8"/>
      <c r="B2695" s="46"/>
      <c r="C2695" s="83"/>
      <c r="D2695" s="123"/>
      <c r="E2695" s="8"/>
    </row>
    <row r="2696" ht="15" spans="1:5">
      <c r="A2696" s="8"/>
      <c r="B2696" s="46"/>
      <c r="C2696" s="83"/>
      <c r="D2696" s="123"/>
      <c r="E2696" s="8"/>
    </row>
    <row r="2697" ht="15" spans="1:5">
      <c r="A2697" s="8"/>
      <c r="B2697" s="46"/>
      <c r="C2697" s="83"/>
      <c r="D2697" s="123"/>
      <c r="E2697" s="8"/>
    </row>
    <row r="2698" ht="15" spans="1:5">
      <c r="A2698" s="8"/>
      <c r="B2698" s="46"/>
      <c r="C2698" s="83"/>
      <c r="D2698" s="123"/>
      <c r="E2698" s="8"/>
    </row>
    <row r="2699" ht="15" spans="1:5">
      <c r="A2699" s="8"/>
      <c r="B2699" s="46"/>
      <c r="C2699" s="83"/>
      <c r="D2699" s="123"/>
      <c r="E2699" s="8"/>
    </row>
    <row r="2700" ht="15" spans="1:5">
      <c r="A2700" s="8"/>
      <c r="B2700" s="46"/>
      <c r="C2700" s="83"/>
      <c r="D2700" s="123"/>
      <c r="E2700" s="8"/>
    </row>
    <row r="2701" ht="15" spans="1:5">
      <c r="A2701" s="8"/>
      <c r="B2701" s="46"/>
      <c r="C2701" s="83"/>
      <c r="D2701" s="123"/>
      <c r="E2701" s="8"/>
    </row>
    <row r="2702" ht="15" spans="1:5">
      <c r="A2702" s="8"/>
      <c r="B2702" s="46"/>
      <c r="C2702" s="83"/>
      <c r="D2702" s="123"/>
      <c r="E2702" s="8"/>
    </row>
    <row r="2703" ht="15" spans="1:5">
      <c r="A2703" s="8"/>
      <c r="B2703" s="46"/>
      <c r="C2703" s="83"/>
      <c r="D2703" s="123"/>
      <c r="E2703" s="8"/>
    </row>
    <row r="2704" ht="15" spans="1:5">
      <c r="A2704" s="8"/>
      <c r="B2704" s="46"/>
      <c r="C2704" s="83"/>
      <c r="D2704" s="123"/>
      <c r="E2704" s="8"/>
    </row>
    <row r="2705" ht="15" spans="1:5">
      <c r="A2705" s="8"/>
      <c r="B2705" s="46"/>
      <c r="C2705" s="83"/>
      <c r="D2705" s="123"/>
      <c r="E2705" s="8"/>
    </row>
    <row r="2706" ht="15" spans="1:5">
      <c r="A2706" s="8"/>
      <c r="B2706" s="46"/>
      <c r="C2706" s="83"/>
      <c r="D2706" s="123"/>
      <c r="E2706" s="8"/>
    </row>
    <row r="2707" ht="15" spans="1:5">
      <c r="A2707" s="8"/>
      <c r="B2707" s="46"/>
      <c r="C2707" s="83"/>
      <c r="D2707" s="123"/>
      <c r="E2707" s="8"/>
    </row>
    <row r="2708" ht="15" spans="1:5">
      <c r="A2708" s="8"/>
      <c r="B2708" s="46"/>
      <c r="C2708" s="83"/>
      <c r="D2708" s="123"/>
      <c r="E2708" s="8"/>
    </row>
    <row r="2709" ht="15" spans="1:5">
      <c r="A2709" s="8"/>
      <c r="B2709" s="46"/>
      <c r="C2709" s="83"/>
      <c r="D2709" s="123"/>
      <c r="E2709" s="8"/>
    </row>
    <row r="2710" ht="15" spans="1:5">
      <c r="A2710" s="8"/>
      <c r="B2710" s="46"/>
      <c r="C2710" s="83"/>
      <c r="D2710" s="123"/>
      <c r="E2710" s="8"/>
    </row>
    <row r="2711" ht="15" spans="1:5">
      <c r="A2711" s="8"/>
      <c r="B2711" s="46"/>
      <c r="C2711" s="83"/>
      <c r="D2711" s="123"/>
      <c r="E2711" s="8"/>
    </row>
    <row r="2712" ht="15" spans="1:5">
      <c r="A2712" s="8"/>
      <c r="B2712" s="46"/>
      <c r="C2712" s="83"/>
      <c r="D2712" s="123"/>
      <c r="E2712" s="8"/>
    </row>
    <row r="2713" ht="15" spans="1:5">
      <c r="A2713" s="8"/>
      <c r="B2713" s="46"/>
      <c r="C2713" s="83"/>
      <c r="D2713" s="123"/>
      <c r="E2713" s="8"/>
    </row>
    <row r="2714" ht="15" spans="1:5">
      <c r="A2714" s="8"/>
      <c r="B2714" s="46"/>
      <c r="C2714" s="83"/>
      <c r="D2714" s="123"/>
      <c r="E2714" s="8"/>
    </row>
    <row r="2715" ht="15" spans="1:5">
      <c r="A2715" s="8"/>
      <c r="B2715" s="46"/>
      <c r="C2715" s="83"/>
      <c r="D2715" s="123"/>
      <c r="E2715" s="8"/>
    </row>
    <row r="2716" ht="15" spans="1:5">
      <c r="A2716" s="8"/>
      <c r="B2716" s="46"/>
      <c r="C2716" s="83"/>
      <c r="D2716" s="123"/>
      <c r="E2716" s="8"/>
    </row>
    <row r="2717" ht="15" spans="1:5">
      <c r="A2717" s="8"/>
      <c r="B2717" s="46"/>
      <c r="C2717" s="83"/>
      <c r="D2717" s="123"/>
      <c r="E2717" s="8"/>
    </row>
    <row r="2718" ht="15" spans="1:5">
      <c r="A2718" s="8"/>
      <c r="B2718" s="46"/>
      <c r="C2718" s="83"/>
      <c r="D2718" s="123"/>
      <c r="E2718" s="8"/>
    </row>
    <row r="2719" ht="15" spans="1:5">
      <c r="A2719" s="8"/>
      <c r="B2719" s="46"/>
      <c r="C2719" s="83"/>
      <c r="D2719" s="123"/>
      <c r="E2719" s="8"/>
    </row>
    <row r="2720" ht="15" spans="1:5">
      <c r="A2720" s="8"/>
      <c r="B2720" s="46"/>
      <c r="C2720" s="83"/>
      <c r="D2720" s="123"/>
      <c r="E2720" s="8"/>
    </row>
    <row r="2721" ht="15" spans="1:5">
      <c r="A2721" s="8"/>
      <c r="B2721" s="46"/>
      <c r="C2721" s="83"/>
      <c r="D2721" s="123"/>
      <c r="E2721" s="8"/>
    </row>
    <row r="2722" ht="15" spans="1:5">
      <c r="A2722" s="8"/>
      <c r="B2722" s="46"/>
      <c r="C2722" s="83"/>
      <c r="D2722" s="123"/>
      <c r="E2722" s="8"/>
    </row>
    <row r="2723" ht="15" spans="1:5">
      <c r="A2723" s="8"/>
      <c r="B2723" s="46"/>
      <c r="C2723" s="83"/>
      <c r="D2723" s="123"/>
      <c r="E2723" s="8"/>
    </row>
    <row r="2724" ht="15" spans="1:5">
      <c r="A2724" s="8"/>
      <c r="B2724" s="46"/>
      <c r="C2724" s="83"/>
      <c r="D2724" s="123"/>
      <c r="E2724" s="8"/>
    </row>
    <row r="2725" ht="15" spans="1:5">
      <c r="A2725" s="8"/>
      <c r="B2725" s="46"/>
      <c r="C2725" s="83"/>
      <c r="D2725" s="123"/>
      <c r="E2725" s="8"/>
    </row>
    <row r="2726" ht="15" spans="1:5">
      <c r="A2726" s="8"/>
      <c r="B2726" s="46"/>
      <c r="C2726" s="83"/>
      <c r="D2726" s="123"/>
      <c r="E2726" s="8"/>
    </row>
    <row r="2727" ht="15" spans="1:5">
      <c r="A2727" s="8"/>
      <c r="B2727" s="46"/>
      <c r="C2727" s="83"/>
      <c r="D2727" s="123"/>
      <c r="E2727" s="8"/>
    </row>
    <row r="2728" ht="15" spans="1:5">
      <c r="A2728" s="8"/>
      <c r="B2728" s="46"/>
      <c r="C2728" s="83"/>
      <c r="D2728" s="123"/>
      <c r="E2728" s="8"/>
    </row>
    <row r="2729" ht="15" spans="1:5">
      <c r="A2729" s="8"/>
      <c r="B2729" s="46"/>
      <c r="C2729" s="83"/>
      <c r="D2729" s="123"/>
      <c r="E2729" s="8"/>
    </row>
    <row r="2730" ht="15" spans="1:5">
      <c r="A2730" s="8"/>
      <c r="B2730" s="46"/>
      <c r="C2730" s="83"/>
      <c r="D2730" s="123"/>
      <c r="E2730" s="8"/>
    </row>
    <row r="2731" ht="15" spans="1:5">
      <c r="A2731" s="8"/>
      <c r="B2731" s="46"/>
      <c r="C2731" s="83"/>
      <c r="D2731" s="123"/>
      <c r="E2731" s="8"/>
    </row>
    <row r="2732" ht="15" spans="1:5">
      <c r="A2732" s="8"/>
      <c r="B2732" s="46"/>
      <c r="C2732" s="83"/>
      <c r="D2732" s="123"/>
      <c r="E2732" s="8"/>
    </row>
    <row r="2733" ht="15" spans="1:5">
      <c r="A2733" s="8"/>
      <c r="B2733" s="46"/>
      <c r="C2733" s="83"/>
      <c r="D2733" s="123"/>
      <c r="E2733" s="8"/>
    </row>
    <row r="2734" ht="15" spans="1:5">
      <c r="A2734" s="8"/>
      <c r="B2734" s="46"/>
      <c r="C2734" s="83"/>
      <c r="D2734" s="123"/>
      <c r="E2734" s="8"/>
    </row>
    <row r="2735" ht="15" spans="1:5">
      <c r="A2735" s="8"/>
      <c r="B2735" s="46"/>
      <c r="C2735" s="83"/>
      <c r="D2735" s="123"/>
      <c r="E2735" s="8"/>
    </row>
    <row r="2736" ht="15" spans="1:5">
      <c r="A2736" s="8"/>
      <c r="B2736" s="46"/>
      <c r="C2736" s="83"/>
      <c r="D2736" s="123"/>
      <c r="E2736" s="8"/>
    </row>
    <row r="2737" ht="15" spans="1:5">
      <c r="A2737" s="8"/>
      <c r="B2737" s="46"/>
      <c r="C2737" s="83"/>
      <c r="D2737" s="123"/>
      <c r="E2737" s="8"/>
    </row>
    <row r="2738" ht="15" spans="1:5">
      <c r="A2738" s="8"/>
      <c r="B2738" s="46"/>
      <c r="C2738" s="83"/>
      <c r="D2738" s="123"/>
      <c r="E2738" s="8"/>
    </row>
    <row r="2739" ht="15" spans="1:5">
      <c r="A2739" s="8"/>
      <c r="B2739" s="46"/>
      <c r="C2739" s="83"/>
      <c r="D2739" s="123"/>
      <c r="E2739" s="8"/>
    </row>
    <row r="2740" ht="15" spans="1:5">
      <c r="A2740" s="8"/>
      <c r="B2740" s="46"/>
      <c r="C2740" s="83"/>
      <c r="D2740" s="123"/>
      <c r="E2740" s="8"/>
    </row>
    <row r="2741" ht="15" spans="1:5">
      <c r="A2741" s="8"/>
      <c r="B2741" s="46"/>
      <c r="C2741" s="83"/>
      <c r="D2741" s="123"/>
      <c r="E2741" s="8"/>
    </row>
    <row r="2742" ht="15" spans="1:5">
      <c r="A2742" s="8"/>
      <c r="B2742" s="46"/>
      <c r="C2742" s="83"/>
      <c r="D2742" s="123"/>
      <c r="E2742" s="8"/>
    </row>
    <row r="2743" ht="15" spans="1:5">
      <c r="A2743" s="8"/>
      <c r="B2743" s="46"/>
      <c r="C2743" s="83"/>
      <c r="D2743" s="123"/>
      <c r="E2743" s="8"/>
    </row>
    <row r="2744" ht="15" spans="1:5">
      <c r="A2744" s="8"/>
      <c r="B2744" s="46"/>
      <c r="C2744" s="83"/>
      <c r="D2744" s="123"/>
      <c r="E2744" s="8"/>
    </row>
    <row r="2745" ht="15" spans="1:5">
      <c r="A2745" s="8"/>
      <c r="B2745" s="46"/>
      <c r="C2745" s="83"/>
      <c r="D2745" s="123"/>
      <c r="E2745" s="8"/>
    </row>
    <row r="2746" ht="15" spans="1:5">
      <c r="A2746" s="8"/>
      <c r="B2746" s="46"/>
      <c r="C2746" s="83"/>
      <c r="D2746" s="123"/>
      <c r="E2746" s="8"/>
    </row>
    <row r="2747" ht="15" spans="1:5">
      <c r="A2747" s="8"/>
      <c r="B2747" s="46"/>
      <c r="C2747" s="83"/>
      <c r="D2747" s="123"/>
      <c r="E2747" s="8"/>
    </row>
    <row r="2748" ht="15" spans="1:5">
      <c r="A2748" s="8"/>
      <c r="B2748" s="46"/>
      <c r="C2748" s="83"/>
      <c r="D2748" s="123"/>
      <c r="E2748" s="8"/>
    </row>
    <row r="2749" ht="15" spans="1:5">
      <c r="A2749" s="8"/>
      <c r="B2749" s="46"/>
      <c r="C2749" s="83"/>
      <c r="D2749" s="123"/>
      <c r="E2749" s="8"/>
    </row>
    <row r="2750" ht="15" spans="1:5">
      <c r="A2750" s="8"/>
      <c r="B2750" s="46"/>
      <c r="C2750" s="83"/>
      <c r="D2750" s="123"/>
      <c r="E2750" s="8"/>
    </row>
    <row r="2751" ht="15" spans="1:5">
      <c r="A2751" s="8"/>
      <c r="B2751" s="46"/>
      <c r="C2751" s="83"/>
      <c r="D2751" s="123"/>
      <c r="E2751" s="8"/>
    </row>
    <row r="2752" ht="15" spans="1:5">
      <c r="A2752" s="8"/>
      <c r="B2752" s="46"/>
      <c r="C2752" s="83"/>
      <c r="D2752" s="123"/>
      <c r="E2752" s="8"/>
    </row>
    <row r="2753" ht="15" spans="1:5">
      <c r="A2753" s="8"/>
      <c r="B2753" s="46"/>
      <c r="C2753" s="83"/>
      <c r="D2753" s="123"/>
      <c r="E2753" s="8"/>
    </row>
    <row r="2754" ht="15" spans="1:5">
      <c r="A2754" s="8"/>
      <c r="B2754" s="46"/>
      <c r="C2754" s="83"/>
      <c r="D2754" s="123"/>
      <c r="E2754" s="8"/>
    </row>
    <row r="2755" ht="15" spans="1:5">
      <c r="A2755" s="8"/>
      <c r="B2755" s="46"/>
      <c r="C2755" s="83"/>
      <c r="D2755" s="123"/>
      <c r="E2755" s="8"/>
    </row>
    <row r="2756" ht="15" spans="1:5">
      <c r="A2756" s="8"/>
      <c r="B2756" s="46"/>
      <c r="C2756" s="83"/>
      <c r="D2756" s="123"/>
      <c r="E2756" s="8"/>
    </row>
    <row r="2757" ht="15" spans="1:5">
      <c r="A2757" s="8"/>
      <c r="B2757" s="46"/>
      <c r="C2757" s="83"/>
      <c r="D2757" s="123"/>
      <c r="E2757" s="8"/>
    </row>
    <row r="2758" ht="15" spans="1:5">
      <c r="A2758" s="8"/>
      <c r="B2758" s="46"/>
      <c r="C2758" s="83"/>
      <c r="D2758" s="123"/>
      <c r="E2758" s="8"/>
    </row>
    <row r="2759" ht="15" spans="1:5">
      <c r="A2759" s="8"/>
      <c r="B2759" s="46"/>
      <c r="C2759" s="83"/>
      <c r="D2759" s="123"/>
      <c r="E2759" s="8"/>
    </row>
    <row r="2760" ht="15" spans="1:5">
      <c r="A2760" s="8"/>
      <c r="B2760" s="46"/>
      <c r="C2760" s="83"/>
      <c r="D2760" s="123"/>
      <c r="E2760" s="8"/>
    </row>
    <row r="2761" ht="15" spans="1:5">
      <c r="A2761" s="8"/>
      <c r="B2761" s="46"/>
      <c r="C2761" s="83"/>
      <c r="D2761" s="123"/>
      <c r="E2761" s="8"/>
    </row>
    <row r="2762" ht="15" spans="1:5">
      <c r="A2762" s="8"/>
      <c r="B2762" s="46"/>
      <c r="C2762" s="83"/>
      <c r="D2762" s="123"/>
      <c r="E2762" s="8"/>
    </row>
    <row r="2763" ht="15" spans="1:5">
      <c r="A2763" s="8"/>
      <c r="B2763" s="46"/>
      <c r="C2763" s="83"/>
      <c r="D2763" s="123"/>
      <c r="E2763" s="8"/>
    </row>
    <row r="2764" ht="15" spans="1:5">
      <c r="A2764" s="8"/>
      <c r="B2764" s="46"/>
      <c r="C2764" s="83"/>
      <c r="D2764" s="123"/>
      <c r="E2764" s="8"/>
    </row>
    <row r="2765" ht="15" spans="1:5">
      <c r="A2765" s="8"/>
      <c r="B2765" s="46"/>
      <c r="C2765" s="83"/>
      <c r="D2765" s="123"/>
      <c r="E2765" s="8"/>
    </row>
    <row r="2766" ht="15" spans="1:5">
      <c r="A2766" s="8"/>
      <c r="B2766" s="46"/>
      <c r="C2766" s="83"/>
      <c r="D2766" s="123"/>
      <c r="E2766" s="8"/>
    </row>
    <row r="2767" ht="15" spans="1:5">
      <c r="A2767" s="8"/>
      <c r="B2767" s="46"/>
      <c r="C2767" s="83"/>
      <c r="D2767" s="123"/>
      <c r="E2767" s="8"/>
    </row>
    <row r="2768" ht="15" spans="1:5">
      <c r="A2768" s="8"/>
      <c r="B2768" s="46"/>
      <c r="C2768" s="83"/>
      <c r="D2768" s="123"/>
      <c r="E2768" s="8"/>
    </row>
    <row r="2769" ht="15" spans="1:5">
      <c r="A2769" s="8"/>
      <c r="B2769" s="124"/>
      <c r="C2769" s="57"/>
      <c r="D2769" s="126"/>
      <c r="E2769" s="8"/>
    </row>
    <row r="2770" ht="15" spans="1:5">
      <c r="A2770" s="8"/>
      <c r="B2770" s="46"/>
      <c r="C2770" s="83"/>
      <c r="D2770" s="123"/>
      <c r="E2770" s="8"/>
    </row>
    <row r="2771" ht="15" spans="1:5">
      <c r="A2771" s="8"/>
      <c r="B2771" s="124"/>
      <c r="C2771" s="57"/>
      <c r="D2771" s="126"/>
      <c r="E2771" s="8"/>
    </row>
    <row r="2772" ht="15" spans="1:5">
      <c r="A2772" s="8"/>
      <c r="B2772" s="46"/>
      <c r="C2772" s="83"/>
      <c r="D2772" s="123"/>
      <c r="E2772" s="8"/>
    </row>
    <row r="2773" ht="15" spans="1:5">
      <c r="A2773" s="8"/>
      <c r="B2773" s="46"/>
      <c r="C2773" s="83"/>
      <c r="D2773" s="123"/>
      <c r="E2773" s="8"/>
    </row>
    <row r="2774" ht="15" spans="1:5">
      <c r="A2774" s="8"/>
      <c r="B2774" s="46"/>
      <c r="C2774" s="83"/>
      <c r="D2774" s="123"/>
      <c r="E2774" s="8"/>
    </row>
    <row r="2775" ht="15" spans="1:5">
      <c r="A2775" s="8"/>
      <c r="B2775" s="46"/>
      <c r="C2775" s="83"/>
      <c r="D2775" s="123"/>
      <c r="E2775" s="8"/>
    </row>
    <row r="2776" ht="15" spans="1:5">
      <c r="A2776" s="8"/>
      <c r="B2776" s="46"/>
      <c r="C2776" s="83"/>
      <c r="D2776" s="123"/>
      <c r="E2776" s="8"/>
    </row>
    <row r="2777" ht="15" spans="1:5">
      <c r="A2777" s="8"/>
      <c r="B2777" s="46"/>
      <c r="C2777" s="83"/>
      <c r="D2777" s="123"/>
      <c r="E2777" s="8"/>
    </row>
    <row r="2778" ht="15" spans="1:5">
      <c r="A2778" s="8"/>
      <c r="B2778" s="46"/>
      <c r="C2778" s="83"/>
      <c r="D2778" s="123"/>
      <c r="E2778" s="8"/>
    </row>
    <row r="2779" ht="15" spans="1:5">
      <c r="A2779" s="8"/>
      <c r="B2779" s="46"/>
      <c r="C2779" s="83"/>
      <c r="D2779" s="123"/>
      <c r="E2779" s="8"/>
    </row>
    <row r="2780" ht="15" spans="1:5">
      <c r="A2780" s="8"/>
      <c r="B2780" s="46"/>
      <c r="C2780" s="83"/>
      <c r="D2780" s="123"/>
      <c r="E2780" s="8"/>
    </row>
    <row r="2781" ht="15" spans="1:5">
      <c r="A2781" s="8"/>
      <c r="B2781" s="46"/>
      <c r="C2781" s="83"/>
      <c r="D2781" s="123"/>
      <c r="E2781" s="8"/>
    </row>
    <row r="2782" ht="15" spans="1:5">
      <c r="A2782" s="8"/>
      <c r="B2782" s="46"/>
      <c r="C2782" s="83"/>
      <c r="D2782" s="123"/>
      <c r="E2782" s="8"/>
    </row>
    <row r="2783" ht="15" spans="1:5">
      <c r="A2783" s="8"/>
      <c r="B2783" s="46"/>
      <c r="C2783" s="83"/>
      <c r="D2783" s="123"/>
      <c r="E2783" s="8"/>
    </row>
    <row r="2784" ht="15" spans="1:5">
      <c r="A2784" s="8"/>
      <c r="B2784" s="46"/>
      <c r="C2784" s="83"/>
      <c r="D2784" s="123"/>
      <c r="E2784" s="8"/>
    </row>
    <row r="2785" ht="15" spans="1:5">
      <c r="A2785" s="8"/>
      <c r="B2785" s="46"/>
      <c r="C2785" s="83"/>
      <c r="D2785" s="123"/>
      <c r="E2785" s="8"/>
    </row>
    <row r="2786" ht="15" spans="1:5">
      <c r="A2786" s="8"/>
      <c r="B2786" s="46"/>
      <c r="C2786" s="83"/>
      <c r="D2786" s="123"/>
      <c r="E2786" s="8"/>
    </row>
    <row r="2787" ht="15" spans="1:5">
      <c r="A2787" s="8"/>
      <c r="B2787" s="46"/>
      <c r="C2787" s="83"/>
      <c r="D2787" s="123"/>
      <c r="E2787" s="8"/>
    </row>
    <row r="2788" ht="15" spans="1:5">
      <c r="A2788" s="8"/>
      <c r="B2788" s="46"/>
      <c r="C2788" s="83"/>
      <c r="D2788" s="123"/>
      <c r="E2788" s="8"/>
    </row>
    <row r="2789" ht="15" spans="1:5">
      <c r="A2789" s="8"/>
      <c r="B2789" s="46"/>
      <c r="C2789" s="83"/>
      <c r="D2789" s="123"/>
      <c r="E2789" s="8"/>
    </row>
    <row r="2790" ht="15" spans="1:5">
      <c r="A2790" s="8"/>
      <c r="B2790" s="46"/>
      <c r="C2790" s="83"/>
      <c r="D2790" s="123"/>
      <c r="E2790" s="8"/>
    </row>
    <row r="2791" ht="15" spans="1:5">
      <c r="A2791" s="8"/>
      <c r="B2791" s="46"/>
      <c r="C2791" s="83"/>
      <c r="D2791" s="123"/>
      <c r="E2791" s="8"/>
    </row>
    <row r="2792" ht="15" spans="1:5">
      <c r="A2792" s="8"/>
      <c r="B2792" s="46"/>
      <c r="C2792" s="83"/>
      <c r="D2792" s="123"/>
      <c r="E2792" s="8"/>
    </row>
    <row r="2793" ht="15" spans="1:5">
      <c r="A2793" s="8"/>
      <c r="B2793" s="46"/>
      <c r="C2793" s="83"/>
      <c r="D2793" s="123"/>
      <c r="E2793" s="8"/>
    </row>
    <row r="2794" ht="15" spans="1:5">
      <c r="A2794" s="8"/>
      <c r="B2794" s="46"/>
      <c r="C2794" s="83"/>
      <c r="D2794" s="123"/>
      <c r="E2794" s="8"/>
    </row>
    <row r="2795" ht="15" spans="1:5">
      <c r="A2795" s="8"/>
      <c r="B2795" s="46"/>
      <c r="C2795" s="83"/>
      <c r="D2795" s="123"/>
      <c r="E2795" s="8"/>
    </row>
    <row r="2796" ht="15" spans="1:5">
      <c r="A2796" s="8"/>
      <c r="B2796" s="46"/>
      <c r="C2796" s="83"/>
      <c r="D2796" s="123"/>
      <c r="E2796" s="8"/>
    </row>
    <row r="2797" ht="15" spans="1:5">
      <c r="A2797" s="8"/>
      <c r="B2797" s="46"/>
      <c r="C2797" s="83"/>
      <c r="D2797" s="123"/>
      <c r="E2797" s="8"/>
    </row>
    <row r="2798" ht="15" spans="1:5">
      <c r="A2798" s="8"/>
      <c r="B2798" s="46"/>
      <c r="C2798" s="83"/>
      <c r="D2798" s="123"/>
      <c r="E2798" s="8"/>
    </row>
    <row r="2799" ht="15" spans="1:5">
      <c r="A2799" s="8"/>
      <c r="B2799" s="46"/>
      <c r="C2799" s="83"/>
      <c r="D2799" s="123"/>
      <c r="E2799" s="8"/>
    </row>
    <row r="2800" ht="15" spans="1:5">
      <c r="A2800" s="8"/>
      <c r="B2800" s="46"/>
      <c r="C2800" s="83"/>
      <c r="D2800" s="123"/>
      <c r="E2800" s="8"/>
    </row>
    <row r="2801" ht="15" spans="1:5">
      <c r="A2801" s="8"/>
      <c r="B2801" s="46"/>
      <c r="C2801" s="83"/>
      <c r="D2801" s="123"/>
      <c r="E2801" s="8"/>
    </row>
    <row r="2802" ht="15" spans="1:5">
      <c r="A2802" s="8"/>
      <c r="B2802" s="46"/>
      <c r="C2802" s="83"/>
      <c r="D2802" s="123"/>
      <c r="E2802" s="8"/>
    </row>
    <row r="2803" ht="15" spans="1:5">
      <c r="A2803" s="8"/>
      <c r="B2803" s="46"/>
      <c r="C2803" s="83"/>
      <c r="D2803" s="123"/>
      <c r="E2803" s="8"/>
    </row>
    <row r="2804" ht="15" spans="1:5">
      <c r="A2804" s="8"/>
      <c r="B2804" s="46"/>
      <c r="C2804" s="83"/>
      <c r="D2804" s="123"/>
      <c r="E2804" s="8"/>
    </row>
    <row r="2805" ht="15" spans="1:5">
      <c r="A2805" s="8"/>
      <c r="B2805" s="46"/>
      <c r="C2805" s="83"/>
      <c r="D2805" s="123"/>
      <c r="E2805" s="8"/>
    </row>
    <row r="2806" ht="15" spans="1:5">
      <c r="A2806" s="8"/>
      <c r="B2806" s="46"/>
      <c r="C2806" s="83"/>
      <c r="D2806" s="123"/>
      <c r="E2806" s="8"/>
    </row>
    <row r="2807" ht="15" spans="1:5">
      <c r="A2807" s="8"/>
      <c r="B2807" s="46"/>
      <c r="C2807" s="83"/>
      <c r="D2807" s="123"/>
      <c r="E2807" s="8"/>
    </row>
    <row r="2808" ht="15" spans="1:5">
      <c r="A2808" s="8"/>
      <c r="B2808" s="46"/>
      <c r="C2808" s="83"/>
      <c r="D2808" s="123"/>
      <c r="E2808" s="8"/>
    </row>
    <row r="2809" ht="15" spans="1:5">
      <c r="A2809" s="8"/>
      <c r="B2809" s="46"/>
      <c r="C2809" s="83"/>
      <c r="D2809" s="123"/>
      <c r="E2809" s="8"/>
    </row>
    <row r="2810" ht="15" spans="1:5">
      <c r="A2810" s="8"/>
      <c r="B2810" s="46"/>
      <c r="C2810" s="83"/>
      <c r="D2810" s="123"/>
      <c r="E2810" s="8"/>
    </row>
    <row r="2811" ht="15" spans="1:5">
      <c r="A2811" s="8"/>
      <c r="B2811" s="46"/>
      <c r="C2811" s="83"/>
      <c r="D2811" s="123"/>
      <c r="E2811" s="8"/>
    </row>
    <row r="2812" ht="15" spans="1:5">
      <c r="A2812" s="8"/>
      <c r="B2812" s="46"/>
      <c r="C2812" s="83"/>
      <c r="D2812" s="123"/>
      <c r="E2812" s="8"/>
    </row>
    <row r="2813" ht="15" spans="1:5">
      <c r="A2813" s="8"/>
      <c r="B2813" s="46"/>
      <c r="C2813" s="83"/>
      <c r="D2813" s="123"/>
      <c r="E2813" s="8"/>
    </row>
    <row r="2814" ht="15" spans="1:5">
      <c r="A2814" s="8"/>
      <c r="B2814" s="46"/>
      <c r="C2814" s="83"/>
      <c r="D2814" s="123"/>
      <c r="E2814" s="8"/>
    </row>
    <row r="2815" ht="15" spans="1:5">
      <c r="A2815" s="8"/>
      <c r="B2815" s="46"/>
      <c r="C2815" s="83"/>
      <c r="D2815" s="123"/>
      <c r="E2815" s="8"/>
    </row>
    <row r="2816" ht="15" spans="1:5">
      <c r="A2816" s="8"/>
      <c r="B2816" s="46"/>
      <c r="C2816" s="83"/>
      <c r="D2816" s="123"/>
      <c r="E2816" s="8"/>
    </row>
    <row r="2817" ht="15" spans="1:5">
      <c r="A2817" s="8"/>
      <c r="B2817" s="46"/>
      <c r="C2817" s="83"/>
      <c r="D2817" s="123"/>
      <c r="E2817" s="8"/>
    </row>
    <row r="2818" ht="15" spans="1:5">
      <c r="A2818" s="8"/>
      <c r="B2818" s="46"/>
      <c r="C2818" s="83"/>
      <c r="D2818" s="123"/>
      <c r="E2818" s="8"/>
    </row>
    <row r="2819" ht="15" spans="1:5">
      <c r="A2819" s="8"/>
      <c r="B2819" s="46"/>
      <c r="C2819" s="83"/>
      <c r="D2819" s="123"/>
      <c r="E2819" s="8"/>
    </row>
    <row r="2820" ht="15" spans="1:5">
      <c r="A2820" s="8"/>
      <c r="B2820" s="46"/>
      <c r="C2820" s="83"/>
      <c r="D2820" s="123"/>
      <c r="E2820" s="8"/>
    </row>
    <row r="2821" ht="15" spans="1:5">
      <c r="A2821" s="8"/>
      <c r="B2821" s="46"/>
      <c r="C2821" s="83"/>
      <c r="D2821" s="123"/>
      <c r="E2821" s="8"/>
    </row>
    <row r="2822" ht="15" spans="1:5">
      <c r="A2822" s="8"/>
      <c r="B2822" s="46"/>
      <c r="C2822" s="83"/>
      <c r="D2822" s="123"/>
      <c r="E2822" s="8"/>
    </row>
    <row r="2823" ht="15" spans="1:5">
      <c r="A2823" s="8"/>
      <c r="B2823" s="46"/>
      <c r="C2823" s="83"/>
      <c r="D2823" s="123"/>
      <c r="E2823" s="8"/>
    </row>
    <row r="2824" ht="15" spans="1:5">
      <c r="A2824" s="8"/>
      <c r="B2824" s="46"/>
      <c r="C2824" s="83"/>
      <c r="D2824" s="123"/>
      <c r="E2824" s="8"/>
    </row>
    <row r="2825" ht="15" spans="1:5">
      <c r="A2825" s="8"/>
      <c r="B2825" s="46"/>
      <c r="C2825" s="83"/>
      <c r="D2825" s="123"/>
      <c r="E2825" s="8"/>
    </row>
    <row r="2826" ht="15" spans="1:5">
      <c r="A2826" s="8"/>
      <c r="B2826" s="124"/>
      <c r="C2826" s="57"/>
      <c r="D2826" s="125"/>
      <c r="E2826" s="8"/>
    </row>
    <row r="2827" ht="15" spans="1:5">
      <c r="A2827" s="8"/>
      <c r="B2827" s="46"/>
      <c r="C2827" s="83"/>
      <c r="D2827" s="123"/>
      <c r="E2827" s="8"/>
    </row>
    <row r="2828" ht="15" spans="1:5">
      <c r="A2828" s="8"/>
      <c r="B2828" s="46"/>
      <c r="C2828" s="83"/>
      <c r="D2828" s="123"/>
      <c r="E2828" s="8"/>
    </row>
    <row r="2829" ht="15" spans="1:5">
      <c r="A2829" s="8"/>
      <c r="B2829" s="46"/>
      <c r="C2829" s="83"/>
      <c r="D2829" s="123"/>
      <c r="E2829" s="8"/>
    </row>
    <row r="2830" ht="15" spans="1:5">
      <c r="A2830" s="8"/>
      <c r="B2830" s="46"/>
      <c r="C2830" s="83"/>
      <c r="D2830" s="123"/>
      <c r="E2830" s="8"/>
    </row>
    <row r="2831" ht="15" spans="1:5">
      <c r="A2831" s="8"/>
      <c r="B2831" s="46"/>
      <c r="C2831" s="83"/>
      <c r="D2831" s="123"/>
      <c r="E2831" s="8"/>
    </row>
    <row r="2832" ht="15" spans="1:5">
      <c r="A2832" s="8"/>
      <c r="B2832" s="46"/>
      <c r="C2832" s="83"/>
      <c r="D2832" s="123"/>
      <c r="E2832" s="8"/>
    </row>
    <row r="2833" ht="15" spans="1:5">
      <c r="A2833" s="8"/>
      <c r="B2833" s="46"/>
      <c r="C2833" s="83"/>
      <c r="D2833" s="123"/>
      <c r="E2833" s="8"/>
    </row>
    <row r="2834" ht="15" spans="1:5">
      <c r="A2834" s="8"/>
      <c r="B2834" s="46"/>
      <c r="C2834" s="83"/>
      <c r="D2834" s="123"/>
      <c r="E2834" s="8"/>
    </row>
    <row r="2835" ht="15" spans="1:5">
      <c r="A2835" s="8"/>
      <c r="B2835" s="46"/>
      <c r="C2835" s="83"/>
      <c r="D2835" s="123"/>
      <c r="E2835" s="8"/>
    </row>
    <row r="2836" ht="15" spans="1:5">
      <c r="A2836" s="8"/>
      <c r="B2836" s="46"/>
      <c r="C2836" s="83"/>
      <c r="D2836" s="123"/>
      <c r="E2836" s="8"/>
    </row>
    <row r="2837" ht="15" spans="1:5">
      <c r="A2837" s="8"/>
      <c r="B2837" s="46"/>
      <c r="C2837" s="83"/>
      <c r="D2837" s="123"/>
      <c r="E2837" s="8"/>
    </row>
    <row r="2838" ht="15" spans="1:5">
      <c r="A2838" s="8"/>
      <c r="B2838" s="46"/>
      <c r="C2838" s="83"/>
      <c r="D2838" s="123"/>
      <c r="E2838" s="8"/>
    </row>
    <row r="2839" ht="15" spans="1:5">
      <c r="A2839" s="8"/>
      <c r="B2839" s="46"/>
      <c r="C2839" s="83"/>
      <c r="D2839" s="123"/>
      <c r="E2839" s="8"/>
    </row>
    <row r="2840" ht="15" spans="1:5">
      <c r="A2840" s="8"/>
      <c r="B2840" s="46"/>
      <c r="C2840" s="83"/>
      <c r="D2840" s="123"/>
      <c r="E2840" s="8"/>
    </row>
    <row r="2841" ht="15" spans="1:5">
      <c r="A2841" s="8"/>
      <c r="B2841" s="46"/>
      <c r="C2841" s="83"/>
      <c r="D2841" s="123"/>
      <c r="E2841" s="8"/>
    </row>
    <row r="2842" ht="15" spans="1:5">
      <c r="A2842" s="8"/>
      <c r="B2842" s="46"/>
      <c r="C2842" s="83"/>
      <c r="D2842" s="123"/>
      <c r="E2842" s="8"/>
    </row>
    <row r="2843" ht="15" spans="1:5">
      <c r="A2843" s="8"/>
      <c r="B2843" s="46"/>
      <c r="C2843" s="83"/>
      <c r="D2843" s="123"/>
      <c r="E2843" s="8"/>
    </row>
    <row r="2844" ht="15" spans="1:5">
      <c r="A2844" s="8"/>
      <c r="B2844" s="46"/>
      <c r="C2844" s="83"/>
      <c r="D2844" s="123"/>
      <c r="E2844" s="8"/>
    </row>
    <row r="2845" ht="15" spans="1:5">
      <c r="A2845" s="8"/>
      <c r="B2845" s="46"/>
      <c r="C2845" s="83"/>
      <c r="D2845" s="123"/>
      <c r="E2845" s="8"/>
    </row>
    <row r="2846" ht="15" spans="1:5">
      <c r="A2846" s="8"/>
      <c r="B2846" s="46"/>
      <c r="C2846" s="83"/>
      <c r="D2846" s="123"/>
      <c r="E2846" s="8"/>
    </row>
    <row r="2847" ht="15" spans="1:5">
      <c r="A2847" s="8"/>
      <c r="B2847" s="46"/>
      <c r="C2847" s="83"/>
      <c r="D2847" s="123"/>
      <c r="E2847" s="8"/>
    </row>
    <row r="2848" ht="15" spans="1:5">
      <c r="A2848" s="8"/>
      <c r="B2848" s="46"/>
      <c r="C2848" s="83"/>
      <c r="D2848" s="123"/>
      <c r="E2848" s="8"/>
    </row>
    <row r="2849" ht="15" spans="1:5">
      <c r="A2849" s="8"/>
      <c r="B2849" s="46"/>
      <c r="C2849" s="83"/>
      <c r="D2849" s="123"/>
      <c r="E2849" s="8"/>
    </row>
    <row r="2850" ht="15" spans="1:5">
      <c r="A2850" s="8"/>
      <c r="B2850" s="46"/>
      <c r="C2850" s="83"/>
      <c r="D2850" s="123"/>
      <c r="E2850" s="8"/>
    </row>
    <row r="2851" ht="15" spans="1:5">
      <c r="A2851" s="8"/>
      <c r="B2851" s="46"/>
      <c r="C2851" s="83"/>
      <c r="D2851" s="123"/>
      <c r="E2851" s="8"/>
    </row>
    <row r="2852" ht="15" spans="1:5">
      <c r="A2852" s="8"/>
      <c r="B2852" s="46"/>
      <c r="C2852" s="83"/>
      <c r="D2852" s="123"/>
      <c r="E2852" s="8"/>
    </row>
    <row r="2853" ht="15" spans="1:5">
      <c r="A2853" s="8"/>
      <c r="B2853" s="46"/>
      <c r="C2853" s="83"/>
      <c r="D2853" s="123"/>
      <c r="E2853" s="8"/>
    </row>
    <row r="2854" ht="15" spans="1:5">
      <c r="A2854" s="8"/>
      <c r="B2854" s="46"/>
      <c r="C2854" s="83"/>
      <c r="D2854" s="123"/>
      <c r="E2854" s="8"/>
    </row>
    <row r="2855" ht="15" spans="1:5">
      <c r="A2855" s="8"/>
      <c r="B2855" s="46"/>
      <c r="C2855" s="83"/>
      <c r="D2855" s="123"/>
      <c r="E2855" s="8"/>
    </row>
    <row r="2856" ht="15" spans="1:5">
      <c r="A2856" s="8"/>
      <c r="B2856" s="46"/>
      <c r="C2856" s="83"/>
      <c r="D2856" s="123"/>
      <c r="E2856" s="8"/>
    </row>
    <row r="2857" ht="15" spans="1:5">
      <c r="A2857" s="8"/>
      <c r="B2857" s="46"/>
      <c r="C2857" s="83"/>
      <c r="D2857" s="123"/>
      <c r="E2857" s="8"/>
    </row>
    <row r="2858" ht="15" spans="1:5">
      <c r="A2858" s="8"/>
      <c r="B2858" s="46"/>
      <c r="C2858" s="83"/>
      <c r="D2858" s="123"/>
      <c r="E2858" s="8"/>
    </row>
    <row r="2859" ht="15" spans="1:5">
      <c r="A2859" s="8"/>
      <c r="B2859" s="46"/>
      <c r="C2859" s="83"/>
      <c r="D2859" s="123"/>
      <c r="E2859" s="8"/>
    </row>
    <row r="2860" ht="15" spans="1:5">
      <c r="A2860" s="8"/>
      <c r="B2860" s="46"/>
      <c r="C2860" s="83"/>
      <c r="D2860" s="123"/>
      <c r="E2860" s="8"/>
    </row>
    <row r="2861" ht="15" spans="1:5">
      <c r="A2861" s="8"/>
      <c r="B2861" s="46"/>
      <c r="C2861" s="83"/>
      <c r="D2861" s="123"/>
      <c r="E2861" s="8"/>
    </row>
    <row r="2862" ht="15" spans="1:5">
      <c r="A2862" s="8"/>
      <c r="B2862" s="46"/>
      <c r="C2862" s="83"/>
      <c r="D2862" s="123"/>
      <c r="E2862" s="8"/>
    </row>
    <row r="2863" ht="15" spans="1:5">
      <c r="A2863" s="8"/>
      <c r="B2863" s="46"/>
      <c r="C2863" s="83"/>
      <c r="D2863" s="123"/>
      <c r="E2863" s="8"/>
    </row>
    <row r="2864" ht="15" spans="1:5">
      <c r="A2864" s="8"/>
      <c r="B2864" s="46"/>
      <c r="C2864" s="83"/>
      <c r="D2864" s="123"/>
      <c r="E2864" s="8"/>
    </row>
    <row r="2865" ht="15" spans="1:5">
      <c r="A2865" s="8"/>
      <c r="B2865" s="46"/>
      <c r="C2865" s="83"/>
      <c r="D2865" s="123"/>
      <c r="E2865" s="8"/>
    </row>
    <row r="2866" ht="15" spans="1:5">
      <c r="A2866" s="8"/>
      <c r="B2866" s="46"/>
      <c r="C2866" s="83"/>
      <c r="D2866" s="123"/>
      <c r="E2866" s="8"/>
    </row>
    <row r="2867" ht="15" spans="1:5">
      <c r="A2867" s="8"/>
      <c r="B2867" s="46"/>
      <c r="C2867" s="83"/>
      <c r="D2867" s="123"/>
      <c r="E2867" s="8"/>
    </row>
    <row r="2868" ht="15" spans="1:5">
      <c r="A2868" s="8"/>
      <c r="B2868" s="46"/>
      <c r="C2868" s="83"/>
      <c r="D2868" s="123"/>
      <c r="E2868" s="8"/>
    </row>
    <row r="2869" ht="15" spans="1:5">
      <c r="A2869" s="8"/>
      <c r="B2869" s="46"/>
      <c r="C2869" s="83"/>
      <c r="D2869" s="123"/>
      <c r="E2869" s="8"/>
    </row>
    <row r="2870" ht="15" spans="1:5">
      <c r="A2870" s="8"/>
      <c r="B2870" s="46"/>
      <c r="C2870" s="83"/>
      <c r="D2870" s="123"/>
      <c r="E2870" s="8"/>
    </row>
    <row r="2871" ht="15" spans="1:5">
      <c r="A2871" s="8"/>
      <c r="B2871" s="46"/>
      <c r="C2871" s="83"/>
      <c r="D2871" s="123"/>
      <c r="E2871" s="8"/>
    </row>
    <row r="2872" ht="15" spans="1:5">
      <c r="A2872" s="8"/>
      <c r="B2872" s="46"/>
      <c r="C2872" s="83"/>
      <c r="D2872" s="123"/>
      <c r="E2872" s="8"/>
    </row>
    <row r="2873" ht="15" spans="1:5">
      <c r="A2873" s="8"/>
      <c r="B2873" s="46"/>
      <c r="C2873" s="83"/>
      <c r="D2873" s="123"/>
      <c r="E2873" s="8"/>
    </row>
    <row r="2874" ht="15" spans="1:5">
      <c r="A2874" s="8"/>
      <c r="B2874" s="46"/>
      <c r="C2874" s="83"/>
      <c r="D2874" s="123"/>
      <c r="E2874" s="8"/>
    </row>
    <row r="2875" ht="15" spans="1:5">
      <c r="A2875" s="8"/>
      <c r="B2875" s="46"/>
      <c r="C2875" s="83"/>
      <c r="D2875" s="123"/>
      <c r="E2875" s="8"/>
    </row>
    <row r="2876" ht="15" spans="1:5">
      <c r="A2876" s="8"/>
      <c r="B2876" s="46"/>
      <c r="C2876" s="83"/>
      <c r="D2876" s="123"/>
      <c r="E2876" s="8"/>
    </row>
    <row r="2877" ht="15" spans="1:5">
      <c r="A2877" s="8"/>
      <c r="B2877" s="46"/>
      <c r="C2877" s="83"/>
      <c r="D2877" s="123"/>
      <c r="E2877" s="8"/>
    </row>
    <row r="2878" ht="15" spans="1:5">
      <c r="A2878" s="8"/>
      <c r="B2878" s="46"/>
      <c r="C2878" s="83"/>
      <c r="D2878" s="123"/>
      <c r="E2878" s="8"/>
    </row>
    <row r="2879" ht="15" spans="1:5">
      <c r="A2879" s="8"/>
      <c r="B2879" s="46"/>
      <c r="C2879" s="83"/>
      <c r="D2879" s="123"/>
      <c r="E2879" s="8"/>
    </row>
    <row r="2880" ht="15" spans="1:5">
      <c r="A2880" s="8"/>
      <c r="B2880" s="46"/>
      <c r="C2880" s="83"/>
      <c r="D2880" s="123"/>
      <c r="E2880" s="8"/>
    </row>
    <row r="2881" ht="15" spans="1:5">
      <c r="A2881" s="8"/>
      <c r="B2881" s="46"/>
      <c r="C2881" s="83"/>
      <c r="D2881" s="123"/>
      <c r="E2881" s="8"/>
    </row>
    <row r="2882" ht="15" spans="1:5">
      <c r="A2882" s="8"/>
      <c r="B2882" s="46"/>
      <c r="C2882" s="83"/>
      <c r="D2882" s="123"/>
      <c r="E2882" s="8"/>
    </row>
    <row r="2883" ht="15" spans="1:5">
      <c r="A2883" s="8"/>
      <c r="B2883" s="46"/>
      <c r="C2883" s="83"/>
      <c r="D2883" s="123"/>
      <c r="E2883" s="8"/>
    </row>
    <row r="2884" ht="15" spans="1:5">
      <c r="A2884" s="8"/>
      <c r="B2884" s="46"/>
      <c r="C2884" s="83"/>
      <c r="D2884" s="123"/>
      <c r="E2884" s="8"/>
    </row>
    <row r="2885" ht="15" spans="1:5">
      <c r="A2885" s="8"/>
      <c r="B2885" s="46"/>
      <c r="C2885" s="83"/>
      <c r="D2885" s="123"/>
      <c r="E2885" s="8"/>
    </row>
    <row r="2886" ht="15" spans="1:5">
      <c r="A2886" s="8"/>
      <c r="B2886" s="46"/>
      <c r="C2886" s="83"/>
      <c r="D2886" s="123"/>
      <c r="E2886" s="8"/>
    </row>
    <row r="2887" ht="15" spans="1:5">
      <c r="A2887" s="8"/>
      <c r="B2887" s="46"/>
      <c r="C2887" s="83"/>
      <c r="D2887" s="123"/>
      <c r="E2887" s="8"/>
    </row>
    <row r="2888" ht="15" spans="1:5">
      <c r="A2888" s="8"/>
      <c r="B2888" s="46"/>
      <c r="C2888" s="83"/>
      <c r="D2888" s="123"/>
      <c r="E2888" s="8"/>
    </row>
    <row r="2889" ht="15" spans="1:5">
      <c r="A2889" s="8"/>
      <c r="B2889" s="46"/>
      <c r="C2889" s="83"/>
      <c r="D2889" s="123"/>
      <c r="E2889" s="8"/>
    </row>
    <row r="2890" ht="15" spans="1:5">
      <c r="A2890" s="8"/>
      <c r="B2890" s="46"/>
      <c r="C2890" s="83"/>
      <c r="D2890" s="123"/>
      <c r="E2890" s="8"/>
    </row>
    <row r="2891" ht="15" spans="1:5">
      <c r="A2891" s="8"/>
      <c r="B2891" s="46"/>
      <c r="C2891" s="83"/>
      <c r="D2891" s="123"/>
      <c r="E2891" s="8"/>
    </row>
    <row r="2892" ht="15" spans="1:5">
      <c r="A2892" s="8"/>
      <c r="B2892" s="46"/>
      <c r="C2892" s="83"/>
      <c r="D2892" s="123"/>
      <c r="E2892" s="8"/>
    </row>
    <row r="2893" ht="15" spans="1:5">
      <c r="A2893" s="8"/>
      <c r="B2893" s="46"/>
      <c r="C2893" s="83"/>
      <c r="D2893" s="123"/>
      <c r="E2893" s="8"/>
    </row>
    <row r="2894" ht="15" spans="1:5">
      <c r="A2894" s="8"/>
      <c r="B2894" s="46"/>
      <c r="C2894" s="83"/>
      <c r="D2894" s="123"/>
      <c r="E2894" s="8"/>
    </row>
    <row r="2895" ht="15" spans="1:5">
      <c r="A2895" s="8"/>
      <c r="B2895" s="46"/>
      <c r="C2895" s="83"/>
      <c r="D2895" s="123"/>
      <c r="E2895" s="8"/>
    </row>
    <row r="2896" ht="15" spans="1:5">
      <c r="A2896" s="8"/>
      <c r="B2896" s="46"/>
      <c r="C2896" s="83"/>
      <c r="D2896" s="123"/>
      <c r="E2896" s="8"/>
    </row>
    <row r="2897" ht="15" spans="1:5">
      <c r="A2897" s="8"/>
      <c r="B2897" s="46"/>
      <c r="C2897" s="83"/>
      <c r="D2897" s="123"/>
      <c r="E2897" s="8"/>
    </row>
    <row r="2898" ht="15" spans="1:5">
      <c r="A2898" s="8"/>
      <c r="B2898" s="46"/>
      <c r="C2898" s="83"/>
      <c r="D2898" s="123"/>
      <c r="E2898" s="8"/>
    </row>
    <row r="2899" ht="15" spans="1:5">
      <c r="A2899" s="8"/>
      <c r="B2899" s="46"/>
      <c r="C2899" s="83"/>
      <c r="D2899" s="123"/>
      <c r="E2899" s="8"/>
    </row>
    <row r="2900" ht="15" spans="1:5">
      <c r="A2900" s="8"/>
      <c r="B2900" s="46"/>
      <c r="C2900" s="83"/>
      <c r="D2900" s="123"/>
      <c r="E2900" s="8"/>
    </row>
    <row r="2901" ht="15" spans="1:5">
      <c r="A2901" s="8"/>
      <c r="B2901" s="46"/>
      <c r="C2901" s="83"/>
      <c r="D2901" s="123"/>
      <c r="E2901" s="8"/>
    </row>
    <row r="2902" ht="15" spans="1:5">
      <c r="A2902" s="8"/>
      <c r="B2902" s="46"/>
      <c r="C2902" s="83"/>
      <c r="D2902" s="123"/>
      <c r="E2902" s="8"/>
    </row>
    <row r="2903" ht="15" spans="1:5">
      <c r="A2903" s="8"/>
      <c r="B2903" s="46"/>
      <c r="C2903" s="83"/>
      <c r="D2903" s="123"/>
      <c r="E2903" s="8"/>
    </row>
    <row r="2904" ht="15" spans="1:5">
      <c r="A2904" s="8"/>
      <c r="B2904" s="46"/>
      <c r="C2904" s="83"/>
      <c r="D2904" s="123"/>
      <c r="E2904" s="8"/>
    </row>
    <row r="2905" ht="15" spans="1:5">
      <c r="A2905" s="8"/>
      <c r="B2905" s="46"/>
      <c r="C2905" s="83"/>
      <c r="D2905" s="123"/>
      <c r="E2905" s="8"/>
    </row>
    <row r="2906" ht="15" spans="1:5">
      <c r="A2906" s="8"/>
      <c r="B2906" s="46"/>
      <c r="C2906" s="83"/>
      <c r="D2906" s="123"/>
      <c r="E2906" s="8"/>
    </row>
    <row r="2907" ht="15" spans="1:5">
      <c r="A2907" s="8"/>
      <c r="B2907" s="46"/>
      <c r="C2907" s="83"/>
      <c r="D2907" s="123"/>
      <c r="E2907" s="8"/>
    </row>
    <row r="2908" ht="15" spans="1:5">
      <c r="A2908" s="8"/>
      <c r="B2908" s="46"/>
      <c r="C2908" s="83"/>
      <c r="D2908" s="123"/>
      <c r="E2908" s="8"/>
    </row>
    <row r="2909" ht="15" spans="1:5">
      <c r="A2909" s="8"/>
      <c r="B2909" s="46"/>
      <c r="C2909" s="83"/>
      <c r="D2909" s="123"/>
      <c r="E2909" s="8"/>
    </row>
    <row r="2910" ht="15" spans="1:5">
      <c r="A2910" s="8"/>
      <c r="B2910" s="46"/>
      <c r="C2910" s="83"/>
      <c r="D2910" s="123"/>
      <c r="E2910" s="8"/>
    </row>
    <row r="2911" ht="15" spans="1:5">
      <c r="A2911" s="8"/>
      <c r="B2911" s="46"/>
      <c r="C2911" s="83"/>
      <c r="D2911" s="123"/>
      <c r="E2911" s="8"/>
    </row>
    <row r="2912" ht="15" spans="1:5">
      <c r="A2912" s="8"/>
      <c r="B2912" s="46"/>
      <c r="C2912" s="83"/>
      <c r="D2912" s="123"/>
      <c r="E2912" s="8"/>
    </row>
    <row r="2913" ht="15" spans="1:5">
      <c r="A2913" s="8"/>
      <c r="B2913" s="46"/>
      <c r="C2913" s="83"/>
      <c r="D2913" s="123"/>
      <c r="E2913" s="8"/>
    </row>
    <row r="2914" ht="15" spans="1:5">
      <c r="A2914" s="8"/>
      <c r="B2914" s="46"/>
      <c r="C2914" s="83"/>
      <c r="D2914" s="123"/>
      <c r="E2914" s="8"/>
    </row>
    <row r="2915" ht="15" spans="1:5">
      <c r="A2915" s="8"/>
      <c r="B2915" s="46"/>
      <c r="C2915" s="83"/>
      <c r="D2915" s="123"/>
      <c r="E2915" s="8"/>
    </row>
    <row r="2916" ht="15" spans="1:5">
      <c r="A2916" s="8"/>
      <c r="B2916" s="46"/>
      <c r="C2916" s="83"/>
      <c r="D2916" s="123"/>
      <c r="E2916" s="8"/>
    </row>
    <row r="2917" ht="15" spans="1:5">
      <c r="A2917" s="8"/>
      <c r="B2917" s="46"/>
      <c r="C2917" s="83"/>
      <c r="D2917" s="123"/>
      <c r="E2917" s="8"/>
    </row>
    <row r="2918" ht="15" spans="1:5">
      <c r="A2918" s="8"/>
      <c r="B2918" s="46"/>
      <c r="C2918" s="83"/>
      <c r="D2918" s="123"/>
      <c r="E2918" s="8"/>
    </row>
    <row r="2919" ht="15" spans="1:5">
      <c r="A2919" s="8"/>
      <c r="B2919" s="46"/>
      <c r="C2919" s="83"/>
      <c r="D2919" s="123"/>
      <c r="E2919" s="8"/>
    </row>
    <row r="2920" ht="15" spans="1:5">
      <c r="A2920" s="8"/>
      <c r="B2920" s="46"/>
      <c r="C2920" s="83"/>
      <c r="D2920" s="123"/>
      <c r="E2920" s="8"/>
    </row>
    <row r="2921" ht="15" spans="1:5">
      <c r="A2921" s="8"/>
      <c r="B2921" s="46"/>
      <c r="C2921" s="83"/>
      <c r="D2921" s="123"/>
      <c r="E2921" s="8"/>
    </row>
    <row r="2922" ht="15" spans="1:5">
      <c r="A2922" s="8"/>
      <c r="B2922" s="46"/>
      <c r="C2922" s="83"/>
      <c r="D2922" s="123"/>
      <c r="E2922" s="8"/>
    </row>
    <row r="2923" ht="15" spans="1:5">
      <c r="A2923" s="8"/>
      <c r="B2923" s="46"/>
      <c r="C2923" s="83"/>
      <c r="D2923" s="123"/>
      <c r="E2923" s="8"/>
    </row>
    <row r="2924" ht="15" spans="1:5">
      <c r="A2924" s="8"/>
      <c r="B2924" s="46"/>
      <c r="C2924" s="83"/>
      <c r="D2924" s="123"/>
      <c r="E2924" s="8"/>
    </row>
    <row r="2925" ht="15" spans="1:5">
      <c r="A2925" s="8"/>
      <c r="B2925" s="46"/>
      <c r="C2925" s="83"/>
      <c r="D2925" s="123"/>
      <c r="E2925" s="8"/>
    </row>
    <row r="2926" ht="15" spans="1:5">
      <c r="A2926" s="8"/>
      <c r="B2926" s="46"/>
      <c r="C2926" s="83"/>
      <c r="D2926" s="123"/>
      <c r="E2926" s="8"/>
    </row>
    <row r="2927" ht="15" spans="1:5">
      <c r="A2927" s="8"/>
      <c r="B2927" s="46"/>
      <c r="C2927" s="83"/>
      <c r="D2927" s="123"/>
      <c r="E2927" s="8"/>
    </row>
    <row r="2928" ht="15" spans="1:5">
      <c r="A2928" s="8"/>
      <c r="B2928" s="46"/>
      <c r="C2928" s="83"/>
      <c r="D2928" s="123"/>
      <c r="E2928" s="8"/>
    </row>
    <row r="2929" ht="15" spans="1:5">
      <c r="A2929" s="8"/>
      <c r="B2929" s="46"/>
      <c r="C2929" s="83"/>
      <c r="D2929" s="123"/>
      <c r="E2929" s="8"/>
    </row>
    <row r="2930" ht="15" spans="1:5">
      <c r="A2930" s="8"/>
      <c r="B2930" s="46"/>
      <c r="C2930" s="83"/>
      <c r="D2930" s="123"/>
      <c r="E2930" s="8"/>
    </row>
    <row r="2931" ht="15" spans="1:5">
      <c r="A2931" s="8"/>
      <c r="B2931" s="46"/>
      <c r="C2931" s="83"/>
      <c r="D2931" s="123"/>
      <c r="E2931" s="8"/>
    </row>
    <row r="2932" ht="15" spans="1:5">
      <c r="A2932" s="8"/>
      <c r="B2932" s="46"/>
      <c r="C2932" s="83"/>
      <c r="D2932" s="123"/>
      <c r="E2932" s="8"/>
    </row>
    <row r="2933" ht="15" spans="1:5">
      <c r="A2933" s="8"/>
      <c r="B2933" s="124"/>
      <c r="C2933" s="57"/>
      <c r="D2933" s="126"/>
      <c r="E2933" s="8"/>
    </row>
    <row r="2934" ht="15" spans="1:5">
      <c r="A2934" s="8"/>
      <c r="B2934" s="46"/>
      <c r="C2934" s="83"/>
      <c r="D2934" s="123"/>
      <c r="E2934" s="8"/>
    </row>
    <row r="2935" ht="15" spans="1:5">
      <c r="A2935" s="8"/>
      <c r="B2935" s="46"/>
      <c r="C2935" s="83"/>
      <c r="D2935" s="123"/>
      <c r="E2935" s="8"/>
    </row>
    <row r="2936" ht="15" spans="1:5">
      <c r="A2936" s="8"/>
      <c r="B2936" s="46"/>
      <c r="C2936" s="83"/>
      <c r="D2936" s="123"/>
      <c r="E2936" s="8"/>
    </row>
    <row r="2937" ht="15" spans="1:5">
      <c r="A2937" s="8"/>
      <c r="B2937" s="46"/>
      <c r="C2937" s="83"/>
      <c r="D2937" s="123"/>
      <c r="E2937" s="8"/>
    </row>
    <row r="2938" ht="15" spans="1:5">
      <c r="A2938" s="8"/>
      <c r="B2938" s="46"/>
      <c r="C2938" s="83"/>
      <c r="D2938" s="123"/>
      <c r="E2938" s="8"/>
    </row>
    <row r="2939" ht="15" spans="1:5">
      <c r="A2939" s="8"/>
      <c r="B2939" s="46"/>
      <c r="C2939" s="83"/>
      <c r="D2939" s="123"/>
      <c r="E2939" s="8"/>
    </row>
    <row r="2940" ht="15" spans="1:5">
      <c r="A2940" s="8"/>
      <c r="B2940" s="46"/>
      <c r="C2940" s="83"/>
      <c r="D2940" s="123"/>
      <c r="E2940" s="8"/>
    </row>
    <row r="2941" ht="15" spans="1:5">
      <c r="A2941" s="8"/>
      <c r="B2941" s="46"/>
      <c r="C2941" s="83"/>
      <c r="D2941" s="123"/>
      <c r="E2941" s="8"/>
    </row>
    <row r="2942" ht="15" spans="1:5">
      <c r="A2942" s="8"/>
      <c r="B2942" s="46"/>
      <c r="C2942" s="83"/>
      <c r="D2942" s="123"/>
      <c r="E2942" s="8"/>
    </row>
    <row r="2943" ht="15" spans="1:5">
      <c r="A2943" s="8"/>
      <c r="B2943" s="46"/>
      <c r="C2943" s="83"/>
      <c r="D2943" s="123"/>
      <c r="E2943" s="8"/>
    </row>
    <row r="2944" ht="15" spans="1:5">
      <c r="A2944" s="8"/>
      <c r="B2944" s="46"/>
      <c r="C2944" s="83"/>
      <c r="D2944" s="123"/>
      <c r="E2944" s="8"/>
    </row>
    <row r="2945" ht="15" spans="1:5">
      <c r="A2945" s="8"/>
      <c r="B2945" s="46"/>
      <c r="C2945" s="83"/>
      <c r="D2945" s="123"/>
      <c r="E2945" s="8"/>
    </row>
    <row r="2946" ht="15" spans="1:5">
      <c r="A2946" s="8"/>
      <c r="B2946" s="46"/>
      <c r="C2946" s="83"/>
      <c r="D2946" s="123"/>
      <c r="E2946" s="8"/>
    </row>
    <row r="2947" ht="15" spans="1:5">
      <c r="A2947" s="8"/>
      <c r="B2947" s="46"/>
      <c r="C2947" s="83"/>
      <c r="D2947" s="123"/>
      <c r="E2947" s="8"/>
    </row>
    <row r="2948" ht="15" spans="1:5">
      <c r="A2948" s="8"/>
      <c r="B2948" s="46"/>
      <c r="C2948" s="83"/>
      <c r="D2948" s="123"/>
      <c r="E2948" s="8"/>
    </row>
    <row r="2949" ht="15" spans="1:5">
      <c r="A2949" s="8"/>
      <c r="B2949" s="46"/>
      <c r="C2949" s="83"/>
      <c r="D2949" s="123"/>
      <c r="E2949" s="8"/>
    </row>
    <row r="2950" ht="15" spans="1:5">
      <c r="A2950" s="8"/>
      <c r="B2950" s="46"/>
      <c r="C2950" s="83"/>
      <c r="D2950" s="123"/>
      <c r="E2950" s="8"/>
    </row>
    <row r="2951" ht="15" spans="1:5">
      <c r="A2951" s="8"/>
      <c r="B2951" s="46"/>
      <c r="C2951" s="83"/>
      <c r="D2951" s="123"/>
      <c r="E2951" s="8"/>
    </row>
    <row r="2952" ht="15" spans="1:5">
      <c r="A2952" s="8"/>
      <c r="B2952" s="46"/>
      <c r="C2952" s="83"/>
      <c r="D2952" s="123"/>
      <c r="E2952" s="8"/>
    </row>
    <row r="2953" ht="15" spans="1:5">
      <c r="A2953" s="8"/>
      <c r="B2953" s="46"/>
      <c r="C2953" s="83"/>
      <c r="D2953" s="123"/>
      <c r="E2953" s="8"/>
    </row>
    <row r="2954" ht="15" spans="1:5">
      <c r="A2954" s="8"/>
      <c r="B2954" s="46"/>
      <c r="C2954" s="83"/>
      <c r="D2954" s="123"/>
      <c r="E2954" s="8"/>
    </row>
    <row r="2955" ht="15" spans="1:5">
      <c r="A2955" s="8"/>
      <c r="B2955" s="46"/>
      <c r="C2955" s="83"/>
      <c r="D2955" s="123"/>
      <c r="E2955" s="8"/>
    </row>
    <row r="2956" ht="15" spans="1:5">
      <c r="A2956" s="8"/>
      <c r="B2956" s="46"/>
      <c r="C2956" s="83"/>
      <c r="D2956" s="123"/>
      <c r="E2956" s="8"/>
    </row>
    <row r="2957" ht="15" spans="1:5">
      <c r="A2957" s="8"/>
      <c r="B2957" s="124"/>
      <c r="C2957" s="57"/>
      <c r="D2957" s="126"/>
      <c r="E2957" s="8"/>
    </row>
    <row r="2958" ht="15" spans="1:5">
      <c r="A2958" s="8"/>
      <c r="B2958" s="46"/>
      <c r="C2958" s="83"/>
      <c r="D2958" s="123"/>
      <c r="E2958" s="8"/>
    </row>
    <row r="2959" ht="15" spans="1:5">
      <c r="A2959" s="8"/>
      <c r="B2959" s="46"/>
      <c r="C2959" s="83"/>
      <c r="D2959" s="123"/>
      <c r="E2959" s="8"/>
    </row>
    <row r="2960" ht="15" spans="1:5">
      <c r="A2960" s="8"/>
      <c r="B2960" s="127"/>
      <c r="C2960" s="58"/>
      <c r="D2960" s="128"/>
      <c r="E2960" s="8"/>
    </row>
    <row r="2961" ht="15" spans="1:5">
      <c r="A2961" s="8"/>
      <c r="B2961" s="46"/>
      <c r="C2961" s="83"/>
      <c r="D2961" s="123"/>
      <c r="E2961" s="8"/>
    </row>
    <row r="2962" ht="15" spans="1:5">
      <c r="A2962" s="8"/>
      <c r="B2962" s="46"/>
      <c r="C2962" s="83"/>
      <c r="D2962" s="123"/>
      <c r="E2962" s="8"/>
    </row>
    <row r="2963" ht="15" spans="1:5">
      <c r="A2963" s="8"/>
      <c r="B2963" s="46"/>
      <c r="C2963" s="83"/>
      <c r="D2963" s="123"/>
      <c r="E2963" s="8"/>
    </row>
    <row r="2964" ht="15" spans="1:5">
      <c r="A2964" s="8"/>
      <c r="B2964" s="46"/>
      <c r="C2964" s="83"/>
      <c r="D2964" s="123"/>
      <c r="E2964" s="8"/>
    </row>
    <row r="2965" ht="15" spans="1:5">
      <c r="A2965" s="8"/>
      <c r="B2965" s="46"/>
      <c r="C2965" s="83"/>
      <c r="D2965" s="123"/>
      <c r="E2965" s="8"/>
    </row>
    <row r="2966" ht="15" spans="1:5">
      <c r="A2966" s="8"/>
      <c r="B2966" s="46"/>
      <c r="C2966" s="83"/>
      <c r="D2966" s="123"/>
      <c r="E2966" s="8"/>
    </row>
    <row r="2967" ht="15" spans="1:5">
      <c r="A2967" s="8"/>
      <c r="B2967" s="46"/>
      <c r="C2967" s="83"/>
      <c r="D2967" s="123"/>
      <c r="E2967" s="8"/>
    </row>
    <row r="2968" ht="15" spans="1:5">
      <c r="A2968" s="8"/>
      <c r="B2968" s="46"/>
      <c r="C2968" s="83"/>
      <c r="D2968" s="123"/>
      <c r="E2968" s="8"/>
    </row>
    <row r="2969" ht="15" spans="1:5">
      <c r="A2969" s="8"/>
      <c r="B2969" s="46"/>
      <c r="C2969" s="83"/>
      <c r="D2969" s="123"/>
      <c r="E2969" s="8"/>
    </row>
    <row r="2970" ht="15" spans="1:5">
      <c r="A2970" s="8"/>
      <c r="B2970" s="46"/>
      <c r="C2970" s="83"/>
      <c r="D2970" s="123"/>
      <c r="E2970" s="8"/>
    </row>
    <row r="2971" ht="15" spans="1:5">
      <c r="A2971" s="8"/>
      <c r="B2971" s="46"/>
      <c r="C2971" s="83"/>
      <c r="D2971" s="123"/>
      <c r="E2971" s="8"/>
    </row>
    <row r="2972" ht="15" spans="1:5">
      <c r="A2972" s="8"/>
      <c r="B2972" s="46"/>
      <c r="C2972" s="83"/>
      <c r="D2972" s="123"/>
      <c r="E2972" s="8"/>
    </row>
    <row r="2973" ht="15" spans="1:5">
      <c r="A2973" s="8"/>
      <c r="B2973" s="46"/>
      <c r="C2973" s="83"/>
      <c r="D2973" s="123"/>
      <c r="E2973" s="8"/>
    </row>
    <row r="2974" ht="15" spans="1:5">
      <c r="A2974" s="8"/>
      <c r="B2974" s="46"/>
      <c r="C2974" s="83"/>
      <c r="D2974" s="123"/>
      <c r="E2974" s="8"/>
    </row>
    <row r="2975" ht="15" spans="1:5">
      <c r="A2975" s="8"/>
      <c r="B2975" s="46"/>
      <c r="C2975" s="83"/>
      <c r="D2975" s="123"/>
      <c r="E2975" s="8"/>
    </row>
    <row r="2976" ht="15" spans="1:5">
      <c r="A2976" s="8"/>
      <c r="B2976" s="46"/>
      <c r="C2976" s="83"/>
      <c r="D2976" s="123"/>
      <c r="E2976" s="8"/>
    </row>
    <row r="2977" ht="15" spans="1:5">
      <c r="A2977" s="8"/>
      <c r="B2977" s="46"/>
      <c r="C2977" s="83"/>
      <c r="D2977" s="123"/>
      <c r="E2977" s="8"/>
    </row>
    <row r="2978" ht="15" spans="1:5">
      <c r="A2978" s="8"/>
      <c r="B2978" s="46"/>
      <c r="C2978" s="83"/>
      <c r="D2978" s="123"/>
      <c r="E2978" s="8"/>
    </row>
    <row r="2979" ht="15" spans="1:5">
      <c r="A2979" s="8"/>
      <c r="B2979" s="46"/>
      <c r="C2979" s="83"/>
      <c r="D2979" s="123"/>
      <c r="E2979" s="8"/>
    </row>
    <row r="2980" ht="15" spans="1:5">
      <c r="A2980" s="8"/>
      <c r="B2980" s="46"/>
      <c r="C2980" s="83"/>
      <c r="D2980" s="123"/>
      <c r="E2980" s="8"/>
    </row>
    <row r="2981" ht="15" spans="1:5">
      <c r="A2981" s="8"/>
      <c r="B2981" s="46"/>
      <c r="C2981" s="83"/>
      <c r="D2981" s="123"/>
      <c r="E2981" s="8"/>
    </row>
    <row r="2982" ht="15" spans="1:5">
      <c r="A2982" s="8"/>
      <c r="B2982" s="46"/>
      <c r="C2982" s="83"/>
      <c r="D2982" s="123"/>
      <c r="E2982" s="8"/>
    </row>
    <row r="2983" ht="15" spans="1:5">
      <c r="A2983" s="8"/>
      <c r="B2983" s="46"/>
      <c r="C2983" s="83"/>
      <c r="D2983" s="123"/>
      <c r="E2983" s="8"/>
    </row>
    <row r="2984" ht="15" spans="1:5">
      <c r="A2984" s="8"/>
      <c r="B2984" s="46"/>
      <c r="C2984" s="83"/>
      <c r="D2984" s="123"/>
      <c r="E2984" s="8"/>
    </row>
    <row r="2985" ht="15" spans="1:5">
      <c r="A2985" s="8"/>
      <c r="B2985" s="46"/>
      <c r="C2985" s="83"/>
      <c r="D2985" s="123"/>
      <c r="E2985" s="8"/>
    </row>
    <row r="2986" ht="15" spans="1:5">
      <c r="A2986" s="8"/>
      <c r="B2986" s="46"/>
      <c r="C2986" s="83"/>
      <c r="D2986" s="123"/>
      <c r="E2986" s="8"/>
    </row>
    <row r="2987" ht="15" spans="1:5">
      <c r="A2987" s="8"/>
      <c r="B2987" s="46"/>
      <c r="C2987" s="83"/>
      <c r="D2987" s="123"/>
      <c r="E2987" s="8"/>
    </row>
    <row r="2988" ht="15" spans="1:5">
      <c r="A2988" s="8"/>
      <c r="B2988" s="46"/>
      <c r="C2988" s="83"/>
      <c r="D2988" s="123"/>
      <c r="E2988" s="8"/>
    </row>
    <row r="2989" ht="15" spans="1:5">
      <c r="A2989" s="8"/>
      <c r="B2989" s="46"/>
      <c r="C2989" s="83"/>
      <c r="D2989" s="123"/>
      <c r="E2989" s="8"/>
    </row>
    <row r="2990" ht="15" spans="1:5">
      <c r="A2990" s="8"/>
      <c r="B2990" s="46"/>
      <c r="C2990" s="83"/>
      <c r="D2990" s="123"/>
      <c r="E2990" s="8"/>
    </row>
    <row r="2991" ht="15" spans="1:5">
      <c r="A2991" s="8"/>
      <c r="B2991" s="46"/>
      <c r="C2991" s="83"/>
      <c r="D2991" s="123"/>
      <c r="E2991" s="8"/>
    </row>
    <row r="2992" ht="15" spans="1:5">
      <c r="A2992" s="8"/>
      <c r="B2992" s="46"/>
      <c r="C2992" s="83"/>
      <c r="D2992" s="123"/>
      <c r="E2992" s="8"/>
    </row>
    <row r="2993" ht="15" spans="1:5">
      <c r="A2993" s="8"/>
      <c r="B2993" s="46"/>
      <c r="C2993" s="83"/>
      <c r="D2993" s="123"/>
      <c r="E2993" s="8"/>
    </row>
    <row r="2994" ht="15" spans="1:5">
      <c r="A2994" s="8"/>
      <c r="B2994" s="46"/>
      <c r="C2994" s="83"/>
      <c r="D2994" s="123"/>
      <c r="E2994" s="8"/>
    </row>
    <row r="2995" ht="15" spans="1:5">
      <c r="A2995" s="8"/>
      <c r="B2995" s="46"/>
      <c r="C2995" s="83"/>
      <c r="D2995" s="123"/>
      <c r="E2995" s="8"/>
    </row>
    <row r="2996" ht="15" spans="1:5">
      <c r="A2996" s="8"/>
      <c r="B2996" s="46"/>
      <c r="C2996" s="83"/>
      <c r="D2996" s="123"/>
      <c r="E2996" s="8"/>
    </row>
    <row r="2997" ht="15" spans="1:5">
      <c r="A2997" s="8"/>
      <c r="B2997" s="46"/>
      <c r="C2997" s="83"/>
      <c r="D2997" s="123"/>
      <c r="E2997" s="8"/>
    </row>
    <row r="2998" ht="15" spans="1:5">
      <c r="A2998" s="8"/>
      <c r="B2998" s="46"/>
      <c r="C2998" s="83"/>
      <c r="D2998" s="123"/>
      <c r="E2998" s="8"/>
    </row>
    <row r="2999" ht="15" spans="1:5">
      <c r="A2999" s="8"/>
      <c r="B2999" s="46"/>
      <c r="C2999" s="83"/>
      <c r="D2999" s="123"/>
      <c r="E2999" s="8"/>
    </row>
    <row r="3000" ht="15" spans="1:5">
      <c r="A3000" s="8"/>
      <c r="B3000" s="46"/>
      <c r="C3000" s="83"/>
      <c r="D3000" s="123"/>
      <c r="E3000" s="8"/>
    </row>
    <row r="3001" ht="15" spans="1:5">
      <c r="A3001" s="8"/>
      <c r="B3001" s="46"/>
      <c r="C3001" s="83"/>
      <c r="D3001" s="123"/>
      <c r="E3001" s="8"/>
    </row>
    <row r="3002" ht="15" spans="1:5">
      <c r="A3002" s="8"/>
      <c r="B3002" s="46"/>
      <c r="C3002" s="83"/>
      <c r="D3002" s="123"/>
      <c r="E3002" s="8"/>
    </row>
    <row r="3003" ht="15" spans="1:5">
      <c r="A3003" s="8"/>
      <c r="B3003" s="46"/>
      <c r="C3003" s="83"/>
      <c r="D3003" s="123"/>
      <c r="E3003" s="8"/>
    </row>
    <row r="3004" ht="15" spans="1:5">
      <c r="A3004" s="8"/>
      <c r="B3004" s="46"/>
      <c r="C3004" s="83"/>
      <c r="D3004" s="123"/>
      <c r="E3004" s="8"/>
    </row>
    <row r="3005" ht="15" spans="1:5">
      <c r="A3005" s="8"/>
      <c r="B3005" s="46"/>
      <c r="C3005" s="83"/>
      <c r="D3005" s="123"/>
      <c r="E3005" s="8"/>
    </row>
    <row r="3006" ht="15" spans="1:5">
      <c r="A3006" s="8"/>
      <c r="B3006" s="46"/>
      <c r="C3006" s="83"/>
      <c r="D3006" s="123"/>
      <c r="E3006" s="8"/>
    </row>
    <row r="3007" ht="15" spans="1:5">
      <c r="A3007" s="8"/>
      <c r="B3007" s="46"/>
      <c r="C3007" s="83"/>
      <c r="D3007" s="123"/>
      <c r="E3007" s="8"/>
    </row>
    <row r="3008" ht="15" spans="1:5">
      <c r="A3008" s="8"/>
      <c r="B3008" s="46"/>
      <c r="C3008" s="83"/>
      <c r="D3008" s="123"/>
      <c r="E3008" s="8"/>
    </row>
    <row r="3009" ht="15" spans="1:5">
      <c r="A3009" s="8"/>
      <c r="B3009" s="46"/>
      <c r="C3009" s="83"/>
      <c r="D3009" s="123"/>
      <c r="E3009" s="8"/>
    </row>
    <row r="3010" ht="15" spans="1:5">
      <c r="A3010" s="8"/>
      <c r="B3010" s="46"/>
      <c r="C3010" s="83"/>
      <c r="D3010" s="123"/>
      <c r="E3010" s="8"/>
    </row>
    <row r="3011" ht="15" spans="1:5">
      <c r="A3011" s="8"/>
      <c r="B3011" s="46"/>
      <c r="C3011" s="83"/>
      <c r="D3011" s="123"/>
      <c r="E3011" s="8"/>
    </row>
    <row r="3012" ht="15" spans="1:5">
      <c r="A3012" s="8"/>
      <c r="B3012" s="46"/>
      <c r="C3012" s="83"/>
      <c r="D3012" s="123"/>
      <c r="E3012" s="8"/>
    </row>
    <row r="3013" ht="15" spans="1:5">
      <c r="A3013" s="8"/>
      <c r="B3013" s="46"/>
      <c r="C3013" s="83"/>
      <c r="D3013" s="123"/>
      <c r="E3013" s="8"/>
    </row>
    <row r="3014" ht="15" spans="1:5">
      <c r="A3014" s="8"/>
      <c r="B3014" s="46"/>
      <c r="C3014" s="83"/>
      <c r="D3014" s="123"/>
      <c r="E3014" s="8"/>
    </row>
    <row r="3015" ht="15" spans="1:5">
      <c r="A3015" s="8"/>
      <c r="B3015" s="46"/>
      <c r="C3015" s="83"/>
      <c r="D3015" s="123"/>
      <c r="E3015" s="8"/>
    </row>
    <row r="3016" ht="15" spans="1:5">
      <c r="A3016" s="8"/>
      <c r="B3016" s="46"/>
      <c r="C3016" s="83"/>
      <c r="D3016" s="123"/>
      <c r="E3016" s="8"/>
    </row>
    <row r="3017" ht="15" spans="1:5">
      <c r="A3017" s="8"/>
      <c r="B3017" s="46"/>
      <c r="C3017" s="83"/>
      <c r="D3017" s="123"/>
      <c r="E3017" s="8"/>
    </row>
    <row r="3018" ht="15" spans="1:5">
      <c r="A3018" s="8"/>
      <c r="B3018" s="46"/>
      <c r="C3018" s="83"/>
      <c r="D3018" s="123"/>
      <c r="E3018" s="8"/>
    </row>
    <row r="3019" ht="15" spans="1:5">
      <c r="A3019" s="8"/>
      <c r="B3019" s="46"/>
      <c r="C3019" s="83"/>
      <c r="D3019" s="123"/>
      <c r="E3019" s="8"/>
    </row>
    <row r="3020" ht="15" spans="1:5">
      <c r="A3020" s="8"/>
      <c r="B3020" s="46"/>
      <c r="C3020" s="83"/>
      <c r="D3020" s="123"/>
      <c r="E3020" s="8"/>
    </row>
    <row r="3021" ht="15" spans="1:5">
      <c r="A3021" s="8"/>
      <c r="B3021" s="46"/>
      <c r="C3021" s="83"/>
      <c r="D3021" s="123"/>
      <c r="E3021" s="8"/>
    </row>
    <row r="3022" ht="15" spans="1:5">
      <c r="A3022" s="8"/>
      <c r="B3022" s="46"/>
      <c r="C3022" s="83"/>
      <c r="D3022" s="123"/>
      <c r="E3022" s="8"/>
    </row>
    <row r="3023" ht="15" spans="1:5">
      <c r="A3023" s="8"/>
      <c r="B3023" s="46"/>
      <c r="C3023" s="83"/>
      <c r="D3023" s="123"/>
      <c r="E3023" s="8"/>
    </row>
    <row r="3024" ht="15" spans="1:5">
      <c r="A3024" s="8"/>
      <c r="B3024" s="46"/>
      <c r="C3024" s="83"/>
      <c r="D3024" s="123"/>
      <c r="E3024" s="8"/>
    </row>
    <row r="3025" ht="15" spans="1:5">
      <c r="A3025" s="8"/>
      <c r="B3025" s="46"/>
      <c r="C3025" s="83"/>
      <c r="D3025" s="123"/>
      <c r="E3025" s="8"/>
    </row>
    <row r="3026" ht="15" spans="1:5">
      <c r="A3026" s="8"/>
      <c r="B3026" s="46"/>
      <c r="C3026" s="83"/>
      <c r="D3026" s="123"/>
      <c r="E3026" s="8"/>
    </row>
    <row r="3027" ht="15" spans="1:5">
      <c r="A3027" s="8"/>
      <c r="B3027" s="46"/>
      <c r="C3027" s="83"/>
      <c r="D3027" s="123"/>
      <c r="E3027" s="8"/>
    </row>
    <row r="3028" ht="15" spans="1:5">
      <c r="A3028" s="8"/>
      <c r="B3028" s="46"/>
      <c r="C3028" s="83"/>
      <c r="D3028" s="123"/>
      <c r="E3028" s="8"/>
    </row>
    <row r="3029" ht="15" spans="1:5">
      <c r="A3029" s="8"/>
      <c r="B3029" s="46"/>
      <c r="C3029" s="83"/>
      <c r="D3029" s="123"/>
      <c r="E3029" s="8"/>
    </row>
    <row r="3030" ht="15" spans="1:5">
      <c r="A3030" s="8"/>
      <c r="B3030" s="46"/>
      <c r="C3030" s="83"/>
      <c r="D3030" s="123"/>
      <c r="E3030" s="8"/>
    </row>
    <row r="3031" ht="15" spans="1:5">
      <c r="A3031" s="8"/>
      <c r="B3031" s="46"/>
      <c r="C3031" s="83"/>
      <c r="D3031" s="123"/>
      <c r="E3031" s="8"/>
    </row>
    <row r="3032" ht="15" spans="1:5">
      <c r="A3032" s="8"/>
      <c r="B3032" s="46"/>
      <c r="C3032" s="83"/>
      <c r="D3032" s="123"/>
      <c r="E3032" s="8"/>
    </row>
    <row r="3033" ht="15" spans="1:5">
      <c r="A3033" s="8"/>
      <c r="B3033" s="46"/>
      <c r="C3033" s="83"/>
      <c r="D3033" s="123"/>
      <c r="E3033" s="8"/>
    </row>
    <row r="3034" ht="15" spans="1:5">
      <c r="A3034" s="8"/>
      <c r="B3034" s="46"/>
      <c r="C3034" s="83"/>
      <c r="D3034" s="123"/>
      <c r="E3034" s="8"/>
    </row>
    <row r="3035" ht="15" spans="1:5">
      <c r="A3035" s="8"/>
      <c r="B3035" s="46"/>
      <c r="C3035" s="83"/>
      <c r="D3035" s="123"/>
      <c r="E3035" s="8"/>
    </row>
    <row r="3036" ht="15" spans="1:5">
      <c r="A3036" s="8"/>
      <c r="B3036" s="46"/>
      <c r="C3036" s="83"/>
      <c r="D3036" s="123"/>
      <c r="E3036" s="8"/>
    </row>
    <row r="3037" ht="15" spans="1:5">
      <c r="A3037" s="8"/>
      <c r="B3037" s="46"/>
      <c r="C3037" s="83"/>
      <c r="D3037" s="123"/>
      <c r="E3037" s="8"/>
    </row>
    <row r="3038" ht="15" spans="1:5">
      <c r="A3038" s="8"/>
      <c r="B3038" s="46"/>
      <c r="C3038" s="83"/>
      <c r="D3038" s="123"/>
      <c r="E3038" s="8"/>
    </row>
    <row r="3039" ht="15" spans="1:5">
      <c r="A3039" s="8"/>
      <c r="B3039" s="46"/>
      <c r="C3039" s="83"/>
      <c r="D3039" s="123"/>
      <c r="E3039" s="8"/>
    </row>
    <row r="3040" ht="15" spans="1:5">
      <c r="A3040" s="8"/>
      <c r="B3040" s="46"/>
      <c r="C3040" s="83"/>
      <c r="D3040" s="123"/>
      <c r="E3040" s="8"/>
    </row>
    <row r="3041" ht="15" spans="1:5">
      <c r="A3041" s="8"/>
      <c r="B3041" s="46"/>
      <c r="C3041" s="83"/>
      <c r="D3041" s="123"/>
      <c r="E3041" s="8"/>
    </row>
    <row r="3042" ht="15" spans="1:5">
      <c r="A3042" s="8"/>
      <c r="B3042" s="46"/>
      <c r="C3042" s="83"/>
      <c r="D3042" s="123"/>
      <c r="E3042" s="8"/>
    </row>
    <row r="3043" ht="15" spans="1:5">
      <c r="A3043" s="8"/>
      <c r="B3043" s="46"/>
      <c r="C3043" s="83"/>
      <c r="D3043" s="123"/>
      <c r="E3043" s="8"/>
    </row>
    <row r="3044" ht="15" spans="1:5">
      <c r="A3044" s="8"/>
      <c r="B3044" s="46"/>
      <c r="C3044" s="83"/>
      <c r="D3044" s="123"/>
      <c r="E3044" s="8"/>
    </row>
    <row r="3045" ht="15" spans="1:5">
      <c r="A3045" s="8"/>
      <c r="B3045" s="46"/>
      <c r="C3045" s="83"/>
      <c r="D3045" s="123"/>
      <c r="E3045" s="8"/>
    </row>
    <row r="3046" ht="15" spans="1:5">
      <c r="A3046" s="8"/>
      <c r="B3046" s="46"/>
      <c r="C3046" s="83"/>
      <c r="D3046" s="123"/>
      <c r="E3046" s="8"/>
    </row>
    <row r="3047" ht="15" spans="1:5">
      <c r="A3047" s="8"/>
      <c r="B3047" s="46"/>
      <c r="C3047" s="83"/>
      <c r="D3047" s="123"/>
      <c r="E3047" s="8"/>
    </row>
    <row r="3048" ht="15" spans="1:5">
      <c r="A3048" s="8"/>
      <c r="B3048" s="46"/>
      <c r="C3048" s="83"/>
      <c r="D3048" s="123"/>
      <c r="E3048" s="8"/>
    </row>
    <row r="3049" ht="15" spans="1:5">
      <c r="A3049" s="8"/>
      <c r="B3049" s="46"/>
      <c r="C3049" s="83"/>
      <c r="D3049" s="123"/>
      <c r="E3049" s="8"/>
    </row>
    <row r="3050" ht="15" spans="1:5">
      <c r="A3050" s="8"/>
      <c r="B3050" s="46"/>
      <c r="C3050" s="83"/>
      <c r="D3050" s="123"/>
      <c r="E3050" s="8"/>
    </row>
    <row r="3051" ht="15" spans="1:5">
      <c r="A3051" s="8"/>
      <c r="B3051" s="46"/>
      <c r="C3051" s="83"/>
      <c r="D3051" s="123"/>
      <c r="E3051" s="8"/>
    </row>
    <row r="3052" ht="15" spans="1:5">
      <c r="A3052" s="8"/>
      <c r="B3052" s="46"/>
      <c r="C3052" s="83"/>
      <c r="D3052" s="123"/>
      <c r="E3052" s="8"/>
    </row>
    <row r="3053" ht="15" spans="1:5">
      <c r="A3053" s="8"/>
      <c r="B3053" s="46"/>
      <c r="C3053" s="83"/>
      <c r="D3053" s="123"/>
      <c r="E3053" s="8"/>
    </row>
    <row r="3054" ht="15" spans="1:5">
      <c r="A3054" s="8"/>
      <c r="B3054" s="46"/>
      <c r="C3054" s="83"/>
      <c r="D3054" s="123"/>
      <c r="E3054" s="8"/>
    </row>
    <row r="3055" ht="15" spans="1:5">
      <c r="A3055" s="8"/>
      <c r="B3055" s="46"/>
      <c r="C3055" s="83"/>
      <c r="D3055" s="123"/>
      <c r="E3055" s="8"/>
    </row>
    <row r="3056" ht="15" spans="1:5">
      <c r="A3056" s="8"/>
      <c r="B3056" s="46"/>
      <c r="C3056" s="83"/>
      <c r="D3056" s="123"/>
      <c r="E3056" s="8"/>
    </row>
    <row r="3057" ht="15" spans="1:5">
      <c r="A3057" s="8"/>
      <c r="B3057" s="46"/>
      <c r="C3057" s="83"/>
      <c r="D3057" s="123"/>
      <c r="E3057" s="8"/>
    </row>
    <row r="3058" ht="15" spans="1:5">
      <c r="A3058" s="8"/>
      <c r="B3058" s="46"/>
      <c r="C3058" s="83"/>
      <c r="D3058" s="123"/>
      <c r="E3058" s="8"/>
    </row>
    <row r="3059" ht="15" spans="1:5">
      <c r="A3059" s="8"/>
      <c r="B3059" s="46"/>
      <c r="C3059" s="83"/>
      <c r="D3059" s="123"/>
      <c r="E3059" s="8"/>
    </row>
    <row r="3060" ht="15" spans="1:5">
      <c r="A3060" s="8"/>
      <c r="B3060" s="46"/>
      <c r="C3060" s="83"/>
      <c r="D3060" s="123"/>
      <c r="E3060" s="8"/>
    </row>
    <row r="3061" ht="15" spans="1:5">
      <c r="A3061" s="8"/>
      <c r="B3061" s="46"/>
      <c r="C3061" s="83"/>
      <c r="D3061" s="123"/>
      <c r="E3061" s="8"/>
    </row>
    <row r="3062" ht="15" spans="1:5">
      <c r="A3062" s="8"/>
      <c r="B3062" s="46"/>
      <c r="C3062" s="83"/>
      <c r="D3062" s="123"/>
      <c r="E3062" s="8"/>
    </row>
    <row r="3063" ht="15" spans="1:5">
      <c r="A3063" s="8"/>
      <c r="B3063" s="46"/>
      <c r="C3063" s="83"/>
      <c r="D3063" s="123"/>
      <c r="E3063" s="8"/>
    </row>
    <row r="3064" ht="15" spans="1:5">
      <c r="A3064" s="8"/>
      <c r="B3064" s="46"/>
      <c r="C3064" s="83"/>
      <c r="D3064" s="123"/>
      <c r="E3064" s="8"/>
    </row>
    <row r="3065" ht="15" spans="1:5">
      <c r="A3065" s="8"/>
      <c r="B3065" s="46"/>
      <c r="C3065" s="83"/>
      <c r="D3065" s="123"/>
      <c r="E3065" s="8"/>
    </row>
    <row r="3066" ht="15" spans="1:5">
      <c r="A3066" s="8"/>
      <c r="B3066" s="46"/>
      <c r="C3066" s="83"/>
      <c r="D3066" s="123"/>
      <c r="E3066" s="8"/>
    </row>
    <row r="3067" ht="15" spans="1:5">
      <c r="A3067" s="8"/>
      <c r="B3067" s="46"/>
      <c r="C3067" s="83"/>
      <c r="D3067" s="123"/>
      <c r="E3067" s="8"/>
    </row>
    <row r="3068" ht="15" spans="1:5">
      <c r="A3068" s="8"/>
      <c r="B3068" s="46"/>
      <c r="C3068" s="83"/>
      <c r="D3068" s="123"/>
      <c r="E3068" s="8"/>
    </row>
    <row r="3069" ht="15" spans="1:5">
      <c r="A3069" s="8"/>
      <c r="B3069" s="46"/>
      <c r="C3069" s="83"/>
      <c r="D3069" s="123"/>
      <c r="E3069" s="8"/>
    </row>
    <row r="3070" ht="15" spans="1:5">
      <c r="A3070" s="8"/>
      <c r="B3070" s="46"/>
      <c r="C3070" s="83"/>
      <c r="D3070" s="123"/>
      <c r="E3070" s="8"/>
    </row>
    <row r="3071" ht="15" spans="1:5">
      <c r="A3071" s="8"/>
      <c r="B3071" s="46"/>
      <c r="C3071" s="83"/>
      <c r="D3071" s="123"/>
      <c r="E3071" s="8"/>
    </row>
    <row r="3072" ht="15" spans="1:5">
      <c r="A3072" s="8"/>
      <c r="B3072" s="46"/>
      <c r="C3072" s="83"/>
      <c r="D3072" s="123"/>
      <c r="E3072" s="8"/>
    </row>
    <row r="3073" ht="15" spans="1:5">
      <c r="A3073" s="8"/>
      <c r="B3073" s="46"/>
      <c r="C3073" s="83"/>
      <c r="D3073" s="123"/>
      <c r="E3073" s="8"/>
    </row>
    <row r="3074" ht="15" spans="1:5">
      <c r="A3074" s="8"/>
      <c r="B3074" s="46"/>
      <c r="C3074" s="83"/>
      <c r="D3074" s="123"/>
      <c r="E3074" s="8"/>
    </row>
    <row r="3075" ht="15" spans="1:5">
      <c r="A3075" s="8"/>
      <c r="B3075" s="46"/>
      <c r="C3075" s="83"/>
      <c r="D3075" s="123"/>
      <c r="E3075" s="8"/>
    </row>
    <row r="3076" ht="15" spans="1:5">
      <c r="A3076" s="8"/>
      <c r="B3076" s="46"/>
      <c r="C3076" s="83"/>
      <c r="D3076" s="123"/>
      <c r="E3076" s="8"/>
    </row>
    <row r="3077" ht="15" spans="1:5">
      <c r="A3077" s="8"/>
      <c r="B3077" s="46"/>
      <c r="C3077" s="83"/>
      <c r="D3077" s="123"/>
      <c r="E3077" s="8"/>
    </row>
    <row r="3078" ht="15" spans="1:5">
      <c r="A3078" s="8"/>
      <c r="B3078" s="46"/>
      <c r="C3078" s="83"/>
      <c r="D3078" s="123"/>
      <c r="E3078" s="8"/>
    </row>
    <row r="3079" ht="15" spans="1:5">
      <c r="A3079" s="8"/>
      <c r="B3079" s="46"/>
      <c r="C3079" s="83"/>
      <c r="D3079" s="123"/>
      <c r="E3079" s="8"/>
    </row>
    <row r="3080" ht="15" spans="1:5">
      <c r="A3080" s="8"/>
      <c r="B3080" s="46"/>
      <c r="C3080" s="83"/>
      <c r="D3080" s="123"/>
      <c r="E3080" s="8"/>
    </row>
    <row r="3081" ht="15" spans="1:5">
      <c r="A3081" s="8"/>
      <c r="B3081" s="46"/>
      <c r="C3081" s="83"/>
      <c r="D3081" s="123"/>
      <c r="E3081" s="8"/>
    </row>
    <row r="3082" ht="15" spans="1:5">
      <c r="A3082" s="8"/>
      <c r="B3082" s="46"/>
      <c r="C3082" s="83"/>
      <c r="D3082" s="123"/>
      <c r="E3082" s="8"/>
    </row>
    <row r="3083" ht="15" spans="1:5">
      <c r="A3083" s="8"/>
      <c r="B3083" s="46"/>
      <c r="C3083" s="83"/>
      <c r="D3083" s="123"/>
      <c r="E3083" s="8"/>
    </row>
    <row r="3084" ht="15" spans="1:5">
      <c r="A3084" s="8"/>
      <c r="B3084" s="46"/>
      <c r="C3084" s="83"/>
      <c r="D3084" s="123"/>
      <c r="E3084" s="8"/>
    </row>
    <row r="3085" ht="15" spans="1:5">
      <c r="A3085" s="8"/>
      <c r="B3085" s="46"/>
      <c r="C3085" s="83"/>
      <c r="D3085" s="123"/>
      <c r="E3085" s="8"/>
    </row>
    <row r="3086" ht="15" spans="1:5">
      <c r="A3086" s="8"/>
      <c r="B3086" s="46"/>
      <c r="C3086" s="83"/>
      <c r="D3086" s="123"/>
      <c r="E3086" s="8"/>
    </row>
    <row r="3087" ht="15" spans="1:5">
      <c r="A3087" s="8"/>
      <c r="B3087" s="46"/>
      <c r="C3087" s="83"/>
      <c r="D3087" s="123"/>
      <c r="E3087" s="8"/>
    </row>
    <row r="3088" ht="15" spans="1:5">
      <c r="A3088" s="8"/>
      <c r="B3088" s="46"/>
      <c r="C3088" s="83"/>
      <c r="D3088" s="123"/>
      <c r="E3088" s="8"/>
    </row>
    <row r="3089" ht="15" spans="1:5">
      <c r="A3089" s="8"/>
      <c r="B3089" s="46"/>
      <c r="C3089" s="83"/>
      <c r="D3089" s="123"/>
      <c r="E3089" s="8"/>
    </row>
    <row r="3090" ht="15" spans="1:5">
      <c r="A3090" s="8"/>
      <c r="B3090" s="46"/>
      <c r="C3090" s="83"/>
      <c r="D3090" s="123"/>
      <c r="E3090" s="8"/>
    </row>
    <row r="3091" ht="15" spans="1:5">
      <c r="A3091" s="8"/>
      <c r="B3091" s="46"/>
      <c r="C3091" s="83"/>
      <c r="D3091" s="123"/>
      <c r="E3091" s="8"/>
    </row>
    <row r="3092" ht="15" spans="1:5">
      <c r="A3092" s="8"/>
      <c r="B3092" s="46"/>
      <c r="C3092" s="83"/>
      <c r="D3092" s="123"/>
      <c r="E3092" s="8"/>
    </row>
    <row r="3093" ht="15" spans="1:5">
      <c r="A3093" s="8"/>
      <c r="B3093" s="46"/>
      <c r="C3093" s="83"/>
      <c r="D3093" s="123"/>
      <c r="E3093" s="8"/>
    </row>
    <row r="3094" ht="15" spans="1:5">
      <c r="A3094" s="8"/>
      <c r="B3094" s="46"/>
      <c r="C3094" s="83"/>
      <c r="D3094" s="123"/>
      <c r="E3094" s="8"/>
    </row>
    <row r="3095" ht="15" spans="1:5">
      <c r="A3095" s="8"/>
      <c r="B3095" s="46"/>
      <c r="C3095" s="83"/>
      <c r="D3095" s="123"/>
      <c r="E3095" s="8"/>
    </row>
    <row r="3096" ht="15" spans="1:5">
      <c r="A3096" s="8"/>
      <c r="B3096" s="46"/>
      <c r="C3096" s="83"/>
      <c r="D3096" s="123"/>
      <c r="E3096" s="8"/>
    </row>
    <row r="3097" ht="15" spans="1:5">
      <c r="A3097" s="8"/>
      <c r="B3097" s="46"/>
      <c r="C3097" s="83"/>
      <c r="D3097" s="123"/>
      <c r="E3097" s="8"/>
    </row>
    <row r="3098" ht="15" spans="1:5">
      <c r="A3098" s="8"/>
      <c r="B3098" s="46"/>
      <c r="C3098" s="83"/>
      <c r="D3098" s="123"/>
      <c r="E3098" s="8"/>
    </row>
    <row r="3099" ht="14.25" spans="1:5">
      <c r="A3099" s="8"/>
      <c r="B3099" s="61"/>
      <c r="C3099" s="61"/>
      <c r="D3099" s="99"/>
      <c r="E3099" s="8"/>
    </row>
    <row r="3100" ht="14.25" spans="1:5">
      <c r="A3100" s="8"/>
      <c r="B3100" s="61"/>
      <c r="C3100" s="61"/>
      <c r="D3100" s="99"/>
      <c r="E3100" s="8"/>
    </row>
    <row r="3101" ht="14.25" spans="1:5">
      <c r="A3101" s="8"/>
      <c r="B3101" s="45"/>
      <c r="C3101" s="97"/>
      <c r="D3101" s="44"/>
      <c r="E3101" s="8"/>
    </row>
    <row r="3102" ht="14.25" spans="1:5">
      <c r="A3102" s="8"/>
      <c r="B3102" s="45"/>
      <c r="C3102" s="97"/>
      <c r="D3102" s="44"/>
      <c r="E3102" s="8"/>
    </row>
    <row r="3103" ht="14.25" spans="1:5">
      <c r="A3103" s="8"/>
      <c r="B3103" s="45"/>
      <c r="C3103" s="97"/>
      <c r="D3103" s="44"/>
      <c r="E3103" s="8"/>
    </row>
    <row r="3104" ht="14.25" spans="1:5">
      <c r="A3104" s="8"/>
      <c r="B3104" s="45"/>
      <c r="C3104" s="45"/>
      <c r="D3104" s="45"/>
      <c r="E3104" s="8"/>
    </row>
    <row r="3105" spans="1:5">
      <c r="A3105" s="8"/>
      <c r="B3105" s="129"/>
      <c r="C3105" s="130"/>
      <c r="D3105" s="131"/>
      <c r="E3105" s="8"/>
    </row>
    <row r="3106" spans="1:5">
      <c r="A3106" s="8"/>
      <c r="B3106" s="129"/>
      <c r="C3106" s="130"/>
      <c r="D3106" s="131"/>
      <c r="E3106" s="8"/>
    </row>
    <row r="3107" spans="1:5">
      <c r="A3107" s="8"/>
      <c r="B3107" s="129"/>
      <c r="C3107" s="130"/>
      <c r="D3107" s="131"/>
      <c r="E3107" s="8"/>
    </row>
    <row r="3108" spans="1:5">
      <c r="A3108" s="8"/>
      <c r="B3108" s="129"/>
      <c r="C3108" s="130"/>
      <c r="D3108" s="131"/>
      <c r="E3108" s="8"/>
    </row>
    <row r="3109" spans="1:5">
      <c r="A3109" s="8"/>
      <c r="B3109" s="129"/>
      <c r="C3109" s="130"/>
      <c r="D3109" s="131"/>
      <c r="E3109" s="8"/>
    </row>
    <row r="3110" spans="1:5">
      <c r="A3110" s="8"/>
      <c r="B3110" s="129"/>
      <c r="C3110" s="130"/>
      <c r="D3110" s="131"/>
      <c r="E3110" s="8"/>
    </row>
    <row r="3111" spans="1:5">
      <c r="A3111" s="8"/>
      <c r="B3111" s="129"/>
      <c r="C3111" s="130"/>
      <c r="D3111" s="131"/>
      <c r="E3111" s="8"/>
    </row>
    <row r="3112" spans="1:5">
      <c r="A3112" s="8"/>
      <c r="B3112" s="129"/>
      <c r="C3112" s="130"/>
      <c r="D3112" s="131"/>
      <c r="E3112" s="8"/>
    </row>
    <row r="3113" spans="1:5">
      <c r="A3113" s="8"/>
      <c r="B3113" s="129"/>
      <c r="C3113" s="130"/>
      <c r="D3113" s="131"/>
      <c r="E3113" s="8"/>
    </row>
    <row r="3114" spans="1:5">
      <c r="A3114" s="8"/>
      <c r="B3114" s="129"/>
      <c r="C3114" s="130"/>
      <c r="D3114" s="131"/>
      <c r="E3114" s="8"/>
    </row>
    <row r="3115" spans="1:5">
      <c r="A3115" s="8"/>
      <c r="B3115" s="129"/>
      <c r="C3115" s="130"/>
      <c r="D3115" s="131"/>
      <c r="E3115" s="8"/>
    </row>
    <row r="3116" spans="1:5">
      <c r="A3116" s="8"/>
      <c r="B3116" s="129"/>
      <c r="C3116" s="130"/>
      <c r="D3116" s="131"/>
      <c r="E3116" s="8"/>
    </row>
    <row r="3117" spans="1:5">
      <c r="A3117" s="8"/>
      <c r="B3117" s="129"/>
      <c r="C3117" s="130"/>
      <c r="D3117" s="131"/>
      <c r="E3117" s="8"/>
    </row>
    <row r="3118" spans="1:5">
      <c r="A3118" s="8"/>
      <c r="B3118" s="129"/>
      <c r="C3118" s="130"/>
      <c r="D3118" s="131"/>
      <c r="E3118" s="8"/>
    </row>
    <row r="3119" spans="1:5">
      <c r="A3119" s="8"/>
      <c r="B3119" s="129"/>
      <c r="C3119" s="130"/>
      <c r="D3119" s="131"/>
      <c r="E3119" s="8"/>
    </row>
    <row r="3120" spans="1:5">
      <c r="A3120" s="8"/>
      <c r="B3120" s="129"/>
      <c r="C3120" s="130"/>
      <c r="D3120" s="131"/>
      <c r="E3120" s="8"/>
    </row>
    <row r="3121" spans="1:5">
      <c r="A3121" s="8"/>
      <c r="B3121" s="129"/>
      <c r="C3121" s="130"/>
      <c r="D3121" s="131"/>
      <c r="E3121" s="8"/>
    </row>
    <row r="3122" spans="1:5">
      <c r="A3122" s="8"/>
      <c r="B3122" s="129"/>
      <c r="C3122" s="130"/>
      <c r="D3122" s="131"/>
      <c r="E3122" s="8"/>
    </row>
    <row r="3123" spans="1:5">
      <c r="A3123" s="8"/>
      <c r="B3123" s="129"/>
      <c r="C3123" s="130"/>
      <c r="D3123" s="131"/>
      <c r="E3123" s="8"/>
    </row>
    <row r="3124" spans="1:5">
      <c r="A3124" s="8"/>
      <c r="B3124" s="129"/>
      <c r="C3124" s="130"/>
      <c r="D3124" s="131"/>
      <c r="E3124" s="8"/>
    </row>
    <row r="3125" spans="1:5">
      <c r="A3125" s="8"/>
      <c r="B3125" s="129"/>
      <c r="C3125" s="130"/>
      <c r="D3125" s="131"/>
      <c r="E3125" s="8"/>
    </row>
    <row r="3126" spans="1:5">
      <c r="A3126" s="8"/>
      <c r="B3126" s="129"/>
      <c r="C3126" s="130"/>
      <c r="D3126" s="131"/>
      <c r="E3126" s="8"/>
    </row>
    <row r="3127" spans="1:5">
      <c r="A3127" s="8"/>
      <c r="B3127" s="129"/>
      <c r="C3127" s="130"/>
      <c r="D3127" s="131"/>
      <c r="E3127" s="8"/>
    </row>
    <row r="3128" spans="1:5">
      <c r="A3128" s="8"/>
      <c r="B3128" s="129"/>
      <c r="C3128" s="130"/>
      <c r="D3128" s="131"/>
      <c r="E3128" s="8"/>
    </row>
    <row r="3129" spans="1:5">
      <c r="A3129" s="8"/>
      <c r="B3129" s="129"/>
      <c r="C3129" s="130"/>
      <c r="D3129" s="131"/>
      <c r="E3129" s="8"/>
    </row>
    <row r="3130" spans="1:5">
      <c r="A3130" s="8"/>
      <c r="B3130" s="129"/>
      <c r="C3130" s="130"/>
      <c r="D3130" s="131"/>
      <c r="E3130" s="8"/>
    </row>
    <row r="3131" spans="1:5">
      <c r="A3131" s="8"/>
      <c r="B3131" s="129"/>
      <c r="C3131" s="130"/>
      <c r="D3131" s="131"/>
      <c r="E3131" s="8"/>
    </row>
    <row r="3132" spans="1:5">
      <c r="A3132" s="8"/>
      <c r="B3132" s="129"/>
      <c r="C3132" s="130"/>
      <c r="D3132" s="131"/>
      <c r="E3132" s="8"/>
    </row>
    <row r="3133" spans="1:5">
      <c r="A3133" s="8"/>
      <c r="B3133" s="129"/>
      <c r="C3133" s="130"/>
      <c r="D3133" s="131"/>
      <c r="E3133" s="8"/>
    </row>
    <row r="3134" spans="1:5">
      <c r="A3134" s="8"/>
      <c r="B3134" s="129"/>
      <c r="C3134" s="130"/>
      <c r="D3134" s="131"/>
      <c r="E3134" s="8"/>
    </row>
    <row r="3135" spans="1:5">
      <c r="A3135" s="8"/>
      <c r="B3135" s="129"/>
      <c r="C3135" s="130"/>
      <c r="D3135" s="131"/>
      <c r="E3135" s="8"/>
    </row>
    <row r="3136" spans="1:5">
      <c r="A3136" s="8"/>
      <c r="B3136" s="129"/>
      <c r="C3136" s="130"/>
      <c r="D3136" s="131"/>
      <c r="E3136" s="8"/>
    </row>
    <row r="3137" spans="1:5">
      <c r="A3137" s="8"/>
      <c r="B3137" s="129"/>
      <c r="C3137" s="130"/>
      <c r="D3137" s="131"/>
      <c r="E3137" s="8"/>
    </row>
    <row r="3138" spans="1:5">
      <c r="A3138" s="8"/>
      <c r="B3138" s="129"/>
      <c r="C3138" s="130"/>
      <c r="D3138" s="131"/>
      <c r="E3138" s="8"/>
    </row>
    <row r="3139" spans="1:5">
      <c r="A3139" s="8"/>
      <c r="B3139" s="129"/>
      <c r="C3139" s="130"/>
      <c r="D3139" s="131"/>
      <c r="E3139" s="8"/>
    </row>
    <row r="3140" spans="1:5">
      <c r="A3140" s="8"/>
      <c r="B3140" s="129"/>
      <c r="C3140" s="130"/>
      <c r="D3140" s="131"/>
      <c r="E3140" s="8"/>
    </row>
    <row r="3141" spans="1:5">
      <c r="A3141" s="8"/>
      <c r="B3141" s="129"/>
      <c r="C3141" s="130"/>
      <c r="D3141" s="131"/>
      <c r="E3141" s="8"/>
    </row>
    <row r="3142" spans="1:5">
      <c r="A3142" s="8"/>
      <c r="B3142" s="129"/>
      <c r="C3142" s="130"/>
      <c r="D3142" s="131"/>
      <c r="E3142" s="8"/>
    </row>
    <row r="3143" spans="1:5">
      <c r="A3143" s="8"/>
      <c r="B3143" s="129"/>
      <c r="C3143" s="130"/>
      <c r="D3143" s="131"/>
      <c r="E3143" s="8"/>
    </row>
    <row r="3144" spans="1:5">
      <c r="A3144" s="8"/>
      <c r="B3144" s="129"/>
      <c r="C3144" s="130"/>
      <c r="D3144" s="131"/>
      <c r="E3144" s="8"/>
    </row>
    <row r="3145" spans="1:5">
      <c r="A3145" s="8"/>
      <c r="B3145" s="129"/>
      <c r="C3145" s="130"/>
      <c r="D3145" s="131"/>
      <c r="E3145" s="8"/>
    </row>
    <row r="3146" spans="1:5">
      <c r="A3146" s="8"/>
      <c r="B3146" s="129"/>
      <c r="C3146" s="130"/>
      <c r="D3146" s="131"/>
      <c r="E3146" s="8"/>
    </row>
    <row r="3147" spans="1:5">
      <c r="A3147" s="8"/>
      <c r="B3147" s="129"/>
      <c r="C3147" s="130"/>
      <c r="D3147" s="131"/>
      <c r="E3147" s="8"/>
    </row>
    <row r="3148" spans="1:5">
      <c r="A3148" s="8"/>
      <c r="B3148" s="129"/>
      <c r="C3148" s="130"/>
      <c r="D3148" s="131"/>
      <c r="E3148" s="8"/>
    </row>
    <row r="3149" spans="1:5">
      <c r="A3149" s="8"/>
      <c r="B3149" s="129"/>
      <c r="C3149" s="130"/>
      <c r="D3149" s="131"/>
      <c r="E3149" s="8"/>
    </row>
    <row r="3150" spans="1:5">
      <c r="A3150" s="8"/>
      <c r="B3150" s="129"/>
      <c r="C3150" s="130"/>
      <c r="D3150" s="131"/>
      <c r="E3150" s="8"/>
    </row>
    <row r="3151" spans="1:5">
      <c r="A3151" s="8"/>
      <c r="B3151" s="129"/>
      <c r="C3151" s="130"/>
      <c r="D3151" s="131"/>
      <c r="E3151" s="8"/>
    </row>
    <row r="3152" spans="1:5">
      <c r="A3152" s="8"/>
      <c r="B3152" s="129"/>
      <c r="C3152" s="130"/>
      <c r="D3152" s="131"/>
      <c r="E3152" s="8"/>
    </row>
    <row r="3153" spans="1:5">
      <c r="A3153" s="8"/>
      <c r="B3153" s="129"/>
      <c r="C3153" s="130"/>
      <c r="D3153" s="131"/>
      <c r="E3153" s="8"/>
    </row>
    <row r="3154" spans="1:5">
      <c r="A3154" s="8"/>
      <c r="B3154" s="129"/>
      <c r="C3154" s="130"/>
      <c r="D3154" s="131"/>
      <c r="E3154" s="8"/>
    </row>
    <row r="3155" spans="1:5">
      <c r="A3155" s="8"/>
      <c r="B3155" s="129"/>
      <c r="C3155" s="130"/>
      <c r="D3155" s="131"/>
      <c r="E3155" s="8"/>
    </row>
    <row r="3156" spans="1:5">
      <c r="A3156" s="8"/>
      <c r="B3156" s="129"/>
      <c r="C3156" s="130"/>
      <c r="D3156" s="131"/>
      <c r="E3156" s="8"/>
    </row>
    <row r="3157" spans="1:5">
      <c r="A3157" s="8"/>
      <c r="B3157" s="129"/>
      <c r="C3157" s="130"/>
      <c r="D3157" s="131"/>
      <c r="E3157" s="8"/>
    </row>
    <row r="3158" spans="1:5">
      <c r="A3158" s="8"/>
      <c r="B3158" s="129"/>
      <c r="C3158" s="130"/>
      <c r="D3158" s="131"/>
      <c r="E3158" s="8"/>
    </row>
    <row r="3159" spans="1:5">
      <c r="A3159" s="8"/>
      <c r="B3159" s="129"/>
      <c r="C3159" s="130"/>
      <c r="D3159" s="131"/>
      <c r="E3159" s="8"/>
    </row>
    <row r="3160" spans="1:5">
      <c r="A3160" s="8"/>
      <c r="B3160" s="129"/>
      <c r="C3160" s="130"/>
      <c r="D3160" s="131"/>
      <c r="E3160" s="8"/>
    </row>
    <row r="3161" spans="1:5">
      <c r="A3161" s="8"/>
      <c r="B3161" s="129"/>
      <c r="C3161" s="130"/>
      <c r="D3161" s="131"/>
      <c r="E3161" s="8"/>
    </row>
    <row r="3162" spans="1:5">
      <c r="A3162" s="8"/>
      <c r="B3162" s="129"/>
      <c r="C3162" s="130"/>
      <c r="D3162" s="131"/>
      <c r="E3162" s="8"/>
    </row>
    <row r="3163" spans="1:5">
      <c r="A3163" s="8"/>
      <c r="B3163" s="129"/>
      <c r="C3163" s="130"/>
      <c r="D3163" s="131"/>
      <c r="E3163" s="8"/>
    </row>
    <row r="3164" spans="1:5">
      <c r="A3164" s="8"/>
      <c r="B3164" s="129"/>
      <c r="C3164" s="130"/>
      <c r="D3164" s="131"/>
      <c r="E3164" s="8"/>
    </row>
    <row r="3165" spans="1:5">
      <c r="A3165" s="8"/>
      <c r="B3165" s="129"/>
      <c r="C3165" s="130"/>
      <c r="D3165" s="131"/>
      <c r="E3165" s="8"/>
    </row>
    <row r="3166" spans="1:5">
      <c r="A3166" s="8"/>
      <c r="B3166" s="129"/>
      <c r="C3166" s="130"/>
      <c r="D3166" s="131"/>
      <c r="E3166" s="8"/>
    </row>
    <row r="3167" spans="1:5">
      <c r="A3167" s="8"/>
      <c r="B3167" s="129"/>
      <c r="C3167" s="130"/>
      <c r="D3167" s="131"/>
      <c r="E3167" s="8"/>
    </row>
    <row r="3168" spans="1:5">
      <c r="A3168" s="8"/>
      <c r="B3168" s="129"/>
      <c r="C3168" s="130"/>
      <c r="D3168" s="131"/>
      <c r="E3168" s="8"/>
    </row>
    <row r="3169" spans="1:5">
      <c r="A3169" s="8"/>
      <c r="B3169" s="129"/>
      <c r="C3169" s="130"/>
      <c r="D3169" s="131"/>
      <c r="E3169" s="8"/>
    </row>
    <row r="3170" spans="1:5">
      <c r="A3170" s="8"/>
      <c r="B3170" s="129"/>
      <c r="C3170" s="130"/>
      <c r="D3170" s="131"/>
      <c r="E3170" s="8"/>
    </row>
    <row r="3171" spans="1:5">
      <c r="A3171" s="8"/>
      <c r="B3171" s="129"/>
      <c r="C3171" s="130"/>
      <c r="D3171" s="131"/>
      <c r="E3171" s="8"/>
    </row>
    <row r="3172" spans="1:5">
      <c r="A3172" s="8"/>
      <c r="B3172" s="129"/>
      <c r="C3172" s="130"/>
      <c r="D3172" s="131"/>
      <c r="E3172" s="8"/>
    </row>
    <row r="3173" spans="1:5">
      <c r="A3173" s="8"/>
      <c r="B3173" s="129"/>
      <c r="C3173" s="130"/>
      <c r="D3173" s="131"/>
      <c r="E3173" s="8"/>
    </row>
    <row r="3174" spans="1:5">
      <c r="A3174" s="8"/>
      <c r="B3174" s="129"/>
      <c r="C3174" s="130"/>
      <c r="D3174" s="131"/>
      <c r="E3174" s="8"/>
    </row>
    <row r="3175" spans="1:5">
      <c r="A3175" s="8"/>
      <c r="B3175" s="129"/>
      <c r="C3175" s="130"/>
      <c r="D3175" s="131"/>
      <c r="E3175" s="8"/>
    </row>
    <row r="3176" spans="1:5">
      <c r="A3176" s="8"/>
      <c r="B3176" s="129"/>
      <c r="C3176" s="130"/>
      <c r="D3176" s="131"/>
      <c r="E3176" s="8"/>
    </row>
    <row r="3177" spans="1:5">
      <c r="A3177" s="8"/>
      <c r="B3177" s="129"/>
      <c r="C3177" s="130"/>
      <c r="D3177" s="131"/>
      <c r="E3177" s="8"/>
    </row>
    <row r="3178" spans="1:5">
      <c r="A3178" s="8"/>
      <c r="B3178" s="129"/>
      <c r="C3178" s="130"/>
      <c r="D3178" s="131"/>
      <c r="E3178" s="8"/>
    </row>
    <row r="3179" spans="1:5">
      <c r="A3179" s="8"/>
      <c r="B3179" s="129"/>
      <c r="C3179" s="130"/>
      <c r="D3179" s="131"/>
      <c r="E3179" s="8"/>
    </row>
    <row r="3180" spans="1:5">
      <c r="A3180" s="8"/>
      <c r="B3180" s="129"/>
      <c r="C3180" s="130"/>
      <c r="D3180" s="131"/>
      <c r="E3180" s="8"/>
    </row>
    <row r="3181" spans="1:5">
      <c r="A3181" s="8"/>
      <c r="B3181" s="129"/>
      <c r="C3181" s="130"/>
      <c r="D3181" s="131"/>
      <c r="E3181" s="8"/>
    </row>
    <row r="3182" spans="1:5">
      <c r="A3182" s="8"/>
      <c r="B3182" s="129"/>
      <c r="C3182" s="130"/>
      <c r="D3182" s="131"/>
      <c r="E3182" s="8"/>
    </row>
    <row r="3183" spans="1:5">
      <c r="A3183" s="8"/>
      <c r="B3183" s="129"/>
      <c r="C3183" s="130"/>
      <c r="D3183" s="131"/>
      <c r="E3183" s="8"/>
    </row>
    <row r="3184" spans="1:5">
      <c r="A3184" s="8"/>
      <c r="B3184" s="129"/>
      <c r="C3184" s="130"/>
      <c r="D3184" s="131"/>
      <c r="E3184" s="8"/>
    </row>
    <row r="3185" spans="1:5">
      <c r="A3185" s="8"/>
      <c r="B3185" s="129"/>
      <c r="C3185" s="130"/>
      <c r="D3185" s="131"/>
      <c r="E3185" s="8"/>
    </row>
    <row r="3186" spans="1:5">
      <c r="A3186" s="8"/>
      <c r="B3186" s="129"/>
      <c r="C3186" s="130"/>
      <c r="D3186" s="131"/>
      <c r="E3186" s="8"/>
    </row>
    <row r="3187" spans="1:5">
      <c r="A3187" s="8"/>
      <c r="B3187" s="129"/>
      <c r="C3187" s="130"/>
      <c r="D3187" s="131"/>
      <c r="E3187" s="8"/>
    </row>
    <row r="3188" spans="1:5">
      <c r="A3188" s="8"/>
      <c r="B3188" s="129"/>
      <c r="C3188" s="130"/>
      <c r="D3188" s="131"/>
      <c r="E3188" s="8"/>
    </row>
    <row r="3189" spans="1:5">
      <c r="A3189" s="8"/>
      <c r="B3189" s="129"/>
      <c r="C3189" s="130"/>
      <c r="D3189" s="131"/>
      <c r="E3189" s="8"/>
    </row>
    <row r="3190" spans="1:5">
      <c r="A3190" s="8"/>
      <c r="B3190" s="129"/>
      <c r="C3190" s="130"/>
      <c r="D3190" s="131"/>
      <c r="E3190" s="8"/>
    </row>
    <row r="3191" spans="1:5">
      <c r="A3191" s="8"/>
      <c r="B3191" s="129"/>
      <c r="C3191" s="130"/>
      <c r="D3191" s="131"/>
      <c r="E3191" s="8"/>
    </row>
    <row r="3192" spans="1:5">
      <c r="A3192" s="8"/>
      <c r="B3192" s="129"/>
      <c r="C3192" s="130"/>
      <c r="D3192" s="131"/>
      <c r="E3192" s="8"/>
    </row>
    <row r="3193" spans="1:5">
      <c r="A3193" s="8"/>
      <c r="B3193" s="129"/>
      <c r="C3193" s="130"/>
      <c r="D3193" s="131"/>
      <c r="E3193" s="8"/>
    </row>
    <row r="3194" spans="1:5">
      <c r="A3194" s="8"/>
      <c r="B3194" s="129"/>
      <c r="C3194" s="130"/>
      <c r="D3194" s="131"/>
      <c r="E3194" s="8"/>
    </row>
    <row r="3195" spans="1:5">
      <c r="A3195" s="8"/>
      <c r="B3195" s="129"/>
      <c r="C3195" s="130"/>
      <c r="D3195" s="131"/>
      <c r="E3195" s="8"/>
    </row>
    <row r="3196" spans="1:5">
      <c r="A3196" s="8"/>
      <c r="B3196" s="129"/>
      <c r="C3196" s="130"/>
      <c r="D3196" s="131"/>
      <c r="E3196" s="8"/>
    </row>
    <row r="3197" spans="1:5">
      <c r="A3197" s="8"/>
      <c r="B3197" s="129"/>
      <c r="C3197" s="130"/>
      <c r="D3197" s="131"/>
      <c r="E3197" s="8"/>
    </row>
    <row r="3198" spans="1:5">
      <c r="A3198" s="8"/>
      <c r="B3198" s="129"/>
      <c r="C3198" s="130"/>
      <c r="D3198" s="131"/>
      <c r="E3198" s="8"/>
    </row>
    <row r="3199" spans="1:5">
      <c r="A3199" s="8"/>
      <c r="B3199" s="129"/>
      <c r="C3199" s="130"/>
      <c r="D3199" s="131"/>
      <c r="E3199" s="8"/>
    </row>
    <row r="3200" spans="1:5">
      <c r="A3200" s="8"/>
      <c r="B3200" s="129"/>
      <c r="C3200" s="130"/>
      <c r="D3200" s="131"/>
      <c r="E3200" s="8"/>
    </row>
    <row r="3201" spans="1:5">
      <c r="A3201" s="8"/>
      <c r="B3201" s="129"/>
      <c r="C3201" s="130"/>
      <c r="D3201" s="131"/>
      <c r="E3201" s="8"/>
    </row>
    <row r="3202" spans="1:5">
      <c r="A3202" s="8"/>
      <c r="B3202" s="129"/>
      <c r="C3202" s="130"/>
      <c r="D3202" s="131"/>
      <c r="E3202" s="8"/>
    </row>
    <row r="3203" spans="1:5">
      <c r="A3203" s="8"/>
      <c r="B3203" s="129"/>
      <c r="C3203" s="130"/>
      <c r="D3203" s="131"/>
      <c r="E3203" s="8"/>
    </row>
    <row r="3204" spans="1:5">
      <c r="A3204" s="8"/>
      <c r="B3204" s="129"/>
      <c r="C3204" s="130"/>
      <c r="D3204" s="131"/>
      <c r="E3204" s="8"/>
    </row>
    <row r="3205" spans="1:5">
      <c r="A3205" s="8"/>
      <c r="B3205" s="129"/>
      <c r="C3205" s="130"/>
      <c r="D3205" s="131"/>
      <c r="E3205" s="8"/>
    </row>
    <row r="3206" spans="1:5">
      <c r="A3206" s="8"/>
      <c r="B3206" s="129"/>
      <c r="C3206" s="130"/>
      <c r="D3206" s="131"/>
      <c r="E3206" s="8"/>
    </row>
    <row r="3207" spans="1:5">
      <c r="A3207" s="8"/>
      <c r="B3207" s="129"/>
      <c r="C3207" s="130"/>
      <c r="D3207" s="131"/>
      <c r="E3207" s="8"/>
    </row>
    <row r="3208" spans="1:5">
      <c r="A3208" s="8"/>
      <c r="B3208" s="129"/>
      <c r="C3208" s="130"/>
      <c r="D3208" s="131"/>
      <c r="E3208" s="8"/>
    </row>
    <row r="3209" spans="1:5">
      <c r="A3209" s="8"/>
      <c r="B3209" s="129"/>
      <c r="C3209" s="130"/>
      <c r="D3209" s="131"/>
      <c r="E3209" s="8"/>
    </row>
    <row r="3210" spans="1:5">
      <c r="A3210" s="8"/>
      <c r="B3210" s="129"/>
      <c r="C3210" s="130"/>
      <c r="D3210" s="131"/>
      <c r="E3210" s="8"/>
    </row>
    <row r="3211" spans="1:5">
      <c r="A3211" s="8"/>
      <c r="B3211" s="129"/>
      <c r="C3211" s="130"/>
      <c r="D3211" s="131"/>
      <c r="E3211" s="8"/>
    </row>
    <row r="3212" spans="1:5">
      <c r="A3212" s="8"/>
      <c r="B3212" s="129"/>
      <c r="C3212" s="130"/>
      <c r="D3212" s="131"/>
      <c r="E3212" s="8"/>
    </row>
    <row r="3213" spans="1:5">
      <c r="A3213" s="8"/>
      <c r="B3213" s="129"/>
      <c r="C3213" s="130"/>
      <c r="D3213" s="131"/>
      <c r="E3213" s="8"/>
    </row>
    <row r="3214" spans="1:5">
      <c r="A3214" s="8"/>
      <c r="B3214" s="129"/>
      <c r="C3214" s="130"/>
      <c r="D3214" s="131"/>
      <c r="E3214" s="8"/>
    </row>
    <row r="3215" spans="1:5">
      <c r="A3215" s="8"/>
      <c r="B3215" s="129"/>
      <c r="C3215" s="130"/>
      <c r="D3215" s="131"/>
      <c r="E3215" s="8"/>
    </row>
    <row r="3216" spans="1:5">
      <c r="A3216" s="8"/>
      <c r="B3216" s="129"/>
      <c r="C3216" s="130"/>
      <c r="D3216" s="131"/>
      <c r="E3216" s="8"/>
    </row>
    <row r="3217" spans="1:5">
      <c r="A3217" s="8"/>
      <c r="B3217" s="129"/>
      <c r="C3217" s="130"/>
      <c r="D3217" s="131"/>
      <c r="E3217" s="8"/>
    </row>
    <row r="3218" spans="1:5">
      <c r="A3218" s="8"/>
      <c r="B3218" s="129"/>
      <c r="C3218" s="130"/>
      <c r="D3218" s="131"/>
      <c r="E3218" s="8"/>
    </row>
    <row r="3219" spans="1:5">
      <c r="A3219" s="8"/>
      <c r="B3219" s="129"/>
      <c r="C3219" s="130"/>
      <c r="D3219" s="131"/>
      <c r="E3219" s="8"/>
    </row>
    <row r="3220" spans="1:5">
      <c r="A3220" s="8"/>
      <c r="B3220" s="129"/>
      <c r="C3220" s="130"/>
      <c r="D3220" s="131"/>
      <c r="E3220" s="8"/>
    </row>
    <row r="3221" spans="1:5">
      <c r="A3221" s="8"/>
      <c r="B3221" s="129"/>
      <c r="C3221" s="130"/>
      <c r="D3221" s="131"/>
      <c r="E3221" s="8"/>
    </row>
    <row r="3222" spans="1:5">
      <c r="A3222" s="8"/>
      <c r="B3222" s="129"/>
      <c r="C3222" s="130"/>
      <c r="D3222" s="131"/>
      <c r="E3222" s="8"/>
    </row>
    <row r="3223" spans="1:5">
      <c r="A3223" s="8"/>
      <c r="B3223" s="129"/>
      <c r="C3223" s="130"/>
      <c r="D3223" s="131"/>
      <c r="E3223" s="8"/>
    </row>
    <row r="3224" spans="1:5">
      <c r="A3224" s="8"/>
      <c r="B3224" s="129"/>
      <c r="C3224" s="130"/>
      <c r="D3224" s="131"/>
      <c r="E3224" s="8"/>
    </row>
    <row r="3225" spans="1:5">
      <c r="A3225" s="8"/>
      <c r="B3225" s="129"/>
      <c r="C3225" s="130"/>
      <c r="D3225" s="131"/>
      <c r="E3225" s="8"/>
    </row>
    <row r="3226" spans="1:5">
      <c r="A3226" s="8"/>
      <c r="B3226" s="129"/>
      <c r="C3226" s="130"/>
      <c r="D3226" s="131"/>
      <c r="E3226" s="8"/>
    </row>
    <row r="3227" spans="1:5">
      <c r="A3227" s="8"/>
      <c r="B3227" s="129"/>
      <c r="C3227" s="130"/>
      <c r="D3227" s="131"/>
      <c r="E3227" s="8"/>
    </row>
    <row r="3228" spans="1:5">
      <c r="A3228" s="8"/>
      <c r="B3228" s="129"/>
      <c r="C3228" s="130"/>
      <c r="D3228" s="131"/>
      <c r="E3228" s="8"/>
    </row>
    <row r="3229" spans="1:5">
      <c r="A3229" s="8"/>
      <c r="B3229" s="129"/>
      <c r="C3229" s="130"/>
      <c r="D3229" s="131"/>
      <c r="E3229" s="8"/>
    </row>
    <row r="3230" spans="1:5">
      <c r="A3230" s="8"/>
      <c r="B3230" s="129"/>
      <c r="C3230" s="130"/>
      <c r="D3230" s="131"/>
      <c r="E3230" s="8"/>
    </row>
    <row r="3231" spans="1:5">
      <c r="A3231" s="8"/>
      <c r="B3231" s="129"/>
      <c r="C3231" s="130"/>
      <c r="D3231" s="131"/>
      <c r="E3231" s="8"/>
    </row>
    <row r="3232" spans="1:5">
      <c r="A3232" s="8"/>
      <c r="B3232" s="129"/>
      <c r="C3232" s="130"/>
      <c r="D3232" s="131"/>
      <c r="E3232" s="8"/>
    </row>
    <row r="3233" spans="1:5">
      <c r="A3233" s="8"/>
      <c r="B3233" s="129"/>
      <c r="C3233" s="130"/>
      <c r="D3233" s="131"/>
      <c r="E3233" s="8"/>
    </row>
    <row r="3234" spans="1:5">
      <c r="A3234" s="8"/>
      <c r="B3234" s="129"/>
      <c r="C3234" s="130"/>
      <c r="D3234" s="131"/>
      <c r="E3234" s="8"/>
    </row>
    <row r="3235" spans="1:5">
      <c r="A3235" s="8"/>
      <c r="B3235" s="129"/>
      <c r="C3235" s="130"/>
      <c r="D3235" s="131"/>
      <c r="E3235" s="8"/>
    </row>
    <row r="3236" spans="1:5">
      <c r="A3236" s="8"/>
      <c r="B3236" s="129"/>
      <c r="C3236" s="130"/>
      <c r="D3236" s="131"/>
      <c r="E3236" s="8"/>
    </row>
    <row r="3237" spans="1:5">
      <c r="A3237" s="8"/>
      <c r="B3237" s="129"/>
      <c r="C3237" s="130"/>
      <c r="D3237" s="131"/>
      <c r="E3237" s="8"/>
    </row>
    <row r="3238" spans="1:5">
      <c r="A3238" s="8"/>
      <c r="B3238" s="129"/>
      <c r="C3238" s="130"/>
      <c r="D3238" s="131"/>
      <c r="E3238" s="8"/>
    </row>
    <row r="3239" spans="1:5">
      <c r="A3239" s="8"/>
      <c r="B3239" s="129"/>
      <c r="C3239" s="130"/>
      <c r="D3239" s="131"/>
      <c r="E3239" s="8"/>
    </row>
    <row r="3240" spans="1:5">
      <c r="A3240" s="8"/>
      <c r="B3240" s="129"/>
      <c r="C3240" s="130"/>
      <c r="D3240" s="131"/>
      <c r="E3240" s="8"/>
    </row>
    <row r="3241" spans="1:5">
      <c r="A3241" s="8"/>
      <c r="B3241" s="129"/>
      <c r="C3241" s="130"/>
      <c r="D3241" s="131"/>
      <c r="E3241" s="8"/>
    </row>
    <row r="3242" spans="1:5">
      <c r="A3242" s="8"/>
      <c r="B3242" s="129"/>
      <c r="C3242" s="130"/>
      <c r="D3242" s="131"/>
      <c r="E3242" s="8"/>
    </row>
    <row r="3243" spans="1:5">
      <c r="A3243" s="8"/>
      <c r="B3243" s="129"/>
      <c r="C3243" s="130"/>
      <c r="D3243" s="131"/>
      <c r="E3243" s="8"/>
    </row>
    <row r="3244" spans="1:5">
      <c r="A3244" s="8"/>
      <c r="B3244" s="129"/>
      <c r="C3244" s="130"/>
      <c r="D3244" s="131"/>
      <c r="E3244" s="8"/>
    </row>
    <row r="3245" spans="1:5">
      <c r="A3245" s="8"/>
      <c r="B3245" s="129"/>
      <c r="C3245" s="130"/>
      <c r="D3245" s="131"/>
      <c r="E3245" s="8"/>
    </row>
    <row r="3246" spans="1:5">
      <c r="A3246" s="8"/>
      <c r="B3246" s="129"/>
      <c r="C3246" s="130"/>
      <c r="D3246" s="131"/>
      <c r="E3246" s="8"/>
    </row>
    <row r="3247" spans="1:5">
      <c r="A3247" s="8"/>
      <c r="B3247" s="129"/>
      <c r="C3247" s="130"/>
      <c r="D3247" s="131"/>
      <c r="E3247" s="8"/>
    </row>
    <row r="3248" spans="1:5">
      <c r="A3248" s="8"/>
      <c r="B3248" s="129"/>
      <c r="C3248" s="130"/>
      <c r="D3248" s="131"/>
      <c r="E3248" s="8"/>
    </row>
    <row r="3249" spans="1:5">
      <c r="A3249" s="8"/>
      <c r="B3249" s="129"/>
      <c r="C3249" s="130"/>
      <c r="D3249" s="131"/>
      <c r="E3249" s="8"/>
    </row>
    <row r="3250" spans="1:5">
      <c r="A3250" s="8"/>
      <c r="B3250" s="129"/>
      <c r="C3250" s="130"/>
      <c r="D3250" s="131"/>
      <c r="E3250" s="8"/>
    </row>
    <row r="3251" spans="1:5">
      <c r="A3251" s="8"/>
      <c r="B3251" s="129"/>
      <c r="C3251" s="130"/>
      <c r="D3251" s="131"/>
      <c r="E3251" s="8"/>
    </row>
    <row r="3252" spans="1:5">
      <c r="A3252" s="8"/>
      <c r="B3252" s="129"/>
      <c r="C3252" s="130"/>
      <c r="D3252" s="131"/>
      <c r="E3252" s="8"/>
    </row>
    <row r="3253" spans="1:5">
      <c r="A3253" s="8"/>
      <c r="B3253" s="129"/>
      <c r="C3253" s="130"/>
      <c r="D3253" s="131"/>
      <c r="E3253" s="8"/>
    </row>
    <row r="3254" spans="1:5">
      <c r="A3254" s="8"/>
      <c r="B3254" s="129"/>
      <c r="C3254" s="130"/>
      <c r="D3254" s="131"/>
      <c r="E3254" s="8"/>
    </row>
    <row r="3255" spans="1:5">
      <c r="A3255" s="8"/>
      <c r="B3255" s="129"/>
      <c r="C3255" s="130"/>
      <c r="D3255" s="131"/>
      <c r="E3255" s="8"/>
    </row>
    <row r="3256" spans="1:5">
      <c r="A3256" s="8"/>
      <c r="B3256" s="129"/>
      <c r="C3256" s="130"/>
      <c r="D3256" s="131"/>
      <c r="E3256" s="8"/>
    </row>
    <row r="3257" spans="1:5">
      <c r="A3257" s="8"/>
      <c r="B3257" s="129"/>
      <c r="C3257" s="130"/>
      <c r="D3257" s="131"/>
      <c r="E3257" s="8"/>
    </row>
    <row r="3258" spans="1:5">
      <c r="A3258" s="8"/>
      <c r="B3258" s="129"/>
      <c r="C3258" s="130"/>
      <c r="D3258" s="131"/>
      <c r="E3258" s="8"/>
    </row>
    <row r="3259" spans="1:5">
      <c r="A3259" s="8"/>
      <c r="B3259" s="129"/>
      <c r="C3259" s="130"/>
      <c r="D3259" s="131"/>
      <c r="E3259" s="8"/>
    </row>
    <row r="3260" spans="1:5">
      <c r="A3260" s="8"/>
      <c r="B3260" s="129"/>
      <c r="C3260" s="130"/>
      <c r="D3260" s="131"/>
      <c r="E3260" s="8"/>
    </row>
    <row r="3261" spans="1:5">
      <c r="A3261" s="8"/>
      <c r="B3261" s="129"/>
      <c r="C3261" s="130"/>
      <c r="D3261" s="131"/>
      <c r="E3261" s="8"/>
    </row>
    <row r="3262" spans="1:5">
      <c r="A3262" s="8"/>
      <c r="B3262" s="129"/>
      <c r="C3262" s="130"/>
      <c r="D3262" s="131"/>
      <c r="E3262" s="8"/>
    </row>
    <row r="3263" spans="1:5">
      <c r="A3263" s="8"/>
      <c r="B3263" s="129"/>
      <c r="C3263" s="130"/>
      <c r="D3263" s="131"/>
      <c r="E3263" s="8"/>
    </row>
    <row r="3264" spans="1:5">
      <c r="A3264" s="8"/>
      <c r="B3264" s="129"/>
      <c r="C3264" s="130"/>
      <c r="D3264" s="131"/>
      <c r="E3264" s="8"/>
    </row>
    <row r="3265" spans="1:5">
      <c r="A3265" s="8"/>
      <c r="B3265" s="129"/>
      <c r="C3265" s="130"/>
      <c r="D3265" s="131"/>
      <c r="E3265" s="8"/>
    </row>
    <row r="3266" spans="1:5">
      <c r="A3266" s="8"/>
      <c r="B3266" s="129"/>
      <c r="C3266" s="130"/>
      <c r="D3266" s="131"/>
      <c r="E3266" s="8"/>
    </row>
    <row r="3267" spans="1:5">
      <c r="A3267" s="8"/>
      <c r="B3267" s="129"/>
      <c r="C3267" s="130"/>
      <c r="D3267" s="131"/>
      <c r="E3267" s="8"/>
    </row>
    <row r="3268" spans="1:5">
      <c r="A3268" s="8"/>
      <c r="B3268" s="129"/>
      <c r="C3268" s="130"/>
      <c r="D3268" s="131"/>
      <c r="E3268" s="8"/>
    </row>
    <row r="3269" spans="1:5">
      <c r="A3269" s="8"/>
      <c r="B3269" s="129"/>
      <c r="C3269" s="130"/>
      <c r="D3269" s="131"/>
      <c r="E3269" s="8"/>
    </row>
    <row r="3270" spans="1:5">
      <c r="A3270" s="8"/>
      <c r="B3270" s="129"/>
      <c r="C3270" s="130"/>
      <c r="D3270" s="131"/>
      <c r="E3270" s="8"/>
    </row>
    <row r="3271" spans="1:5">
      <c r="A3271" s="8"/>
      <c r="B3271" s="129"/>
      <c r="C3271" s="130"/>
      <c r="D3271" s="131"/>
      <c r="E3271" s="8"/>
    </row>
    <row r="3272" spans="1:5">
      <c r="A3272" s="8"/>
      <c r="B3272" s="129"/>
      <c r="C3272" s="130"/>
      <c r="D3272" s="131"/>
      <c r="E3272" s="8"/>
    </row>
    <row r="3273" spans="1:5">
      <c r="A3273" s="8"/>
      <c r="B3273" s="129"/>
      <c r="C3273" s="130"/>
      <c r="D3273" s="131"/>
      <c r="E3273" s="8"/>
    </row>
    <row r="3274" spans="1:5">
      <c r="A3274" s="8"/>
      <c r="B3274" s="129"/>
      <c r="C3274" s="130"/>
      <c r="D3274" s="131"/>
      <c r="E3274" s="8"/>
    </row>
    <row r="3275" spans="1:5">
      <c r="A3275" s="8"/>
      <c r="B3275" s="129"/>
      <c r="C3275" s="130"/>
      <c r="D3275" s="131"/>
      <c r="E3275" s="8"/>
    </row>
    <row r="3276" spans="1:5">
      <c r="A3276" s="8"/>
      <c r="B3276" s="129"/>
      <c r="C3276" s="130"/>
      <c r="D3276" s="131"/>
      <c r="E3276" s="8"/>
    </row>
    <row r="3277" spans="1:5">
      <c r="A3277" s="8"/>
      <c r="B3277" s="129"/>
      <c r="C3277" s="130"/>
      <c r="D3277" s="131"/>
      <c r="E3277" s="8"/>
    </row>
    <row r="3278" spans="1:5">
      <c r="A3278" s="8"/>
      <c r="B3278" s="129"/>
      <c r="C3278" s="130"/>
      <c r="D3278" s="131"/>
      <c r="E3278" s="8"/>
    </row>
    <row r="3279" spans="1:5">
      <c r="A3279" s="8"/>
      <c r="B3279" s="129"/>
      <c r="C3279" s="130"/>
      <c r="D3279" s="131"/>
      <c r="E3279" s="8"/>
    </row>
    <row r="3280" spans="1:5">
      <c r="A3280" s="8"/>
      <c r="B3280" s="129"/>
      <c r="C3280" s="130"/>
      <c r="D3280" s="131"/>
      <c r="E3280" s="8"/>
    </row>
    <row r="3281" spans="1:5">
      <c r="A3281" s="8"/>
      <c r="B3281" s="129"/>
      <c r="C3281" s="130"/>
      <c r="D3281" s="131"/>
      <c r="E3281" s="8"/>
    </row>
    <row r="3282" spans="1:5">
      <c r="A3282" s="8"/>
      <c r="B3282" s="129"/>
      <c r="C3282" s="130"/>
      <c r="D3282" s="131"/>
      <c r="E3282" s="8"/>
    </row>
    <row r="3283" spans="1:5">
      <c r="A3283" s="8"/>
      <c r="B3283" s="129"/>
      <c r="C3283" s="130"/>
      <c r="D3283" s="131"/>
      <c r="E3283" s="8"/>
    </row>
    <row r="3284" spans="1:5">
      <c r="A3284" s="8"/>
      <c r="B3284" s="129"/>
      <c r="C3284" s="130"/>
      <c r="D3284" s="131"/>
      <c r="E3284" s="8"/>
    </row>
    <row r="3285" spans="1:5">
      <c r="A3285" s="8"/>
      <c r="B3285" s="129"/>
      <c r="C3285" s="130"/>
      <c r="D3285" s="131"/>
      <c r="E3285" s="8"/>
    </row>
    <row r="3286" spans="1:5">
      <c r="A3286" s="8"/>
      <c r="B3286" s="129"/>
      <c r="C3286" s="130"/>
      <c r="D3286" s="131"/>
      <c r="E3286" s="8"/>
    </row>
    <row r="3287" spans="1:5">
      <c r="A3287" s="8"/>
      <c r="B3287" s="129"/>
      <c r="C3287" s="130"/>
      <c r="D3287" s="131"/>
      <c r="E3287" s="8"/>
    </row>
    <row r="3288" spans="1:5">
      <c r="A3288" s="8"/>
      <c r="B3288" s="129"/>
      <c r="C3288" s="130"/>
      <c r="D3288" s="131"/>
      <c r="E3288" s="8"/>
    </row>
    <row r="3289" spans="1:5">
      <c r="A3289" s="8"/>
      <c r="B3289" s="129"/>
      <c r="C3289" s="130"/>
      <c r="D3289" s="131"/>
      <c r="E3289" s="8"/>
    </row>
    <row r="3290" spans="1:5">
      <c r="A3290" s="8"/>
      <c r="B3290" s="129"/>
      <c r="C3290" s="130"/>
      <c r="D3290" s="131"/>
      <c r="E3290" s="8"/>
    </row>
    <row r="3291" spans="1:5">
      <c r="A3291" s="8"/>
      <c r="B3291" s="129"/>
      <c r="C3291" s="130"/>
      <c r="D3291" s="131"/>
      <c r="E3291" s="8"/>
    </row>
    <row r="3292" spans="1:5">
      <c r="A3292" s="8"/>
      <c r="B3292" s="129"/>
      <c r="C3292" s="130"/>
      <c r="D3292" s="131"/>
      <c r="E3292" s="8"/>
    </row>
    <row r="3293" spans="1:5">
      <c r="A3293" s="8"/>
      <c r="B3293" s="129"/>
      <c r="C3293" s="130"/>
      <c r="D3293" s="131"/>
      <c r="E3293" s="8"/>
    </row>
    <row r="3294" spans="1:5">
      <c r="A3294" s="8"/>
      <c r="B3294" s="129"/>
      <c r="C3294" s="130"/>
      <c r="D3294" s="131"/>
      <c r="E3294" s="8"/>
    </row>
    <row r="3295" spans="1:5">
      <c r="A3295" s="8"/>
      <c r="B3295" s="129"/>
      <c r="C3295" s="130"/>
      <c r="D3295" s="131"/>
      <c r="E3295" s="8"/>
    </row>
    <row r="3296" spans="1:5">
      <c r="A3296" s="8"/>
      <c r="B3296" s="129"/>
      <c r="C3296" s="130"/>
      <c r="D3296" s="131"/>
      <c r="E3296" s="8"/>
    </row>
    <row r="3297" spans="1:5">
      <c r="A3297" s="8"/>
      <c r="B3297" s="129"/>
      <c r="C3297" s="130"/>
      <c r="D3297" s="131"/>
      <c r="E3297" s="8"/>
    </row>
    <row r="3298" spans="1:5">
      <c r="A3298" s="8"/>
      <c r="B3298" s="129"/>
      <c r="C3298" s="130"/>
      <c r="D3298" s="131"/>
      <c r="E3298" s="8"/>
    </row>
    <row r="3299" spans="1:5">
      <c r="A3299" s="8"/>
      <c r="B3299" s="129"/>
      <c r="C3299" s="130"/>
      <c r="D3299" s="131"/>
      <c r="E3299" s="8"/>
    </row>
    <row r="3300" spans="1:5">
      <c r="A3300" s="8"/>
      <c r="B3300" s="129"/>
      <c r="C3300" s="130"/>
      <c r="D3300" s="131"/>
      <c r="E3300" s="8"/>
    </row>
    <row r="3301" spans="1:5">
      <c r="A3301" s="8"/>
      <c r="B3301" s="129"/>
      <c r="C3301" s="130"/>
      <c r="D3301" s="131"/>
      <c r="E3301" s="8"/>
    </row>
    <row r="3302" spans="1:5">
      <c r="A3302" s="8"/>
      <c r="B3302" s="129"/>
      <c r="C3302" s="130"/>
      <c r="D3302" s="131"/>
      <c r="E3302" s="8"/>
    </row>
    <row r="3303" spans="1:5">
      <c r="A3303" s="8"/>
      <c r="B3303" s="129"/>
      <c r="C3303" s="130"/>
      <c r="D3303" s="131"/>
      <c r="E3303" s="8"/>
    </row>
    <row r="3304" spans="1:5">
      <c r="A3304" s="8"/>
      <c r="B3304" s="129"/>
      <c r="C3304" s="130"/>
      <c r="D3304" s="131"/>
      <c r="E3304" s="8"/>
    </row>
    <row r="3305" spans="1:5">
      <c r="A3305" s="8"/>
      <c r="B3305" s="129"/>
      <c r="C3305" s="130"/>
      <c r="D3305" s="131"/>
      <c r="E3305" s="8"/>
    </row>
    <row r="3306" spans="1:5">
      <c r="A3306" s="8"/>
      <c r="B3306" s="129"/>
      <c r="C3306" s="130"/>
      <c r="D3306" s="131"/>
      <c r="E3306" s="8"/>
    </row>
    <row r="3307" spans="1:5">
      <c r="A3307" s="8"/>
      <c r="B3307" s="129"/>
      <c r="C3307" s="130"/>
      <c r="D3307" s="131"/>
      <c r="E3307" s="8"/>
    </row>
    <row r="3308" spans="1:5">
      <c r="A3308" s="8"/>
      <c r="B3308" s="129"/>
      <c r="C3308" s="130"/>
      <c r="D3308" s="131"/>
      <c r="E3308" s="8"/>
    </row>
    <row r="3309" spans="1:5">
      <c r="A3309" s="8"/>
      <c r="B3309" s="129"/>
      <c r="C3309" s="130"/>
      <c r="D3309" s="131"/>
      <c r="E3309" s="8"/>
    </row>
    <row r="3310" spans="1:5">
      <c r="A3310" s="8"/>
      <c r="B3310" s="129"/>
      <c r="C3310" s="130"/>
      <c r="D3310" s="131"/>
      <c r="E3310" s="8"/>
    </row>
    <row r="3311" spans="1:5">
      <c r="A3311" s="8"/>
      <c r="B3311" s="129"/>
      <c r="C3311" s="130"/>
      <c r="D3311" s="131"/>
      <c r="E3311" s="8"/>
    </row>
    <row r="3312" spans="1:5">
      <c r="A3312" s="8"/>
      <c r="B3312" s="129"/>
      <c r="C3312" s="130"/>
      <c r="D3312" s="131"/>
      <c r="E3312" s="8"/>
    </row>
    <row r="3313" spans="1:5">
      <c r="A3313" s="8"/>
      <c r="B3313" s="129"/>
      <c r="C3313" s="130"/>
      <c r="D3313" s="131"/>
      <c r="E3313" s="8"/>
    </row>
    <row r="3314" spans="1:5">
      <c r="A3314" s="8"/>
      <c r="B3314" s="129"/>
      <c r="C3314" s="130"/>
      <c r="D3314" s="131"/>
      <c r="E3314" s="8"/>
    </row>
    <row r="3315" spans="1:5">
      <c r="A3315" s="8"/>
      <c r="B3315" s="129"/>
      <c r="C3315" s="130"/>
      <c r="D3315" s="131"/>
      <c r="E3315" s="8"/>
    </row>
    <row r="3316" spans="1:5">
      <c r="A3316" s="8"/>
      <c r="B3316" s="129"/>
      <c r="C3316" s="130"/>
      <c r="D3316" s="131"/>
      <c r="E3316" s="8"/>
    </row>
    <row r="3317" spans="1:5">
      <c r="A3317" s="8"/>
      <c r="B3317" s="129"/>
      <c r="C3317" s="130"/>
      <c r="D3317" s="131"/>
      <c r="E3317" s="8"/>
    </row>
    <row r="3318" spans="1:5">
      <c r="A3318" s="8"/>
      <c r="B3318" s="129"/>
      <c r="C3318" s="130"/>
      <c r="D3318" s="131"/>
      <c r="E3318" s="8"/>
    </row>
    <row r="3319" spans="1:5">
      <c r="A3319" s="8"/>
      <c r="B3319" s="129"/>
      <c r="C3319" s="130"/>
      <c r="D3319" s="131"/>
      <c r="E3319" s="8"/>
    </row>
    <row r="3320" spans="1:5">
      <c r="A3320" s="8"/>
      <c r="B3320" s="129"/>
      <c r="C3320" s="130"/>
      <c r="D3320" s="131"/>
      <c r="E3320" s="8"/>
    </row>
    <row r="3321" spans="1:5">
      <c r="A3321" s="8"/>
      <c r="B3321" s="129"/>
      <c r="C3321" s="130"/>
      <c r="D3321" s="131"/>
      <c r="E3321" s="8"/>
    </row>
    <row r="3322" spans="1:5">
      <c r="A3322" s="8"/>
      <c r="B3322" s="129"/>
      <c r="C3322" s="130"/>
      <c r="D3322" s="131"/>
      <c r="E3322" s="8"/>
    </row>
    <row r="3323" spans="1:5">
      <c r="A3323" s="8"/>
      <c r="B3323" s="129"/>
      <c r="C3323" s="130"/>
      <c r="D3323" s="131"/>
      <c r="E3323" s="8"/>
    </row>
    <row r="3324" spans="1:5">
      <c r="A3324" s="8"/>
      <c r="B3324" s="129"/>
      <c r="C3324" s="130"/>
      <c r="D3324" s="131"/>
      <c r="E3324" s="8"/>
    </row>
    <row r="3325" spans="1:5">
      <c r="A3325" s="8"/>
      <c r="B3325" s="129"/>
      <c r="C3325" s="130"/>
      <c r="D3325" s="131"/>
      <c r="E3325" s="8"/>
    </row>
    <row r="3326" spans="1:5">
      <c r="A3326" s="8"/>
      <c r="B3326" s="129"/>
      <c r="C3326" s="130"/>
      <c r="D3326" s="131"/>
      <c r="E3326" s="8"/>
    </row>
    <row r="3327" spans="1:5">
      <c r="A3327" s="8"/>
      <c r="B3327" s="129"/>
      <c r="C3327" s="130"/>
      <c r="D3327" s="131"/>
      <c r="E3327" s="8"/>
    </row>
    <row r="3328" spans="1:5">
      <c r="A3328" s="8"/>
      <c r="B3328" s="129"/>
      <c r="C3328" s="130"/>
      <c r="D3328" s="131"/>
      <c r="E3328" s="8"/>
    </row>
    <row r="3329" spans="1:5">
      <c r="A3329" s="8"/>
      <c r="B3329" s="129"/>
      <c r="C3329" s="130"/>
      <c r="D3329" s="131"/>
      <c r="E3329" s="8"/>
    </row>
    <row r="3330" spans="1:5">
      <c r="A3330" s="8"/>
      <c r="B3330" s="129"/>
      <c r="C3330" s="130"/>
      <c r="D3330" s="131"/>
      <c r="E3330" s="8"/>
    </row>
    <row r="3331" spans="1:5">
      <c r="A3331" s="8"/>
      <c r="B3331" s="129"/>
      <c r="C3331" s="130"/>
      <c r="D3331" s="131"/>
      <c r="E3331" s="8"/>
    </row>
    <row r="3332" spans="1:5">
      <c r="A3332" s="8"/>
      <c r="B3332" s="129"/>
      <c r="C3332" s="130"/>
      <c r="D3332" s="131"/>
      <c r="E3332" s="8"/>
    </row>
    <row r="3333" spans="1:5">
      <c r="A3333" s="8"/>
      <c r="B3333" s="129"/>
      <c r="C3333" s="130"/>
      <c r="D3333" s="131"/>
      <c r="E3333" s="8"/>
    </row>
    <row r="3334" spans="1:5">
      <c r="A3334" s="8"/>
      <c r="B3334" s="129"/>
      <c r="C3334" s="130"/>
      <c r="D3334" s="131"/>
      <c r="E3334" s="8"/>
    </row>
    <row r="3335" spans="1:5">
      <c r="A3335" s="8"/>
      <c r="B3335" s="129"/>
      <c r="C3335" s="130"/>
      <c r="D3335" s="131"/>
      <c r="E3335" s="8"/>
    </row>
    <row r="3336" spans="1:5">
      <c r="A3336" s="8"/>
      <c r="B3336" s="129"/>
      <c r="C3336" s="130"/>
      <c r="D3336" s="131"/>
      <c r="E3336" s="8"/>
    </row>
    <row r="3337" spans="1:5">
      <c r="A3337" s="8"/>
      <c r="B3337" s="129"/>
      <c r="C3337" s="130"/>
      <c r="D3337" s="131"/>
      <c r="E3337" s="8"/>
    </row>
    <row r="3338" spans="1:5">
      <c r="A3338" s="8"/>
      <c r="B3338" s="129"/>
      <c r="C3338" s="130"/>
      <c r="D3338" s="131"/>
      <c r="E3338" s="8"/>
    </row>
    <row r="3339" spans="1:5">
      <c r="A3339" s="8"/>
      <c r="B3339" s="129"/>
      <c r="C3339" s="130"/>
      <c r="D3339" s="131"/>
      <c r="E3339" s="8"/>
    </row>
    <row r="3340" spans="1:5">
      <c r="A3340" s="8"/>
      <c r="B3340" s="129"/>
      <c r="C3340" s="130"/>
      <c r="D3340" s="131"/>
      <c r="E3340" s="8"/>
    </row>
    <row r="3341" spans="1:5">
      <c r="A3341" s="8"/>
      <c r="B3341" s="129"/>
      <c r="C3341" s="130"/>
      <c r="D3341" s="131"/>
      <c r="E3341" s="8"/>
    </row>
    <row r="3342" spans="1:5">
      <c r="A3342" s="8"/>
      <c r="B3342" s="129"/>
      <c r="C3342" s="130"/>
      <c r="D3342" s="131"/>
      <c r="E3342" s="8"/>
    </row>
    <row r="3343" spans="1:5">
      <c r="A3343" s="8"/>
      <c r="B3343" s="129"/>
      <c r="C3343" s="130"/>
      <c r="D3343" s="131"/>
      <c r="E3343" s="8"/>
    </row>
    <row r="3344" spans="1:5">
      <c r="A3344" s="8"/>
      <c r="B3344" s="129"/>
      <c r="C3344" s="130"/>
      <c r="D3344" s="131"/>
      <c r="E3344" s="8"/>
    </row>
    <row r="3345" spans="1:5">
      <c r="A3345" s="8"/>
      <c r="B3345" s="129"/>
      <c r="C3345" s="130"/>
      <c r="D3345" s="131"/>
      <c r="E3345" s="8"/>
    </row>
    <row r="3346" spans="1:5">
      <c r="A3346" s="8"/>
      <c r="B3346" s="129"/>
      <c r="C3346" s="130"/>
      <c r="D3346" s="131"/>
      <c r="E3346" s="8"/>
    </row>
    <row r="3347" spans="1:5">
      <c r="A3347" s="8"/>
      <c r="B3347" s="129"/>
      <c r="C3347" s="130"/>
      <c r="D3347" s="131"/>
      <c r="E3347" s="8"/>
    </row>
    <row r="3348" spans="1:5">
      <c r="A3348" s="8"/>
      <c r="B3348" s="129"/>
      <c r="C3348" s="130"/>
      <c r="D3348" s="131"/>
      <c r="E3348" s="8"/>
    </row>
    <row r="3349" spans="1:5">
      <c r="A3349" s="8"/>
      <c r="B3349" s="129"/>
      <c r="C3349" s="130"/>
      <c r="D3349" s="131"/>
      <c r="E3349" s="8"/>
    </row>
    <row r="3350" spans="1:5">
      <c r="A3350" s="8"/>
      <c r="B3350" s="129"/>
      <c r="C3350" s="130"/>
      <c r="D3350" s="131"/>
      <c r="E3350" s="8"/>
    </row>
    <row r="3351" spans="1:5">
      <c r="A3351" s="8"/>
      <c r="B3351" s="129"/>
      <c r="C3351" s="130"/>
      <c r="D3351" s="131"/>
      <c r="E3351" s="8"/>
    </row>
    <row r="3352" spans="1:5">
      <c r="A3352" s="8"/>
      <c r="B3352" s="129"/>
      <c r="C3352" s="130"/>
      <c r="D3352" s="131"/>
      <c r="E3352" s="8"/>
    </row>
    <row r="3353" spans="1:5">
      <c r="A3353" s="8"/>
      <c r="B3353" s="129"/>
      <c r="C3353" s="130"/>
      <c r="D3353" s="131"/>
      <c r="E3353" s="8"/>
    </row>
    <row r="3354" spans="1:5">
      <c r="A3354" s="8"/>
      <c r="B3354" s="129"/>
      <c r="C3354" s="130"/>
      <c r="D3354" s="131"/>
      <c r="E3354" s="8"/>
    </row>
    <row r="3355" spans="1:5">
      <c r="A3355" s="8"/>
      <c r="B3355" s="129"/>
      <c r="C3355" s="130"/>
      <c r="D3355" s="131"/>
      <c r="E3355" s="8"/>
    </row>
    <row r="3356" spans="1:5">
      <c r="A3356" s="8"/>
      <c r="B3356" s="129"/>
      <c r="C3356" s="130"/>
      <c r="D3356" s="131"/>
      <c r="E3356" s="8"/>
    </row>
    <row r="3357" spans="1:5">
      <c r="A3357" s="8"/>
      <c r="B3357" s="129"/>
      <c r="C3357" s="130"/>
      <c r="D3357" s="131"/>
      <c r="E3357" s="8"/>
    </row>
    <row r="3358" spans="1:5">
      <c r="A3358" s="8"/>
      <c r="B3358" s="129"/>
      <c r="C3358" s="130"/>
      <c r="D3358" s="131"/>
      <c r="E3358" s="8"/>
    </row>
    <row r="3359" spans="1:5">
      <c r="A3359" s="8"/>
      <c r="B3359" s="129"/>
      <c r="C3359" s="130"/>
      <c r="D3359" s="131"/>
      <c r="E3359" s="8"/>
    </row>
    <row r="3360" spans="1:5">
      <c r="A3360" s="8"/>
      <c r="B3360" s="129"/>
      <c r="C3360" s="130"/>
      <c r="D3360" s="131"/>
      <c r="E3360" s="8"/>
    </row>
    <row r="3361" spans="1:5">
      <c r="A3361" s="8"/>
      <c r="B3361" s="129"/>
      <c r="C3361" s="130"/>
      <c r="D3361" s="131"/>
      <c r="E3361" s="8"/>
    </row>
    <row r="3362" spans="1:5">
      <c r="A3362" s="8"/>
      <c r="B3362" s="129"/>
      <c r="C3362" s="130"/>
      <c r="D3362" s="131"/>
      <c r="E3362" s="8"/>
    </row>
    <row r="3363" spans="1:5">
      <c r="A3363" s="8"/>
      <c r="B3363" s="129"/>
      <c r="C3363" s="130"/>
      <c r="D3363" s="131"/>
      <c r="E3363" s="8"/>
    </row>
    <row r="3364" spans="1:5">
      <c r="A3364" s="8"/>
      <c r="B3364" s="129"/>
      <c r="C3364" s="130"/>
      <c r="D3364" s="131"/>
      <c r="E3364" s="8"/>
    </row>
    <row r="3365" spans="1:5">
      <c r="A3365" s="8"/>
      <c r="B3365" s="129"/>
      <c r="C3365" s="130"/>
      <c r="D3365" s="131"/>
      <c r="E3365" s="8"/>
    </row>
    <row r="3366" spans="1:5">
      <c r="A3366" s="8"/>
      <c r="B3366" s="129"/>
      <c r="C3366" s="130"/>
      <c r="D3366" s="131"/>
      <c r="E3366" s="8"/>
    </row>
    <row r="3367" spans="1:5">
      <c r="A3367" s="8"/>
      <c r="B3367" s="129"/>
      <c r="C3367" s="130"/>
      <c r="D3367" s="131"/>
      <c r="E3367" s="8"/>
    </row>
    <row r="3368" spans="1:5">
      <c r="A3368" s="8"/>
      <c r="B3368" s="129"/>
      <c r="C3368" s="130"/>
      <c r="D3368" s="131"/>
      <c r="E3368" s="8"/>
    </row>
    <row r="3369" spans="1:5">
      <c r="A3369" s="8"/>
      <c r="B3369" s="129"/>
      <c r="C3369" s="130"/>
      <c r="D3369" s="131"/>
      <c r="E3369" s="8"/>
    </row>
    <row r="3370" spans="1:5">
      <c r="A3370" s="8"/>
      <c r="B3370" s="129"/>
      <c r="C3370" s="130"/>
      <c r="D3370" s="131"/>
      <c r="E3370" s="8"/>
    </row>
    <row r="3371" spans="1:5">
      <c r="A3371" s="8"/>
      <c r="B3371" s="129"/>
      <c r="C3371" s="130"/>
      <c r="D3371" s="131"/>
      <c r="E3371" s="8"/>
    </row>
    <row r="3372" spans="1:5">
      <c r="A3372" s="8"/>
      <c r="B3372" s="129"/>
      <c r="C3372" s="130"/>
      <c r="D3372" s="131"/>
      <c r="E3372" s="8"/>
    </row>
    <row r="3373" spans="1:5">
      <c r="A3373" s="8"/>
      <c r="B3373" s="129"/>
      <c r="C3373" s="130"/>
      <c r="D3373" s="131"/>
      <c r="E3373" s="8"/>
    </row>
    <row r="3374" spans="1:5">
      <c r="A3374" s="8"/>
      <c r="B3374" s="129"/>
      <c r="C3374" s="130"/>
      <c r="D3374" s="131"/>
      <c r="E3374" s="8"/>
    </row>
    <row r="3375" spans="1:5">
      <c r="A3375" s="8"/>
      <c r="B3375" s="129"/>
      <c r="C3375" s="130"/>
      <c r="D3375" s="131"/>
      <c r="E3375" s="8"/>
    </row>
    <row r="3376" spans="1:5">
      <c r="A3376" s="8"/>
      <c r="B3376" s="129"/>
      <c r="C3376" s="130"/>
      <c r="D3376" s="131"/>
      <c r="E3376" s="8"/>
    </row>
    <row r="3377" spans="1:5">
      <c r="A3377" s="8"/>
      <c r="B3377" s="129"/>
      <c r="C3377" s="130"/>
      <c r="D3377" s="131"/>
      <c r="E3377" s="8"/>
    </row>
    <row r="3378" spans="1:5">
      <c r="A3378" s="8"/>
      <c r="B3378" s="129"/>
      <c r="C3378" s="130"/>
      <c r="D3378" s="131"/>
      <c r="E3378" s="8"/>
    </row>
    <row r="3379" spans="1:5">
      <c r="A3379" s="8"/>
      <c r="B3379" s="129"/>
      <c r="C3379" s="130"/>
      <c r="D3379" s="131"/>
      <c r="E3379" s="8"/>
    </row>
    <row r="3380" spans="1:5">
      <c r="A3380" s="8"/>
      <c r="B3380" s="129"/>
      <c r="C3380" s="130"/>
      <c r="D3380" s="131"/>
      <c r="E3380" s="8"/>
    </row>
    <row r="3381" spans="1:5">
      <c r="A3381" s="8"/>
      <c r="B3381" s="129"/>
      <c r="C3381" s="130"/>
      <c r="D3381" s="131"/>
      <c r="E3381" s="8"/>
    </row>
    <row r="3382" spans="1:5">
      <c r="A3382" s="8"/>
      <c r="B3382" s="129"/>
      <c r="C3382" s="130"/>
      <c r="D3382" s="131"/>
      <c r="E3382" s="8"/>
    </row>
    <row r="3383" spans="1:5">
      <c r="A3383" s="8"/>
      <c r="B3383" s="129"/>
      <c r="C3383" s="130"/>
      <c r="D3383" s="131"/>
      <c r="E3383" s="8"/>
    </row>
    <row r="3384" spans="1:5">
      <c r="A3384" s="8"/>
      <c r="B3384" s="129"/>
      <c r="C3384" s="130"/>
      <c r="D3384" s="131"/>
      <c r="E3384" s="8"/>
    </row>
    <row r="3385" spans="1:5">
      <c r="A3385" s="8"/>
      <c r="B3385" s="129"/>
      <c r="C3385" s="130"/>
      <c r="D3385" s="131"/>
      <c r="E3385" s="8"/>
    </row>
    <row r="3386" spans="1:5">
      <c r="A3386" s="8"/>
      <c r="B3386" s="129"/>
      <c r="C3386" s="130"/>
      <c r="D3386" s="131"/>
      <c r="E3386" s="8"/>
    </row>
    <row r="3387" spans="1:5">
      <c r="A3387" s="8"/>
      <c r="B3387" s="129"/>
      <c r="C3387" s="130"/>
      <c r="D3387" s="131"/>
      <c r="E3387" s="8"/>
    </row>
    <row r="3388" spans="1:5">
      <c r="A3388" s="8"/>
      <c r="B3388" s="129"/>
      <c r="C3388" s="130"/>
      <c r="D3388" s="131"/>
      <c r="E3388" s="8"/>
    </row>
    <row r="3389" spans="1:5">
      <c r="A3389" s="8"/>
      <c r="B3389" s="129"/>
      <c r="C3389" s="130"/>
      <c r="D3389" s="131"/>
      <c r="E3389" s="8"/>
    </row>
    <row r="3390" spans="1:5">
      <c r="A3390" s="8"/>
      <c r="B3390" s="129"/>
      <c r="C3390" s="130"/>
      <c r="D3390" s="131"/>
      <c r="E3390" s="8"/>
    </row>
    <row r="3391" spans="1:5">
      <c r="A3391" s="8"/>
      <c r="B3391" s="129"/>
      <c r="C3391" s="130"/>
      <c r="D3391" s="131"/>
      <c r="E3391" s="8"/>
    </row>
    <row r="3392" spans="1:5">
      <c r="A3392" s="8"/>
      <c r="B3392" s="129"/>
      <c r="C3392" s="130"/>
      <c r="D3392" s="131"/>
      <c r="E3392" s="8"/>
    </row>
    <row r="3393" spans="1:5">
      <c r="A3393" s="8"/>
      <c r="B3393" s="129"/>
      <c r="C3393" s="130"/>
      <c r="D3393" s="131"/>
      <c r="E3393" s="8"/>
    </row>
    <row r="3394" spans="1:5">
      <c r="A3394" s="8"/>
      <c r="B3394" s="129"/>
      <c r="C3394" s="130"/>
      <c r="D3394" s="131"/>
      <c r="E3394" s="8"/>
    </row>
    <row r="3395" spans="1:5">
      <c r="A3395" s="8"/>
      <c r="B3395" s="129"/>
      <c r="C3395" s="130"/>
      <c r="D3395" s="131"/>
      <c r="E3395" s="8"/>
    </row>
    <row r="3396" spans="1:5">
      <c r="A3396" s="8"/>
      <c r="B3396" s="129"/>
      <c r="C3396" s="130"/>
      <c r="D3396" s="131"/>
      <c r="E3396" s="8"/>
    </row>
    <row r="3397" spans="1:5">
      <c r="A3397" s="8"/>
      <c r="B3397" s="129"/>
      <c r="C3397" s="130"/>
      <c r="D3397" s="131"/>
      <c r="E3397" s="8"/>
    </row>
    <row r="3398" spans="1:5">
      <c r="A3398" s="8"/>
      <c r="B3398" s="129"/>
      <c r="C3398" s="130"/>
      <c r="D3398" s="131"/>
      <c r="E3398" s="8"/>
    </row>
    <row r="3399" spans="1:5">
      <c r="A3399" s="8"/>
      <c r="B3399" s="129"/>
      <c r="C3399" s="130"/>
      <c r="D3399" s="131"/>
      <c r="E3399" s="8"/>
    </row>
    <row r="3400" spans="1:5">
      <c r="A3400" s="8"/>
      <c r="B3400" s="129"/>
      <c r="C3400" s="130"/>
      <c r="D3400" s="131"/>
      <c r="E3400" s="8"/>
    </row>
    <row r="3401" spans="1:5">
      <c r="A3401" s="8"/>
      <c r="B3401" s="129"/>
      <c r="C3401" s="130"/>
      <c r="D3401" s="131"/>
      <c r="E3401" s="8"/>
    </row>
    <row r="3402" spans="1:5">
      <c r="A3402" s="8"/>
      <c r="B3402" s="129"/>
      <c r="C3402" s="130"/>
      <c r="D3402" s="131"/>
      <c r="E3402" s="8"/>
    </row>
    <row r="3403" spans="1:5">
      <c r="A3403" s="8"/>
      <c r="B3403" s="129"/>
      <c r="C3403" s="130"/>
      <c r="D3403" s="131"/>
      <c r="E3403" s="8"/>
    </row>
    <row r="3404" spans="1:5">
      <c r="A3404" s="8"/>
      <c r="B3404" s="129"/>
      <c r="C3404" s="130"/>
      <c r="D3404" s="131"/>
      <c r="E3404" s="8"/>
    </row>
    <row r="3405" spans="1:5">
      <c r="A3405" s="8"/>
      <c r="B3405" s="129"/>
      <c r="C3405" s="130"/>
      <c r="D3405" s="131"/>
      <c r="E3405" s="8"/>
    </row>
    <row r="3406" spans="1:5">
      <c r="A3406" s="8"/>
      <c r="B3406" s="129"/>
      <c r="C3406" s="130"/>
      <c r="D3406" s="131"/>
      <c r="E3406" s="8"/>
    </row>
    <row r="3407" spans="1:5">
      <c r="A3407" s="8"/>
      <c r="B3407" s="129"/>
      <c r="C3407" s="130"/>
      <c r="D3407" s="131"/>
      <c r="E3407" s="8"/>
    </row>
    <row r="3408" spans="1:5">
      <c r="A3408" s="8"/>
      <c r="B3408" s="129"/>
      <c r="C3408" s="130"/>
      <c r="D3408" s="131"/>
      <c r="E3408" s="8"/>
    </row>
    <row r="3409" spans="1:5">
      <c r="A3409" s="8"/>
      <c r="B3409" s="129"/>
      <c r="C3409" s="130"/>
      <c r="D3409" s="131"/>
      <c r="E3409" s="8"/>
    </row>
    <row r="3410" spans="1:5">
      <c r="A3410" s="8"/>
      <c r="B3410" s="129"/>
      <c r="C3410" s="130"/>
      <c r="D3410" s="131"/>
      <c r="E3410" s="8"/>
    </row>
    <row r="3411" spans="1:5">
      <c r="A3411" s="8"/>
      <c r="B3411" s="129"/>
      <c r="C3411" s="130"/>
      <c r="D3411" s="131"/>
      <c r="E3411" s="8"/>
    </row>
    <row r="3412" spans="1:5">
      <c r="A3412" s="8"/>
      <c r="B3412" s="129"/>
      <c r="C3412" s="130"/>
      <c r="D3412" s="131"/>
      <c r="E3412" s="8"/>
    </row>
    <row r="3413" spans="1:5">
      <c r="A3413" s="8"/>
      <c r="B3413" s="129"/>
      <c r="C3413" s="130"/>
      <c r="D3413" s="131"/>
      <c r="E3413" s="8"/>
    </row>
    <row r="3414" spans="1:5">
      <c r="A3414" s="8"/>
      <c r="B3414" s="129"/>
      <c r="C3414" s="130"/>
      <c r="D3414" s="131"/>
      <c r="E3414" s="8"/>
    </row>
    <row r="3415" spans="1:5">
      <c r="A3415" s="8"/>
      <c r="B3415" s="129"/>
      <c r="C3415" s="130"/>
      <c r="D3415" s="131"/>
      <c r="E3415" s="8"/>
    </row>
    <row r="3416" spans="1:5">
      <c r="A3416" s="8"/>
      <c r="B3416" s="129"/>
      <c r="C3416" s="130"/>
      <c r="D3416" s="131"/>
      <c r="E3416" s="8"/>
    </row>
    <row r="3417" spans="1:5">
      <c r="A3417" s="8"/>
      <c r="B3417" s="129"/>
      <c r="C3417" s="130"/>
      <c r="D3417" s="131"/>
      <c r="E3417" s="8"/>
    </row>
    <row r="3418" spans="1:5">
      <c r="A3418" s="8"/>
      <c r="B3418" s="129"/>
      <c r="C3418" s="130"/>
      <c r="D3418" s="131"/>
      <c r="E3418" s="8"/>
    </row>
    <row r="3419" spans="1:5">
      <c r="A3419" s="8"/>
      <c r="B3419" s="129"/>
      <c r="C3419" s="130"/>
      <c r="D3419" s="131"/>
      <c r="E3419" s="8"/>
    </row>
    <row r="3420" spans="1:5">
      <c r="A3420" s="8"/>
      <c r="B3420" s="129"/>
      <c r="C3420" s="130"/>
      <c r="D3420" s="131"/>
      <c r="E3420" s="8"/>
    </row>
    <row r="3421" spans="1:5">
      <c r="A3421" s="8"/>
      <c r="B3421" s="129"/>
      <c r="C3421" s="130"/>
      <c r="D3421" s="131"/>
      <c r="E3421" s="8"/>
    </row>
    <row r="3422" spans="1:5">
      <c r="A3422" s="8"/>
      <c r="B3422" s="129"/>
      <c r="C3422" s="130"/>
      <c r="D3422" s="131"/>
      <c r="E3422" s="8"/>
    </row>
    <row r="3423" spans="1:5">
      <c r="A3423" s="8"/>
      <c r="B3423" s="129"/>
      <c r="C3423" s="130"/>
      <c r="D3423" s="131"/>
      <c r="E3423" s="8"/>
    </row>
    <row r="3424" spans="1:5">
      <c r="A3424" s="8"/>
      <c r="B3424" s="129"/>
      <c r="C3424" s="130"/>
      <c r="D3424" s="131"/>
      <c r="E3424" s="8"/>
    </row>
    <row r="3425" spans="1:5">
      <c r="A3425" s="8"/>
      <c r="B3425" s="129"/>
      <c r="C3425" s="130"/>
      <c r="D3425" s="131"/>
      <c r="E3425" s="8"/>
    </row>
    <row r="3426" spans="1:5">
      <c r="A3426" s="8"/>
      <c r="B3426" s="129"/>
      <c r="C3426" s="130"/>
      <c r="D3426" s="131"/>
      <c r="E3426" s="8"/>
    </row>
    <row r="3427" spans="1:5">
      <c r="A3427" s="8"/>
      <c r="B3427" s="129"/>
      <c r="C3427" s="130"/>
      <c r="D3427" s="129"/>
      <c r="E3427" s="8"/>
    </row>
    <row r="3428" spans="1:5">
      <c r="A3428" s="8"/>
      <c r="B3428" s="129"/>
      <c r="C3428" s="130"/>
      <c r="D3428" s="131"/>
      <c r="E3428" s="8"/>
    </row>
    <row r="3429" spans="1:5">
      <c r="A3429" s="8"/>
      <c r="B3429" s="129"/>
      <c r="C3429" s="130"/>
      <c r="D3429" s="131"/>
      <c r="E3429" s="8"/>
    </row>
    <row r="3430" spans="1:5">
      <c r="A3430" s="8"/>
      <c r="B3430" s="129"/>
      <c r="C3430" s="130"/>
      <c r="D3430" s="131"/>
      <c r="E3430" s="8"/>
    </row>
    <row r="3431" spans="1:5">
      <c r="A3431" s="8"/>
      <c r="B3431" s="129"/>
      <c r="C3431" s="130"/>
      <c r="D3431" s="131"/>
      <c r="E3431" s="8"/>
    </row>
    <row r="3432" spans="1:5">
      <c r="A3432" s="8"/>
      <c r="B3432" s="129"/>
      <c r="C3432" s="130"/>
      <c r="D3432" s="131"/>
      <c r="E3432" s="8"/>
    </row>
    <row r="3433" spans="1:5">
      <c r="A3433" s="8"/>
      <c r="B3433" s="129"/>
      <c r="C3433" s="130"/>
      <c r="D3433" s="131"/>
      <c r="E3433" s="8"/>
    </row>
    <row r="3434" spans="1:5">
      <c r="A3434" s="8"/>
      <c r="B3434" s="129"/>
      <c r="C3434" s="130"/>
      <c r="D3434" s="131"/>
      <c r="E3434" s="8"/>
    </row>
    <row r="3435" spans="1:5">
      <c r="A3435" s="8"/>
      <c r="B3435" s="129"/>
      <c r="C3435" s="130"/>
      <c r="D3435" s="131"/>
      <c r="E3435" s="8"/>
    </row>
    <row r="3436" spans="1:5">
      <c r="A3436" s="8"/>
      <c r="B3436" s="129"/>
      <c r="C3436" s="130"/>
      <c r="D3436" s="131"/>
      <c r="E3436" s="8"/>
    </row>
    <row r="3437" spans="1:5">
      <c r="A3437" s="8"/>
      <c r="B3437" s="129"/>
      <c r="C3437" s="130"/>
      <c r="D3437" s="131"/>
      <c r="E3437" s="8"/>
    </row>
    <row r="3438" spans="1:5">
      <c r="A3438" s="8"/>
      <c r="B3438" s="129"/>
      <c r="C3438" s="130"/>
      <c r="D3438" s="131"/>
      <c r="E3438" s="8"/>
    </row>
    <row r="3439" spans="1:5">
      <c r="A3439" s="8"/>
      <c r="B3439" s="129"/>
      <c r="C3439" s="130"/>
      <c r="D3439" s="131"/>
      <c r="E3439" s="8"/>
    </row>
    <row r="3440" spans="1:5">
      <c r="A3440" s="8"/>
      <c r="B3440" s="129"/>
      <c r="C3440" s="130"/>
      <c r="D3440" s="129"/>
      <c r="E3440" s="8"/>
    </row>
    <row r="3441" spans="1:5">
      <c r="A3441" s="8"/>
      <c r="B3441" s="129"/>
      <c r="C3441" s="130"/>
      <c r="D3441" s="129"/>
      <c r="E3441" s="8"/>
    </row>
    <row r="3442" spans="1:5">
      <c r="A3442" s="8"/>
      <c r="B3442" s="129"/>
      <c r="C3442" s="130"/>
      <c r="D3442" s="129"/>
      <c r="E3442" s="8"/>
    </row>
    <row r="3443" spans="1:5">
      <c r="A3443" s="8"/>
      <c r="B3443" s="129"/>
      <c r="C3443" s="130"/>
      <c r="D3443" s="129"/>
      <c r="E3443" s="8"/>
    </row>
    <row r="3444" spans="1:5">
      <c r="A3444" s="8"/>
      <c r="B3444" s="129"/>
      <c r="C3444" s="130"/>
      <c r="D3444" s="131"/>
      <c r="E3444" s="8"/>
    </row>
    <row r="3445" spans="1:5">
      <c r="A3445" s="8"/>
      <c r="B3445" s="129"/>
      <c r="C3445" s="130"/>
      <c r="D3445" s="131"/>
      <c r="E3445" s="8"/>
    </row>
    <row r="3446" spans="1:5">
      <c r="A3446" s="8"/>
      <c r="B3446" s="129"/>
      <c r="C3446" s="130"/>
      <c r="D3446" s="131"/>
      <c r="E3446" s="8"/>
    </row>
    <row r="3447" spans="1:5">
      <c r="A3447" s="8"/>
      <c r="B3447" s="129"/>
      <c r="C3447" s="130"/>
      <c r="D3447" s="131"/>
      <c r="E3447" s="8"/>
    </row>
    <row r="3448" spans="1:5">
      <c r="A3448" s="8"/>
      <c r="B3448" s="129"/>
      <c r="C3448" s="130"/>
      <c r="D3448" s="131"/>
      <c r="E3448" s="8"/>
    </row>
    <row r="3449" spans="1:5">
      <c r="A3449" s="8"/>
      <c r="B3449" s="129"/>
      <c r="C3449" s="130"/>
      <c r="D3449" s="131"/>
      <c r="E3449" s="8"/>
    </row>
    <row r="3450" spans="1:5">
      <c r="A3450" s="8"/>
      <c r="B3450" s="129"/>
      <c r="C3450" s="130"/>
      <c r="D3450" s="131"/>
      <c r="E3450" s="8"/>
    </row>
    <row r="3451" spans="1:5">
      <c r="A3451" s="8"/>
      <c r="B3451" s="129"/>
      <c r="C3451" s="130"/>
      <c r="D3451" s="131"/>
      <c r="E3451" s="8"/>
    </row>
    <row r="3452" spans="1:5">
      <c r="A3452" s="8"/>
      <c r="B3452" s="129"/>
      <c r="C3452" s="130"/>
      <c r="D3452" s="131"/>
      <c r="E3452" s="8"/>
    </row>
    <row r="3453" spans="1:5">
      <c r="A3453" s="8"/>
      <c r="B3453" s="129"/>
      <c r="C3453" s="130"/>
      <c r="D3453" s="131"/>
      <c r="E3453" s="8"/>
    </row>
    <row r="3454" spans="1:5">
      <c r="A3454" s="8"/>
      <c r="B3454" s="129"/>
      <c r="C3454" s="130"/>
      <c r="D3454" s="131"/>
      <c r="E3454" s="8"/>
    </row>
    <row r="3455" spans="1:5">
      <c r="A3455" s="8"/>
      <c r="B3455" s="129"/>
      <c r="C3455" s="130"/>
      <c r="D3455" s="131"/>
      <c r="E3455" s="8"/>
    </row>
    <row r="3456" spans="1:5">
      <c r="A3456" s="8"/>
      <c r="B3456" s="129"/>
      <c r="C3456" s="130"/>
      <c r="D3456" s="131"/>
      <c r="E3456" s="8"/>
    </row>
    <row r="3457" spans="1:5">
      <c r="A3457" s="8"/>
      <c r="B3457" s="129"/>
      <c r="C3457" s="130"/>
      <c r="D3457" s="131"/>
      <c r="E3457" s="8"/>
    </row>
    <row r="3458" spans="1:5">
      <c r="A3458" s="8"/>
      <c r="B3458" s="129"/>
      <c r="C3458" s="130"/>
      <c r="D3458" s="131"/>
      <c r="E3458" s="8"/>
    </row>
    <row r="3459" spans="1:5">
      <c r="A3459" s="8"/>
      <c r="B3459" s="129"/>
      <c r="C3459" s="130"/>
      <c r="D3459" s="131"/>
      <c r="E3459" s="8"/>
    </row>
    <row r="3460" spans="1:5">
      <c r="A3460" s="8"/>
      <c r="B3460" s="129"/>
      <c r="C3460" s="130"/>
      <c r="D3460" s="131"/>
      <c r="E3460" s="8"/>
    </row>
    <row r="3461" spans="1:5">
      <c r="A3461" s="8"/>
      <c r="B3461" s="129"/>
      <c r="C3461" s="130"/>
      <c r="D3461" s="131"/>
      <c r="E3461" s="8"/>
    </row>
    <row r="3462" spans="1:5">
      <c r="A3462" s="8"/>
      <c r="B3462" s="129"/>
      <c r="C3462" s="130"/>
      <c r="D3462" s="131"/>
      <c r="E3462" s="8"/>
    </row>
    <row r="3463" spans="1:5">
      <c r="A3463" s="8"/>
      <c r="B3463" s="129"/>
      <c r="C3463" s="130"/>
      <c r="D3463" s="131"/>
      <c r="E3463" s="8"/>
    </row>
    <row r="3464" spans="1:5">
      <c r="A3464" s="8"/>
      <c r="B3464" s="129"/>
      <c r="C3464" s="130"/>
      <c r="D3464" s="131"/>
      <c r="E3464" s="8"/>
    </row>
    <row r="3465" spans="1:5">
      <c r="A3465" s="8"/>
      <c r="B3465" s="129"/>
      <c r="C3465" s="130"/>
      <c r="D3465" s="131"/>
      <c r="E3465" s="8"/>
    </row>
    <row r="3466" spans="1:5">
      <c r="A3466" s="8"/>
      <c r="B3466" s="129"/>
      <c r="C3466" s="130"/>
      <c r="D3466" s="131"/>
      <c r="E3466" s="8"/>
    </row>
    <row r="3467" spans="1:5">
      <c r="A3467" s="8"/>
      <c r="B3467" s="129"/>
      <c r="C3467" s="130"/>
      <c r="D3467" s="131"/>
      <c r="E3467" s="8"/>
    </row>
    <row r="3468" spans="1:5">
      <c r="A3468" s="8"/>
      <c r="B3468" s="129"/>
      <c r="C3468" s="130"/>
      <c r="D3468" s="131"/>
      <c r="E3468" s="8"/>
    </row>
    <row r="3469" spans="1:5">
      <c r="A3469" s="8"/>
      <c r="B3469" s="129"/>
      <c r="C3469" s="130"/>
      <c r="D3469" s="131"/>
      <c r="E3469" s="8"/>
    </row>
    <row r="3470" spans="1:5">
      <c r="A3470" s="8"/>
      <c r="B3470" s="129"/>
      <c r="C3470" s="130"/>
      <c r="D3470" s="131"/>
      <c r="E3470" s="8"/>
    </row>
    <row r="3471" spans="1:5">
      <c r="A3471" s="8"/>
      <c r="B3471" s="129"/>
      <c r="C3471" s="130"/>
      <c r="D3471" s="131"/>
      <c r="E3471" s="8"/>
    </row>
    <row r="3472" spans="1:5">
      <c r="A3472" s="8"/>
      <c r="B3472" s="129"/>
      <c r="C3472" s="130"/>
      <c r="D3472" s="131"/>
      <c r="E3472" s="8"/>
    </row>
    <row r="3473" spans="1:5">
      <c r="A3473" s="8"/>
      <c r="B3473" s="129"/>
      <c r="C3473" s="130"/>
      <c r="D3473" s="131"/>
      <c r="E3473" s="8"/>
    </row>
    <row r="3474" spans="1:5">
      <c r="A3474" s="8"/>
      <c r="B3474" s="129"/>
      <c r="C3474" s="130"/>
      <c r="D3474" s="131"/>
      <c r="E3474" s="8"/>
    </row>
    <row r="3475" spans="1:5">
      <c r="A3475" s="8"/>
      <c r="B3475" s="129"/>
      <c r="C3475" s="130"/>
      <c r="D3475" s="131"/>
      <c r="E3475" s="8"/>
    </row>
    <row r="3476" spans="1:5">
      <c r="A3476" s="8"/>
      <c r="B3476" s="129"/>
      <c r="C3476" s="130"/>
      <c r="D3476" s="131"/>
      <c r="E3476" s="8"/>
    </row>
    <row r="3477" spans="1:5">
      <c r="A3477" s="8"/>
      <c r="B3477" s="129"/>
      <c r="C3477" s="130"/>
      <c r="D3477" s="131"/>
      <c r="E3477" s="8"/>
    </row>
    <row r="3478" spans="1:5">
      <c r="A3478" s="8"/>
      <c r="B3478" s="129"/>
      <c r="C3478" s="130"/>
      <c r="D3478" s="131"/>
      <c r="E3478" s="8"/>
    </row>
    <row r="3479" spans="1:5">
      <c r="A3479" s="8"/>
      <c r="B3479" s="129"/>
      <c r="C3479" s="130"/>
      <c r="D3479" s="131"/>
      <c r="E3479" s="8"/>
    </row>
    <row r="3480" spans="1:5">
      <c r="A3480" s="8"/>
      <c r="B3480" s="129"/>
      <c r="C3480" s="130"/>
      <c r="D3480" s="131"/>
      <c r="E3480" s="8"/>
    </row>
    <row r="3481" spans="1:5">
      <c r="A3481" s="8"/>
      <c r="B3481" s="129"/>
      <c r="C3481" s="130"/>
      <c r="D3481" s="131"/>
      <c r="E3481" s="8"/>
    </row>
    <row r="3482" spans="1:5">
      <c r="A3482" s="8"/>
      <c r="B3482" s="129"/>
      <c r="C3482" s="130"/>
      <c r="D3482" s="131"/>
      <c r="E3482" s="8"/>
    </row>
    <row r="3483" spans="1:5">
      <c r="A3483" s="8"/>
      <c r="B3483" s="129"/>
      <c r="C3483" s="130"/>
      <c r="D3483" s="131"/>
      <c r="E3483" s="8"/>
    </row>
    <row r="3484" spans="1:5">
      <c r="A3484" s="8"/>
      <c r="B3484" s="129"/>
      <c r="C3484" s="130"/>
      <c r="D3484" s="131"/>
      <c r="E3484" s="8"/>
    </row>
    <row r="3485" spans="1:5">
      <c r="A3485" s="8"/>
      <c r="B3485" s="129"/>
      <c r="C3485" s="130"/>
      <c r="D3485" s="131"/>
      <c r="E3485" s="8"/>
    </row>
    <row r="3486" spans="1:5">
      <c r="A3486" s="8"/>
      <c r="B3486" s="129"/>
      <c r="C3486" s="130"/>
      <c r="D3486" s="131"/>
      <c r="E3486" s="8"/>
    </row>
    <row r="3487" spans="1:5">
      <c r="A3487" s="8"/>
      <c r="B3487" s="129"/>
      <c r="C3487" s="130"/>
      <c r="D3487" s="131"/>
      <c r="E3487" s="8"/>
    </row>
    <row r="3488" spans="1:5">
      <c r="A3488" s="8"/>
      <c r="B3488" s="129"/>
      <c r="C3488" s="130"/>
      <c r="D3488" s="131"/>
      <c r="E3488" s="8"/>
    </row>
    <row r="3489" spans="1:5">
      <c r="A3489" s="8"/>
      <c r="B3489" s="129"/>
      <c r="C3489" s="130"/>
      <c r="D3489" s="131"/>
      <c r="E3489" s="8"/>
    </row>
    <row r="3490" spans="1:5">
      <c r="A3490" s="8"/>
      <c r="B3490" s="129"/>
      <c r="C3490" s="130"/>
      <c r="D3490" s="131"/>
      <c r="E3490" s="8"/>
    </row>
    <row r="3491" spans="1:5">
      <c r="A3491" s="8"/>
      <c r="B3491" s="129"/>
      <c r="C3491" s="130"/>
      <c r="D3491" s="131"/>
      <c r="E3491" s="8"/>
    </row>
    <row r="3492" spans="1:5">
      <c r="A3492" s="8"/>
      <c r="B3492" s="129"/>
      <c r="C3492" s="130"/>
      <c r="D3492" s="131"/>
      <c r="E3492" s="8"/>
    </row>
    <row r="3493" spans="1:5">
      <c r="A3493" s="8"/>
      <c r="B3493" s="129"/>
      <c r="C3493" s="130"/>
      <c r="D3493" s="131"/>
      <c r="E3493" s="8"/>
    </row>
    <row r="3494" spans="1:5">
      <c r="A3494" s="8"/>
      <c r="B3494" s="129"/>
      <c r="C3494" s="130"/>
      <c r="D3494" s="131"/>
      <c r="E3494" s="8"/>
    </row>
    <row r="3495" spans="1:5">
      <c r="A3495" s="8"/>
      <c r="B3495" s="129"/>
      <c r="C3495" s="130"/>
      <c r="D3495" s="131"/>
      <c r="E3495" s="8"/>
    </row>
    <row r="3496" spans="1:5">
      <c r="A3496" s="8"/>
      <c r="B3496" s="129"/>
      <c r="C3496" s="130"/>
      <c r="D3496" s="131"/>
      <c r="E3496" s="8"/>
    </row>
    <row r="3497" spans="1:5">
      <c r="A3497" s="8"/>
      <c r="B3497" s="129"/>
      <c r="C3497" s="130"/>
      <c r="D3497" s="131"/>
      <c r="E3497" s="8"/>
    </row>
    <row r="3498" spans="1:5">
      <c r="A3498" s="8"/>
      <c r="B3498" s="129"/>
      <c r="C3498" s="130"/>
      <c r="D3498" s="131"/>
      <c r="E3498" s="8"/>
    </row>
    <row r="3499" spans="1:5">
      <c r="A3499" s="8"/>
      <c r="B3499" s="129"/>
      <c r="C3499" s="130"/>
      <c r="D3499" s="131"/>
      <c r="E3499" s="8"/>
    </row>
    <row r="3500" spans="1:5">
      <c r="A3500" s="8"/>
      <c r="B3500" s="129"/>
      <c r="C3500" s="130"/>
      <c r="D3500" s="131"/>
      <c r="E3500" s="8"/>
    </row>
    <row r="3501" spans="1:5">
      <c r="A3501" s="8"/>
      <c r="B3501" s="129"/>
      <c r="C3501" s="130"/>
      <c r="D3501" s="131"/>
      <c r="E3501" s="8"/>
    </row>
    <row r="3502" spans="1:5">
      <c r="A3502" s="8"/>
      <c r="B3502" s="129"/>
      <c r="C3502" s="130"/>
      <c r="D3502" s="131"/>
      <c r="E3502" s="8"/>
    </row>
    <row r="3503" spans="1:5">
      <c r="A3503" s="8"/>
      <c r="B3503" s="129"/>
      <c r="C3503" s="130"/>
      <c r="D3503" s="131"/>
      <c r="E3503" s="8"/>
    </row>
    <row r="3504" spans="1:5">
      <c r="A3504" s="8"/>
      <c r="B3504" s="129"/>
      <c r="C3504" s="130"/>
      <c r="D3504" s="131"/>
      <c r="E3504" s="8"/>
    </row>
    <row r="3505" spans="1:5">
      <c r="A3505" s="8"/>
      <c r="B3505" s="129"/>
      <c r="C3505" s="130"/>
      <c r="D3505" s="131"/>
      <c r="E3505" s="8"/>
    </row>
    <row r="3506" spans="1:5">
      <c r="A3506" s="8"/>
      <c r="B3506" s="129"/>
      <c r="C3506" s="130"/>
      <c r="D3506" s="131"/>
      <c r="E3506" s="8"/>
    </row>
    <row r="3507" spans="1:5">
      <c r="A3507" s="8"/>
      <c r="B3507" s="129"/>
      <c r="C3507" s="130"/>
      <c r="D3507" s="131"/>
      <c r="E3507" s="8"/>
    </row>
    <row r="3508" spans="1:5">
      <c r="A3508" s="8"/>
      <c r="B3508" s="129"/>
      <c r="C3508" s="130"/>
      <c r="D3508" s="131"/>
      <c r="E3508" s="8"/>
    </row>
    <row r="3509" spans="1:5">
      <c r="A3509" s="8"/>
      <c r="B3509" s="129"/>
      <c r="C3509" s="130"/>
      <c r="D3509" s="131"/>
      <c r="E3509" s="8"/>
    </row>
    <row r="3510" spans="1:5">
      <c r="A3510" s="8"/>
      <c r="B3510" s="129"/>
      <c r="C3510" s="130"/>
      <c r="D3510" s="131"/>
      <c r="E3510" s="8"/>
    </row>
    <row r="3511" spans="1:5">
      <c r="A3511" s="8"/>
      <c r="B3511" s="129"/>
      <c r="C3511" s="130"/>
      <c r="D3511" s="131"/>
      <c r="E3511" s="8"/>
    </row>
    <row r="3512" spans="1:5">
      <c r="A3512" s="8"/>
      <c r="B3512" s="129"/>
      <c r="C3512" s="130"/>
      <c r="D3512" s="131"/>
      <c r="E3512" s="8"/>
    </row>
    <row r="3513" spans="1:5">
      <c r="A3513" s="8"/>
      <c r="B3513" s="129"/>
      <c r="C3513" s="130"/>
      <c r="D3513" s="131"/>
      <c r="E3513" s="8"/>
    </row>
    <row r="3514" spans="1:5">
      <c r="A3514" s="8"/>
      <c r="B3514" s="129"/>
      <c r="C3514" s="130"/>
      <c r="D3514" s="131"/>
      <c r="E3514" s="8"/>
    </row>
    <row r="3515" spans="1:5">
      <c r="A3515" s="8"/>
      <c r="B3515" s="129"/>
      <c r="C3515" s="130"/>
      <c r="D3515" s="131"/>
      <c r="E3515" s="8"/>
    </row>
    <row r="3516" spans="1:5">
      <c r="A3516" s="8"/>
      <c r="B3516" s="129"/>
      <c r="C3516" s="130"/>
      <c r="D3516" s="131"/>
      <c r="E3516" s="8"/>
    </row>
    <row r="3517" spans="1:5">
      <c r="A3517" s="8"/>
      <c r="B3517" s="129"/>
      <c r="C3517" s="130"/>
      <c r="D3517" s="131"/>
      <c r="E3517" s="8"/>
    </row>
    <row r="3518" spans="1:5">
      <c r="A3518" s="8"/>
      <c r="B3518" s="129"/>
      <c r="C3518" s="130"/>
      <c r="D3518" s="131"/>
      <c r="E3518" s="8"/>
    </row>
    <row r="3519" spans="1:5">
      <c r="A3519" s="8"/>
      <c r="B3519" s="129"/>
      <c r="C3519" s="130"/>
      <c r="D3519" s="131"/>
      <c r="E3519" s="8"/>
    </row>
    <row r="3520" spans="1:5">
      <c r="A3520" s="8"/>
      <c r="B3520" s="129"/>
      <c r="C3520" s="130"/>
      <c r="D3520" s="131"/>
      <c r="E3520" s="8"/>
    </row>
    <row r="3521" spans="1:5">
      <c r="A3521" s="8"/>
      <c r="B3521" s="129"/>
      <c r="C3521" s="130"/>
      <c r="D3521" s="131"/>
      <c r="E3521" s="8"/>
    </row>
    <row r="3522" spans="1:5">
      <c r="A3522" s="8"/>
      <c r="B3522" s="129"/>
      <c r="C3522" s="130"/>
      <c r="D3522" s="131"/>
      <c r="E3522" s="8"/>
    </row>
    <row r="3523" spans="1:5">
      <c r="A3523" s="8"/>
      <c r="B3523" s="129"/>
      <c r="C3523" s="130"/>
      <c r="D3523" s="131"/>
      <c r="E3523" s="8"/>
    </row>
    <row r="3524" spans="1:5">
      <c r="A3524" s="8"/>
      <c r="B3524" s="129"/>
      <c r="C3524" s="130"/>
      <c r="D3524" s="131"/>
      <c r="E3524" s="8"/>
    </row>
    <row r="3525" spans="1:5">
      <c r="A3525" s="8"/>
      <c r="B3525" s="129"/>
      <c r="C3525" s="130"/>
      <c r="D3525" s="131"/>
      <c r="E3525" s="8"/>
    </row>
    <row r="3526" spans="1:5">
      <c r="A3526" s="8"/>
      <c r="B3526" s="129"/>
      <c r="C3526" s="130"/>
      <c r="D3526" s="131"/>
      <c r="E3526" s="8"/>
    </row>
    <row r="3527" spans="1:5">
      <c r="A3527" s="8"/>
      <c r="B3527" s="129"/>
      <c r="C3527" s="130"/>
      <c r="D3527" s="131"/>
      <c r="E3527" s="8"/>
    </row>
    <row r="3528" spans="1:5">
      <c r="A3528" s="8"/>
      <c r="B3528" s="129"/>
      <c r="C3528" s="130"/>
      <c r="D3528" s="131"/>
      <c r="E3528" s="8"/>
    </row>
    <row r="3529" spans="1:5">
      <c r="A3529" s="8"/>
      <c r="B3529" s="129"/>
      <c r="C3529" s="130"/>
      <c r="D3529" s="131"/>
      <c r="E3529" s="8"/>
    </row>
    <row r="3530" spans="1:5">
      <c r="A3530" s="8"/>
      <c r="B3530" s="129"/>
      <c r="C3530" s="130"/>
      <c r="D3530" s="131"/>
      <c r="E3530" s="8"/>
    </row>
    <row r="3531" spans="1:5">
      <c r="A3531" s="8"/>
      <c r="B3531" s="129"/>
      <c r="C3531" s="130"/>
      <c r="D3531" s="131"/>
      <c r="E3531" s="8"/>
    </row>
    <row r="3532" spans="1:5">
      <c r="A3532" s="8"/>
      <c r="B3532" s="129"/>
      <c r="C3532" s="130"/>
      <c r="D3532" s="131"/>
      <c r="E3532" s="8"/>
    </row>
    <row r="3533" spans="1:5">
      <c r="A3533" s="8"/>
      <c r="B3533" s="129"/>
      <c r="C3533" s="130"/>
      <c r="D3533" s="131"/>
      <c r="E3533" s="8"/>
    </row>
    <row r="3534" spans="1:5">
      <c r="A3534" s="8"/>
      <c r="B3534" s="129"/>
      <c r="C3534" s="130"/>
      <c r="D3534" s="131"/>
      <c r="E3534" s="8"/>
    </row>
    <row r="3535" spans="1:5">
      <c r="A3535" s="8"/>
      <c r="B3535" s="129"/>
      <c r="C3535" s="130"/>
      <c r="D3535" s="131"/>
      <c r="E3535" s="8"/>
    </row>
    <row r="3536" spans="1:5">
      <c r="A3536" s="8"/>
      <c r="B3536" s="129"/>
      <c r="C3536" s="130"/>
      <c r="D3536" s="131"/>
      <c r="E3536" s="8"/>
    </row>
    <row r="3537" spans="1:5">
      <c r="A3537" s="8"/>
      <c r="B3537" s="129"/>
      <c r="C3537" s="130"/>
      <c r="D3537" s="131"/>
      <c r="E3537" s="8"/>
    </row>
    <row r="3538" spans="1:5">
      <c r="A3538" s="8"/>
      <c r="B3538" s="129"/>
      <c r="C3538" s="130"/>
      <c r="D3538" s="131"/>
      <c r="E3538" s="8"/>
    </row>
    <row r="3539" spans="1:5">
      <c r="A3539" s="8"/>
      <c r="B3539" s="129"/>
      <c r="C3539" s="130"/>
      <c r="D3539" s="131"/>
      <c r="E3539" s="8"/>
    </row>
    <row r="3540" spans="1:5">
      <c r="A3540" s="8"/>
      <c r="B3540" s="129"/>
      <c r="C3540" s="130"/>
      <c r="D3540" s="131"/>
      <c r="E3540" s="8"/>
    </row>
    <row r="3541" spans="1:5">
      <c r="A3541" s="8"/>
      <c r="B3541" s="129"/>
      <c r="C3541" s="130"/>
      <c r="D3541" s="129"/>
      <c r="E3541" s="8"/>
    </row>
    <row r="3542" spans="1:5">
      <c r="A3542" s="8"/>
      <c r="B3542" s="129"/>
      <c r="C3542" s="130"/>
      <c r="D3542" s="129"/>
      <c r="E3542" s="8"/>
    </row>
    <row r="3543" spans="1:5">
      <c r="A3543" s="8"/>
      <c r="B3543" s="129"/>
      <c r="C3543" s="130"/>
      <c r="D3543" s="129"/>
      <c r="E3543" s="8"/>
    </row>
    <row r="3544" spans="1:5">
      <c r="A3544" s="8"/>
      <c r="B3544" s="129"/>
      <c r="C3544" s="130"/>
      <c r="D3544" s="129"/>
      <c r="E3544" s="8"/>
    </row>
    <row r="3545" spans="1:5">
      <c r="A3545" s="8"/>
      <c r="B3545" s="129"/>
      <c r="C3545" s="130"/>
      <c r="D3545" s="129"/>
      <c r="E3545" s="8"/>
    </row>
    <row r="3546" spans="1:5">
      <c r="A3546" s="8"/>
      <c r="B3546" s="129"/>
      <c r="C3546" s="130"/>
      <c r="D3546" s="129"/>
      <c r="E3546" s="8"/>
    </row>
    <row r="3547" spans="1:5">
      <c r="A3547" s="8"/>
      <c r="B3547" s="129"/>
      <c r="C3547" s="130"/>
      <c r="D3547" s="129"/>
      <c r="E3547" s="8"/>
    </row>
    <row r="3548" spans="1:5">
      <c r="A3548" s="8"/>
      <c r="B3548" s="129"/>
      <c r="C3548" s="130"/>
      <c r="D3548" s="131"/>
      <c r="E3548" s="8"/>
    </row>
    <row r="3549" spans="1:5">
      <c r="A3549" s="8"/>
      <c r="B3549" s="129"/>
      <c r="C3549" s="130"/>
      <c r="D3549" s="131"/>
      <c r="E3549" s="8"/>
    </row>
    <row r="3550" spans="1:5">
      <c r="A3550" s="8"/>
      <c r="B3550" s="129"/>
      <c r="C3550" s="130"/>
      <c r="D3550" s="131"/>
      <c r="E3550" s="8"/>
    </row>
    <row r="3551" spans="1:5">
      <c r="A3551" s="8"/>
      <c r="B3551" s="129"/>
      <c r="C3551" s="130"/>
      <c r="D3551" s="131"/>
      <c r="E3551" s="8"/>
    </row>
    <row r="3552" spans="1:5">
      <c r="A3552" s="8"/>
      <c r="B3552" s="129"/>
      <c r="C3552" s="130"/>
      <c r="D3552" s="131"/>
      <c r="E3552" s="8"/>
    </row>
    <row r="3553" spans="1:5">
      <c r="A3553" s="8"/>
      <c r="B3553" s="129"/>
      <c r="C3553" s="130"/>
      <c r="D3553" s="132"/>
      <c r="E3553" s="8"/>
    </row>
    <row r="3554" spans="1:5">
      <c r="A3554" s="8"/>
      <c r="B3554" s="129"/>
      <c r="C3554" s="130"/>
      <c r="D3554" s="131"/>
      <c r="E3554" s="8"/>
    </row>
    <row r="3555" spans="1:5">
      <c r="A3555" s="8"/>
      <c r="B3555" s="129"/>
      <c r="C3555" s="130"/>
      <c r="D3555" s="131"/>
      <c r="E3555" s="8"/>
    </row>
    <row r="3556" spans="1:5">
      <c r="A3556" s="8"/>
      <c r="B3556" s="129"/>
      <c r="C3556" s="130"/>
      <c r="D3556" s="131"/>
      <c r="E3556" s="8"/>
    </row>
    <row r="3557" spans="1:5">
      <c r="A3557" s="8"/>
      <c r="B3557" s="129"/>
      <c r="C3557" s="130"/>
      <c r="D3557" s="131"/>
      <c r="E3557" s="8"/>
    </row>
    <row r="3558" spans="1:5">
      <c r="A3558" s="8"/>
      <c r="B3558" s="129"/>
      <c r="C3558" s="130"/>
      <c r="D3558" s="131"/>
      <c r="E3558" s="8"/>
    </row>
    <row r="3559" spans="1:5">
      <c r="A3559" s="8"/>
      <c r="B3559" s="129"/>
      <c r="C3559" s="130"/>
      <c r="D3559" s="131"/>
      <c r="E3559" s="8"/>
    </row>
    <row r="3560" spans="1:5">
      <c r="A3560" s="8"/>
      <c r="B3560" s="129"/>
      <c r="C3560" s="130"/>
      <c r="D3560" s="131"/>
      <c r="E3560" s="8"/>
    </row>
    <row r="3561" spans="1:5">
      <c r="A3561" s="8"/>
      <c r="B3561" s="129"/>
      <c r="C3561" s="130"/>
      <c r="D3561" s="131"/>
      <c r="E3561" s="8"/>
    </row>
    <row r="3562" spans="1:5">
      <c r="A3562" s="8"/>
      <c r="B3562" s="129"/>
      <c r="C3562" s="130"/>
      <c r="D3562" s="131"/>
      <c r="E3562" s="8"/>
    </row>
    <row r="3563" spans="1:5">
      <c r="A3563" s="8"/>
      <c r="B3563" s="129"/>
      <c r="C3563" s="130"/>
      <c r="D3563" s="131"/>
      <c r="E3563" s="8"/>
    </row>
    <row r="3564" spans="1:5">
      <c r="A3564" s="8"/>
      <c r="B3564" s="129"/>
      <c r="C3564" s="130"/>
      <c r="D3564" s="131"/>
      <c r="E3564" s="8"/>
    </row>
    <row r="3565" spans="1:5">
      <c r="A3565" s="8"/>
      <c r="B3565" s="129"/>
      <c r="C3565" s="130"/>
      <c r="D3565" s="131"/>
      <c r="E3565" s="8"/>
    </row>
    <row r="3566" spans="1:5">
      <c r="A3566" s="8"/>
      <c r="B3566" s="129"/>
      <c r="C3566" s="130"/>
      <c r="D3566" s="131"/>
      <c r="E3566" s="8"/>
    </row>
    <row r="3567" spans="1:5">
      <c r="A3567" s="8"/>
      <c r="B3567" s="129"/>
      <c r="C3567" s="130"/>
      <c r="D3567" s="131"/>
      <c r="E3567" s="8"/>
    </row>
    <row r="3568" spans="1:5">
      <c r="A3568" s="8"/>
      <c r="B3568" s="129"/>
      <c r="C3568" s="130"/>
      <c r="D3568" s="131"/>
      <c r="E3568" s="8"/>
    </row>
    <row r="3569" spans="1:5">
      <c r="A3569" s="8"/>
      <c r="B3569" s="129"/>
      <c r="C3569" s="130"/>
      <c r="D3569" s="131"/>
      <c r="E3569" s="8"/>
    </row>
    <row r="3570" spans="1:5">
      <c r="A3570" s="8"/>
      <c r="B3570" s="129"/>
      <c r="C3570" s="130"/>
      <c r="D3570" s="131"/>
      <c r="E3570" s="8"/>
    </row>
    <row r="3571" spans="1:5">
      <c r="A3571" s="8"/>
      <c r="B3571" s="129"/>
      <c r="C3571" s="130"/>
      <c r="D3571" s="131"/>
      <c r="E3571" s="8"/>
    </row>
    <row r="3572" spans="1:5">
      <c r="A3572" s="8"/>
      <c r="B3572" s="129"/>
      <c r="C3572" s="130"/>
      <c r="D3572" s="131"/>
      <c r="E3572" s="8"/>
    </row>
    <row r="3573" spans="1:5">
      <c r="A3573" s="8"/>
      <c r="B3573" s="129"/>
      <c r="C3573" s="130"/>
      <c r="D3573" s="131"/>
      <c r="E3573" s="8"/>
    </row>
    <row r="3574" spans="1:5">
      <c r="A3574" s="8"/>
      <c r="B3574" s="129"/>
      <c r="C3574" s="130"/>
      <c r="D3574" s="131"/>
      <c r="E3574" s="8"/>
    </row>
    <row r="3575" spans="1:5">
      <c r="A3575" s="8"/>
      <c r="B3575" s="129"/>
      <c r="C3575" s="130"/>
      <c r="D3575" s="131"/>
      <c r="E3575" s="8"/>
    </row>
    <row r="3576" spans="1:5">
      <c r="A3576" s="8"/>
      <c r="B3576" s="129"/>
      <c r="C3576" s="130"/>
      <c r="D3576" s="131"/>
      <c r="E3576" s="8"/>
    </row>
    <row r="3577" spans="1:5">
      <c r="A3577" s="8"/>
      <c r="B3577" s="129"/>
      <c r="C3577" s="130"/>
      <c r="D3577" s="131"/>
      <c r="E3577" s="8"/>
    </row>
    <row r="3578" spans="1:5">
      <c r="A3578" s="8"/>
      <c r="B3578" s="129"/>
      <c r="C3578" s="130"/>
      <c r="D3578" s="131"/>
      <c r="E3578" s="8"/>
    </row>
    <row r="3579" spans="1:5">
      <c r="A3579" s="8"/>
      <c r="B3579" s="129"/>
      <c r="C3579" s="130"/>
      <c r="D3579" s="131"/>
      <c r="E3579" s="8"/>
    </row>
    <row r="3580" spans="1:5">
      <c r="A3580" s="8"/>
      <c r="B3580" s="129"/>
      <c r="C3580" s="130"/>
      <c r="D3580" s="131"/>
      <c r="E3580" s="8"/>
    </row>
    <row r="3581" spans="1:5">
      <c r="A3581" s="8"/>
      <c r="B3581" s="129"/>
      <c r="C3581" s="130"/>
      <c r="D3581" s="131"/>
      <c r="E3581" s="8"/>
    </row>
    <row r="3582" spans="1:5">
      <c r="A3582" s="8"/>
      <c r="B3582" s="129"/>
      <c r="C3582" s="130"/>
      <c r="D3582" s="131"/>
      <c r="E3582" s="8"/>
    </row>
    <row r="3583" spans="1:5">
      <c r="A3583" s="8"/>
      <c r="B3583" s="129"/>
      <c r="C3583" s="130"/>
      <c r="D3583" s="131"/>
      <c r="E3583" s="8"/>
    </row>
    <row r="3584" spans="1:5">
      <c r="A3584" s="8"/>
      <c r="B3584" s="129"/>
      <c r="C3584" s="130"/>
      <c r="D3584" s="131"/>
      <c r="E3584" s="8"/>
    </row>
    <row r="3585" spans="1:5">
      <c r="A3585" s="8"/>
      <c r="B3585" s="129"/>
      <c r="C3585" s="130"/>
      <c r="D3585" s="131"/>
      <c r="E3585" s="8"/>
    </row>
    <row r="3586" spans="1:5">
      <c r="A3586" s="8"/>
      <c r="B3586" s="129"/>
      <c r="C3586" s="130"/>
      <c r="D3586" s="131"/>
      <c r="E3586" s="8"/>
    </row>
    <row r="3587" spans="1:5">
      <c r="A3587" s="8"/>
      <c r="B3587" s="129"/>
      <c r="C3587" s="130"/>
      <c r="D3587" s="131"/>
      <c r="E3587" s="8"/>
    </row>
    <row r="3588" spans="1:5">
      <c r="A3588" s="8"/>
      <c r="B3588" s="129"/>
      <c r="C3588" s="130"/>
      <c r="D3588" s="131"/>
      <c r="E3588" s="8"/>
    </row>
    <row r="3589" spans="1:5">
      <c r="A3589" s="8"/>
      <c r="B3589" s="129"/>
      <c r="C3589" s="130"/>
      <c r="D3589" s="131"/>
      <c r="E3589" s="8"/>
    </row>
    <row r="3590" spans="1:5">
      <c r="A3590" s="8"/>
      <c r="B3590" s="129"/>
      <c r="C3590" s="130"/>
      <c r="D3590" s="131"/>
      <c r="E3590" s="8"/>
    </row>
    <row r="3591" spans="1:5">
      <c r="A3591" s="8"/>
      <c r="B3591" s="129"/>
      <c r="C3591" s="130"/>
      <c r="D3591" s="131"/>
      <c r="E3591" s="8"/>
    </row>
    <row r="3592" spans="1:5">
      <c r="A3592" s="8"/>
      <c r="B3592" s="129"/>
      <c r="C3592" s="130"/>
      <c r="D3592" s="131"/>
      <c r="E3592" s="8"/>
    </row>
    <row r="3593" spans="1:5">
      <c r="A3593" s="8"/>
      <c r="B3593" s="129"/>
      <c r="C3593" s="130"/>
      <c r="D3593" s="131"/>
      <c r="E3593" s="8"/>
    </row>
    <row r="3594" spans="1:5">
      <c r="A3594" s="8"/>
      <c r="B3594" s="129"/>
      <c r="C3594" s="130"/>
      <c r="D3594" s="131"/>
      <c r="E3594" s="8"/>
    </row>
    <row r="3595" spans="1:5">
      <c r="A3595" s="8"/>
      <c r="B3595" s="129"/>
      <c r="C3595" s="130"/>
      <c r="D3595" s="131"/>
      <c r="E3595" s="8"/>
    </row>
    <row r="3596" spans="1:5">
      <c r="A3596" s="8"/>
      <c r="B3596" s="129"/>
      <c r="C3596" s="130"/>
      <c r="D3596" s="131"/>
      <c r="E3596" s="8"/>
    </row>
    <row r="3597" spans="1:5">
      <c r="A3597" s="8"/>
      <c r="B3597" s="129"/>
      <c r="C3597" s="130"/>
      <c r="D3597" s="131"/>
      <c r="E3597" s="8"/>
    </row>
    <row r="3598" spans="1:5">
      <c r="A3598" s="8"/>
      <c r="B3598" s="129"/>
      <c r="C3598" s="130"/>
      <c r="D3598" s="131"/>
      <c r="E3598" s="8"/>
    </row>
    <row r="3599" spans="1:5">
      <c r="A3599" s="8"/>
      <c r="B3599" s="129"/>
      <c r="C3599" s="130"/>
      <c r="D3599" s="131"/>
      <c r="E3599" s="8"/>
    </row>
    <row r="3600" spans="1:5">
      <c r="A3600" s="8"/>
      <c r="B3600" s="129"/>
      <c r="C3600" s="130"/>
      <c r="D3600" s="131"/>
      <c r="E3600" s="8"/>
    </row>
    <row r="3601" spans="1:5">
      <c r="A3601" s="8"/>
      <c r="B3601" s="129"/>
      <c r="C3601" s="130"/>
      <c r="D3601" s="131"/>
      <c r="E3601" s="8"/>
    </row>
    <row r="3602" spans="1:5">
      <c r="A3602" s="8"/>
      <c r="B3602" s="129"/>
      <c r="C3602" s="130"/>
      <c r="D3602" s="131"/>
      <c r="E3602" s="8"/>
    </row>
    <row r="3603" spans="1:5">
      <c r="A3603" s="8"/>
      <c r="B3603" s="129"/>
      <c r="C3603" s="130"/>
      <c r="D3603" s="131"/>
      <c r="E3603" s="8"/>
    </row>
    <row r="3604" spans="1:5">
      <c r="A3604" s="8"/>
      <c r="B3604" s="129"/>
      <c r="C3604" s="130"/>
      <c r="D3604" s="131"/>
      <c r="E3604" s="8"/>
    </row>
    <row r="3605" spans="1:5">
      <c r="A3605" s="8"/>
      <c r="B3605" s="129"/>
      <c r="C3605" s="130"/>
      <c r="D3605" s="131"/>
      <c r="E3605" s="8"/>
    </row>
    <row r="3606" spans="1:5">
      <c r="A3606" s="8"/>
      <c r="B3606" s="129"/>
      <c r="C3606" s="130"/>
      <c r="D3606" s="131"/>
      <c r="E3606" s="8"/>
    </row>
    <row r="3607" spans="1:5">
      <c r="A3607" s="8"/>
      <c r="B3607" s="129"/>
      <c r="C3607" s="130"/>
      <c r="D3607" s="131"/>
      <c r="E3607" s="8"/>
    </row>
    <row r="3608" spans="1:5">
      <c r="A3608" s="8"/>
      <c r="B3608" s="129"/>
      <c r="C3608" s="130"/>
      <c r="D3608" s="131"/>
      <c r="E3608" s="8"/>
    </row>
    <row r="3609" spans="1:5">
      <c r="A3609" s="8"/>
      <c r="B3609" s="129"/>
      <c r="C3609" s="130"/>
      <c r="D3609" s="131"/>
      <c r="E3609" s="8"/>
    </row>
    <row r="3610" spans="1:5">
      <c r="A3610" s="8"/>
      <c r="B3610" s="129"/>
      <c r="C3610" s="130"/>
      <c r="D3610" s="131"/>
      <c r="E3610" s="8"/>
    </row>
    <row r="3611" spans="1:5">
      <c r="A3611" s="8"/>
      <c r="B3611" s="129"/>
      <c r="C3611" s="130"/>
      <c r="D3611" s="131"/>
      <c r="E3611" s="8"/>
    </row>
    <row r="3612" spans="1:5">
      <c r="A3612" s="8"/>
      <c r="B3612" s="129"/>
      <c r="C3612" s="130"/>
      <c r="D3612" s="131"/>
      <c r="E3612" s="8"/>
    </row>
    <row r="3613" spans="1:5">
      <c r="A3613" s="8"/>
      <c r="B3613" s="129"/>
      <c r="C3613" s="130"/>
      <c r="D3613" s="131"/>
      <c r="E3613" s="8"/>
    </row>
    <row r="3614" spans="1:5">
      <c r="A3614" s="8"/>
      <c r="B3614" s="129"/>
      <c r="C3614" s="130"/>
      <c r="D3614" s="131"/>
      <c r="E3614" s="8"/>
    </row>
    <row r="3615" spans="1:5">
      <c r="A3615" s="8"/>
      <c r="B3615" s="129"/>
      <c r="C3615" s="130"/>
      <c r="D3615" s="131"/>
      <c r="E3615" s="8"/>
    </row>
    <row r="3616" spans="1:5">
      <c r="A3616" s="8"/>
      <c r="B3616" s="129"/>
      <c r="C3616" s="130"/>
      <c r="D3616" s="131"/>
      <c r="E3616" s="8"/>
    </row>
    <row r="3617" spans="1:5">
      <c r="A3617" s="8"/>
      <c r="B3617" s="129"/>
      <c r="C3617" s="130"/>
      <c r="D3617" s="131"/>
      <c r="E3617" s="8"/>
    </row>
    <row r="3618" spans="1:5">
      <c r="A3618" s="8"/>
      <c r="B3618" s="129"/>
      <c r="C3618" s="130"/>
      <c r="D3618" s="131"/>
      <c r="E3618" s="8"/>
    </row>
    <row r="3619" spans="1:5">
      <c r="A3619" s="8"/>
      <c r="B3619" s="129"/>
      <c r="C3619" s="130"/>
      <c r="D3619" s="131"/>
      <c r="E3619" s="8"/>
    </row>
    <row r="3620" spans="1:5">
      <c r="A3620" s="8"/>
      <c r="B3620" s="129"/>
      <c r="C3620" s="130"/>
      <c r="D3620" s="131"/>
      <c r="E3620" s="8"/>
    </row>
    <row r="3621" spans="1:5">
      <c r="A3621" s="8"/>
      <c r="B3621" s="129"/>
      <c r="C3621" s="130"/>
      <c r="D3621" s="131"/>
      <c r="E3621" s="8"/>
    </row>
    <row r="3622" spans="1:5">
      <c r="A3622" s="8"/>
      <c r="B3622" s="129"/>
      <c r="C3622" s="130"/>
      <c r="D3622" s="131"/>
      <c r="E3622" s="8"/>
    </row>
    <row r="3623" spans="1:5">
      <c r="A3623" s="8"/>
      <c r="B3623" s="129"/>
      <c r="C3623" s="130"/>
      <c r="D3623" s="131"/>
      <c r="E3623" s="8"/>
    </row>
    <row r="3624" spans="1:5">
      <c r="A3624" s="8"/>
      <c r="B3624" s="129"/>
      <c r="C3624" s="130"/>
      <c r="D3624" s="131"/>
      <c r="E3624" s="8"/>
    </row>
    <row r="3625" spans="1:5">
      <c r="A3625" s="8"/>
      <c r="B3625" s="129"/>
      <c r="C3625" s="130"/>
      <c r="D3625" s="131"/>
      <c r="E3625" s="8"/>
    </row>
    <row r="3626" spans="1:5">
      <c r="A3626" s="8"/>
      <c r="B3626" s="129"/>
      <c r="C3626" s="130"/>
      <c r="D3626" s="131"/>
      <c r="E3626" s="8"/>
    </row>
    <row r="3627" spans="1:5">
      <c r="A3627" s="8"/>
      <c r="B3627" s="129"/>
      <c r="C3627" s="130"/>
      <c r="D3627" s="131"/>
      <c r="E3627" s="8"/>
    </row>
    <row r="3628" spans="1:5">
      <c r="A3628" s="8"/>
      <c r="B3628" s="129"/>
      <c r="C3628" s="130"/>
      <c r="D3628" s="131"/>
      <c r="E3628" s="8"/>
    </row>
    <row r="3629" spans="1:5">
      <c r="A3629" s="8"/>
      <c r="B3629" s="129"/>
      <c r="C3629" s="130"/>
      <c r="D3629" s="131"/>
      <c r="E3629" s="8"/>
    </row>
    <row r="3630" spans="1:5">
      <c r="A3630" s="8"/>
      <c r="B3630" s="129"/>
      <c r="C3630" s="130"/>
      <c r="D3630" s="131"/>
      <c r="E3630" s="8"/>
    </row>
    <row r="3631" spans="1:5">
      <c r="A3631" s="8"/>
      <c r="B3631" s="129"/>
      <c r="C3631" s="130"/>
      <c r="D3631" s="131"/>
      <c r="E3631" s="8"/>
    </row>
    <row r="3632" spans="1:5">
      <c r="A3632" s="8"/>
      <c r="B3632" s="129"/>
      <c r="C3632" s="130"/>
      <c r="D3632" s="131"/>
      <c r="E3632" s="8"/>
    </row>
    <row r="3633" spans="1:5">
      <c r="A3633" s="8"/>
      <c r="B3633" s="129"/>
      <c r="C3633" s="130"/>
      <c r="D3633" s="131"/>
      <c r="E3633" s="8"/>
    </row>
    <row r="3634" spans="1:5">
      <c r="A3634" s="8"/>
      <c r="B3634" s="129"/>
      <c r="C3634" s="130"/>
      <c r="D3634" s="131"/>
      <c r="E3634" s="8"/>
    </row>
    <row r="3635" spans="1:5">
      <c r="A3635" s="8"/>
      <c r="B3635" s="129"/>
      <c r="C3635" s="130"/>
      <c r="D3635" s="131"/>
      <c r="E3635" s="8"/>
    </row>
    <row r="3636" spans="1:5">
      <c r="A3636" s="8"/>
      <c r="B3636" s="129"/>
      <c r="C3636" s="130"/>
      <c r="D3636" s="131"/>
      <c r="E3636" s="8"/>
    </row>
    <row r="3637" spans="1:5">
      <c r="A3637" s="8"/>
      <c r="B3637" s="129"/>
      <c r="C3637" s="130"/>
      <c r="D3637" s="131"/>
      <c r="E3637" s="8"/>
    </row>
    <row r="3638" spans="1:5">
      <c r="A3638" s="8"/>
      <c r="B3638" s="129"/>
      <c r="C3638" s="130"/>
      <c r="D3638" s="131"/>
      <c r="E3638" s="8"/>
    </row>
    <row r="3639" spans="1:5">
      <c r="A3639" s="8"/>
      <c r="B3639" s="129"/>
      <c r="C3639" s="130"/>
      <c r="D3639" s="131"/>
      <c r="E3639" s="8"/>
    </row>
    <row r="3640" spans="1:5">
      <c r="A3640" s="8"/>
      <c r="B3640" s="129"/>
      <c r="C3640" s="130"/>
      <c r="D3640" s="131"/>
      <c r="E3640" s="8"/>
    </row>
    <row r="3641" spans="1:5">
      <c r="A3641" s="8"/>
      <c r="B3641" s="129"/>
      <c r="C3641" s="130"/>
      <c r="D3641" s="131"/>
      <c r="E3641" s="8"/>
    </row>
    <row r="3642" spans="1:5">
      <c r="A3642" s="8"/>
      <c r="B3642" s="129"/>
      <c r="C3642" s="130"/>
      <c r="D3642" s="131"/>
      <c r="E3642" s="8"/>
    </row>
    <row r="3643" spans="1:5">
      <c r="A3643" s="8"/>
      <c r="B3643" s="129"/>
      <c r="C3643" s="130"/>
      <c r="D3643" s="131"/>
      <c r="E3643" s="8"/>
    </row>
    <row r="3644" spans="1:5">
      <c r="A3644" s="8"/>
      <c r="B3644" s="129"/>
      <c r="C3644" s="130"/>
      <c r="D3644" s="131"/>
      <c r="E3644" s="8"/>
    </row>
    <row r="3645" spans="1:5">
      <c r="A3645" s="8"/>
      <c r="B3645" s="129"/>
      <c r="C3645" s="130"/>
      <c r="D3645" s="131"/>
      <c r="E3645" s="8"/>
    </row>
    <row r="3646" spans="1:5">
      <c r="A3646" s="8"/>
      <c r="B3646" s="129"/>
      <c r="C3646" s="130"/>
      <c r="D3646" s="131"/>
      <c r="E3646" s="8"/>
    </row>
    <row r="3647" spans="1:5">
      <c r="A3647" s="8"/>
      <c r="B3647" s="129"/>
      <c r="C3647" s="130"/>
      <c r="D3647" s="131"/>
      <c r="E3647" s="8"/>
    </row>
    <row r="3648" spans="1:5">
      <c r="A3648" s="8"/>
      <c r="B3648" s="129"/>
      <c r="C3648" s="130"/>
      <c r="D3648" s="131"/>
      <c r="E3648" s="8"/>
    </row>
    <row r="3649" spans="1:5">
      <c r="A3649" s="8"/>
      <c r="B3649" s="129"/>
      <c r="C3649" s="130"/>
      <c r="D3649" s="131"/>
      <c r="E3649" s="8"/>
    </row>
    <row r="3650" spans="1:5">
      <c r="A3650" s="8"/>
      <c r="B3650" s="129"/>
      <c r="C3650" s="130"/>
      <c r="D3650" s="131"/>
      <c r="E3650" s="8"/>
    </row>
    <row r="3651" spans="1:5">
      <c r="A3651" s="8"/>
      <c r="B3651" s="129"/>
      <c r="C3651" s="130"/>
      <c r="D3651" s="131"/>
      <c r="E3651" s="8"/>
    </row>
    <row r="3652" spans="1:5">
      <c r="A3652" s="8"/>
      <c r="B3652" s="129"/>
      <c r="C3652" s="130"/>
      <c r="D3652" s="131"/>
      <c r="E3652" s="8"/>
    </row>
    <row r="3653" spans="1:5">
      <c r="A3653" s="8"/>
      <c r="B3653" s="129"/>
      <c r="C3653" s="130"/>
      <c r="D3653" s="131"/>
      <c r="E3653" s="8"/>
    </row>
    <row r="3654" spans="1:5">
      <c r="A3654" s="8"/>
      <c r="B3654" s="129"/>
      <c r="C3654" s="130"/>
      <c r="D3654" s="131"/>
      <c r="E3654" s="8"/>
    </row>
    <row r="3655" spans="1:5">
      <c r="A3655" s="8"/>
      <c r="B3655" s="129"/>
      <c r="C3655" s="130"/>
      <c r="D3655" s="131"/>
      <c r="E3655" s="8"/>
    </row>
    <row r="3656" spans="1:5">
      <c r="A3656" s="8"/>
      <c r="B3656" s="129"/>
      <c r="C3656" s="130"/>
      <c r="D3656" s="131"/>
      <c r="E3656" s="8"/>
    </row>
    <row r="3657" spans="1:5">
      <c r="A3657" s="8"/>
      <c r="B3657" s="129"/>
      <c r="C3657" s="130"/>
      <c r="D3657" s="131"/>
      <c r="E3657" s="8"/>
    </row>
    <row r="3658" spans="1:5">
      <c r="A3658" s="8"/>
      <c r="B3658" s="129"/>
      <c r="C3658" s="130"/>
      <c r="D3658" s="131"/>
      <c r="E3658" s="8"/>
    </row>
    <row r="3659" spans="1:5">
      <c r="A3659" s="8"/>
      <c r="B3659" s="129"/>
      <c r="C3659" s="130"/>
      <c r="D3659" s="131"/>
      <c r="E3659" s="8"/>
    </row>
    <row r="3660" spans="1:5">
      <c r="A3660" s="8"/>
      <c r="B3660" s="129"/>
      <c r="C3660" s="130"/>
      <c r="D3660" s="131"/>
      <c r="E3660" s="8"/>
    </row>
    <row r="3661" spans="1:5">
      <c r="A3661" s="8"/>
      <c r="B3661" s="129"/>
      <c r="C3661" s="130"/>
      <c r="D3661" s="131"/>
      <c r="E3661" s="8"/>
    </row>
    <row r="3662" spans="1:5">
      <c r="A3662" s="8"/>
      <c r="B3662" s="129"/>
      <c r="C3662" s="130"/>
      <c r="D3662" s="131"/>
      <c r="E3662" s="8"/>
    </row>
    <row r="3663" spans="1:5">
      <c r="A3663" s="8"/>
      <c r="B3663" s="129"/>
      <c r="C3663" s="130"/>
      <c r="D3663" s="131"/>
      <c r="E3663" s="8"/>
    </row>
    <row r="3664" spans="1:5">
      <c r="A3664" s="8"/>
      <c r="B3664" s="129"/>
      <c r="C3664" s="130"/>
      <c r="D3664" s="131"/>
      <c r="E3664" s="8"/>
    </row>
    <row r="3665" spans="1:5">
      <c r="A3665" s="8"/>
      <c r="B3665" s="129"/>
      <c r="C3665" s="130"/>
      <c r="D3665" s="131"/>
      <c r="E3665" s="8"/>
    </row>
    <row r="3666" spans="1:5">
      <c r="A3666" s="8"/>
      <c r="B3666" s="129"/>
      <c r="C3666" s="130"/>
      <c r="D3666" s="131"/>
      <c r="E3666" s="8"/>
    </row>
    <row r="3667" spans="1:5">
      <c r="A3667" s="8"/>
      <c r="B3667" s="129"/>
      <c r="C3667" s="130"/>
      <c r="D3667" s="131"/>
      <c r="E3667" s="8"/>
    </row>
    <row r="3668" spans="1:5">
      <c r="A3668" s="8"/>
      <c r="B3668" s="129"/>
      <c r="C3668" s="130"/>
      <c r="D3668" s="131"/>
      <c r="E3668" s="8"/>
    </row>
    <row r="3669" spans="1:5">
      <c r="A3669" s="8"/>
      <c r="B3669" s="129"/>
      <c r="C3669" s="130"/>
      <c r="D3669" s="131"/>
      <c r="E3669" s="8"/>
    </row>
    <row r="3670" spans="1:5">
      <c r="A3670" s="8"/>
      <c r="B3670" s="129"/>
      <c r="C3670" s="130"/>
      <c r="D3670" s="131"/>
      <c r="E3670" s="8"/>
    </row>
    <row r="3671" spans="1:5">
      <c r="A3671" s="8"/>
      <c r="B3671" s="129"/>
      <c r="C3671" s="130"/>
      <c r="D3671" s="131"/>
      <c r="E3671" s="8"/>
    </row>
    <row r="3672" spans="1:5">
      <c r="A3672" s="8"/>
      <c r="B3672" s="129"/>
      <c r="C3672" s="130"/>
      <c r="D3672" s="131"/>
      <c r="E3672" s="8"/>
    </row>
    <row r="3673" spans="1:5">
      <c r="A3673" s="8"/>
      <c r="B3673" s="129"/>
      <c r="C3673" s="130"/>
      <c r="D3673" s="131"/>
      <c r="E3673" s="8"/>
    </row>
    <row r="3674" spans="1:5">
      <c r="A3674" s="8"/>
      <c r="B3674" s="129"/>
      <c r="C3674" s="130"/>
      <c r="D3674" s="131"/>
      <c r="E3674" s="8"/>
    </row>
    <row r="3675" spans="1:5">
      <c r="A3675" s="8"/>
      <c r="B3675" s="129"/>
      <c r="C3675" s="130"/>
      <c r="D3675" s="131"/>
      <c r="E3675" s="8"/>
    </row>
    <row r="3676" spans="1:5">
      <c r="A3676" s="8"/>
      <c r="B3676" s="129"/>
      <c r="C3676" s="130"/>
      <c r="D3676" s="131"/>
      <c r="E3676" s="8"/>
    </row>
    <row r="3677" spans="1:5">
      <c r="A3677" s="8"/>
      <c r="B3677" s="129"/>
      <c r="C3677" s="130"/>
      <c r="D3677" s="131"/>
      <c r="E3677" s="8"/>
    </row>
    <row r="3678" spans="1:5">
      <c r="A3678" s="8"/>
      <c r="B3678" s="129"/>
      <c r="C3678" s="130"/>
      <c r="D3678" s="131"/>
      <c r="E3678" s="8"/>
    </row>
    <row r="3679" spans="1:5">
      <c r="A3679" s="8"/>
      <c r="B3679" s="129"/>
      <c r="C3679" s="130"/>
      <c r="D3679" s="131"/>
      <c r="E3679" s="8"/>
    </row>
    <row r="3680" spans="1:5">
      <c r="A3680" s="8"/>
      <c r="B3680" s="129"/>
      <c r="C3680" s="130"/>
      <c r="D3680" s="131"/>
      <c r="E3680" s="8"/>
    </row>
    <row r="3681" spans="1:5">
      <c r="A3681" s="8"/>
      <c r="B3681" s="129"/>
      <c r="C3681" s="130"/>
      <c r="D3681" s="131"/>
      <c r="E3681" s="8"/>
    </row>
    <row r="3682" spans="1:5">
      <c r="A3682" s="8"/>
      <c r="B3682" s="129"/>
      <c r="C3682" s="130"/>
      <c r="D3682" s="131"/>
      <c r="E3682" s="8"/>
    </row>
    <row r="3683" spans="1:5">
      <c r="A3683" s="8"/>
      <c r="B3683" s="129"/>
      <c r="C3683" s="130"/>
      <c r="D3683" s="131"/>
      <c r="E3683" s="8"/>
    </row>
    <row r="3684" spans="1:5">
      <c r="A3684" s="8"/>
      <c r="B3684" s="129"/>
      <c r="C3684" s="130"/>
      <c r="D3684" s="131"/>
      <c r="E3684" s="8"/>
    </row>
    <row r="3685" spans="1:5">
      <c r="A3685" s="8"/>
      <c r="B3685" s="129"/>
      <c r="C3685" s="130"/>
      <c r="D3685" s="131"/>
      <c r="E3685" s="8"/>
    </row>
    <row r="3686" spans="1:5">
      <c r="A3686" s="8"/>
      <c r="B3686" s="129"/>
      <c r="C3686" s="130"/>
      <c r="D3686" s="131"/>
      <c r="E3686" s="8"/>
    </row>
    <row r="3687" spans="1:5">
      <c r="A3687" s="8"/>
      <c r="B3687" s="129"/>
      <c r="C3687" s="130"/>
      <c r="D3687" s="131"/>
      <c r="E3687" s="8"/>
    </row>
    <row r="3688" spans="1:5">
      <c r="A3688" s="8"/>
      <c r="B3688" s="129"/>
      <c r="C3688" s="130"/>
      <c r="D3688" s="131"/>
      <c r="E3688" s="8"/>
    </row>
    <row r="3689" spans="1:5">
      <c r="A3689" s="8"/>
      <c r="B3689" s="129"/>
      <c r="C3689" s="130"/>
      <c r="D3689" s="131"/>
      <c r="E3689" s="8"/>
    </row>
    <row r="3690" spans="1:5">
      <c r="A3690" s="8"/>
      <c r="B3690" s="129"/>
      <c r="C3690" s="130"/>
      <c r="D3690" s="131"/>
      <c r="E3690" s="8"/>
    </row>
    <row r="3691" spans="1:5">
      <c r="A3691" s="8"/>
      <c r="B3691" s="129"/>
      <c r="C3691" s="130"/>
      <c r="D3691" s="131"/>
      <c r="E3691" s="8"/>
    </row>
    <row r="3692" spans="1:5">
      <c r="A3692" s="8"/>
      <c r="B3692" s="129"/>
      <c r="C3692" s="130"/>
      <c r="D3692" s="131"/>
      <c r="E3692" s="8"/>
    </row>
    <row r="3693" spans="1:5">
      <c r="A3693" s="8"/>
      <c r="B3693" s="129"/>
      <c r="C3693" s="130"/>
      <c r="D3693" s="131"/>
      <c r="E3693" s="8"/>
    </row>
    <row r="3694" spans="1:5">
      <c r="A3694" s="8"/>
      <c r="B3694" s="129"/>
      <c r="C3694" s="130"/>
      <c r="D3694" s="131"/>
      <c r="E3694" s="8"/>
    </row>
    <row r="3695" spans="1:5">
      <c r="A3695" s="8"/>
      <c r="B3695" s="129"/>
      <c r="C3695" s="130"/>
      <c r="D3695" s="131"/>
      <c r="E3695" s="8"/>
    </row>
    <row r="3696" spans="1:5">
      <c r="A3696" s="8"/>
      <c r="B3696" s="129"/>
      <c r="C3696" s="130"/>
      <c r="D3696" s="131"/>
      <c r="E3696" s="8"/>
    </row>
    <row r="3697" spans="1:5">
      <c r="A3697" s="8"/>
      <c r="B3697" s="129"/>
      <c r="C3697" s="130"/>
      <c r="D3697" s="131"/>
      <c r="E3697" s="8"/>
    </row>
    <row r="3698" spans="1:5">
      <c r="A3698" s="8"/>
      <c r="B3698" s="129"/>
      <c r="C3698" s="130"/>
      <c r="D3698" s="131"/>
      <c r="E3698" s="8"/>
    </row>
    <row r="3699" spans="1:5">
      <c r="A3699" s="8"/>
      <c r="B3699" s="129"/>
      <c r="C3699" s="130"/>
      <c r="D3699" s="131"/>
      <c r="E3699" s="8"/>
    </row>
    <row r="3700" spans="1:5">
      <c r="A3700" s="8"/>
      <c r="B3700" s="129"/>
      <c r="C3700" s="130"/>
      <c r="D3700" s="131"/>
      <c r="E3700" s="8"/>
    </row>
    <row r="3701" spans="1:5">
      <c r="A3701" s="8"/>
      <c r="B3701" s="129"/>
      <c r="C3701" s="130"/>
      <c r="D3701" s="131"/>
      <c r="E3701" s="8"/>
    </row>
    <row r="3702" spans="1:5">
      <c r="A3702" s="8"/>
      <c r="B3702" s="129"/>
      <c r="C3702" s="130"/>
      <c r="D3702" s="131"/>
      <c r="E3702" s="8"/>
    </row>
    <row r="3703" spans="1:5">
      <c r="A3703" s="8"/>
      <c r="B3703" s="129"/>
      <c r="C3703" s="130"/>
      <c r="D3703" s="131"/>
      <c r="E3703" s="8"/>
    </row>
    <row r="3704" spans="1:5">
      <c r="A3704" s="8"/>
      <c r="B3704" s="129"/>
      <c r="C3704" s="130"/>
      <c r="D3704" s="131"/>
      <c r="E3704" s="8"/>
    </row>
    <row r="3705" spans="1:5">
      <c r="A3705" s="8"/>
      <c r="B3705" s="129"/>
      <c r="C3705" s="130"/>
      <c r="D3705" s="131"/>
      <c r="E3705" s="8"/>
    </row>
    <row r="3706" spans="1:5">
      <c r="A3706" s="8"/>
      <c r="B3706" s="129"/>
      <c r="C3706" s="130"/>
      <c r="D3706" s="131"/>
      <c r="E3706" s="8"/>
    </row>
    <row r="3707" spans="1:5">
      <c r="A3707" s="8"/>
      <c r="B3707" s="129"/>
      <c r="C3707" s="130"/>
      <c r="D3707" s="131"/>
      <c r="E3707" s="8"/>
    </row>
    <row r="3708" spans="1:5">
      <c r="A3708" s="8"/>
      <c r="B3708" s="129"/>
      <c r="C3708" s="130"/>
      <c r="D3708" s="131"/>
      <c r="E3708" s="8"/>
    </row>
    <row r="3709" spans="1:5">
      <c r="A3709" s="8"/>
      <c r="B3709" s="129"/>
      <c r="C3709" s="130"/>
      <c r="D3709" s="131"/>
      <c r="E3709" s="8"/>
    </row>
    <row r="3710" spans="1:5">
      <c r="A3710" s="8"/>
      <c r="B3710" s="129"/>
      <c r="C3710" s="130"/>
      <c r="D3710" s="131"/>
      <c r="E3710" s="8"/>
    </row>
    <row r="3711" spans="1:5">
      <c r="A3711" s="8"/>
      <c r="B3711" s="129"/>
      <c r="C3711" s="130"/>
      <c r="D3711" s="131"/>
      <c r="E3711" s="8"/>
    </row>
    <row r="3712" spans="1:5">
      <c r="A3712" s="8"/>
      <c r="B3712" s="129"/>
      <c r="C3712" s="130"/>
      <c r="D3712" s="131"/>
      <c r="E3712" s="8"/>
    </row>
    <row r="3713" spans="1:5">
      <c r="A3713" s="8"/>
      <c r="B3713" s="129"/>
      <c r="C3713" s="130"/>
      <c r="D3713" s="131"/>
      <c r="E3713" s="8"/>
    </row>
    <row r="3714" spans="1:5">
      <c r="A3714" s="8"/>
      <c r="B3714" s="129"/>
      <c r="C3714" s="130"/>
      <c r="D3714" s="131"/>
      <c r="E3714" s="8"/>
    </row>
    <row r="3715" spans="1:5">
      <c r="A3715" s="8"/>
      <c r="B3715" s="129"/>
      <c r="C3715" s="130"/>
      <c r="D3715" s="131"/>
      <c r="E3715" s="8"/>
    </row>
    <row r="3716" spans="1:5">
      <c r="A3716" s="8"/>
      <c r="B3716" s="129"/>
      <c r="C3716" s="130"/>
      <c r="D3716" s="131"/>
      <c r="E3716" s="8"/>
    </row>
    <row r="3717" spans="1:5">
      <c r="A3717" s="8"/>
      <c r="B3717" s="129"/>
      <c r="C3717" s="130"/>
      <c r="D3717" s="131"/>
      <c r="E3717" s="8"/>
    </row>
    <row r="3718" spans="1:5">
      <c r="A3718" s="8"/>
      <c r="B3718" s="129"/>
      <c r="C3718" s="130"/>
      <c r="D3718" s="131"/>
      <c r="E3718" s="8"/>
    </row>
    <row r="3719" spans="1:5">
      <c r="A3719" s="8"/>
      <c r="B3719" s="129"/>
      <c r="C3719" s="130"/>
      <c r="D3719" s="131"/>
      <c r="E3719" s="8"/>
    </row>
    <row r="3720" spans="1:5">
      <c r="A3720" s="8"/>
      <c r="B3720" s="129"/>
      <c r="C3720" s="130"/>
      <c r="D3720" s="131"/>
      <c r="E3720" s="8"/>
    </row>
    <row r="3721" spans="1:5">
      <c r="A3721" s="8"/>
      <c r="B3721" s="129"/>
      <c r="C3721" s="130"/>
      <c r="D3721" s="131"/>
      <c r="E3721" s="8"/>
    </row>
    <row r="3722" spans="1:5">
      <c r="A3722" s="8"/>
      <c r="B3722" s="129"/>
      <c r="C3722" s="130"/>
      <c r="D3722" s="131"/>
      <c r="E3722" s="8"/>
    </row>
    <row r="3723" spans="1:5">
      <c r="A3723" s="8"/>
      <c r="B3723" s="129"/>
      <c r="C3723" s="130"/>
      <c r="D3723" s="131"/>
      <c r="E3723" s="8"/>
    </row>
    <row r="3724" spans="1:5">
      <c r="A3724" s="8"/>
      <c r="B3724" s="129"/>
      <c r="C3724" s="130"/>
      <c r="D3724" s="131"/>
      <c r="E3724" s="8"/>
    </row>
    <row r="3725" spans="1:5">
      <c r="A3725" s="8"/>
      <c r="B3725" s="129"/>
      <c r="C3725" s="130"/>
      <c r="D3725" s="131"/>
      <c r="E3725" s="8"/>
    </row>
    <row r="3726" spans="1:5">
      <c r="A3726" s="8"/>
      <c r="B3726" s="129"/>
      <c r="C3726" s="130"/>
      <c r="D3726" s="131"/>
      <c r="E3726" s="8"/>
    </row>
    <row r="3727" spans="1:5">
      <c r="A3727" s="8"/>
      <c r="B3727" s="129"/>
      <c r="C3727" s="130"/>
      <c r="D3727" s="131"/>
      <c r="E3727" s="8"/>
    </row>
    <row r="3728" spans="1:5">
      <c r="A3728" s="8"/>
      <c r="B3728" s="129"/>
      <c r="C3728" s="130"/>
      <c r="D3728" s="131"/>
      <c r="E3728" s="8"/>
    </row>
    <row r="3729" spans="1:5">
      <c r="A3729" s="8"/>
      <c r="B3729" s="129"/>
      <c r="C3729" s="130"/>
      <c r="D3729" s="131"/>
      <c r="E3729" s="8"/>
    </row>
    <row r="3730" spans="1:5">
      <c r="A3730" s="8"/>
      <c r="B3730" s="129"/>
      <c r="C3730" s="130"/>
      <c r="D3730" s="131"/>
      <c r="E3730" s="8"/>
    </row>
    <row r="3731" spans="1:5">
      <c r="A3731" s="8"/>
      <c r="B3731" s="129"/>
      <c r="C3731" s="130"/>
      <c r="D3731" s="131"/>
      <c r="E3731" s="8"/>
    </row>
    <row r="3732" spans="1:5">
      <c r="A3732" s="8"/>
      <c r="B3732" s="129"/>
      <c r="C3732" s="130"/>
      <c r="D3732" s="131"/>
      <c r="E3732" s="8"/>
    </row>
    <row r="3733" spans="1:5">
      <c r="A3733" s="8"/>
      <c r="B3733" s="129"/>
      <c r="C3733" s="130"/>
      <c r="D3733" s="131"/>
      <c r="E3733" s="8"/>
    </row>
    <row r="3734" spans="1:5">
      <c r="A3734" s="8"/>
      <c r="B3734" s="129"/>
      <c r="C3734" s="130"/>
      <c r="D3734" s="131"/>
      <c r="E3734" s="8"/>
    </row>
    <row r="3735" spans="1:5">
      <c r="A3735" s="8"/>
      <c r="B3735" s="129"/>
      <c r="C3735" s="130"/>
      <c r="D3735" s="131"/>
      <c r="E3735" s="8"/>
    </row>
    <row r="3736" spans="1:5">
      <c r="A3736" s="8"/>
      <c r="B3736" s="129"/>
      <c r="C3736" s="130"/>
      <c r="D3736" s="131"/>
      <c r="E3736" s="8"/>
    </row>
    <row r="3737" spans="1:5">
      <c r="A3737" s="8"/>
      <c r="B3737" s="129"/>
      <c r="C3737" s="130"/>
      <c r="D3737" s="131"/>
      <c r="E3737" s="8"/>
    </row>
    <row r="3738" spans="1:5">
      <c r="A3738" s="8"/>
      <c r="B3738" s="129"/>
      <c r="C3738" s="130"/>
      <c r="D3738" s="131"/>
      <c r="E3738" s="8"/>
    </row>
    <row r="3739" spans="1:5">
      <c r="A3739" s="8"/>
      <c r="B3739" s="129"/>
      <c r="C3739" s="130"/>
      <c r="D3739" s="131"/>
      <c r="E3739" s="8"/>
    </row>
    <row r="3740" spans="1:5">
      <c r="A3740" s="8"/>
      <c r="B3740" s="129"/>
      <c r="C3740" s="130"/>
      <c r="D3740" s="132"/>
      <c r="E3740" s="8"/>
    </row>
    <row r="3741" spans="1:5">
      <c r="A3741" s="8"/>
      <c r="B3741" s="129"/>
      <c r="C3741" s="130"/>
      <c r="D3741" s="132"/>
      <c r="E3741" s="8"/>
    </row>
    <row r="3742" spans="1:5">
      <c r="A3742" s="8"/>
      <c r="B3742" s="129"/>
      <c r="C3742" s="130"/>
      <c r="D3742" s="132"/>
      <c r="E3742" s="8"/>
    </row>
    <row r="3743" spans="1:5">
      <c r="A3743" s="8"/>
      <c r="B3743" s="129"/>
      <c r="C3743" s="130"/>
      <c r="D3743" s="132"/>
      <c r="E3743" s="8"/>
    </row>
    <row r="3744" spans="1:5">
      <c r="A3744" s="8"/>
      <c r="B3744" s="129"/>
      <c r="C3744" s="130"/>
      <c r="D3744" s="132"/>
      <c r="E3744" s="8"/>
    </row>
    <row r="3745" spans="1:5">
      <c r="A3745" s="8"/>
      <c r="B3745" s="129"/>
      <c r="C3745" s="130"/>
      <c r="D3745" s="132"/>
      <c r="E3745" s="8"/>
    </row>
    <row r="3746" spans="1:5">
      <c r="A3746" s="8"/>
      <c r="B3746" s="129"/>
      <c r="C3746" s="130"/>
      <c r="D3746" s="132"/>
      <c r="E3746" s="8"/>
    </row>
    <row r="3747" spans="1:5">
      <c r="A3747" s="8"/>
      <c r="B3747" s="129"/>
      <c r="C3747" s="130"/>
      <c r="D3747" s="132"/>
      <c r="E3747" s="8"/>
    </row>
    <row r="3748" spans="1:5">
      <c r="A3748" s="8"/>
      <c r="B3748" s="129"/>
      <c r="C3748" s="130"/>
      <c r="D3748" s="132"/>
      <c r="E3748" s="8"/>
    </row>
    <row r="3749" spans="1:5">
      <c r="A3749" s="8"/>
      <c r="B3749" s="129"/>
      <c r="C3749" s="130"/>
      <c r="D3749" s="132"/>
      <c r="E3749" s="8"/>
    </row>
    <row r="3750" spans="1:5">
      <c r="A3750" s="8"/>
      <c r="B3750" s="129"/>
      <c r="C3750" s="130"/>
      <c r="D3750" s="132"/>
      <c r="E3750" s="8"/>
    </row>
    <row r="3751" spans="1:5">
      <c r="A3751" s="8"/>
      <c r="B3751" s="129"/>
      <c r="C3751" s="130"/>
      <c r="D3751" s="132"/>
      <c r="E3751" s="8"/>
    </row>
    <row r="3752" spans="1:5">
      <c r="A3752" s="8"/>
      <c r="B3752" s="129"/>
      <c r="C3752" s="130"/>
      <c r="D3752" s="132"/>
      <c r="E3752" s="8"/>
    </row>
    <row r="3753" spans="1:5">
      <c r="A3753" s="8"/>
      <c r="B3753" s="133"/>
      <c r="C3753" s="73"/>
      <c r="D3753" s="44"/>
      <c r="E3753" s="8"/>
    </row>
    <row r="3754" spans="1:5">
      <c r="A3754" s="8"/>
      <c r="B3754" s="133"/>
      <c r="C3754" s="73"/>
      <c r="D3754" s="44"/>
      <c r="E3754" s="8"/>
    </row>
    <row r="3755" spans="1:5">
      <c r="A3755" s="8"/>
      <c r="B3755" s="133"/>
      <c r="C3755" s="73"/>
      <c r="D3755" s="44"/>
      <c r="E3755" s="8"/>
    </row>
    <row r="3756" spans="1:5">
      <c r="A3756" s="8"/>
      <c r="B3756" s="133"/>
      <c r="C3756" s="73"/>
      <c r="D3756" s="44"/>
      <c r="E3756" s="8"/>
    </row>
    <row r="3757" spans="1:5">
      <c r="A3757" s="8"/>
      <c r="B3757" s="133"/>
      <c r="C3757" s="73"/>
      <c r="D3757" s="44"/>
      <c r="E3757" s="8"/>
    </row>
    <row r="3758" ht="14.25" spans="1:5">
      <c r="A3758" s="8"/>
      <c r="B3758" s="45"/>
      <c r="C3758" s="73"/>
      <c r="D3758" s="45"/>
      <c r="E3758" s="8"/>
    </row>
    <row r="3759" ht="14.25" spans="1:5">
      <c r="A3759" s="8"/>
      <c r="B3759" s="134"/>
      <c r="C3759" s="135"/>
      <c r="D3759" s="136"/>
      <c r="E3759" s="8"/>
    </row>
    <row r="3760" ht="14.25" spans="1:5">
      <c r="A3760" s="8"/>
      <c r="B3760" s="134"/>
      <c r="C3760" s="135"/>
      <c r="D3760" s="136"/>
      <c r="E3760" s="8"/>
    </row>
    <row r="3761" ht="14.25" spans="1:5">
      <c r="A3761" s="8"/>
      <c r="B3761" s="134"/>
      <c r="C3761" s="135"/>
      <c r="D3761" s="136"/>
      <c r="E3761" s="8"/>
    </row>
    <row r="3762" ht="14.25" spans="1:5">
      <c r="A3762" s="8"/>
      <c r="B3762" s="134"/>
      <c r="C3762" s="135"/>
      <c r="D3762" s="136"/>
      <c r="E3762" s="8"/>
    </row>
    <row r="3763" ht="14.25" spans="1:5">
      <c r="A3763" s="8"/>
      <c r="B3763" s="134"/>
      <c r="C3763" s="135"/>
      <c r="D3763" s="136"/>
      <c r="E3763" s="8"/>
    </row>
    <row r="3764" ht="14.25" spans="1:5">
      <c r="A3764" s="8"/>
      <c r="B3764" s="134"/>
      <c r="C3764" s="135"/>
      <c r="D3764" s="136"/>
      <c r="E3764" s="8"/>
    </row>
    <row r="3765" ht="14.25" spans="1:5">
      <c r="A3765" s="8"/>
      <c r="B3765" s="134"/>
      <c r="C3765" s="135"/>
      <c r="D3765" s="136"/>
      <c r="E3765" s="8"/>
    </row>
    <row r="3766" ht="14.25" spans="1:5">
      <c r="A3766" s="8"/>
      <c r="B3766" s="134"/>
      <c r="C3766" s="135"/>
      <c r="D3766" s="136"/>
      <c r="E3766" s="8"/>
    </row>
    <row r="3767" ht="14.25" spans="1:5">
      <c r="A3767" s="8"/>
      <c r="B3767" s="134"/>
      <c r="C3767" s="135"/>
      <c r="D3767" s="136"/>
      <c r="E3767" s="8"/>
    </row>
    <row r="3768" ht="14.25" spans="1:5">
      <c r="A3768" s="8"/>
      <c r="B3768" s="134"/>
      <c r="C3768" s="135"/>
      <c r="D3768" s="136"/>
      <c r="E3768" s="8"/>
    </row>
    <row r="3769" ht="14.25" spans="1:5">
      <c r="A3769" s="8"/>
      <c r="B3769" s="134"/>
      <c r="C3769" s="135"/>
      <c r="D3769" s="136"/>
      <c r="E3769" s="8"/>
    </row>
    <row r="3770" ht="14.25" spans="1:5">
      <c r="A3770" s="8"/>
      <c r="B3770" s="134"/>
      <c r="C3770" s="135"/>
      <c r="D3770" s="136"/>
      <c r="E3770" s="8"/>
    </row>
    <row r="3771" ht="14.25" spans="1:5">
      <c r="A3771" s="8"/>
      <c r="B3771" s="134"/>
      <c r="C3771" s="135"/>
      <c r="D3771" s="136"/>
      <c r="E3771" s="8"/>
    </row>
    <row r="3772" ht="14.25" spans="1:5">
      <c r="A3772" s="8"/>
      <c r="B3772" s="134"/>
      <c r="C3772" s="135"/>
      <c r="D3772" s="136"/>
      <c r="E3772" s="8"/>
    </row>
    <row r="3773" ht="14.25" spans="1:5">
      <c r="A3773" s="8"/>
      <c r="B3773" s="134"/>
      <c r="C3773" s="135"/>
      <c r="D3773" s="136"/>
      <c r="E3773" s="8"/>
    </row>
    <row r="3774" ht="14.25" spans="1:5">
      <c r="A3774" s="8"/>
      <c r="B3774" s="134"/>
      <c r="C3774" s="135"/>
      <c r="D3774" s="136"/>
      <c r="E3774" s="8"/>
    </row>
    <row r="3775" ht="14.25" spans="1:5">
      <c r="A3775" s="8"/>
      <c r="B3775" s="134"/>
      <c r="C3775" s="135"/>
      <c r="D3775" s="136"/>
      <c r="E3775" s="8"/>
    </row>
    <row r="3776" ht="14.25" spans="1:5">
      <c r="A3776" s="8"/>
      <c r="B3776" s="134"/>
      <c r="C3776" s="135"/>
      <c r="D3776" s="136"/>
      <c r="E3776" s="8"/>
    </row>
    <row r="3777" ht="14.25" spans="1:5">
      <c r="A3777" s="8"/>
      <c r="B3777" s="134"/>
      <c r="C3777" s="135"/>
      <c r="D3777" s="136"/>
      <c r="E3777" s="8"/>
    </row>
    <row r="3778" ht="14.25" spans="1:5">
      <c r="A3778" s="8"/>
      <c r="B3778" s="134"/>
      <c r="C3778" s="135"/>
      <c r="D3778" s="136"/>
      <c r="E3778" s="8"/>
    </row>
    <row r="3779" ht="14.25" spans="1:5">
      <c r="A3779" s="8"/>
      <c r="B3779" s="134"/>
      <c r="C3779" s="135"/>
      <c r="D3779" s="136"/>
      <c r="E3779" s="8"/>
    </row>
    <row r="3780" ht="14.25" spans="1:5">
      <c r="A3780" s="8"/>
      <c r="B3780" s="134"/>
      <c r="C3780" s="135"/>
      <c r="D3780" s="136"/>
      <c r="E3780" s="8"/>
    </row>
    <row r="3781" ht="14.25" spans="1:5">
      <c r="A3781" s="8"/>
      <c r="B3781" s="134"/>
      <c r="C3781" s="135"/>
      <c r="D3781" s="136"/>
      <c r="E3781" s="8"/>
    </row>
    <row r="3782" ht="14.25" spans="1:5">
      <c r="A3782" s="8"/>
      <c r="B3782" s="134"/>
      <c r="C3782" s="135"/>
      <c r="D3782" s="136"/>
      <c r="E3782" s="8"/>
    </row>
    <row r="3783" ht="14.25" spans="1:5">
      <c r="A3783" s="8"/>
      <c r="B3783" s="134"/>
      <c r="C3783" s="135"/>
      <c r="D3783" s="136"/>
      <c r="E3783" s="8"/>
    </row>
    <row r="3784" ht="14.25" spans="1:5">
      <c r="A3784" s="8"/>
      <c r="B3784" s="134"/>
      <c r="C3784" s="135"/>
      <c r="D3784" s="136"/>
      <c r="E3784" s="8"/>
    </row>
    <row r="3785" ht="14.25" spans="1:5">
      <c r="A3785" s="8"/>
      <c r="B3785" s="134"/>
      <c r="C3785" s="135"/>
      <c r="D3785" s="136"/>
      <c r="E3785" s="8"/>
    </row>
    <row r="3786" ht="14.25" spans="1:5">
      <c r="A3786" s="8"/>
      <c r="B3786" s="134"/>
      <c r="C3786" s="135"/>
      <c r="D3786" s="136"/>
      <c r="E3786" s="8"/>
    </row>
    <row r="3787" ht="14.25" spans="1:5">
      <c r="A3787" s="8"/>
      <c r="B3787" s="134"/>
      <c r="C3787" s="135"/>
      <c r="D3787" s="136"/>
      <c r="E3787" s="8"/>
    </row>
    <row r="3788" ht="14.25" spans="1:5">
      <c r="A3788" s="8"/>
      <c r="B3788" s="134"/>
      <c r="C3788" s="135"/>
      <c r="D3788" s="136"/>
      <c r="E3788" s="8"/>
    </row>
    <row r="3789" ht="14.25" spans="1:5">
      <c r="A3789" s="8"/>
      <c r="B3789" s="134"/>
      <c r="C3789" s="135"/>
      <c r="D3789" s="136"/>
      <c r="E3789" s="8"/>
    </row>
    <row r="3790" ht="14.25" spans="1:5">
      <c r="A3790" s="8"/>
      <c r="B3790" s="134"/>
      <c r="C3790" s="135"/>
      <c r="D3790" s="136"/>
      <c r="E3790" s="8"/>
    </row>
    <row r="3791" ht="14.25" spans="1:5">
      <c r="A3791" s="8"/>
      <c r="B3791" s="55"/>
      <c r="C3791" s="137"/>
      <c r="D3791" s="136"/>
      <c r="E3791" s="8"/>
    </row>
    <row r="3792" ht="14.25" spans="1:5">
      <c r="A3792" s="8"/>
      <c r="B3792" s="134"/>
      <c r="C3792" s="135"/>
      <c r="D3792" s="136"/>
      <c r="E3792" s="8"/>
    </row>
    <row r="3793" ht="14.25" spans="1:5">
      <c r="A3793" s="8"/>
      <c r="B3793" s="134"/>
      <c r="C3793" s="135"/>
      <c r="D3793" s="136"/>
      <c r="E3793" s="8"/>
    </row>
    <row r="3794" ht="14.25" spans="1:5">
      <c r="A3794" s="8"/>
      <c r="B3794" s="134"/>
      <c r="C3794" s="135"/>
      <c r="D3794" s="136"/>
      <c r="E3794" s="8"/>
    </row>
    <row r="3795" ht="14.25" spans="1:5">
      <c r="A3795" s="8"/>
      <c r="B3795" s="134"/>
      <c r="C3795" s="135"/>
      <c r="D3795" s="136"/>
      <c r="E3795" s="8"/>
    </row>
    <row r="3796" ht="14.25" spans="1:5">
      <c r="A3796" s="8"/>
      <c r="B3796" s="134"/>
      <c r="C3796" s="135"/>
      <c r="D3796" s="136"/>
      <c r="E3796" s="8"/>
    </row>
    <row r="3797" ht="14.25" spans="1:5">
      <c r="A3797" s="8"/>
      <c r="B3797" s="134"/>
      <c r="C3797" s="135"/>
      <c r="D3797" s="136"/>
      <c r="E3797" s="8"/>
    </row>
    <row r="3798" ht="14.25" spans="1:5">
      <c r="A3798" s="8"/>
      <c r="B3798" s="134"/>
      <c r="C3798" s="135"/>
      <c r="D3798" s="136"/>
      <c r="E3798" s="8"/>
    </row>
    <row r="3799" ht="14.25" spans="1:5">
      <c r="A3799" s="8"/>
      <c r="B3799" s="134"/>
      <c r="C3799" s="135"/>
      <c r="D3799" s="136"/>
      <c r="E3799" s="8"/>
    </row>
    <row r="3800" ht="14.25" spans="1:5">
      <c r="A3800" s="8"/>
      <c r="B3800" s="134"/>
      <c r="C3800" s="135"/>
      <c r="D3800" s="136"/>
      <c r="E3800" s="8"/>
    </row>
    <row r="3801" ht="14.25" spans="1:5">
      <c r="A3801" s="8"/>
      <c r="B3801" s="134"/>
      <c r="C3801" s="135"/>
      <c r="D3801" s="136"/>
      <c r="E3801" s="8"/>
    </row>
    <row r="3802" ht="14.25" spans="1:5">
      <c r="A3802" s="8"/>
      <c r="B3802" s="134"/>
      <c r="C3802" s="135"/>
      <c r="D3802" s="136"/>
      <c r="E3802" s="8"/>
    </row>
    <row r="3803" ht="14.25" spans="1:5">
      <c r="A3803" s="8"/>
      <c r="B3803" s="134"/>
      <c r="C3803" s="135"/>
      <c r="D3803" s="136"/>
      <c r="E3803" s="8"/>
    </row>
    <row r="3804" ht="14.25" spans="1:5">
      <c r="A3804" s="8"/>
      <c r="B3804" s="134"/>
      <c r="C3804" s="135"/>
      <c r="D3804" s="136"/>
      <c r="E3804" s="8"/>
    </row>
    <row r="3805" ht="14.25" spans="1:5">
      <c r="A3805" s="8"/>
      <c r="B3805" s="134"/>
      <c r="C3805" s="135"/>
      <c r="D3805" s="136"/>
      <c r="E3805" s="8"/>
    </row>
    <row r="3806" ht="14.25" spans="1:5">
      <c r="A3806" s="8"/>
      <c r="B3806" s="134"/>
      <c r="C3806" s="135"/>
      <c r="D3806" s="136"/>
      <c r="E3806" s="8"/>
    </row>
    <row r="3807" ht="14.25" spans="1:5">
      <c r="A3807" s="8"/>
      <c r="B3807" s="134"/>
      <c r="C3807" s="135"/>
      <c r="D3807" s="136"/>
      <c r="E3807" s="8"/>
    </row>
    <row r="3808" ht="14.25" spans="1:5">
      <c r="A3808" s="8"/>
      <c r="B3808" s="134"/>
      <c r="C3808" s="135"/>
      <c r="D3808" s="136"/>
      <c r="E3808" s="8"/>
    </row>
    <row r="3809" ht="14.25" spans="1:5">
      <c r="A3809" s="8"/>
      <c r="B3809" s="134"/>
      <c r="C3809" s="135"/>
      <c r="D3809" s="136"/>
      <c r="E3809" s="8"/>
    </row>
    <row r="3810" ht="14.25" spans="1:5">
      <c r="A3810" s="8"/>
      <c r="B3810" s="134"/>
      <c r="C3810" s="135"/>
      <c r="D3810" s="136"/>
      <c r="E3810" s="8"/>
    </row>
    <row r="3811" ht="14.25" spans="1:5">
      <c r="A3811" s="8"/>
      <c r="B3811" s="134"/>
      <c r="C3811" s="135"/>
      <c r="D3811" s="136"/>
      <c r="E3811" s="8"/>
    </row>
    <row r="3812" ht="14.25" spans="1:5">
      <c r="A3812" s="8"/>
      <c r="B3812" s="134"/>
      <c r="C3812" s="135"/>
      <c r="D3812" s="136"/>
      <c r="E3812" s="8"/>
    </row>
    <row r="3813" ht="14.25" spans="1:5">
      <c r="A3813" s="8"/>
      <c r="B3813" s="134"/>
      <c r="C3813" s="135"/>
      <c r="D3813" s="136"/>
      <c r="E3813" s="8"/>
    </row>
    <row r="3814" ht="14.25" spans="1:5">
      <c r="A3814" s="8"/>
      <c r="B3814" s="134"/>
      <c r="C3814" s="135"/>
      <c r="D3814" s="136"/>
      <c r="E3814" s="8"/>
    </row>
    <row r="3815" ht="14.25" spans="1:5">
      <c r="A3815" s="8"/>
      <c r="B3815" s="134"/>
      <c r="C3815" s="135"/>
      <c r="D3815" s="136"/>
      <c r="E3815" s="8"/>
    </row>
    <row r="3816" ht="14.25" spans="1:5">
      <c r="A3816" s="8"/>
      <c r="B3816" s="134"/>
      <c r="C3816" s="135"/>
      <c r="D3816" s="136"/>
      <c r="E3816" s="8"/>
    </row>
    <row r="3817" ht="14.25" spans="1:5">
      <c r="A3817" s="8"/>
      <c r="B3817" s="134"/>
      <c r="C3817" s="135"/>
      <c r="D3817" s="136"/>
      <c r="E3817" s="8"/>
    </row>
    <row r="3818" ht="14.25" spans="1:5">
      <c r="A3818" s="8"/>
      <c r="B3818" s="134"/>
      <c r="C3818" s="135"/>
      <c r="D3818" s="136"/>
      <c r="E3818" s="8"/>
    </row>
    <row r="3819" ht="14.25" spans="1:5">
      <c r="A3819" s="8"/>
      <c r="B3819" s="134"/>
      <c r="C3819" s="135"/>
      <c r="D3819" s="136"/>
      <c r="E3819" s="8"/>
    </row>
    <row r="3820" ht="14.25" spans="1:5">
      <c r="A3820" s="8"/>
      <c r="B3820" s="134"/>
      <c r="C3820" s="135"/>
      <c r="D3820" s="136"/>
      <c r="E3820" s="8"/>
    </row>
    <row r="3821" ht="14.25" spans="1:5">
      <c r="A3821" s="8"/>
      <c r="B3821" s="134"/>
      <c r="C3821" s="135"/>
      <c r="D3821" s="136"/>
      <c r="E3821" s="8"/>
    </row>
    <row r="3822" ht="14.25" spans="1:5">
      <c r="A3822" s="8"/>
      <c r="B3822" s="134"/>
      <c r="C3822" s="135"/>
      <c r="D3822" s="136"/>
      <c r="E3822" s="8"/>
    </row>
    <row r="3823" ht="14.25" spans="1:5">
      <c r="A3823" s="8"/>
      <c r="B3823" s="134"/>
      <c r="C3823" s="135"/>
      <c r="D3823" s="136"/>
      <c r="E3823" s="8"/>
    </row>
    <row r="3824" ht="14.25" spans="1:5">
      <c r="A3824" s="8"/>
      <c r="B3824" s="134"/>
      <c r="C3824" s="135"/>
      <c r="D3824" s="136"/>
      <c r="E3824" s="8"/>
    </row>
    <row r="3825" ht="14.25" spans="1:5">
      <c r="A3825" s="8"/>
      <c r="B3825" s="134"/>
      <c r="C3825" s="135"/>
      <c r="D3825" s="136"/>
      <c r="E3825" s="8"/>
    </row>
    <row r="3826" ht="14.25" spans="1:5">
      <c r="A3826" s="8"/>
      <c r="B3826" s="134"/>
      <c r="C3826" s="135"/>
      <c r="D3826" s="136"/>
      <c r="E3826" s="8"/>
    </row>
    <row r="3827" ht="14.25" spans="1:5">
      <c r="A3827" s="8"/>
      <c r="B3827" s="134"/>
      <c r="C3827" s="135"/>
      <c r="D3827" s="136"/>
      <c r="E3827" s="8"/>
    </row>
    <row r="3828" ht="14.25" spans="1:5">
      <c r="A3828" s="8"/>
      <c r="B3828" s="134"/>
      <c r="C3828" s="135"/>
      <c r="D3828" s="136"/>
      <c r="E3828" s="8"/>
    </row>
    <row r="3829" ht="14.25" spans="1:5">
      <c r="A3829" s="8"/>
      <c r="B3829" s="134"/>
      <c r="C3829" s="135"/>
      <c r="D3829" s="136"/>
      <c r="E3829" s="8"/>
    </row>
    <row r="3830" ht="14.25" spans="1:5">
      <c r="A3830" s="8"/>
      <c r="B3830" s="134"/>
      <c r="C3830" s="135"/>
      <c r="D3830" s="136"/>
      <c r="E3830" s="8"/>
    </row>
    <row r="3831" ht="14.25" spans="1:5">
      <c r="A3831" s="8"/>
      <c r="B3831" s="134"/>
      <c r="C3831" s="135"/>
      <c r="D3831" s="136"/>
      <c r="E3831" s="8"/>
    </row>
    <row r="3832" ht="14.25" spans="1:5">
      <c r="A3832" s="8"/>
      <c r="B3832" s="134"/>
      <c r="C3832" s="135"/>
      <c r="D3832" s="136"/>
      <c r="E3832" s="8"/>
    </row>
    <row r="3833" ht="14.25" spans="1:5">
      <c r="A3833" s="8"/>
      <c r="B3833" s="134"/>
      <c r="C3833" s="135"/>
      <c r="D3833" s="136"/>
      <c r="E3833" s="8"/>
    </row>
    <row r="3834" ht="14.25" spans="1:5">
      <c r="A3834" s="8"/>
      <c r="B3834" s="134"/>
      <c r="C3834" s="135"/>
      <c r="D3834" s="136"/>
      <c r="E3834" s="8"/>
    </row>
    <row r="3835" ht="14.25" spans="1:5">
      <c r="A3835" s="8"/>
      <c r="B3835" s="134"/>
      <c r="C3835" s="135"/>
      <c r="D3835" s="136"/>
      <c r="E3835" s="8"/>
    </row>
    <row r="3836" ht="14.25" spans="1:5">
      <c r="A3836" s="8"/>
      <c r="B3836" s="134"/>
      <c r="C3836" s="135"/>
      <c r="D3836" s="136"/>
      <c r="E3836" s="8"/>
    </row>
    <row r="3837" ht="14.25" spans="1:5">
      <c r="A3837" s="8"/>
      <c r="B3837" s="134"/>
      <c r="C3837" s="135"/>
      <c r="D3837" s="136"/>
      <c r="E3837" s="8"/>
    </row>
    <row r="3838" ht="14.25" spans="1:5">
      <c r="A3838" s="8"/>
      <c r="B3838" s="134"/>
      <c r="C3838" s="135"/>
      <c r="D3838" s="136"/>
      <c r="E3838" s="8"/>
    </row>
    <row r="3839" ht="14.25" spans="1:5">
      <c r="A3839" s="8"/>
      <c r="B3839" s="134"/>
      <c r="C3839" s="135"/>
      <c r="D3839" s="136"/>
      <c r="E3839" s="8"/>
    </row>
    <row r="3840" ht="14.25" spans="1:5">
      <c r="A3840" s="8"/>
      <c r="B3840" s="134"/>
      <c r="C3840" s="135"/>
      <c r="D3840" s="136"/>
      <c r="E3840" s="8"/>
    </row>
    <row r="3841" ht="14.25" spans="1:5">
      <c r="A3841" s="8"/>
      <c r="B3841" s="134"/>
      <c r="C3841" s="135"/>
      <c r="D3841" s="136"/>
      <c r="E3841" s="8"/>
    </row>
    <row r="3842" ht="14.25" spans="1:5">
      <c r="A3842" s="8"/>
      <c r="B3842" s="134"/>
      <c r="C3842" s="135"/>
      <c r="D3842" s="136"/>
      <c r="E3842" s="8"/>
    </row>
    <row r="3843" ht="14.25" spans="1:5">
      <c r="A3843" s="8"/>
      <c r="B3843" s="134"/>
      <c r="C3843" s="135"/>
      <c r="D3843" s="136"/>
      <c r="E3843" s="8"/>
    </row>
    <row r="3844" ht="14.25" spans="1:5">
      <c r="A3844" s="8"/>
      <c r="B3844" s="134"/>
      <c r="C3844" s="135"/>
      <c r="D3844" s="136"/>
      <c r="E3844" s="8"/>
    </row>
    <row r="3845" ht="14.25" spans="1:5">
      <c r="A3845" s="8"/>
      <c r="B3845" s="134"/>
      <c r="C3845" s="135"/>
      <c r="D3845" s="136"/>
      <c r="E3845" s="8"/>
    </row>
    <row r="3846" ht="14.25" spans="1:5">
      <c r="A3846" s="8"/>
      <c r="B3846" s="134"/>
      <c r="C3846" s="135"/>
      <c r="D3846" s="136"/>
      <c r="E3846" s="8"/>
    </row>
    <row r="3847" ht="14.25" spans="1:5">
      <c r="A3847" s="8"/>
      <c r="B3847" s="134"/>
      <c r="C3847" s="135"/>
      <c r="D3847" s="136"/>
      <c r="E3847" s="8"/>
    </row>
    <row r="3848" ht="14.25" spans="1:5">
      <c r="A3848" s="8"/>
      <c r="B3848" s="134"/>
      <c r="C3848" s="135"/>
      <c r="D3848" s="136"/>
      <c r="E3848" s="8"/>
    </row>
    <row r="3849" ht="14.25" spans="1:5">
      <c r="A3849" s="8"/>
      <c r="B3849" s="134"/>
      <c r="C3849" s="135"/>
      <c r="D3849" s="136"/>
      <c r="E3849" s="8"/>
    </row>
    <row r="3850" ht="14.25" spans="1:5">
      <c r="A3850" s="8"/>
      <c r="B3850" s="134"/>
      <c r="C3850" s="135"/>
      <c r="D3850" s="136"/>
      <c r="E3850" s="8"/>
    </row>
    <row r="3851" ht="14.25" spans="1:5">
      <c r="A3851" s="8"/>
      <c r="B3851" s="134"/>
      <c r="C3851" s="135"/>
      <c r="D3851" s="136"/>
      <c r="E3851" s="8"/>
    </row>
    <row r="3852" ht="14.25" spans="1:5">
      <c r="A3852" s="8"/>
      <c r="B3852" s="134"/>
      <c r="C3852" s="135"/>
      <c r="D3852" s="136"/>
      <c r="E3852" s="8"/>
    </row>
    <row r="3853" ht="14.25" spans="1:5">
      <c r="A3853" s="8"/>
      <c r="B3853" s="134"/>
      <c r="C3853" s="135"/>
      <c r="D3853" s="136"/>
      <c r="E3853" s="8"/>
    </row>
    <row r="3854" ht="14.25" spans="1:5">
      <c r="A3854" s="8"/>
      <c r="B3854" s="134"/>
      <c r="C3854" s="135"/>
      <c r="D3854" s="136"/>
      <c r="E3854" s="8"/>
    </row>
    <row r="3855" ht="14.25" spans="1:5">
      <c r="A3855" s="8"/>
      <c r="B3855" s="134"/>
      <c r="C3855" s="135"/>
      <c r="D3855" s="136"/>
      <c r="E3855" s="8"/>
    </row>
    <row r="3856" ht="14.25" spans="1:5">
      <c r="A3856" s="8"/>
      <c r="B3856" s="134"/>
      <c r="C3856" s="135"/>
      <c r="D3856" s="136"/>
      <c r="E3856" s="8"/>
    </row>
    <row r="3857" ht="14.25" spans="1:5">
      <c r="A3857" s="8"/>
      <c r="B3857" s="134"/>
      <c r="C3857" s="135"/>
      <c r="D3857" s="136"/>
      <c r="E3857" s="8"/>
    </row>
    <row r="3858" ht="14.25" spans="1:5">
      <c r="A3858" s="8"/>
      <c r="B3858" s="134"/>
      <c r="C3858" s="135"/>
      <c r="D3858" s="136"/>
      <c r="E3858" s="8"/>
    </row>
    <row r="3859" ht="14.25" spans="1:5">
      <c r="A3859" s="8"/>
      <c r="B3859" s="134"/>
      <c r="C3859" s="135"/>
      <c r="D3859" s="136"/>
      <c r="E3859" s="8"/>
    </row>
    <row r="3860" ht="14.25" spans="1:5">
      <c r="A3860" s="8"/>
      <c r="B3860" s="134"/>
      <c r="C3860" s="135"/>
      <c r="D3860" s="136"/>
      <c r="E3860" s="8"/>
    </row>
    <row r="3861" ht="14.25" spans="1:5">
      <c r="A3861" s="8"/>
      <c r="B3861" s="134"/>
      <c r="C3861" s="135"/>
      <c r="D3861" s="136"/>
      <c r="E3861" s="8"/>
    </row>
    <row r="3862" ht="14.25" spans="1:5">
      <c r="A3862" s="8"/>
      <c r="B3862" s="134"/>
      <c r="C3862" s="135"/>
      <c r="D3862" s="136"/>
      <c r="E3862" s="8"/>
    </row>
    <row r="3863" ht="14.25" spans="1:5">
      <c r="A3863" s="8"/>
      <c r="B3863" s="134"/>
      <c r="C3863" s="135"/>
      <c r="D3863" s="136"/>
      <c r="E3863" s="8"/>
    </row>
    <row r="3864" ht="14.25" spans="1:5">
      <c r="A3864" s="8"/>
      <c r="B3864" s="134"/>
      <c r="C3864" s="135"/>
      <c r="D3864" s="136"/>
      <c r="E3864" s="8"/>
    </row>
    <row r="3865" ht="14.25" spans="1:5">
      <c r="A3865" s="8"/>
      <c r="B3865" s="134"/>
      <c r="C3865" s="135"/>
      <c r="D3865" s="136"/>
      <c r="E3865" s="8"/>
    </row>
    <row r="3866" ht="14.25" spans="1:5">
      <c r="A3866" s="8"/>
      <c r="B3866" s="134"/>
      <c r="C3866" s="135"/>
      <c r="D3866" s="136"/>
      <c r="E3866" s="8"/>
    </row>
    <row r="3867" ht="14.25" spans="1:5">
      <c r="A3867" s="8"/>
      <c r="B3867" s="134"/>
      <c r="C3867" s="135"/>
      <c r="D3867" s="136"/>
      <c r="E3867" s="8"/>
    </row>
    <row r="3868" ht="14.25" spans="1:5">
      <c r="A3868" s="8"/>
      <c r="B3868" s="134"/>
      <c r="C3868" s="135"/>
      <c r="D3868" s="136"/>
      <c r="E3868" s="8"/>
    </row>
    <row r="3869" ht="14.25" spans="1:5">
      <c r="A3869" s="8"/>
      <c r="B3869" s="134"/>
      <c r="C3869" s="135"/>
      <c r="D3869" s="136"/>
      <c r="E3869" s="8"/>
    </row>
    <row r="3870" ht="14.25" spans="1:5">
      <c r="A3870" s="8"/>
      <c r="B3870" s="134"/>
      <c r="C3870" s="135"/>
      <c r="D3870" s="136"/>
      <c r="E3870" s="8"/>
    </row>
    <row r="3871" ht="14.25" spans="1:5">
      <c r="A3871" s="8"/>
      <c r="B3871" s="134"/>
      <c r="C3871" s="135"/>
      <c r="D3871" s="136"/>
      <c r="E3871" s="8"/>
    </row>
    <row r="3872" ht="14.25" spans="1:5">
      <c r="A3872" s="8"/>
      <c r="B3872" s="134"/>
      <c r="C3872" s="135"/>
      <c r="D3872" s="136"/>
      <c r="E3872" s="8"/>
    </row>
    <row r="3873" ht="14.25" spans="1:5">
      <c r="A3873" s="8"/>
      <c r="B3873" s="134"/>
      <c r="C3873" s="135"/>
      <c r="D3873" s="136"/>
      <c r="E3873" s="8"/>
    </row>
    <row r="3874" ht="14.25" spans="1:5">
      <c r="A3874" s="8"/>
      <c r="B3874" s="134"/>
      <c r="C3874" s="135"/>
      <c r="D3874" s="136"/>
      <c r="E3874" s="8"/>
    </row>
    <row r="3875" ht="14.25" spans="1:5">
      <c r="A3875" s="8"/>
      <c r="B3875" s="134"/>
      <c r="C3875" s="135"/>
      <c r="D3875" s="136"/>
      <c r="E3875" s="8"/>
    </row>
    <row r="3876" ht="14.25" spans="1:5">
      <c r="A3876" s="8"/>
      <c r="B3876" s="134"/>
      <c r="C3876" s="135"/>
      <c r="D3876" s="136"/>
      <c r="E3876" s="8"/>
    </row>
    <row r="3877" ht="14.25" spans="1:5">
      <c r="A3877" s="8"/>
      <c r="B3877" s="134"/>
      <c r="C3877" s="135"/>
      <c r="D3877" s="136"/>
      <c r="E3877" s="8"/>
    </row>
    <row r="3878" ht="14.25" spans="1:5">
      <c r="A3878" s="8"/>
      <c r="B3878" s="134"/>
      <c r="C3878" s="135"/>
      <c r="D3878" s="136"/>
      <c r="E3878" s="8"/>
    </row>
    <row r="3879" ht="14.25" spans="1:5">
      <c r="A3879" s="8"/>
      <c r="B3879" s="134"/>
      <c r="C3879" s="135"/>
      <c r="D3879" s="136"/>
      <c r="E3879" s="8"/>
    </row>
    <row r="3880" ht="14.25" spans="1:5">
      <c r="A3880" s="8"/>
      <c r="B3880" s="134"/>
      <c r="C3880" s="135"/>
      <c r="D3880" s="136"/>
      <c r="E3880" s="8"/>
    </row>
    <row r="3881" ht="14.25" spans="1:5">
      <c r="A3881" s="8"/>
      <c r="B3881" s="134"/>
      <c r="C3881" s="135"/>
      <c r="D3881" s="136"/>
      <c r="E3881" s="8"/>
    </row>
    <row r="3882" ht="14.25" spans="1:5">
      <c r="A3882" s="8"/>
      <c r="B3882" s="134"/>
      <c r="C3882" s="135"/>
      <c r="D3882" s="136"/>
      <c r="E3882" s="8"/>
    </row>
    <row r="3883" ht="14.25" spans="1:5">
      <c r="A3883" s="8"/>
      <c r="B3883" s="134"/>
      <c r="C3883" s="135"/>
      <c r="D3883" s="136"/>
      <c r="E3883" s="8"/>
    </row>
    <row r="3884" ht="14.25" spans="1:5">
      <c r="A3884" s="8"/>
      <c r="B3884" s="134"/>
      <c r="C3884" s="135"/>
      <c r="D3884" s="136"/>
      <c r="E3884" s="8"/>
    </row>
    <row r="3885" ht="14.25" spans="1:5">
      <c r="A3885" s="8"/>
      <c r="B3885" s="134"/>
      <c r="C3885" s="135"/>
      <c r="D3885" s="136"/>
      <c r="E3885" s="8"/>
    </row>
    <row r="3886" ht="14.25" spans="1:5">
      <c r="A3886" s="8"/>
      <c r="B3886" s="134"/>
      <c r="C3886" s="135"/>
      <c r="D3886" s="136"/>
      <c r="E3886" s="8"/>
    </row>
    <row r="3887" ht="14.25" spans="1:5">
      <c r="A3887" s="8"/>
      <c r="B3887" s="134"/>
      <c r="C3887" s="135"/>
      <c r="D3887" s="136"/>
      <c r="E3887" s="8"/>
    </row>
    <row r="3888" ht="14.25" spans="1:5">
      <c r="A3888" s="8"/>
      <c r="B3888" s="134"/>
      <c r="C3888" s="135"/>
      <c r="D3888" s="136"/>
      <c r="E3888" s="8"/>
    </row>
    <row r="3889" ht="14.25" spans="1:5">
      <c r="A3889" s="8"/>
      <c r="B3889" s="134"/>
      <c r="C3889" s="135"/>
      <c r="D3889" s="136"/>
      <c r="E3889" s="8"/>
    </row>
    <row r="3890" ht="14.25" spans="1:5">
      <c r="A3890" s="8"/>
      <c r="B3890" s="134"/>
      <c r="C3890" s="135"/>
      <c r="D3890" s="136"/>
      <c r="E3890" s="8"/>
    </row>
    <row r="3891" ht="14.25" spans="1:5">
      <c r="A3891" s="8"/>
      <c r="B3891" s="134"/>
      <c r="C3891" s="135"/>
      <c r="D3891" s="136"/>
      <c r="E3891" s="8"/>
    </row>
    <row r="3892" ht="14.25" spans="1:5">
      <c r="A3892" s="8"/>
      <c r="B3892" s="134"/>
      <c r="C3892" s="135"/>
      <c r="D3892" s="136"/>
      <c r="E3892" s="8"/>
    </row>
    <row r="3893" ht="14.25" spans="1:5">
      <c r="A3893" s="8"/>
      <c r="B3893" s="134"/>
      <c r="C3893" s="135"/>
      <c r="D3893" s="136"/>
      <c r="E3893" s="8"/>
    </row>
    <row r="3894" ht="14.25" spans="1:5">
      <c r="A3894" s="8"/>
      <c r="B3894" s="134"/>
      <c r="C3894" s="135"/>
      <c r="D3894" s="136"/>
      <c r="E3894" s="8"/>
    </row>
    <row r="3895" ht="14.25" spans="1:5">
      <c r="A3895" s="8"/>
      <c r="B3895" s="134"/>
      <c r="C3895" s="135"/>
      <c r="D3895" s="136"/>
      <c r="E3895" s="8"/>
    </row>
    <row r="3896" ht="14.25" spans="1:5">
      <c r="A3896" s="8"/>
      <c r="B3896" s="134"/>
      <c r="C3896" s="135"/>
      <c r="D3896" s="136"/>
      <c r="E3896" s="8"/>
    </row>
    <row r="3897" ht="14.25" spans="1:5">
      <c r="A3897" s="8"/>
      <c r="B3897" s="134"/>
      <c r="C3897" s="135"/>
      <c r="D3897" s="136"/>
      <c r="E3897" s="8"/>
    </row>
    <row r="3898" ht="14.25" spans="1:5">
      <c r="A3898" s="8"/>
      <c r="B3898" s="134"/>
      <c r="C3898" s="135"/>
      <c r="D3898" s="136"/>
      <c r="E3898" s="8"/>
    </row>
    <row r="3899" ht="14.25" spans="1:5">
      <c r="A3899" s="8"/>
      <c r="B3899" s="134"/>
      <c r="C3899" s="135"/>
      <c r="D3899" s="136"/>
      <c r="E3899" s="8"/>
    </row>
    <row r="3900" ht="14.25" spans="1:5">
      <c r="A3900" s="8"/>
      <c r="B3900" s="134"/>
      <c r="C3900" s="135"/>
      <c r="D3900" s="136"/>
      <c r="E3900" s="8"/>
    </row>
    <row r="3901" ht="14.25" spans="1:5">
      <c r="A3901" s="8"/>
      <c r="B3901" s="134"/>
      <c r="C3901" s="135"/>
      <c r="D3901" s="136"/>
      <c r="E3901" s="8"/>
    </row>
    <row r="3902" ht="14.25" spans="1:5">
      <c r="A3902" s="8"/>
      <c r="B3902" s="134"/>
      <c r="C3902" s="135"/>
      <c r="D3902" s="136"/>
      <c r="E3902" s="8"/>
    </row>
    <row r="3903" ht="14.25" spans="1:5">
      <c r="A3903" s="8"/>
      <c r="B3903" s="134"/>
      <c r="C3903" s="135"/>
      <c r="D3903" s="136"/>
      <c r="E3903" s="8"/>
    </row>
    <row r="3904" ht="14.25" spans="1:5">
      <c r="A3904" s="8"/>
      <c r="B3904" s="134"/>
      <c r="C3904" s="135"/>
      <c r="D3904" s="136"/>
      <c r="E3904" s="8"/>
    </row>
    <row r="3905" ht="14.25" spans="1:5">
      <c r="A3905" s="8"/>
      <c r="B3905" s="134"/>
      <c r="C3905" s="135"/>
      <c r="D3905" s="136"/>
      <c r="E3905" s="8"/>
    </row>
    <row r="3906" ht="14.25" spans="1:5">
      <c r="A3906" s="8"/>
      <c r="B3906" s="134"/>
      <c r="C3906" s="135"/>
      <c r="D3906" s="136"/>
      <c r="E3906" s="8"/>
    </row>
    <row r="3907" ht="14.25" spans="1:5">
      <c r="A3907" s="8"/>
      <c r="B3907" s="134"/>
      <c r="C3907" s="135"/>
      <c r="D3907" s="136"/>
      <c r="E3907" s="8"/>
    </row>
    <row r="3908" ht="14.25" spans="1:5">
      <c r="A3908" s="8"/>
      <c r="B3908" s="134"/>
      <c r="C3908" s="135"/>
      <c r="D3908" s="136"/>
      <c r="E3908" s="8"/>
    </row>
    <row r="3909" ht="14.25" spans="1:5">
      <c r="A3909" s="8"/>
      <c r="B3909" s="134"/>
      <c r="C3909" s="135"/>
      <c r="D3909" s="136"/>
      <c r="E3909" s="8"/>
    </row>
    <row r="3910" ht="14.25" spans="1:5">
      <c r="A3910" s="8"/>
      <c r="B3910" s="134"/>
      <c r="C3910" s="135"/>
      <c r="D3910" s="136"/>
      <c r="E3910" s="8"/>
    </row>
    <row r="3911" ht="14.25" spans="1:5">
      <c r="A3911" s="8"/>
      <c r="B3911" s="134"/>
      <c r="C3911" s="135"/>
      <c r="D3911" s="136"/>
      <c r="E3911" s="8"/>
    </row>
    <row r="3912" ht="14.25" spans="1:5">
      <c r="A3912" s="8"/>
      <c r="B3912" s="134"/>
      <c r="C3912" s="135"/>
      <c r="D3912" s="136"/>
      <c r="E3912" s="8"/>
    </row>
    <row r="3913" ht="14.25" spans="1:5">
      <c r="A3913" s="8"/>
      <c r="B3913" s="134"/>
      <c r="C3913" s="135"/>
      <c r="D3913" s="136"/>
      <c r="E3913" s="8"/>
    </row>
    <row r="3914" ht="14.25" spans="1:5">
      <c r="A3914" s="8"/>
      <c r="B3914" s="134"/>
      <c r="C3914" s="135"/>
      <c r="D3914" s="136"/>
      <c r="E3914" s="8"/>
    </row>
    <row r="3915" ht="14.25" spans="1:5">
      <c r="A3915" s="8"/>
      <c r="B3915" s="134"/>
      <c r="C3915" s="135"/>
      <c r="D3915" s="136"/>
      <c r="E3915" s="8"/>
    </row>
    <row r="3916" ht="14.25" spans="1:5">
      <c r="A3916" s="8"/>
      <c r="B3916" s="134"/>
      <c r="C3916" s="135"/>
      <c r="D3916" s="136"/>
      <c r="E3916" s="8"/>
    </row>
    <row r="3917" ht="14.25" spans="1:5">
      <c r="A3917" s="8"/>
      <c r="B3917" s="134"/>
      <c r="C3917" s="135"/>
      <c r="D3917" s="136"/>
      <c r="E3917" s="8"/>
    </row>
    <row r="3918" ht="14.25" spans="1:5">
      <c r="A3918" s="8"/>
      <c r="B3918" s="134"/>
      <c r="C3918" s="135"/>
      <c r="D3918" s="136"/>
      <c r="E3918" s="8"/>
    </row>
    <row r="3919" ht="14.25" spans="1:5">
      <c r="A3919" s="8"/>
      <c r="B3919" s="134"/>
      <c r="C3919" s="135"/>
      <c r="D3919" s="136"/>
      <c r="E3919" s="8"/>
    </row>
    <row r="3920" ht="14.25" spans="1:5">
      <c r="A3920" s="8"/>
      <c r="B3920" s="61"/>
      <c r="C3920" s="61"/>
      <c r="D3920" s="99"/>
      <c r="E3920" s="8"/>
    </row>
    <row r="3921" ht="14.25" spans="1:5">
      <c r="A3921" s="8"/>
      <c r="B3921" s="61"/>
      <c r="C3921" s="61"/>
      <c r="D3921" s="99"/>
      <c r="E3921" s="8"/>
    </row>
    <row r="3922" ht="14.25" spans="1:5">
      <c r="A3922" s="8"/>
      <c r="B3922" s="61"/>
      <c r="C3922" s="101"/>
      <c r="D3922" s="99"/>
      <c r="E3922" s="8"/>
    </row>
    <row r="3923" ht="14.25" spans="1:5">
      <c r="A3923" s="8"/>
      <c r="B3923" s="61"/>
      <c r="C3923" s="101"/>
      <c r="D3923" s="99"/>
      <c r="E3923" s="8"/>
    </row>
    <row r="3924" ht="14.25" spans="1:5">
      <c r="A3924" s="8"/>
      <c r="B3924" s="61"/>
      <c r="C3924" s="101"/>
      <c r="D3924" s="99"/>
      <c r="E3924" s="8"/>
    </row>
    <row r="3925" ht="14.25" spans="1:5">
      <c r="A3925" s="8"/>
      <c r="B3925" s="61"/>
      <c r="C3925" s="101"/>
      <c r="D3925" s="99"/>
      <c r="E3925" s="8"/>
    </row>
    <row r="3926" ht="14.25" spans="1:5">
      <c r="A3926" s="8"/>
      <c r="B3926" s="61"/>
      <c r="C3926" s="101"/>
      <c r="D3926" s="99"/>
      <c r="E3926" s="8"/>
    </row>
    <row r="3927" ht="14.25" spans="1:5">
      <c r="A3927" s="8"/>
      <c r="B3927" s="61"/>
      <c r="C3927" s="97"/>
      <c r="D3927" s="99"/>
      <c r="E3927" s="8"/>
    </row>
    <row r="3928" ht="14.25" spans="1:5">
      <c r="A3928" s="8"/>
      <c r="B3928" s="61"/>
      <c r="C3928" s="97"/>
      <c r="D3928" s="99"/>
      <c r="E3928" s="8"/>
    </row>
    <row r="3929" ht="14.25" spans="1:5">
      <c r="A3929" s="8"/>
      <c r="B3929" s="45"/>
      <c r="C3929" s="45"/>
      <c r="D3929" s="45"/>
      <c r="E3929" s="8"/>
    </row>
    <row r="3930" ht="14.25" spans="1:5">
      <c r="A3930" s="8"/>
      <c r="B3930" s="45"/>
      <c r="C3930" s="45"/>
      <c r="D3930" s="45"/>
      <c r="E3930" s="8"/>
    </row>
    <row r="3931" ht="14.25" spans="1:5">
      <c r="A3931" s="8"/>
      <c r="B3931" s="93"/>
      <c r="C3931" s="93"/>
      <c r="D3931" s="45"/>
      <c r="E3931" s="8"/>
    </row>
    <row r="3932" ht="14.25" spans="1:5">
      <c r="A3932" s="8"/>
      <c r="B3932" s="93"/>
      <c r="C3932" s="93"/>
      <c r="D3932" s="45"/>
      <c r="E3932" s="8"/>
    </row>
    <row r="3933" ht="14.25" spans="1:5">
      <c r="A3933" s="8"/>
      <c r="B3933" s="93"/>
      <c r="C3933" s="93"/>
      <c r="D3933" s="45"/>
      <c r="E3933" s="8"/>
    </row>
    <row r="3934" ht="14.25" spans="1:5">
      <c r="A3934" s="8"/>
      <c r="B3934" s="93"/>
      <c r="C3934" s="93"/>
      <c r="D3934" s="45"/>
      <c r="E3934" s="8"/>
    </row>
    <row r="3935" ht="14.25" spans="1:5">
      <c r="A3935" s="8"/>
      <c r="B3935" s="93"/>
      <c r="C3935" s="93"/>
      <c r="D3935" s="45"/>
      <c r="E3935" s="8"/>
    </row>
    <row r="3936" ht="14.25" spans="1:5">
      <c r="A3936" s="8"/>
      <c r="B3936" s="93"/>
      <c r="C3936" s="93"/>
      <c r="D3936" s="45"/>
      <c r="E3936" s="8"/>
    </row>
    <row r="3937" ht="14.25" spans="1:5">
      <c r="A3937" s="8"/>
      <c r="B3937" s="93"/>
      <c r="C3937" s="93"/>
      <c r="D3937" s="45"/>
      <c r="E3937" s="8"/>
    </row>
    <row r="3938" ht="14.25" spans="1:5">
      <c r="A3938" s="8"/>
      <c r="B3938" s="93"/>
      <c r="C3938" s="93"/>
      <c r="D3938" s="45"/>
      <c r="E3938" s="8"/>
    </row>
    <row r="3939" ht="14.25" spans="1:5">
      <c r="A3939" s="8"/>
      <c r="B3939" s="93"/>
      <c r="C3939" s="93"/>
      <c r="D3939" s="45"/>
      <c r="E3939" s="8"/>
    </row>
    <row r="3940" ht="14.25" spans="1:5">
      <c r="A3940" s="8"/>
      <c r="B3940" s="93"/>
      <c r="C3940" s="93"/>
      <c r="D3940" s="45"/>
      <c r="E3940" s="8"/>
    </row>
    <row r="3941" ht="14.25" spans="1:5">
      <c r="A3941" s="8"/>
      <c r="B3941" s="93"/>
      <c r="C3941" s="93"/>
      <c r="D3941" s="45"/>
      <c r="E3941" s="8"/>
    </row>
    <row r="3942" ht="14.25" spans="1:5">
      <c r="A3942" s="8"/>
      <c r="B3942" s="93"/>
      <c r="C3942" s="93"/>
      <c r="D3942" s="45"/>
      <c r="E3942" s="8"/>
    </row>
    <row r="3943" ht="14.25" spans="1:5">
      <c r="A3943" s="8"/>
      <c r="B3943" s="93"/>
      <c r="C3943" s="93"/>
      <c r="D3943" s="45"/>
      <c r="E3943" s="8"/>
    </row>
    <row r="3944" ht="14.25" spans="1:5">
      <c r="A3944" s="8"/>
      <c r="B3944" s="93"/>
      <c r="C3944" s="93"/>
      <c r="D3944" s="45"/>
      <c r="E3944" s="8"/>
    </row>
    <row r="3945" ht="14.25" spans="1:5">
      <c r="A3945" s="8"/>
      <c r="B3945" s="93"/>
      <c r="C3945" s="93"/>
      <c r="D3945" s="45"/>
      <c r="E3945" s="8"/>
    </row>
    <row r="3946" ht="14.25" spans="1:5">
      <c r="A3946" s="8"/>
      <c r="B3946" s="93"/>
      <c r="C3946" s="93"/>
      <c r="D3946" s="45"/>
      <c r="E3946" s="8"/>
    </row>
    <row r="3947" ht="14.25" spans="1:5">
      <c r="A3947" s="8"/>
      <c r="B3947" s="93"/>
      <c r="C3947" s="93"/>
      <c r="D3947" s="45"/>
      <c r="E3947" s="8"/>
    </row>
    <row r="3948" ht="14.25" spans="1:5">
      <c r="A3948" s="8"/>
      <c r="B3948" s="93"/>
      <c r="C3948" s="93"/>
      <c r="D3948" s="45"/>
      <c r="E3948" s="8"/>
    </row>
    <row r="3949" ht="14.25" spans="1:5">
      <c r="A3949" s="8"/>
      <c r="B3949" s="93"/>
      <c r="C3949" s="93"/>
      <c r="D3949" s="45"/>
      <c r="E3949" s="8"/>
    </row>
    <row r="3950" ht="14.25" spans="1:5">
      <c r="A3950" s="8"/>
      <c r="B3950" s="93"/>
      <c r="C3950" s="93"/>
      <c r="D3950" s="45"/>
      <c r="E3950" s="8"/>
    </row>
    <row r="3951" ht="14.25" spans="1:5">
      <c r="A3951" s="8"/>
      <c r="B3951" s="93"/>
      <c r="C3951" s="93"/>
      <c r="D3951" s="45"/>
      <c r="E3951" s="8"/>
    </row>
    <row r="3952" ht="14.25" spans="1:5">
      <c r="A3952" s="8"/>
      <c r="B3952" s="93"/>
      <c r="C3952" s="93"/>
      <c r="D3952" s="45"/>
      <c r="E3952" s="8"/>
    </row>
    <row r="3953" ht="14.25" spans="1:5">
      <c r="A3953" s="8"/>
      <c r="B3953" s="93"/>
      <c r="C3953" s="93"/>
      <c r="D3953" s="45"/>
      <c r="E3953" s="8"/>
    </row>
    <row r="3954" ht="14.25" spans="1:5">
      <c r="A3954" s="8"/>
      <c r="B3954" s="93"/>
      <c r="C3954" s="93"/>
      <c r="D3954" s="45"/>
      <c r="E3954" s="8"/>
    </row>
    <row r="3955" ht="14.25" spans="1:5">
      <c r="A3955" s="8"/>
      <c r="B3955" s="93"/>
      <c r="C3955" s="93"/>
      <c r="D3955" s="45"/>
      <c r="E3955" s="8"/>
    </row>
    <row r="3956" ht="14.25" spans="1:5">
      <c r="A3956" s="8"/>
      <c r="B3956" s="93"/>
      <c r="C3956" s="93"/>
      <c r="D3956" s="45"/>
      <c r="E3956" s="8"/>
    </row>
    <row r="3957" ht="14.25" spans="1:5">
      <c r="A3957" s="8"/>
      <c r="B3957" s="93"/>
      <c r="C3957" s="93"/>
      <c r="D3957" s="45"/>
      <c r="E3957" s="8"/>
    </row>
    <row r="3958" ht="14.25" spans="1:5">
      <c r="A3958" s="8"/>
      <c r="B3958" s="93"/>
      <c r="C3958" s="93"/>
      <c r="D3958" s="45"/>
      <c r="E3958" s="8"/>
    </row>
    <row r="3959" ht="14.25" spans="1:5">
      <c r="A3959" s="8"/>
      <c r="B3959" s="93"/>
      <c r="C3959" s="93"/>
      <c r="D3959" s="45"/>
      <c r="E3959" s="8"/>
    </row>
    <row r="3960" ht="14.25" spans="1:5">
      <c r="A3960" s="8"/>
      <c r="B3960" s="93"/>
      <c r="C3960" s="93"/>
      <c r="D3960" s="45"/>
      <c r="E3960" s="8"/>
    </row>
    <row r="3961" ht="14.25" spans="1:5">
      <c r="A3961" s="8"/>
      <c r="B3961" s="93"/>
      <c r="C3961" s="93"/>
      <c r="D3961" s="45"/>
      <c r="E3961" s="8"/>
    </row>
    <row r="3962" ht="14.25" spans="1:5">
      <c r="A3962" s="8"/>
      <c r="B3962" s="93"/>
      <c r="C3962" s="93"/>
      <c r="D3962" s="45"/>
      <c r="E3962" s="8"/>
    </row>
    <row r="3963" ht="14.25" spans="1:5">
      <c r="A3963" s="8"/>
      <c r="B3963" s="93"/>
      <c r="C3963" s="93"/>
      <c r="D3963" s="45"/>
      <c r="E3963" s="8"/>
    </row>
    <row r="3964" ht="14.25" spans="1:5">
      <c r="A3964" s="8"/>
      <c r="B3964" s="93"/>
      <c r="C3964" s="93"/>
      <c r="D3964" s="45"/>
      <c r="E3964" s="8"/>
    </row>
    <row r="3965" ht="14.25" spans="1:5">
      <c r="A3965" s="8"/>
      <c r="B3965" s="93"/>
      <c r="C3965" s="93"/>
      <c r="D3965" s="45"/>
      <c r="E3965" s="8"/>
    </row>
    <row r="3966" ht="14.25" spans="1:5">
      <c r="A3966" s="8"/>
      <c r="B3966" s="93"/>
      <c r="C3966" s="93"/>
      <c r="D3966" s="45"/>
      <c r="E3966" s="8"/>
    </row>
    <row r="3967" ht="14.25" spans="1:5">
      <c r="A3967" s="8"/>
      <c r="B3967" s="93"/>
      <c r="C3967" s="93"/>
      <c r="D3967" s="45"/>
      <c r="E3967" s="8"/>
    </row>
    <row r="3968" ht="14.25" spans="1:5">
      <c r="A3968" s="8"/>
      <c r="B3968" s="93"/>
      <c r="C3968" s="93"/>
      <c r="D3968" s="45"/>
      <c r="E3968" s="8"/>
    </row>
    <row r="3969" ht="14.25" spans="1:5">
      <c r="A3969" s="8"/>
      <c r="B3969" s="93"/>
      <c r="C3969" s="93"/>
      <c r="D3969" s="45"/>
      <c r="E3969" s="8"/>
    </row>
    <row r="3970" ht="14.25" spans="1:5">
      <c r="A3970" s="8"/>
      <c r="B3970" s="93"/>
      <c r="C3970" s="93"/>
      <c r="D3970" s="45"/>
      <c r="E3970" s="8"/>
    </row>
    <row r="3971" ht="14.25" spans="1:5">
      <c r="A3971" s="8"/>
      <c r="B3971" s="93"/>
      <c r="C3971" s="93"/>
      <c r="D3971" s="45"/>
      <c r="E3971" s="8"/>
    </row>
    <row r="3972" ht="14.25" spans="1:5">
      <c r="A3972" s="8"/>
      <c r="B3972" s="93"/>
      <c r="C3972" s="93"/>
      <c r="D3972" s="45"/>
      <c r="E3972" s="8"/>
    </row>
    <row r="3973" ht="14.25" spans="1:5">
      <c r="A3973" s="8"/>
      <c r="B3973" s="93"/>
      <c r="C3973" s="93"/>
      <c r="D3973" s="45"/>
      <c r="E3973" s="8"/>
    </row>
    <row r="3974" ht="14.25" spans="1:5">
      <c r="A3974" s="8"/>
      <c r="B3974" s="93"/>
      <c r="C3974" s="93"/>
      <c r="D3974" s="45"/>
      <c r="E3974" s="8"/>
    </row>
    <row r="3975" ht="14.25" spans="1:5">
      <c r="A3975" s="8"/>
      <c r="B3975" s="93"/>
      <c r="C3975" s="93"/>
      <c r="D3975" s="45"/>
      <c r="E3975" s="8"/>
    </row>
    <row r="3976" ht="14.25" spans="1:5">
      <c r="A3976" s="8"/>
      <c r="B3976" s="93"/>
      <c r="C3976" s="93"/>
      <c r="D3976" s="45"/>
      <c r="E3976" s="8"/>
    </row>
    <row r="3977" ht="14.25" spans="1:5">
      <c r="A3977" s="8"/>
      <c r="B3977" s="93"/>
      <c r="C3977" s="93"/>
      <c r="D3977" s="45"/>
      <c r="E3977" s="8"/>
    </row>
    <row r="3978" ht="14.25" spans="1:5">
      <c r="A3978" s="8"/>
      <c r="B3978" s="93"/>
      <c r="C3978" s="93"/>
      <c r="D3978" s="45"/>
      <c r="E3978" s="8"/>
    </row>
    <row r="3979" ht="14.25" spans="1:5">
      <c r="A3979" s="8"/>
      <c r="B3979" s="93"/>
      <c r="C3979" s="93"/>
      <c r="D3979" s="45"/>
      <c r="E3979" s="8"/>
    </row>
    <row r="3980" ht="14.25" spans="1:5">
      <c r="A3980" s="8"/>
      <c r="B3980" s="93"/>
      <c r="C3980" s="93"/>
      <c r="D3980" s="45"/>
      <c r="E3980" s="8"/>
    </row>
    <row r="3981" ht="14.25" spans="1:5">
      <c r="A3981" s="8"/>
      <c r="B3981" s="93"/>
      <c r="C3981" s="93"/>
      <c r="D3981" s="45"/>
      <c r="E3981" s="8"/>
    </row>
    <row r="3982" ht="14.25" spans="1:5">
      <c r="A3982" s="8"/>
      <c r="B3982" s="93"/>
      <c r="C3982" s="93"/>
      <c r="D3982" s="45"/>
      <c r="E3982" s="8"/>
    </row>
    <row r="3983" ht="14.25" spans="1:5">
      <c r="A3983" s="8"/>
      <c r="B3983" s="93"/>
      <c r="C3983" s="93"/>
      <c r="D3983" s="45"/>
      <c r="E3983" s="8"/>
    </row>
    <row r="3984" ht="14.25" spans="1:5">
      <c r="A3984" s="8"/>
      <c r="B3984" s="93"/>
      <c r="C3984" s="93"/>
      <c r="D3984" s="45"/>
      <c r="E3984" s="8"/>
    </row>
    <row r="3985" ht="14.25" spans="1:5">
      <c r="A3985" s="8"/>
      <c r="B3985" s="93"/>
      <c r="C3985" s="93"/>
      <c r="D3985" s="45"/>
      <c r="E3985" s="8"/>
    </row>
    <row r="3986" ht="14.25" spans="1:5">
      <c r="A3986" s="8"/>
      <c r="B3986" s="93"/>
      <c r="C3986" s="93"/>
      <c r="D3986" s="45"/>
      <c r="E3986" s="8"/>
    </row>
    <row r="3987" ht="14.25" spans="1:5">
      <c r="A3987" s="8"/>
      <c r="B3987" s="93"/>
      <c r="C3987" s="93"/>
      <c r="D3987" s="45"/>
      <c r="E3987" s="8"/>
    </row>
    <row r="3988" ht="14.25" spans="1:5">
      <c r="A3988" s="8"/>
      <c r="B3988" s="93"/>
      <c r="C3988" s="93"/>
      <c r="D3988" s="45"/>
      <c r="E3988" s="8"/>
    </row>
    <row r="3989" ht="14.25" spans="1:5">
      <c r="A3989" s="8"/>
      <c r="B3989" s="93"/>
      <c r="C3989" s="93"/>
      <c r="D3989" s="45"/>
      <c r="E3989" s="8"/>
    </row>
    <row r="3990" ht="14.25" spans="1:5">
      <c r="A3990" s="8"/>
      <c r="B3990" s="93"/>
      <c r="C3990" s="93"/>
      <c r="D3990" s="45"/>
      <c r="E3990" s="8"/>
    </row>
    <row r="3991" ht="14.25" spans="1:5">
      <c r="A3991" s="8"/>
      <c r="B3991" s="93"/>
      <c r="C3991" s="93"/>
      <c r="D3991" s="45"/>
      <c r="E3991" s="8"/>
    </row>
    <row r="3992" ht="14.25" spans="1:5">
      <c r="A3992" s="8"/>
      <c r="B3992" s="93"/>
      <c r="C3992" s="93"/>
      <c r="D3992" s="45"/>
      <c r="E3992" s="8"/>
    </row>
    <row r="3993" ht="14.25" spans="1:5">
      <c r="A3993" s="8"/>
      <c r="B3993" s="93"/>
      <c r="C3993" s="93"/>
      <c r="D3993" s="45"/>
      <c r="E3993" s="8"/>
    </row>
    <row r="3994" ht="14.25" spans="1:5">
      <c r="A3994" s="8"/>
      <c r="B3994" s="93"/>
      <c r="C3994" s="93"/>
      <c r="D3994" s="45"/>
      <c r="E3994" s="8"/>
    </row>
    <row r="3995" ht="14.25" spans="1:5">
      <c r="A3995" s="8"/>
      <c r="B3995" s="93"/>
      <c r="C3995" s="93"/>
      <c r="D3995" s="45"/>
      <c r="E3995" s="8"/>
    </row>
    <row r="3996" ht="14.25" spans="1:5">
      <c r="A3996" s="8"/>
      <c r="B3996" s="93"/>
      <c r="C3996" s="93"/>
      <c r="D3996" s="45"/>
      <c r="E3996" s="8"/>
    </row>
    <row r="3997" ht="14.25" spans="1:5">
      <c r="A3997" s="8"/>
      <c r="B3997" s="93"/>
      <c r="C3997" s="93"/>
      <c r="D3997" s="45"/>
      <c r="E3997" s="8"/>
    </row>
    <row r="3998" ht="14.25" spans="1:5">
      <c r="A3998" s="8"/>
      <c r="B3998" s="93"/>
      <c r="C3998" s="93"/>
      <c r="D3998" s="45"/>
      <c r="E3998" s="8"/>
    </row>
    <row r="3999" ht="14.25" spans="1:5">
      <c r="A3999" s="8"/>
      <c r="B3999" s="93"/>
      <c r="C3999" s="93"/>
      <c r="D3999" s="45"/>
      <c r="E3999" s="8"/>
    </row>
    <row r="4000" ht="14.25" spans="1:5">
      <c r="A4000" s="8"/>
      <c r="B4000" s="93"/>
      <c r="C4000" s="93"/>
      <c r="D4000" s="45"/>
      <c r="E4000" s="8"/>
    </row>
    <row r="4001" ht="14.25" spans="1:5">
      <c r="A4001" s="8"/>
      <c r="B4001" s="93"/>
      <c r="C4001" s="93"/>
      <c r="D4001" s="45"/>
      <c r="E4001" s="8"/>
    </row>
    <row r="4002" ht="14.25" spans="1:5">
      <c r="A4002" s="8"/>
      <c r="B4002" s="93"/>
      <c r="C4002" s="93"/>
      <c r="D4002" s="45"/>
      <c r="E4002" s="8"/>
    </row>
    <row r="4003" ht="14.25" spans="1:5">
      <c r="A4003" s="8"/>
      <c r="B4003" s="93"/>
      <c r="C4003" s="93"/>
      <c r="D4003" s="45"/>
      <c r="E4003" s="8"/>
    </row>
    <row r="4004" ht="14.25" spans="1:5">
      <c r="A4004" s="8"/>
      <c r="B4004" s="93"/>
      <c r="C4004" s="93"/>
      <c r="D4004" s="45"/>
      <c r="E4004" s="8"/>
    </row>
    <row r="4005" ht="14.25" spans="1:5">
      <c r="A4005" s="8"/>
      <c r="B4005" s="93"/>
      <c r="C4005" s="93"/>
      <c r="D4005" s="45"/>
      <c r="E4005" s="8"/>
    </row>
    <row r="4006" ht="14.25" spans="1:5">
      <c r="A4006" s="8"/>
      <c r="B4006" s="93"/>
      <c r="C4006" s="93"/>
      <c r="D4006" s="45"/>
      <c r="E4006" s="8"/>
    </row>
    <row r="4007" ht="14.25" spans="1:5">
      <c r="A4007" s="8"/>
      <c r="B4007" s="93"/>
      <c r="C4007" s="93"/>
      <c r="D4007" s="45"/>
      <c r="E4007" s="8"/>
    </row>
    <row r="4008" ht="14.25" spans="1:5">
      <c r="A4008" s="8"/>
      <c r="B4008" s="93"/>
      <c r="C4008" s="93"/>
      <c r="D4008" s="45"/>
      <c r="E4008" s="8"/>
    </row>
    <row r="4009" ht="14.25" spans="1:5">
      <c r="A4009" s="8"/>
      <c r="B4009" s="93"/>
      <c r="C4009" s="93"/>
      <c r="D4009" s="45"/>
      <c r="E4009" s="8"/>
    </row>
    <row r="4010" ht="14.25" spans="1:5">
      <c r="A4010" s="8"/>
      <c r="B4010" s="93"/>
      <c r="C4010" s="93"/>
      <c r="D4010" s="45"/>
      <c r="E4010" s="8"/>
    </row>
    <row r="4011" ht="14.25" spans="1:5">
      <c r="A4011" s="8"/>
      <c r="B4011" s="93"/>
      <c r="C4011" s="93"/>
      <c r="D4011" s="45"/>
      <c r="E4011" s="8"/>
    </row>
    <row r="4012" ht="14.25" spans="1:5">
      <c r="A4012" s="8"/>
      <c r="B4012" s="93"/>
      <c r="C4012" s="93"/>
      <c r="D4012" s="45"/>
      <c r="E4012" s="8"/>
    </row>
    <row r="4013" ht="14.25" spans="1:5">
      <c r="A4013" s="8"/>
      <c r="B4013" s="93"/>
      <c r="C4013" s="93"/>
      <c r="D4013" s="45"/>
      <c r="E4013" s="8"/>
    </row>
    <row r="4014" ht="14.25" spans="1:5">
      <c r="A4014" s="8"/>
      <c r="B4014" s="93"/>
      <c r="C4014" s="93"/>
      <c r="D4014" s="45"/>
      <c r="E4014" s="8"/>
    </row>
    <row r="4015" ht="14.25" spans="1:5">
      <c r="A4015" s="8"/>
      <c r="B4015" s="93"/>
      <c r="C4015" s="93"/>
      <c r="D4015" s="45"/>
      <c r="E4015" s="8"/>
    </row>
    <row r="4016" ht="14.25" spans="1:5">
      <c r="A4016" s="8"/>
      <c r="B4016" s="93"/>
      <c r="C4016" s="93"/>
      <c r="D4016" s="45"/>
      <c r="E4016" s="8"/>
    </row>
    <row r="4017" ht="14.25" spans="1:5">
      <c r="A4017" s="8"/>
      <c r="B4017" s="93"/>
      <c r="C4017" s="93"/>
      <c r="D4017" s="45"/>
      <c r="E4017" s="8"/>
    </row>
    <row r="4018" ht="14.25" spans="1:5">
      <c r="A4018" s="8"/>
      <c r="B4018" s="93"/>
      <c r="C4018" s="93"/>
      <c r="D4018" s="45"/>
      <c r="E4018" s="8"/>
    </row>
    <row r="4019" ht="14.25" spans="1:5">
      <c r="A4019" s="8"/>
      <c r="B4019" s="93"/>
      <c r="C4019" s="93"/>
      <c r="D4019" s="45"/>
      <c r="E4019" s="8"/>
    </row>
    <row r="4020" ht="14.25" spans="1:5">
      <c r="A4020" s="8"/>
      <c r="B4020" s="93"/>
      <c r="C4020" s="93"/>
      <c r="D4020" s="45"/>
      <c r="E4020" s="8"/>
    </row>
    <row r="4021" ht="14.25" spans="1:5">
      <c r="A4021" s="8"/>
      <c r="B4021" s="93"/>
      <c r="C4021" s="93"/>
      <c r="D4021" s="45"/>
      <c r="E4021" s="8"/>
    </row>
    <row r="4022" ht="14.25" spans="1:5">
      <c r="A4022" s="8"/>
      <c r="B4022" s="93"/>
      <c r="C4022" s="93"/>
      <c r="D4022" s="45"/>
      <c r="E4022" s="8"/>
    </row>
    <row r="4023" ht="14.25" spans="1:5">
      <c r="A4023" s="8"/>
      <c r="B4023" s="93"/>
      <c r="C4023" s="93"/>
      <c r="D4023" s="45"/>
      <c r="E4023" s="8"/>
    </row>
    <row r="4024" ht="14.25" spans="1:5">
      <c r="A4024" s="8"/>
      <c r="B4024" s="93"/>
      <c r="C4024" s="93"/>
      <c r="D4024" s="45"/>
      <c r="E4024" s="8"/>
    </row>
    <row r="4025" ht="14.25" spans="1:5">
      <c r="A4025" s="8"/>
      <c r="B4025" s="93"/>
      <c r="C4025" s="93"/>
      <c r="D4025" s="45"/>
      <c r="E4025" s="8"/>
    </row>
    <row r="4026" ht="14.25" spans="1:5">
      <c r="A4026" s="8"/>
      <c r="B4026" s="93"/>
      <c r="C4026" s="93"/>
      <c r="D4026" s="45"/>
      <c r="E4026" s="8"/>
    </row>
    <row r="4027" ht="14.25" spans="1:5">
      <c r="A4027" s="8"/>
      <c r="B4027" s="93"/>
      <c r="C4027" s="93"/>
      <c r="D4027" s="45"/>
      <c r="E4027" s="8"/>
    </row>
    <row r="4028" ht="14.25" spans="1:5">
      <c r="A4028" s="8"/>
      <c r="B4028" s="93"/>
      <c r="C4028" s="93"/>
      <c r="D4028" s="45"/>
      <c r="E4028" s="8"/>
    </row>
    <row r="4029" ht="14.25" spans="1:5">
      <c r="A4029" s="8"/>
      <c r="B4029" s="93"/>
      <c r="C4029" s="93"/>
      <c r="D4029" s="45"/>
      <c r="E4029" s="8"/>
    </row>
    <row r="4030" ht="14.25" spans="1:5">
      <c r="A4030" s="8"/>
      <c r="B4030" s="93"/>
      <c r="C4030" s="93"/>
      <c r="D4030" s="45"/>
      <c r="E4030" s="8"/>
    </row>
    <row r="4031" ht="14.25" spans="1:5">
      <c r="A4031" s="8"/>
      <c r="B4031" s="93"/>
      <c r="C4031" s="93"/>
      <c r="D4031" s="45"/>
      <c r="E4031" s="8"/>
    </row>
    <row r="4032" ht="14.25" spans="1:5">
      <c r="A4032" s="8"/>
      <c r="B4032" s="93"/>
      <c r="C4032" s="93"/>
      <c r="D4032" s="45"/>
      <c r="E4032" s="8"/>
    </row>
    <row r="4033" ht="14.25" spans="1:5">
      <c r="A4033" s="8"/>
      <c r="B4033" s="93"/>
      <c r="C4033" s="93"/>
      <c r="D4033" s="45"/>
      <c r="E4033" s="8"/>
    </row>
    <row r="4034" ht="14.25" spans="1:5">
      <c r="A4034" s="8"/>
      <c r="B4034" s="93"/>
      <c r="C4034" s="93"/>
      <c r="D4034" s="45"/>
      <c r="E4034" s="8"/>
    </row>
    <row r="4035" ht="14.25" spans="1:5">
      <c r="A4035" s="8"/>
      <c r="B4035" s="93"/>
      <c r="C4035" s="93"/>
      <c r="D4035" s="45"/>
      <c r="E4035" s="8"/>
    </row>
    <row r="4036" ht="14.25" spans="1:5">
      <c r="A4036" s="8"/>
      <c r="B4036" s="93"/>
      <c r="C4036" s="93"/>
      <c r="D4036" s="45"/>
      <c r="E4036" s="8"/>
    </row>
    <row r="4037" ht="14.25" spans="1:5">
      <c r="A4037" s="8"/>
      <c r="B4037" s="93"/>
      <c r="C4037" s="93"/>
      <c r="D4037" s="45"/>
      <c r="E4037" s="8"/>
    </row>
    <row r="4038" ht="14.25" spans="1:5">
      <c r="A4038" s="8"/>
      <c r="B4038" s="93"/>
      <c r="C4038" s="93"/>
      <c r="D4038" s="45"/>
      <c r="E4038" s="8"/>
    </row>
    <row r="4039" ht="14.25" spans="1:5">
      <c r="A4039" s="8"/>
      <c r="B4039" s="93"/>
      <c r="C4039" s="93"/>
      <c r="D4039" s="45"/>
      <c r="E4039" s="8"/>
    </row>
    <row r="4040" ht="14.25" spans="1:5">
      <c r="A4040" s="8"/>
      <c r="B4040" s="93"/>
      <c r="C4040" s="93"/>
      <c r="D4040" s="45"/>
      <c r="E4040" s="8"/>
    </row>
    <row r="4041" ht="14.25" spans="1:5">
      <c r="A4041" s="8"/>
      <c r="B4041" s="93"/>
      <c r="C4041" s="93"/>
      <c r="D4041" s="45"/>
      <c r="E4041" s="8"/>
    </row>
    <row r="4042" ht="14.25" spans="1:5">
      <c r="A4042" s="8"/>
      <c r="B4042" s="93"/>
      <c r="C4042" s="93"/>
      <c r="D4042" s="45"/>
      <c r="E4042" s="8"/>
    </row>
    <row r="4043" ht="14.25" spans="1:5">
      <c r="A4043" s="8"/>
      <c r="B4043" s="93"/>
      <c r="C4043" s="93"/>
      <c r="D4043" s="45"/>
      <c r="E4043" s="8"/>
    </row>
    <row r="4044" ht="14.25" spans="1:5">
      <c r="A4044" s="8"/>
      <c r="B4044" s="93"/>
      <c r="C4044" s="93"/>
      <c r="D4044" s="45"/>
      <c r="E4044" s="8"/>
    </row>
    <row r="4045" ht="14.25" spans="1:5">
      <c r="A4045" s="8"/>
      <c r="B4045" s="93"/>
      <c r="C4045" s="93"/>
      <c r="D4045" s="45"/>
      <c r="E4045" s="8"/>
    </row>
    <row r="4046" ht="14.25" spans="1:5">
      <c r="A4046" s="8"/>
      <c r="B4046" s="93"/>
      <c r="C4046" s="93"/>
      <c r="D4046" s="45"/>
      <c r="E4046" s="8"/>
    </row>
    <row r="4047" ht="14.25" spans="1:5">
      <c r="A4047" s="8"/>
      <c r="B4047" s="93"/>
      <c r="C4047" s="93"/>
      <c r="D4047" s="45"/>
      <c r="E4047" s="8"/>
    </row>
    <row r="4048" ht="14.25" spans="1:5">
      <c r="A4048" s="8"/>
      <c r="B4048" s="93"/>
      <c r="C4048" s="93"/>
      <c r="D4048" s="45"/>
      <c r="E4048" s="8"/>
    </row>
    <row r="4049" ht="14.25" spans="1:5">
      <c r="A4049" s="8"/>
      <c r="B4049" s="93"/>
      <c r="C4049" s="93"/>
      <c r="D4049" s="45"/>
      <c r="E4049" s="8"/>
    </row>
    <row r="4050" ht="14.25" spans="1:5">
      <c r="A4050" s="8"/>
      <c r="B4050" s="93"/>
      <c r="C4050" s="93"/>
      <c r="D4050" s="45"/>
      <c r="E4050" s="8"/>
    </row>
    <row r="4051" ht="14.25" spans="1:5">
      <c r="A4051" s="8"/>
      <c r="B4051" s="93"/>
      <c r="C4051" s="93"/>
      <c r="D4051" s="45"/>
      <c r="E4051" s="8"/>
    </row>
    <row r="4052" ht="14.25" spans="1:5">
      <c r="A4052" s="8"/>
      <c r="B4052" s="83"/>
      <c r="C4052" s="93"/>
      <c r="D4052" s="45"/>
      <c r="E4052" s="8"/>
    </row>
    <row r="4053" ht="14.25" spans="1:5">
      <c r="A4053" s="8"/>
      <c r="B4053" s="93"/>
      <c r="C4053" s="93"/>
      <c r="D4053" s="45"/>
      <c r="E4053" s="8"/>
    </row>
    <row r="4054" ht="14.25" spans="1:5">
      <c r="A4054" s="8"/>
      <c r="B4054" s="93"/>
      <c r="C4054" s="93"/>
      <c r="D4054" s="45"/>
      <c r="E4054" s="8"/>
    </row>
    <row r="4055" ht="14.25" spans="1:5">
      <c r="A4055" s="8"/>
      <c r="B4055" s="93"/>
      <c r="C4055" s="93"/>
      <c r="D4055" s="45"/>
      <c r="E4055" s="8"/>
    </row>
    <row r="4056" ht="14.25" spans="1:5">
      <c r="A4056" s="8"/>
      <c r="B4056" s="93"/>
      <c r="C4056" s="93"/>
      <c r="D4056" s="45"/>
      <c r="E4056" s="8"/>
    </row>
    <row r="4057" ht="14.25" spans="1:5">
      <c r="A4057" s="8"/>
      <c r="B4057" s="93"/>
      <c r="C4057" s="93"/>
      <c r="D4057" s="45"/>
      <c r="E4057" s="8"/>
    </row>
    <row r="4058" ht="14.25" spans="1:5">
      <c r="A4058" s="8"/>
      <c r="B4058" s="93"/>
      <c r="C4058" s="93"/>
      <c r="D4058" s="45"/>
      <c r="E4058" s="8"/>
    </row>
    <row r="4059" ht="14.25" spans="1:5">
      <c r="A4059" s="8"/>
      <c r="B4059" s="93"/>
      <c r="C4059" s="93"/>
      <c r="D4059" s="45"/>
      <c r="E4059" s="8"/>
    </row>
    <row r="4060" ht="14.25" spans="1:5">
      <c r="A4060" s="8"/>
      <c r="B4060" s="93"/>
      <c r="C4060" s="93"/>
      <c r="D4060" s="45"/>
      <c r="E4060" s="8"/>
    </row>
    <row r="4061" ht="14.25" spans="1:5">
      <c r="A4061" s="8"/>
      <c r="B4061" s="93"/>
      <c r="C4061" s="93"/>
      <c r="D4061" s="45"/>
      <c r="E4061" s="8"/>
    </row>
    <row r="4062" ht="14.25" spans="1:5">
      <c r="A4062" s="8"/>
      <c r="B4062" s="93"/>
      <c r="C4062" s="93"/>
      <c r="D4062" s="45"/>
      <c r="E4062" s="8"/>
    </row>
    <row r="4063" ht="14.25" spans="1:5">
      <c r="A4063" s="8"/>
      <c r="B4063" s="93"/>
      <c r="C4063" s="93"/>
      <c r="D4063" s="45"/>
      <c r="E4063" s="8"/>
    </row>
    <row r="4064" ht="14.25" spans="1:5">
      <c r="A4064" s="8"/>
      <c r="B4064" s="93"/>
      <c r="C4064" s="93"/>
      <c r="D4064" s="45"/>
      <c r="E4064" s="8"/>
    </row>
    <row r="4065" ht="14.25" spans="1:5">
      <c r="A4065" s="8"/>
      <c r="B4065" s="93"/>
      <c r="C4065" s="93"/>
      <c r="D4065" s="45"/>
      <c r="E4065" s="8"/>
    </row>
    <row r="4066" ht="14.25" spans="1:5">
      <c r="A4066" s="8"/>
      <c r="B4066" s="93"/>
      <c r="C4066" s="93"/>
      <c r="D4066" s="45"/>
      <c r="E4066" s="8"/>
    </row>
    <row r="4067" ht="14.25" spans="1:5">
      <c r="A4067" s="8"/>
      <c r="B4067" s="93"/>
      <c r="C4067" s="93"/>
      <c r="D4067" s="45"/>
      <c r="E4067" s="8"/>
    </row>
    <row r="4068" ht="14.25" spans="1:5">
      <c r="A4068" s="8"/>
      <c r="B4068" s="93"/>
      <c r="C4068" s="93"/>
      <c r="D4068" s="45"/>
      <c r="E4068" s="8"/>
    </row>
    <row r="4069" ht="14.25" spans="1:5">
      <c r="A4069" s="8"/>
      <c r="B4069" s="93"/>
      <c r="C4069" s="93"/>
      <c r="D4069" s="45"/>
      <c r="E4069" s="8"/>
    </row>
    <row r="4070" ht="14.25" spans="1:5">
      <c r="A4070" s="8"/>
      <c r="B4070" s="93"/>
      <c r="C4070" s="93"/>
      <c r="D4070" s="45"/>
      <c r="E4070" s="8"/>
    </row>
    <row r="4071" ht="14.25" spans="1:5">
      <c r="A4071" s="8"/>
      <c r="B4071" s="93"/>
      <c r="C4071" s="93"/>
      <c r="D4071" s="45"/>
      <c r="E4071" s="8"/>
    </row>
    <row r="4072" ht="14.25" spans="1:5">
      <c r="A4072" s="8"/>
      <c r="B4072" s="93"/>
      <c r="C4072" s="93"/>
      <c r="D4072" s="45"/>
      <c r="E4072" s="8"/>
    </row>
    <row r="4073" ht="14.25" spans="1:5">
      <c r="A4073" s="8"/>
      <c r="B4073" s="93"/>
      <c r="C4073" s="93"/>
      <c r="D4073" s="45"/>
      <c r="E4073" s="8"/>
    </row>
    <row r="4074" ht="14.25" spans="1:5">
      <c r="A4074" s="8"/>
      <c r="B4074" s="93"/>
      <c r="C4074" s="93"/>
      <c r="D4074" s="45"/>
      <c r="E4074" s="8"/>
    </row>
    <row r="4075" ht="14.25" spans="1:5">
      <c r="A4075" s="8"/>
      <c r="B4075" s="93"/>
      <c r="C4075" s="93"/>
      <c r="D4075" s="45"/>
      <c r="E4075" s="8"/>
    </row>
    <row r="4076" ht="14.25" spans="1:5">
      <c r="A4076" s="8"/>
      <c r="B4076" s="93"/>
      <c r="C4076" s="93"/>
      <c r="D4076" s="45"/>
      <c r="E4076" s="8"/>
    </row>
    <row r="4077" ht="14.25" spans="1:5">
      <c r="A4077" s="8"/>
      <c r="B4077" s="93"/>
      <c r="C4077" s="93"/>
      <c r="D4077" s="45"/>
      <c r="E4077" s="8"/>
    </row>
    <row r="4078" ht="14.25" spans="1:5">
      <c r="A4078" s="8"/>
      <c r="B4078" s="93"/>
      <c r="C4078" s="93"/>
      <c r="D4078" s="45"/>
      <c r="E4078" s="8"/>
    </row>
    <row r="4079" ht="14.25" spans="1:5">
      <c r="A4079" s="8"/>
      <c r="B4079" s="93"/>
      <c r="C4079" s="93"/>
      <c r="D4079" s="45"/>
      <c r="E4079" s="8"/>
    </row>
    <row r="4080" ht="14.25" spans="1:5">
      <c r="A4080" s="8"/>
      <c r="B4080" s="93"/>
      <c r="C4080" s="93"/>
      <c r="D4080" s="45"/>
      <c r="E4080" s="8"/>
    </row>
    <row r="4081" ht="14.25" spans="1:5">
      <c r="A4081" s="8"/>
      <c r="B4081" s="93"/>
      <c r="C4081" s="93"/>
      <c r="D4081" s="45"/>
      <c r="E4081" s="8"/>
    </row>
    <row r="4082" ht="14.25" spans="1:5">
      <c r="A4082" s="8"/>
      <c r="B4082" s="93"/>
      <c r="C4082" s="93"/>
      <c r="D4082" s="45"/>
      <c r="E4082" s="8"/>
    </row>
    <row r="4083" ht="14.25" spans="1:5">
      <c r="A4083" s="8"/>
      <c r="B4083" s="93"/>
      <c r="C4083" s="93"/>
      <c r="D4083" s="45"/>
      <c r="E4083" s="8"/>
    </row>
    <row r="4084" ht="14.25" spans="1:5">
      <c r="A4084" s="8"/>
      <c r="B4084" s="93"/>
      <c r="C4084" s="93"/>
      <c r="D4084" s="45"/>
      <c r="E4084" s="8"/>
    </row>
    <row r="4085" ht="14.25" spans="1:5">
      <c r="A4085" s="8"/>
      <c r="B4085" s="93"/>
      <c r="C4085" s="93"/>
      <c r="D4085" s="45"/>
      <c r="E4085" s="8"/>
    </row>
    <row r="4086" ht="14.25" spans="1:5">
      <c r="A4086" s="8"/>
      <c r="B4086" s="93"/>
      <c r="C4086" s="93"/>
      <c r="D4086" s="45"/>
      <c r="E4086" s="8"/>
    </row>
    <row r="4087" ht="14.25" spans="1:5">
      <c r="A4087" s="8"/>
      <c r="B4087" s="93"/>
      <c r="C4087" s="93"/>
      <c r="D4087" s="45"/>
      <c r="E4087" s="8"/>
    </row>
    <row r="4088" ht="14.25" spans="1:5">
      <c r="A4088" s="8"/>
      <c r="B4088" s="93"/>
      <c r="C4088" s="93"/>
      <c r="D4088" s="45"/>
      <c r="E4088" s="8"/>
    </row>
    <row r="4089" ht="14.25" spans="1:5">
      <c r="A4089" s="8"/>
      <c r="B4089" s="93"/>
      <c r="C4089" s="93"/>
      <c r="D4089" s="45"/>
      <c r="E4089" s="8"/>
    </row>
    <row r="4090" ht="14.25" spans="1:5">
      <c r="A4090" s="8"/>
      <c r="B4090" s="93"/>
      <c r="C4090" s="93"/>
      <c r="D4090" s="45"/>
      <c r="E4090" s="8"/>
    </row>
    <row r="4091" ht="14.25" spans="1:5">
      <c r="A4091" s="8"/>
      <c r="B4091" s="93"/>
      <c r="C4091" s="93"/>
      <c r="D4091" s="45"/>
      <c r="E4091" s="8"/>
    </row>
    <row r="4092" ht="14.25" spans="1:5">
      <c r="A4092" s="8"/>
      <c r="B4092" s="93"/>
      <c r="C4092" s="93"/>
      <c r="D4092" s="45"/>
      <c r="E4092" s="8"/>
    </row>
    <row r="4093" ht="14.25" spans="1:5">
      <c r="A4093" s="8"/>
      <c r="B4093" s="93"/>
      <c r="C4093" s="93"/>
      <c r="D4093" s="45"/>
      <c r="E4093" s="8"/>
    </row>
    <row r="4094" ht="14.25" spans="1:5">
      <c r="A4094" s="8"/>
      <c r="B4094" s="93"/>
      <c r="C4094" s="93"/>
      <c r="D4094" s="45"/>
      <c r="E4094" s="8"/>
    </row>
    <row r="4095" ht="14.25" spans="1:5">
      <c r="A4095" s="8"/>
      <c r="B4095" s="93"/>
      <c r="C4095" s="93"/>
      <c r="D4095" s="45"/>
      <c r="E4095" s="8"/>
    </row>
    <row r="4096" ht="14.25" spans="1:5">
      <c r="A4096" s="8"/>
      <c r="B4096" s="93"/>
      <c r="C4096" s="93"/>
      <c r="D4096" s="45"/>
      <c r="E4096" s="8"/>
    </row>
    <row r="4097" ht="14.25" spans="1:5">
      <c r="A4097" s="8"/>
      <c r="B4097" s="93"/>
      <c r="C4097" s="93"/>
      <c r="D4097" s="45"/>
      <c r="E4097" s="8"/>
    </row>
    <row r="4098" ht="14.25" spans="1:5">
      <c r="A4098" s="8"/>
      <c r="B4098" s="93"/>
      <c r="C4098" s="93"/>
      <c r="D4098" s="45"/>
      <c r="E4098" s="8"/>
    </row>
    <row r="4099" ht="14.25" spans="1:5">
      <c r="A4099" s="8"/>
      <c r="B4099" s="93"/>
      <c r="C4099" s="93"/>
      <c r="D4099" s="45"/>
      <c r="E4099" s="8"/>
    </row>
    <row r="4100" ht="14.25" spans="1:5">
      <c r="A4100" s="8"/>
      <c r="B4100" s="93"/>
      <c r="C4100" s="93"/>
      <c r="D4100" s="45"/>
      <c r="E4100" s="8"/>
    </row>
    <row r="4101" ht="14.25" spans="1:5">
      <c r="A4101" s="8"/>
      <c r="B4101" s="93"/>
      <c r="C4101" s="93"/>
      <c r="D4101" s="45"/>
      <c r="E4101" s="8"/>
    </row>
    <row r="4102" ht="14.25" spans="1:5">
      <c r="A4102" s="8"/>
      <c r="B4102" s="93"/>
      <c r="C4102" s="93"/>
      <c r="D4102" s="45"/>
      <c r="E4102" s="8"/>
    </row>
    <row r="4103" ht="14.25" spans="1:5">
      <c r="A4103" s="8"/>
      <c r="B4103" s="93"/>
      <c r="C4103" s="93"/>
      <c r="D4103" s="45"/>
      <c r="E4103" s="8"/>
    </row>
    <row r="4104" ht="14.25" spans="1:5">
      <c r="A4104" s="8"/>
      <c r="B4104" s="93"/>
      <c r="C4104" s="93"/>
      <c r="D4104" s="45"/>
      <c r="E4104" s="8"/>
    </row>
    <row r="4105" ht="14.25" spans="1:5">
      <c r="A4105" s="8"/>
      <c r="B4105" s="93"/>
      <c r="C4105" s="93"/>
      <c r="D4105" s="45"/>
      <c r="E4105" s="8"/>
    </row>
    <row r="4106" ht="14.25" spans="1:5">
      <c r="A4106" s="8"/>
      <c r="B4106" s="93"/>
      <c r="C4106" s="93"/>
      <c r="D4106" s="45"/>
      <c r="E4106" s="8"/>
    </row>
    <row r="4107" ht="14.25" spans="1:5">
      <c r="A4107" s="8"/>
      <c r="B4107" s="93"/>
      <c r="C4107" s="93"/>
      <c r="D4107" s="45"/>
      <c r="E4107" s="8"/>
    </row>
    <row r="4108" ht="14.25" spans="1:5">
      <c r="A4108" s="8"/>
      <c r="B4108" s="93"/>
      <c r="C4108" s="93"/>
      <c r="D4108" s="45"/>
      <c r="E4108" s="8"/>
    </row>
    <row r="4109" ht="14.25" spans="1:5">
      <c r="A4109" s="8"/>
      <c r="B4109" s="93"/>
      <c r="C4109" s="93"/>
      <c r="D4109" s="45"/>
      <c r="E4109" s="8"/>
    </row>
    <row r="4110" ht="14.25" spans="1:5">
      <c r="A4110" s="8"/>
      <c r="B4110" s="93"/>
      <c r="C4110" s="93"/>
      <c r="D4110" s="45"/>
      <c r="E4110" s="8"/>
    </row>
    <row r="4111" ht="14.25" spans="1:5">
      <c r="A4111" s="8"/>
      <c r="B4111" s="93"/>
      <c r="C4111" s="93"/>
      <c r="D4111" s="45"/>
      <c r="E4111" s="8"/>
    </row>
    <row r="4112" ht="14.25" spans="1:5">
      <c r="A4112" s="8"/>
      <c r="B4112" s="83"/>
      <c r="C4112" s="93"/>
      <c r="D4112" s="45"/>
      <c r="E4112" s="8"/>
    </row>
    <row r="4113" ht="14.25" spans="1:5">
      <c r="A4113" s="8"/>
      <c r="B4113" s="93"/>
      <c r="C4113" s="93"/>
      <c r="D4113" s="45"/>
      <c r="E4113" s="8"/>
    </row>
    <row r="4114" ht="14.25" spans="1:5">
      <c r="A4114" s="8"/>
      <c r="B4114" s="83"/>
      <c r="C4114" s="93"/>
      <c r="D4114" s="45"/>
      <c r="E4114" s="8"/>
    </row>
    <row r="4115" ht="14.25" spans="1:5">
      <c r="A4115" s="8"/>
      <c r="B4115" s="93"/>
      <c r="C4115" s="93"/>
      <c r="D4115" s="45"/>
      <c r="E4115" s="8"/>
    </row>
    <row r="4116" ht="14.25" spans="1:5">
      <c r="A4116" s="8"/>
      <c r="B4116" s="93"/>
      <c r="C4116" s="93"/>
      <c r="D4116" s="45"/>
      <c r="E4116" s="8"/>
    </row>
    <row r="4117" ht="14.25" spans="1:5">
      <c r="A4117" s="8"/>
      <c r="B4117" s="93"/>
      <c r="C4117" s="93"/>
      <c r="D4117" s="45"/>
      <c r="E4117" s="8"/>
    </row>
    <row r="4118" ht="14.25" spans="1:5">
      <c r="A4118" s="8"/>
      <c r="B4118" s="93"/>
      <c r="C4118" s="93"/>
      <c r="D4118" s="45"/>
      <c r="E4118" s="8"/>
    </row>
    <row r="4119" ht="14.25" spans="1:5">
      <c r="A4119" s="8"/>
      <c r="B4119" s="93"/>
      <c r="C4119" s="93"/>
      <c r="D4119" s="45"/>
      <c r="E4119" s="8"/>
    </row>
    <row r="4120" ht="14.25" spans="1:5">
      <c r="A4120" s="8"/>
      <c r="B4120" s="93"/>
      <c r="C4120" s="93"/>
      <c r="D4120" s="45"/>
      <c r="E4120" s="8"/>
    </row>
    <row r="4121" ht="14.25" spans="1:5">
      <c r="A4121" s="8"/>
      <c r="B4121" s="93"/>
      <c r="C4121" s="93"/>
      <c r="D4121" s="45"/>
      <c r="E4121" s="8"/>
    </row>
    <row r="4122" ht="14.25" spans="1:5">
      <c r="A4122" s="8"/>
      <c r="B4122" s="93"/>
      <c r="C4122" s="93"/>
      <c r="D4122" s="45"/>
      <c r="E4122" s="8"/>
    </row>
    <row r="4123" ht="14.25" spans="1:5">
      <c r="A4123" s="8"/>
      <c r="B4123" s="93"/>
      <c r="C4123" s="93"/>
      <c r="D4123" s="45"/>
      <c r="E4123" s="8"/>
    </row>
    <row r="4124" ht="14.25" spans="1:5">
      <c r="A4124" s="8"/>
      <c r="B4124" s="93"/>
      <c r="C4124" s="93"/>
      <c r="D4124" s="45"/>
      <c r="E4124" s="8"/>
    </row>
    <row r="4125" ht="14.25" spans="1:5">
      <c r="A4125" s="8"/>
      <c r="B4125" s="93"/>
      <c r="C4125" s="93"/>
      <c r="D4125" s="45"/>
      <c r="E4125" s="8"/>
    </row>
    <row r="4126" ht="14.25" spans="1:5">
      <c r="A4126" s="8"/>
      <c r="B4126" s="93"/>
      <c r="C4126" s="93"/>
      <c r="D4126" s="45"/>
      <c r="E4126" s="8"/>
    </row>
    <row r="4127" ht="14.25" spans="1:5">
      <c r="A4127" s="8"/>
      <c r="B4127" s="93"/>
      <c r="C4127" s="93"/>
      <c r="D4127" s="45"/>
      <c r="E4127" s="8"/>
    </row>
    <row r="4128" ht="14.25" spans="1:5">
      <c r="A4128" s="8"/>
      <c r="B4128" s="93"/>
      <c r="C4128" s="93"/>
      <c r="D4128" s="45"/>
      <c r="E4128" s="8"/>
    </row>
    <row r="4129" ht="14.25" spans="1:5">
      <c r="A4129" s="8"/>
      <c r="B4129" s="93"/>
      <c r="C4129" s="93"/>
      <c r="D4129" s="45"/>
      <c r="E4129" s="8"/>
    </row>
    <row r="4130" ht="14.25" spans="1:5">
      <c r="A4130" s="8"/>
      <c r="B4130" s="93"/>
      <c r="C4130" s="93"/>
      <c r="D4130" s="45"/>
      <c r="E4130" s="8"/>
    </row>
    <row r="4131" ht="14.25" spans="1:5">
      <c r="A4131" s="8"/>
      <c r="B4131" s="93"/>
      <c r="C4131" s="93"/>
      <c r="D4131" s="45"/>
      <c r="E4131" s="8"/>
    </row>
    <row r="4132" ht="14.25" spans="1:5">
      <c r="A4132" s="8"/>
      <c r="B4132" s="93"/>
      <c r="C4132" s="93"/>
      <c r="D4132" s="45"/>
      <c r="E4132" s="8"/>
    </row>
    <row r="4133" ht="14.25" spans="1:5">
      <c r="A4133" s="8"/>
      <c r="B4133" s="93"/>
      <c r="C4133" s="93"/>
      <c r="D4133" s="45"/>
      <c r="E4133" s="8"/>
    </row>
    <row r="4134" ht="14.25" spans="1:5">
      <c r="A4134" s="8"/>
      <c r="B4134" s="93"/>
      <c r="C4134" s="93"/>
      <c r="D4134" s="45"/>
      <c r="E4134" s="8"/>
    </row>
    <row r="4135" ht="14.25" spans="1:5">
      <c r="A4135" s="8"/>
      <c r="B4135" s="93"/>
      <c r="C4135" s="93"/>
      <c r="D4135" s="45"/>
      <c r="E4135" s="8"/>
    </row>
    <row r="4136" ht="14.25" spans="1:5">
      <c r="A4136" s="8"/>
      <c r="B4136" s="93"/>
      <c r="C4136" s="93"/>
      <c r="D4136" s="45"/>
      <c r="E4136" s="8"/>
    </row>
    <row r="4137" ht="14.25" spans="1:5">
      <c r="A4137" s="8"/>
      <c r="B4137" s="93"/>
      <c r="C4137" s="93"/>
      <c r="D4137" s="45"/>
      <c r="E4137" s="8"/>
    </row>
    <row r="4138" ht="14.25" spans="1:5">
      <c r="A4138" s="8"/>
      <c r="B4138" s="93"/>
      <c r="C4138" s="93"/>
      <c r="D4138" s="45"/>
      <c r="E4138" s="8"/>
    </row>
    <row r="4139" ht="14.25" spans="1:5">
      <c r="A4139" s="8"/>
      <c r="B4139" s="93"/>
      <c r="C4139" s="93"/>
      <c r="D4139" s="45"/>
      <c r="E4139" s="8"/>
    </row>
    <row r="4140" ht="14.25" spans="1:5">
      <c r="A4140" s="8"/>
      <c r="B4140" s="93"/>
      <c r="C4140" s="93"/>
      <c r="D4140" s="45"/>
      <c r="E4140" s="8"/>
    </row>
    <row r="4141" ht="14.25" spans="1:5">
      <c r="A4141" s="8"/>
      <c r="B4141" s="93"/>
      <c r="C4141" s="93"/>
      <c r="D4141" s="45"/>
      <c r="E4141" s="8"/>
    </row>
    <row r="4142" ht="14.25" spans="1:5">
      <c r="A4142" s="8"/>
      <c r="B4142" s="93"/>
      <c r="C4142" s="93"/>
      <c r="D4142" s="45"/>
      <c r="E4142" s="8"/>
    </row>
    <row r="4143" ht="14.25" spans="1:5">
      <c r="A4143" s="8"/>
      <c r="B4143" s="93"/>
      <c r="C4143" s="93"/>
      <c r="D4143" s="45"/>
      <c r="E4143" s="8"/>
    </row>
    <row r="4144" ht="14.25" spans="1:5">
      <c r="A4144" s="8"/>
      <c r="B4144" s="93"/>
      <c r="C4144" s="93"/>
      <c r="D4144" s="45"/>
      <c r="E4144" s="8"/>
    </row>
    <row r="4145" ht="14.25" spans="1:5">
      <c r="A4145" s="8"/>
      <c r="B4145" s="83"/>
      <c r="C4145" s="93"/>
      <c r="D4145" s="45"/>
      <c r="E4145" s="8"/>
    </row>
    <row r="4146" ht="14.25" spans="1:5">
      <c r="A4146" s="8"/>
      <c r="B4146" s="93"/>
      <c r="C4146" s="93"/>
      <c r="D4146" s="45"/>
      <c r="E4146" s="8"/>
    </row>
    <row r="4147" ht="14.25" spans="1:5">
      <c r="A4147" s="8"/>
      <c r="B4147" s="93"/>
      <c r="C4147" s="93"/>
      <c r="D4147" s="45"/>
      <c r="E4147" s="8"/>
    </row>
    <row r="4148" ht="14.25" spans="1:5">
      <c r="A4148" s="8"/>
      <c r="B4148" s="93"/>
      <c r="C4148" s="93"/>
      <c r="D4148" s="45"/>
      <c r="E4148" s="8"/>
    </row>
    <row r="4149" ht="14.25" spans="1:5">
      <c r="A4149" s="8"/>
      <c r="B4149" s="93"/>
      <c r="C4149" s="93"/>
      <c r="D4149" s="45"/>
      <c r="E4149" s="8"/>
    </row>
    <row r="4150" ht="14.25" spans="1:5">
      <c r="A4150" s="8"/>
      <c r="B4150" s="93"/>
      <c r="C4150" s="93"/>
      <c r="D4150" s="45"/>
      <c r="E4150" s="8"/>
    </row>
    <row r="4151" ht="14.25" spans="1:5">
      <c r="A4151" s="8"/>
      <c r="B4151" s="93"/>
      <c r="C4151" s="93"/>
      <c r="D4151" s="45"/>
      <c r="E4151" s="8"/>
    </row>
    <row r="4152" ht="14.25" spans="1:5">
      <c r="A4152" s="8"/>
      <c r="B4152" s="93"/>
      <c r="C4152" s="93"/>
      <c r="D4152" s="45"/>
      <c r="E4152" s="8"/>
    </row>
    <row r="4153" ht="14.25" spans="1:5">
      <c r="A4153" s="8"/>
      <c r="B4153" s="93"/>
      <c r="C4153" s="93"/>
      <c r="D4153" s="45"/>
      <c r="E4153" s="8"/>
    </row>
    <row r="4154" ht="14.25" spans="1:5">
      <c r="A4154" s="8"/>
      <c r="B4154" s="93"/>
      <c r="C4154" s="93"/>
      <c r="D4154" s="45"/>
      <c r="E4154" s="8"/>
    </row>
    <row r="4155" ht="14.25" spans="1:5">
      <c r="A4155" s="8"/>
      <c r="B4155" s="93"/>
      <c r="C4155" s="93"/>
      <c r="D4155" s="45"/>
      <c r="E4155" s="8"/>
    </row>
    <row r="4156" ht="14.25" spans="1:5">
      <c r="A4156" s="8"/>
      <c r="B4156" s="93"/>
      <c r="C4156" s="93"/>
      <c r="D4156" s="45"/>
      <c r="E4156" s="8"/>
    </row>
    <row r="4157" ht="14.25" spans="1:5">
      <c r="A4157" s="8"/>
      <c r="B4157" s="93"/>
      <c r="C4157" s="93"/>
      <c r="D4157" s="45"/>
      <c r="E4157" s="8"/>
    </row>
    <row r="4158" ht="14.25" spans="1:5">
      <c r="A4158" s="8"/>
      <c r="B4158" s="93"/>
      <c r="C4158" s="93"/>
      <c r="D4158" s="45"/>
      <c r="E4158" s="8"/>
    </row>
    <row r="4159" ht="14.25" spans="1:5">
      <c r="A4159" s="8"/>
      <c r="B4159" s="93"/>
      <c r="C4159" s="93"/>
      <c r="D4159" s="45"/>
      <c r="E4159" s="8"/>
    </row>
    <row r="4160" ht="14.25" spans="1:5">
      <c r="A4160" s="8"/>
      <c r="B4160" s="93"/>
      <c r="C4160" s="93"/>
      <c r="D4160" s="45"/>
      <c r="E4160" s="8"/>
    </row>
    <row r="4161" ht="14.25" spans="1:5">
      <c r="A4161" s="8"/>
      <c r="B4161" s="93"/>
      <c r="C4161" s="93"/>
      <c r="D4161" s="45"/>
      <c r="E4161" s="8"/>
    </row>
    <row r="4162" ht="14.25" spans="1:5">
      <c r="A4162" s="8"/>
      <c r="B4162" s="93"/>
      <c r="C4162" s="93"/>
      <c r="D4162" s="45"/>
      <c r="E4162" s="8"/>
    </row>
    <row r="4163" ht="14.25" spans="1:5">
      <c r="A4163" s="8"/>
      <c r="B4163" s="93"/>
      <c r="C4163" s="93"/>
      <c r="D4163" s="45"/>
      <c r="E4163" s="8"/>
    </row>
    <row r="4164" ht="14.25" spans="1:5">
      <c r="A4164" s="8"/>
      <c r="B4164" s="93"/>
      <c r="C4164" s="93"/>
      <c r="D4164" s="45"/>
      <c r="E4164" s="8"/>
    </row>
    <row r="4165" ht="14.25" spans="1:5">
      <c r="A4165" s="8"/>
      <c r="B4165" s="93"/>
      <c r="C4165" s="93"/>
      <c r="D4165" s="45"/>
      <c r="E4165" s="8"/>
    </row>
    <row r="4166" ht="14.25" spans="1:5">
      <c r="A4166" s="8"/>
      <c r="B4166" s="93"/>
      <c r="C4166" s="93"/>
      <c r="D4166" s="45"/>
      <c r="E4166" s="8"/>
    </row>
    <row r="4167" ht="14.25" spans="1:5">
      <c r="A4167" s="8"/>
      <c r="B4167" s="93"/>
      <c r="C4167" s="93"/>
      <c r="D4167" s="45"/>
      <c r="E4167" s="8"/>
    </row>
    <row r="4168" ht="14.25" spans="1:5">
      <c r="A4168" s="8"/>
      <c r="B4168" s="93"/>
      <c r="C4168" s="93"/>
      <c r="D4168" s="45"/>
      <c r="E4168" s="8"/>
    </row>
    <row r="4169" ht="14.25" spans="1:5">
      <c r="A4169" s="8"/>
      <c r="B4169" s="93"/>
      <c r="C4169" s="93"/>
      <c r="D4169" s="45"/>
      <c r="E4169" s="8"/>
    </row>
    <row r="4170" ht="14.25" spans="1:5">
      <c r="A4170" s="8"/>
      <c r="B4170" s="93"/>
      <c r="C4170" s="93"/>
      <c r="D4170" s="45"/>
      <c r="E4170" s="8"/>
    </row>
    <row r="4171" ht="14.25" spans="1:5">
      <c r="A4171" s="8"/>
      <c r="B4171" s="93"/>
      <c r="C4171" s="93"/>
      <c r="D4171" s="45"/>
      <c r="E4171" s="8"/>
    </row>
    <row r="4172" ht="14.25" spans="1:5">
      <c r="A4172" s="8"/>
      <c r="B4172" s="93"/>
      <c r="C4172" s="93"/>
      <c r="D4172" s="45"/>
      <c r="E4172" s="8"/>
    </row>
    <row r="4173" ht="14.25" spans="1:5">
      <c r="A4173" s="8"/>
      <c r="B4173" s="93"/>
      <c r="C4173" s="93"/>
      <c r="D4173" s="45"/>
      <c r="E4173" s="8"/>
    </row>
    <row r="4174" ht="14.25" spans="1:5">
      <c r="A4174" s="8"/>
      <c r="B4174" s="93"/>
      <c r="C4174" s="93"/>
      <c r="D4174" s="45"/>
      <c r="E4174" s="8"/>
    </row>
    <row r="4175" ht="14.25" spans="1:5">
      <c r="A4175" s="8"/>
      <c r="B4175" s="93"/>
      <c r="C4175" s="93"/>
      <c r="D4175" s="45"/>
      <c r="E4175" s="8"/>
    </row>
    <row r="4176" ht="14.25" spans="1:5">
      <c r="A4176" s="8"/>
      <c r="B4176" s="93"/>
      <c r="C4176" s="93"/>
      <c r="D4176" s="45"/>
      <c r="E4176" s="8"/>
    </row>
    <row r="4177" ht="14.25" spans="1:5">
      <c r="A4177" s="8"/>
      <c r="B4177" s="93"/>
      <c r="C4177" s="93"/>
      <c r="D4177" s="45"/>
      <c r="E4177" s="8"/>
    </row>
    <row r="4178" ht="14.25" spans="1:5">
      <c r="A4178" s="8"/>
      <c r="B4178" s="93"/>
      <c r="C4178" s="93"/>
      <c r="D4178" s="45"/>
      <c r="E4178" s="8"/>
    </row>
    <row r="4179" ht="14.25" spans="1:5">
      <c r="A4179" s="8"/>
      <c r="B4179" s="93"/>
      <c r="C4179" s="93"/>
      <c r="D4179" s="45"/>
      <c r="E4179" s="8"/>
    </row>
    <row r="4180" ht="14.25" spans="1:5">
      <c r="A4180" s="8"/>
      <c r="B4180" s="93"/>
      <c r="C4180" s="93"/>
      <c r="D4180" s="45"/>
      <c r="E4180" s="8"/>
    </row>
    <row r="4181" ht="14.25" spans="1:5">
      <c r="A4181" s="8"/>
      <c r="B4181" s="93"/>
      <c r="C4181" s="93"/>
      <c r="D4181" s="45"/>
      <c r="E4181" s="8"/>
    </row>
    <row r="4182" ht="14.25" spans="1:5">
      <c r="A4182" s="8"/>
      <c r="B4182" s="93"/>
      <c r="C4182" s="93"/>
      <c r="D4182" s="45"/>
      <c r="E4182" s="8"/>
    </row>
    <row r="4183" ht="14.25" spans="1:5">
      <c r="A4183" s="8"/>
      <c r="B4183" s="93"/>
      <c r="C4183" s="93"/>
      <c r="D4183" s="45"/>
      <c r="E4183" s="8"/>
    </row>
    <row r="4184" ht="14.25" spans="1:5">
      <c r="A4184" s="8"/>
      <c r="B4184" s="93"/>
      <c r="C4184" s="93"/>
      <c r="D4184" s="45"/>
      <c r="E4184" s="8"/>
    </row>
    <row r="4185" ht="14.25" spans="1:5">
      <c r="A4185" s="8"/>
      <c r="B4185" s="93"/>
      <c r="C4185" s="93"/>
      <c r="D4185" s="45"/>
      <c r="E4185" s="8"/>
    </row>
    <row r="4186" ht="14.25" spans="1:5">
      <c r="A4186" s="8"/>
      <c r="B4186" s="93"/>
      <c r="C4186" s="93"/>
      <c r="D4186" s="45"/>
      <c r="E4186" s="8"/>
    </row>
    <row r="4187" ht="14.25" spans="1:5">
      <c r="A4187" s="8"/>
      <c r="B4187" s="93"/>
      <c r="C4187" s="93"/>
      <c r="D4187" s="45"/>
      <c r="E4187" s="8"/>
    </row>
    <row r="4188" ht="14.25" spans="1:5">
      <c r="A4188" s="8"/>
      <c r="B4188" s="93"/>
      <c r="C4188" s="93"/>
      <c r="D4188" s="45"/>
      <c r="E4188" s="8"/>
    </row>
    <row r="4189" ht="14.25" spans="1:5">
      <c r="A4189" s="8"/>
      <c r="B4189" s="93"/>
      <c r="C4189" s="93"/>
      <c r="D4189" s="45"/>
      <c r="E4189" s="8"/>
    </row>
    <row r="4190" ht="14.25" spans="1:5">
      <c r="A4190" s="8"/>
      <c r="B4190" s="93"/>
      <c r="C4190" s="93"/>
      <c r="D4190" s="45"/>
      <c r="E4190" s="8"/>
    </row>
    <row r="4191" ht="14.25" spans="1:5">
      <c r="A4191" s="8"/>
      <c r="B4191" s="93"/>
      <c r="C4191" s="93"/>
      <c r="D4191" s="45"/>
      <c r="E4191" s="8"/>
    </row>
    <row r="4192" ht="14.25" spans="1:5">
      <c r="A4192" s="8"/>
      <c r="B4192" s="93"/>
      <c r="C4192" s="93"/>
      <c r="D4192" s="45"/>
      <c r="E4192" s="8"/>
    </row>
    <row r="4193" ht="14.25" spans="1:5">
      <c r="A4193" s="8"/>
      <c r="B4193" s="93"/>
      <c r="C4193" s="93"/>
      <c r="D4193" s="45"/>
      <c r="E4193" s="8"/>
    </row>
    <row r="4194" ht="14.25" spans="1:5">
      <c r="A4194" s="8"/>
      <c r="B4194" s="93"/>
      <c r="C4194" s="93"/>
      <c r="D4194" s="45"/>
      <c r="E4194" s="8"/>
    </row>
    <row r="4195" ht="14.25" spans="1:5">
      <c r="A4195" s="8"/>
      <c r="B4195" s="93"/>
      <c r="C4195" s="93"/>
      <c r="D4195" s="45"/>
      <c r="E4195" s="8"/>
    </row>
    <row r="4196" ht="14.25" spans="1:5">
      <c r="A4196" s="8"/>
      <c r="B4196" s="93"/>
      <c r="C4196" s="93"/>
      <c r="D4196" s="45"/>
      <c r="E4196" s="8"/>
    </row>
    <row r="4197" ht="14.25" spans="1:5">
      <c r="A4197" s="8"/>
      <c r="B4197" s="93"/>
      <c r="C4197" s="93"/>
      <c r="D4197" s="45"/>
      <c r="E4197" s="8"/>
    </row>
    <row r="4198" ht="14.25" spans="1:5">
      <c r="A4198" s="8"/>
      <c r="B4198" s="93"/>
      <c r="C4198" s="93"/>
      <c r="D4198" s="45"/>
      <c r="E4198" s="8"/>
    </row>
    <row r="4199" ht="14.25" spans="1:5">
      <c r="A4199" s="8"/>
      <c r="B4199" s="93"/>
      <c r="C4199" s="93"/>
      <c r="D4199" s="45"/>
      <c r="E4199" s="8"/>
    </row>
    <row r="4200" ht="14.25" spans="1:5">
      <c r="A4200" s="8"/>
      <c r="B4200" s="93"/>
      <c r="C4200" s="93"/>
      <c r="D4200" s="45"/>
      <c r="E4200" s="8"/>
    </row>
    <row r="4201" ht="14.25" spans="1:5">
      <c r="A4201" s="8"/>
      <c r="B4201" s="93"/>
      <c r="C4201" s="93"/>
      <c r="D4201" s="45"/>
      <c r="E4201" s="8"/>
    </row>
    <row r="4202" ht="14.25" spans="1:5">
      <c r="A4202" s="8"/>
      <c r="B4202" s="93"/>
      <c r="C4202" s="93"/>
      <c r="D4202" s="45"/>
      <c r="E4202" s="8"/>
    </row>
    <row r="4203" ht="14.25" spans="1:5">
      <c r="A4203" s="8"/>
      <c r="B4203" s="93"/>
      <c r="C4203" s="93"/>
      <c r="D4203" s="45"/>
      <c r="E4203" s="8"/>
    </row>
    <row r="4204" ht="14.25" spans="1:5">
      <c r="A4204" s="8"/>
      <c r="B4204" s="93"/>
      <c r="C4204" s="93"/>
      <c r="D4204" s="45"/>
      <c r="E4204" s="8"/>
    </row>
    <row r="4205" ht="14.25" spans="1:5">
      <c r="A4205" s="8"/>
      <c r="B4205" s="93"/>
      <c r="C4205" s="93"/>
      <c r="D4205" s="45"/>
      <c r="E4205" s="8"/>
    </row>
    <row r="4206" ht="14.25" spans="1:5">
      <c r="A4206" s="8"/>
      <c r="B4206" s="93"/>
      <c r="C4206" s="93"/>
      <c r="D4206" s="45"/>
      <c r="E4206" s="8"/>
    </row>
    <row r="4207" ht="14.25" spans="1:5">
      <c r="A4207" s="8"/>
      <c r="B4207" s="93"/>
      <c r="C4207" s="93"/>
      <c r="D4207" s="45"/>
      <c r="E4207" s="8"/>
    </row>
    <row r="4208" ht="14.25" spans="1:5">
      <c r="A4208" s="8"/>
      <c r="B4208" s="93"/>
      <c r="C4208" s="93"/>
      <c r="D4208" s="45"/>
      <c r="E4208" s="8"/>
    </row>
    <row r="4209" ht="14.25" spans="1:5">
      <c r="A4209" s="8"/>
      <c r="B4209" s="93"/>
      <c r="C4209" s="93"/>
      <c r="D4209" s="45"/>
      <c r="E4209" s="8"/>
    </row>
    <row r="4210" ht="14.25" spans="1:5">
      <c r="A4210" s="8"/>
      <c r="B4210" s="93"/>
      <c r="C4210" s="93"/>
      <c r="D4210" s="45"/>
      <c r="E4210" s="8"/>
    </row>
    <row r="4211" ht="14.25" spans="1:5">
      <c r="A4211" s="8"/>
      <c r="B4211" s="93"/>
      <c r="C4211" s="93"/>
      <c r="D4211" s="45"/>
      <c r="E4211" s="8"/>
    </row>
    <row r="4212" ht="14.25" spans="1:5">
      <c r="A4212" s="8"/>
      <c r="B4212" s="93"/>
      <c r="C4212" s="93"/>
      <c r="D4212" s="45"/>
      <c r="E4212" s="8"/>
    </row>
    <row r="4213" ht="14.25" spans="1:5">
      <c r="A4213" s="8"/>
      <c r="B4213" s="93"/>
      <c r="C4213" s="93"/>
      <c r="D4213" s="45"/>
      <c r="E4213" s="8"/>
    </row>
    <row r="4214" ht="14.25" spans="1:5">
      <c r="A4214" s="8"/>
      <c r="B4214" s="93"/>
      <c r="C4214" s="93"/>
      <c r="D4214" s="45"/>
      <c r="E4214" s="8"/>
    </row>
    <row r="4215" ht="14.25" spans="1:5">
      <c r="A4215" s="8"/>
      <c r="B4215" s="93"/>
      <c r="C4215" s="93"/>
      <c r="D4215" s="45"/>
      <c r="E4215" s="8"/>
    </row>
    <row r="4216" ht="14.25" spans="1:5">
      <c r="A4216" s="8"/>
      <c r="B4216" s="93"/>
      <c r="C4216" s="93"/>
      <c r="D4216" s="45"/>
      <c r="E4216" s="8"/>
    </row>
    <row r="4217" ht="14.25" spans="1:5">
      <c r="A4217" s="8"/>
      <c r="B4217" s="93"/>
      <c r="C4217" s="93"/>
      <c r="D4217" s="45"/>
      <c r="E4217" s="8"/>
    </row>
    <row r="4218" ht="14.25" spans="1:5">
      <c r="A4218" s="8"/>
      <c r="B4218" s="93"/>
      <c r="C4218" s="93"/>
      <c r="D4218" s="45"/>
      <c r="E4218" s="8"/>
    </row>
    <row r="4219" ht="14.25" spans="1:5">
      <c r="A4219" s="8"/>
      <c r="B4219" s="93"/>
      <c r="C4219" s="93"/>
      <c r="D4219" s="45"/>
      <c r="E4219" s="8"/>
    </row>
    <row r="4220" ht="14.25" spans="1:5">
      <c r="A4220" s="8"/>
      <c r="B4220" s="93"/>
      <c r="C4220" s="93"/>
      <c r="D4220" s="45"/>
      <c r="E4220" s="8"/>
    </row>
    <row r="4221" ht="14.25" spans="1:5">
      <c r="A4221" s="8"/>
      <c r="B4221" s="93"/>
      <c r="C4221" s="93"/>
      <c r="D4221" s="45"/>
      <c r="E4221" s="8"/>
    </row>
    <row r="4222" ht="14.25" spans="1:5">
      <c r="A4222" s="8"/>
      <c r="B4222" s="93"/>
      <c r="C4222" s="93"/>
      <c r="D4222" s="45"/>
      <c r="E4222" s="8"/>
    </row>
    <row r="4223" ht="14.25" spans="1:5">
      <c r="A4223" s="8"/>
      <c r="B4223" s="93"/>
      <c r="C4223" s="93"/>
      <c r="D4223" s="45"/>
      <c r="E4223" s="8"/>
    </row>
    <row r="4224" ht="14.25" spans="1:5">
      <c r="A4224" s="8"/>
      <c r="B4224" s="93"/>
      <c r="C4224" s="93"/>
      <c r="D4224" s="45"/>
      <c r="E4224" s="8"/>
    </row>
    <row r="4225" ht="14.25" spans="1:5">
      <c r="A4225" s="8"/>
      <c r="B4225" s="93"/>
      <c r="C4225" s="93"/>
      <c r="D4225" s="45"/>
      <c r="E4225" s="8"/>
    </row>
    <row r="4226" ht="14.25" spans="1:5">
      <c r="A4226" s="8"/>
      <c r="B4226" s="93"/>
      <c r="C4226" s="93"/>
      <c r="D4226" s="45"/>
      <c r="E4226" s="8"/>
    </row>
    <row r="4227" spans="1:5">
      <c r="A4227" s="8"/>
      <c r="B4227" s="93"/>
      <c r="C4227" s="98"/>
      <c r="D4227" s="138"/>
      <c r="E4227" s="8"/>
    </row>
    <row r="4228" spans="1:5">
      <c r="A4228" s="8"/>
      <c r="B4228" s="93"/>
      <c r="C4228" s="98"/>
      <c r="D4228" s="138"/>
      <c r="E4228" s="8"/>
    </row>
    <row r="4229" spans="1:5">
      <c r="A4229" s="8"/>
      <c r="B4229" s="93"/>
      <c r="C4229" s="93"/>
      <c r="D4229" s="94"/>
      <c r="E4229" s="8"/>
    </row>
    <row r="4230" spans="1:5">
      <c r="A4230" s="8"/>
      <c r="B4230" s="87"/>
      <c r="C4230" s="87"/>
      <c r="D4230" s="139"/>
      <c r="E4230" s="8"/>
    </row>
    <row r="4231" spans="1:5">
      <c r="A4231" s="8"/>
      <c r="B4231" s="93"/>
      <c r="C4231" s="93"/>
      <c r="D4231" s="94"/>
      <c r="E4231" s="8"/>
    </row>
    <row r="4232" spans="1:5">
      <c r="A4232" s="8"/>
      <c r="B4232" s="93"/>
      <c r="C4232" s="93"/>
      <c r="D4232" s="94"/>
      <c r="E4232" s="8"/>
    </row>
    <row r="4233" spans="1:5">
      <c r="A4233" s="8"/>
      <c r="B4233" s="93"/>
      <c r="C4233" s="93"/>
      <c r="D4233" s="94"/>
      <c r="E4233" s="8"/>
    </row>
    <row r="4234" spans="1:5">
      <c r="A4234" s="8"/>
      <c r="B4234" s="93"/>
      <c r="C4234" s="93"/>
      <c r="D4234" s="94"/>
      <c r="E4234" s="8"/>
    </row>
    <row r="4235" spans="1:5">
      <c r="A4235" s="8"/>
      <c r="B4235" s="93"/>
      <c r="C4235" s="93"/>
      <c r="D4235" s="94"/>
      <c r="E4235" s="8"/>
    </row>
    <row r="4236" spans="1:5">
      <c r="A4236" s="8"/>
      <c r="B4236" s="93"/>
      <c r="C4236" s="93"/>
      <c r="D4236" s="94"/>
      <c r="E4236" s="8"/>
    </row>
    <row r="4237" spans="1:5">
      <c r="A4237" s="8"/>
      <c r="B4237" s="93"/>
      <c r="C4237" s="93"/>
      <c r="D4237" s="94"/>
      <c r="E4237" s="8"/>
    </row>
    <row r="4238" spans="1:5">
      <c r="A4238" s="8"/>
      <c r="B4238" s="93"/>
      <c r="C4238" s="93"/>
      <c r="D4238" s="94"/>
      <c r="E4238" s="8"/>
    </row>
    <row r="4239" spans="1:5">
      <c r="A4239" s="8"/>
      <c r="B4239" s="93"/>
      <c r="C4239" s="93"/>
      <c r="D4239" s="94"/>
      <c r="E4239" s="8"/>
    </row>
    <row r="4240" spans="1:5">
      <c r="A4240" s="8"/>
      <c r="B4240" s="93"/>
      <c r="C4240" s="93"/>
      <c r="D4240" s="94"/>
      <c r="E4240" s="8"/>
    </row>
    <row r="4241" spans="1:5">
      <c r="A4241" s="8"/>
      <c r="B4241" s="93"/>
      <c r="C4241" s="93"/>
      <c r="D4241" s="94"/>
      <c r="E4241" s="8"/>
    </row>
    <row r="4242" spans="1:5">
      <c r="A4242" s="8"/>
      <c r="B4242" s="93"/>
      <c r="C4242" s="93"/>
      <c r="D4242" s="94"/>
      <c r="E4242" s="8"/>
    </row>
    <row r="4243" spans="1:5">
      <c r="A4243" s="8"/>
      <c r="B4243" s="93"/>
      <c r="C4243" s="93"/>
      <c r="D4243" s="94"/>
      <c r="E4243" s="8"/>
    </row>
    <row r="4244" spans="1:5">
      <c r="A4244" s="8"/>
      <c r="B4244" s="93"/>
      <c r="C4244" s="93"/>
      <c r="D4244" s="94"/>
      <c r="E4244" s="8"/>
    </row>
    <row r="4245" spans="1:5">
      <c r="A4245" s="8"/>
      <c r="B4245" s="93"/>
      <c r="C4245" s="93"/>
      <c r="D4245" s="94"/>
      <c r="E4245" s="8"/>
    </row>
    <row r="4246" spans="1:5">
      <c r="A4246" s="8"/>
      <c r="B4246" s="93"/>
      <c r="C4246" s="93"/>
      <c r="D4246" s="94"/>
      <c r="E4246" s="8"/>
    </row>
    <row r="4247" spans="1:5">
      <c r="A4247" s="8"/>
      <c r="B4247" s="93"/>
      <c r="C4247" s="93"/>
      <c r="D4247" s="94"/>
      <c r="E4247" s="8"/>
    </row>
    <row r="4248" spans="1:5">
      <c r="A4248" s="8"/>
      <c r="B4248" s="93"/>
      <c r="C4248" s="93"/>
      <c r="D4248" s="94"/>
      <c r="E4248" s="8"/>
    </row>
    <row r="4249" spans="1:5">
      <c r="A4249" s="8"/>
      <c r="B4249" s="93"/>
      <c r="C4249" s="93"/>
      <c r="D4249" s="94"/>
      <c r="E4249" s="8"/>
    </row>
    <row r="4250" spans="1:5">
      <c r="A4250" s="8"/>
      <c r="B4250" s="93"/>
      <c r="C4250" s="93"/>
      <c r="D4250" s="94"/>
      <c r="E4250" s="8"/>
    </row>
    <row r="4251" spans="1:5">
      <c r="A4251" s="8"/>
      <c r="B4251" s="93"/>
      <c r="C4251" s="93"/>
      <c r="D4251" s="94"/>
      <c r="E4251" s="8"/>
    </row>
    <row r="4252" spans="1:5">
      <c r="A4252" s="8"/>
      <c r="B4252" s="93"/>
      <c r="C4252" s="93"/>
      <c r="D4252" s="94"/>
      <c r="E4252" s="8"/>
    </row>
    <row r="4253" spans="1:5">
      <c r="A4253" s="8"/>
      <c r="B4253" s="93"/>
      <c r="C4253" s="93"/>
      <c r="D4253" s="94"/>
      <c r="E4253" s="8"/>
    </row>
    <row r="4254" spans="1:5">
      <c r="A4254" s="8"/>
      <c r="B4254" s="93"/>
      <c r="C4254" s="93"/>
      <c r="D4254" s="94"/>
      <c r="E4254" s="8"/>
    </row>
    <row r="4255" spans="1:5">
      <c r="A4255" s="8"/>
      <c r="B4255" s="93"/>
      <c r="C4255" s="93"/>
      <c r="D4255" s="94"/>
      <c r="E4255" s="8"/>
    </row>
    <row r="4256" spans="1:5">
      <c r="A4256" s="8"/>
      <c r="B4256" s="93"/>
      <c r="C4256" s="93"/>
      <c r="D4256" s="94"/>
      <c r="E4256" s="8"/>
    </row>
    <row r="4257" spans="1:5">
      <c r="A4257" s="8"/>
      <c r="B4257" s="93"/>
      <c r="C4257" s="93"/>
      <c r="D4257" s="94"/>
      <c r="E4257" s="8"/>
    </row>
    <row r="4258" spans="1:5">
      <c r="A4258" s="8"/>
      <c r="B4258" s="93"/>
      <c r="C4258" s="93"/>
      <c r="D4258" s="94"/>
      <c r="E4258" s="8"/>
    </row>
    <row r="4259" spans="1:5">
      <c r="A4259" s="8"/>
      <c r="B4259" s="93"/>
      <c r="C4259" s="93"/>
      <c r="D4259" s="94"/>
      <c r="E4259" s="8"/>
    </row>
    <row r="4260" spans="1:5">
      <c r="A4260" s="8"/>
      <c r="B4260" s="93"/>
      <c r="C4260" s="93"/>
      <c r="D4260" s="94"/>
      <c r="E4260" s="8"/>
    </row>
    <row r="4261" spans="1:5">
      <c r="A4261" s="8"/>
      <c r="B4261" s="93"/>
      <c r="C4261" s="93"/>
      <c r="D4261" s="94"/>
      <c r="E4261" s="8"/>
    </row>
    <row r="4262" spans="1:5">
      <c r="A4262" s="8"/>
      <c r="B4262" s="93"/>
      <c r="C4262" s="93"/>
      <c r="D4262" s="94"/>
      <c r="E4262" s="8"/>
    </row>
    <row r="4263" spans="1:5">
      <c r="A4263" s="8"/>
      <c r="B4263" s="93"/>
      <c r="C4263" s="93"/>
      <c r="D4263" s="94"/>
      <c r="E4263" s="8"/>
    </row>
    <row r="4264" spans="1:5">
      <c r="A4264" s="8"/>
      <c r="B4264" s="93"/>
      <c r="C4264" s="93"/>
      <c r="D4264" s="94"/>
      <c r="E4264" s="8"/>
    </row>
    <row r="4265" spans="1:5">
      <c r="A4265" s="8"/>
      <c r="B4265" s="93"/>
      <c r="C4265" s="93"/>
      <c r="D4265" s="94"/>
      <c r="E4265" s="8"/>
    </row>
    <row r="4266" spans="1:5">
      <c r="A4266" s="8"/>
      <c r="B4266" s="87"/>
      <c r="C4266" s="87"/>
      <c r="D4266" s="139"/>
      <c r="E4266" s="8"/>
    </row>
    <row r="4267" spans="1:5">
      <c r="A4267" s="8"/>
      <c r="B4267" s="87"/>
      <c r="C4267" s="87"/>
      <c r="D4267" s="139"/>
      <c r="E4267" s="8"/>
    </row>
    <row r="4268" spans="1:5">
      <c r="A4268" s="8"/>
      <c r="B4268" s="87"/>
      <c r="C4268" s="87"/>
      <c r="D4268" s="139"/>
      <c r="E4268" s="8"/>
    </row>
    <row r="4269" spans="1:5">
      <c r="A4269" s="8"/>
      <c r="B4269" s="87"/>
      <c r="C4269" s="87"/>
      <c r="D4269" s="139"/>
      <c r="E4269" s="8"/>
    </row>
    <row r="4270" spans="1:5">
      <c r="A4270" s="8"/>
      <c r="B4270" s="140"/>
      <c r="C4270" s="93"/>
      <c r="D4270" s="94"/>
      <c r="E4270" s="8"/>
    </row>
    <row r="4271" spans="1:5">
      <c r="A4271" s="8"/>
      <c r="B4271" s="93"/>
      <c r="C4271" s="93"/>
      <c r="D4271" s="94"/>
      <c r="E4271" s="8"/>
    </row>
    <row r="4272" spans="1:5">
      <c r="A4272" s="8"/>
      <c r="B4272" s="93"/>
      <c r="C4272" s="93"/>
      <c r="D4272" s="94"/>
      <c r="E4272" s="8"/>
    </row>
    <row r="4273" spans="1:5">
      <c r="A4273" s="8"/>
      <c r="B4273" s="93"/>
      <c r="C4273" s="93"/>
      <c r="D4273" s="94"/>
      <c r="E4273" s="8"/>
    </row>
    <row r="4274" spans="1:5">
      <c r="A4274" s="8"/>
      <c r="B4274" s="93"/>
      <c r="C4274" s="93"/>
      <c r="D4274" s="94"/>
      <c r="E4274" s="8"/>
    </row>
    <row r="4275" spans="1:5">
      <c r="A4275" s="8"/>
      <c r="B4275" s="93"/>
      <c r="C4275" s="93"/>
      <c r="D4275" s="94"/>
      <c r="E4275" s="8"/>
    </row>
    <row r="4276" spans="1:5">
      <c r="A4276" s="8"/>
      <c r="B4276" s="93"/>
      <c r="C4276" s="93"/>
      <c r="D4276" s="94"/>
      <c r="E4276" s="8"/>
    </row>
    <row r="4277" spans="1:5">
      <c r="A4277" s="8"/>
      <c r="B4277" s="93"/>
      <c r="C4277" s="93"/>
      <c r="D4277" s="94"/>
      <c r="E4277" s="8"/>
    </row>
    <row r="4278" spans="1:5">
      <c r="A4278" s="8"/>
      <c r="B4278" s="93"/>
      <c r="C4278" s="93"/>
      <c r="D4278" s="94"/>
      <c r="E4278" s="8"/>
    </row>
    <row r="4279" spans="1:5">
      <c r="A4279" s="8"/>
      <c r="B4279" s="93"/>
      <c r="C4279" s="93"/>
      <c r="D4279" s="94"/>
      <c r="E4279" s="8"/>
    </row>
    <row r="4280" spans="1:5">
      <c r="A4280" s="8"/>
      <c r="B4280" s="83"/>
      <c r="C4280" s="93"/>
      <c r="D4280" s="94"/>
      <c r="E4280" s="8"/>
    </row>
    <row r="4281" spans="1:5">
      <c r="A4281" s="8"/>
      <c r="B4281" s="93"/>
      <c r="C4281" s="93"/>
      <c r="D4281" s="94"/>
      <c r="E4281" s="8"/>
    </row>
    <row r="4282" spans="1:5">
      <c r="A4282" s="8"/>
      <c r="B4282" s="93"/>
      <c r="C4282" s="93"/>
      <c r="D4282" s="94"/>
      <c r="E4282" s="8"/>
    </row>
    <row r="4283" spans="1:5">
      <c r="A4283" s="8"/>
      <c r="B4283" s="93"/>
      <c r="C4283" s="93"/>
      <c r="D4283" s="94"/>
      <c r="E4283" s="8"/>
    </row>
    <row r="4284" spans="1:5">
      <c r="A4284" s="8"/>
      <c r="B4284" s="93"/>
      <c r="C4284" s="93"/>
      <c r="D4284" s="94"/>
      <c r="E4284" s="8"/>
    </row>
    <row r="4285" spans="1:5">
      <c r="A4285" s="8"/>
      <c r="B4285" s="93"/>
      <c r="C4285" s="93"/>
      <c r="D4285" s="94"/>
      <c r="E4285" s="8"/>
    </row>
    <row r="4286" spans="1:5">
      <c r="A4286" s="8"/>
      <c r="B4286" s="93"/>
      <c r="C4286" s="93"/>
      <c r="D4286" s="94"/>
      <c r="E4286" s="8"/>
    </row>
    <row r="4287" spans="1:5">
      <c r="A4287" s="8"/>
      <c r="B4287" s="93"/>
      <c r="C4287" s="93"/>
      <c r="D4287" s="94"/>
      <c r="E4287" s="8"/>
    </row>
    <row r="4288" spans="1:5">
      <c r="A4288" s="8"/>
      <c r="B4288" s="93"/>
      <c r="C4288" s="93"/>
      <c r="D4288" s="94"/>
      <c r="E4288" s="8"/>
    </row>
    <row r="4289" spans="1:5">
      <c r="A4289" s="8"/>
      <c r="B4289" s="93"/>
      <c r="C4289" s="93"/>
      <c r="D4289" s="94"/>
      <c r="E4289" s="8"/>
    </row>
    <row r="4290" spans="1:5">
      <c r="A4290" s="8"/>
      <c r="B4290" s="93"/>
      <c r="C4290" s="93"/>
      <c r="D4290" s="94"/>
      <c r="E4290" s="8"/>
    </row>
    <row r="4291" spans="1:5">
      <c r="A4291" s="8"/>
      <c r="B4291" s="93"/>
      <c r="C4291" s="93"/>
      <c r="D4291" s="94"/>
      <c r="E4291" s="8"/>
    </row>
    <row r="4292" spans="1:5">
      <c r="A4292" s="8"/>
      <c r="B4292" s="93"/>
      <c r="C4292" s="93"/>
      <c r="D4292" s="94"/>
      <c r="E4292" s="8"/>
    </row>
    <row r="4293" spans="1:5">
      <c r="A4293" s="8"/>
      <c r="B4293" s="93"/>
      <c r="C4293" s="93"/>
      <c r="D4293" s="94"/>
      <c r="E4293" s="8"/>
    </row>
    <row r="4294" spans="1:5">
      <c r="A4294" s="8"/>
      <c r="B4294" s="93"/>
      <c r="C4294" s="93"/>
      <c r="D4294" s="94"/>
      <c r="E4294" s="8"/>
    </row>
    <row r="4295" spans="1:5">
      <c r="A4295" s="8"/>
      <c r="B4295" s="93"/>
      <c r="C4295" s="93"/>
      <c r="D4295" s="94"/>
      <c r="E4295" s="8"/>
    </row>
    <row r="4296" spans="1:5">
      <c r="A4296" s="8"/>
      <c r="B4296" s="93"/>
      <c r="C4296" s="93"/>
      <c r="D4296" s="94"/>
      <c r="E4296" s="8"/>
    </row>
    <row r="4297" spans="1:5">
      <c r="A4297" s="8"/>
      <c r="B4297" s="93"/>
      <c r="C4297" s="93"/>
      <c r="D4297" s="94"/>
      <c r="E4297" s="8"/>
    </row>
    <row r="4298" spans="1:5">
      <c r="A4298" s="8"/>
      <c r="B4298" s="93"/>
      <c r="C4298" s="93"/>
      <c r="D4298" s="94"/>
      <c r="E4298" s="8"/>
    </row>
    <row r="4299" spans="1:5">
      <c r="A4299" s="8"/>
      <c r="B4299" s="93"/>
      <c r="C4299" s="93"/>
      <c r="D4299" s="94"/>
      <c r="E4299" s="8"/>
    </row>
    <row r="4300" spans="1:5">
      <c r="A4300" s="8"/>
      <c r="B4300" s="93"/>
      <c r="C4300" s="93"/>
      <c r="D4300" s="94"/>
      <c r="E4300" s="8"/>
    </row>
    <row r="4301" spans="1:5">
      <c r="A4301" s="8"/>
      <c r="B4301" s="93"/>
      <c r="C4301" s="93"/>
      <c r="D4301" s="94"/>
      <c r="E4301" s="8"/>
    </row>
    <row r="4302" spans="1:5">
      <c r="A4302" s="8"/>
      <c r="B4302" s="93"/>
      <c r="C4302" s="93"/>
      <c r="D4302" s="94"/>
      <c r="E4302" s="8"/>
    </row>
    <row r="4303" spans="1:5">
      <c r="A4303" s="8"/>
      <c r="B4303" s="93"/>
      <c r="C4303" s="93"/>
      <c r="D4303" s="94"/>
      <c r="E4303" s="8"/>
    </row>
    <row r="4304" spans="1:5">
      <c r="A4304" s="8"/>
      <c r="B4304" s="93"/>
      <c r="C4304" s="93"/>
      <c r="D4304" s="94"/>
      <c r="E4304" s="8"/>
    </row>
    <row r="4305" spans="1:5">
      <c r="A4305" s="8"/>
      <c r="B4305" s="93"/>
      <c r="C4305" s="93"/>
      <c r="D4305" s="94"/>
      <c r="E4305" s="8"/>
    </row>
    <row r="4306" spans="1:5">
      <c r="A4306" s="8"/>
      <c r="B4306" s="93"/>
      <c r="C4306" s="93"/>
      <c r="D4306" s="94"/>
      <c r="E4306" s="8"/>
    </row>
    <row r="4307" spans="1:5">
      <c r="A4307" s="8"/>
      <c r="B4307" s="93"/>
      <c r="C4307" s="93"/>
      <c r="D4307" s="94"/>
      <c r="E4307" s="8"/>
    </row>
    <row r="4308" spans="1:5">
      <c r="A4308" s="8"/>
      <c r="B4308" s="93"/>
      <c r="C4308" s="93"/>
      <c r="D4308" s="94"/>
      <c r="E4308" s="8"/>
    </row>
    <row r="4309" spans="1:5">
      <c r="A4309" s="8"/>
      <c r="B4309" s="93"/>
      <c r="C4309" s="93"/>
      <c r="D4309" s="94"/>
      <c r="E4309" s="8"/>
    </row>
    <row r="4310" spans="1:5">
      <c r="A4310" s="8"/>
      <c r="B4310" s="93"/>
      <c r="C4310" s="93"/>
      <c r="D4310" s="94"/>
      <c r="E4310" s="8"/>
    </row>
    <row r="4311" spans="1:5">
      <c r="A4311" s="8"/>
      <c r="B4311" s="93"/>
      <c r="C4311" s="93"/>
      <c r="D4311" s="94"/>
      <c r="E4311" s="8"/>
    </row>
    <row r="4312" spans="1:5">
      <c r="A4312" s="8"/>
      <c r="B4312" s="93"/>
      <c r="C4312" s="93"/>
      <c r="D4312" s="94"/>
      <c r="E4312" s="8"/>
    </row>
    <row r="4313" spans="1:5">
      <c r="A4313" s="8"/>
      <c r="B4313" s="93"/>
      <c r="C4313" s="93"/>
      <c r="D4313" s="94"/>
      <c r="E4313" s="8"/>
    </row>
    <row r="4314" spans="1:5">
      <c r="A4314" s="8"/>
      <c r="B4314" s="93"/>
      <c r="C4314" s="93"/>
      <c r="D4314" s="94"/>
      <c r="E4314" s="8"/>
    </row>
    <row r="4315" spans="1:5">
      <c r="A4315" s="8"/>
      <c r="B4315" s="93"/>
      <c r="C4315" s="93"/>
      <c r="D4315" s="94"/>
      <c r="E4315" s="8"/>
    </row>
    <row r="4316" spans="1:5">
      <c r="A4316" s="8"/>
      <c r="B4316" s="93"/>
      <c r="C4316" s="93"/>
      <c r="D4316" s="94"/>
      <c r="E4316" s="8"/>
    </row>
    <row r="4317" spans="1:5">
      <c r="A4317" s="8"/>
      <c r="B4317" s="93"/>
      <c r="C4317" s="93"/>
      <c r="D4317" s="94"/>
      <c r="E4317" s="8"/>
    </row>
    <row r="4318" spans="1:5">
      <c r="A4318" s="8"/>
      <c r="B4318" s="93"/>
      <c r="C4318" s="93"/>
      <c r="D4318" s="94"/>
      <c r="E4318" s="8"/>
    </row>
    <row r="4319" spans="1:5">
      <c r="A4319" s="8"/>
      <c r="B4319" s="93"/>
      <c r="C4319" s="93"/>
      <c r="D4319" s="94"/>
      <c r="E4319" s="8"/>
    </row>
    <row r="4320" spans="1:5">
      <c r="A4320" s="8"/>
      <c r="B4320" s="93"/>
      <c r="C4320" s="93"/>
      <c r="D4320" s="94"/>
      <c r="E4320" s="8"/>
    </row>
    <row r="4321" spans="1:5">
      <c r="A4321" s="8"/>
      <c r="B4321" s="93"/>
      <c r="C4321" s="93"/>
      <c r="D4321" s="94"/>
      <c r="E4321" s="8"/>
    </row>
    <row r="4322" spans="1:5">
      <c r="A4322" s="8"/>
      <c r="B4322" s="93"/>
      <c r="C4322" s="93"/>
      <c r="D4322" s="94"/>
      <c r="E4322" s="8"/>
    </row>
    <row r="4323" spans="1:5">
      <c r="A4323" s="8"/>
      <c r="B4323" s="93"/>
      <c r="C4323" s="93"/>
      <c r="D4323" s="94"/>
      <c r="E4323" s="8"/>
    </row>
    <row r="4324" spans="1:5">
      <c r="A4324" s="8"/>
      <c r="B4324" s="83"/>
      <c r="C4324" s="93"/>
      <c r="D4324" s="94"/>
      <c r="E4324" s="8"/>
    </row>
    <row r="4325" spans="1:5">
      <c r="A4325" s="8"/>
      <c r="B4325" s="93"/>
      <c r="C4325" s="93"/>
      <c r="D4325" s="94"/>
      <c r="E4325" s="8"/>
    </row>
    <row r="4326" spans="1:5">
      <c r="A4326" s="8"/>
      <c r="B4326" s="93"/>
      <c r="C4326" s="93"/>
      <c r="D4326" s="94"/>
      <c r="E4326" s="8"/>
    </row>
    <row r="4327" spans="1:5">
      <c r="A4327" s="8"/>
      <c r="B4327" s="93"/>
      <c r="C4327" s="93"/>
      <c r="D4327" s="94"/>
      <c r="E4327" s="8"/>
    </row>
    <row r="4328" spans="1:5">
      <c r="A4328" s="8"/>
      <c r="B4328" s="93"/>
      <c r="C4328" s="93"/>
      <c r="D4328" s="94"/>
      <c r="E4328" s="8"/>
    </row>
    <row r="4329" spans="1:5">
      <c r="A4329" s="8"/>
      <c r="B4329" s="93"/>
      <c r="C4329" s="93"/>
      <c r="D4329" s="94"/>
      <c r="E4329" s="8"/>
    </row>
    <row r="4330" spans="1:5">
      <c r="A4330" s="8"/>
      <c r="B4330" s="93"/>
      <c r="C4330" s="93"/>
      <c r="D4330" s="94"/>
      <c r="E4330" s="8"/>
    </row>
    <row r="4331" spans="1:5">
      <c r="A4331" s="8"/>
      <c r="B4331" s="93"/>
      <c r="C4331" s="93"/>
      <c r="D4331" s="94"/>
      <c r="E4331" s="8"/>
    </row>
    <row r="4332" spans="1:5">
      <c r="A4332" s="8"/>
      <c r="B4332" s="93"/>
      <c r="C4332" s="93"/>
      <c r="D4332" s="94"/>
      <c r="E4332" s="8"/>
    </row>
    <row r="4333" spans="1:5">
      <c r="A4333" s="8"/>
      <c r="B4333" s="93"/>
      <c r="C4333" s="93"/>
      <c r="D4333" s="94"/>
      <c r="E4333" s="8"/>
    </row>
    <row r="4334" spans="1:5">
      <c r="A4334" s="8"/>
      <c r="B4334" s="93"/>
      <c r="C4334" s="93"/>
      <c r="D4334" s="94"/>
      <c r="E4334" s="8"/>
    </row>
    <row r="4335" spans="1:5">
      <c r="A4335" s="8"/>
      <c r="B4335" s="93"/>
      <c r="C4335" s="93"/>
      <c r="D4335" s="94"/>
      <c r="E4335" s="8"/>
    </row>
    <row r="4336" spans="1:5">
      <c r="A4336" s="8"/>
      <c r="B4336" s="83"/>
      <c r="C4336" s="93"/>
      <c r="D4336" s="94"/>
      <c r="E4336" s="8"/>
    </row>
    <row r="4337" ht="14.25" spans="1:5">
      <c r="A4337" s="8"/>
      <c r="B4337" s="93"/>
      <c r="C4337" s="93"/>
      <c r="D4337" s="45"/>
      <c r="E4337" s="8"/>
    </row>
    <row r="4338" ht="14.25" spans="1:5">
      <c r="A4338" s="8"/>
      <c r="B4338" s="93"/>
      <c r="C4338" s="93"/>
      <c r="D4338" s="45"/>
      <c r="E4338" s="8"/>
    </row>
    <row r="4339" ht="14.25" spans="1:5">
      <c r="A4339" s="8"/>
      <c r="B4339" s="93"/>
      <c r="C4339" s="93"/>
      <c r="D4339" s="45"/>
      <c r="E4339" s="8"/>
    </row>
    <row r="4340" ht="14.25" spans="1:5">
      <c r="A4340" s="8"/>
      <c r="B4340" s="93"/>
      <c r="C4340" s="93"/>
      <c r="D4340" s="45"/>
      <c r="E4340" s="8"/>
    </row>
    <row r="4341" ht="14.25" spans="1:5">
      <c r="A4341" s="8"/>
      <c r="B4341" s="93"/>
      <c r="C4341" s="93"/>
      <c r="D4341" s="45"/>
      <c r="E4341" s="8"/>
    </row>
    <row r="4342" ht="14.25" spans="1:5">
      <c r="A4342" s="8"/>
      <c r="B4342" s="93"/>
      <c r="C4342" s="93"/>
      <c r="D4342" s="45"/>
      <c r="E4342" s="8"/>
    </row>
    <row r="4343" ht="14.25" spans="1:5">
      <c r="A4343" s="8"/>
      <c r="B4343" s="93"/>
      <c r="C4343" s="93"/>
      <c r="D4343" s="45"/>
      <c r="E4343" s="8"/>
    </row>
    <row r="4344" ht="14.25" spans="1:5">
      <c r="A4344" s="8"/>
      <c r="B4344" s="93"/>
      <c r="C4344" s="93"/>
      <c r="D4344" s="45"/>
      <c r="E4344" s="8"/>
    </row>
    <row r="4345" ht="14.25" spans="1:5">
      <c r="A4345" s="8"/>
      <c r="B4345" s="93"/>
      <c r="C4345" s="93"/>
      <c r="D4345" s="45"/>
      <c r="E4345" s="8"/>
    </row>
    <row r="4346" ht="14.25" spans="1:5">
      <c r="A4346" s="8"/>
      <c r="B4346" s="93"/>
      <c r="C4346" s="93"/>
      <c r="D4346" s="45"/>
      <c r="E4346" s="8"/>
    </row>
    <row r="4347" spans="1:5">
      <c r="A4347" s="8"/>
      <c r="B4347" s="93"/>
      <c r="C4347" s="83"/>
      <c r="D4347" s="55"/>
      <c r="E4347" s="8"/>
    </row>
    <row r="4348" spans="1:5">
      <c r="A4348" s="8"/>
      <c r="B4348" s="55"/>
      <c r="C4348" s="83"/>
      <c r="D4348" s="55"/>
      <c r="E4348" s="8"/>
    </row>
    <row r="4349" spans="1:5">
      <c r="A4349" s="8"/>
      <c r="B4349" s="55"/>
      <c r="C4349" s="83"/>
      <c r="D4349" s="55"/>
      <c r="E4349" s="8"/>
    </row>
    <row r="4350" spans="1:5">
      <c r="A4350" s="8"/>
      <c r="B4350" s="55"/>
      <c r="C4350" s="83"/>
      <c r="D4350" s="55"/>
      <c r="E4350" s="8"/>
    </row>
    <row r="4351" spans="1:5">
      <c r="A4351" s="8"/>
      <c r="B4351" s="43"/>
      <c r="C4351" s="83"/>
      <c r="D4351" s="43"/>
      <c r="E4351" s="8"/>
    </row>
    <row r="4352" spans="1:5">
      <c r="A4352" s="8"/>
      <c r="B4352" s="43"/>
      <c r="C4352" s="83"/>
      <c r="D4352" s="43"/>
      <c r="E4352" s="8"/>
    </row>
    <row r="4353" spans="1:5">
      <c r="A4353" s="8"/>
      <c r="B4353" s="43"/>
      <c r="C4353" s="83"/>
      <c r="D4353" s="43"/>
      <c r="E4353" s="8"/>
    </row>
    <row r="4354" spans="1:5">
      <c r="A4354" s="8"/>
      <c r="B4354" s="43"/>
      <c r="C4354" s="83"/>
      <c r="D4354" s="43"/>
      <c r="E4354" s="8"/>
    </row>
    <row r="4355" spans="1:5">
      <c r="A4355" s="8"/>
      <c r="B4355" s="43"/>
      <c r="C4355" s="83"/>
      <c r="D4355" s="43"/>
      <c r="E4355" s="8"/>
    </row>
    <row r="4356" spans="1:5">
      <c r="A4356" s="8"/>
      <c r="B4356" s="43"/>
      <c r="C4356" s="83"/>
      <c r="D4356" s="43"/>
      <c r="E4356" s="8"/>
    </row>
    <row r="4357" spans="1:5">
      <c r="A4357" s="8"/>
      <c r="B4357" s="43"/>
      <c r="C4357" s="83"/>
      <c r="D4357" s="43"/>
      <c r="E4357" s="8"/>
    </row>
    <row r="4358" spans="1:5">
      <c r="A4358" s="8"/>
      <c r="B4358" s="43"/>
      <c r="C4358" s="83"/>
      <c r="D4358" s="43"/>
      <c r="E4358" s="8"/>
    </row>
    <row r="4359" spans="1:5">
      <c r="A4359" s="8"/>
      <c r="B4359" s="43"/>
      <c r="C4359" s="83"/>
      <c r="D4359" s="43"/>
      <c r="E4359" s="8"/>
    </row>
    <row r="4360" spans="1:5">
      <c r="A4360" s="8"/>
      <c r="B4360" s="43"/>
      <c r="C4360" s="83"/>
      <c r="D4360" s="43"/>
      <c r="E4360" s="8"/>
    </row>
    <row r="4361" spans="1:5">
      <c r="A4361" s="8"/>
      <c r="B4361" s="43"/>
      <c r="C4361" s="83"/>
      <c r="D4361" s="43"/>
      <c r="E4361" s="8"/>
    </row>
    <row r="4362" spans="1:5">
      <c r="A4362" s="8"/>
      <c r="B4362" s="43"/>
      <c r="C4362" s="83"/>
      <c r="D4362" s="43"/>
      <c r="E4362" s="8"/>
    </row>
    <row r="4363" spans="1:5">
      <c r="A4363" s="8"/>
      <c r="B4363" s="43"/>
      <c r="C4363" s="83"/>
      <c r="D4363" s="43"/>
      <c r="E4363" s="8"/>
    </row>
    <row r="4364" spans="1:5">
      <c r="A4364" s="8"/>
      <c r="B4364" s="43"/>
      <c r="C4364" s="83"/>
      <c r="D4364" s="43"/>
      <c r="E4364" s="8"/>
    </row>
    <row r="4365" spans="1:5">
      <c r="A4365" s="8"/>
      <c r="B4365" s="43"/>
      <c r="C4365" s="83"/>
      <c r="D4365" s="43"/>
      <c r="E4365" s="8"/>
    </row>
    <row r="4366" spans="1:5">
      <c r="A4366" s="8"/>
      <c r="B4366" s="43"/>
      <c r="C4366" s="83"/>
      <c r="D4366" s="43"/>
      <c r="E4366" s="8"/>
    </row>
    <row r="4367" spans="1:5">
      <c r="A4367" s="8"/>
      <c r="B4367" s="43"/>
      <c r="C4367" s="83"/>
      <c r="D4367" s="43"/>
      <c r="E4367" s="8"/>
    </row>
    <row r="4368" spans="1:5">
      <c r="A4368" s="8"/>
      <c r="B4368" s="43"/>
      <c r="C4368" s="83"/>
      <c r="D4368" s="43"/>
      <c r="E4368" s="8"/>
    </row>
    <row r="4369" spans="1:5">
      <c r="A4369" s="8"/>
      <c r="B4369" s="43"/>
      <c r="C4369" s="83"/>
      <c r="D4369" s="43"/>
      <c r="E4369" s="8"/>
    </row>
    <row r="4370" spans="1:5">
      <c r="A4370" s="8"/>
      <c r="B4370" s="43"/>
      <c r="C4370" s="83"/>
      <c r="D4370" s="43"/>
      <c r="E4370" s="8"/>
    </row>
    <row r="4371" ht="14.25" spans="1:5">
      <c r="A4371" s="8"/>
      <c r="B4371" s="93"/>
      <c r="C4371" s="83"/>
      <c r="D4371" s="45"/>
      <c r="E4371" s="8"/>
    </row>
    <row r="4372" ht="14.25" spans="1:5">
      <c r="A4372" s="8"/>
      <c r="B4372" s="93"/>
      <c r="C4372" s="83"/>
      <c r="D4372" s="45"/>
      <c r="E4372" s="8"/>
    </row>
    <row r="4373" ht="14.25" spans="1:5">
      <c r="A4373" s="8"/>
      <c r="B4373" s="93"/>
      <c r="C4373" s="83"/>
      <c r="D4373" s="45"/>
      <c r="E4373" s="8"/>
    </row>
    <row r="4374" ht="14.25" spans="1:5">
      <c r="A4374" s="8"/>
      <c r="B4374" s="93"/>
      <c r="C4374" s="83"/>
      <c r="D4374" s="45"/>
      <c r="E4374" s="8"/>
    </row>
    <row r="4375" ht="14.25" spans="1:5">
      <c r="A4375" s="8"/>
      <c r="B4375" s="83"/>
      <c r="C4375" s="83"/>
      <c r="D4375" s="45"/>
      <c r="E4375" s="8"/>
    </row>
    <row r="4376" ht="14.25" spans="1:5">
      <c r="A4376" s="8"/>
      <c r="B4376" s="93"/>
      <c r="C4376" s="83"/>
      <c r="D4376" s="45"/>
      <c r="E4376" s="8"/>
    </row>
    <row r="4377" ht="14.25" spans="1:5">
      <c r="A4377" s="8"/>
      <c r="B4377" s="93"/>
      <c r="C4377" s="83"/>
      <c r="D4377" s="45"/>
      <c r="E4377" s="8"/>
    </row>
    <row r="4378" ht="14.25" spans="1:5">
      <c r="A4378" s="8"/>
      <c r="B4378" s="93"/>
      <c r="C4378" s="83"/>
      <c r="D4378" s="45"/>
      <c r="E4378" s="8"/>
    </row>
    <row r="4379" ht="14.25" spans="1:5">
      <c r="A4379" s="8"/>
      <c r="B4379" s="93"/>
      <c r="C4379" s="83"/>
      <c r="D4379" s="45"/>
      <c r="E4379" s="8"/>
    </row>
    <row r="4380" ht="14.25" spans="1:5">
      <c r="A4380" s="8"/>
      <c r="B4380" s="93"/>
      <c r="C4380" s="83"/>
      <c r="D4380" s="45"/>
      <c r="E4380" s="8"/>
    </row>
    <row r="4381" ht="14.25" spans="1:5">
      <c r="A4381" s="8"/>
      <c r="B4381" s="93"/>
      <c r="C4381" s="83"/>
      <c r="D4381" s="45"/>
      <c r="E4381" s="8"/>
    </row>
    <row r="4382" ht="14.25" spans="1:5">
      <c r="A4382" s="8"/>
      <c r="B4382" s="93"/>
      <c r="C4382" s="83"/>
      <c r="D4382" s="45"/>
      <c r="E4382" s="8"/>
    </row>
    <row r="4383" ht="14.25" spans="1:5">
      <c r="A4383" s="8"/>
      <c r="B4383" s="93"/>
      <c r="C4383" s="83"/>
      <c r="D4383" s="45"/>
      <c r="E4383" s="8"/>
    </row>
    <row r="4384" ht="14.25" spans="1:5">
      <c r="A4384" s="8"/>
      <c r="B4384" s="93"/>
      <c r="C4384" s="83"/>
      <c r="D4384" s="45"/>
      <c r="E4384" s="8"/>
    </row>
    <row r="4385" ht="14.25" spans="1:5">
      <c r="A4385" s="8"/>
      <c r="B4385" s="93"/>
      <c r="C4385" s="83"/>
      <c r="D4385" s="45"/>
      <c r="E4385" s="8"/>
    </row>
    <row r="4386" ht="14.25" spans="1:5">
      <c r="A4386" s="8"/>
      <c r="B4386" s="93"/>
      <c r="C4386" s="83"/>
      <c r="D4386" s="45"/>
      <c r="E4386" s="8"/>
    </row>
    <row r="4387" ht="14.25" spans="1:5">
      <c r="A4387" s="8"/>
      <c r="B4387" s="93"/>
      <c r="C4387" s="83"/>
      <c r="D4387" s="45"/>
      <c r="E4387" s="8"/>
    </row>
    <row r="4388" ht="14.25" spans="1:5">
      <c r="A4388" s="8"/>
      <c r="B4388" s="93"/>
      <c r="C4388" s="83"/>
      <c r="D4388" s="45"/>
      <c r="E4388" s="8"/>
    </row>
    <row r="4389" ht="14.25" spans="1:5">
      <c r="A4389" s="8"/>
      <c r="B4389" s="93"/>
      <c r="C4389" s="83"/>
      <c r="D4389" s="45"/>
      <c r="E4389" s="8"/>
    </row>
    <row r="4390" ht="14.25" spans="1:5">
      <c r="A4390" s="8"/>
      <c r="B4390" s="93"/>
      <c r="C4390" s="73"/>
      <c r="D4390" s="45"/>
      <c r="E4390" s="8"/>
    </row>
    <row r="4391" ht="14.25" spans="1:5">
      <c r="A4391" s="8"/>
      <c r="B4391" s="93"/>
      <c r="C4391" s="73"/>
      <c r="D4391" s="45"/>
      <c r="E4391" s="8"/>
    </row>
    <row r="4392" ht="14.25" spans="1:5">
      <c r="A4392" s="8"/>
      <c r="B4392" s="93"/>
      <c r="C4392" s="73"/>
      <c r="D4392" s="45"/>
      <c r="E4392" s="8"/>
    </row>
    <row r="4393" ht="14.25" spans="1:5">
      <c r="A4393" s="8"/>
      <c r="B4393" s="93"/>
      <c r="C4393" s="73"/>
      <c r="D4393" s="45"/>
      <c r="E4393" s="8"/>
    </row>
    <row r="4394" ht="14.25" spans="1:5">
      <c r="A4394" s="8"/>
      <c r="B4394" s="93"/>
      <c r="C4394" s="73"/>
      <c r="D4394" s="45"/>
      <c r="E4394" s="8"/>
    </row>
    <row r="4395" ht="14.25" spans="1:5">
      <c r="A4395" s="8"/>
      <c r="B4395" s="93"/>
      <c r="C4395" s="73"/>
      <c r="D4395" s="45"/>
      <c r="E4395" s="8"/>
    </row>
    <row r="4396" ht="14.25" spans="1:5">
      <c r="A4396" s="8"/>
      <c r="B4396" s="93"/>
      <c r="C4396" s="73"/>
      <c r="D4396" s="45"/>
      <c r="E4396" s="8"/>
    </row>
    <row r="4397" ht="14.25" spans="1:5">
      <c r="A4397" s="8"/>
      <c r="B4397" s="93"/>
      <c r="C4397" s="73"/>
      <c r="D4397" s="45"/>
      <c r="E4397" s="8"/>
    </row>
    <row r="4398" ht="14.25" spans="1:5">
      <c r="A4398" s="8"/>
      <c r="B4398" s="93"/>
      <c r="C4398" s="73"/>
      <c r="D4398" s="45"/>
      <c r="E4398" s="8"/>
    </row>
    <row r="4399" ht="14.25" spans="1:5">
      <c r="A4399" s="8"/>
      <c r="B4399" s="93"/>
      <c r="C4399" s="73"/>
      <c r="D4399" s="45"/>
      <c r="E4399" s="8"/>
    </row>
    <row r="4400" ht="14.25" spans="1:5">
      <c r="A4400" s="8"/>
      <c r="B4400" s="93"/>
      <c r="C4400" s="73"/>
      <c r="D4400" s="45"/>
      <c r="E4400" s="8"/>
    </row>
    <row r="4401" ht="14.25" spans="1:5">
      <c r="A4401" s="8"/>
      <c r="B4401" s="93"/>
      <c r="C4401" s="73"/>
      <c r="D4401" s="45"/>
      <c r="E4401" s="8"/>
    </row>
    <row r="4402" ht="14.25" spans="1:5">
      <c r="A4402" s="8"/>
      <c r="B4402" s="83"/>
      <c r="C4402" s="73"/>
      <c r="D4402" s="45"/>
      <c r="E4402" s="8"/>
    </row>
    <row r="4403" ht="14.25" spans="1:5">
      <c r="A4403" s="8"/>
      <c r="B4403" s="93"/>
      <c r="C4403" s="73"/>
      <c r="D4403" s="45"/>
      <c r="E4403" s="8"/>
    </row>
    <row r="4404" ht="14.25" spans="1:5">
      <c r="A4404" s="8"/>
      <c r="B4404" s="93"/>
      <c r="C4404" s="73"/>
      <c r="D4404" s="45"/>
      <c r="E4404" s="8"/>
    </row>
    <row r="4405" ht="14.25" spans="1:5">
      <c r="A4405" s="8"/>
      <c r="B4405" s="93"/>
      <c r="C4405" s="73"/>
      <c r="D4405" s="45"/>
      <c r="E4405" s="8"/>
    </row>
    <row r="4406" ht="14.25" spans="1:5">
      <c r="A4406" s="8"/>
      <c r="B4406" s="93"/>
      <c r="C4406" s="73"/>
      <c r="D4406" s="45"/>
      <c r="E4406" s="8"/>
    </row>
    <row r="4407" ht="14.25" spans="1:5">
      <c r="A4407" s="8"/>
      <c r="B4407" s="93"/>
      <c r="C4407" s="73"/>
      <c r="D4407" s="45"/>
      <c r="E4407" s="8"/>
    </row>
    <row r="4408" ht="14.25" spans="1:5">
      <c r="A4408" s="8"/>
      <c r="B4408" s="93"/>
      <c r="C4408" s="73"/>
      <c r="D4408" s="45"/>
      <c r="E4408" s="8"/>
    </row>
    <row r="4409" ht="14.25" spans="1:5">
      <c r="A4409" s="8"/>
      <c r="B4409" s="93"/>
      <c r="C4409" s="73"/>
      <c r="D4409" s="45"/>
      <c r="E4409" s="8"/>
    </row>
    <row r="4410" ht="14.25" spans="1:5">
      <c r="A4410" s="8"/>
      <c r="B4410" s="93"/>
      <c r="C4410" s="73"/>
      <c r="D4410" s="45"/>
      <c r="E4410" s="8"/>
    </row>
    <row r="4411" ht="14.25" spans="1:5">
      <c r="A4411" s="8"/>
      <c r="B4411" s="83"/>
      <c r="C4411" s="73"/>
      <c r="D4411" s="45"/>
      <c r="E4411" s="8"/>
    </row>
    <row r="4412" ht="14.25" spans="1:5">
      <c r="A4412" s="8"/>
      <c r="B4412" s="83"/>
      <c r="C4412" s="73"/>
      <c r="D4412" s="45"/>
      <c r="E4412" s="8"/>
    </row>
    <row r="4413" ht="14.25" spans="1:5">
      <c r="A4413" s="8"/>
      <c r="B4413" s="83"/>
      <c r="C4413" s="73"/>
      <c r="D4413" s="45"/>
      <c r="E4413" s="8"/>
    </row>
    <row r="4414" ht="14.25" spans="1:5">
      <c r="A4414" s="8"/>
      <c r="B4414" s="83"/>
      <c r="C4414" s="73"/>
      <c r="D4414" s="45"/>
      <c r="E4414" s="8"/>
    </row>
    <row r="4415" ht="14.25" spans="1:5">
      <c r="A4415" s="8"/>
      <c r="B4415" s="83"/>
      <c r="C4415" s="73"/>
      <c r="D4415" s="45"/>
      <c r="E4415" s="8"/>
    </row>
    <row r="4416" ht="14.25" spans="1:5">
      <c r="A4416" s="8"/>
      <c r="B4416" s="83"/>
      <c r="C4416" s="73"/>
      <c r="D4416" s="45"/>
      <c r="E4416" s="8"/>
    </row>
    <row r="4417" ht="14.25" spans="1:5">
      <c r="A4417" s="8"/>
      <c r="B4417" s="83"/>
      <c r="C4417" s="73"/>
      <c r="D4417" s="45"/>
      <c r="E4417" s="8"/>
    </row>
    <row r="4418" ht="14.25" spans="1:5">
      <c r="A4418" s="8"/>
      <c r="B4418" s="83"/>
      <c r="C4418" s="73"/>
      <c r="D4418" s="45"/>
      <c r="E4418" s="8"/>
    </row>
    <row r="4419" ht="14.25" spans="1:5">
      <c r="A4419" s="8"/>
      <c r="B4419" s="83"/>
      <c r="C4419" s="73"/>
      <c r="D4419" s="45"/>
      <c r="E4419" s="8"/>
    </row>
    <row r="4420" ht="14.25" spans="1:5">
      <c r="A4420" s="8"/>
      <c r="B4420" s="83"/>
      <c r="C4420" s="73"/>
      <c r="D4420" s="45"/>
      <c r="E4420" s="8"/>
    </row>
    <row r="4421" ht="14.25" spans="1:5">
      <c r="A4421" s="8"/>
      <c r="B4421" s="83"/>
      <c r="C4421" s="73"/>
      <c r="D4421" s="45"/>
      <c r="E4421" s="8"/>
    </row>
    <row r="4422" ht="14.25" spans="1:5">
      <c r="A4422" s="8"/>
      <c r="B4422" s="83"/>
      <c r="C4422" s="73"/>
      <c r="D4422" s="45"/>
      <c r="E4422" s="8"/>
    </row>
    <row r="4423" ht="14.25" spans="1:5">
      <c r="A4423" s="8"/>
      <c r="B4423" s="76"/>
      <c r="C4423" s="93"/>
      <c r="D4423" s="43"/>
      <c r="E4423" s="8"/>
    </row>
    <row r="4424" spans="1:5">
      <c r="A4424" s="8"/>
      <c r="B4424" s="93"/>
      <c r="C4424" s="93"/>
      <c r="D4424" s="43"/>
      <c r="E4424" s="8"/>
    </row>
    <row r="4425" spans="1:5">
      <c r="A4425" s="8"/>
      <c r="B4425" s="93"/>
      <c r="C4425" s="93"/>
      <c r="D4425" s="43"/>
      <c r="E4425" s="8"/>
    </row>
    <row r="4426" spans="1:5">
      <c r="A4426" s="8"/>
      <c r="B4426" s="93"/>
      <c r="C4426" s="93"/>
      <c r="D4426" s="43"/>
      <c r="E4426" s="8"/>
    </row>
    <row r="4427" spans="1:5">
      <c r="A4427" s="8"/>
      <c r="B4427" s="93"/>
      <c r="C4427" s="93"/>
      <c r="D4427" s="43"/>
      <c r="E4427" s="8"/>
    </row>
    <row r="4428" spans="1:5">
      <c r="A4428" s="8"/>
      <c r="B4428" s="93"/>
      <c r="C4428" s="93"/>
      <c r="D4428" s="43"/>
      <c r="E4428" s="8"/>
    </row>
    <row r="4429" spans="1:5">
      <c r="A4429" s="8"/>
      <c r="B4429" s="93"/>
      <c r="C4429" s="93"/>
      <c r="D4429" s="43"/>
      <c r="E4429" s="8"/>
    </row>
    <row r="4430" spans="1:5">
      <c r="A4430" s="8"/>
      <c r="B4430" s="93"/>
      <c r="C4430" s="93"/>
      <c r="D4430" s="43"/>
      <c r="E4430" s="8"/>
    </row>
    <row r="4431" spans="1:5">
      <c r="A4431" s="8"/>
      <c r="B4431" s="93"/>
      <c r="C4431" s="93"/>
      <c r="D4431" s="43"/>
      <c r="E4431" s="8"/>
    </row>
    <row r="4432" spans="1:5">
      <c r="A4432" s="8"/>
      <c r="B4432" s="93"/>
      <c r="C4432" s="93"/>
      <c r="D4432" s="43"/>
      <c r="E4432" s="8"/>
    </row>
    <row r="4433" spans="1:5">
      <c r="A4433" s="8"/>
      <c r="B4433" s="93"/>
      <c r="C4433" s="93"/>
      <c r="D4433" s="43"/>
      <c r="E4433" s="8"/>
    </row>
    <row r="4434" spans="1:5">
      <c r="A4434" s="8"/>
      <c r="B4434" s="93"/>
      <c r="C4434" s="93"/>
      <c r="D4434" s="43"/>
      <c r="E4434" s="8"/>
    </row>
    <row r="4435" spans="1:5">
      <c r="A4435" s="8"/>
      <c r="B4435" s="93"/>
      <c r="C4435" s="93"/>
      <c r="D4435" s="43"/>
      <c r="E4435" s="8"/>
    </row>
    <row r="4436" spans="1:5">
      <c r="A4436" s="8"/>
      <c r="B4436" s="93"/>
      <c r="C4436" s="93"/>
      <c r="D4436" s="43"/>
      <c r="E4436" s="8"/>
    </row>
    <row r="4437" spans="1:5">
      <c r="A4437" s="8"/>
      <c r="B4437" s="83"/>
      <c r="C4437" s="93"/>
      <c r="D4437" s="43"/>
      <c r="E4437" s="8"/>
    </row>
    <row r="4438" spans="1:5">
      <c r="A4438" s="8"/>
      <c r="B4438" s="93"/>
      <c r="C4438" s="93"/>
      <c r="D4438" s="43"/>
      <c r="E4438" s="8"/>
    </row>
    <row r="4439" spans="1:5">
      <c r="A4439" s="8"/>
      <c r="B4439" s="93"/>
      <c r="C4439" s="93"/>
      <c r="D4439" s="43"/>
      <c r="E4439" s="8"/>
    </row>
    <row r="4440" spans="1:5">
      <c r="A4440" s="8"/>
      <c r="B4440" s="93"/>
      <c r="C4440" s="93"/>
      <c r="D4440" s="43"/>
      <c r="E4440" s="8"/>
    </row>
    <row r="4441" spans="1:5">
      <c r="A4441" s="8"/>
      <c r="B4441" s="93"/>
      <c r="C4441" s="93"/>
      <c r="D4441" s="43"/>
      <c r="E4441" s="8"/>
    </row>
    <row r="4442" spans="1:5">
      <c r="A4442" s="8"/>
      <c r="B4442" s="93"/>
      <c r="C4442" s="93"/>
      <c r="D4442" s="43"/>
      <c r="E4442" s="8"/>
    </row>
    <row r="4443" spans="1:5">
      <c r="A4443" s="8"/>
      <c r="B4443" s="93"/>
      <c r="C4443" s="93"/>
      <c r="D4443" s="43"/>
      <c r="E4443" s="8"/>
    </row>
    <row r="4444" spans="1:5">
      <c r="A4444" s="8"/>
      <c r="B4444" s="93"/>
      <c r="C4444" s="93"/>
      <c r="D4444" s="43"/>
      <c r="E4444" s="8"/>
    </row>
    <row r="4445" spans="1:5">
      <c r="A4445" s="8"/>
      <c r="B4445" s="93"/>
      <c r="C4445" s="93"/>
      <c r="D4445" s="43"/>
      <c r="E4445" s="8"/>
    </row>
    <row r="4446" spans="1:5">
      <c r="A4446" s="8"/>
      <c r="B4446" s="83"/>
      <c r="C4446" s="93"/>
      <c r="D4446" s="43"/>
      <c r="E4446" s="8"/>
    </row>
    <row r="4447" spans="1:5">
      <c r="A4447" s="8"/>
      <c r="B4447" s="93"/>
      <c r="C4447" s="93"/>
      <c r="D4447" s="43"/>
      <c r="E4447" s="8"/>
    </row>
    <row r="4448" spans="1:5">
      <c r="A4448" s="8"/>
      <c r="B4448" s="93"/>
      <c r="C4448" s="93"/>
      <c r="D4448" s="43"/>
      <c r="E4448" s="8"/>
    </row>
    <row r="4449" spans="1:5">
      <c r="A4449" s="8"/>
      <c r="B4449" s="93"/>
      <c r="C4449" s="93"/>
      <c r="D4449" s="43"/>
      <c r="E4449" s="8"/>
    </row>
    <row r="4450" spans="1:5">
      <c r="A4450" s="8"/>
      <c r="B4450" s="93"/>
      <c r="C4450" s="93"/>
      <c r="D4450" s="43"/>
      <c r="E4450" s="8"/>
    </row>
    <row r="4451" spans="1:5">
      <c r="A4451" s="8"/>
      <c r="B4451" s="93"/>
      <c r="C4451" s="93"/>
      <c r="D4451" s="43"/>
      <c r="E4451" s="8"/>
    </row>
    <row r="4452" spans="1:5">
      <c r="A4452" s="8"/>
      <c r="B4452" s="93"/>
      <c r="C4452" s="93"/>
      <c r="D4452" s="43"/>
      <c r="E4452" s="8"/>
    </row>
    <row r="4453" spans="1:5">
      <c r="A4453" s="8"/>
      <c r="B4453" s="93"/>
      <c r="C4453" s="93"/>
      <c r="D4453" s="43"/>
      <c r="E4453" s="8"/>
    </row>
    <row r="4454" spans="1:5">
      <c r="A4454" s="8"/>
      <c r="B4454" s="93"/>
      <c r="C4454" s="93"/>
      <c r="D4454" s="43"/>
      <c r="E4454" s="8"/>
    </row>
    <row r="4455" spans="1:5">
      <c r="A4455" s="8"/>
      <c r="B4455" s="83"/>
      <c r="C4455" s="93"/>
      <c r="D4455" s="43"/>
      <c r="E4455" s="8"/>
    </row>
    <row r="4456" spans="1:5">
      <c r="A4456" s="8"/>
      <c r="B4456" s="93"/>
      <c r="C4456" s="93"/>
      <c r="D4456" s="43"/>
      <c r="E4456" s="8"/>
    </row>
    <row r="4457" spans="1:5">
      <c r="A4457" s="8"/>
      <c r="B4457" s="43"/>
      <c r="C4457" s="93"/>
      <c r="D4457" s="43"/>
      <c r="E4457" s="8"/>
    </row>
    <row r="4458" spans="1:5">
      <c r="A4458" s="8"/>
      <c r="B4458" s="43"/>
      <c r="C4458" s="93"/>
      <c r="D4458" s="43"/>
      <c r="E4458" s="8"/>
    </row>
    <row r="4459" spans="1:5">
      <c r="A4459" s="8"/>
      <c r="B4459" s="93"/>
      <c r="C4459" s="93"/>
      <c r="D4459" s="43"/>
      <c r="E4459" s="8"/>
    </row>
    <row r="4460" spans="1:5">
      <c r="A4460" s="8"/>
      <c r="B4460" s="93"/>
      <c r="C4460" s="93"/>
      <c r="D4460" s="43"/>
      <c r="E4460" s="8"/>
    </row>
    <row r="4461" spans="1:5">
      <c r="A4461" s="8"/>
      <c r="B4461" s="93"/>
      <c r="C4461" s="93"/>
      <c r="D4461" s="43"/>
      <c r="E4461" s="8"/>
    </row>
    <row r="4462" spans="1:5">
      <c r="A4462" s="8"/>
      <c r="B4462" s="93"/>
      <c r="C4462" s="93"/>
      <c r="D4462" s="43"/>
      <c r="E4462" s="8"/>
    </row>
    <row r="4463" spans="1:5">
      <c r="A4463" s="8"/>
      <c r="B4463" s="93"/>
      <c r="C4463" s="93"/>
      <c r="D4463" s="43"/>
      <c r="E4463" s="8"/>
    </row>
    <row r="4464" spans="1:5">
      <c r="A4464" s="8"/>
      <c r="B4464" s="93"/>
      <c r="C4464" s="93"/>
      <c r="D4464" s="43"/>
      <c r="E4464" s="8"/>
    </row>
    <row r="4465" spans="1:5">
      <c r="A4465" s="8"/>
      <c r="B4465" s="93"/>
      <c r="C4465" s="93"/>
      <c r="D4465" s="43"/>
      <c r="E4465" s="8"/>
    </row>
    <row r="4466" spans="1:5">
      <c r="A4466" s="8"/>
      <c r="B4466" s="93"/>
      <c r="C4466" s="93"/>
      <c r="D4466" s="43"/>
      <c r="E4466" s="8"/>
    </row>
    <row r="4467" spans="1:5">
      <c r="A4467" s="8"/>
      <c r="B4467" s="93"/>
      <c r="C4467" s="93"/>
      <c r="D4467" s="43"/>
      <c r="E4467" s="8"/>
    </row>
    <row r="4468" spans="1:5">
      <c r="A4468" s="8"/>
      <c r="B4468" s="93"/>
      <c r="C4468" s="93"/>
      <c r="D4468" s="43"/>
      <c r="E4468" s="8"/>
    </row>
    <row r="4469" spans="1:5">
      <c r="A4469" s="8"/>
      <c r="B4469" s="93"/>
      <c r="C4469" s="93"/>
      <c r="D4469" s="43"/>
      <c r="E4469" s="8"/>
    </row>
    <row r="4470" spans="1:5">
      <c r="A4470" s="8"/>
      <c r="B4470" s="93"/>
      <c r="C4470" s="93"/>
      <c r="D4470" s="43"/>
      <c r="E4470" s="8"/>
    </row>
    <row r="4471" spans="1:5">
      <c r="A4471" s="8"/>
      <c r="B4471" s="83"/>
      <c r="C4471" s="93"/>
      <c r="D4471" s="43"/>
      <c r="E4471" s="8"/>
    </row>
    <row r="4472" spans="1:5">
      <c r="A4472" s="8"/>
      <c r="B4472" s="93"/>
      <c r="C4472" s="93"/>
      <c r="D4472" s="43"/>
      <c r="E4472" s="8"/>
    </row>
    <row r="4473" spans="1:5">
      <c r="A4473" s="8"/>
      <c r="B4473" s="93"/>
      <c r="C4473" s="93"/>
      <c r="D4473" s="43"/>
      <c r="E4473" s="8"/>
    </row>
    <row r="4474" spans="1:5">
      <c r="A4474" s="8"/>
      <c r="B4474" s="93"/>
      <c r="C4474" s="93"/>
      <c r="D4474" s="43"/>
      <c r="E4474" s="8"/>
    </row>
    <row r="4475" spans="1:5">
      <c r="A4475" s="8"/>
      <c r="B4475" s="93"/>
      <c r="C4475" s="93"/>
      <c r="D4475" s="43"/>
      <c r="E4475" s="8"/>
    </row>
    <row r="4476" spans="1:5">
      <c r="A4476" s="8"/>
      <c r="B4476" s="93"/>
      <c r="C4476" s="93"/>
      <c r="D4476" s="43"/>
      <c r="E4476" s="8"/>
    </row>
    <row r="4477" spans="1:5">
      <c r="A4477" s="8"/>
      <c r="B4477" s="93"/>
      <c r="C4477" s="93"/>
      <c r="D4477" s="43"/>
      <c r="E4477" s="8"/>
    </row>
    <row r="4478" spans="1:5">
      <c r="A4478" s="8"/>
      <c r="B4478" s="83"/>
      <c r="C4478" s="93"/>
      <c r="D4478" s="43"/>
      <c r="E4478" s="8"/>
    </row>
    <row r="4479" spans="1:5">
      <c r="A4479" s="8"/>
      <c r="B4479" s="83"/>
      <c r="C4479" s="93"/>
      <c r="D4479" s="43"/>
      <c r="E4479" s="8"/>
    </row>
    <row r="4480" spans="1:5">
      <c r="A4480" s="8"/>
      <c r="B4480" s="83"/>
      <c r="C4480" s="93"/>
      <c r="D4480" s="43"/>
      <c r="E4480" s="8"/>
    </row>
    <row r="4481" spans="1:5">
      <c r="A4481" s="8"/>
      <c r="B4481" s="83"/>
      <c r="C4481" s="93"/>
      <c r="D4481" s="43"/>
      <c r="E4481" s="8"/>
    </row>
    <row r="4482" spans="1:5">
      <c r="A4482" s="8"/>
      <c r="B4482" s="83"/>
      <c r="C4482" s="93"/>
      <c r="D4482" s="43"/>
      <c r="E4482" s="8"/>
    </row>
    <row r="4483" spans="1:5">
      <c r="A4483" s="8"/>
      <c r="B4483" s="83"/>
      <c r="C4483" s="93"/>
      <c r="D4483" s="43"/>
      <c r="E4483" s="8"/>
    </row>
    <row r="4484" spans="1:5">
      <c r="A4484" s="8"/>
      <c r="B4484" s="83"/>
      <c r="C4484" s="93"/>
      <c r="D4484" s="43"/>
      <c r="E4484" s="8"/>
    </row>
    <row r="4485" spans="1:5">
      <c r="A4485" s="8"/>
      <c r="B4485" s="83"/>
      <c r="C4485" s="93"/>
      <c r="D4485" s="43"/>
      <c r="E4485" s="8"/>
    </row>
    <row r="4486" spans="1:5">
      <c r="A4486" s="8"/>
      <c r="B4486" s="83"/>
      <c r="C4486" s="93"/>
      <c r="D4486" s="43"/>
      <c r="E4486" s="8"/>
    </row>
    <row r="4487" spans="1:5">
      <c r="A4487" s="8"/>
      <c r="B4487" s="83"/>
      <c r="C4487" s="93"/>
      <c r="D4487" s="43"/>
      <c r="E4487" s="8"/>
    </row>
    <row r="4488" spans="1:5">
      <c r="A4488" s="8"/>
      <c r="B4488" s="83"/>
      <c r="C4488" s="93"/>
      <c r="D4488" s="43"/>
      <c r="E4488" s="8"/>
    </row>
    <row r="4489" spans="1:5">
      <c r="A4489" s="8"/>
      <c r="B4489" s="43"/>
      <c r="C4489" s="93"/>
      <c r="D4489" s="43"/>
      <c r="E4489" s="8"/>
    </row>
    <row r="4490" ht="14.25" spans="1:5">
      <c r="A4490" s="8"/>
      <c r="B4490" s="93"/>
      <c r="C4490" s="73"/>
      <c r="D4490" s="45"/>
      <c r="E4490" s="8"/>
    </row>
    <row r="4491" ht="14.25" spans="1:5">
      <c r="A4491" s="8"/>
      <c r="B4491" s="93"/>
      <c r="C4491" s="73"/>
      <c r="D4491" s="45"/>
      <c r="E4491" s="8"/>
    </row>
    <row r="4492" ht="14.25" spans="1:5">
      <c r="A4492" s="8"/>
      <c r="B4492" s="93"/>
      <c r="C4492" s="73"/>
      <c r="D4492" s="45"/>
      <c r="E4492" s="8"/>
    </row>
    <row r="4493" ht="14.25" spans="1:5">
      <c r="A4493" s="8"/>
      <c r="B4493" s="93"/>
      <c r="C4493" s="73"/>
      <c r="D4493" s="45"/>
      <c r="E4493" s="8"/>
    </row>
    <row r="4494" ht="14.25" spans="1:5">
      <c r="A4494" s="8"/>
      <c r="B4494" s="93"/>
      <c r="C4494" s="73"/>
      <c r="D4494" s="45"/>
      <c r="E4494" s="8"/>
    </row>
    <row r="4495" ht="14.25" spans="1:5">
      <c r="A4495" s="8"/>
      <c r="B4495" s="93"/>
      <c r="C4495" s="73"/>
      <c r="D4495" s="45"/>
      <c r="E4495" s="8"/>
    </row>
    <row r="4496" ht="14.25" spans="1:5">
      <c r="A4496" s="8"/>
      <c r="B4496" s="83"/>
      <c r="C4496" s="73"/>
      <c r="D4496" s="45"/>
      <c r="E4496" s="8"/>
    </row>
    <row r="4497" ht="14.25" spans="1:5">
      <c r="A4497" s="8"/>
      <c r="B4497" s="93"/>
      <c r="C4497" s="73"/>
      <c r="D4497" s="45"/>
      <c r="E4497" s="8"/>
    </row>
    <row r="4498" ht="14.25" spans="1:5">
      <c r="A4498" s="8"/>
      <c r="B4498" s="93"/>
      <c r="C4498" s="73"/>
      <c r="D4498" s="45"/>
      <c r="E4498" s="8"/>
    </row>
    <row r="4499" ht="14.25" spans="1:5">
      <c r="A4499" s="8"/>
      <c r="B4499" s="93"/>
      <c r="C4499" s="73"/>
      <c r="D4499" s="45"/>
      <c r="E4499" s="8"/>
    </row>
    <row r="4500" ht="14.25" spans="1:5">
      <c r="A4500" s="8"/>
      <c r="B4500" s="93"/>
      <c r="C4500" s="73"/>
      <c r="D4500" s="45"/>
      <c r="E4500" s="8"/>
    </row>
    <row r="4501" ht="14.25" spans="1:5">
      <c r="A4501" s="8"/>
      <c r="B4501" s="93"/>
      <c r="C4501" s="73"/>
      <c r="D4501" s="45"/>
      <c r="E4501" s="8"/>
    </row>
    <row r="4502" ht="14.25" spans="1:5">
      <c r="A4502" s="8"/>
      <c r="B4502" s="93"/>
      <c r="C4502" s="73"/>
      <c r="D4502" s="45"/>
      <c r="E4502" s="8"/>
    </row>
    <row r="4503" ht="14.25" spans="1:5">
      <c r="A4503" s="8"/>
      <c r="B4503" s="93"/>
      <c r="C4503" s="73"/>
      <c r="D4503" s="45"/>
      <c r="E4503" s="8"/>
    </row>
    <row r="4504" ht="14.25" spans="1:5">
      <c r="A4504" s="8"/>
      <c r="B4504" s="93"/>
      <c r="C4504" s="73"/>
      <c r="D4504" s="45"/>
      <c r="E4504" s="8"/>
    </row>
    <row r="4505" ht="14.25" spans="1:5">
      <c r="A4505" s="8"/>
      <c r="B4505" s="93"/>
      <c r="C4505" s="73"/>
      <c r="D4505" s="45"/>
      <c r="E4505" s="8"/>
    </row>
    <row r="4506" ht="14.25" spans="1:5">
      <c r="A4506" s="8"/>
      <c r="B4506" s="93"/>
      <c r="C4506" s="73"/>
      <c r="D4506" s="45"/>
      <c r="E4506" s="8"/>
    </row>
    <row r="4507" ht="14.25" spans="1:5">
      <c r="A4507" s="8"/>
      <c r="B4507" s="93"/>
      <c r="C4507" s="73"/>
      <c r="D4507" s="45"/>
      <c r="E4507" s="8"/>
    </row>
    <row r="4508" ht="14.25" spans="1:5">
      <c r="A4508" s="8"/>
      <c r="B4508" s="93"/>
      <c r="C4508" s="73"/>
      <c r="D4508" s="45"/>
      <c r="E4508" s="8"/>
    </row>
    <row r="4509" ht="14.25" spans="1:5">
      <c r="A4509" s="8"/>
      <c r="B4509" s="93"/>
      <c r="C4509" s="73"/>
      <c r="D4509" s="45"/>
      <c r="E4509" s="8"/>
    </row>
    <row r="4510" ht="14.25" spans="1:5">
      <c r="A4510" s="8"/>
      <c r="B4510" s="93"/>
      <c r="C4510" s="73"/>
      <c r="D4510" s="45"/>
      <c r="E4510" s="8"/>
    </row>
    <row r="4511" ht="14.25" spans="1:5">
      <c r="A4511" s="8"/>
      <c r="B4511" s="93"/>
      <c r="C4511" s="73"/>
      <c r="D4511" s="45"/>
      <c r="E4511" s="8"/>
    </row>
    <row r="4512" ht="14.25" spans="1:5">
      <c r="A4512" s="8"/>
      <c r="B4512" s="93"/>
      <c r="C4512" s="73"/>
      <c r="D4512" s="45"/>
      <c r="E4512" s="8"/>
    </row>
    <row r="4513" ht="14.25" spans="1:5">
      <c r="A4513" s="8"/>
      <c r="B4513" s="93"/>
      <c r="C4513" s="73"/>
      <c r="D4513" s="45"/>
      <c r="E4513" s="8"/>
    </row>
    <row r="4514" ht="14.25" spans="1:5">
      <c r="A4514" s="8"/>
      <c r="B4514" s="93"/>
      <c r="C4514" s="73"/>
      <c r="D4514" s="45"/>
      <c r="E4514" s="8"/>
    </row>
    <row r="4515" ht="14.25" spans="1:5">
      <c r="A4515" s="8"/>
      <c r="B4515" s="93"/>
      <c r="C4515" s="73"/>
      <c r="D4515" s="45"/>
      <c r="E4515" s="8"/>
    </row>
    <row r="4516" ht="14.25" spans="1:5">
      <c r="A4516" s="8"/>
      <c r="B4516" s="93"/>
      <c r="C4516" s="73"/>
      <c r="D4516" s="45"/>
      <c r="E4516" s="8"/>
    </row>
    <row r="4517" ht="14.25" spans="1:5">
      <c r="A4517" s="8"/>
      <c r="B4517" s="93"/>
      <c r="C4517" s="73"/>
      <c r="D4517" s="45"/>
      <c r="E4517" s="8"/>
    </row>
    <row r="4518" ht="14.25" spans="1:5">
      <c r="A4518" s="8"/>
      <c r="B4518" s="93"/>
      <c r="C4518" s="73"/>
      <c r="D4518" s="45"/>
      <c r="E4518" s="8"/>
    </row>
    <row r="4519" ht="14.25" spans="1:5">
      <c r="A4519" s="8"/>
      <c r="B4519" s="93"/>
      <c r="C4519" s="73"/>
      <c r="D4519" s="45"/>
      <c r="E4519" s="8"/>
    </row>
    <row r="4520" ht="14.25" spans="1:5">
      <c r="A4520" s="8"/>
      <c r="B4520" s="93"/>
      <c r="C4520" s="73"/>
      <c r="D4520" s="45"/>
      <c r="E4520" s="8"/>
    </row>
    <row r="4521" ht="14.25" spans="1:5">
      <c r="A4521" s="8"/>
      <c r="B4521" s="83"/>
      <c r="C4521" s="73"/>
      <c r="D4521" s="45"/>
      <c r="E4521" s="8"/>
    </row>
    <row r="4522" ht="14.25" spans="1:5">
      <c r="A4522" s="8"/>
      <c r="B4522" s="93"/>
      <c r="C4522" s="73"/>
      <c r="D4522" s="45"/>
      <c r="E4522" s="8"/>
    </row>
    <row r="4523" ht="14.25" spans="1:5">
      <c r="A4523" s="8"/>
      <c r="B4523" s="93"/>
      <c r="C4523" s="73"/>
      <c r="D4523" s="45"/>
      <c r="E4523" s="8"/>
    </row>
    <row r="4524" ht="14.25" spans="1:5">
      <c r="A4524" s="8"/>
      <c r="B4524" s="93"/>
      <c r="C4524" s="73"/>
      <c r="D4524" s="45"/>
      <c r="E4524" s="8"/>
    </row>
    <row r="4525" ht="14.25" spans="1:5">
      <c r="A4525" s="8"/>
      <c r="B4525" s="93"/>
      <c r="C4525" s="73"/>
      <c r="D4525" s="45"/>
      <c r="E4525" s="8"/>
    </row>
    <row r="4526" ht="14.25" spans="1:5">
      <c r="A4526" s="8"/>
      <c r="B4526" s="93"/>
      <c r="C4526" s="93"/>
      <c r="D4526" s="45"/>
      <c r="E4526" s="8"/>
    </row>
    <row r="4527" ht="14.25" spans="1:5">
      <c r="A4527" s="8"/>
      <c r="B4527" s="93"/>
      <c r="C4527" s="93"/>
      <c r="D4527" s="45"/>
      <c r="E4527" s="8"/>
    </row>
    <row r="4528" ht="14.25" spans="1:5">
      <c r="A4528" s="8"/>
      <c r="B4528" s="93"/>
      <c r="C4528" s="93"/>
      <c r="D4528" s="45"/>
      <c r="E4528" s="8"/>
    </row>
    <row r="4529" ht="14.25" spans="1:5">
      <c r="A4529" s="8"/>
      <c r="B4529" s="93"/>
      <c r="C4529" s="93"/>
      <c r="D4529" s="45"/>
      <c r="E4529" s="8"/>
    </row>
    <row r="4530" ht="14.25" spans="1:5">
      <c r="A4530" s="8"/>
      <c r="B4530" s="93"/>
      <c r="C4530" s="93"/>
      <c r="D4530" s="45"/>
      <c r="E4530" s="8"/>
    </row>
    <row r="4531" ht="14.25" spans="1:5">
      <c r="A4531" s="8"/>
      <c r="B4531" s="93"/>
      <c r="C4531" s="93"/>
      <c r="D4531" s="45"/>
      <c r="E4531" s="8"/>
    </row>
    <row r="4532" ht="14.25" spans="1:5">
      <c r="A4532" s="8"/>
      <c r="B4532" s="93"/>
      <c r="C4532" s="93"/>
      <c r="D4532" s="45"/>
      <c r="E4532" s="8"/>
    </row>
    <row r="4533" ht="14.25" spans="1:5">
      <c r="A4533" s="8"/>
      <c r="B4533" s="93"/>
      <c r="C4533" s="93"/>
      <c r="D4533" s="45"/>
      <c r="E4533" s="8"/>
    </row>
    <row r="4534" ht="14.25" spans="1:5">
      <c r="A4534" s="8"/>
      <c r="B4534" s="93"/>
      <c r="C4534" s="93"/>
      <c r="D4534" s="45"/>
      <c r="E4534" s="8"/>
    </row>
    <row r="4535" ht="14.25" spans="1:5">
      <c r="A4535" s="8"/>
      <c r="B4535" s="93"/>
      <c r="C4535" s="93"/>
      <c r="D4535" s="45"/>
      <c r="E4535" s="8"/>
    </row>
    <row r="4536" ht="14.25" spans="1:5">
      <c r="A4536" s="8"/>
      <c r="B4536" s="93"/>
      <c r="C4536" s="93"/>
      <c r="D4536" s="45"/>
      <c r="E4536" s="8"/>
    </row>
    <row r="4537" ht="14.25" spans="1:5">
      <c r="A4537" s="8"/>
      <c r="B4537" s="93"/>
      <c r="C4537" s="93"/>
      <c r="D4537" s="45"/>
      <c r="E4537" s="8"/>
    </row>
    <row r="4538" ht="14.25" spans="1:5">
      <c r="A4538" s="8"/>
      <c r="B4538" s="83"/>
      <c r="C4538" s="93"/>
      <c r="D4538" s="45"/>
      <c r="E4538" s="8"/>
    </row>
    <row r="4539" ht="14.25" spans="1:5">
      <c r="A4539" s="8"/>
      <c r="B4539" s="93"/>
      <c r="C4539" s="93"/>
      <c r="D4539" s="45"/>
      <c r="E4539" s="8"/>
    </row>
    <row r="4540" ht="14.25" spans="1:5">
      <c r="A4540" s="8"/>
      <c r="B4540" s="93"/>
      <c r="C4540" s="93"/>
      <c r="D4540" s="45"/>
      <c r="E4540" s="8"/>
    </row>
    <row r="4541" ht="14.25" spans="1:5">
      <c r="A4541" s="8"/>
      <c r="B4541" s="93"/>
      <c r="C4541" s="93"/>
      <c r="D4541" s="45"/>
      <c r="E4541" s="8"/>
    </row>
    <row r="4542" ht="14.25" spans="1:5">
      <c r="A4542" s="8"/>
      <c r="B4542" s="93"/>
      <c r="C4542" s="93"/>
      <c r="D4542" s="45"/>
      <c r="E4542" s="8"/>
    </row>
    <row r="4543" ht="14.25" spans="1:5">
      <c r="A4543" s="8"/>
      <c r="B4543" s="93"/>
      <c r="C4543" s="93"/>
      <c r="D4543" s="45"/>
      <c r="E4543" s="8"/>
    </row>
    <row r="4544" ht="14.25" spans="1:5">
      <c r="A4544" s="8"/>
      <c r="B4544" s="93"/>
      <c r="C4544" s="93"/>
      <c r="D4544" s="45"/>
      <c r="E4544" s="8"/>
    </row>
    <row r="4545" ht="14.25" spans="1:5">
      <c r="A4545" s="8"/>
      <c r="B4545" s="93"/>
      <c r="C4545" s="93"/>
      <c r="D4545" s="45"/>
      <c r="E4545" s="8"/>
    </row>
    <row r="4546" ht="14.25" spans="1:5">
      <c r="A4546" s="8"/>
      <c r="B4546" s="93"/>
      <c r="C4546" s="93"/>
      <c r="D4546" s="45"/>
      <c r="E4546" s="8"/>
    </row>
    <row r="4547" ht="14.25" spans="1:5">
      <c r="A4547" s="8"/>
      <c r="B4547" s="93"/>
      <c r="C4547" s="93"/>
      <c r="D4547" s="45"/>
      <c r="E4547" s="8"/>
    </row>
    <row r="4548" ht="14.25" spans="1:5">
      <c r="A4548" s="8"/>
      <c r="B4548" s="93"/>
      <c r="C4548" s="93"/>
      <c r="D4548" s="45"/>
      <c r="E4548" s="8"/>
    </row>
    <row r="4549" ht="14.25" spans="1:5">
      <c r="A4549" s="8"/>
      <c r="B4549" s="93"/>
      <c r="C4549" s="93"/>
      <c r="D4549" s="45"/>
      <c r="E4549" s="8"/>
    </row>
    <row r="4550" ht="14.25" spans="1:5">
      <c r="A4550" s="8"/>
      <c r="B4550" s="93"/>
      <c r="C4550" s="93"/>
      <c r="D4550" s="45"/>
      <c r="E4550" s="8"/>
    </row>
    <row r="4551" ht="14.25" spans="1:5">
      <c r="A4551" s="8"/>
      <c r="B4551" s="93"/>
      <c r="C4551" s="93"/>
      <c r="D4551" s="45"/>
      <c r="E4551" s="8"/>
    </row>
    <row r="4552" ht="14.25" spans="1:5">
      <c r="A4552" s="8"/>
      <c r="B4552" s="93"/>
      <c r="C4552" s="93"/>
      <c r="D4552" s="45"/>
      <c r="E4552" s="8"/>
    </row>
    <row r="4553" ht="14.25" spans="1:5">
      <c r="A4553" s="8"/>
      <c r="B4553" s="93"/>
      <c r="C4553" s="93"/>
      <c r="D4553" s="45"/>
      <c r="E4553" s="8"/>
    </row>
    <row r="4554" ht="14.25" spans="1:5">
      <c r="A4554" s="8"/>
      <c r="B4554" s="93"/>
      <c r="C4554" s="93"/>
      <c r="D4554" s="45"/>
      <c r="E4554" s="8"/>
    </row>
    <row r="4555" ht="14.25" spans="1:5">
      <c r="A4555" s="8"/>
      <c r="B4555" s="93"/>
      <c r="C4555" s="93"/>
      <c r="D4555" s="45"/>
      <c r="E4555" s="8"/>
    </row>
    <row r="4556" ht="14.25" spans="1:5">
      <c r="A4556" s="8"/>
      <c r="B4556" s="93"/>
      <c r="C4556" s="93"/>
      <c r="D4556" s="45"/>
      <c r="E4556" s="8"/>
    </row>
    <row r="4557" ht="14.25" spans="1:5">
      <c r="A4557" s="8"/>
      <c r="B4557" s="93"/>
      <c r="C4557" s="93"/>
      <c r="D4557" s="45"/>
      <c r="E4557" s="8"/>
    </row>
    <row r="4558" ht="14.25" spans="1:5">
      <c r="A4558" s="8"/>
      <c r="B4558" s="93"/>
      <c r="C4558" s="93"/>
      <c r="D4558" s="45"/>
      <c r="E4558" s="8"/>
    </row>
    <row r="4559" ht="14.25" spans="1:5">
      <c r="A4559" s="8"/>
      <c r="B4559" s="93"/>
      <c r="C4559" s="93"/>
      <c r="D4559" s="45"/>
      <c r="E4559" s="8"/>
    </row>
    <row r="4560" ht="14.25" spans="1:5">
      <c r="A4560" s="8"/>
      <c r="B4560" s="93"/>
      <c r="C4560" s="93"/>
      <c r="D4560" s="45"/>
      <c r="E4560" s="8"/>
    </row>
    <row r="4561" ht="14.25" spans="1:5">
      <c r="A4561" s="8"/>
      <c r="B4561" s="93"/>
      <c r="C4561" s="93"/>
      <c r="D4561" s="45"/>
      <c r="E4561" s="8"/>
    </row>
    <row r="4562" ht="14.25" spans="1:5">
      <c r="A4562" s="8"/>
      <c r="B4562" s="93"/>
      <c r="C4562" s="93"/>
      <c r="D4562" s="45"/>
      <c r="E4562" s="8"/>
    </row>
    <row r="4563" ht="14.25" spans="1:5">
      <c r="A4563" s="8"/>
      <c r="B4563" s="93"/>
      <c r="C4563" s="93"/>
      <c r="D4563" s="45"/>
      <c r="E4563" s="8"/>
    </row>
    <row r="4564" ht="14.25" spans="1:5">
      <c r="A4564" s="8"/>
      <c r="B4564" s="93"/>
      <c r="C4564" s="93"/>
      <c r="D4564" s="45"/>
      <c r="E4564" s="8"/>
    </row>
    <row r="4565" ht="14.25" spans="1:5">
      <c r="A4565" s="8"/>
      <c r="B4565" s="93"/>
      <c r="C4565" s="93"/>
      <c r="D4565" s="45"/>
      <c r="E4565" s="8"/>
    </row>
    <row r="4566" ht="14.25" spans="1:5">
      <c r="A4566" s="8"/>
      <c r="B4566" s="93"/>
      <c r="C4566" s="93"/>
      <c r="D4566" s="45"/>
      <c r="E4566" s="8"/>
    </row>
    <row r="4567" spans="1:5">
      <c r="A4567" s="8"/>
      <c r="B4567" s="43"/>
      <c r="C4567" s="93"/>
      <c r="D4567" s="43"/>
      <c r="E4567" s="8"/>
    </row>
    <row r="4568" ht="14.25" spans="1:5">
      <c r="A4568" s="8"/>
      <c r="B4568" s="93"/>
      <c r="C4568" s="93"/>
      <c r="D4568" s="45"/>
      <c r="E4568" s="8"/>
    </row>
    <row r="4569" ht="14.25" spans="1:5">
      <c r="A4569" s="8"/>
      <c r="B4569" s="93"/>
      <c r="C4569" s="93"/>
      <c r="D4569" s="45"/>
      <c r="E4569" s="8"/>
    </row>
    <row r="4570" ht="14.25" spans="1:5">
      <c r="A4570" s="8"/>
      <c r="B4570" s="93"/>
      <c r="C4570" s="93"/>
      <c r="D4570" s="45"/>
      <c r="E4570" s="8"/>
    </row>
    <row r="4571" ht="14.25" spans="1:5">
      <c r="A4571" s="8"/>
      <c r="B4571" s="93"/>
      <c r="C4571" s="93"/>
      <c r="D4571" s="45"/>
      <c r="E4571" s="8"/>
    </row>
    <row r="4572" ht="14.25" spans="1:5">
      <c r="A4572" s="8"/>
      <c r="B4572" s="93"/>
      <c r="C4572" s="93"/>
      <c r="D4572" s="45"/>
      <c r="E4572" s="8"/>
    </row>
    <row r="4573" ht="14.25" spans="1:5">
      <c r="A4573" s="8"/>
      <c r="B4573" s="93"/>
      <c r="C4573" s="93"/>
      <c r="D4573" s="45"/>
      <c r="E4573" s="8"/>
    </row>
    <row r="4574" ht="14.25" spans="1:5">
      <c r="A4574" s="8"/>
      <c r="B4574" s="93"/>
      <c r="C4574" s="93"/>
      <c r="D4574" s="45"/>
      <c r="E4574" s="8"/>
    </row>
    <row r="4575" ht="14.25" spans="1:5">
      <c r="A4575" s="8"/>
      <c r="B4575" s="93"/>
      <c r="C4575" s="93"/>
      <c r="D4575" s="45"/>
      <c r="E4575" s="8"/>
    </row>
    <row r="4576" ht="14.25" spans="1:5">
      <c r="A4576" s="8"/>
      <c r="B4576" s="93"/>
      <c r="C4576" s="93"/>
      <c r="D4576" s="45"/>
      <c r="E4576" s="8"/>
    </row>
    <row r="4577" ht="14.25" spans="1:5">
      <c r="A4577" s="8"/>
      <c r="B4577" s="93"/>
      <c r="C4577" s="93"/>
      <c r="D4577" s="45"/>
      <c r="E4577" s="8"/>
    </row>
    <row r="4578" ht="14.25" spans="1:5">
      <c r="A4578" s="8"/>
      <c r="B4578" s="93"/>
      <c r="C4578" s="93"/>
      <c r="D4578" s="45"/>
      <c r="E4578" s="8"/>
    </row>
    <row r="4579" ht="14.25" spans="1:5">
      <c r="A4579" s="8"/>
      <c r="B4579" s="93"/>
      <c r="C4579" s="93"/>
      <c r="D4579" s="45"/>
      <c r="E4579" s="8"/>
    </row>
    <row r="4580" ht="14.25" spans="1:5">
      <c r="A4580" s="8"/>
      <c r="B4580" s="93"/>
      <c r="C4580" s="93"/>
      <c r="D4580" s="45"/>
      <c r="E4580" s="8"/>
    </row>
    <row r="4581" ht="14.25" spans="1:5">
      <c r="A4581" s="8"/>
      <c r="B4581" s="93"/>
      <c r="C4581" s="93"/>
      <c r="D4581" s="45"/>
      <c r="E4581" s="8"/>
    </row>
    <row r="4582" ht="14.25" spans="1:5">
      <c r="A4582" s="8"/>
      <c r="B4582" s="93"/>
      <c r="C4582" s="93"/>
      <c r="D4582" s="45"/>
      <c r="E4582" s="8"/>
    </row>
    <row r="4583" ht="14.25" spans="1:5">
      <c r="A4583" s="8"/>
      <c r="B4583" s="93"/>
      <c r="C4583" s="93"/>
      <c r="D4583" s="45"/>
      <c r="E4583" s="8"/>
    </row>
    <row r="4584" ht="14.25" spans="1:5">
      <c r="A4584" s="8"/>
      <c r="B4584" s="93"/>
      <c r="C4584" s="93"/>
      <c r="D4584" s="45"/>
      <c r="E4584" s="8"/>
    </row>
    <row r="4585" ht="14.25" spans="1:5">
      <c r="A4585" s="8"/>
      <c r="B4585" s="93"/>
      <c r="C4585" s="93"/>
      <c r="D4585" s="45"/>
      <c r="E4585" s="8"/>
    </row>
    <row r="4586" ht="14.25" spans="1:5">
      <c r="A4586" s="8"/>
      <c r="B4586" s="93"/>
      <c r="C4586" s="93"/>
      <c r="D4586" s="45"/>
      <c r="E4586" s="8"/>
    </row>
    <row r="4587" ht="14.25" spans="1:5">
      <c r="A4587" s="8"/>
      <c r="B4587" s="93"/>
      <c r="C4587" s="93"/>
      <c r="D4587" s="45"/>
      <c r="E4587" s="8"/>
    </row>
    <row r="4588" ht="14.25" spans="1:5">
      <c r="A4588" s="8"/>
      <c r="B4588" s="93"/>
      <c r="C4588" s="93"/>
      <c r="D4588" s="45"/>
      <c r="E4588" s="8"/>
    </row>
    <row r="4589" ht="14.25" spans="1:5">
      <c r="A4589" s="8"/>
      <c r="B4589" s="93"/>
      <c r="C4589" s="93"/>
      <c r="D4589" s="45"/>
      <c r="E4589" s="8"/>
    </row>
    <row r="4590" ht="14.25" spans="1:5">
      <c r="A4590" s="8"/>
      <c r="B4590" s="93"/>
      <c r="C4590" s="93"/>
      <c r="D4590" s="45"/>
      <c r="E4590" s="8"/>
    </row>
    <row r="4591" ht="14.25" spans="1:5">
      <c r="A4591" s="8"/>
      <c r="B4591" s="93"/>
      <c r="C4591" s="93"/>
      <c r="D4591" s="45"/>
      <c r="E4591" s="8"/>
    </row>
    <row r="4592" ht="14.25" spans="1:5">
      <c r="A4592" s="8"/>
      <c r="B4592" s="93"/>
      <c r="C4592" s="93"/>
      <c r="D4592" s="45"/>
      <c r="E4592" s="8"/>
    </row>
    <row r="4593" ht="14.25" spans="1:5">
      <c r="A4593" s="8"/>
      <c r="B4593" s="93"/>
      <c r="C4593" s="93"/>
      <c r="D4593" s="45"/>
      <c r="E4593" s="8"/>
    </row>
    <row r="4594" ht="14.25" spans="1:5">
      <c r="A4594" s="8"/>
      <c r="B4594" s="93"/>
      <c r="C4594" s="93"/>
      <c r="D4594" s="45"/>
      <c r="E4594" s="8"/>
    </row>
    <row r="4595" ht="14.25" spans="1:5">
      <c r="A4595" s="8"/>
      <c r="B4595" s="93"/>
      <c r="C4595" s="93"/>
      <c r="D4595" s="45"/>
      <c r="E4595" s="8"/>
    </row>
    <row r="4596" ht="14.25" spans="1:5">
      <c r="A4596" s="8"/>
      <c r="B4596" s="93"/>
      <c r="C4596" s="93"/>
      <c r="D4596" s="45"/>
      <c r="E4596" s="8"/>
    </row>
    <row r="4597" ht="14.25" spans="1:5">
      <c r="A4597" s="8"/>
      <c r="B4597" s="93"/>
      <c r="C4597" s="93"/>
      <c r="D4597" s="45"/>
      <c r="E4597" s="8"/>
    </row>
    <row r="4598" ht="14.25" spans="1:5">
      <c r="A4598" s="8"/>
      <c r="B4598" s="93"/>
      <c r="C4598" s="93"/>
      <c r="D4598" s="45"/>
      <c r="E4598" s="8"/>
    </row>
    <row r="4599" ht="14.25" spans="1:5">
      <c r="A4599" s="8"/>
      <c r="B4599" s="93"/>
      <c r="C4599" s="93"/>
      <c r="D4599" s="45"/>
      <c r="E4599" s="8"/>
    </row>
    <row r="4600" ht="14.25" spans="1:5">
      <c r="A4600" s="8"/>
      <c r="B4600" s="93"/>
      <c r="C4600" s="93"/>
      <c r="D4600" s="45"/>
      <c r="E4600" s="8"/>
    </row>
    <row r="4601" ht="14.25" spans="1:5">
      <c r="A4601" s="8"/>
      <c r="B4601" s="93"/>
      <c r="C4601" s="93"/>
      <c r="D4601" s="45"/>
      <c r="E4601" s="8"/>
    </row>
    <row r="4602" ht="14.25" spans="1:5">
      <c r="A4602" s="8"/>
      <c r="B4602" s="93"/>
      <c r="C4602" s="93"/>
      <c r="D4602" s="45"/>
      <c r="E4602" s="8"/>
    </row>
    <row r="4603" ht="14.25" spans="1:5">
      <c r="A4603" s="8"/>
      <c r="B4603" s="93"/>
      <c r="C4603" s="93"/>
      <c r="D4603" s="45"/>
      <c r="E4603" s="8"/>
    </row>
    <row r="4604" ht="14.25" spans="1:5">
      <c r="A4604" s="8"/>
      <c r="B4604" s="93"/>
      <c r="C4604" s="93"/>
      <c r="D4604" s="45"/>
      <c r="E4604" s="8"/>
    </row>
    <row r="4605" ht="14.25" spans="1:5">
      <c r="A4605" s="8"/>
      <c r="B4605" s="93"/>
      <c r="C4605" s="93"/>
      <c r="D4605" s="45"/>
      <c r="E4605" s="8"/>
    </row>
    <row r="4606" ht="14.25" spans="1:5">
      <c r="A4606" s="8"/>
      <c r="B4606" s="93"/>
      <c r="C4606" s="93"/>
      <c r="D4606" s="45"/>
      <c r="E4606" s="8"/>
    </row>
    <row r="4607" ht="14.25" spans="1:5">
      <c r="A4607" s="8"/>
      <c r="B4607" s="93"/>
      <c r="C4607" s="93"/>
      <c r="D4607" s="45"/>
      <c r="E4607" s="8"/>
    </row>
    <row r="4608" ht="14.25" spans="1:5">
      <c r="A4608" s="8"/>
      <c r="B4608" s="93"/>
      <c r="C4608" s="93"/>
      <c r="D4608" s="45"/>
      <c r="E4608" s="8"/>
    </row>
    <row r="4609" ht="14.25" spans="1:5">
      <c r="A4609" s="8"/>
      <c r="B4609" s="93"/>
      <c r="C4609" s="93"/>
      <c r="D4609" s="45"/>
      <c r="E4609" s="8"/>
    </row>
    <row r="4610" ht="14.25" spans="1:5">
      <c r="A4610" s="8"/>
      <c r="B4610" s="93"/>
      <c r="C4610" s="93"/>
      <c r="D4610" s="45"/>
      <c r="E4610" s="8"/>
    </row>
    <row r="4611" ht="14.25" spans="1:5">
      <c r="A4611" s="8"/>
      <c r="B4611" s="93"/>
      <c r="C4611" s="93"/>
      <c r="D4611" s="45"/>
      <c r="E4611" s="8"/>
    </row>
    <row r="4612" ht="14.25" spans="1:5">
      <c r="A4612" s="8"/>
      <c r="B4612" s="93"/>
      <c r="C4612" s="93"/>
      <c r="D4612" s="45"/>
      <c r="E4612" s="8"/>
    </row>
    <row r="4613" ht="14.25" spans="1:5">
      <c r="A4613" s="8"/>
      <c r="B4613" s="93"/>
      <c r="C4613" s="93"/>
      <c r="D4613" s="45"/>
      <c r="E4613" s="8"/>
    </row>
    <row r="4614" ht="14.25" spans="1:5">
      <c r="A4614" s="8"/>
      <c r="B4614" s="93"/>
      <c r="C4614" s="93"/>
      <c r="D4614" s="45"/>
      <c r="E4614" s="8"/>
    </row>
    <row r="4615" ht="14.25" spans="1:5">
      <c r="A4615" s="8"/>
      <c r="B4615" s="93"/>
      <c r="C4615" s="93"/>
      <c r="D4615" s="45"/>
      <c r="E4615" s="8"/>
    </row>
    <row r="4616" ht="14.25" spans="1:5">
      <c r="A4616" s="8"/>
      <c r="B4616" s="93"/>
      <c r="C4616" s="93"/>
      <c r="D4616" s="45"/>
      <c r="E4616" s="8"/>
    </row>
    <row r="4617" ht="14.25" spans="1:5">
      <c r="A4617" s="8"/>
      <c r="B4617" s="93"/>
      <c r="C4617" s="93"/>
      <c r="D4617" s="45"/>
      <c r="E4617" s="8"/>
    </row>
    <row r="4618" ht="14.25" spans="1:5">
      <c r="A4618" s="8"/>
      <c r="B4618" s="93"/>
      <c r="C4618" s="93"/>
      <c r="D4618" s="45"/>
      <c r="E4618" s="8"/>
    </row>
    <row r="4619" ht="14.25" spans="1:5">
      <c r="A4619" s="8"/>
      <c r="B4619" s="93"/>
      <c r="C4619" s="93"/>
      <c r="D4619" s="45"/>
      <c r="E4619" s="8"/>
    </row>
    <row r="4620" ht="14.25" spans="1:5">
      <c r="A4620" s="8"/>
      <c r="B4620" s="93"/>
      <c r="C4620" s="93"/>
      <c r="D4620" s="45"/>
      <c r="E4620" s="8"/>
    </row>
    <row r="4621" ht="14.25" spans="1:5">
      <c r="A4621" s="8"/>
      <c r="B4621" s="93"/>
      <c r="C4621" s="93"/>
      <c r="D4621" s="45"/>
      <c r="E4621" s="8"/>
    </row>
    <row r="4622" ht="14.25" spans="1:5">
      <c r="A4622" s="8"/>
      <c r="B4622" s="93"/>
      <c r="C4622" s="93"/>
      <c r="D4622" s="45"/>
      <c r="E4622" s="8"/>
    </row>
    <row r="4623" ht="14.25" spans="1:5">
      <c r="A4623" s="8"/>
      <c r="B4623" s="93"/>
      <c r="C4623" s="93"/>
      <c r="D4623" s="45"/>
      <c r="E4623" s="8"/>
    </row>
    <row r="4624" ht="14.25" spans="1:5">
      <c r="A4624" s="8"/>
      <c r="B4624" s="93"/>
      <c r="C4624" s="93"/>
      <c r="D4624" s="45"/>
      <c r="E4624" s="8"/>
    </row>
    <row r="4625" ht="14.25" spans="1:5">
      <c r="A4625" s="8"/>
      <c r="B4625" s="93"/>
      <c r="C4625" s="93"/>
      <c r="D4625" s="45"/>
      <c r="E4625" s="8"/>
    </row>
    <row r="4626" ht="14.25" spans="1:5">
      <c r="A4626" s="8"/>
      <c r="B4626" s="93"/>
      <c r="C4626" s="93"/>
      <c r="D4626" s="45"/>
      <c r="E4626" s="8"/>
    </row>
    <row r="4627" ht="14.25" spans="1:5">
      <c r="A4627" s="8"/>
      <c r="B4627" s="93"/>
      <c r="C4627" s="93"/>
      <c r="D4627" s="45"/>
      <c r="E4627" s="8"/>
    </row>
    <row r="4628" ht="14.25" spans="1:5">
      <c r="A4628" s="8"/>
      <c r="B4628" s="93"/>
      <c r="C4628" s="93"/>
      <c r="D4628" s="45"/>
      <c r="E4628" s="8"/>
    </row>
    <row r="4629" ht="14.25" spans="1:5">
      <c r="A4629" s="8"/>
      <c r="B4629" s="93"/>
      <c r="C4629" s="93"/>
      <c r="D4629" s="45"/>
      <c r="E4629" s="8"/>
    </row>
    <row r="4630" ht="14.25" spans="1:5">
      <c r="A4630" s="8"/>
      <c r="B4630" s="93"/>
      <c r="C4630" s="93"/>
      <c r="D4630" s="45"/>
      <c r="E4630" s="8"/>
    </row>
    <row r="4631" ht="14.25" spans="1:5">
      <c r="A4631" s="8"/>
      <c r="B4631" s="61"/>
      <c r="C4631" s="61"/>
      <c r="D4631" s="99"/>
      <c r="E4631" s="8"/>
    </row>
    <row r="4632" ht="14.25" spans="1:5">
      <c r="A4632" s="8"/>
      <c r="B4632" s="61"/>
      <c r="C4632" s="141"/>
      <c r="D4632" s="99"/>
      <c r="E4632" s="8"/>
    </row>
    <row r="4633" ht="14.25" spans="1:5">
      <c r="A4633" s="8"/>
      <c r="B4633" s="61"/>
      <c r="C4633" s="101"/>
      <c r="D4633" s="99"/>
      <c r="E4633" s="8"/>
    </row>
    <row r="4634" ht="14.25" spans="1:5">
      <c r="A4634" s="8"/>
      <c r="B4634" s="61"/>
      <c r="C4634" s="101"/>
      <c r="D4634" s="99"/>
      <c r="E4634" s="8"/>
    </row>
    <row r="4635" ht="14.25" spans="1:5">
      <c r="A4635" s="8"/>
      <c r="B4635" s="45"/>
      <c r="C4635" s="101"/>
      <c r="D4635" s="99"/>
      <c r="E4635" s="8"/>
    </row>
    <row r="4636" ht="14.25" spans="1:5">
      <c r="A4636" s="8"/>
      <c r="B4636" s="142"/>
      <c r="C4636" s="142"/>
      <c r="D4636" s="142"/>
      <c r="E4636" s="8"/>
    </row>
    <row r="4637" spans="1:5">
      <c r="A4637" s="8"/>
      <c r="B4637" s="143"/>
      <c r="C4637" s="143"/>
      <c r="D4637" s="144"/>
      <c r="E4637" s="8"/>
    </row>
    <row r="4638" spans="1:5">
      <c r="A4638" s="8"/>
      <c r="B4638" s="143"/>
      <c r="C4638" s="143"/>
      <c r="D4638" s="144"/>
      <c r="E4638" s="8"/>
    </row>
    <row r="4639" spans="1:5">
      <c r="A4639" s="8"/>
      <c r="B4639" s="143"/>
      <c r="C4639" s="143"/>
      <c r="D4639" s="144"/>
      <c r="E4639" s="8"/>
    </row>
    <row r="4640" spans="1:5">
      <c r="A4640" s="8"/>
      <c r="B4640" s="143"/>
      <c r="C4640" s="143"/>
      <c r="D4640" s="144"/>
      <c r="E4640" s="8"/>
    </row>
    <row r="4641" spans="1:5">
      <c r="A4641" s="8"/>
      <c r="B4641" s="143"/>
      <c r="C4641" s="143"/>
      <c r="D4641" s="144"/>
      <c r="E4641" s="8"/>
    </row>
    <row r="4642" spans="1:5">
      <c r="A4642" s="8"/>
      <c r="B4642" s="143"/>
      <c r="C4642" s="143"/>
      <c r="D4642" s="144"/>
      <c r="E4642" s="8"/>
    </row>
    <row r="4643" spans="1:5">
      <c r="A4643" s="8"/>
      <c r="B4643" s="143"/>
      <c r="C4643" s="143"/>
      <c r="D4643" s="144"/>
      <c r="E4643" s="8"/>
    </row>
    <row r="4644" spans="1:5">
      <c r="A4644" s="8"/>
      <c r="B4644" s="143"/>
      <c r="C4644" s="143"/>
      <c r="D4644" s="144"/>
      <c r="E4644" s="8"/>
    </row>
    <row r="4645" spans="1:5">
      <c r="A4645" s="8"/>
      <c r="B4645" s="143"/>
      <c r="C4645" s="143"/>
      <c r="D4645" s="144"/>
      <c r="E4645" s="8"/>
    </row>
    <row r="4646" spans="1:5">
      <c r="A4646" s="8"/>
      <c r="B4646" s="143"/>
      <c r="C4646" s="143"/>
      <c r="D4646" s="144"/>
      <c r="E4646" s="8"/>
    </row>
    <row r="4647" spans="1:5">
      <c r="A4647" s="8"/>
      <c r="B4647" s="143"/>
      <c r="C4647" s="143"/>
      <c r="D4647" s="144"/>
      <c r="E4647" s="8"/>
    </row>
    <row r="4648" spans="1:5">
      <c r="A4648" s="8"/>
      <c r="B4648" s="143"/>
      <c r="C4648" s="143"/>
      <c r="D4648" s="144"/>
      <c r="E4648" s="8"/>
    </row>
    <row r="4649" spans="1:5">
      <c r="A4649" s="8"/>
      <c r="B4649" s="143"/>
      <c r="C4649" s="143"/>
      <c r="D4649" s="144"/>
      <c r="E4649" s="8"/>
    </row>
    <row r="4650" spans="1:5">
      <c r="A4650" s="8"/>
      <c r="B4650" s="143"/>
      <c r="C4650" s="143"/>
      <c r="D4650" s="144"/>
      <c r="E4650" s="8"/>
    </row>
    <row r="4651" spans="1:5">
      <c r="A4651" s="8"/>
      <c r="B4651" s="143"/>
      <c r="C4651" s="143"/>
      <c r="D4651" s="144"/>
      <c r="E4651" s="8"/>
    </row>
    <row r="4652" spans="1:5">
      <c r="A4652" s="8"/>
      <c r="B4652" s="143"/>
      <c r="C4652" s="143"/>
      <c r="D4652" s="144"/>
      <c r="E4652" s="8"/>
    </row>
    <row r="4653" spans="1:5">
      <c r="A4653" s="8"/>
      <c r="B4653" s="143"/>
      <c r="C4653" s="143"/>
      <c r="D4653" s="144"/>
      <c r="E4653" s="8"/>
    </row>
    <row r="4654" spans="1:5">
      <c r="A4654" s="8"/>
      <c r="B4654" s="143"/>
      <c r="C4654" s="143"/>
      <c r="D4654" s="144"/>
      <c r="E4654" s="8"/>
    </row>
    <row r="4655" spans="1:5">
      <c r="A4655" s="8"/>
      <c r="B4655" s="143"/>
      <c r="C4655" s="143"/>
      <c r="D4655" s="144"/>
      <c r="E4655" s="8"/>
    </row>
    <row r="4656" spans="1:5">
      <c r="A4656" s="8"/>
      <c r="B4656" s="143"/>
      <c r="C4656" s="143"/>
      <c r="D4656" s="144"/>
      <c r="E4656" s="8"/>
    </row>
    <row r="4657" spans="1:5">
      <c r="A4657" s="8"/>
      <c r="B4657" s="143"/>
      <c r="C4657" s="143"/>
      <c r="D4657" s="144"/>
      <c r="E4657" s="8"/>
    </row>
    <row r="4658" spans="1:5">
      <c r="A4658" s="8"/>
      <c r="B4658" s="143"/>
      <c r="C4658" s="143"/>
      <c r="D4658" s="144"/>
      <c r="E4658" s="8"/>
    </row>
    <row r="4659" spans="1:5">
      <c r="A4659" s="8"/>
      <c r="B4659" s="143"/>
      <c r="C4659" s="143"/>
      <c r="D4659" s="144"/>
      <c r="E4659" s="8"/>
    </row>
    <row r="4660" spans="1:5">
      <c r="A4660" s="8"/>
      <c r="B4660" s="143"/>
      <c r="C4660" s="143"/>
      <c r="D4660" s="144"/>
      <c r="E4660" s="8"/>
    </row>
    <row r="4661" spans="1:5">
      <c r="A4661" s="8"/>
      <c r="B4661" s="143"/>
      <c r="C4661" s="143"/>
      <c r="D4661" s="144"/>
      <c r="E4661" s="8"/>
    </row>
    <row r="4662" spans="1:5">
      <c r="A4662" s="8"/>
      <c r="B4662" s="143"/>
      <c r="C4662" s="143"/>
      <c r="D4662" s="144"/>
      <c r="E4662" s="8"/>
    </row>
    <row r="4663" spans="1:5">
      <c r="A4663" s="8"/>
      <c r="B4663" s="145"/>
      <c r="C4663" s="145"/>
      <c r="D4663" s="146"/>
      <c r="E4663" s="8"/>
    </row>
    <row r="4664" spans="1:5">
      <c r="A4664" s="8"/>
      <c r="B4664" s="145"/>
      <c r="C4664" s="145"/>
      <c r="D4664" s="146"/>
      <c r="E4664" s="8"/>
    </row>
    <row r="4665" spans="1:5">
      <c r="A4665" s="8"/>
      <c r="B4665" s="145"/>
      <c r="C4665" s="145"/>
      <c r="D4665" s="146"/>
      <c r="E4665" s="8"/>
    </row>
    <row r="4666" spans="1:5">
      <c r="A4666" s="8"/>
      <c r="B4666" s="145"/>
      <c r="C4666" s="145"/>
      <c r="D4666" s="146"/>
      <c r="E4666" s="8"/>
    </row>
    <row r="4667" spans="1:5">
      <c r="A4667" s="8"/>
      <c r="B4667" s="145"/>
      <c r="C4667" s="145"/>
      <c r="D4667" s="146"/>
      <c r="E4667" s="8"/>
    </row>
    <row r="4668" spans="1:5">
      <c r="A4668" s="8"/>
      <c r="B4668" s="145"/>
      <c r="C4668" s="145"/>
      <c r="D4668" s="146"/>
      <c r="E4668" s="8"/>
    </row>
    <row r="4669" spans="1:5">
      <c r="A4669" s="8"/>
      <c r="B4669" s="145"/>
      <c r="C4669" s="145"/>
      <c r="D4669" s="146"/>
      <c r="E4669" s="8"/>
    </row>
    <row r="4670" spans="1:5">
      <c r="A4670" s="8"/>
      <c r="B4670" s="145"/>
      <c r="C4670" s="145"/>
      <c r="D4670" s="146"/>
      <c r="E4670" s="8"/>
    </row>
    <row r="4671" spans="1:5">
      <c r="A4671" s="8"/>
      <c r="B4671" s="145"/>
      <c r="C4671" s="145"/>
      <c r="D4671" s="146"/>
      <c r="E4671" s="8"/>
    </row>
    <row r="4672" spans="1:5">
      <c r="A4672" s="8"/>
      <c r="B4672" s="145"/>
      <c r="C4672" s="145"/>
      <c r="D4672" s="146"/>
      <c r="E4672" s="8"/>
    </row>
    <row r="4673" spans="1:5">
      <c r="A4673" s="8"/>
      <c r="B4673" s="145"/>
      <c r="C4673" s="145"/>
      <c r="D4673" s="146"/>
      <c r="E4673" s="8"/>
    </row>
    <row r="4674" spans="1:5">
      <c r="A4674" s="8"/>
      <c r="B4674" s="145"/>
      <c r="C4674" s="145"/>
      <c r="D4674" s="146"/>
      <c r="E4674" s="8"/>
    </row>
    <row r="4675" spans="1:5">
      <c r="A4675" s="8"/>
      <c r="B4675" s="145"/>
      <c r="C4675" s="145"/>
      <c r="D4675" s="146"/>
      <c r="E4675" s="8"/>
    </row>
    <row r="4676" spans="1:5">
      <c r="A4676" s="8"/>
      <c r="B4676" s="145"/>
      <c r="C4676" s="145"/>
      <c r="D4676" s="146"/>
      <c r="E4676" s="8"/>
    </row>
    <row r="4677" spans="1:5">
      <c r="A4677" s="8"/>
      <c r="B4677" s="145"/>
      <c r="C4677" s="145"/>
      <c r="D4677" s="146"/>
      <c r="E4677" s="8"/>
    </row>
    <row r="4678" spans="1:5">
      <c r="A4678" s="8"/>
      <c r="B4678" s="145"/>
      <c r="C4678" s="145"/>
      <c r="D4678" s="146"/>
      <c r="E4678" s="8"/>
    </row>
    <row r="4679" spans="1:5">
      <c r="A4679" s="8"/>
      <c r="B4679" s="145"/>
      <c r="C4679" s="145"/>
      <c r="D4679" s="146"/>
      <c r="E4679" s="8"/>
    </row>
    <row r="4680" spans="1:5">
      <c r="A4680" s="8"/>
      <c r="B4680" s="145"/>
      <c r="C4680" s="145"/>
      <c r="D4680" s="146"/>
      <c r="E4680" s="8"/>
    </row>
    <row r="4681" spans="1:5">
      <c r="A4681" s="8"/>
      <c r="B4681" s="145"/>
      <c r="C4681" s="145"/>
      <c r="D4681" s="146"/>
      <c r="E4681" s="8"/>
    </row>
    <row r="4682" spans="1:5">
      <c r="A4682" s="8"/>
      <c r="B4682" s="145"/>
      <c r="C4682" s="145"/>
      <c r="D4682" s="146"/>
      <c r="E4682" s="8"/>
    </row>
    <row r="4683" spans="1:5">
      <c r="A4683" s="8"/>
      <c r="B4683" s="145"/>
      <c r="C4683" s="145"/>
      <c r="D4683" s="146"/>
      <c r="E4683" s="8"/>
    </row>
    <row r="4684" spans="1:5">
      <c r="A4684" s="8"/>
      <c r="B4684" s="145"/>
      <c r="C4684" s="145"/>
      <c r="D4684" s="146"/>
      <c r="E4684" s="8"/>
    </row>
    <row r="4685" spans="1:5">
      <c r="A4685" s="8"/>
      <c r="B4685" s="145"/>
      <c r="C4685" s="145"/>
      <c r="D4685" s="146"/>
      <c r="E4685" s="8"/>
    </row>
    <row r="4686" spans="1:5">
      <c r="A4686" s="8"/>
      <c r="B4686" s="145"/>
      <c r="C4686" s="145"/>
      <c r="D4686" s="146"/>
      <c r="E4686" s="8"/>
    </row>
    <row r="4687" spans="1:5">
      <c r="A4687" s="8"/>
      <c r="B4687" s="145"/>
      <c r="C4687" s="145"/>
      <c r="D4687" s="146"/>
      <c r="E4687" s="8"/>
    </row>
    <row r="4688" spans="1:5">
      <c r="A4688" s="8"/>
      <c r="B4688" s="145"/>
      <c r="C4688" s="145"/>
      <c r="D4688" s="146"/>
      <c r="E4688" s="8"/>
    </row>
    <row r="4689" spans="1:5">
      <c r="A4689" s="8"/>
      <c r="B4689" s="145"/>
      <c r="C4689" s="145"/>
      <c r="D4689" s="146"/>
      <c r="E4689" s="8"/>
    </row>
    <row r="4690" spans="1:5">
      <c r="A4690" s="8"/>
      <c r="B4690" s="145"/>
      <c r="C4690" s="145"/>
      <c r="D4690" s="146"/>
      <c r="E4690" s="8"/>
    </row>
    <row r="4691" spans="1:5">
      <c r="A4691" s="8"/>
      <c r="B4691" s="145"/>
      <c r="C4691" s="145"/>
      <c r="D4691" s="146"/>
      <c r="E4691" s="8"/>
    </row>
    <row r="4692" spans="1:5">
      <c r="A4692" s="8"/>
      <c r="B4692" s="145"/>
      <c r="C4692" s="145"/>
      <c r="D4692" s="146"/>
      <c r="E4692" s="8"/>
    </row>
    <row r="4693" spans="1:5">
      <c r="A4693" s="8"/>
      <c r="B4693" s="145"/>
      <c r="C4693" s="145"/>
      <c r="D4693" s="146"/>
      <c r="E4693" s="8"/>
    </row>
    <row r="4694" spans="1:5">
      <c r="A4694" s="8"/>
      <c r="B4694" s="145"/>
      <c r="C4694" s="145"/>
      <c r="D4694" s="146"/>
      <c r="E4694" s="8"/>
    </row>
    <row r="4695" spans="1:5">
      <c r="A4695" s="8"/>
      <c r="B4695" s="145"/>
      <c r="C4695" s="145"/>
      <c r="D4695" s="146"/>
      <c r="E4695" s="8"/>
    </row>
    <row r="4696" spans="1:5">
      <c r="A4696" s="8"/>
      <c r="B4696" s="145"/>
      <c r="C4696" s="145"/>
      <c r="D4696" s="146"/>
      <c r="E4696" s="8"/>
    </row>
    <row r="4697" spans="1:5">
      <c r="A4697" s="8"/>
      <c r="B4697" s="145"/>
      <c r="C4697" s="145"/>
      <c r="D4697" s="146"/>
      <c r="E4697" s="8"/>
    </row>
    <row r="4698" spans="1:5">
      <c r="A4698" s="8"/>
      <c r="B4698" s="145"/>
      <c r="C4698" s="145"/>
      <c r="D4698" s="146"/>
      <c r="E4698" s="8"/>
    </row>
    <row r="4699" spans="1:5">
      <c r="A4699" s="8"/>
      <c r="B4699" s="145"/>
      <c r="C4699" s="145"/>
      <c r="D4699" s="146"/>
      <c r="E4699" s="8"/>
    </row>
    <row r="4700" spans="1:5">
      <c r="A4700" s="8"/>
      <c r="B4700" s="145"/>
      <c r="C4700" s="145"/>
      <c r="D4700" s="146"/>
      <c r="E4700" s="8"/>
    </row>
    <row r="4701" spans="1:5">
      <c r="A4701" s="8"/>
      <c r="B4701" s="145"/>
      <c r="C4701" s="145"/>
      <c r="D4701" s="146"/>
      <c r="E4701" s="8"/>
    </row>
    <row r="4702" spans="1:5">
      <c r="A4702" s="8"/>
      <c r="B4702" s="145"/>
      <c r="C4702" s="145"/>
      <c r="D4702" s="146"/>
      <c r="E4702" s="8"/>
    </row>
    <row r="4703" spans="1:5">
      <c r="A4703" s="8"/>
      <c r="B4703" s="145"/>
      <c r="C4703" s="145"/>
      <c r="D4703" s="146"/>
      <c r="E4703" s="8"/>
    </row>
    <row r="4704" spans="1:5">
      <c r="A4704" s="8"/>
      <c r="B4704" s="145"/>
      <c r="C4704" s="145"/>
      <c r="D4704" s="146"/>
      <c r="E4704" s="8"/>
    </row>
    <row r="4705" spans="1:5">
      <c r="A4705" s="8"/>
      <c r="B4705" s="145"/>
      <c r="C4705" s="145"/>
      <c r="D4705" s="146"/>
      <c r="E4705" s="8"/>
    </row>
    <row r="4706" spans="1:5">
      <c r="A4706" s="8"/>
      <c r="B4706" s="145"/>
      <c r="C4706" s="145"/>
      <c r="D4706" s="146"/>
      <c r="E4706" s="8"/>
    </row>
    <row r="4707" spans="1:5">
      <c r="A4707" s="8"/>
      <c r="B4707" s="145"/>
      <c r="C4707" s="145"/>
      <c r="D4707" s="146"/>
      <c r="E4707" s="8"/>
    </row>
    <row r="4708" spans="1:5">
      <c r="A4708" s="8"/>
      <c r="B4708" s="145"/>
      <c r="C4708" s="145"/>
      <c r="D4708" s="146"/>
      <c r="E4708" s="8"/>
    </row>
    <row r="4709" spans="1:5">
      <c r="A4709" s="8"/>
      <c r="B4709" s="145"/>
      <c r="C4709" s="145"/>
      <c r="D4709" s="146"/>
      <c r="E4709" s="8"/>
    </row>
    <row r="4710" spans="1:5">
      <c r="A4710" s="8"/>
      <c r="B4710" s="145"/>
      <c r="C4710" s="145"/>
      <c r="D4710" s="146"/>
      <c r="E4710" s="8"/>
    </row>
    <row r="4711" spans="1:5">
      <c r="A4711" s="8"/>
      <c r="B4711" s="145"/>
      <c r="C4711" s="145"/>
      <c r="D4711" s="146"/>
      <c r="E4711" s="8"/>
    </row>
    <row r="4712" spans="1:5">
      <c r="A4712" s="8"/>
      <c r="B4712" s="145"/>
      <c r="C4712" s="145"/>
      <c r="D4712" s="146"/>
      <c r="E4712" s="8"/>
    </row>
    <row r="4713" spans="1:5">
      <c r="A4713" s="8"/>
      <c r="B4713" s="145"/>
      <c r="C4713" s="145"/>
      <c r="D4713" s="146"/>
      <c r="E4713" s="8"/>
    </row>
    <row r="4714" spans="1:5">
      <c r="A4714" s="8"/>
      <c r="B4714" s="145"/>
      <c r="C4714" s="145"/>
      <c r="D4714" s="146"/>
      <c r="E4714" s="8"/>
    </row>
    <row r="4715" spans="1:5">
      <c r="A4715" s="8"/>
      <c r="B4715" s="145"/>
      <c r="C4715" s="145"/>
      <c r="D4715" s="146"/>
      <c r="E4715" s="8"/>
    </row>
    <row r="4716" spans="1:5">
      <c r="A4716" s="8"/>
      <c r="B4716" s="145"/>
      <c r="C4716" s="145"/>
      <c r="D4716" s="146"/>
      <c r="E4716" s="8"/>
    </row>
    <row r="4717" spans="1:5">
      <c r="A4717" s="8"/>
      <c r="B4717" s="145"/>
      <c r="C4717" s="145"/>
      <c r="D4717" s="146"/>
      <c r="E4717" s="8"/>
    </row>
    <row r="4718" spans="1:5">
      <c r="A4718" s="8"/>
      <c r="B4718" s="145"/>
      <c r="C4718" s="145"/>
      <c r="D4718" s="146"/>
      <c r="E4718" s="8"/>
    </row>
    <row r="4719" spans="1:5">
      <c r="A4719" s="8"/>
      <c r="B4719" s="145"/>
      <c r="C4719" s="145"/>
      <c r="D4719" s="146"/>
      <c r="E4719" s="8"/>
    </row>
    <row r="4720" spans="1:5">
      <c r="A4720" s="8"/>
      <c r="B4720" s="145"/>
      <c r="C4720" s="145"/>
      <c r="D4720" s="146"/>
      <c r="E4720" s="8"/>
    </row>
    <row r="4721" spans="1:5">
      <c r="A4721" s="8"/>
      <c r="B4721" s="147"/>
      <c r="C4721" s="147"/>
      <c r="D4721" s="148"/>
      <c r="E4721" s="8"/>
    </row>
    <row r="4722" spans="1:5">
      <c r="A4722" s="8"/>
      <c r="B4722" s="147"/>
      <c r="C4722" s="147"/>
      <c r="D4722" s="148"/>
      <c r="E4722" s="8"/>
    </row>
    <row r="4723" spans="1:5">
      <c r="A4723" s="8"/>
      <c r="B4723" s="147"/>
      <c r="C4723" s="147"/>
      <c r="D4723" s="148"/>
      <c r="E4723" s="8"/>
    </row>
    <row r="4724" spans="1:5">
      <c r="A4724" s="8"/>
      <c r="B4724" s="147"/>
      <c r="C4724" s="147"/>
      <c r="D4724" s="148"/>
      <c r="E4724" s="8"/>
    </row>
    <row r="4725" spans="1:5">
      <c r="A4725" s="8"/>
      <c r="B4725" s="147"/>
      <c r="C4725" s="147"/>
      <c r="D4725" s="148"/>
      <c r="E4725" s="8"/>
    </row>
    <row r="4726" spans="1:5">
      <c r="A4726" s="8"/>
      <c r="B4726" s="147"/>
      <c r="C4726" s="147"/>
      <c r="D4726" s="148"/>
      <c r="E4726" s="8"/>
    </row>
    <row r="4727" spans="1:5">
      <c r="A4727" s="8"/>
      <c r="B4727" s="147"/>
      <c r="C4727" s="147"/>
      <c r="D4727" s="148"/>
      <c r="E4727" s="8"/>
    </row>
    <row r="4728" spans="1:5">
      <c r="A4728" s="8"/>
      <c r="B4728" s="147"/>
      <c r="C4728" s="147"/>
      <c r="D4728" s="148"/>
      <c r="E4728" s="8"/>
    </row>
    <row r="4729" spans="1:5">
      <c r="A4729" s="8"/>
      <c r="B4729" s="147"/>
      <c r="C4729" s="147"/>
      <c r="D4729" s="148"/>
      <c r="E4729" s="8"/>
    </row>
    <row r="4730" spans="1:5">
      <c r="A4730" s="8"/>
      <c r="B4730" s="147"/>
      <c r="C4730" s="147"/>
      <c r="D4730" s="148"/>
      <c r="E4730" s="8"/>
    </row>
    <row r="4731" spans="1:5">
      <c r="A4731" s="8"/>
      <c r="B4731" s="147"/>
      <c r="C4731" s="147"/>
      <c r="D4731" s="148"/>
      <c r="E4731" s="8"/>
    </row>
    <row r="4732" spans="1:5">
      <c r="A4732" s="8"/>
      <c r="B4732" s="147"/>
      <c r="C4732" s="147"/>
      <c r="D4732" s="148"/>
      <c r="E4732" s="8"/>
    </row>
    <row r="4733" spans="1:5">
      <c r="A4733" s="8"/>
      <c r="B4733" s="147"/>
      <c r="C4733" s="147"/>
      <c r="D4733" s="148"/>
      <c r="E4733" s="8"/>
    </row>
    <row r="4734" spans="1:5">
      <c r="A4734" s="8"/>
      <c r="B4734" s="147"/>
      <c r="C4734" s="147"/>
      <c r="D4734" s="148"/>
      <c r="E4734" s="8"/>
    </row>
    <row r="4735" spans="1:5">
      <c r="A4735" s="8"/>
      <c r="B4735" s="147"/>
      <c r="C4735" s="147"/>
      <c r="D4735" s="148"/>
      <c r="E4735" s="8"/>
    </row>
    <row r="4736" spans="1:5">
      <c r="A4736" s="8"/>
      <c r="B4736" s="147"/>
      <c r="C4736" s="147"/>
      <c r="D4736" s="148"/>
      <c r="E4736" s="8"/>
    </row>
    <row r="4737" spans="1:5">
      <c r="A4737" s="8"/>
      <c r="B4737" s="147"/>
      <c r="C4737" s="147"/>
      <c r="D4737" s="148"/>
      <c r="E4737" s="8"/>
    </row>
    <row r="4738" spans="1:5">
      <c r="A4738" s="8"/>
      <c r="B4738" s="147"/>
      <c r="C4738" s="147"/>
      <c r="D4738" s="148"/>
      <c r="E4738" s="8"/>
    </row>
    <row r="4739" spans="1:5">
      <c r="A4739" s="8"/>
      <c r="B4739" s="147"/>
      <c r="C4739" s="147"/>
      <c r="D4739" s="148"/>
      <c r="E4739" s="8"/>
    </row>
    <row r="4740" spans="1:5">
      <c r="A4740" s="8"/>
      <c r="B4740" s="147"/>
      <c r="C4740" s="147"/>
      <c r="D4740" s="148"/>
      <c r="E4740" s="8"/>
    </row>
    <row r="4741" spans="1:5">
      <c r="A4741" s="8"/>
      <c r="B4741" s="147"/>
      <c r="C4741" s="147"/>
      <c r="D4741" s="148"/>
      <c r="E4741" s="8"/>
    </row>
    <row r="4742" spans="1:5">
      <c r="A4742" s="8"/>
      <c r="B4742" s="58"/>
      <c r="C4742" s="83"/>
      <c r="D4742" s="149"/>
      <c r="E4742" s="8"/>
    </row>
    <row r="4743" spans="1:5">
      <c r="A4743" s="8"/>
      <c r="B4743" s="58"/>
      <c r="C4743" s="83"/>
      <c r="D4743" s="149"/>
      <c r="E4743" s="8"/>
    </row>
    <row r="4744" spans="1:5">
      <c r="A4744" s="8"/>
      <c r="B4744" s="58"/>
      <c r="C4744" s="83"/>
      <c r="D4744" s="149"/>
      <c r="E4744" s="8"/>
    </row>
    <row r="4745" spans="1:5">
      <c r="A4745" s="8"/>
      <c r="B4745" s="58"/>
      <c r="C4745" s="83"/>
      <c r="D4745" s="149"/>
      <c r="E4745" s="8"/>
    </row>
    <row r="4746" spans="1:5">
      <c r="A4746" s="8"/>
      <c r="B4746" s="58"/>
      <c r="C4746" s="83"/>
      <c r="D4746" s="149"/>
      <c r="E4746" s="8"/>
    </row>
    <row r="4747" spans="1:5">
      <c r="A4747" s="8"/>
      <c r="B4747" s="58"/>
      <c r="C4747" s="83"/>
      <c r="D4747" s="149"/>
      <c r="E4747" s="8"/>
    </row>
    <row r="4748" spans="1:5">
      <c r="A4748" s="8"/>
      <c r="B4748" s="58"/>
      <c r="C4748" s="83"/>
      <c r="D4748" s="149"/>
      <c r="E4748" s="8"/>
    </row>
    <row r="4749" spans="1:5">
      <c r="A4749" s="8"/>
      <c r="B4749" s="58"/>
      <c r="C4749" s="83"/>
      <c r="D4749" s="149"/>
      <c r="E4749" s="8"/>
    </row>
    <row r="4750" spans="1:5">
      <c r="A4750" s="8"/>
      <c r="B4750" s="58"/>
      <c r="C4750" s="83"/>
      <c r="D4750" s="149"/>
      <c r="E4750" s="8"/>
    </row>
    <row r="4751" spans="1:5">
      <c r="A4751" s="8"/>
      <c r="B4751" s="58"/>
      <c r="C4751" s="83"/>
      <c r="D4751" s="149"/>
      <c r="E4751" s="8"/>
    </row>
    <row r="4752" spans="1:5">
      <c r="A4752" s="8"/>
      <c r="B4752" s="58"/>
      <c r="C4752" s="83"/>
      <c r="D4752" s="149"/>
      <c r="E4752" s="8"/>
    </row>
    <row r="4753" spans="1:5">
      <c r="A4753" s="8"/>
      <c r="B4753" s="58"/>
      <c r="C4753" s="83"/>
      <c r="D4753" s="149"/>
      <c r="E4753" s="8"/>
    </row>
    <row r="4754" spans="1:5">
      <c r="A4754" s="8"/>
      <c r="B4754" s="58"/>
      <c r="C4754" s="83"/>
      <c r="D4754" s="149"/>
      <c r="E4754" s="8"/>
    </row>
    <row r="4755" spans="1:5">
      <c r="A4755" s="8"/>
      <c r="B4755" s="58"/>
      <c r="C4755" s="83"/>
      <c r="D4755" s="149"/>
      <c r="E4755" s="8"/>
    </row>
    <row r="4756" spans="1:5">
      <c r="A4756" s="8"/>
      <c r="B4756" s="58"/>
      <c r="C4756" s="83"/>
      <c r="D4756" s="149"/>
      <c r="E4756" s="8"/>
    </row>
    <row r="4757" spans="1:5">
      <c r="A4757" s="8"/>
      <c r="B4757" s="147"/>
      <c r="C4757" s="147"/>
      <c r="D4757" s="149"/>
      <c r="E4757" s="8"/>
    </row>
    <row r="4758" spans="1:5">
      <c r="A4758" s="8"/>
      <c r="B4758" s="147"/>
      <c r="C4758" s="147"/>
      <c r="D4758" s="149"/>
      <c r="E4758" s="8"/>
    </row>
    <row r="4759" spans="1:5">
      <c r="A4759" s="8"/>
      <c r="B4759" s="147"/>
      <c r="C4759" s="147"/>
      <c r="D4759" s="149"/>
      <c r="E4759" s="8"/>
    </row>
    <row r="4760" spans="1:5">
      <c r="A4760" s="8"/>
      <c r="B4760" s="147"/>
      <c r="C4760" s="147"/>
      <c r="D4760" s="149"/>
      <c r="E4760" s="8"/>
    </row>
    <row r="4761" spans="1:5">
      <c r="A4761" s="8"/>
      <c r="B4761" s="147"/>
      <c r="C4761" s="147"/>
      <c r="D4761" s="149"/>
      <c r="E4761" s="8"/>
    </row>
    <row r="4762" spans="1:5">
      <c r="A4762" s="8"/>
      <c r="B4762" s="147"/>
      <c r="C4762" s="147"/>
      <c r="D4762" s="149"/>
      <c r="E4762" s="8"/>
    </row>
    <row r="4763" spans="1:5">
      <c r="A4763" s="8"/>
      <c r="B4763" s="147"/>
      <c r="C4763" s="147"/>
      <c r="D4763" s="149"/>
      <c r="E4763" s="8"/>
    </row>
    <row r="4764" spans="1:5">
      <c r="A4764" s="8"/>
      <c r="B4764" s="147"/>
      <c r="C4764" s="147"/>
      <c r="D4764" s="149"/>
      <c r="E4764" s="8"/>
    </row>
    <row r="4765" spans="1:5">
      <c r="A4765" s="8"/>
      <c r="B4765" s="147"/>
      <c r="C4765" s="147"/>
      <c r="D4765" s="149"/>
      <c r="E4765" s="8"/>
    </row>
    <row r="4766" spans="1:5">
      <c r="A4766" s="8"/>
      <c r="B4766" s="147"/>
      <c r="C4766" s="147"/>
      <c r="D4766" s="149"/>
      <c r="E4766" s="8"/>
    </row>
    <row r="4767" spans="1:5">
      <c r="A4767" s="8"/>
      <c r="B4767" s="147"/>
      <c r="C4767" s="147"/>
      <c r="D4767" s="149"/>
      <c r="E4767" s="8"/>
    </row>
    <row r="4768" spans="1:5">
      <c r="A4768" s="8"/>
      <c r="B4768" s="147"/>
      <c r="C4768" s="147"/>
      <c r="D4768" s="149"/>
      <c r="E4768" s="8"/>
    </row>
    <row r="4769" spans="1:5">
      <c r="A4769" s="8"/>
      <c r="B4769" s="147"/>
      <c r="C4769" s="147"/>
      <c r="D4769" s="149"/>
      <c r="E4769" s="8"/>
    </row>
    <row r="4770" spans="1:5">
      <c r="A4770" s="8"/>
      <c r="B4770" s="147"/>
      <c r="C4770" s="147"/>
      <c r="D4770" s="149"/>
      <c r="E4770" s="8"/>
    </row>
    <row r="4771" spans="1:5">
      <c r="A4771" s="8"/>
      <c r="B4771" s="147"/>
      <c r="C4771" s="147"/>
      <c r="D4771" s="149"/>
      <c r="E4771" s="8"/>
    </row>
    <row r="4772" spans="1:5">
      <c r="A4772" s="8"/>
      <c r="B4772" s="143"/>
      <c r="C4772" s="143"/>
      <c r="D4772" s="148"/>
      <c r="E4772" s="8"/>
    </row>
    <row r="4773" spans="1:5">
      <c r="A4773" s="8"/>
      <c r="B4773" s="143"/>
      <c r="C4773" s="143"/>
      <c r="D4773" s="148"/>
      <c r="E4773" s="8"/>
    </row>
    <row r="4774" spans="1:5">
      <c r="A4774" s="8"/>
      <c r="B4774" s="143"/>
      <c r="C4774" s="143"/>
      <c r="D4774" s="148"/>
      <c r="E4774" s="8"/>
    </row>
    <row r="4775" spans="1:5">
      <c r="A4775" s="8"/>
      <c r="B4775" s="143"/>
      <c r="C4775" s="143"/>
      <c r="D4775" s="148"/>
      <c r="E4775" s="8"/>
    </row>
    <row r="4776" spans="1:5">
      <c r="A4776" s="8"/>
      <c r="B4776" s="143"/>
      <c r="C4776" s="143"/>
      <c r="D4776" s="148"/>
      <c r="E4776" s="8"/>
    </row>
    <row r="4777" spans="1:5">
      <c r="A4777" s="8"/>
      <c r="B4777" s="143"/>
      <c r="C4777" s="143"/>
      <c r="D4777" s="148"/>
      <c r="E4777" s="8"/>
    </row>
    <row r="4778" spans="1:5">
      <c r="A4778" s="8"/>
      <c r="B4778" s="143"/>
      <c r="C4778" s="143"/>
      <c r="D4778" s="148"/>
      <c r="E4778" s="8"/>
    </row>
    <row r="4779" spans="1:5">
      <c r="A4779" s="8"/>
      <c r="B4779" s="143"/>
      <c r="C4779" s="143"/>
      <c r="D4779" s="148"/>
      <c r="E4779" s="8"/>
    </row>
    <row r="4780" spans="1:5">
      <c r="A4780" s="8"/>
      <c r="B4780" s="143"/>
      <c r="C4780" s="143"/>
      <c r="D4780" s="148"/>
      <c r="E4780" s="8"/>
    </row>
    <row r="4781" spans="1:5">
      <c r="A4781" s="8"/>
      <c r="B4781" s="143"/>
      <c r="C4781" s="143"/>
      <c r="D4781" s="148"/>
      <c r="E4781" s="8"/>
    </row>
    <row r="4782" spans="1:5">
      <c r="A4782" s="8"/>
      <c r="B4782" s="143"/>
      <c r="C4782" s="143"/>
      <c r="D4782" s="148"/>
      <c r="E4782" s="8"/>
    </row>
    <row r="4783" spans="1:5">
      <c r="A4783" s="8"/>
      <c r="B4783" s="143"/>
      <c r="C4783" s="143"/>
      <c r="D4783" s="148"/>
      <c r="E4783" s="8"/>
    </row>
    <row r="4784" spans="1:5">
      <c r="A4784" s="8"/>
      <c r="B4784" s="143"/>
      <c r="C4784" s="143"/>
      <c r="D4784" s="148"/>
      <c r="E4784" s="8"/>
    </row>
    <row r="4785" spans="1:5">
      <c r="A4785" s="8"/>
      <c r="B4785" s="143"/>
      <c r="C4785" s="143"/>
      <c r="D4785" s="148"/>
      <c r="E4785" s="8"/>
    </row>
    <row r="4786" spans="1:5">
      <c r="A4786" s="8"/>
      <c r="B4786" s="143"/>
      <c r="C4786" s="143"/>
      <c r="D4786" s="148"/>
      <c r="E4786" s="8"/>
    </row>
    <row r="4787" spans="1:5">
      <c r="A4787" s="8"/>
      <c r="B4787" s="143"/>
      <c r="C4787" s="143"/>
      <c r="D4787" s="148"/>
      <c r="E4787" s="8"/>
    </row>
    <row r="4788" spans="1:5">
      <c r="A4788" s="8"/>
      <c r="B4788" s="143"/>
      <c r="C4788" s="143"/>
      <c r="D4788" s="148"/>
      <c r="E4788" s="8"/>
    </row>
    <row r="4789" spans="1:5">
      <c r="A4789" s="8"/>
      <c r="B4789" s="143"/>
      <c r="C4789" s="143"/>
      <c r="D4789" s="148"/>
      <c r="E4789" s="8"/>
    </row>
    <row r="4790" spans="1:5">
      <c r="A4790" s="8"/>
      <c r="B4790" s="147"/>
      <c r="C4790" s="143"/>
      <c r="D4790" s="149"/>
      <c r="E4790" s="8"/>
    </row>
    <row r="4791" spans="1:5">
      <c r="A4791" s="8"/>
      <c r="B4791" s="143"/>
      <c r="C4791" s="143"/>
      <c r="D4791" s="149"/>
      <c r="E4791" s="8"/>
    </row>
    <row r="4792" spans="1:5">
      <c r="A4792" s="8"/>
      <c r="B4792" s="143"/>
      <c r="C4792" s="143"/>
      <c r="D4792" s="149"/>
      <c r="E4792" s="8"/>
    </row>
    <row r="4793" spans="1:5">
      <c r="A4793" s="8"/>
      <c r="B4793" s="143"/>
      <c r="C4793" s="143"/>
      <c r="D4793" s="149"/>
      <c r="E4793" s="8"/>
    </row>
    <row r="4794" spans="1:5">
      <c r="A4794" s="8"/>
      <c r="B4794" s="143"/>
      <c r="C4794" s="143"/>
      <c r="D4794" s="149"/>
      <c r="E4794" s="8"/>
    </row>
    <row r="4795" spans="1:5">
      <c r="A4795" s="8"/>
      <c r="B4795" s="143"/>
      <c r="C4795" s="143"/>
      <c r="D4795" s="149"/>
      <c r="E4795" s="8"/>
    </row>
    <row r="4796" spans="1:5">
      <c r="A4796" s="8"/>
      <c r="B4796" s="143"/>
      <c r="C4796" s="143"/>
      <c r="D4796" s="149"/>
      <c r="E4796" s="8"/>
    </row>
    <row r="4797" spans="1:5">
      <c r="A4797" s="8"/>
      <c r="B4797" s="147"/>
      <c r="C4797" s="147"/>
      <c r="D4797" s="149"/>
      <c r="E4797" s="8"/>
    </row>
    <row r="4798" spans="1:5">
      <c r="A4798" s="8"/>
      <c r="B4798" s="147"/>
      <c r="C4798" s="147"/>
      <c r="D4798" s="149"/>
      <c r="E4798" s="8"/>
    </row>
    <row r="4799" spans="1:5">
      <c r="A4799" s="8"/>
      <c r="B4799" s="147"/>
      <c r="C4799" s="147"/>
      <c r="D4799" s="149"/>
      <c r="E4799" s="8"/>
    </row>
    <row r="4800" spans="1:5">
      <c r="A4800" s="8"/>
      <c r="B4800" s="147"/>
      <c r="C4800" s="147"/>
      <c r="D4800" s="149"/>
      <c r="E4800" s="8"/>
    </row>
    <row r="4801" spans="1:5">
      <c r="A4801" s="8"/>
      <c r="B4801" s="147"/>
      <c r="C4801" s="147"/>
      <c r="D4801" s="149"/>
      <c r="E4801" s="8"/>
    </row>
    <row r="4802" spans="1:5">
      <c r="A4802" s="8"/>
      <c r="B4802" s="147"/>
      <c r="C4802" s="147"/>
      <c r="D4802" s="149"/>
      <c r="E4802" s="8"/>
    </row>
    <row r="4803" spans="1:5">
      <c r="A4803" s="8"/>
      <c r="B4803" s="147"/>
      <c r="C4803" s="147"/>
      <c r="D4803" s="149"/>
      <c r="E4803" s="8"/>
    </row>
    <row r="4804" spans="1:5">
      <c r="A4804" s="8"/>
      <c r="B4804" s="147"/>
      <c r="C4804" s="147"/>
      <c r="D4804" s="149"/>
      <c r="E4804" s="8"/>
    </row>
    <row r="4805" spans="1:5">
      <c r="A4805" s="8"/>
      <c r="B4805" s="147"/>
      <c r="C4805" s="147"/>
      <c r="D4805" s="149"/>
      <c r="E4805" s="8"/>
    </row>
    <row r="4806" spans="1:5">
      <c r="A4806" s="8"/>
      <c r="B4806" s="147"/>
      <c r="C4806" s="147"/>
      <c r="D4806" s="149"/>
      <c r="E4806" s="8"/>
    </row>
    <row r="4807" spans="1:5">
      <c r="A4807" s="8"/>
      <c r="B4807" s="147"/>
      <c r="C4807" s="147"/>
      <c r="D4807" s="149"/>
      <c r="E4807" s="8"/>
    </row>
    <row r="4808" spans="1:5">
      <c r="A4808" s="8"/>
      <c r="B4808" s="147"/>
      <c r="C4808" s="147"/>
      <c r="D4808" s="149"/>
      <c r="E4808" s="8"/>
    </row>
    <row r="4809" spans="1:5">
      <c r="A4809" s="8"/>
      <c r="B4809" s="147"/>
      <c r="C4809" s="147"/>
      <c r="D4809" s="149"/>
      <c r="E4809" s="8"/>
    </row>
    <row r="4810" spans="1:5">
      <c r="A4810" s="8"/>
      <c r="B4810" s="147"/>
      <c r="C4810" s="147"/>
      <c r="D4810" s="149"/>
      <c r="E4810" s="8"/>
    </row>
    <row r="4811" spans="1:5">
      <c r="A4811" s="8"/>
      <c r="B4811" s="147"/>
      <c r="C4811" s="147"/>
      <c r="D4811" s="149"/>
      <c r="E4811" s="8"/>
    </row>
    <row r="4812" spans="1:5">
      <c r="A4812" s="8"/>
      <c r="B4812" s="147"/>
      <c r="C4812" s="147"/>
      <c r="D4812" s="149"/>
      <c r="E4812" s="8"/>
    </row>
    <row r="4813" spans="1:5">
      <c r="A4813" s="8"/>
      <c r="B4813" s="147"/>
      <c r="C4813" s="147"/>
      <c r="D4813" s="149"/>
      <c r="E4813" s="8"/>
    </row>
    <row r="4814" spans="1:5">
      <c r="A4814" s="8"/>
      <c r="B4814" s="147"/>
      <c r="C4814" s="147"/>
      <c r="D4814" s="150"/>
      <c r="E4814" s="8"/>
    </row>
    <row r="4815" spans="1:5">
      <c r="A4815" s="8"/>
      <c r="B4815" s="147"/>
      <c r="C4815" s="147"/>
      <c r="D4815" s="149"/>
      <c r="E4815" s="8"/>
    </row>
    <row r="4816" spans="1:5">
      <c r="A4816" s="8"/>
      <c r="B4816" s="147"/>
      <c r="C4816" s="147"/>
      <c r="D4816" s="149"/>
      <c r="E4816" s="8"/>
    </row>
    <row r="4817" spans="1:5">
      <c r="A4817" s="8"/>
      <c r="B4817" s="147"/>
      <c r="C4817" s="147"/>
      <c r="D4817" s="149"/>
      <c r="E4817" s="8"/>
    </row>
    <row r="4818" spans="1:5">
      <c r="A4818" s="8"/>
      <c r="B4818" s="147"/>
      <c r="C4818" s="147"/>
      <c r="D4818" s="149"/>
      <c r="E4818" s="8"/>
    </row>
    <row r="4819" spans="1:5">
      <c r="A4819" s="8"/>
      <c r="B4819" s="147"/>
      <c r="C4819" s="147"/>
      <c r="D4819" s="148"/>
      <c r="E4819" s="8"/>
    </row>
    <row r="4820" spans="1:5">
      <c r="A4820" s="8"/>
      <c r="B4820" s="147"/>
      <c r="C4820" s="147"/>
      <c r="D4820" s="148"/>
      <c r="E4820" s="8"/>
    </row>
    <row r="4821" spans="1:5">
      <c r="A4821" s="8"/>
      <c r="B4821" s="147"/>
      <c r="C4821" s="147"/>
      <c r="D4821" s="148"/>
      <c r="E4821" s="8"/>
    </row>
    <row r="4822" spans="1:5">
      <c r="A4822" s="8"/>
      <c r="B4822" s="151"/>
      <c r="C4822" s="147"/>
      <c r="D4822" s="148"/>
      <c r="E4822" s="8"/>
    </row>
    <row r="4823" spans="1:5">
      <c r="A4823" s="8"/>
      <c r="B4823" s="147"/>
      <c r="C4823" s="147"/>
      <c r="D4823" s="148"/>
      <c r="E4823" s="8"/>
    </row>
    <row r="4824" spans="1:5">
      <c r="A4824" s="8"/>
      <c r="B4824" s="147"/>
      <c r="C4824" s="147"/>
      <c r="D4824" s="148"/>
      <c r="E4824" s="8"/>
    </row>
    <row r="4825" spans="1:5">
      <c r="A4825" s="8"/>
      <c r="B4825" s="147"/>
      <c r="C4825" s="147"/>
      <c r="D4825" s="148"/>
      <c r="E4825" s="8"/>
    </row>
    <row r="4826" spans="1:5">
      <c r="A4826" s="8"/>
      <c r="B4826" s="147"/>
      <c r="C4826" s="147"/>
      <c r="D4826" s="148"/>
      <c r="E4826" s="8"/>
    </row>
    <row r="4827" spans="1:5">
      <c r="A4827" s="8"/>
      <c r="B4827" s="147"/>
      <c r="C4827" s="147"/>
      <c r="D4827" s="148"/>
      <c r="E4827" s="8"/>
    </row>
    <row r="4828" spans="1:5">
      <c r="A4828" s="8"/>
      <c r="B4828" s="147"/>
      <c r="C4828" s="147"/>
      <c r="D4828" s="148"/>
      <c r="E4828" s="8"/>
    </row>
    <row r="4829" spans="1:5">
      <c r="A4829" s="8"/>
      <c r="B4829" s="147"/>
      <c r="C4829" s="147"/>
      <c r="D4829" s="148"/>
      <c r="E4829" s="8"/>
    </row>
    <row r="4830" spans="1:5">
      <c r="A4830" s="8"/>
      <c r="B4830" s="147"/>
      <c r="C4830" s="147"/>
      <c r="D4830" s="148"/>
      <c r="E4830" s="8"/>
    </row>
    <row r="4831" spans="1:5">
      <c r="A4831" s="8"/>
      <c r="B4831" s="147"/>
      <c r="C4831" s="147"/>
      <c r="D4831" s="148"/>
      <c r="E4831" s="8"/>
    </row>
    <row r="4832" spans="1:5">
      <c r="A4832" s="8"/>
      <c r="B4832" s="147"/>
      <c r="C4832" s="147"/>
      <c r="D4832" s="148"/>
      <c r="E4832" s="8"/>
    </row>
    <row r="4833" spans="1:5">
      <c r="A4833" s="8"/>
      <c r="B4833" s="147"/>
      <c r="C4833" s="147"/>
      <c r="D4833" s="148"/>
      <c r="E4833" s="8"/>
    </row>
    <row r="4834" spans="1:5">
      <c r="A4834" s="8"/>
      <c r="B4834" s="147"/>
      <c r="C4834" s="147"/>
      <c r="D4834" s="148"/>
      <c r="E4834" s="8"/>
    </row>
    <row r="4835" spans="1:5">
      <c r="A4835" s="8"/>
      <c r="B4835" s="147"/>
      <c r="C4835" s="147"/>
      <c r="D4835" s="148"/>
      <c r="E4835" s="8"/>
    </row>
    <row r="4836" spans="1:5">
      <c r="A4836" s="8"/>
      <c r="B4836" s="147"/>
      <c r="C4836" s="147"/>
      <c r="D4836" s="148"/>
      <c r="E4836" s="8"/>
    </row>
    <row r="4837" spans="1:5">
      <c r="A4837" s="8"/>
      <c r="B4837" s="147"/>
      <c r="C4837" s="147"/>
      <c r="D4837" s="148"/>
      <c r="E4837" s="8"/>
    </row>
    <row r="4838" spans="1:5">
      <c r="A4838" s="8"/>
      <c r="B4838" s="58"/>
      <c r="C4838" s="147"/>
      <c r="D4838" s="148"/>
      <c r="E4838" s="8"/>
    </row>
    <row r="4839" spans="1:5">
      <c r="A4839" s="8"/>
      <c r="B4839" s="147"/>
      <c r="C4839" s="147"/>
      <c r="D4839" s="148"/>
      <c r="E4839" s="8"/>
    </row>
    <row r="4840" spans="1:5">
      <c r="A4840" s="8"/>
      <c r="B4840" s="147"/>
      <c r="C4840" s="147"/>
      <c r="D4840" s="148"/>
      <c r="E4840" s="8"/>
    </row>
    <row r="4841" spans="1:5">
      <c r="A4841" s="8"/>
      <c r="B4841" s="147"/>
      <c r="C4841" s="147"/>
      <c r="D4841" s="148"/>
      <c r="E4841" s="8"/>
    </row>
    <row r="4842" spans="1:5">
      <c r="A4842" s="8"/>
      <c r="B4842" s="147"/>
      <c r="C4842" s="147"/>
      <c r="D4842" s="148"/>
      <c r="E4842" s="8"/>
    </row>
    <row r="4843" spans="1:5">
      <c r="A4843" s="8"/>
      <c r="B4843" s="147"/>
      <c r="C4843" s="147"/>
      <c r="D4843" s="148"/>
      <c r="E4843" s="8"/>
    </row>
    <row r="4844" spans="1:5">
      <c r="A4844" s="8"/>
      <c r="B4844" s="147"/>
      <c r="C4844" s="147"/>
      <c r="D4844" s="148"/>
      <c r="E4844" s="8"/>
    </row>
    <row r="4845" spans="1:5">
      <c r="A4845" s="8"/>
      <c r="B4845" s="147"/>
      <c r="C4845" s="147"/>
      <c r="D4845" s="148"/>
      <c r="E4845" s="8"/>
    </row>
    <row r="4846" spans="1:5">
      <c r="A4846" s="8"/>
      <c r="B4846" s="147"/>
      <c r="C4846" s="147"/>
      <c r="D4846" s="148"/>
      <c r="E4846" s="8"/>
    </row>
    <row r="4847" spans="1:5">
      <c r="A4847" s="8"/>
      <c r="B4847" s="147"/>
      <c r="C4847" s="147"/>
      <c r="D4847" s="148"/>
      <c r="E4847" s="8"/>
    </row>
    <row r="4848" spans="1:5">
      <c r="A4848" s="8"/>
      <c r="B4848" s="147"/>
      <c r="C4848" s="147"/>
      <c r="D4848" s="148"/>
      <c r="E4848" s="8"/>
    </row>
    <row r="4849" spans="1:5">
      <c r="A4849" s="8"/>
      <c r="B4849" s="147"/>
      <c r="C4849" s="147"/>
      <c r="D4849" s="148"/>
      <c r="E4849" s="8"/>
    </row>
    <row r="4850" spans="1:5">
      <c r="A4850" s="8"/>
      <c r="B4850" s="147"/>
      <c r="C4850" s="147"/>
      <c r="D4850" s="148"/>
      <c r="E4850" s="8"/>
    </row>
    <row r="4851" spans="1:5">
      <c r="A4851" s="8"/>
      <c r="B4851" s="147"/>
      <c r="C4851" s="147"/>
      <c r="D4851" s="148"/>
      <c r="E4851" s="8"/>
    </row>
    <row r="4852" spans="1:5">
      <c r="A4852" s="8"/>
      <c r="B4852" s="147"/>
      <c r="C4852" s="147"/>
      <c r="D4852" s="148"/>
      <c r="E4852" s="8"/>
    </row>
    <row r="4853" spans="1:5">
      <c r="A4853" s="8"/>
      <c r="B4853" s="147"/>
      <c r="C4853" s="147"/>
      <c r="D4853" s="148"/>
      <c r="E4853" s="8"/>
    </row>
    <row r="4854" spans="1:5">
      <c r="A4854" s="8"/>
      <c r="B4854" s="147"/>
      <c r="C4854" s="147"/>
      <c r="D4854" s="148"/>
      <c r="E4854" s="8"/>
    </row>
    <row r="4855" spans="1:5">
      <c r="A4855" s="8"/>
      <c r="B4855" s="147"/>
      <c r="C4855" s="147"/>
      <c r="D4855" s="148"/>
      <c r="E4855" s="8"/>
    </row>
    <row r="4856" spans="1:5">
      <c r="A4856" s="8"/>
      <c r="B4856" s="147"/>
      <c r="C4856" s="147"/>
      <c r="D4856" s="148"/>
      <c r="E4856" s="8"/>
    </row>
    <row r="4857" spans="1:5">
      <c r="A4857" s="8"/>
      <c r="B4857" s="147"/>
      <c r="C4857" s="147"/>
      <c r="D4857" s="148"/>
      <c r="E4857" s="8"/>
    </row>
    <row r="4858" spans="1:5">
      <c r="A4858" s="8"/>
      <c r="B4858" s="147"/>
      <c r="C4858" s="147"/>
      <c r="D4858" s="148"/>
      <c r="E4858" s="8"/>
    </row>
    <row r="4859" spans="1:5">
      <c r="A4859" s="8"/>
      <c r="B4859" s="147"/>
      <c r="C4859" s="147"/>
      <c r="D4859" s="148"/>
      <c r="E4859" s="8"/>
    </row>
    <row r="4860" spans="1:5">
      <c r="A4860" s="8"/>
      <c r="B4860" s="147"/>
      <c r="C4860" s="147"/>
      <c r="D4860" s="148"/>
      <c r="E4860" s="8"/>
    </row>
    <row r="4861" spans="1:5">
      <c r="A4861" s="8"/>
      <c r="B4861" s="147"/>
      <c r="C4861" s="147"/>
      <c r="D4861" s="148"/>
      <c r="E4861" s="8"/>
    </row>
    <row r="4862" spans="1:5">
      <c r="A4862" s="8"/>
      <c r="B4862" s="147"/>
      <c r="C4862" s="147"/>
      <c r="D4862" s="148"/>
      <c r="E4862" s="8"/>
    </row>
    <row r="4863" spans="1:5">
      <c r="A4863" s="8"/>
      <c r="B4863" s="147"/>
      <c r="C4863" s="147"/>
      <c r="D4863" s="148"/>
      <c r="E4863" s="8"/>
    </row>
    <row r="4864" spans="1:5">
      <c r="A4864" s="8"/>
      <c r="B4864" s="147"/>
      <c r="C4864" s="147"/>
      <c r="D4864" s="148"/>
      <c r="E4864" s="8"/>
    </row>
    <row r="4865" spans="1:5">
      <c r="A4865" s="8"/>
      <c r="B4865" s="147"/>
      <c r="C4865" s="147"/>
      <c r="D4865" s="148"/>
      <c r="E4865" s="8"/>
    </row>
    <row r="4866" spans="1:5">
      <c r="A4866" s="8"/>
      <c r="B4866" s="147"/>
      <c r="C4866" s="147"/>
      <c r="D4866" s="148"/>
      <c r="E4866" s="8"/>
    </row>
    <row r="4867" spans="1:5">
      <c r="A4867" s="8"/>
      <c r="B4867" s="147"/>
      <c r="C4867" s="147"/>
      <c r="D4867" s="148"/>
      <c r="E4867" s="8"/>
    </row>
    <row r="4868" spans="1:5">
      <c r="A4868" s="8"/>
      <c r="B4868" s="147"/>
      <c r="C4868" s="147"/>
      <c r="D4868" s="81"/>
      <c r="E4868" s="8"/>
    </row>
    <row r="4869" spans="1:5">
      <c r="A4869" s="8"/>
      <c r="B4869" s="147"/>
      <c r="C4869" s="147"/>
      <c r="D4869" s="81"/>
      <c r="E4869" s="8"/>
    </row>
    <row r="4870" spans="1:5">
      <c r="A4870" s="8"/>
      <c r="B4870" s="147"/>
      <c r="C4870" s="147"/>
      <c r="D4870" s="81"/>
      <c r="E4870" s="8"/>
    </row>
    <row r="4871" spans="1:5">
      <c r="A4871" s="8"/>
      <c r="B4871" s="147"/>
      <c r="C4871" s="147"/>
      <c r="D4871" s="81"/>
      <c r="E4871" s="8"/>
    </row>
    <row r="4872" spans="1:5">
      <c r="A4872" s="8"/>
      <c r="B4872" s="147"/>
      <c r="C4872" s="147"/>
      <c r="D4872" s="81"/>
      <c r="E4872" s="8"/>
    </row>
    <row r="4873" spans="1:5">
      <c r="A4873" s="8"/>
      <c r="B4873" s="147"/>
      <c r="C4873" s="147"/>
      <c r="D4873" s="81"/>
      <c r="E4873" s="8"/>
    </row>
    <row r="4874" spans="1:5">
      <c r="A4874" s="8"/>
      <c r="B4874" s="147"/>
      <c r="C4874" s="147"/>
      <c r="D4874" s="81"/>
      <c r="E4874" s="8"/>
    </row>
    <row r="4875" spans="1:5">
      <c r="A4875" s="8"/>
      <c r="B4875" s="147"/>
      <c r="C4875" s="147"/>
      <c r="D4875" s="81"/>
      <c r="E4875" s="8"/>
    </row>
    <row r="4876" spans="1:5">
      <c r="A4876" s="8"/>
      <c r="B4876" s="147"/>
      <c r="C4876" s="147"/>
      <c r="D4876" s="81"/>
      <c r="E4876" s="8"/>
    </row>
    <row r="4877" spans="1:5">
      <c r="A4877" s="8"/>
      <c r="B4877" s="147"/>
      <c r="C4877" s="147"/>
      <c r="D4877" s="81"/>
      <c r="E4877" s="8"/>
    </row>
    <row r="4878" spans="1:5">
      <c r="A4878" s="8"/>
      <c r="B4878" s="147"/>
      <c r="C4878" s="147"/>
      <c r="D4878" s="81"/>
      <c r="E4878" s="8"/>
    </row>
    <row r="4879" spans="1:5">
      <c r="A4879" s="8"/>
      <c r="B4879" s="147"/>
      <c r="C4879" s="147"/>
      <c r="D4879" s="81"/>
      <c r="E4879" s="8"/>
    </row>
    <row r="4880" spans="1:5">
      <c r="A4880" s="8"/>
      <c r="B4880" s="147"/>
      <c r="C4880" s="147"/>
      <c r="D4880" s="81"/>
      <c r="E4880" s="8"/>
    </row>
    <row r="4881" spans="1:5">
      <c r="A4881" s="8"/>
      <c r="B4881" s="147"/>
      <c r="C4881" s="147"/>
      <c r="D4881" s="81"/>
      <c r="E4881" s="8"/>
    </row>
    <row r="4882" spans="1:5">
      <c r="A4882" s="8"/>
      <c r="B4882" s="58"/>
      <c r="C4882" s="83"/>
      <c r="D4882" s="148"/>
      <c r="E4882" s="8"/>
    </row>
    <row r="4883" spans="1:5">
      <c r="A4883" s="8"/>
      <c r="B4883" s="58"/>
      <c r="C4883" s="83"/>
      <c r="D4883" s="148"/>
      <c r="E4883" s="8"/>
    </row>
    <row r="4884" spans="1:5">
      <c r="A4884" s="8"/>
      <c r="B4884" s="58"/>
      <c r="C4884" s="83"/>
      <c r="D4884" s="148"/>
      <c r="E4884" s="8"/>
    </row>
    <row r="4885" spans="1:5">
      <c r="A4885" s="8"/>
      <c r="B4885" s="58"/>
      <c r="C4885" s="83"/>
      <c r="D4885" s="148"/>
      <c r="E4885" s="8"/>
    </row>
    <row r="4886" spans="1:5">
      <c r="A4886" s="8"/>
      <c r="B4886" s="58"/>
      <c r="C4886" s="83"/>
      <c r="D4886" s="148"/>
      <c r="E4886" s="8"/>
    </row>
    <row r="4887" spans="1:5">
      <c r="A4887" s="8"/>
      <c r="B4887" s="58"/>
      <c r="C4887" s="83"/>
      <c r="D4887" s="148"/>
      <c r="E4887" s="8"/>
    </row>
    <row r="4888" spans="1:5">
      <c r="A4888" s="8"/>
      <c r="B4888" s="58"/>
      <c r="C4888" s="83"/>
      <c r="D4888" s="148"/>
      <c r="E4888" s="8"/>
    </row>
    <row r="4889" spans="1:5">
      <c r="A4889" s="8"/>
      <c r="B4889" s="58"/>
      <c r="C4889" s="83"/>
      <c r="D4889" s="148"/>
      <c r="E4889" s="8"/>
    </row>
    <row r="4890" spans="1:5">
      <c r="A4890" s="8"/>
      <c r="B4890" s="58"/>
      <c r="C4890" s="83"/>
      <c r="D4890" s="148"/>
      <c r="E4890" s="8"/>
    </row>
    <row r="4891" spans="1:5">
      <c r="A4891" s="8"/>
      <c r="B4891" s="58"/>
      <c r="C4891" s="83"/>
      <c r="D4891" s="148"/>
      <c r="E4891" s="8"/>
    </row>
    <row r="4892" spans="1:5">
      <c r="A4892" s="8"/>
      <c r="B4892" s="58"/>
      <c r="C4892" s="83"/>
      <c r="D4892" s="148"/>
      <c r="E4892" s="8"/>
    </row>
    <row r="4893" spans="1:5">
      <c r="A4893" s="8"/>
      <c r="B4893" s="58"/>
      <c r="C4893" s="83"/>
      <c r="D4893" s="148"/>
      <c r="E4893" s="8"/>
    </row>
    <row r="4894" spans="1:5">
      <c r="A4894" s="8"/>
      <c r="B4894" s="58"/>
      <c r="C4894" s="83"/>
      <c r="D4894" s="148"/>
      <c r="E4894" s="8"/>
    </row>
    <row r="4895" spans="1:5">
      <c r="A4895" s="8"/>
      <c r="B4895" s="58"/>
      <c r="C4895" s="83"/>
      <c r="D4895" s="148"/>
      <c r="E4895" s="8"/>
    </row>
    <row r="4896" spans="1:5">
      <c r="A4896" s="8"/>
      <c r="B4896" s="58"/>
      <c r="C4896" s="83"/>
      <c r="D4896" s="148"/>
      <c r="E4896" s="8"/>
    </row>
    <row r="4897" spans="1:5">
      <c r="A4897" s="8"/>
      <c r="B4897" s="58"/>
      <c r="C4897" s="83"/>
      <c r="D4897" s="148"/>
      <c r="E4897" s="8"/>
    </row>
    <row r="4898" spans="1:5">
      <c r="A4898" s="8"/>
      <c r="B4898" s="58"/>
      <c r="C4898" s="83"/>
      <c r="D4898" s="148"/>
      <c r="E4898" s="8"/>
    </row>
    <row r="4899" spans="1:5">
      <c r="A4899" s="8"/>
      <c r="B4899" s="58"/>
      <c r="C4899" s="83"/>
      <c r="D4899" s="148"/>
      <c r="E4899" s="8"/>
    </row>
    <row r="4900" spans="1:5">
      <c r="A4900" s="8"/>
      <c r="B4900" s="58"/>
      <c r="C4900" s="83"/>
      <c r="D4900" s="148"/>
      <c r="E4900" s="8"/>
    </row>
    <row r="4901" spans="1:5">
      <c r="A4901" s="8"/>
      <c r="B4901" s="152"/>
      <c r="C4901" s="153"/>
      <c r="D4901" s="138"/>
      <c r="E4901" s="8"/>
    </row>
    <row r="4902" spans="1:5">
      <c r="A4902" s="8"/>
      <c r="B4902" s="46"/>
      <c r="C4902" s="153"/>
      <c r="D4902" s="138"/>
      <c r="E4902" s="8"/>
    </row>
    <row r="4903" ht="14.25" spans="1:5">
      <c r="A4903" s="8"/>
      <c r="B4903" s="61"/>
      <c r="C4903" s="141"/>
      <c r="D4903" s="99"/>
      <c r="E4903" s="8"/>
    </row>
    <row r="4904" ht="14.25" spans="1:5">
      <c r="A4904" s="8"/>
      <c r="B4904" s="45"/>
      <c r="C4904" s="45"/>
      <c r="D4904" s="44"/>
      <c r="E4904" s="8"/>
    </row>
    <row r="4905" ht="14.25" spans="1:5">
      <c r="A4905" s="8"/>
      <c r="B4905" s="46"/>
      <c r="C4905" s="45"/>
      <c r="D4905" s="44"/>
      <c r="E4905" s="8"/>
    </row>
    <row r="4906" ht="14.25" spans="1:5">
      <c r="A4906" s="8"/>
      <c r="B4906" s="46"/>
      <c r="C4906" s="45"/>
      <c r="D4906" s="44"/>
      <c r="E4906" s="8"/>
    </row>
    <row r="4907" spans="1:5">
      <c r="A4907" s="8"/>
      <c r="B4907" s="154"/>
      <c r="C4907" s="155"/>
      <c r="D4907" s="156"/>
      <c r="E4907" s="8"/>
    </row>
    <row r="4908" spans="1:5">
      <c r="A4908" s="8"/>
      <c r="B4908" s="157"/>
      <c r="C4908" s="157"/>
      <c r="D4908" s="158"/>
      <c r="E4908" s="8"/>
    </row>
    <row r="4909" spans="1:5">
      <c r="A4909" s="8"/>
      <c r="B4909" s="157"/>
      <c r="C4909" s="157"/>
      <c r="D4909" s="158"/>
      <c r="E4909" s="8"/>
    </row>
    <row r="4910" spans="1:5">
      <c r="A4910" s="8"/>
      <c r="B4910" s="157"/>
      <c r="C4910" s="157"/>
      <c r="D4910" s="158"/>
      <c r="E4910" s="8"/>
    </row>
    <row r="4911" spans="1:5">
      <c r="A4911" s="8"/>
      <c r="B4911" s="157"/>
      <c r="C4911" s="157"/>
      <c r="D4911" s="158"/>
      <c r="E4911" s="8"/>
    </row>
    <row r="4912" spans="1:5">
      <c r="A4912" s="8"/>
      <c r="B4912" s="157"/>
      <c r="C4912" s="157"/>
      <c r="D4912" s="158"/>
      <c r="E4912" s="8"/>
    </row>
    <row r="4913" spans="1:5">
      <c r="A4913" s="8"/>
      <c r="B4913" s="157"/>
      <c r="C4913" s="157"/>
      <c r="D4913" s="158"/>
      <c r="E4913" s="8"/>
    </row>
    <row r="4914" spans="1:5">
      <c r="A4914" s="8"/>
      <c r="B4914" s="157"/>
      <c r="C4914" s="157"/>
      <c r="D4914" s="158"/>
      <c r="E4914" s="8"/>
    </row>
    <row r="4915" spans="1:5">
      <c r="A4915" s="8"/>
      <c r="B4915" s="157"/>
      <c r="C4915" s="157"/>
      <c r="D4915" s="158"/>
      <c r="E4915" s="8"/>
    </row>
    <row r="4916" spans="1:5">
      <c r="A4916" s="8"/>
      <c r="B4916" s="157"/>
      <c r="C4916" s="157"/>
      <c r="D4916" s="158"/>
      <c r="E4916" s="8"/>
    </row>
    <row r="4917" spans="1:5">
      <c r="A4917" s="8"/>
      <c r="B4917" s="157"/>
      <c r="C4917" s="157"/>
      <c r="D4917" s="158"/>
      <c r="E4917" s="8"/>
    </row>
    <row r="4918" spans="1:5">
      <c r="A4918" s="8"/>
      <c r="B4918" s="157"/>
      <c r="C4918" s="157"/>
      <c r="D4918" s="158"/>
      <c r="E4918" s="8"/>
    </row>
    <row r="4919" spans="1:5">
      <c r="A4919" s="8"/>
      <c r="B4919" s="157"/>
      <c r="C4919" s="157"/>
      <c r="D4919" s="158"/>
      <c r="E4919" s="8"/>
    </row>
    <row r="4920" spans="1:5">
      <c r="A4920" s="8"/>
      <c r="B4920" s="157"/>
      <c r="C4920" s="157"/>
      <c r="D4920" s="158"/>
      <c r="E4920" s="8"/>
    </row>
    <row r="4921" spans="1:5">
      <c r="A4921" s="8"/>
      <c r="B4921" s="157"/>
      <c r="C4921" s="157"/>
      <c r="D4921" s="158"/>
      <c r="E4921" s="8"/>
    </row>
    <row r="4922" spans="1:5">
      <c r="A4922" s="8"/>
      <c r="B4922" s="157"/>
      <c r="C4922" s="157"/>
      <c r="D4922" s="158"/>
      <c r="E4922" s="8"/>
    </row>
    <row r="4923" spans="1:5">
      <c r="A4923" s="8"/>
      <c r="B4923" s="157"/>
      <c r="C4923" s="157"/>
      <c r="D4923" s="158"/>
      <c r="E4923" s="8"/>
    </row>
    <row r="4924" spans="1:5">
      <c r="A4924" s="8"/>
      <c r="B4924" s="157"/>
      <c r="C4924" s="157"/>
      <c r="D4924" s="158"/>
      <c r="E4924" s="8"/>
    </row>
    <row r="4925" spans="1:5">
      <c r="A4925" s="8"/>
      <c r="B4925" s="157"/>
      <c r="C4925" s="157"/>
      <c r="D4925" s="158"/>
      <c r="E4925" s="8"/>
    </row>
    <row r="4926" spans="1:5">
      <c r="A4926" s="8"/>
      <c r="B4926" s="157"/>
      <c r="C4926" s="157"/>
      <c r="D4926" s="158"/>
      <c r="E4926" s="8"/>
    </row>
    <row r="4927" spans="1:5">
      <c r="A4927" s="8"/>
      <c r="B4927" s="157"/>
      <c r="C4927" s="157"/>
      <c r="D4927" s="158"/>
      <c r="E4927" s="8"/>
    </row>
    <row r="4928" spans="1:5">
      <c r="A4928" s="8"/>
      <c r="B4928" s="157"/>
      <c r="C4928" s="157"/>
      <c r="D4928" s="158"/>
      <c r="E4928" s="8"/>
    </row>
    <row r="4929" spans="1:5">
      <c r="A4929" s="8"/>
      <c r="B4929" s="157"/>
      <c r="C4929" s="157"/>
      <c r="D4929" s="158"/>
      <c r="E4929" s="8"/>
    </row>
    <row r="4930" spans="1:5">
      <c r="A4930" s="8"/>
      <c r="B4930" s="157"/>
      <c r="C4930" s="157"/>
      <c r="D4930" s="158"/>
      <c r="E4930" s="8"/>
    </row>
    <row r="4931" spans="1:5">
      <c r="A4931" s="8"/>
      <c r="B4931" s="157"/>
      <c r="C4931" s="157"/>
      <c r="D4931" s="158"/>
      <c r="E4931" s="8"/>
    </row>
    <row r="4932" spans="1:5">
      <c r="A4932" s="8"/>
      <c r="B4932" s="157"/>
      <c r="C4932" s="157"/>
      <c r="D4932" s="158"/>
      <c r="E4932" s="8"/>
    </row>
    <row r="4933" spans="1:5">
      <c r="A4933" s="8"/>
      <c r="B4933" s="157"/>
      <c r="C4933" s="157"/>
      <c r="D4933" s="158"/>
      <c r="E4933" s="8"/>
    </row>
    <row r="4934" spans="1:5">
      <c r="A4934" s="8"/>
      <c r="B4934" s="157"/>
      <c r="C4934" s="157"/>
      <c r="D4934" s="158"/>
      <c r="E4934" s="8"/>
    </row>
    <row r="4935" spans="1:5">
      <c r="A4935" s="8"/>
      <c r="B4935" s="157"/>
      <c r="C4935" s="157"/>
      <c r="D4935" s="158"/>
      <c r="E4935" s="8"/>
    </row>
    <row r="4936" spans="1:5">
      <c r="A4936" s="8"/>
      <c r="B4936" s="157"/>
      <c r="C4936" s="157"/>
      <c r="D4936" s="158"/>
      <c r="E4936" s="8"/>
    </row>
    <row r="4937" spans="1:5">
      <c r="A4937" s="8"/>
      <c r="B4937" s="157"/>
      <c r="C4937" s="157"/>
      <c r="D4937" s="158"/>
      <c r="E4937" s="8"/>
    </row>
    <row r="4938" spans="1:5">
      <c r="A4938" s="8"/>
      <c r="B4938" s="157"/>
      <c r="C4938" s="157"/>
      <c r="D4938" s="158"/>
      <c r="E4938" s="8"/>
    </row>
    <row r="4939" spans="1:5">
      <c r="A4939" s="8"/>
      <c r="B4939" s="157"/>
      <c r="C4939" s="157"/>
      <c r="D4939" s="158"/>
      <c r="E4939" s="8"/>
    </row>
    <row r="4940" spans="1:5">
      <c r="A4940" s="8"/>
      <c r="B4940" s="157"/>
      <c r="C4940" s="157"/>
      <c r="D4940" s="158"/>
      <c r="E4940" s="8"/>
    </row>
    <row r="4941" spans="1:5">
      <c r="A4941" s="8"/>
      <c r="B4941" s="157"/>
      <c r="C4941" s="157"/>
      <c r="D4941" s="158"/>
      <c r="E4941" s="8"/>
    </row>
    <row r="4942" spans="1:5">
      <c r="A4942" s="8"/>
      <c r="B4942" s="157"/>
      <c r="C4942" s="157"/>
      <c r="D4942" s="158"/>
      <c r="E4942" s="8"/>
    </row>
    <row r="4943" spans="1:5">
      <c r="A4943" s="8"/>
      <c r="B4943" s="157"/>
      <c r="C4943" s="157"/>
      <c r="D4943" s="158"/>
      <c r="E4943" s="8"/>
    </row>
    <row r="4944" spans="1:5">
      <c r="A4944" s="8"/>
      <c r="B4944" s="157"/>
      <c r="C4944" s="157"/>
      <c r="D4944" s="158"/>
      <c r="E4944" s="8"/>
    </row>
    <row r="4945" spans="1:5">
      <c r="A4945" s="8"/>
      <c r="B4945" s="157"/>
      <c r="C4945" s="157"/>
      <c r="D4945" s="158"/>
      <c r="E4945" s="8"/>
    </row>
    <row r="4946" spans="1:5">
      <c r="A4946" s="8"/>
      <c r="B4946" s="157"/>
      <c r="C4946" s="157"/>
      <c r="D4946" s="158"/>
      <c r="E4946" s="8"/>
    </row>
    <row r="4947" spans="1:5">
      <c r="A4947" s="8"/>
      <c r="B4947" s="157"/>
      <c r="C4947" s="157"/>
      <c r="D4947" s="158"/>
      <c r="E4947" s="8"/>
    </row>
    <row r="4948" spans="1:5">
      <c r="A4948" s="8"/>
      <c r="B4948" s="157"/>
      <c r="C4948" s="157"/>
      <c r="D4948" s="158"/>
      <c r="E4948" s="8"/>
    </row>
    <row r="4949" spans="1:5">
      <c r="A4949" s="8"/>
      <c r="B4949" s="157"/>
      <c r="C4949" s="157"/>
      <c r="D4949" s="158"/>
      <c r="E4949" s="8"/>
    </row>
    <row r="4950" spans="1:5">
      <c r="A4950" s="8"/>
      <c r="B4950" s="157"/>
      <c r="C4950" s="157"/>
      <c r="D4950" s="158"/>
      <c r="E4950" s="8"/>
    </row>
    <row r="4951" spans="1:5">
      <c r="A4951" s="8"/>
      <c r="B4951" s="157"/>
      <c r="C4951" s="157"/>
      <c r="D4951" s="158"/>
      <c r="E4951" s="8"/>
    </row>
    <row r="4952" spans="1:5">
      <c r="A4952" s="8"/>
      <c r="B4952" s="157"/>
      <c r="C4952" s="157"/>
      <c r="D4952" s="158"/>
      <c r="E4952" s="8"/>
    </row>
    <row r="4953" spans="1:5">
      <c r="A4953" s="8"/>
      <c r="B4953" s="157"/>
      <c r="C4953" s="157"/>
      <c r="D4953" s="158"/>
      <c r="E4953" s="8"/>
    </row>
    <row r="4954" spans="1:5">
      <c r="A4954" s="8"/>
      <c r="B4954" s="157"/>
      <c r="C4954" s="157"/>
      <c r="D4954" s="158"/>
      <c r="E4954" s="8"/>
    </row>
    <row r="4955" spans="1:5">
      <c r="A4955" s="8"/>
      <c r="B4955" s="157"/>
      <c r="C4955" s="157"/>
      <c r="D4955" s="158"/>
      <c r="E4955" s="8"/>
    </row>
    <row r="4956" spans="1:5">
      <c r="A4956" s="8"/>
      <c r="B4956" s="157"/>
      <c r="C4956" s="157"/>
      <c r="D4956" s="158"/>
      <c r="E4956" s="8"/>
    </row>
    <row r="4957" spans="1:5">
      <c r="A4957" s="8"/>
      <c r="B4957" s="157"/>
      <c r="C4957" s="157"/>
      <c r="D4957" s="158"/>
      <c r="E4957" s="8"/>
    </row>
    <row r="4958" spans="1:5">
      <c r="A4958" s="8"/>
      <c r="B4958" s="157"/>
      <c r="C4958" s="157"/>
      <c r="D4958" s="158"/>
      <c r="E4958" s="8"/>
    </row>
    <row r="4959" spans="1:5">
      <c r="A4959" s="8"/>
      <c r="B4959" s="157"/>
      <c r="C4959" s="157"/>
      <c r="D4959" s="158"/>
      <c r="E4959" s="8"/>
    </row>
    <row r="4960" spans="1:5">
      <c r="A4960" s="8"/>
      <c r="B4960" s="157"/>
      <c r="C4960" s="157"/>
      <c r="D4960" s="158"/>
      <c r="E4960" s="8"/>
    </row>
    <row r="4961" spans="1:5">
      <c r="A4961" s="8"/>
      <c r="B4961" s="157"/>
      <c r="C4961" s="157"/>
      <c r="D4961" s="158"/>
      <c r="E4961" s="8"/>
    </row>
    <row r="4962" spans="1:5">
      <c r="A4962" s="8"/>
      <c r="B4962" s="157"/>
      <c r="C4962" s="157"/>
      <c r="D4962" s="158"/>
      <c r="E4962" s="8"/>
    </row>
    <row r="4963" spans="1:5">
      <c r="A4963" s="8"/>
      <c r="B4963" s="157"/>
      <c r="C4963" s="157"/>
      <c r="D4963" s="158"/>
      <c r="E4963" s="8"/>
    </row>
    <row r="4964" spans="1:5">
      <c r="A4964" s="8"/>
      <c r="B4964" s="157"/>
      <c r="C4964" s="157"/>
      <c r="D4964" s="158"/>
      <c r="E4964" s="8"/>
    </row>
    <row r="4965" spans="1:5">
      <c r="A4965" s="8"/>
      <c r="B4965" s="157"/>
      <c r="C4965" s="157"/>
      <c r="D4965" s="158"/>
      <c r="E4965" s="8"/>
    </row>
    <row r="4966" spans="1:5">
      <c r="A4966" s="8"/>
      <c r="B4966" s="157"/>
      <c r="C4966" s="157"/>
      <c r="D4966" s="158"/>
      <c r="E4966" s="8"/>
    </row>
    <row r="4967" spans="1:5">
      <c r="A4967" s="8"/>
      <c r="B4967" s="157"/>
      <c r="C4967" s="157"/>
      <c r="D4967" s="158"/>
      <c r="E4967" s="8"/>
    </row>
    <row r="4968" spans="1:5">
      <c r="A4968" s="8"/>
      <c r="B4968" s="157"/>
      <c r="C4968" s="157"/>
      <c r="D4968" s="158"/>
      <c r="E4968" s="8"/>
    </row>
    <row r="4969" spans="1:5">
      <c r="A4969" s="8"/>
      <c r="B4969" s="157"/>
      <c r="C4969" s="157"/>
      <c r="D4969" s="158"/>
      <c r="E4969" s="8"/>
    </row>
    <row r="4970" spans="1:5">
      <c r="A4970" s="8"/>
      <c r="B4970" s="157"/>
      <c r="C4970" s="157"/>
      <c r="D4970" s="158"/>
      <c r="E4970" s="8"/>
    </row>
    <row r="4971" spans="1:5">
      <c r="A4971" s="8"/>
      <c r="B4971" s="157"/>
      <c r="C4971" s="157"/>
      <c r="D4971" s="158"/>
      <c r="E4971" s="8"/>
    </row>
    <row r="4972" spans="1:5">
      <c r="A4972" s="8"/>
      <c r="B4972" s="157"/>
      <c r="C4972" s="157"/>
      <c r="D4972" s="158"/>
      <c r="E4972" s="8"/>
    </row>
    <row r="4973" spans="1:5">
      <c r="A4973" s="8"/>
      <c r="B4973" s="157"/>
      <c r="C4973" s="157"/>
      <c r="D4973" s="158"/>
      <c r="E4973" s="8"/>
    </row>
    <row r="4974" spans="1:5">
      <c r="A4974" s="8"/>
      <c r="B4974" s="157"/>
      <c r="C4974" s="157"/>
      <c r="D4974" s="158"/>
      <c r="E4974" s="8"/>
    </row>
    <row r="4975" spans="1:5">
      <c r="A4975" s="8"/>
      <c r="B4975" s="157"/>
      <c r="C4975" s="157"/>
      <c r="D4975" s="158"/>
      <c r="E4975" s="8"/>
    </row>
    <row r="4976" spans="1:5">
      <c r="A4976" s="8"/>
      <c r="B4976" s="157"/>
      <c r="C4976" s="157"/>
      <c r="D4976" s="158"/>
      <c r="E4976" s="8"/>
    </row>
    <row r="4977" spans="1:5">
      <c r="A4977" s="8"/>
      <c r="B4977" s="157"/>
      <c r="C4977" s="157"/>
      <c r="D4977" s="158"/>
      <c r="E4977" s="8"/>
    </row>
    <row r="4978" spans="1:5">
      <c r="A4978" s="8"/>
      <c r="B4978" s="157"/>
      <c r="C4978" s="157"/>
      <c r="D4978" s="158"/>
      <c r="E4978" s="8"/>
    </row>
    <row r="4979" spans="1:5">
      <c r="A4979" s="8"/>
      <c r="B4979" s="157"/>
      <c r="C4979" s="157"/>
      <c r="D4979" s="158"/>
      <c r="E4979" s="8"/>
    </row>
    <row r="4980" spans="1:5">
      <c r="A4980" s="8"/>
      <c r="B4980" s="157"/>
      <c r="C4980" s="157"/>
      <c r="D4980" s="158"/>
      <c r="E4980" s="8"/>
    </row>
    <row r="4981" spans="1:5">
      <c r="A4981" s="8"/>
      <c r="B4981" s="157"/>
      <c r="C4981" s="157"/>
      <c r="D4981" s="158"/>
      <c r="E4981" s="8"/>
    </row>
    <row r="4982" spans="1:5">
      <c r="A4982" s="8"/>
      <c r="B4982" s="157"/>
      <c r="C4982" s="157"/>
      <c r="D4982" s="158"/>
      <c r="E4982" s="8"/>
    </row>
    <row r="4983" spans="1:5">
      <c r="A4983" s="8"/>
      <c r="B4983" s="157"/>
      <c r="C4983" s="157"/>
      <c r="D4983" s="158"/>
      <c r="E4983" s="8"/>
    </row>
    <row r="4984" spans="1:5">
      <c r="A4984" s="8"/>
      <c r="B4984" s="157"/>
      <c r="C4984" s="157"/>
      <c r="D4984" s="158"/>
      <c r="E4984" s="8"/>
    </row>
    <row r="4985" spans="1:5">
      <c r="A4985" s="8"/>
      <c r="B4985" s="157"/>
      <c r="C4985" s="157"/>
      <c r="D4985" s="158"/>
      <c r="E4985" s="8"/>
    </row>
    <row r="4986" spans="1:5">
      <c r="A4986" s="8"/>
      <c r="B4986" s="157"/>
      <c r="C4986" s="157"/>
      <c r="D4986" s="158"/>
      <c r="E4986" s="8"/>
    </row>
    <row r="4987" spans="1:5">
      <c r="A4987" s="8"/>
      <c r="B4987" s="157"/>
      <c r="C4987" s="157"/>
      <c r="D4987" s="158"/>
      <c r="E4987" s="8"/>
    </row>
    <row r="4988" spans="1:5">
      <c r="A4988" s="8"/>
      <c r="B4988" s="157"/>
      <c r="C4988" s="157"/>
      <c r="D4988" s="158"/>
      <c r="E4988" s="8"/>
    </row>
    <row r="4989" spans="1:5">
      <c r="A4989" s="8"/>
      <c r="B4989" s="157"/>
      <c r="C4989" s="157"/>
      <c r="D4989" s="158"/>
      <c r="E4989" s="8"/>
    </row>
    <row r="4990" spans="1:5">
      <c r="A4990" s="8"/>
      <c r="B4990" s="157"/>
      <c r="C4990" s="157"/>
      <c r="D4990" s="158"/>
      <c r="E4990" s="8"/>
    </row>
    <row r="4991" spans="1:5">
      <c r="A4991" s="8"/>
      <c r="B4991" s="157"/>
      <c r="C4991" s="157"/>
      <c r="D4991" s="158"/>
      <c r="E4991" s="8"/>
    </row>
    <row r="4992" spans="1:5">
      <c r="A4992" s="8"/>
      <c r="B4992" s="157"/>
      <c r="C4992" s="157"/>
      <c r="D4992" s="158"/>
      <c r="E4992" s="8"/>
    </row>
    <row r="4993" spans="1:5">
      <c r="A4993" s="8"/>
      <c r="B4993" s="157"/>
      <c r="C4993" s="157"/>
      <c r="D4993" s="158"/>
      <c r="E4993" s="8"/>
    </row>
    <row r="4994" spans="1:5">
      <c r="A4994" s="8"/>
      <c r="B4994" s="157"/>
      <c r="C4994" s="157"/>
      <c r="D4994" s="158"/>
      <c r="E4994" s="8"/>
    </row>
    <row r="4995" spans="1:5">
      <c r="A4995" s="8"/>
      <c r="B4995" s="157"/>
      <c r="C4995" s="157"/>
      <c r="D4995" s="158"/>
      <c r="E4995" s="8"/>
    </row>
    <row r="4996" spans="1:5">
      <c r="A4996" s="8"/>
      <c r="B4996" s="157"/>
      <c r="C4996" s="157"/>
      <c r="D4996" s="158"/>
      <c r="E4996" s="8"/>
    </row>
    <row r="4997" spans="1:5">
      <c r="A4997" s="8"/>
      <c r="B4997" s="157"/>
      <c r="C4997" s="157"/>
      <c r="D4997" s="158"/>
      <c r="E4997" s="8"/>
    </row>
    <row r="4998" spans="1:5">
      <c r="A4998" s="8"/>
      <c r="B4998" s="157"/>
      <c r="C4998" s="157"/>
      <c r="D4998" s="158"/>
      <c r="E4998" s="8"/>
    </row>
    <row r="4999" spans="1:5">
      <c r="A4999" s="8"/>
      <c r="B4999" s="157"/>
      <c r="C4999" s="157"/>
      <c r="D4999" s="158"/>
      <c r="E4999" s="8"/>
    </row>
    <row r="5000" spans="1:5">
      <c r="A5000" s="8"/>
      <c r="B5000" s="157"/>
      <c r="C5000" s="157"/>
      <c r="D5000" s="158"/>
      <c r="E5000" s="8"/>
    </row>
    <row r="5001" spans="1:5">
      <c r="A5001" s="8"/>
      <c r="B5001" s="157"/>
      <c r="C5001" s="157"/>
      <c r="D5001" s="158"/>
      <c r="E5001" s="8"/>
    </row>
    <row r="5002" spans="1:5">
      <c r="A5002" s="8"/>
      <c r="B5002" s="157"/>
      <c r="C5002" s="157"/>
      <c r="D5002" s="158"/>
      <c r="E5002" s="8"/>
    </row>
    <row r="5003" spans="1:5">
      <c r="A5003" s="8"/>
      <c r="B5003" s="157"/>
      <c r="C5003" s="157"/>
      <c r="D5003" s="158"/>
      <c r="E5003" s="8"/>
    </row>
    <row r="5004" spans="1:5">
      <c r="A5004" s="8"/>
      <c r="B5004" s="157"/>
      <c r="C5004" s="157"/>
      <c r="D5004" s="158"/>
      <c r="E5004" s="8"/>
    </row>
    <row r="5005" spans="1:5">
      <c r="A5005" s="8"/>
      <c r="B5005" s="157"/>
      <c r="C5005" s="157"/>
      <c r="D5005" s="158"/>
      <c r="E5005" s="8"/>
    </row>
    <row r="5006" spans="1:5">
      <c r="A5006" s="8"/>
      <c r="B5006" s="157"/>
      <c r="C5006" s="157"/>
      <c r="D5006" s="158"/>
      <c r="E5006" s="8"/>
    </row>
    <row r="5007" spans="1:5">
      <c r="A5007" s="8"/>
      <c r="B5007" s="157"/>
      <c r="C5007" s="157"/>
      <c r="D5007" s="158"/>
      <c r="E5007" s="8"/>
    </row>
    <row r="5008" spans="1:5">
      <c r="A5008" s="8"/>
      <c r="B5008" s="157"/>
      <c r="C5008" s="157"/>
      <c r="D5008" s="158"/>
      <c r="E5008" s="8"/>
    </row>
    <row r="5009" spans="1:5">
      <c r="A5009" s="8"/>
      <c r="B5009" s="157"/>
      <c r="C5009" s="157"/>
      <c r="D5009" s="158"/>
      <c r="E5009" s="8"/>
    </row>
    <row r="5010" spans="1:5">
      <c r="A5010" s="8"/>
      <c r="B5010" s="157"/>
      <c r="C5010" s="157"/>
      <c r="D5010" s="158"/>
      <c r="E5010" s="8"/>
    </row>
    <row r="5011" spans="1:5">
      <c r="A5011" s="8"/>
      <c r="B5011" s="157"/>
      <c r="C5011" s="157"/>
      <c r="D5011" s="158"/>
      <c r="E5011" s="8"/>
    </row>
    <row r="5012" spans="1:5">
      <c r="A5012" s="8"/>
      <c r="B5012" s="157"/>
      <c r="C5012" s="157"/>
      <c r="D5012" s="158"/>
      <c r="E5012" s="8"/>
    </row>
    <row r="5013" spans="1:5">
      <c r="A5013" s="8"/>
      <c r="B5013" s="157"/>
      <c r="C5013" s="157"/>
      <c r="D5013" s="158"/>
      <c r="E5013" s="8"/>
    </row>
    <row r="5014" spans="1:5">
      <c r="A5014" s="8"/>
      <c r="B5014" s="157"/>
      <c r="C5014" s="157"/>
      <c r="D5014" s="158"/>
      <c r="E5014" s="8"/>
    </row>
    <row r="5015" spans="1:5">
      <c r="A5015" s="8"/>
      <c r="B5015" s="157"/>
      <c r="C5015" s="157"/>
      <c r="D5015" s="158"/>
      <c r="E5015" s="8"/>
    </row>
    <row r="5016" spans="1:5">
      <c r="A5016" s="8"/>
      <c r="B5016" s="157"/>
      <c r="C5016" s="157"/>
      <c r="D5016" s="158"/>
      <c r="E5016" s="8"/>
    </row>
    <row r="5017" spans="1:5">
      <c r="A5017" s="8"/>
      <c r="B5017" s="157"/>
      <c r="C5017" s="157"/>
      <c r="D5017" s="158"/>
      <c r="E5017" s="8"/>
    </row>
    <row r="5018" spans="1:5">
      <c r="A5018" s="8"/>
      <c r="B5018" s="157"/>
      <c r="C5018" s="157"/>
      <c r="D5018" s="158"/>
      <c r="E5018" s="8"/>
    </row>
    <row r="5019" spans="1:5">
      <c r="A5019" s="8"/>
      <c r="B5019" s="157"/>
      <c r="C5019" s="157"/>
      <c r="D5019" s="158"/>
      <c r="E5019" s="8"/>
    </row>
    <row r="5020" spans="1:5">
      <c r="A5020" s="8"/>
      <c r="B5020" s="157"/>
      <c r="C5020" s="157"/>
      <c r="D5020" s="158"/>
      <c r="E5020" s="8"/>
    </row>
    <row r="5021" spans="1:5">
      <c r="A5021" s="8"/>
      <c r="B5021" s="157"/>
      <c r="C5021" s="157"/>
      <c r="D5021" s="158"/>
      <c r="E5021" s="8"/>
    </row>
    <row r="5022" spans="1:5">
      <c r="A5022" s="8"/>
      <c r="B5022" s="157"/>
      <c r="C5022" s="157"/>
      <c r="D5022" s="158"/>
      <c r="E5022" s="8"/>
    </row>
    <row r="5023" spans="1:5">
      <c r="A5023" s="8"/>
      <c r="B5023" s="157"/>
      <c r="C5023" s="157"/>
      <c r="D5023" s="158"/>
      <c r="E5023" s="8"/>
    </row>
    <row r="5024" spans="1:5">
      <c r="A5024" s="8"/>
      <c r="B5024" s="157"/>
      <c r="C5024" s="157"/>
      <c r="D5024" s="158"/>
      <c r="E5024" s="8"/>
    </row>
    <row r="5025" spans="1:5">
      <c r="A5025" s="8"/>
      <c r="B5025" s="157"/>
      <c r="C5025" s="157"/>
      <c r="D5025" s="158"/>
      <c r="E5025" s="8"/>
    </row>
    <row r="5026" spans="1:5">
      <c r="A5026" s="8"/>
      <c r="B5026" s="157"/>
      <c r="C5026" s="157"/>
      <c r="D5026" s="158"/>
      <c r="E5026" s="8"/>
    </row>
    <row r="5027" spans="1:5">
      <c r="A5027" s="8"/>
      <c r="B5027" s="157"/>
      <c r="C5027" s="157"/>
      <c r="D5027" s="158"/>
      <c r="E5027" s="8"/>
    </row>
    <row r="5028" spans="1:5">
      <c r="A5028" s="8"/>
      <c r="B5028" s="157"/>
      <c r="C5028" s="157"/>
      <c r="D5028" s="158"/>
      <c r="E5028" s="8"/>
    </row>
    <row r="5029" spans="1:5">
      <c r="A5029" s="8"/>
      <c r="B5029" s="157"/>
      <c r="C5029" s="157"/>
      <c r="D5029" s="158"/>
      <c r="E5029" s="8"/>
    </row>
    <row r="5030" spans="1:5">
      <c r="A5030" s="8"/>
      <c r="B5030" s="157"/>
      <c r="C5030" s="157"/>
      <c r="D5030" s="158"/>
      <c r="E5030" s="8"/>
    </row>
    <row r="5031" spans="1:5">
      <c r="A5031" s="8"/>
      <c r="B5031" s="157"/>
      <c r="C5031" s="157"/>
      <c r="D5031" s="158"/>
      <c r="E5031" s="8"/>
    </row>
    <row r="5032" spans="1:5">
      <c r="A5032" s="8"/>
      <c r="B5032" s="157"/>
      <c r="C5032" s="157"/>
      <c r="D5032" s="158"/>
      <c r="E5032" s="8"/>
    </row>
    <row r="5033" spans="1:5">
      <c r="A5033" s="8"/>
      <c r="B5033" s="157"/>
      <c r="C5033" s="157"/>
      <c r="D5033" s="158"/>
      <c r="E5033" s="8"/>
    </row>
    <row r="5034" spans="1:5">
      <c r="A5034" s="8"/>
      <c r="B5034" s="157"/>
      <c r="C5034" s="157"/>
      <c r="D5034" s="158"/>
      <c r="E5034" s="8"/>
    </row>
    <row r="5035" spans="1:5">
      <c r="A5035" s="8"/>
      <c r="B5035" s="157"/>
      <c r="C5035" s="157"/>
      <c r="D5035" s="158"/>
      <c r="E5035" s="8"/>
    </row>
    <row r="5036" spans="1:5">
      <c r="A5036" s="8"/>
      <c r="B5036" s="157"/>
      <c r="C5036" s="157"/>
      <c r="D5036" s="158"/>
      <c r="E5036" s="8"/>
    </row>
    <row r="5037" spans="1:5">
      <c r="A5037" s="8"/>
      <c r="B5037" s="157"/>
      <c r="C5037" s="157"/>
      <c r="D5037" s="158"/>
      <c r="E5037" s="8"/>
    </row>
    <row r="5038" spans="1:5">
      <c r="A5038" s="8"/>
      <c r="B5038" s="157"/>
      <c r="C5038" s="157"/>
      <c r="D5038" s="158"/>
      <c r="E5038" s="8"/>
    </row>
    <row r="5039" spans="1:5">
      <c r="A5039" s="8"/>
      <c r="B5039" s="157"/>
      <c r="C5039" s="157"/>
      <c r="D5039" s="158"/>
      <c r="E5039" s="8"/>
    </row>
    <row r="5040" spans="1:5">
      <c r="A5040" s="8"/>
      <c r="B5040" s="157"/>
      <c r="C5040" s="157"/>
      <c r="D5040" s="158"/>
      <c r="E5040" s="8"/>
    </row>
    <row r="5041" spans="1:5">
      <c r="A5041" s="8"/>
      <c r="B5041" s="157"/>
      <c r="C5041" s="157"/>
      <c r="D5041" s="158"/>
      <c r="E5041" s="8"/>
    </row>
    <row r="5042" spans="1:5">
      <c r="A5042" s="8"/>
      <c r="B5042" s="157"/>
      <c r="C5042" s="157"/>
      <c r="D5042" s="158"/>
      <c r="E5042" s="8"/>
    </row>
    <row r="5043" spans="1:5">
      <c r="A5043" s="8"/>
      <c r="B5043" s="157"/>
      <c r="C5043" s="157"/>
      <c r="D5043" s="158"/>
      <c r="E5043" s="8"/>
    </row>
    <row r="5044" spans="1:5">
      <c r="A5044" s="8"/>
      <c r="B5044" s="157"/>
      <c r="C5044" s="157"/>
      <c r="D5044" s="158"/>
      <c r="E5044" s="8"/>
    </row>
    <row r="5045" spans="1:5">
      <c r="A5045" s="8"/>
      <c r="B5045" s="157"/>
      <c r="C5045" s="157"/>
      <c r="D5045" s="158"/>
      <c r="E5045" s="8"/>
    </row>
    <row r="5046" spans="1:5">
      <c r="A5046" s="8"/>
      <c r="B5046" s="157"/>
      <c r="C5046" s="157"/>
      <c r="D5046" s="158"/>
      <c r="E5046" s="8"/>
    </row>
    <row r="5047" spans="1:5">
      <c r="A5047" s="8"/>
      <c r="B5047" s="157"/>
      <c r="C5047" s="157"/>
      <c r="D5047" s="158"/>
      <c r="E5047" s="8"/>
    </row>
    <row r="5048" spans="1:5">
      <c r="A5048" s="8"/>
      <c r="B5048" s="157"/>
      <c r="C5048" s="157"/>
      <c r="D5048" s="158"/>
      <c r="E5048" s="8"/>
    </row>
    <row r="5049" spans="1:5">
      <c r="A5049" s="8"/>
      <c r="B5049" s="157"/>
      <c r="C5049" s="157"/>
      <c r="D5049" s="158"/>
      <c r="E5049" s="8"/>
    </row>
    <row r="5050" spans="1:5">
      <c r="A5050" s="8"/>
      <c r="B5050" s="157"/>
      <c r="C5050" s="157"/>
      <c r="D5050" s="158"/>
      <c r="E5050" s="8"/>
    </row>
    <row r="5051" spans="1:5">
      <c r="A5051" s="8"/>
      <c r="B5051" s="157"/>
      <c r="C5051" s="157"/>
      <c r="D5051" s="158"/>
      <c r="E5051" s="8"/>
    </row>
    <row r="5052" spans="1:5">
      <c r="A5052" s="8"/>
      <c r="B5052" s="157"/>
      <c r="C5052" s="157"/>
      <c r="D5052" s="158"/>
      <c r="E5052" s="8"/>
    </row>
    <row r="5053" spans="1:5">
      <c r="A5053" s="8"/>
      <c r="B5053" s="157"/>
      <c r="C5053" s="157"/>
      <c r="D5053" s="158"/>
      <c r="E5053" s="8"/>
    </row>
    <row r="5054" spans="1:5">
      <c r="A5054" s="8"/>
      <c r="B5054" s="157"/>
      <c r="C5054" s="157"/>
      <c r="D5054" s="158"/>
      <c r="E5054" s="8"/>
    </row>
    <row r="5055" spans="1:5">
      <c r="A5055" s="8"/>
      <c r="B5055" s="157"/>
      <c r="C5055" s="157"/>
      <c r="D5055" s="158"/>
      <c r="E5055" s="8"/>
    </row>
    <row r="5056" spans="1:5">
      <c r="A5056" s="8"/>
      <c r="B5056" s="157"/>
      <c r="C5056" s="157"/>
      <c r="D5056" s="158"/>
      <c r="E5056" s="8"/>
    </row>
    <row r="5057" spans="1:5">
      <c r="A5057" s="8"/>
      <c r="B5057" s="157"/>
      <c r="C5057" s="157"/>
      <c r="D5057" s="158"/>
      <c r="E5057" s="8"/>
    </row>
    <row r="5058" spans="1:5">
      <c r="A5058" s="8"/>
      <c r="B5058" s="157"/>
      <c r="C5058" s="157"/>
      <c r="D5058" s="158"/>
      <c r="E5058" s="8"/>
    </row>
    <row r="5059" spans="1:5">
      <c r="A5059" s="8"/>
      <c r="B5059" s="157"/>
      <c r="C5059" s="157"/>
      <c r="D5059" s="158"/>
      <c r="E5059" s="8"/>
    </row>
    <row r="5060" spans="1:5">
      <c r="A5060" s="8"/>
      <c r="B5060" s="157"/>
      <c r="C5060" s="157"/>
      <c r="D5060" s="158"/>
      <c r="E5060" s="8"/>
    </row>
    <row r="5061" spans="1:5">
      <c r="A5061" s="8"/>
      <c r="B5061" s="157"/>
      <c r="C5061" s="157"/>
      <c r="D5061" s="158"/>
      <c r="E5061" s="8"/>
    </row>
    <row r="5062" spans="1:5">
      <c r="A5062" s="8"/>
      <c r="B5062" s="157"/>
      <c r="C5062" s="157"/>
      <c r="D5062" s="158"/>
      <c r="E5062" s="8"/>
    </row>
    <row r="5063" spans="1:5">
      <c r="A5063" s="8"/>
      <c r="B5063" s="157"/>
      <c r="C5063" s="157"/>
      <c r="D5063" s="158"/>
      <c r="E5063" s="8"/>
    </row>
    <row r="5064" spans="1:5">
      <c r="A5064" s="8"/>
      <c r="B5064" s="157"/>
      <c r="C5064" s="157"/>
      <c r="D5064" s="158"/>
      <c r="E5064" s="8"/>
    </row>
    <row r="5065" spans="1:5">
      <c r="A5065" s="8"/>
      <c r="B5065" s="157"/>
      <c r="C5065" s="157"/>
      <c r="D5065" s="158"/>
      <c r="E5065" s="8"/>
    </row>
    <row r="5066" spans="1:5">
      <c r="A5066" s="8"/>
      <c r="B5066" s="157"/>
      <c r="C5066" s="157"/>
      <c r="D5066" s="158"/>
      <c r="E5066" s="8"/>
    </row>
    <row r="5067" spans="1:5">
      <c r="A5067" s="8"/>
      <c r="B5067" s="157"/>
      <c r="C5067" s="157"/>
      <c r="D5067" s="158"/>
      <c r="E5067" s="8"/>
    </row>
    <row r="5068" spans="1:5">
      <c r="A5068" s="8"/>
      <c r="B5068" s="157"/>
      <c r="C5068" s="157"/>
      <c r="D5068" s="158"/>
      <c r="E5068" s="8"/>
    </row>
    <row r="5069" spans="1:5">
      <c r="A5069" s="8"/>
      <c r="B5069" s="157"/>
      <c r="C5069" s="157"/>
      <c r="D5069" s="158"/>
      <c r="E5069" s="8"/>
    </row>
    <row r="5070" spans="1:5">
      <c r="A5070" s="8"/>
      <c r="B5070" s="157"/>
      <c r="C5070" s="157"/>
      <c r="D5070" s="158"/>
      <c r="E5070" s="8"/>
    </row>
    <row r="5071" spans="1:5">
      <c r="A5071" s="8"/>
      <c r="B5071" s="157"/>
      <c r="C5071" s="157"/>
      <c r="D5071" s="158"/>
      <c r="E5071" s="8"/>
    </row>
    <row r="5072" spans="1:5">
      <c r="A5072" s="8"/>
      <c r="B5072" s="157"/>
      <c r="C5072" s="157"/>
      <c r="D5072" s="158"/>
      <c r="E5072" s="8"/>
    </row>
    <row r="5073" spans="1:5">
      <c r="A5073" s="8"/>
      <c r="B5073" s="157"/>
      <c r="C5073" s="157"/>
      <c r="D5073" s="158"/>
      <c r="E5073" s="8"/>
    </row>
    <row r="5074" spans="1:5">
      <c r="A5074" s="8"/>
      <c r="B5074" s="157"/>
      <c r="C5074" s="157"/>
      <c r="D5074" s="158"/>
      <c r="E5074" s="8"/>
    </row>
    <row r="5075" spans="1:5">
      <c r="A5075" s="8"/>
      <c r="B5075" s="157"/>
      <c r="C5075" s="157"/>
      <c r="D5075" s="158"/>
      <c r="E5075" s="8"/>
    </row>
    <row r="5076" spans="1:5">
      <c r="A5076" s="8"/>
      <c r="B5076" s="157"/>
      <c r="C5076" s="157"/>
      <c r="D5076" s="158"/>
      <c r="E5076" s="8"/>
    </row>
    <row r="5077" spans="1:5">
      <c r="A5077" s="8"/>
      <c r="B5077" s="157"/>
      <c r="C5077" s="157"/>
      <c r="D5077" s="158"/>
      <c r="E5077" s="8"/>
    </row>
    <row r="5078" spans="1:5">
      <c r="A5078" s="8"/>
      <c r="B5078" s="157"/>
      <c r="C5078" s="157"/>
      <c r="D5078" s="158"/>
      <c r="E5078" s="8"/>
    </row>
    <row r="5079" spans="1:5">
      <c r="A5079" s="8"/>
      <c r="B5079" s="157"/>
      <c r="C5079" s="157"/>
      <c r="D5079" s="158"/>
      <c r="E5079" s="8"/>
    </row>
    <row r="5080" spans="1:5">
      <c r="A5080" s="8"/>
      <c r="B5080" s="157"/>
      <c r="C5080" s="157"/>
      <c r="D5080" s="158"/>
      <c r="E5080" s="8"/>
    </row>
    <row r="5081" spans="1:5">
      <c r="A5081" s="8"/>
      <c r="B5081" s="157"/>
      <c r="C5081" s="157"/>
      <c r="D5081" s="158"/>
      <c r="E5081" s="8"/>
    </row>
    <row r="5082" spans="1:5">
      <c r="A5082" s="8"/>
      <c r="B5082" s="157"/>
      <c r="C5082" s="157"/>
      <c r="D5082" s="158"/>
      <c r="E5082" s="8"/>
    </row>
    <row r="5083" spans="1:5">
      <c r="A5083" s="8"/>
      <c r="B5083" s="157"/>
      <c r="C5083" s="157"/>
      <c r="D5083" s="158"/>
      <c r="E5083" s="8"/>
    </row>
    <row r="5084" spans="1:5">
      <c r="A5084" s="8"/>
      <c r="B5084" s="157"/>
      <c r="C5084" s="157"/>
      <c r="D5084" s="158"/>
      <c r="E5084" s="8"/>
    </row>
    <row r="5085" spans="1:5">
      <c r="A5085" s="8"/>
      <c r="B5085" s="157"/>
      <c r="C5085" s="157"/>
      <c r="D5085" s="158"/>
      <c r="E5085" s="8"/>
    </row>
    <row r="5086" spans="1:5">
      <c r="A5086" s="8"/>
      <c r="B5086" s="157"/>
      <c r="C5086" s="157"/>
      <c r="D5086" s="158"/>
      <c r="E5086" s="8"/>
    </row>
    <row r="5087" spans="1:5">
      <c r="A5087" s="8"/>
      <c r="B5087" s="157"/>
      <c r="C5087" s="157"/>
      <c r="D5087" s="158"/>
      <c r="E5087" s="8"/>
    </row>
    <row r="5088" spans="1:5">
      <c r="A5088" s="8"/>
      <c r="B5088" s="157"/>
      <c r="C5088" s="157"/>
      <c r="D5088" s="158"/>
      <c r="E5088" s="8"/>
    </row>
    <row r="5089" spans="1:5">
      <c r="A5089" s="8"/>
      <c r="B5089" s="157"/>
      <c r="C5089" s="157"/>
      <c r="D5089" s="158"/>
      <c r="E5089" s="8"/>
    </row>
    <row r="5090" spans="1:5">
      <c r="A5090" s="8"/>
      <c r="B5090" s="157"/>
      <c r="C5090" s="157"/>
      <c r="D5090" s="158"/>
      <c r="E5090" s="8"/>
    </row>
    <row r="5091" spans="1:5">
      <c r="A5091" s="8"/>
      <c r="B5091" s="157"/>
      <c r="C5091" s="157"/>
      <c r="D5091" s="158"/>
      <c r="E5091" s="8"/>
    </row>
    <row r="5092" spans="1:5">
      <c r="A5092" s="8"/>
      <c r="B5092" s="157"/>
      <c r="C5092" s="157"/>
      <c r="D5092" s="158"/>
      <c r="E5092" s="8"/>
    </row>
    <row r="5093" spans="1:5">
      <c r="A5093" s="8"/>
      <c r="B5093" s="157"/>
      <c r="C5093" s="157"/>
      <c r="D5093" s="158"/>
      <c r="E5093" s="8"/>
    </row>
    <row r="5094" spans="1:5">
      <c r="A5094" s="8"/>
      <c r="B5094" s="157"/>
      <c r="C5094" s="157"/>
      <c r="D5094" s="158"/>
      <c r="E5094" s="8"/>
    </row>
    <row r="5095" spans="1:5">
      <c r="A5095" s="8"/>
      <c r="B5095" s="157"/>
      <c r="C5095" s="157"/>
      <c r="D5095" s="158"/>
      <c r="E5095" s="8"/>
    </row>
    <row r="5096" spans="1:5">
      <c r="A5096" s="8"/>
      <c r="B5096" s="157"/>
      <c r="C5096" s="157"/>
      <c r="D5096" s="158"/>
      <c r="E5096" s="8"/>
    </row>
    <row r="5097" spans="1:5">
      <c r="A5097" s="8"/>
      <c r="B5097" s="157"/>
      <c r="C5097" s="157"/>
      <c r="D5097" s="158"/>
      <c r="E5097" s="8"/>
    </row>
    <row r="5098" spans="1:5">
      <c r="A5098" s="8"/>
      <c r="B5098" s="157"/>
      <c r="C5098" s="157"/>
      <c r="D5098" s="158"/>
      <c r="E5098" s="8"/>
    </row>
    <row r="5099" spans="1:5">
      <c r="A5099" s="8"/>
      <c r="B5099" s="157"/>
      <c r="C5099" s="157"/>
      <c r="D5099" s="158"/>
      <c r="E5099" s="8"/>
    </row>
    <row r="5100" spans="1:5">
      <c r="A5100" s="8"/>
      <c r="B5100" s="157"/>
      <c r="C5100" s="157"/>
      <c r="D5100" s="158"/>
      <c r="E5100" s="8"/>
    </row>
    <row r="5101" spans="1:5">
      <c r="A5101" s="8"/>
      <c r="B5101" s="157"/>
      <c r="C5101" s="157"/>
      <c r="D5101" s="158"/>
      <c r="E5101" s="8"/>
    </row>
    <row r="5102" spans="1:5">
      <c r="A5102" s="8"/>
      <c r="B5102" s="157"/>
      <c r="C5102" s="157"/>
      <c r="D5102" s="158"/>
      <c r="E5102" s="8"/>
    </row>
    <row r="5103" spans="1:5">
      <c r="A5103" s="8"/>
      <c r="B5103" s="157"/>
      <c r="C5103" s="157"/>
      <c r="D5103" s="158"/>
      <c r="E5103" s="8"/>
    </row>
    <row r="5104" spans="1:5">
      <c r="A5104" s="8"/>
      <c r="B5104" s="157"/>
      <c r="C5104" s="157"/>
      <c r="D5104" s="158"/>
      <c r="E5104" s="8"/>
    </row>
    <row r="5105" spans="1:5">
      <c r="A5105" s="8"/>
      <c r="B5105" s="157"/>
      <c r="C5105" s="157"/>
      <c r="D5105" s="158"/>
      <c r="E5105" s="8"/>
    </row>
    <row r="5106" spans="1:5">
      <c r="A5106" s="8"/>
      <c r="B5106" s="157"/>
      <c r="C5106" s="157"/>
      <c r="D5106" s="158"/>
      <c r="E5106" s="8"/>
    </row>
    <row r="5107" spans="1:5">
      <c r="A5107" s="8"/>
      <c r="B5107" s="157"/>
      <c r="C5107" s="157"/>
      <c r="D5107" s="158"/>
      <c r="E5107" s="8"/>
    </row>
    <row r="5108" spans="1:5">
      <c r="A5108" s="8"/>
      <c r="B5108" s="157"/>
      <c r="C5108" s="157"/>
      <c r="D5108" s="158"/>
      <c r="E5108" s="8"/>
    </row>
    <row r="5109" spans="1:5">
      <c r="A5109" s="8"/>
      <c r="B5109" s="157"/>
      <c r="C5109" s="157"/>
      <c r="D5109" s="158"/>
      <c r="E5109" s="8"/>
    </row>
    <row r="5110" spans="1:5">
      <c r="A5110" s="8"/>
      <c r="B5110" s="157"/>
      <c r="C5110" s="157"/>
      <c r="D5110" s="158"/>
      <c r="E5110" s="8"/>
    </row>
    <row r="5111" spans="1:5">
      <c r="A5111" s="8"/>
      <c r="B5111" s="157"/>
      <c r="C5111" s="157"/>
      <c r="D5111" s="158"/>
      <c r="E5111" s="8"/>
    </row>
    <row r="5112" spans="1:5">
      <c r="A5112" s="8"/>
      <c r="B5112" s="157"/>
      <c r="C5112" s="157"/>
      <c r="D5112" s="158"/>
      <c r="E5112" s="8"/>
    </row>
    <row r="5113" spans="1:5">
      <c r="A5113" s="8"/>
      <c r="B5113" s="157"/>
      <c r="C5113" s="157"/>
      <c r="D5113" s="158"/>
      <c r="E5113" s="8"/>
    </row>
    <row r="5114" spans="1:5">
      <c r="A5114" s="8"/>
      <c r="B5114" s="157"/>
      <c r="C5114" s="157"/>
      <c r="D5114" s="158"/>
      <c r="E5114" s="8"/>
    </row>
    <row r="5115" spans="1:5">
      <c r="A5115" s="8"/>
      <c r="B5115" s="157"/>
      <c r="C5115" s="157"/>
      <c r="D5115" s="158"/>
      <c r="E5115" s="8"/>
    </row>
    <row r="5116" spans="1:5">
      <c r="A5116" s="8"/>
      <c r="B5116" s="157"/>
      <c r="C5116" s="157"/>
      <c r="D5116" s="158"/>
      <c r="E5116" s="8"/>
    </row>
    <row r="5117" spans="1:5">
      <c r="A5117" s="8"/>
      <c r="B5117" s="157"/>
      <c r="C5117" s="157"/>
      <c r="D5117" s="158"/>
      <c r="E5117" s="8"/>
    </row>
    <row r="5118" spans="1:5">
      <c r="A5118" s="8"/>
      <c r="B5118" s="157"/>
      <c r="C5118" s="157"/>
      <c r="D5118" s="158"/>
      <c r="E5118" s="8"/>
    </row>
    <row r="5119" spans="1:5">
      <c r="A5119" s="8"/>
      <c r="B5119" s="157"/>
      <c r="C5119" s="157"/>
      <c r="D5119" s="158"/>
      <c r="E5119" s="8"/>
    </row>
    <row r="5120" spans="1:5">
      <c r="A5120" s="8"/>
      <c r="B5120" s="157"/>
      <c r="C5120" s="157"/>
      <c r="D5120" s="158"/>
      <c r="E5120" s="8"/>
    </row>
    <row r="5121" spans="1:5">
      <c r="A5121" s="8"/>
      <c r="B5121" s="157"/>
      <c r="C5121" s="157"/>
      <c r="D5121" s="158"/>
      <c r="E5121" s="8"/>
    </row>
    <row r="5122" spans="1:5">
      <c r="A5122" s="8"/>
      <c r="B5122" s="157"/>
      <c r="C5122" s="157"/>
      <c r="D5122" s="158"/>
      <c r="E5122" s="8"/>
    </row>
    <row r="5123" spans="1:5">
      <c r="A5123" s="8"/>
      <c r="B5123" s="157"/>
      <c r="C5123" s="157"/>
      <c r="D5123" s="158"/>
      <c r="E5123" s="8"/>
    </row>
    <row r="5124" spans="1:5">
      <c r="A5124" s="8"/>
      <c r="B5124" s="157"/>
      <c r="C5124" s="157"/>
      <c r="D5124" s="158"/>
      <c r="E5124" s="8"/>
    </row>
    <row r="5125" spans="1:5">
      <c r="A5125" s="8"/>
      <c r="B5125" s="157"/>
      <c r="C5125" s="157"/>
      <c r="D5125" s="158"/>
      <c r="E5125" s="8"/>
    </row>
    <row r="5126" spans="1:5">
      <c r="A5126" s="8"/>
      <c r="B5126" s="157"/>
      <c r="C5126" s="157"/>
      <c r="D5126" s="158"/>
      <c r="E5126" s="8"/>
    </row>
    <row r="5127" spans="1:5">
      <c r="A5127" s="8"/>
      <c r="B5127" s="157"/>
      <c r="C5127" s="157"/>
      <c r="D5127" s="158"/>
      <c r="E5127" s="8"/>
    </row>
    <row r="5128" spans="1:5">
      <c r="A5128" s="8"/>
      <c r="B5128" s="157"/>
      <c r="C5128" s="157"/>
      <c r="D5128" s="158"/>
      <c r="E5128" s="8"/>
    </row>
    <row r="5129" spans="1:5">
      <c r="A5129" s="8"/>
      <c r="B5129" s="157"/>
      <c r="C5129" s="157"/>
      <c r="D5129" s="158"/>
      <c r="E5129" s="8"/>
    </row>
    <row r="5130" spans="1:5">
      <c r="A5130" s="8"/>
      <c r="B5130" s="157"/>
      <c r="C5130" s="157"/>
      <c r="D5130" s="158"/>
      <c r="E5130" s="8"/>
    </row>
    <row r="5131" spans="1:5">
      <c r="A5131" s="8"/>
      <c r="B5131" s="157"/>
      <c r="C5131" s="157"/>
      <c r="D5131" s="158"/>
      <c r="E5131" s="8"/>
    </row>
    <row r="5132" spans="1:5">
      <c r="A5132" s="8"/>
      <c r="B5132" s="157"/>
      <c r="C5132" s="157"/>
      <c r="D5132" s="158"/>
      <c r="E5132" s="8"/>
    </row>
    <row r="5133" spans="1:5">
      <c r="A5133" s="8"/>
      <c r="B5133" s="157"/>
      <c r="C5133" s="157"/>
      <c r="D5133" s="158"/>
      <c r="E5133" s="8"/>
    </row>
    <row r="5134" spans="1:5">
      <c r="A5134" s="8"/>
      <c r="B5134" s="157"/>
      <c r="C5134" s="157"/>
      <c r="D5134" s="158"/>
      <c r="E5134" s="8"/>
    </row>
    <row r="5135" spans="1:5">
      <c r="A5135" s="8"/>
      <c r="B5135" s="157"/>
      <c r="C5135" s="157"/>
      <c r="D5135" s="158"/>
      <c r="E5135" s="8"/>
    </row>
    <row r="5136" spans="1:5">
      <c r="A5136" s="8"/>
      <c r="B5136" s="157"/>
      <c r="C5136" s="157"/>
      <c r="D5136" s="158"/>
      <c r="E5136" s="8"/>
    </row>
    <row r="5137" spans="1:5">
      <c r="A5137" s="8"/>
      <c r="B5137" s="157"/>
      <c r="C5137" s="157"/>
      <c r="D5137" s="158"/>
      <c r="E5137" s="8"/>
    </row>
    <row r="5138" spans="1:5">
      <c r="A5138" s="8"/>
      <c r="B5138" s="157"/>
      <c r="C5138" s="157"/>
      <c r="D5138" s="158"/>
      <c r="E5138" s="8"/>
    </row>
    <row r="5139" spans="1:5">
      <c r="A5139" s="8"/>
      <c r="B5139" s="157"/>
      <c r="C5139" s="157"/>
      <c r="D5139" s="158"/>
      <c r="E5139" s="8"/>
    </row>
    <row r="5140" spans="1:5">
      <c r="A5140" s="8"/>
      <c r="B5140" s="157"/>
      <c r="C5140" s="157"/>
      <c r="D5140" s="158"/>
      <c r="E5140" s="8"/>
    </row>
    <row r="5141" spans="1:5">
      <c r="A5141" s="8"/>
      <c r="B5141" s="157"/>
      <c r="C5141" s="157"/>
      <c r="D5141" s="158"/>
      <c r="E5141" s="8"/>
    </row>
    <row r="5142" spans="1:5">
      <c r="A5142" s="8"/>
      <c r="B5142" s="157"/>
      <c r="C5142" s="157"/>
      <c r="D5142" s="158"/>
      <c r="E5142" s="8"/>
    </row>
    <row r="5143" spans="1:5">
      <c r="A5143" s="8"/>
      <c r="B5143" s="157"/>
      <c r="C5143" s="157"/>
      <c r="D5143" s="158"/>
      <c r="E5143" s="8"/>
    </row>
    <row r="5144" spans="1:5">
      <c r="A5144" s="8"/>
      <c r="B5144" s="157"/>
      <c r="C5144" s="157"/>
      <c r="D5144" s="158"/>
      <c r="E5144" s="8"/>
    </row>
    <row r="5145" spans="1:5">
      <c r="A5145" s="8"/>
      <c r="B5145" s="157"/>
      <c r="C5145" s="157"/>
      <c r="D5145" s="158"/>
      <c r="E5145" s="8"/>
    </row>
    <row r="5146" spans="1:5">
      <c r="A5146" s="8"/>
      <c r="B5146" s="157"/>
      <c r="C5146" s="157"/>
      <c r="D5146" s="158"/>
      <c r="E5146" s="8"/>
    </row>
    <row r="5147" spans="1:5">
      <c r="A5147" s="8"/>
      <c r="B5147" s="157"/>
      <c r="C5147" s="157"/>
      <c r="D5147" s="158"/>
      <c r="E5147" s="8"/>
    </row>
    <row r="5148" spans="1:5">
      <c r="A5148" s="8"/>
      <c r="B5148" s="157"/>
      <c r="C5148" s="157"/>
      <c r="D5148" s="158"/>
      <c r="E5148" s="8"/>
    </row>
    <row r="5149" spans="1:5">
      <c r="A5149" s="8"/>
      <c r="B5149" s="157"/>
      <c r="C5149" s="157"/>
      <c r="D5149" s="158"/>
      <c r="E5149" s="8"/>
    </row>
    <row r="5150" spans="1:5">
      <c r="A5150" s="8"/>
      <c r="B5150" s="157"/>
      <c r="C5150" s="157"/>
      <c r="D5150" s="158"/>
      <c r="E5150" s="8"/>
    </row>
    <row r="5151" spans="1:5">
      <c r="A5151" s="8"/>
      <c r="B5151" s="157"/>
      <c r="C5151" s="157"/>
      <c r="D5151" s="158"/>
      <c r="E5151" s="8"/>
    </row>
    <row r="5152" spans="1:5">
      <c r="A5152" s="8"/>
      <c r="B5152" s="157"/>
      <c r="C5152" s="157"/>
      <c r="D5152" s="158"/>
      <c r="E5152" s="8"/>
    </row>
    <row r="5153" spans="1:5">
      <c r="A5153" s="8"/>
      <c r="B5153" s="157"/>
      <c r="C5153" s="157"/>
      <c r="D5153" s="158"/>
      <c r="E5153" s="8"/>
    </row>
    <row r="5154" spans="1:5">
      <c r="A5154" s="8"/>
      <c r="B5154" s="157"/>
      <c r="C5154" s="157"/>
      <c r="D5154" s="158"/>
      <c r="E5154" s="8"/>
    </row>
    <row r="5155" spans="1:5">
      <c r="A5155" s="8"/>
      <c r="B5155" s="157"/>
      <c r="C5155" s="157"/>
      <c r="D5155" s="158"/>
      <c r="E5155" s="8"/>
    </row>
    <row r="5156" spans="1:5">
      <c r="A5156" s="8"/>
      <c r="B5156" s="157"/>
      <c r="C5156" s="157"/>
      <c r="D5156" s="158"/>
      <c r="E5156" s="8"/>
    </row>
    <row r="5157" spans="1:5">
      <c r="A5157" s="8"/>
      <c r="B5157" s="157"/>
      <c r="C5157" s="157"/>
      <c r="D5157" s="158"/>
      <c r="E5157" s="8"/>
    </row>
    <row r="5158" spans="1:5">
      <c r="A5158" s="8"/>
      <c r="B5158" s="157"/>
      <c r="C5158" s="157"/>
      <c r="D5158" s="158"/>
      <c r="E5158" s="8"/>
    </row>
    <row r="5159" spans="1:5">
      <c r="A5159" s="8"/>
      <c r="B5159" s="157"/>
      <c r="C5159" s="157"/>
      <c r="D5159" s="158"/>
      <c r="E5159" s="8"/>
    </row>
    <row r="5160" spans="1:5">
      <c r="A5160" s="8"/>
      <c r="B5160" s="157"/>
      <c r="C5160" s="157"/>
      <c r="D5160" s="158"/>
      <c r="E5160" s="8"/>
    </row>
    <row r="5161" spans="1:5">
      <c r="A5161" s="8"/>
      <c r="B5161" s="157"/>
      <c r="C5161" s="157"/>
      <c r="D5161" s="158"/>
      <c r="E5161" s="8"/>
    </row>
    <row r="5162" spans="1:5">
      <c r="A5162" s="8"/>
      <c r="B5162" s="157"/>
      <c r="C5162" s="157"/>
      <c r="D5162" s="158"/>
      <c r="E5162" s="8"/>
    </row>
    <row r="5163" spans="1:5">
      <c r="A5163" s="8"/>
      <c r="B5163" s="157"/>
      <c r="C5163" s="157"/>
      <c r="D5163" s="158"/>
      <c r="E5163" s="8"/>
    </row>
    <row r="5164" spans="1:5">
      <c r="A5164" s="8"/>
      <c r="B5164" s="157"/>
      <c r="C5164" s="157"/>
      <c r="D5164" s="158"/>
      <c r="E5164" s="8"/>
    </row>
    <row r="5165" spans="1:5">
      <c r="A5165" s="8"/>
      <c r="B5165" s="157"/>
      <c r="C5165" s="157"/>
      <c r="D5165" s="158"/>
      <c r="E5165" s="8"/>
    </row>
    <row r="5166" spans="1:5">
      <c r="A5166" s="8"/>
      <c r="B5166" s="157"/>
      <c r="C5166" s="157"/>
      <c r="D5166" s="158"/>
      <c r="E5166" s="8"/>
    </row>
    <row r="5167" spans="1:5">
      <c r="A5167" s="8"/>
      <c r="B5167" s="157"/>
      <c r="C5167" s="157"/>
      <c r="D5167" s="158"/>
      <c r="E5167" s="8"/>
    </row>
    <row r="5168" spans="1:5">
      <c r="A5168" s="8"/>
      <c r="B5168" s="157"/>
      <c r="C5168" s="157"/>
      <c r="D5168" s="158"/>
      <c r="E5168" s="8"/>
    </row>
    <row r="5169" spans="1:5">
      <c r="A5169" s="8"/>
      <c r="B5169" s="157"/>
      <c r="C5169" s="157"/>
      <c r="D5169" s="158"/>
      <c r="E5169" s="8"/>
    </row>
    <row r="5170" spans="1:5">
      <c r="A5170" s="8"/>
      <c r="B5170" s="157"/>
      <c r="C5170" s="157"/>
      <c r="D5170" s="158"/>
      <c r="E5170" s="8"/>
    </row>
    <row r="5171" spans="1:5">
      <c r="A5171" s="8"/>
      <c r="B5171" s="157"/>
      <c r="C5171" s="157"/>
      <c r="D5171" s="158"/>
      <c r="E5171" s="8"/>
    </row>
    <row r="5172" spans="1:5">
      <c r="A5172" s="8"/>
      <c r="B5172" s="157"/>
      <c r="C5172" s="157"/>
      <c r="D5172" s="158"/>
      <c r="E5172" s="8"/>
    </row>
    <row r="5173" spans="1:5">
      <c r="A5173" s="8"/>
      <c r="B5173" s="157"/>
      <c r="C5173" s="157"/>
      <c r="D5173" s="158"/>
      <c r="E5173" s="8"/>
    </row>
    <row r="5174" spans="1:5">
      <c r="A5174" s="8"/>
      <c r="B5174" s="157"/>
      <c r="C5174" s="157"/>
      <c r="D5174" s="158"/>
      <c r="E5174" s="8"/>
    </row>
    <row r="5175" spans="1:5">
      <c r="A5175" s="8"/>
      <c r="B5175" s="157"/>
      <c r="C5175" s="157"/>
      <c r="D5175" s="158"/>
      <c r="E5175" s="8"/>
    </row>
    <row r="5176" spans="1:5">
      <c r="A5176" s="8"/>
      <c r="B5176" s="157"/>
      <c r="C5176" s="157"/>
      <c r="D5176" s="158"/>
      <c r="E5176" s="8"/>
    </row>
    <row r="5177" spans="1:5">
      <c r="A5177" s="8"/>
      <c r="B5177" s="157"/>
      <c r="C5177" s="157"/>
      <c r="D5177" s="158"/>
      <c r="E5177" s="8"/>
    </row>
    <row r="5178" spans="1:5">
      <c r="A5178" s="8"/>
      <c r="B5178" s="157"/>
      <c r="C5178" s="157"/>
      <c r="D5178" s="158"/>
      <c r="E5178" s="8"/>
    </row>
    <row r="5179" spans="1:5">
      <c r="A5179" s="8"/>
      <c r="B5179" s="157"/>
      <c r="C5179" s="157"/>
      <c r="D5179" s="158"/>
      <c r="E5179" s="8"/>
    </row>
    <row r="5180" spans="1:5">
      <c r="A5180" s="8"/>
      <c r="B5180" s="157"/>
      <c r="C5180" s="157"/>
      <c r="D5180" s="158"/>
      <c r="E5180" s="8"/>
    </row>
    <row r="5181" spans="1:5">
      <c r="A5181" s="8"/>
      <c r="B5181" s="157"/>
      <c r="C5181" s="157"/>
      <c r="D5181" s="158"/>
      <c r="E5181" s="8"/>
    </row>
  </sheetData>
  <mergeCells count="2">
    <mergeCell ref="A2:E2"/>
    <mergeCell ref="A5:C5"/>
  </mergeCells>
  <conditionalFormatting sqref="B4903">
    <cfRule type="duplicateValues" dxfId="3" priority="2"/>
  </conditionalFormatting>
  <conditionalFormatting sqref="B4907">
    <cfRule type="duplicateValues" dxfId="3" priority="1"/>
  </conditionalFormatting>
  <conditionalFormatting sqref="B2714:B2741">
    <cfRule type="duplicateValues" dxfId="1" priority="3"/>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641"/>
  <sheetViews>
    <sheetView workbookViewId="0">
      <selection activeCell="D2641" sqref="D2641"/>
    </sheetView>
  </sheetViews>
  <sheetFormatPr defaultColWidth="9" defaultRowHeight="13.5" outlineLevelCol="4"/>
  <cols>
    <col min="3" max="3" width="16.625" customWidth="1"/>
    <col min="4" max="4" width="10.375"/>
    <col min="5" max="5" width="11.5"/>
  </cols>
  <sheetData>
    <row r="2" spans="3:3">
      <c r="C2" t="s">
        <v>8</v>
      </c>
    </row>
    <row r="3" ht="40.5" spans="1:5">
      <c r="A3" s="759" t="s">
        <v>2</v>
      </c>
      <c r="B3" s="513" t="s">
        <v>21</v>
      </c>
      <c r="C3" s="513" t="s">
        <v>22</v>
      </c>
      <c r="D3" s="513" t="s">
        <v>23</v>
      </c>
      <c r="E3" s="808" t="s">
        <v>5</v>
      </c>
    </row>
    <row r="4" spans="1:5">
      <c r="A4" s="759">
        <v>1</v>
      </c>
      <c r="B4" s="809" t="s">
        <v>24</v>
      </c>
      <c r="C4" s="437" t="s">
        <v>25</v>
      </c>
      <c r="D4" s="810">
        <v>1.2</v>
      </c>
      <c r="E4" s="759">
        <f>D4*20</f>
        <v>24</v>
      </c>
    </row>
    <row r="5" spans="1:5">
      <c r="A5" s="759">
        <v>2</v>
      </c>
      <c r="B5" s="809" t="s">
        <v>26</v>
      </c>
      <c r="C5" s="437" t="s">
        <v>25</v>
      </c>
      <c r="D5" s="810">
        <v>2.8</v>
      </c>
      <c r="E5" s="759">
        <f>D5*20</f>
        <v>56</v>
      </c>
    </row>
    <row r="6" spans="1:5">
      <c r="A6" s="759">
        <v>3</v>
      </c>
      <c r="B6" s="809" t="s">
        <v>27</v>
      </c>
      <c r="C6" s="437" t="s">
        <v>25</v>
      </c>
      <c r="D6" s="810">
        <v>1.8</v>
      </c>
      <c r="E6" s="759">
        <f>D6*20</f>
        <v>36</v>
      </c>
    </row>
    <row r="7" spans="1:5">
      <c r="A7" s="759">
        <v>4</v>
      </c>
      <c r="B7" s="809" t="s">
        <v>28</v>
      </c>
      <c r="C7" s="437" t="s">
        <v>25</v>
      </c>
      <c r="D7" s="810">
        <v>1.8</v>
      </c>
      <c r="E7" s="759">
        <f t="shared" ref="E7:E70" si="0">D7*20</f>
        <v>36</v>
      </c>
    </row>
    <row r="8" spans="1:5">
      <c r="A8" s="759">
        <v>5</v>
      </c>
      <c r="B8" s="809" t="s">
        <v>29</v>
      </c>
      <c r="C8" s="437" t="s">
        <v>25</v>
      </c>
      <c r="D8" s="810">
        <v>3</v>
      </c>
      <c r="E8" s="759">
        <f t="shared" si="0"/>
        <v>60</v>
      </c>
    </row>
    <row r="9" spans="1:5">
      <c r="A9" s="759">
        <v>6</v>
      </c>
      <c r="B9" s="809" t="s">
        <v>30</v>
      </c>
      <c r="C9" s="437" t="s">
        <v>25</v>
      </c>
      <c r="D9" s="810">
        <v>1.2</v>
      </c>
      <c r="E9" s="759">
        <f t="shared" si="0"/>
        <v>24</v>
      </c>
    </row>
    <row r="10" spans="1:5">
      <c r="A10" s="759">
        <v>7</v>
      </c>
      <c r="B10" s="809" t="s">
        <v>31</v>
      </c>
      <c r="C10" s="437" t="s">
        <v>25</v>
      </c>
      <c r="D10" s="810">
        <v>1.2</v>
      </c>
      <c r="E10" s="759">
        <f t="shared" si="0"/>
        <v>24</v>
      </c>
    </row>
    <row r="11" spans="1:5">
      <c r="A11" s="759">
        <v>8</v>
      </c>
      <c r="B11" s="809" t="s">
        <v>32</v>
      </c>
      <c r="C11" s="437" t="s">
        <v>25</v>
      </c>
      <c r="D11" s="810">
        <v>1</v>
      </c>
      <c r="E11" s="759">
        <f t="shared" si="0"/>
        <v>20</v>
      </c>
    </row>
    <row r="12" spans="1:5">
      <c r="A12" s="759">
        <v>9</v>
      </c>
      <c r="B12" s="809" t="s">
        <v>33</v>
      </c>
      <c r="C12" s="437" t="s">
        <v>25</v>
      </c>
      <c r="D12" s="810">
        <v>0.6</v>
      </c>
      <c r="E12" s="759">
        <f t="shared" si="0"/>
        <v>12</v>
      </c>
    </row>
    <row r="13" spans="1:5">
      <c r="A13" s="759">
        <v>10</v>
      </c>
      <c r="B13" s="809" t="s">
        <v>34</v>
      </c>
      <c r="C13" s="437" t="s">
        <v>25</v>
      </c>
      <c r="D13" s="810">
        <v>1</v>
      </c>
      <c r="E13" s="759">
        <f t="shared" si="0"/>
        <v>20</v>
      </c>
    </row>
    <row r="14" spans="1:5">
      <c r="A14" s="759">
        <v>11</v>
      </c>
      <c r="B14" s="809" t="s">
        <v>35</v>
      </c>
      <c r="C14" s="437" t="s">
        <v>36</v>
      </c>
      <c r="D14" s="810">
        <v>1.3</v>
      </c>
      <c r="E14" s="759">
        <f t="shared" si="0"/>
        <v>26</v>
      </c>
    </row>
    <row r="15" spans="1:5">
      <c r="A15" s="759">
        <v>12</v>
      </c>
      <c r="B15" s="809" t="s">
        <v>37</v>
      </c>
      <c r="C15" s="437" t="s">
        <v>36</v>
      </c>
      <c r="D15" s="810">
        <v>1.5</v>
      </c>
      <c r="E15" s="759">
        <f t="shared" si="0"/>
        <v>30</v>
      </c>
    </row>
    <row r="16" spans="1:5">
      <c r="A16" s="759">
        <v>13</v>
      </c>
      <c r="B16" s="809" t="s">
        <v>38</v>
      </c>
      <c r="C16" s="437" t="s">
        <v>36</v>
      </c>
      <c r="D16" s="810">
        <v>1.4</v>
      </c>
      <c r="E16" s="759">
        <f t="shared" si="0"/>
        <v>28</v>
      </c>
    </row>
    <row r="17" spans="1:5">
      <c r="A17" s="759">
        <v>14</v>
      </c>
      <c r="B17" s="809" t="s">
        <v>39</v>
      </c>
      <c r="C17" s="437" t="s">
        <v>36</v>
      </c>
      <c r="D17" s="810">
        <v>1.5</v>
      </c>
      <c r="E17" s="759">
        <f t="shared" si="0"/>
        <v>30</v>
      </c>
    </row>
    <row r="18" spans="1:5">
      <c r="A18" s="759">
        <v>15</v>
      </c>
      <c r="B18" s="809" t="s">
        <v>40</v>
      </c>
      <c r="C18" s="437" t="s">
        <v>36</v>
      </c>
      <c r="D18" s="810">
        <v>0.8</v>
      </c>
      <c r="E18" s="759">
        <f t="shared" si="0"/>
        <v>16</v>
      </c>
    </row>
    <row r="19" spans="1:5">
      <c r="A19" s="759">
        <v>16</v>
      </c>
      <c r="B19" s="809" t="s">
        <v>41</v>
      </c>
      <c r="C19" s="437" t="s">
        <v>36</v>
      </c>
      <c r="D19" s="810">
        <v>1</v>
      </c>
      <c r="E19" s="759">
        <f t="shared" si="0"/>
        <v>20</v>
      </c>
    </row>
    <row r="20" spans="1:5">
      <c r="A20" s="759">
        <v>17</v>
      </c>
      <c r="B20" s="809" t="s">
        <v>42</v>
      </c>
      <c r="C20" s="437" t="s">
        <v>36</v>
      </c>
      <c r="D20" s="810">
        <v>1.7</v>
      </c>
      <c r="E20" s="759">
        <f t="shared" si="0"/>
        <v>34</v>
      </c>
    </row>
    <row r="21" spans="1:5">
      <c r="A21" s="759">
        <v>18</v>
      </c>
      <c r="B21" s="809" t="s">
        <v>43</v>
      </c>
      <c r="C21" s="437" t="s">
        <v>36</v>
      </c>
      <c r="D21" s="810">
        <v>9</v>
      </c>
      <c r="E21" s="759">
        <f t="shared" si="0"/>
        <v>180</v>
      </c>
    </row>
    <row r="22" spans="1:5">
      <c r="A22" s="759">
        <v>19</v>
      </c>
      <c r="B22" s="809" t="s">
        <v>44</v>
      </c>
      <c r="C22" s="437" t="s">
        <v>36</v>
      </c>
      <c r="D22" s="810">
        <v>1.8</v>
      </c>
      <c r="E22" s="759">
        <f t="shared" si="0"/>
        <v>36</v>
      </c>
    </row>
    <row r="23" spans="1:5">
      <c r="A23" s="759">
        <v>20</v>
      </c>
      <c r="B23" s="809" t="s">
        <v>45</v>
      </c>
      <c r="C23" s="437" t="s">
        <v>36</v>
      </c>
      <c r="D23" s="810">
        <v>1.5</v>
      </c>
      <c r="E23" s="759">
        <f t="shared" si="0"/>
        <v>30</v>
      </c>
    </row>
    <row r="24" spans="1:5">
      <c r="A24" s="759">
        <v>21</v>
      </c>
      <c r="B24" s="809" t="s">
        <v>46</v>
      </c>
      <c r="C24" s="437" t="s">
        <v>36</v>
      </c>
      <c r="D24" s="810">
        <v>2.5</v>
      </c>
      <c r="E24" s="759">
        <f t="shared" si="0"/>
        <v>50</v>
      </c>
    </row>
    <row r="25" spans="1:5">
      <c r="A25" s="759">
        <v>22</v>
      </c>
      <c r="B25" s="809" t="s">
        <v>47</v>
      </c>
      <c r="C25" s="437" t="s">
        <v>36</v>
      </c>
      <c r="D25" s="810">
        <v>7.7</v>
      </c>
      <c r="E25" s="759">
        <f t="shared" si="0"/>
        <v>154</v>
      </c>
    </row>
    <row r="26" spans="1:5">
      <c r="A26" s="759">
        <v>23</v>
      </c>
      <c r="B26" s="809" t="s">
        <v>48</v>
      </c>
      <c r="C26" s="437" t="s">
        <v>36</v>
      </c>
      <c r="D26" s="810">
        <v>4.4</v>
      </c>
      <c r="E26" s="759">
        <f t="shared" si="0"/>
        <v>88</v>
      </c>
    </row>
    <row r="27" spans="1:5">
      <c r="A27" s="759">
        <v>24</v>
      </c>
      <c r="B27" s="809" t="s">
        <v>49</v>
      </c>
      <c r="C27" s="437" t="s">
        <v>36</v>
      </c>
      <c r="D27" s="810">
        <v>1.8</v>
      </c>
      <c r="E27" s="759">
        <f t="shared" si="0"/>
        <v>36</v>
      </c>
    </row>
    <row r="28" spans="1:5">
      <c r="A28" s="759">
        <v>25</v>
      </c>
      <c r="B28" s="809" t="s">
        <v>50</v>
      </c>
      <c r="C28" s="437" t="s">
        <v>36</v>
      </c>
      <c r="D28" s="810">
        <v>1.5</v>
      </c>
      <c r="E28" s="759">
        <f t="shared" si="0"/>
        <v>30</v>
      </c>
    </row>
    <row r="29" spans="1:5">
      <c r="A29" s="759">
        <v>26</v>
      </c>
      <c r="B29" s="809" t="s">
        <v>51</v>
      </c>
      <c r="C29" s="437" t="s">
        <v>36</v>
      </c>
      <c r="D29" s="810">
        <v>2.3</v>
      </c>
      <c r="E29" s="759">
        <f t="shared" si="0"/>
        <v>46</v>
      </c>
    </row>
    <row r="30" spans="1:5">
      <c r="A30" s="759">
        <v>27</v>
      </c>
      <c r="B30" s="809" t="s">
        <v>52</v>
      </c>
      <c r="C30" s="437" t="s">
        <v>36</v>
      </c>
      <c r="D30" s="810">
        <v>1.5</v>
      </c>
      <c r="E30" s="759">
        <f t="shared" si="0"/>
        <v>30</v>
      </c>
    </row>
    <row r="31" spans="1:5">
      <c r="A31" s="759">
        <v>28</v>
      </c>
      <c r="B31" s="809" t="s">
        <v>53</v>
      </c>
      <c r="C31" s="437" t="s">
        <v>36</v>
      </c>
      <c r="D31" s="810">
        <v>1.1</v>
      </c>
      <c r="E31" s="759">
        <f t="shared" si="0"/>
        <v>22</v>
      </c>
    </row>
    <row r="32" spans="1:5">
      <c r="A32" s="759">
        <v>29</v>
      </c>
      <c r="B32" s="809" t="s">
        <v>54</v>
      </c>
      <c r="C32" s="437" t="s">
        <v>36</v>
      </c>
      <c r="D32" s="810">
        <v>4.65</v>
      </c>
      <c r="E32" s="759">
        <f t="shared" si="0"/>
        <v>93</v>
      </c>
    </row>
    <row r="33" spans="1:5">
      <c r="A33" s="759">
        <v>30</v>
      </c>
      <c r="B33" s="809" t="s">
        <v>55</v>
      </c>
      <c r="C33" s="437" t="s">
        <v>36</v>
      </c>
      <c r="D33" s="810">
        <v>6.6</v>
      </c>
      <c r="E33" s="759">
        <f t="shared" si="0"/>
        <v>132</v>
      </c>
    </row>
    <row r="34" spans="1:5">
      <c r="A34" s="759">
        <v>31</v>
      </c>
      <c r="B34" s="809" t="s">
        <v>56</v>
      </c>
      <c r="C34" s="437" t="s">
        <v>36</v>
      </c>
      <c r="D34" s="810">
        <v>1.8</v>
      </c>
      <c r="E34" s="759">
        <f t="shared" si="0"/>
        <v>36</v>
      </c>
    </row>
    <row r="35" spans="1:5">
      <c r="A35" s="759">
        <v>32</v>
      </c>
      <c r="B35" s="809" t="s">
        <v>57</v>
      </c>
      <c r="C35" s="437" t="s">
        <v>36</v>
      </c>
      <c r="D35" s="810">
        <v>2.6</v>
      </c>
      <c r="E35" s="759">
        <f t="shared" si="0"/>
        <v>52</v>
      </c>
    </row>
    <row r="36" spans="1:5">
      <c r="A36" s="759">
        <v>33</v>
      </c>
      <c r="B36" s="809" t="s">
        <v>58</v>
      </c>
      <c r="C36" s="437" t="s">
        <v>36</v>
      </c>
      <c r="D36" s="810">
        <v>2.65</v>
      </c>
      <c r="E36" s="759">
        <f t="shared" si="0"/>
        <v>53</v>
      </c>
    </row>
    <row r="37" spans="1:5">
      <c r="A37" s="759">
        <v>34</v>
      </c>
      <c r="B37" s="809" t="s">
        <v>59</v>
      </c>
      <c r="C37" s="437" t="s">
        <v>60</v>
      </c>
      <c r="D37" s="810">
        <v>2.5</v>
      </c>
      <c r="E37" s="759">
        <f t="shared" si="0"/>
        <v>50</v>
      </c>
    </row>
    <row r="38" spans="1:5">
      <c r="A38" s="759">
        <v>35</v>
      </c>
      <c r="B38" s="809" t="s">
        <v>61</v>
      </c>
      <c r="C38" s="437" t="s">
        <v>60</v>
      </c>
      <c r="D38" s="810">
        <v>2.7</v>
      </c>
      <c r="E38" s="759">
        <f t="shared" si="0"/>
        <v>54</v>
      </c>
    </row>
    <row r="39" spans="1:5">
      <c r="A39" s="759">
        <v>36</v>
      </c>
      <c r="B39" s="809" t="s">
        <v>62</v>
      </c>
      <c r="C39" s="437" t="s">
        <v>60</v>
      </c>
      <c r="D39" s="810">
        <v>6.5</v>
      </c>
      <c r="E39" s="759">
        <f t="shared" si="0"/>
        <v>130</v>
      </c>
    </row>
    <row r="40" spans="1:5">
      <c r="A40" s="759">
        <v>37</v>
      </c>
      <c r="B40" s="809" t="s">
        <v>63</v>
      </c>
      <c r="C40" s="437" t="s">
        <v>60</v>
      </c>
      <c r="D40" s="810">
        <v>2.4</v>
      </c>
      <c r="E40" s="759">
        <f t="shared" si="0"/>
        <v>48</v>
      </c>
    </row>
    <row r="41" spans="1:5">
      <c r="A41" s="759">
        <v>38</v>
      </c>
      <c r="B41" s="809" t="s">
        <v>64</v>
      </c>
      <c r="C41" s="437" t="s">
        <v>60</v>
      </c>
      <c r="D41" s="810">
        <v>4</v>
      </c>
      <c r="E41" s="759">
        <f t="shared" si="0"/>
        <v>80</v>
      </c>
    </row>
    <row r="42" spans="1:5">
      <c r="A42" s="759">
        <v>39</v>
      </c>
      <c r="B42" s="809" t="s">
        <v>65</v>
      </c>
      <c r="C42" s="437" t="s">
        <v>60</v>
      </c>
      <c r="D42" s="810">
        <v>2</v>
      </c>
      <c r="E42" s="759">
        <f t="shared" si="0"/>
        <v>40</v>
      </c>
    </row>
    <row r="43" spans="1:5">
      <c r="A43" s="759">
        <v>40</v>
      </c>
      <c r="B43" s="809" t="s">
        <v>66</v>
      </c>
      <c r="C43" s="437" t="s">
        <v>60</v>
      </c>
      <c r="D43" s="810">
        <v>1.5</v>
      </c>
      <c r="E43" s="759">
        <f t="shared" si="0"/>
        <v>30</v>
      </c>
    </row>
    <row r="44" spans="1:5">
      <c r="A44" s="759">
        <v>41</v>
      </c>
      <c r="B44" s="809" t="s">
        <v>67</v>
      </c>
      <c r="C44" s="437" t="s">
        <v>60</v>
      </c>
      <c r="D44" s="810">
        <v>2.5</v>
      </c>
      <c r="E44" s="759">
        <f t="shared" si="0"/>
        <v>50</v>
      </c>
    </row>
    <row r="45" spans="1:5">
      <c r="A45" s="759">
        <v>42</v>
      </c>
      <c r="B45" s="809" t="s">
        <v>68</v>
      </c>
      <c r="C45" s="437" t="s">
        <v>60</v>
      </c>
      <c r="D45" s="810">
        <v>3.5</v>
      </c>
      <c r="E45" s="759">
        <f t="shared" si="0"/>
        <v>70</v>
      </c>
    </row>
    <row r="46" spans="1:5">
      <c r="A46" s="759">
        <v>43</v>
      </c>
      <c r="B46" s="809" t="s">
        <v>69</v>
      </c>
      <c r="C46" s="437" t="s">
        <v>60</v>
      </c>
      <c r="D46" s="810">
        <v>3.8</v>
      </c>
      <c r="E46" s="759">
        <f t="shared" si="0"/>
        <v>76</v>
      </c>
    </row>
    <row r="47" spans="1:5">
      <c r="A47" s="759">
        <v>44</v>
      </c>
      <c r="B47" s="809" t="s">
        <v>70</v>
      </c>
      <c r="C47" s="437" t="s">
        <v>60</v>
      </c>
      <c r="D47" s="810">
        <v>2.1</v>
      </c>
      <c r="E47" s="759">
        <f t="shared" si="0"/>
        <v>42</v>
      </c>
    </row>
    <row r="48" spans="1:5">
      <c r="A48" s="759">
        <v>45</v>
      </c>
      <c r="B48" s="809" t="s">
        <v>71</v>
      </c>
      <c r="C48" s="437" t="s">
        <v>60</v>
      </c>
      <c r="D48" s="810">
        <v>4.1</v>
      </c>
      <c r="E48" s="759">
        <f t="shared" si="0"/>
        <v>82</v>
      </c>
    </row>
    <row r="49" spans="1:5">
      <c r="A49" s="759">
        <v>46</v>
      </c>
      <c r="B49" s="809" t="s">
        <v>72</v>
      </c>
      <c r="C49" s="437" t="s">
        <v>60</v>
      </c>
      <c r="D49" s="810">
        <v>5</v>
      </c>
      <c r="E49" s="759">
        <f t="shared" si="0"/>
        <v>100</v>
      </c>
    </row>
    <row r="50" spans="1:5">
      <c r="A50" s="759">
        <v>47</v>
      </c>
      <c r="B50" s="809" t="s">
        <v>73</v>
      </c>
      <c r="C50" s="437" t="s">
        <v>60</v>
      </c>
      <c r="D50" s="810">
        <v>4.7</v>
      </c>
      <c r="E50" s="759">
        <f t="shared" si="0"/>
        <v>94</v>
      </c>
    </row>
    <row r="51" spans="1:5">
      <c r="A51" s="759">
        <v>48</v>
      </c>
      <c r="B51" s="809" t="s">
        <v>74</v>
      </c>
      <c r="C51" s="437" t="s">
        <v>60</v>
      </c>
      <c r="D51" s="810">
        <v>2.4</v>
      </c>
      <c r="E51" s="759">
        <f t="shared" si="0"/>
        <v>48</v>
      </c>
    </row>
    <row r="52" spans="1:5">
      <c r="A52" s="759">
        <v>49</v>
      </c>
      <c r="B52" s="809" t="s">
        <v>75</v>
      </c>
      <c r="C52" s="437" t="s">
        <v>60</v>
      </c>
      <c r="D52" s="810">
        <v>2.4</v>
      </c>
      <c r="E52" s="759">
        <f t="shared" si="0"/>
        <v>48</v>
      </c>
    </row>
    <row r="53" spans="1:5">
      <c r="A53" s="759">
        <v>50</v>
      </c>
      <c r="B53" s="809" t="s">
        <v>76</v>
      </c>
      <c r="C53" s="437" t="s">
        <v>60</v>
      </c>
      <c r="D53" s="810">
        <v>1.8</v>
      </c>
      <c r="E53" s="759">
        <f t="shared" si="0"/>
        <v>36</v>
      </c>
    </row>
    <row r="54" spans="1:5">
      <c r="A54" s="759">
        <v>51</v>
      </c>
      <c r="B54" s="809" t="s">
        <v>77</v>
      </c>
      <c r="C54" s="437" t="s">
        <v>60</v>
      </c>
      <c r="D54" s="810">
        <v>0.8</v>
      </c>
      <c r="E54" s="759">
        <f t="shared" si="0"/>
        <v>16</v>
      </c>
    </row>
    <row r="55" spans="1:5">
      <c r="A55" s="759">
        <v>52</v>
      </c>
      <c r="B55" s="809" t="s">
        <v>78</v>
      </c>
      <c r="C55" s="437" t="s">
        <v>60</v>
      </c>
      <c r="D55" s="810">
        <v>1.4</v>
      </c>
      <c r="E55" s="759">
        <f t="shared" si="0"/>
        <v>28</v>
      </c>
    </row>
    <row r="56" spans="1:5">
      <c r="A56" s="759">
        <v>53</v>
      </c>
      <c r="B56" s="809" t="s">
        <v>79</v>
      </c>
      <c r="C56" s="437" t="s">
        <v>60</v>
      </c>
      <c r="D56" s="810">
        <v>1</v>
      </c>
      <c r="E56" s="759">
        <f t="shared" si="0"/>
        <v>20</v>
      </c>
    </row>
    <row r="57" spans="1:5">
      <c r="A57" s="759">
        <v>54</v>
      </c>
      <c r="B57" s="809" t="s">
        <v>80</v>
      </c>
      <c r="C57" s="437" t="s">
        <v>81</v>
      </c>
      <c r="D57" s="810">
        <v>2</v>
      </c>
      <c r="E57" s="759">
        <f t="shared" si="0"/>
        <v>40</v>
      </c>
    </row>
    <row r="58" spans="1:5">
      <c r="A58" s="759">
        <v>55</v>
      </c>
      <c r="B58" s="809" t="s">
        <v>82</v>
      </c>
      <c r="C58" s="437" t="s">
        <v>81</v>
      </c>
      <c r="D58" s="810">
        <v>4</v>
      </c>
      <c r="E58" s="759">
        <f t="shared" si="0"/>
        <v>80</v>
      </c>
    </row>
    <row r="59" spans="1:5">
      <c r="A59" s="759">
        <v>56</v>
      </c>
      <c r="B59" s="809" t="s">
        <v>83</v>
      </c>
      <c r="C59" s="437" t="s">
        <v>81</v>
      </c>
      <c r="D59" s="810">
        <v>3.5</v>
      </c>
      <c r="E59" s="759">
        <f t="shared" si="0"/>
        <v>70</v>
      </c>
    </row>
    <row r="60" spans="1:5">
      <c r="A60" s="759">
        <v>57</v>
      </c>
      <c r="B60" s="809" t="s">
        <v>84</v>
      </c>
      <c r="C60" s="437" t="s">
        <v>81</v>
      </c>
      <c r="D60" s="810">
        <v>2.1</v>
      </c>
      <c r="E60" s="759">
        <f t="shared" si="0"/>
        <v>42</v>
      </c>
    </row>
    <row r="61" spans="1:5">
      <c r="A61" s="759">
        <v>58</v>
      </c>
      <c r="B61" s="809" t="s">
        <v>85</v>
      </c>
      <c r="C61" s="437" t="s">
        <v>81</v>
      </c>
      <c r="D61" s="810">
        <v>1.05</v>
      </c>
      <c r="E61" s="759">
        <f t="shared" si="0"/>
        <v>21</v>
      </c>
    </row>
    <row r="62" spans="1:5">
      <c r="A62" s="759">
        <v>59</v>
      </c>
      <c r="B62" s="809" t="s">
        <v>86</v>
      </c>
      <c r="C62" s="437" t="s">
        <v>81</v>
      </c>
      <c r="D62" s="810">
        <v>1.75</v>
      </c>
      <c r="E62" s="759">
        <f t="shared" si="0"/>
        <v>35</v>
      </c>
    </row>
    <row r="63" spans="1:5">
      <c r="A63" s="759">
        <v>60</v>
      </c>
      <c r="B63" s="809" t="s">
        <v>87</v>
      </c>
      <c r="C63" s="437" t="s">
        <v>81</v>
      </c>
      <c r="D63" s="810">
        <v>3</v>
      </c>
      <c r="E63" s="759">
        <f t="shared" si="0"/>
        <v>60</v>
      </c>
    </row>
    <row r="64" spans="1:5">
      <c r="A64" s="759">
        <v>61</v>
      </c>
      <c r="B64" s="809" t="s">
        <v>88</v>
      </c>
      <c r="C64" s="437" t="s">
        <v>81</v>
      </c>
      <c r="D64" s="810">
        <v>2.2</v>
      </c>
      <c r="E64" s="759">
        <f t="shared" si="0"/>
        <v>44</v>
      </c>
    </row>
    <row r="65" spans="1:5">
      <c r="A65" s="759">
        <v>62</v>
      </c>
      <c r="B65" s="809" t="s">
        <v>89</v>
      </c>
      <c r="C65" s="437" t="s">
        <v>81</v>
      </c>
      <c r="D65" s="810">
        <v>4</v>
      </c>
      <c r="E65" s="759">
        <f t="shared" si="0"/>
        <v>80</v>
      </c>
    </row>
    <row r="66" spans="1:5">
      <c r="A66" s="759">
        <v>63</v>
      </c>
      <c r="B66" s="809" t="s">
        <v>90</v>
      </c>
      <c r="C66" s="437" t="s">
        <v>81</v>
      </c>
      <c r="D66" s="810">
        <v>1.4</v>
      </c>
      <c r="E66" s="759">
        <f t="shared" si="0"/>
        <v>28</v>
      </c>
    </row>
    <row r="67" spans="1:5">
      <c r="A67" s="759">
        <v>64</v>
      </c>
      <c r="B67" s="809" t="s">
        <v>91</v>
      </c>
      <c r="C67" s="437" t="s">
        <v>81</v>
      </c>
      <c r="D67" s="810">
        <v>3.9</v>
      </c>
      <c r="E67" s="759">
        <f t="shared" si="0"/>
        <v>78</v>
      </c>
    </row>
    <row r="68" spans="1:5">
      <c r="A68" s="759">
        <v>65</v>
      </c>
      <c r="B68" s="809" t="s">
        <v>92</v>
      </c>
      <c r="C68" s="437" t="s">
        <v>81</v>
      </c>
      <c r="D68" s="810">
        <v>9</v>
      </c>
      <c r="E68" s="759">
        <f t="shared" si="0"/>
        <v>180</v>
      </c>
    </row>
    <row r="69" spans="1:5">
      <c r="A69" s="759">
        <v>66</v>
      </c>
      <c r="B69" s="809" t="s">
        <v>93</v>
      </c>
      <c r="C69" s="437" t="s">
        <v>81</v>
      </c>
      <c r="D69" s="810">
        <v>5.5</v>
      </c>
      <c r="E69" s="759">
        <f t="shared" si="0"/>
        <v>110</v>
      </c>
    </row>
    <row r="70" spans="1:5">
      <c r="A70" s="759">
        <v>67</v>
      </c>
      <c r="B70" s="809" t="s">
        <v>94</v>
      </c>
      <c r="C70" s="437" t="s">
        <v>81</v>
      </c>
      <c r="D70" s="810">
        <v>2</v>
      </c>
      <c r="E70" s="759">
        <f t="shared" si="0"/>
        <v>40</v>
      </c>
    </row>
    <row r="71" spans="1:5">
      <c r="A71" s="759">
        <v>68</v>
      </c>
      <c r="B71" s="809" t="s">
        <v>95</v>
      </c>
      <c r="C71" s="437" t="s">
        <v>81</v>
      </c>
      <c r="D71" s="810">
        <v>0.8</v>
      </c>
      <c r="E71" s="759">
        <f t="shared" ref="E71:E134" si="1">D71*20</f>
        <v>16</v>
      </c>
    </row>
    <row r="72" spans="1:5">
      <c r="A72" s="759">
        <v>69</v>
      </c>
      <c r="B72" s="809" t="s">
        <v>96</v>
      </c>
      <c r="C72" s="437" t="s">
        <v>81</v>
      </c>
      <c r="D72" s="810">
        <v>5</v>
      </c>
      <c r="E72" s="759">
        <f t="shared" si="1"/>
        <v>100</v>
      </c>
    </row>
    <row r="73" spans="1:5">
      <c r="A73" s="759">
        <v>70</v>
      </c>
      <c r="B73" s="809" t="s">
        <v>97</v>
      </c>
      <c r="C73" s="437" t="s">
        <v>98</v>
      </c>
      <c r="D73" s="810">
        <v>0.5</v>
      </c>
      <c r="E73" s="759">
        <f t="shared" si="1"/>
        <v>10</v>
      </c>
    </row>
    <row r="74" spans="1:5">
      <c r="A74" s="759">
        <v>71</v>
      </c>
      <c r="B74" s="809" t="s">
        <v>99</v>
      </c>
      <c r="C74" s="437" t="s">
        <v>98</v>
      </c>
      <c r="D74" s="810">
        <v>1</v>
      </c>
      <c r="E74" s="759">
        <f t="shared" si="1"/>
        <v>20</v>
      </c>
    </row>
    <row r="75" spans="1:5">
      <c r="A75" s="759">
        <v>72</v>
      </c>
      <c r="B75" s="809" t="s">
        <v>100</v>
      </c>
      <c r="C75" s="437" t="s">
        <v>98</v>
      </c>
      <c r="D75" s="810">
        <v>1</v>
      </c>
      <c r="E75" s="759">
        <f t="shared" si="1"/>
        <v>20</v>
      </c>
    </row>
    <row r="76" spans="1:5">
      <c r="A76" s="759">
        <v>73</v>
      </c>
      <c r="B76" s="809" t="s">
        <v>101</v>
      </c>
      <c r="C76" s="437" t="s">
        <v>98</v>
      </c>
      <c r="D76" s="810">
        <v>2.2</v>
      </c>
      <c r="E76" s="759">
        <f t="shared" si="1"/>
        <v>44</v>
      </c>
    </row>
    <row r="77" spans="1:5">
      <c r="A77" s="759">
        <v>74</v>
      </c>
      <c r="B77" s="809" t="s">
        <v>102</v>
      </c>
      <c r="C77" s="437" t="s">
        <v>98</v>
      </c>
      <c r="D77" s="810">
        <v>0.5</v>
      </c>
      <c r="E77" s="759">
        <f t="shared" si="1"/>
        <v>10</v>
      </c>
    </row>
    <row r="78" spans="1:5">
      <c r="A78" s="759">
        <v>75</v>
      </c>
      <c r="B78" s="809" t="s">
        <v>103</v>
      </c>
      <c r="C78" s="437" t="s">
        <v>98</v>
      </c>
      <c r="D78" s="810">
        <v>1.1</v>
      </c>
      <c r="E78" s="759">
        <f t="shared" si="1"/>
        <v>22</v>
      </c>
    </row>
    <row r="79" spans="1:5">
      <c r="A79" s="759">
        <v>76</v>
      </c>
      <c r="B79" s="809" t="s">
        <v>104</v>
      </c>
      <c r="C79" s="437" t="s">
        <v>98</v>
      </c>
      <c r="D79" s="810">
        <v>1.3</v>
      </c>
      <c r="E79" s="759">
        <f t="shared" si="1"/>
        <v>26</v>
      </c>
    </row>
    <row r="80" spans="1:5">
      <c r="A80" s="759">
        <v>77</v>
      </c>
      <c r="B80" s="809" t="s">
        <v>105</v>
      </c>
      <c r="C80" s="437" t="s">
        <v>98</v>
      </c>
      <c r="D80" s="810">
        <v>0.6</v>
      </c>
      <c r="E80" s="759">
        <f t="shared" si="1"/>
        <v>12</v>
      </c>
    </row>
    <row r="81" spans="1:5">
      <c r="A81" s="759">
        <v>78</v>
      </c>
      <c r="B81" s="809" t="s">
        <v>106</v>
      </c>
      <c r="C81" s="437" t="s">
        <v>98</v>
      </c>
      <c r="D81" s="810">
        <v>3</v>
      </c>
      <c r="E81" s="759">
        <f t="shared" si="1"/>
        <v>60</v>
      </c>
    </row>
    <row r="82" spans="1:5">
      <c r="A82" s="759">
        <v>79</v>
      </c>
      <c r="B82" s="809" t="s">
        <v>107</v>
      </c>
      <c r="C82" s="437" t="s">
        <v>98</v>
      </c>
      <c r="D82" s="810">
        <v>1</v>
      </c>
      <c r="E82" s="759">
        <f t="shared" si="1"/>
        <v>20</v>
      </c>
    </row>
    <row r="83" spans="1:5">
      <c r="A83" s="759">
        <v>80</v>
      </c>
      <c r="B83" s="809" t="s">
        <v>108</v>
      </c>
      <c r="C83" s="437" t="s">
        <v>98</v>
      </c>
      <c r="D83" s="810">
        <v>2.2</v>
      </c>
      <c r="E83" s="759">
        <f t="shared" si="1"/>
        <v>44</v>
      </c>
    </row>
    <row r="84" spans="1:5">
      <c r="A84" s="759">
        <v>81</v>
      </c>
      <c r="B84" s="809" t="s">
        <v>39</v>
      </c>
      <c r="C84" s="437" t="s">
        <v>98</v>
      </c>
      <c r="D84" s="810">
        <v>1.2</v>
      </c>
      <c r="E84" s="759">
        <f t="shared" si="1"/>
        <v>24</v>
      </c>
    </row>
    <row r="85" spans="1:5">
      <c r="A85" s="759">
        <v>82</v>
      </c>
      <c r="B85" s="809" t="s">
        <v>109</v>
      </c>
      <c r="C85" s="437" t="s">
        <v>98</v>
      </c>
      <c r="D85" s="810">
        <v>1.3</v>
      </c>
      <c r="E85" s="759">
        <f t="shared" si="1"/>
        <v>26</v>
      </c>
    </row>
    <row r="86" spans="1:5">
      <c r="A86" s="759">
        <v>83</v>
      </c>
      <c r="B86" s="809" t="s">
        <v>110</v>
      </c>
      <c r="C86" s="437" t="s">
        <v>98</v>
      </c>
      <c r="D86" s="810">
        <v>1.2</v>
      </c>
      <c r="E86" s="759">
        <f t="shared" si="1"/>
        <v>24</v>
      </c>
    </row>
    <row r="87" spans="1:5">
      <c r="A87" s="759">
        <v>84</v>
      </c>
      <c r="B87" s="809" t="s">
        <v>111</v>
      </c>
      <c r="C87" s="437" t="s">
        <v>98</v>
      </c>
      <c r="D87" s="810">
        <v>0.6</v>
      </c>
      <c r="E87" s="759">
        <f t="shared" si="1"/>
        <v>12</v>
      </c>
    </row>
    <row r="88" spans="1:5">
      <c r="A88" s="759">
        <v>85</v>
      </c>
      <c r="B88" s="809" t="s">
        <v>112</v>
      </c>
      <c r="C88" s="437" t="s">
        <v>113</v>
      </c>
      <c r="D88" s="810">
        <v>0.6</v>
      </c>
      <c r="E88" s="759">
        <f t="shared" si="1"/>
        <v>12</v>
      </c>
    </row>
    <row r="89" spans="1:5">
      <c r="A89" s="759">
        <v>86</v>
      </c>
      <c r="B89" s="809" t="s">
        <v>114</v>
      </c>
      <c r="C89" s="437" t="s">
        <v>113</v>
      </c>
      <c r="D89" s="810">
        <v>1</v>
      </c>
      <c r="E89" s="759">
        <f t="shared" si="1"/>
        <v>20</v>
      </c>
    </row>
    <row r="90" spans="1:5">
      <c r="A90" s="759">
        <v>87</v>
      </c>
      <c r="B90" s="809" t="s">
        <v>115</v>
      </c>
      <c r="C90" s="437" t="s">
        <v>113</v>
      </c>
      <c r="D90" s="810">
        <v>2.2</v>
      </c>
      <c r="E90" s="759">
        <f t="shared" si="1"/>
        <v>44</v>
      </c>
    </row>
    <row r="91" spans="1:5">
      <c r="A91" s="759">
        <v>88</v>
      </c>
      <c r="B91" s="809" t="s">
        <v>116</v>
      </c>
      <c r="C91" s="437" t="s">
        <v>113</v>
      </c>
      <c r="D91" s="810">
        <v>4.3</v>
      </c>
      <c r="E91" s="759">
        <f t="shared" si="1"/>
        <v>86</v>
      </c>
    </row>
    <row r="92" spans="1:5">
      <c r="A92" s="759">
        <v>89</v>
      </c>
      <c r="B92" s="809" t="s">
        <v>117</v>
      </c>
      <c r="C92" s="437" t="s">
        <v>113</v>
      </c>
      <c r="D92" s="810">
        <v>0.5</v>
      </c>
      <c r="E92" s="759">
        <f t="shared" si="1"/>
        <v>10</v>
      </c>
    </row>
    <row r="93" spans="1:5">
      <c r="A93" s="759">
        <v>90</v>
      </c>
      <c r="B93" s="809" t="s">
        <v>118</v>
      </c>
      <c r="C93" s="437" t="s">
        <v>113</v>
      </c>
      <c r="D93" s="810">
        <v>1</v>
      </c>
      <c r="E93" s="759">
        <f t="shared" si="1"/>
        <v>20</v>
      </c>
    </row>
    <row r="94" spans="1:5">
      <c r="A94" s="759">
        <v>91</v>
      </c>
      <c r="B94" s="809" t="s">
        <v>119</v>
      </c>
      <c r="C94" s="437" t="s">
        <v>113</v>
      </c>
      <c r="D94" s="810">
        <v>0.5</v>
      </c>
      <c r="E94" s="759">
        <f t="shared" si="1"/>
        <v>10</v>
      </c>
    </row>
    <row r="95" spans="1:5">
      <c r="A95" s="759">
        <v>92</v>
      </c>
      <c r="B95" s="809" t="s">
        <v>120</v>
      </c>
      <c r="C95" s="437" t="s">
        <v>113</v>
      </c>
      <c r="D95" s="810">
        <v>1.36</v>
      </c>
      <c r="E95" s="759">
        <f t="shared" si="1"/>
        <v>27.2</v>
      </c>
    </row>
    <row r="96" spans="1:5">
      <c r="A96" s="759">
        <v>93</v>
      </c>
      <c r="B96" s="809" t="s">
        <v>121</v>
      </c>
      <c r="C96" s="437" t="s">
        <v>113</v>
      </c>
      <c r="D96" s="810">
        <v>0.76</v>
      </c>
      <c r="E96" s="759">
        <f t="shared" si="1"/>
        <v>15.2</v>
      </c>
    </row>
    <row r="97" spans="1:5">
      <c r="A97" s="759">
        <v>94</v>
      </c>
      <c r="B97" s="809" t="s">
        <v>64</v>
      </c>
      <c r="C97" s="437" t="s">
        <v>113</v>
      </c>
      <c r="D97" s="810">
        <v>0.5</v>
      </c>
      <c r="E97" s="759">
        <f t="shared" si="1"/>
        <v>10</v>
      </c>
    </row>
    <row r="98" spans="1:5">
      <c r="A98" s="759">
        <v>95</v>
      </c>
      <c r="B98" s="809" t="s">
        <v>122</v>
      </c>
      <c r="C98" s="437" t="s">
        <v>113</v>
      </c>
      <c r="D98" s="810">
        <v>1.1</v>
      </c>
      <c r="E98" s="759">
        <f t="shared" si="1"/>
        <v>22</v>
      </c>
    </row>
    <row r="99" spans="1:5">
      <c r="A99" s="759">
        <v>96</v>
      </c>
      <c r="B99" s="809" t="s">
        <v>123</v>
      </c>
      <c r="C99" s="437" t="s">
        <v>113</v>
      </c>
      <c r="D99" s="810">
        <v>3</v>
      </c>
      <c r="E99" s="759">
        <f t="shared" si="1"/>
        <v>60</v>
      </c>
    </row>
    <row r="100" spans="1:5">
      <c r="A100" s="759">
        <v>97</v>
      </c>
      <c r="B100" s="809" t="s">
        <v>124</v>
      </c>
      <c r="C100" s="437" t="s">
        <v>113</v>
      </c>
      <c r="D100" s="810">
        <v>1.7</v>
      </c>
      <c r="E100" s="759">
        <f t="shared" si="1"/>
        <v>34</v>
      </c>
    </row>
    <row r="101" spans="1:5">
      <c r="A101" s="759">
        <v>98</v>
      </c>
      <c r="B101" s="809" t="s">
        <v>125</v>
      </c>
      <c r="C101" s="437" t="s">
        <v>113</v>
      </c>
      <c r="D101" s="810">
        <v>0.91</v>
      </c>
      <c r="E101" s="759">
        <f t="shared" si="1"/>
        <v>18.2</v>
      </c>
    </row>
    <row r="102" spans="1:5">
      <c r="A102" s="759">
        <v>99</v>
      </c>
      <c r="B102" s="809" t="s">
        <v>126</v>
      </c>
      <c r="C102" s="437" t="s">
        <v>113</v>
      </c>
      <c r="D102" s="810">
        <v>2.4</v>
      </c>
      <c r="E102" s="759">
        <f t="shared" si="1"/>
        <v>48</v>
      </c>
    </row>
    <row r="103" spans="1:5">
      <c r="A103" s="759">
        <v>100</v>
      </c>
      <c r="B103" s="809" t="s">
        <v>127</v>
      </c>
      <c r="C103" s="437" t="s">
        <v>113</v>
      </c>
      <c r="D103" s="810">
        <v>3.68</v>
      </c>
      <c r="E103" s="759">
        <f t="shared" si="1"/>
        <v>73.6</v>
      </c>
    </row>
    <row r="104" spans="1:5">
      <c r="A104" s="759">
        <v>101</v>
      </c>
      <c r="B104" s="809" t="s">
        <v>128</v>
      </c>
      <c r="C104" s="437" t="s">
        <v>113</v>
      </c>
      <c r="D104" s="810">
        <v>3.25</v>
      </c>
      <c r="E104" s="759">
        <f t="shared" si="1"/>
        <v>65</v>
      </c>
    </row>
    <row r="105" spans="1:5">
      <c r="A105" s="759">
        <v>102</v>
      </c>
      <c r="B105" s="809" t="s">
        <v>129</v>
      </c>
      <c r="C105" s="437" t="s">
        <v>113</v>
      </c>
      <c r="D105" s="810">
        <v>1.5</v>
      </c>
      <c r="E105" s="759">
        <f t="shared" si="1"/>
        <v>30</v>
      </c>
    </row>
    <row r="106" spans="1:5">
      <c r="A106" s="759">
        <v>103</v>
      </c>
      <c r="B106" s="809" t="s">
        <v>130</v>
      </c>
      <c r="C106" s="437" t="s">
        <v>113</v>
      </c>
      <c r="D106" s="810">
        <v>1.1</v>
      </c>
      <c r="E106" s="759">
        <f t="shared" si="1"/>
        <v>22</v>
      </c>
    </row>
    <row r="107" spans="1:5">
      <c r="A107" s="759">
        <v>104</v>
      </c>
      <c r="B107" s="809" t="s">
        <v>131</v>
      </c>
      <c r="C107" s="437" t="s">
        <v>113</v>
      </c>
      <c r="D107" s="810">
        <v>1.7</v>
      </c>
      <c r="E107" s="759">
        <f t="shared" si="1"/>
        <v>34</v>
      </c>
    </row>
    <row r="108" spans="1:5">
      <c r="A108" s="759">
        <v>105</v>
      </c>
      <c r="B108" s="809" t="s">
        <v>57</v>
      </c>
      <c r="C108" s="437" t="s">
        <v>113</v>
      </c>
      <c r="D108" s="810">
        <v>1.6</v>
      </c>
      <c r="E108" s="759">
        <f t="shared" si="1"/>
        <v>32</v>
      </c>
    </row>
    <row r="109" spans="1:5">
      <c r="A109" s="759">
        <v>106</v>
      </c>
      <c r="B109" s="809" t="s">
        <v>132</v>
      </c>
      <c r="C109" s="437" t="s">
        <v>113</v>
      </c>
      <c r="D109" s="810">
        <v>2.2</v>
      </c>
      <c r="E109" s="759">
        <f t="shared" si="1"/>
        <v>44</v>
      </c>
    </row>
    <row r="110" spans="1:5">
      <c r="A110" s="759">
        <v>107</v>
      </c>
      <c r="B110" s="809" t="s">
        <v>133</v>
      </c>
      <c r="C110" s="437" t="s">
        <v>113</v>
      </c>
      <c r="D110" s="810">
        <v>1.7</v>
      </c>
      <c r="E110" s="759">
        <f t="shared" si="1"/>
        <v>34</v>
      </c>
    </row>
    <row r="111" spans="1:5">
      <c r="A111" s="759">
        <v>108</v>
      </c>
      <c r="B111" s="809" t="s">
        <v>134</v>
      </c>
      <c r="C111" s="437" t="s">
        <v>113</v>
      </c>
      <c r="D111" s="810">
        <v>1</v>
      </c>
      <c r="E111" s="759">
        <f t="shared" si="1"/>
        <v>20</v>
      </c>
    </row>
    <row r="112" spans="1:5">
      <c r="A112" s="759">
        <v>109</v>
      </c>
      <c r="B112" s="809" t="s">
        <v>135</v>
      </c>
      <c r="C112" s="437" t="s">
        <v>113</v>
      </c>
      <c r="D112" s="810">
        <v>1.6</v>
      </c>
      <c r="E112" s="759">
        <f t="shared" si="1"/>
        <v>32</v>
      </c>
    </row>
    <row r="113" spans="1:5">
      <c r="A113" s="759">
        <v>110</v>
      </c>
      <c r="B113" s="809" t="s">
        <v>136</v>
      </c>
      <c r="C113" s="437" t="s">
        <v>137</v>
      </c>
      <c r="D113" s="810">
        <v>0.7</v>
      </c>
      <c r="E113" s="759">
        <f t="shared" si="1"/>
        <v>14</v>
      </c>
    </row>
    <row r="114" spans="1:5">
      <c r="A114" s="759">
        <v>111</v>
      </c>
      <c r="B114" s="809" t="s">
        <v>138</v>
      </c>
      <c r="C114" s="437" t="s">
        <v>137</v>
      </c>
      <c r="D114" s="810">
        <v>2.05</v>
      </c>
      <c r="E114" s="759">
        <f t="shared" si="1"/>
        <v>41</v>
      </c>
    </row>
    <row r="115" spans="1:5">
      <c r="A115" s="759">
        <v>112</v>
      </c>
      <c r="B115" s="809" t="s">
        <v>139</v>
      </c>
      <c r="C115" s="437" t="s">
        <v>137</v>
      </c>
      <c r="D115" s="810">
        <v>3.1</v>
      </c>
      <c r="E115" s="759">
        <f t="shared" si="1"/>
        <v>62</v>
      </c>
    </row>
    <row r="116" spans="1:5">
      <c r="A116" s="759">
        <v>113</v>
      </c>
      <c r="B116" s="809" t="s">
        <v>140</v>
      </c>
      <c r="C116" s="437" t="s">
        <v>137</v>
      </c>
      <c r="D116" s="810">
        <v>4.4</v>
      </c>
      <c r="E116" s="759">
        <f t="shared" si="1"/>
        <v>88</v>
      </c>
    </row>
    <row r="117" spans="1:5">
      <c r="A117" s="759">
        <v>114</v>
      </c>
      <c r="B117" s="809" t="s">
        <v>141</v>
      </c>
      <c r="C117" s="437" t="s">
        <v>137</v>
      </c>
      <c r="D117" s="810">
        <v>1.8</v>
      </c>
      <c r="E117" s="759">
        <f t="shared" si="1"/>
        <v>36</v>
      </c>
    </row>
    <row r="118" spans="1:5">
      <c r="A118" s="759">
        <v>115</v>
      </c>
      <c r="B118" s="809" t="s">
        <v>142</v>
      </c>
      <c r="C118" s="437" t="s">
        <v>137</v>
      </c>
      <c r="D118" s="810">
        <v>0.5</v>
      </c>
      <c r="E118" s="759">
        <f t="shared" si="1"/>
        <v>10</v>
      </c>
    </row>
    <row r="119" spans="1:5">
      <c r="A119" s="759">
        <v>116</v>
      </c>
      <c r="B119" s="809" t="s">
        <v>143</v>
      </c>
      <c r="C119" s="437" t="s">
        <v>137</v>
      </c>
      <c r="D119" s="810">
        <v>2</v>
      </c>
      <c r="E119" s="759">
        <f t="shared" si="1"/>
        <v>40</v>
      </c>
    </row>
    <row r="120" spans="1:5">
      <c r="A120" s="759">
        <v>117</v>
      </c>
      <c r="B120" s="809" t="s">
        <v>144</v>
      </c>
      <c r="C120" s="437" t="s">
        <v>137</v>
      </c>
      <c r="D120" s="810">
        <v>4.1</v>
      </c>
      <c r="E120" s="759">
        <f t="shared" si="1"/>
        <v>82</v>
      </c>
    </row>
    <row r="121" spans="1:5">
      <c r="A121" s="759">
        <v>118</v>
      </c>
      <c r="B121" s="809" t="s">
        <v>118</v>
      </c>
      <c r="C121" s="437" t="s">
        <v>137</v>
      </c>
      <c r="D121" s="810">
        <v>4.5</v>
      </c>
      <c r="E121" s="759">
        <f t="shared" si="1"/>
        <v>90</v>
      </c>
    </row>
    <row r="122" spans="1:5">
      <c r="A122" s="759">
        <v>119</v>
      </c>
      <c r="B122" s="809" t="s">
        <v>145</v>
      </c>
      <c r="C122" s="437" t="s">
        <v>137</v>
      </c>
      <c r="D122" s="810">
        <v>1</v>
      </c>
      <c r="E122" s="759">
        <f t="shared" si="1"/>
        <v>20</v>
      </c>
    </row>
    <row r="123" spans="1:5">
      <c r="A123" s="759">
        <v>120</v>
      </c>
      <c r="B123" s="809" t="s">
        <v>146</v>
      </c>
      <c r="C123" s="437" t="s">
        <v>137</v>
      </c>
      <c r="D123" s="810">
        <v>4</v>
      </c>
      <c r="E123" s="759">
        <f t="shared" si="1"/>
        <v>80</v>
      </c>
    </row>
    <row r="124" spans="1:5">
      <c r="A124" s="759">
        <v>121</v>
      </c>
      <c r="B124" s="809" t="s">
        <v>147</v>
      </c>
      <c r="C124" s="437" t="s">
        <v>137</v>
      </c>
      <c r="D124" s="810">
        <v>2.2</v>
      </c>
      <c r="E124" s="759">
        <f t="shared" si="1"/>
        <v>44</v>
      </c>
    </row>
    <row r="125" spans="1:5">
      <c r="A125" s="759">
        <v>122</v>
      </c>
      <c r="B125" s="809" t="s">
        <v>148</v>
      </c>
      <c r="C125" s="437" t="s">
        <v>137</v>
      </c>
      <c r="D125" s="810">
        <v>2.4</v>
      </c>
      <c r="E125" s="759">
        <f t="shared" si="1"/>
        <v>48</v>
      </c>
    </row>
    <row r="126" spans="1:5">
      <c r="A126" s="759">
        <v>123</v>
      </c>
      <c r="B126" s="809" t="s">
        <v>149</v>
      </c>
      <c r="C126" s="437" t="s">
        <v>137</v>
      </c>
      <c r="D126" s="810">
        <v>2.8</v>
      </c>
      <c r="E126" s="759">
        <f t="shared" si="1"/>
        <v>56</v>
      </c>
    </row>
    <row r="127" spans="1:5">
      <c r="A127" s="759">
        <v>124</v>
      </c>
      <c r="B127" s="809" t="s">
        <v>150</v>
      </c>
      <c r="C127" s="437" t="s">
        <v>137</v>
      </c>
      <c r="D127" s="810">
        <v>0.7</v>
      </c>
      <c r="E127" s="759">
        <f t="shared" si="1"/>
        <v>14</v>
      </c>
    </row>
    <row r="128" spans="1:5">
      <c r="A128" s="759">
        <v>125</v>
      </c>
      <c r="B128" s="809" t="s">
        <v>151</v>
      </c>
      <c r="C128" s="437" t="s">
        <v>137</v>
      </c>
      <c r="D128" s="810">
        <v>3.9</v>
      </c>
      <c r="E128" s="759">
        <f t="shared" si="1"/>
        <v>78</v>
      </c>
    </row>
    <row r="129" spans="1:5">
      <c r="A129" s="759">
        <v>126</v>
      </c>
      <c r="B129" s="809" t="s">
        <v>152</v>
      </c>
      <c r="C129" s="437" t="s">
        <v>137</v>
      </c>
      <c r="D129" s="810">
        <v>2.4</v>
      </c>
      <c r="E129" s="759">
        <f t="shared" si="1"/>
        <v>48</v>
      </c>
    </row>
    <row r="130" spans="1:5">
      <c r="A130" s="759">
        <v>127</v>
      </c>
      <c r="B130" s="809" t="s">
        <v>153</v>
      </c>
      <c r="C130" s="437" t="s">
        <v>137</v>
      </c>
      <c r="D130" s="810">
        <v>3</v>
      </c>
      <c r="E130" s="759">
        <f t="shared" si="1"/>
        <v>60</v>
      </c>
    </row>
    <row r="131" spans="1:5">
      <c r="A131" s="759">
        <v>128</v>
      </c>
      <c r="B131" s="809" t="s">
        <v>154</v>
      </c>
      <c r="C131" s="437" t="s">
        <v>137</v>
      </c>
      <c r="D131" s="810">
        <v>1.02</v>
      </c>
      <c r="E131" s="759">
        <f t="shared" si="1"/>
        <v>20.4</v>
      </c>
    </row>
    <row r="132" spans="1:5">
      <c r="A132" s="759">
        <v>129</v>
      </c>
      <c r="B132" s="809" t="s">
        <v>155</v>
      </c>
      <c r="C132" s="437" t="s">
        <v>137</v>
      </c>
      <c r="D132" s="810">
        <v>3.5</v>
      </c>
      <c r="E132" s="759">
        <f t="shared" si="1"/>
        <v>70</v>
      </c>
    </row>
    <row r="133" spans="1:5">
      <c r="A133" s="759">
        <v>130</v>
      </c>
      <c r="B133" s="809" t="s">
        <v>156</v>
      </c>
      <c r="C133" s="437" t="s">
        <v>137</v>
      </c>
      <c r="D133" s="810">
        <v>0.9</v>
      </c>
      <c r="E133" s="759">
        <f t="shared" si="1"/>
        <v>18</v>
      </c>
    </row>
    <row r="134" spans="1:5">
      <c r="A134" s="759">
        <v>131</v>
      </c>
      <c r="B134" s="809" t="s">
        <v>157</v>
      </c>
      <c r="C134" s="437" t="s">
        <v>137</v>
      </c>
      <c r="D134" s="810">
        <v>1.52</v>
      </c>
      <c r="E134" s="759">
        <f t="shared" si="1"/>
        <v>30.4</v>
      </c>
    </row>
    <row r="135" spans="1:5">
      <c r="A135" s="759">
        <v>132</v>
      </c>
      <c r="B135" s="809" t="s">
        <v>158</v>
      </c>
      <c r="C135" s="437" t="s">
        <v>137</v>
      </c>
      <c r="D135" s="810">
        <v>1.6</v>
      </c>
      <c r="E135" s="759">
        <f t="shared" ref="E135:E198" si="2">D135*20</f>
        <v>32</v>
      </c>
    </row>
    <row r="136" spans="1:5">
      <c r="A136" s="759">
        <v>133</v>
      </c>
      <c r="B136" s="809" t="s">
        <v>159</v>
      </c>
      <c r="C136" s="437" t="s">
        <v>137</v>
      </c>
      <c r="D136" s="810">
        <v>1</v>
      </c>
      <c r="E136" s="759">
        <f t="shared" si="2"/>
        <v>20</v>
      </c>
    </row>
    <row r="137" spans="1:5">
      <c r="A137" s="759">
        <v>134</v>
      </c>
      <c r="B137" s="809" t="s">
        <v>160</v>
      </c>
      <c r="C137" s="437" t="s">
        <v>137</v>
      </c>
      <c r="D137" s="810">
        <v>1.5</v>
      </c>
      <c r="E137" s="759">
        <f t="shared" si="2"/>
        <v>30</v>
      </c>
    </row>
    <row r="138" spans="1:5">
      <c r="A138" s="759">
        <v>135</v>
      </c>
      <c r="B138" s="809" t="s">
        <v>161</v>
      </c>
      <c r="C138" s="437" t="s">
        <v>137</v>
      </c>
      <c r="D138" s="810">
        <v>2.3</v>
      </c>
      <c r="E138" s="759">
        <f t="shared" si="2"/>
        <v>46</v>
      </c>
    </row>
    <row r="139" spans="1:5">
      <c r="A139" s="759">
        <v>136</v>
      </c>
      <c r="B139" s="809" t="s">
        <v>162</v>
      </c>
      <c r="C139" s="437" t="s">
        <v>137</v>
      </c>
      <c r="D139" s="810">
        <v>1.8</v>
      </c>
      <c r="E139" s="759">
        <f t="shared" si="2"/>
        <v>36</v>
      </c>
    </row>
    <row r="140" spans="1:5">
      <c r="A140" s="759">
        <v>137</v>
      </c>
      <c r="B140" s="809" t="s">
        <v>163</v>
      </c>
      <c r="C140" s="437" t="s">
        <v>137</v>
      </c>
      <c r="D140" s="810">
        <v>1.8</v>
      </c>
      <c r="E140" s="759">
        <f t="shared" si="2"/>
        <v>36</v>
      </c>
    </row>
    <row r="141" spans="1:5">
      <c r="A141" s="759">
        <v>138</v>
      </c>
      <c r="B141" s="809" t="s">
        <v>164</v>
      </c>
      <c r="C141" s="437" t="s">
        <v>137</v>
      </c>
      <c r="D141" s="810">
        <v>1.5</v>
      </c>
      <c r="E141" s="759">
        <f t="shared" si="2"/>
        <v>30</v>
      </c>
    </row>
    <row r="142" spans="1:5">
      <c r="A142" s="759">
        <v>139</v>
      </c>
      <c r="B142" s="809" t="s">
        <v>165</v>
      </c>
      <c r="C142" s="437" t="s">
        <v>137</v>
      </c>
      <c r="D142" s="810">
        <v>1.8</v>
      </c>
      <c r="E142" s="759">
        <f t="shared" si="2"/>
        <v>36</v>
      </c>
    </row>
    <row r="143" spans="1:5">
      <c r="A143" s="759">
        <v>140</v>
      </c>
      <c r="B143" s="809" t="s">
        <v>166</v>
      </c>
      <c r="C143" s="437" t="s">
        <v>167</v>
      </c>
      <c r="D143" s="810">
        <v>3</v>
      </c>
      <c r="E143" s="759">
        <f t="shared" si="2"/>
        <v>60</v>
      </c>
    </row>
    <row r="144" spans="1:5">
      <c r="A144" s="759">
        <v>141</v>
      </c>
      <c r="B144" s="809" t="s">
        <v>168</v>
      </c>
      <c r="C144" s="437" t="s">
        <v>167</v>
      </c>
      <c r="D144" s="810">
        <v>1</v>
      </c>
      <c r="E144" s="759">
        <f t="shared" si="2"/>
        <v>20</v>
      </c>
    </row>
    <row r="145" spans="1:5">
      <c r="A145" s="759">
        <v>142</v>
      </c>
      <c r="B145" s="809" t="s">
        <v>169</v>
      </c>
      <c r="C145" s="437" t="s">
        <v>167</v>
      </c>
      <c r="D145" s="810">
        <v>3.8</v>
      </c>
      <c r="E145" s="759">
        <f t="shared" si="2"/>
        <v>76</v>
      </c>
    </row>
    <row r="146" spans="1:5">
      <c r="A146" s="759">
        <v>143</v>
      </c>
      <c r="B146" s="809" t="s">
        <v>170</v>
      </c>
      <c r="C146" s="437" t="s">
        <v>167</v>
      </c>
      <c r="D146" s="810">
        <v>2.67</v>
      </c>
      <c r="E146" s="759">
        <f t="shared" si="2"/>
        <v>53.4</v>
      </c>
    </row>
    <row r="147" spans="1:5">
      <c r="A147" s="759">
        <v>144</v>
      </c>
      <c r="B147" s="809" t="s">
        <v>171</v>
      </c>
      <c r="C147" s="437" t="s">
        <v>167</v>
      </c>
      <c r="D147" s="810">
        <v>4</v>
      </c>
      <c r="E147" s="759">
        <f t="shared" si="2"/>
        <v>80</v>
      </c>
    </row>
    <row r="148" spans="1:5">
      <c r="A148" s="759">
        <v>145</v>
      </c>
      <c r="B148" s="809" t="s">
        <v>172</v>
      </c>
      <c r="C148" s="437" t="s">
        <v>167</v>
      </c>
      <c r="D148" s="810">
        <v>2.3</v>
      </c>
      <c r="E148" s="759">
        <f t="shared" si="2"/>
        <v>46</v>
      </c>
    </row>
    <row r="149" spans="1:5">
      <c r="A149" s="759">
        <v>146</v>
      </c>
      <c r="B149" s="809" t="s">
        <v>173</v>
      </c>
      <c r="C149" s="437" t="s">
        <v>167</v>
      </c>
      <c r="D149" s="810">
        <v>3.8</v>
      </c>
      <c r="E149" s="759">
        <f t="shared" si="2"/>
        <v>76</v>
      </c>
    </row>
    <row r="150" spans="1:5">
      <c r="A150" s="759">
        <v>147</v>
      </c>
      <c r="B150" s="809" t="s">
        <v>26</v>
      </c>
      <c r="C150" s="437" t="s">
        <v>167</v>
      </c>
      <c r="D150" s="810">
        <v>2.1</v>
      </c>
      <c r="E150" s="759">
        <f t="shared" si="2"/>
        <v>42</v>
      </c>
    </row>
    <row r="151" spans="1:5">
      <c r="A151" s="759">
        <v>148</v>
      </c>
      <c r="B151" s="809" t="s">
        <v>174</v>
      </c>
      <c r="C151" s="437" t="s">
        <v>167</v>
      </c>
      <c r="D151" s="810">
        <v>4</v>
      </c>
      <c r="E151" s="759">
        <f t="shared" si="2"/>
        <v>80</v>
      </c>
    </row>
    <row r="152" spans="1:5">
      <c r="A152" s="759">
        <v>149</v>
      </c>
      <c r="B152" s="809" t="s">
        <v>175</v>
      </c>
      <c r="C152" s="437" t="s">
        <v>167</v>
      </c>
      <c r="D152" s="810">
        <v>1.7</v>
      </c>
      <c r="E152" s="759">
        <f t="shared" si="2"/>
        <v>34</v>
      </c>
    </row>
    <row r="153" spans="1:5">
      <c r="A153" s="759">
        <v>150</v>
      </c>
      <c r="B153" s="809" t="s">
        <v>176</v>
      </c>
      <c r="C153" s="437" t="s">
        <v>167</v>
      </c>
      <c r="D153" s="810">
        <v>2</v>
      </c>
      <c r="E153" s="759">
        <f t="shared" si="2"/>
        <v>40</v>
      </c>
    </row>
    <row r="154" spans="1:5">
      <c r="A154" s="759">
        <v>151</v>
      </c>
      <c r="B154" s="809" t="s">
        <v>177</v>
      </c>
      <c r="C154" s="437" t="s">
        <v>167</v>
      </c>
      <c r="D154" s="810">
        <v>3.3</v>
      </c>
      <c r="E154" s="759">
        <f t="shared" si="2"/>
        <v>66</v>
      </c>
    </row>
    <row r="155" spans="1:5">
      <c r="A155" s="759">
        <v>152</v>
      </c>
      <c r="B155" s="809" t="s">
        <v>178</v>
      </c>
      <c r="C155" s="437" t="s">
        <v>167</v>
      </c>
      <c r="D155" s="810">
        <v>2</v>
      </c>
      <c r="E155" s="759">
        <f t="shared" si="2"/>
        <v>40</v>
      </c>
    </row>
    <row r="156" spans="1:5">
      <c r="A156" s="759">
        <v>153</v>
      </c>
      <c r="B156" s="809" t="s">
        <v>179</v>
      </c>
      <c r="C156" s="437" t="s">
        <v>167</v>
      </c>
      <c r="D156" s="810">
        <v>2.4</v>
      </c>
      <c r="E156" s="759">
        <f t="shared" si="2"/>
        <v>48</v>
      </c>
    </row>
    <row r="157" spans="1:5">
      <c r="A157" s="759">
        <v>154</v>
      </c>
      <c r="B157" s="809" t="s">
        <v>180</v>
      </c>
      <c r="C157" s="437" t="s">
        <v>167</v>
      </c>
      <c r="D157" s="810">
        <v>2</v>
      </c>
      <c r="E157" s="759">
        <f t="shared" si="2"/>
        <v>40</v>
      </c>
    </row>
    <row r="158" spans="1:5">
      <c r="A158" s="759">
        <v>155</v>
      </c>
      <c r="B158" s="809" t="s">
        <v>181</v>
      </c>
      <c r="C158" s="437" t="s">
        <v>167</v>
      </c>
      <c r="D158" s="810">
        <v>2.2</v>
      </c>
      <c r="E158" s="759">
        <f t="shared" si="2"/>
        <v>44</v>
      </c>
    </row>
    <row r="159" spans="1:5">
      <c r="A159" s="759">
        <v>156</v>
      </c>
      <c r="B159" s="809" t="s">
        <v>182</v>
      </c>
      <c r="C159" s="437" t="s">
        <v>167</v>
      </c>
      <c r="D159" s="810">
        <v>1.4</v>
      </c>
      <c r="E159" s="759">
        <f t="shared" si="2"/>
        <v>28</v>
      </c>
    </row>
    <row r="160" spans="1:5">
      <c r="A160" s="759">
        <v>157</v>
      </c>
      <c r="B160" s="809" t="s">
        <v>183</v>
      </c>
      <c r="C160" s="437" t="s">
        <v>167</v>
      </c>
      <c r="D160" s="810">
        <v>2.4</v>
      </c>
      <c r="E160" s="759">
        <f t="shared" si="2"/>
        <v>48</v>
      </c>
    </row>
    <row r="161" spans="1:5">
      <c r="A161" s="759">
        <v>158</v>
      </c>
      <c r="B161" s="809" t="s">
        <v>170</v>
      </c>
      <c r="C161" s="437" t="s">
        <v>167</v>
      </c>
      <c r="D161" s="810">
        <v>2.67</v>
      </c>
      <c r="E161" s="759">
        <f t="shared" si="2"/>
        <v>53.4</v>
      </c>
    </row>
    <row r="162" spans="1:5">
      <c r="A162" s="759">
        <v>159</v>
      </c>
      <c r="B162" s="809" t="s">
        <v>184</v>
      </c>
      <c r="C162" s="437" t="s">
        <v>185</v>
      </c>
      <c r="D162" s="810">
        <v>0.5</v>
      </c>
      <c r="E162" s="759">
        <f t="shared" si="2"/>
        <v>10</v>
      </c>
    </row>
    <row r="163" spans="1:5">
      <c r="A163" s="759">
        <v>160</v>
      </c>
      <c r="B163" s="809" t="s">
        <v>186</v>
      </c>
      <c r="C163" s="437" t="s">
        <v>185</v>
      </c>
      <c r="D163" s="810">
        <v>1.7</v>
      </c>
      <c r="E163" s="759">
        <f t="shared" si="2"/>
        <v>34</v>
      </c>
    </row>
    <row r="164" spans="1:5">
      <c r="A164" s="759">
        <v>161</v>
      </c>
      <c r="B164" s="809" t="s">
        <v>187</v>
      </c>
      <c r="C164" s="437" t="s">
        <v>185</v>
      </c>
      <c r="D164" s="810">
        <v>2.4</v>
      </c>
      <c r="E164" s="759">
        <f t="shared" si="2"/>
        <v>48</v>
      </c>
    </row>
    <row r="165" spans="1:5">
      <c r="A165" s="759">
        <v>162</v>
      </c>
      <c r="B165" s="809" t="s">
        <v>188</v>
      </c>
      <c r="C165" s="437" t="s">
        <v>185</v>
      </c>
      <c r="D165" s="810">
        <v>2</v>
      </c>
      <c r="E165" s="759">
        <f t="shared" si="2"/>
        <v>40</v>
      </c>
    </row>
    <row r="166" spans="1:5">
      <c r="A166" s="759">
        <v>163</v>
      </c>
      <c r="B166" s="809" t="s">
        <v>189</v>
      </c>
      <c r="C166" s="437" t="s">
        <v>185</v>
      </c>
      <c r="D166" s="810">
        <v>2</v>
      </c>
      <c r="E166" s="759">
        <f t="shared" si="2"/>
        <v>40</v>
      </c>
    </row>
    <row r="167" spans="1:5">
      <c r="A167" s="759">
        <v>164</v>
      </c>
      <c r="B167" s="809" t="s">
        <v>190</v>
      </c>
      <c r="C167" s="437" t="s">
        <v>185</v>
      </c>
      <c r="D167" s="810">
        <v>1</v>
      </c>
      <c r="E167" s="759">
        <f t="shared" si="2"/>
        <v>20</v>
      </c>
    </row>
    <row r="168" spans="1:5">
      <c r="A168" s="759">
        <v>165</v>
      </c>
      <c r="B168" s="809" t="s">
        <v>191</v>
      </c>
      <c r="C168" s="437" t="s">
        <v>192</v>
      </c>
      <c r="D168" s="810">
        <v>2.4</v>
      </c>
      <c r="E168" s="759">
        <f t="shared" si="2"/>
        <v>48</v>
      </c>
    </row>
    <row r="169" spans="1:5">
      <c r="A169" s="759">
        <v>166</v>
      </c>
      <c r="B169" s="809" t="s">
        <v>193</v>
      </c>
      <c r="C169" s="437" t="s">
        <v>192</v>
      </c>
      <c r="D169" s="810">
        <v>1.1</v>
      </c>
      <c r="E169" s="759">
        <f t="shared" si="2"/>
        <v>22</v>
      </c>
    </row>
    <row r="170" spans="1:5">
      <c r="A170" s="759">
        <v>167</v>
      </c>
      <c r="B170" s="809" t="s">
        <v>194</v>
      </c>
      <c r="C170" s="437" t="s">
        <v>192</v>
      </c>
      <c r="D170" s="810">
        <v>3.6</v>
      </c>
      <c r="E170" s="759">
        <f t="shared" si="2"/>
        <v>72</v>
      </c>
    </row>
    <row r="171" spans="1:5">
      <c r="A171" s="759">
        <v>168</v>
      </c>
      <c r="B171" s="809" t="s">
        <v>195</v>
      </c>
      <c r="C171" s="437" t="s">
        <v>192</v>
      </c>
      <c r="D171" s="810">
        <v>5.2</v>
      </c>
      <c r="E171" s="759">
        <f t="shared" si="2"/>
        <v>104</v>
      </c>
    </row>
    <row r="172" spans="1:5">
      <c r="A172" s="759">
        <v>169</v>
      </c>
      <c r="B172" s="809" t="s">
        <v>196</v>
      </c>
      <c r="C172" s="437" t="s">
        <v>192</v>
      </c>
      <c r="D172" s="810">
        <v>2</v>
      </c>
      <c r="E172" s="759">
        <f t="shared" si="2"/>
        <v>40</v>
      </c>
    </row>
    <row r="173" spans="1:5">
      <c r="A173" s="759">
        <v>170</v>
      </c>
      <c r="B173" s="809" t="s">
        <v>197</v>
      </c>
      <c r="C173" s="437" t="s">
        <v>192</v>
      </c>
      <c r="D173" s="810">
        <v>1</v>
      </c>
      <c r="E173" s="759">
        <f t="shared" si="2"/>
        <v>20</v>
      </c>
    </row>
    <row r="174" spans="1:5">
      <c r="A174" s="759">
        <v>171</v>
      </c>
      <c r="B174" s="809" t="s">
        <v>198</v>
      </c>
      <c r="C174" s="437" t="s">
        <v>192</v>
      </c>
      <c r="D174" s="810">
        <v>2</v>
      </c>
      <c r="E174" s="759">
        <f t="shared" si="2"/>
        <v>40</v>
      </c>
    </row>
    <row r="175" spans="1:5">
      <c r="A175" s="759">
        <v>172</v>
      </c>
      <c r="B175" s="809" t="s">
        <v>199</v>
      </c>
      <c r="C175" s="437" t="s">
        <v>192</v>
      </c>
      <c r="D175" s="810">
        <v>3.3</v>
      </c>
      <c r="E175" s="759">
        <f t="shared" si="2"/>
        <v>66</v>
      </c>
    </row>
    <row r="176" spans="1:5">
      <c r="A176" s="759">
        <v>173</v>
      </c>
      <c r="B176" s="809" t="s">
        <v>200</v>
      </c>
      <c r="C176" s="437" t="s">
        <v>192</v>
      </c>
      <c r="D176" s="810">
        <v>3.9</v>
      </c>
      <c r="E176" s="759">
        <f t="shared" si="2"/>
        <v>78</v>
      </c>
    </row>
    <row r="177" spans="1:5">
      <c r="A177" s="759">
        <v>174</v>
      </c>
      <c r="B177" s="809" t="s">
        <v>201</v>
      </c>
      <c r="C177" s="437" t="s">
        <v>192</v>
      </c>
      <c r="D177" s="810">
        <v>4</v>
      </c>
      <c r="E177" s="759">
        <f t="shared" si="2"/>
        <v>80</v>
      </c>
    </row>
    <row r="178" spans="1:5">
      <c r="A178" s="759">
        <v>175</v>
      </c>
      <c r="B178" s="809" t="s">
        <v>202</v>
      </c>
      <c r="C178" s="437" t="s">
        <v>192</v>
      </c>
      <c r="D178" s="810">
        <v>4</v>
      </c>
      <c r="E178" s="759">
        <f t="shared" si="2"/>
        <v>80</v>
      </c>
    </row>
    <row r="179" spans="1:5">
      <c r="A179" s="759">
        <v>176</v>
      </c>
      <c r="B179" s="809" t="s">
        <v>203</v>
      </c>
      <c r="C179" s="437" t="s">
        <v>192</v>
      </c>
      <c r="D179" s="810">
        <v>6.3</v>
      </c>
      <c r="E179" s="759">
        <f t="shared" si="2"/>
        <v>126</v>
      </c>
    </row>
    <row r="180" spans="1:5">
      <c r="A180" s="759">
        <v>177</v>
      </c>
      <c r="B180" s="809" t="s">
        <v>204</v>
      </c>
      <c r="C180" s="437" t="s">
        <v>192</v>
      </c>
      <c r="D180" s="810">
        <v>6.7</v>
      </c>
      <c r="E180" s="759">
        <f t="shared" si="2"/>
        <v>134</v>
      </c>
    </row>
    <row r="181" spans="1:5">
      <c r="A181" s="759">
        <v>178</v>
      </c>
      <c r="B181" s="809" t="s">
        <v>205</v>
      </c>
      <c r="C181" s="437" t="s">
        <v>192</v>
      </c>
      <c r="D181" s="810">
        <v>5</v>
      </c>
      <c r="E181" s="759">
        <f t="shared" si="2"/>
        <v>100</v>
      </c>
    </row>
    <row r="182" spans="1:5">
      <c r="A182" s="759">
        <v>179</v>
      </c>
      <c r="B182" s="809" t="s">
        <v>206</v>
      </c>
      <c r="C182" s="437" t="s">
        <v>192</v>
      </c>
      <c r="D182" s="810">
        <v>1.5</v>
      </c>
      <c r="E182" s="759">
        <f t="shared" si="2"/>
        <v>30</v>
      </c>
    </row>
    <row r="183" spans="1:5">
      <c r="A183" s="759">
        <v>180</v>
      </c>
      <c r="B183" s="809" t="s">
        <v>207</v>
      </c>
      <c r="C183" s="437" t="s">
        <v>192</v>
      </c>
      <c r="D183" s="810">
        <v>2.3</v>
      </c>
      <c r="E183" s="759">
        <f t="shared" si="2"/>
        <v>46</v>
      </c>
    </row>
    <row r="184" spans="1:5">
      <c r="A184" s="759">
        <v>181</v>
      </c>
      <c r="B184" s="809" t="s">
        <v>208</v>
      </c>
      <c r="C184" s="437" t="s">
        <v>192</v>
      </c>
      <c r="D184" s="810">
        <v>0.6</v>
      </c>
      <c r="E184" s="759">
        <f t="shared" si="2"/>
        <v>12</v>
      </c>
    </row>
    <row r="185" spans="1:5">
      <c r="A185" s="759">
        <v>182</v>
      </c>
      <c r="B185" s="809" t="s">
        <v>209</v>
      </c>
      <c r="C185" s="437" t="s">
        <v>192</v>
      </c>
      <c r="D185" s="810">
        <v>7</v>
      </c>
      <c r="E185" s="759">
        <f t="shared" si="2"/>
        <v>140</v>
      </c>
    </row>
    <row r="186" spans="1:5">
      <c r="A186" s="759">
        <v>183</v>
      </c>
      <c r="B186" s="809" t="s">
        <v>210</v>
      </c>
      <c r="C186" s="437" t="s">
        <v>192</v>
      </c>
      <c r="D186" s="810">
        <v>2.5</v>
      </c>
      <c r="E186" s="759">
        <f t="shared" si="2"/>
        <v>50</v>
      </c>
    </row>
    <row r="187" spans="1:5">
      <c r="A187" s="759">
        <v>184</v>
      </c>
      <c r="B187" s="809" t="s">
        <v>211</v>
      </c>
      <c r="C187" s="437" t="s">
        <v>192</v>
      </c>
      <c r="D187" s="810">
        <v>5</v>
      </c>
      <c r="E187" s="759">
        <f t="shared" si="2"/>
        <v>100</v>
      </c>
    </row>
    <row r="188" spans="1:5">
      <c r="A188" s="759">
        <v>185</v>
      </c>
      <c r="B188" s="809" t="s">
        <v>212</v>
      </c>
      <c r="C188" s="437" t="s">
        <v>192</v>
      </c>
      <c r="D188" s="810">
        <v>3</v>
      </c>
      <c r="E188" s="759">
        <f t="shared" si="2"/>
        <v>60</v>
      </c>
    </row>
    <row r="189" spans="1:5">
      <c r="A189" s="759">
        <v>186</v>
      </c>
      <c r="B189" s="809" t="s">
        <v>213</v>
      </c>
      <c r="C189" s="437" t="s">
        <v>192</v>
      </c>
      <c r="D189" s="810">
        <v>0.9</v>
      </c>
      <c r="E189" s="759">
        <f t="shared" si="2"/>
        <v>18</v>
      </c>
    </row>
    <row r="190" spans="1:5">
      <c r="A190" s="759">
        <v>187</v>
      </c>
      <c r="B190" s="809" t="s">
        <v>214</v>
      </c>
      <c r="C190" s="437" t="s">
        <v>215</v>
      </c>
      <c r="D190" s="810">
        <v>0.8</v>
      </c>
      <c r="E190" s="759">
        <f t="shared" si="2"/>
        <v>16</v>
      </c>
    </row>
    <row r="191" spans="1:5">
      <c r="A191" s="759">
        <v>188</v>
      </c>
      <c r="B191" s="809" t="s">
        <v>216</v>
      </c>
      <c r="C191" s="437" t="s">
        <v>215</v>
      </c>
      <c r="D191" s="810">
        <v>3.2</v>
      </c>
      <c r="E191" s="759">
        <f t="shared" si="2"/>
        <v>64</v>
      </c>
    </row>
    <row r="192" spans="1:5">
      <c r="A192" s="759">
        <v>189</v>
      </c>
      <c r="B192" s="809" t="s">
        <v>217</v>
      </c>
      <c r="C192" s="437" t="s">
        <v>215</v>
      </c>
      <c r="D192" s="810">
        <v>1.7</v>
      </c>
      <c r="E192" s="759">
        <f t="shared" si="2"/>
        <v>34</v>
      </c>
    </row>
    <row r="193" spans="1:5">
      <c r="A193" s="759">
        <v>190</v>
      </c>
      <c r="B193" s="809" t="s">
        <v>218</v>
      </c>
      <c r="C193" s="437" t="s">
        <v>215</v>
      </c>
      <c r="D193" s="810">
        <v>1.1</v>
      </c>
      <c r="E193" s="759">
        <f t="shared" si="2"/>
        <v>22</v>
      </c>
    </row>
    <row r="194" spans="1:5">
      <c r="A194" s="759">
        <v>191</v>
      </c>
      <c r="B194" s="809" t="s">
        <v>219</v>
      </c>
      <c r="C194" s="437" t="s">
        <v>215</v>
      </c>
      <c r="D194" s="810">
        <v>3</v>
      </c>
      <c r="E194" s="759">
        <f t="shared" si="2"/>
        <v>60</v>
      </c>
    </row>
    <row r="195" spans="1:5">
      <c r="A195" s="759">
        <v>192</v>
      </c>
      <c r="B195" s="809" t="s">
        <v>220</v>
      </c>
      <c r="C195" s="437" t="s">
        <v>215</v>
      </c>
      <c r="D195" s="810">
        <v>4.5</v>
      </c>
      <c r="E195" s="759">
        <f t="shared" si="2"/>
        <v>90</v>
      </c>
    </row>
    <row r="196" spans="1:5">
      <c r="A196" s="759">
        <v>193</v>
      </c>
      <c r="B196" s="809" t="s">
        <v>221</v>
      </c>
      <c r="C196" s="437" t="s">
        <v>215</v>
      </c>
      <c r="D196" s="810">
        <v>1.4</v>
      </c>
      <c r="E196" s="759">
        <f t="shared" si="2"/>
        <v>28</v>
      </c>
    </row>
    <row r="197" spans="1:5">
      <c r="A197" s="759">
        <v>194</v>
      </c>
      <c r="B197" s="809" t="s">
        <v>222</v>
      </c>
      <c r="C197" s="437" t="s">
        <v>215</v>
      </c>
      <c r="D197" s="810">
        <v>4.5</v>
      </c>
      <c r="E197" s="759">
        <f t="shared" si="2"/>
        <v>90</v>
      </c>
    </row>
    <row r="198" spans="1:5">
      <c r="A198" s="759">
        <v>195</v>
      </c>
      <c r="B198" s="809" t="s">
        <v>223</v>
      </c>
      <c r="C198" s="437" t="s">
        <v>215</v>
      </c>
      <c r="D198" s="810">
        <v>1</v>
      </c>
      <c r="E198" s="759">
        <f t="shared" si="2"/>
        <v>20</v>
      </c>
    </row>
    <row r="199" spans="1:5">
      <c r="A199" s="759">
        <v>196</v>
      </c>
      <c r="B199" s="809" t="s">
        <v>224</v>
      </c>
      <c r="C199" s="437" t="s">
        <v>215</v>
      </c>
      <c r="D199" s="810">
        <v>5</v>
      </c>
      <c r="E199" s="759">
        <f t="shared" ref="E199:E262" si="3">D199*20</f>
        <v>100</v>
      </c>
    </row>
    <row r="200" spans="1:5">
      <c r="A200" s="759">
        <v>197</v>
      </c>
      <c r="B200" s="809" t="s">
        <v>225</v>
      </c>
      <c r="C200" s="437" t="s">
        <v>215</v>
      </c>
      <c r="D200" s="810">
        <v>2</v>
      </c>
      <c r="E200" s="759">
        <f t="shared" si="3"/>
        <v>40</v>
      </c>
    </row>
    <row r="201" spans="1:5">
      <c r="A201" s="759">
        <v>198</v>
      </c>
      <c r="B201" s="809" t="s">
        <v>226</v>
      </c>
      <c r="C201" s="437" t="s">
        <v>215</v>
      </c>
      <c r="D201" s="810">
        <v>2.2</v>
      </c>
      <c r="E201" s="759">
        <f t="shared" si="3"/>
        <v>44</v>
      </c>
    </row>
    <row r="202" spans="1:5">
      <c r="A202" s="759">
        <v>199</v>
      </c>
      <c r="B202" s="809" t="s">
        <v>227</v>
      </c>
      <c r="C202" s="437" t="s">
        <v>215</v>
      </c>
      <c r="D202" s="810">
        <v>3.2</v>
      </c>
      <c r="E202" s="759">
        <f t="shared" si="3"/>
        <v>64</v>
      </c>
    </row>
    <row r="203" spans="1:5">
      <c r="A203" s="759">
        <v>200</v>
      </c>
      <c r="B203" s="809" t="s">
        <v>228</v>
      </c>
      <c r="C203" s="437" t="s">
        <v>215</v>
      </c>
      <c r="D203" s="810">
        <v>4.1</v>
      </c>
      <c r="E203" s="759">
        <f t="shared" si="3"/>
        <v>82</v>
      </c>
    </row>
    <row r="204" spans="1:5">
      <c r="A204" s="759">
        <v>201</v>
      </c>
      <c r="B204" s="809" t="s">
        <v>229</v>
      </c>
      <c r="C204" s="437" t="s">
        <v>215</v>
      </c>
      <c r="D204" s="810">
        <v>4</v>
      </c>
      <c r="E204" s="759">
        <f t="shared" si="3"/>
        <v>80</v>
      </c>
    </row>
    <row r="205" spans="1:5">
      <c r="A205" s="759">
        <v>202</v>
      </c>
      <c r="B205" s="809" t="s">
        <v>230</v>
      </c>
      <c r="C205" s="437" t="s">
        <v>215</v>
      </c>
      <c r="D205" s="810">
        <v>4.8</v>
      </c>
      <c r="E205" s="759">
        <f t="shared" si="3"/>
        <v>96</v>
      </c>
    </row>
    <row r="206" spans="1:5">
      <c r="A206" s="759">
        <v>203</v>
      </c>
      <c r="B206" s="809" t="s">
        <v>231</v>
      </c>
      <c r="C206" s="437" t="s">
        <v>215</v>
      </c>
      <c r="D206" s="810">
        <v>4</v>
      </c>
      <c r="E206" s="759">
        <f t="shared" si="3"/>
        <v>80</v>
      </c>
    </row>
    <row r="207" spans="1:5">
      <c r="A207" s="759">
        <v>204</v>
      </c>
      <c r="B207" s="809" t="s">
        <v>232</v>
      </c>
      <c r="C207" s="437" t="s">
        <v>215</v>
      </c>
      <c r="D207" s="810">
        <v>2.8</v>
      </c>
      <c r="E207" s="759">
        <f t="shared" si="3"/>
        <v>56</v>
      </c>
    </row>
    <row r="208" spans="1:5">
      <c r="A208" s="759">
        <v>205</v>
      </c>
      <c r="B208" s="809" t="s">
        <v>233</v>
      </c>
      <c r="C208" s="437" t="s">
        <v>215</v>
      </c>
      <c r="D208" s="810">
        <v>3.7</v>
      </c>
      <c r="E208" s="759">
        <f t="shared" si="3"/>
        <v>74</v>
      </c>
    </row>
    <row r="209" spans="1:5">
      <c r="A209" s="759">
        <v>206</v>
      </c>
      <c r="B209" s="809" t="s">
        <v>144</v>
      </c>
      <c r="C209" s="437" t="s">
        <v>215</v>
      </c>
      <c r="D209" s="810">
        <v>3.2</v>
      </c>
      <c r="E209" s="759">
        <f t="shared" si="3"/>
        <v>64</v>
      </c>
    </row>
    <row r="210" spans="1:5">
      <c r="A210" s="759">
        <v>207</v>
      </c>
      <c r="B210" s="809" t="s">
        <v>234</v>
      </c>
      <c r="C210" s="437" t="s">
        <v>215</v>
      </c>
      <c r="D210" s="810">
        <v>1.2</v>
      </c>
      <c r="E210" s="759">
        <f t="shared" si="3"/>
        <v>24</v>
      </c>
    </row>
    <row r="211" spans="1:5">
      <c r="A211" s="759">
        <v>208</v>
      </c>
      <c r="B211" s="809" t="s">
        <v>235</v>
      </c>
      <c r="C211" s="437" t="s">
        <v>215</v>
      </c>
      <c r="D211" s="810">
        <v>0.7</v>
      </c>
      <c r="E211" s="759">
        <f t="shared" si="3"/>
        <v>14</v>
      </c>
    </row>
    <row r="212" spans="1:5">
      <c r="A212" s="759">
        <v>209</v>
      </c>
      <c r="B212" s="809" t="s">
        <v>236</v>
      </c>
      <c r="C212" s="437" t="s">
        <v>215</v>
      </c>
      <c r="D212" s="810">
        <v>1</v>
      </c>
      <c r="E212" s="759">
        <f t="shared" si="3"/>
        <v>20</v>
      </c>
    </row>
    <row r="213" spans="1:5">
      <c r="A213" s="759">
        <v>210</v>
      </c>
      <c r="B213" s="809" t="s">
        <v>237</v>
      </c>
      <c r="C213" s="437" t="s">
        <v>238</v>
      </c>
      <c r="D213" s="810">
        <v>0.6</v>
      </c>
      <c r="E213" s="759">
        <f t="shared" si="3"/>
        <v>12</v>
      </c>
    </row>
    <row r="214" spans="1:5">
      <c r="A214" s="759">
        <v>211</v>
      </c>
      <c r="B214" s="809" t="s">
        <v>239</v>
      </c>
      <c r="C214" s="437" t="s">
        <v>238</v>
      </c>
      <c r="D214" s="810">
        <v>0.8</v>
      </c>
      <c r="E214" s="759">
        <f t="shared" si="3"/>
        <v>16</v>
      </c>
    </row>
    <row r="215" spans="1:5">
      <c r="A215" s="759">
        <v>212</v>
      </c>
      <c r="B215" s="809" t="s">
        <v>240</v>
      </c>
      <c r="C215" s="437" t="s">
        <v>238</v>
      </c>
      <c r="D215" s="810">
        <v>1.1</v>
      </c>
      <c r="E215" s="759">
        <f t="shared" si="3"/>
        <v>22</v>
      </c>
    </row>
    <row r="216" spans="1:5">
      <c r="A216" s="759">
        <v>213</v>
      </c>
      <c r="B216" s="809" t="s">
        <v>241</v>
      </c>
      <c r="C216" s="437" t="s">
        <v>238</v>
      </c>
      <c r="D216" s="810">
        <v>0.6</v>
      </c>
      <c r="E216" s="759">
        <f t="shared" si="3"/>
        <v>12</v>
      </c>
    </row>
    <row r="217" spans="1:5">
      <c r="A217" s="759">
        <v>214</v>
      </c>
      <c r="B217" s="809" t="s">
        <v>242</v>
      </c>
      <c r="C217" s="437" t="s">
        <v>238</v>
      </c>
      <c r="D217" s="810">
        <v>0.7</v>
      </c>
      <c r="E217" s="759">
        <f t="shared" si="3"/>
        <v>14</v>
      </c>
    </row>
    <row r="218" spans="1:5">
      <c r="A218" s="759">
        <v>215</v>
      </c>
      <c r="B218" s="809" t="s">
        <v>243</v>
      </c>
      <c r="C218" s="437" t="s">
        <v>238</v>
      </c>
      <c r="D218" s="810">
        <v>0.62</v>
      </c>
      <c r="E218" s="759">
        <f t="shared" si="3"/>
        <v>12.4</v>
      </c>
    </row>
    <row r="219" spans="1:5">
      <c r="A219" s="759">
        <v>216</v>
      </c>
      <c r="B219" s="809" t="s">
        <v>244</v>
      </c>
      <c r="C219" s="437" t="s">
        <v>245</v>
      </c>
      <c r="D219" s="810">
        <v>0.5</v>
      </c>
      <c r="E219" s="759">
        <f t="shared" si="3"/>
        <v>10</v>
      </c>
    </row>
    <row r="220" spans="1:5">
      <c r="A220" s="759">
        <v>217</v>
      </c>
      <c r="B220" s="809" t="s">
        <v>246</v>
      </c>
      <c r="C220" s="437" t="s">
        <v>245</v>
      </c>
      <c r="D220" s="810">
        <v>0.7</v>
      </c>
      <c r="E220" s="759">
        <f t="shared" si="3"/>
        <v>14</v>
      </c>
    </row>
    <row r="221" spans="1:5">
      <c r="A221" s="759">
        <v>218</v>
      </c>
      <c r="B221" s="809" t="s">
        <v>247</v>
      </c>
      <c r="C221" s="437" t="s">
        <v>245</v>
      </c>
      <c r="D221" s="810">
        <v>0.8</v>
      </c>
      <c r="E221" s="759">
        <f t="shared" si="3"/>
        <v>16</v>
      </c>
    </row>
    <row r="222" spans="1:5">
      <c r="A222" s="759">
        <v>219</v>
      </c>
      <c r="B222" s="809" t="s">
        <v>248</v>
      </c>
      <c r="C222" s="437" t="s">
        <v>245</v>
      </c>
      <c r="D222" s="810">
        <v>0.8</v>
      </c>
      <c r="E222" s="759">
        <f t="shared" si="3"/>
        <v>16</v>
      </c>
    </row>
    <row r="223" spans="1:5">
      <c r="A223" s="759">
        <v>220</v>
      </c>
      <c r="B223" s="809" t="s">
        <v>249</v>
      </c>
      <c r="C223" s="437" t="s">
        <v>245</v>
      </c>
      <c r="D223" s="810">
        <v>2.1</v>
      </c>
      <c r="E223" s="759">
        <f t="shared" si="3"/>
        <v>42</v>
      </c>
    </row>
    <row r="224" spans="1:5">
      <c r="A224" s="759">
        <v>221</v>
      </c>
      <c r="B224" s="809" t="s">
        <v>250</v>
      </c>
      <c r="C224" s="437" t="s">
        <v>245</v>
      </c>
      <c r="D224" s="810">
        <v>2.5</v>
      </c>
      <c r="E224" s="759">
        <f t="shared" si="3"/>
        <v>50</v>
      </c>
    </row>
    <row r="225" spans="1:5">
      <c r="A225" s="759">
        <v>222</v>
      </c>
      <c r="B225" s="809" t="s">
        <v>251</v>
      </c>
      <c r="C225" s="437" t="s">
        <v>245</v>
      </c>
      <c r="D225" s="810">
        <v>2</v>
      </c>
      <c r="E225" s="759">
        <f t="shared" si="3"/>
        <v>40</v>
      </c>
    </row>
    <row r="226" spans="1:5">
      <c r="A226" s="759">
        <v>223</v>
      </c>
      <c r="B226" s="809" t="s">
        <v>252</v>
      </c>
      <c r="C226" s="437" t="s">
        <v>245</v>
      </c>
      <c r="D226" s="810">
        <v>0.5</v>
      </c>
      <c r="E226" s="759">
        <f t="shared" si="3"/>
        <v>10</v>
      </c>
    </row>
    <row r="227" spans="1:5">
      <c r="A227" s="759">
        <v>224</v>
      </c>
      <c r="B227" s="809" t="s">
        <v>253</v>
      </c>
      <c r="C227" s="437" t="s">
        <v>245</v>
      </c>
      <c r="D227" s="810">
        <v>1.4</v>
      </c>
      <c r="E227" s="759">
        <f t="shared" si="3"/>
        <v>28</v>
      </c>
    </row>
    <row r="228" spans="1:5">
      <c r="A228" s="759">
        <v>225</v>
      </c>
      <c r="B228" s="809" t="s">
        <v>254</v>
      </c>
      <c r="C228" s="437" t="s">
        <v>245</v>
      </c>
      <c r="D228" s="810">
        <v>2</v>
      </c>
      <c r="E228" s="759">
        <f t="shared" si="3"/>
        <v>40</v>
      </c>
    </row>
    <row r="229" spans="1:5">
      <c r="A229" s="759">
        <v>226</v>
      </c>
      <c r="B229" s="809" t="s">
        <v>255</v>
      </c>
      <c r="C229" s="437" t="s">
        <v>245</v>
      </c>
      <c r="D229" s="810">
        <v>1.5</v>
      </c>
      <c r="E229" s="759">
        <f t="shared" si="3"/>
        <v>30</v>
      </c>
    </row>
    <row r="230" spans="1:5">
      <c r="A230" s="759">
        <v>227</v>
      </c>
      <c r="B230" s="809" t="s">
        <v>256</v>
      </c>
      <c r="C230" s="437" t="s">
        <v>245</v>
      </c>
      <c r="D230" s="810">
        <v>0.7</v>
      </c>
      <c r="E230" s="759">
        <f t="shared" si="3"/>
        <v>14</v>
      </c>
    </row>
    <row r="231" spans="1:5">
      <c r="A231" s="759">
        <v>228</v>
      </c>
      <c r="B231" s="809" t="s">
        <v>257</v>
      </c>
      <c r="C231" s="437" t="s">
        <v>245</v>
      </c>
      <c r="D231" s="810">
        <v>0.8</v>
      </c>
      <c r="E231" s="759">
        <f t="shared" si="3"/>
        <v>16</v>
      </c>
    </row>
    <row r="232" spans="1:5">
      <c r="A232" s="759">
        <v>229</v>
      </c>
      <c r="B232" s="809" t="s">
        <v>258</v>
      </c>
      <c r="C232" s="437" t="s">
        <v>245</v>
      </c>
      <c r="D232" s="810">
        <v>2.8</v>
      </c>
      <c r="E232" s="759">
        <f t="shared" si="3"/>
        <v>56</v>
      </c>
    </row>
    <row r="233" spans="1:5">
      <c r="A233" s="759">
        <v>230</v>
      </c>
      <c r="B233" s="809" t="s">
        <v>259</v>
      </c>
      <c r="C233" s="437" t="s">
        <v>245</v>
      </c>
      <c r="D233" s="810">
        <v>1.5</v>
      </c>
      <c r="E233" s="759">
        <f t="shared" si="3"/>
        <v>30</v>
      </c>
    </row>
    <row r="234" spans="1:5">
      <c r="A234" s="759">
        <v>231</v>
      </c>
      <c r="B234" s="809" t="s">
        <v>260</v>
      </c>
      <c r="C234" s="437" t="s">
        <v>245</v>
      </c>
      <c r="D234" s="810">
        <v>2</v>
      </c>
      <c r="E234" s="759">
        <f t="shared" si="3"/>
        <v>40</v>
      </c>
    </row>
    <row r="235" spans="1:5">
      <c r="A235" s="759">
        <v>232</v>
      </c>
      <c r="B235" s="809" t="s">
        <v>261</v>
      </c>
      <c r="C235" s="437" t="s">
        <v>245</v>
      </c>
      <c r="D235" s="810">
        <v>2.3</v>
      </c>
      <c r="E235" s="759">
        <f t="shared" si="3"/>
        <v>46</v>
      </c>
    </row>
    <row r="236" spans="1:5">
      <c r="A236" s="759">
        <v>233</v>
      </c>
      <c r="B236" s="809" t="s">
        <v>223</v>
      </c>
      <c r="C236" s="437" t="s">
        <v>245</v>
      </c>
      <c r="D236" s="810">
        <v>0.7</v>
      </c>
      <c r="E236" s="759">
        <f t="shared" si="3"/>
        <v>14</v>
      </c>
    </row>
    <row r="237" spans="1:5">
      <c r="A237" s="759">
        <v>234</v>
      </c>
      <c r="B237" s="809" t="s">
        <v>262</v>
      </c>
      <c r="C237" s="437" t="s">
        <v>263</v>
      </c>
      <c r="D237" s="810">
        <v>0.5</v>
      </c>
      <c r="E237" s="759">
        <f t="shared" si="3"/>
        <v>10</v>
      </c>
    </row>
    <row r="238" spans="1:5">
      <c r="A238" s="759">
        <v>235</v>
      </c>
      <c r="B238" s="809" t="s">
        <v>264</v>
      </c>
      <c r="C238" s="437" t="s">
        <v>263</v>
      </c>
      <c r="D238" s="810">
        <v>1.8</v>
      </c>
      <c r="E238" s="759">
        <f t="shared" si="3"/>
        <v>36</v>
      </c>
    </row>
    <row r="239" spans="1:5">
      <c r="A239" s="759">
        <v>236</v>
      </c>
      <c r="B239" s="809" t="s">
        <v>265</v>
      </c>
      <c r="C239" s="437" t="s">
        <v>263</v>
      </c>
      <c r="D239" s="810">
        <v>6.6</v>
      </c>
      <c r="E239" s="759">
        <f t="shared" si="3"/>
        <v>132</v>
      </c>
    </row>
    <row r="240" spans="1:5">
      <c r="A240" s="759">
        <v>237</v>
      </c>
      <c r="B240" s="809" t="s">
        <v>266</v>
      </c>
      <c r="C240" s="437" t="s">
        <v>263</v>
      </c>
      <c r="D240" s="810">
        <v>2.4</v>
      </c>
      <c r="E240" s="759">
        <f t="shared" si="3"/>
        <v>48</v>
      </c>
    </row>
    <row r="241" spans="1:5">
      <c r="A241" s="759">
        <v>238</v>
      </c>
      <c r="B241" s="809" t="s">
        <v>267</v>
      </c>
      <c r="C241" s="437" t="s">
        <v>263</v>
      </c>
      <c r="D241" s="810">
        <v>1.5</v>
      </c>
      <c r="E241" s="759">
        <f t="shared" si="3"/>
        <v>30</v>
      </c>
    </row>
    <row r="242" spans="1:5">
      <c r="A242" s="759">
        <v>239</v>
      </c>
      <c r="B242" s="809" t="s">
        <v>268</v>
      </c>
      <c r="C242" s="437" t="s">
        <v>263</v>
      </c>
      <c r="D242" s="810">
        <v>6.6</v>
      </c>
      <c r="E242" s="759">
        <f t="shared" si="3"/>
        <v>132</v>
      </c>
    </row>
    <row r="243" spans="1:5">
      <c r="A243" s="759">
        <v>240</v>
      </c>
      <c r="B243" s="809" t="s">
        <v>269</v>
      </c>
      <c r="C243" s="437" t="s">
        <v>263</v>
      </c>
      <c r="D243" s="810">
        <v>0.8</v>
      </c>
      <c r="E243" s="759">
        <f t="shared" si="3"/>
        <v>16</v>
      </c>
    </row>
    <row r="244" spans="1:5">
      <c r="A244" s="759">
        <v>241</v>
      </c>
      <c r="B244" s="809" t="s">
        <v>270</v>
      </c>
      <c r="C244" s="437" t="s">
        <v>263</v>
      </c>
      <c r="D244" s="810">
        <v>1.4</v>
      </c>
      <c r="E244" s="759">
        <f t="shared" si="3"/>
        <v>28</v>
      </c>
    </row>
    <row r="245" spans="1:5">
      <c r="A245" s="759">
        <v>242</v>
      </c>
      <c r="B245" s="809" t="s">
        <v>271</v>
      </c>
      <c r="C245" s="437" t="s">
        <v>263</v>
      </c>
      <c r="D245" s="810">
        <v>1.6</v>
      </c>
      <c r="E245" s="759">
        <f t="shared" si="3"/>
        <v>32</v>
      </c>
    </row>
    <row r="246" spans="1:5">
      <c r="A246" s="759">
        <v>243</v>
      </c>
      <c r="B246" s="809" t="s">
        <v>272</v>
      </c>
      <c r="C246" s="437" t="s">
        <v>263</v>
      </c>
      <c r="D246" s="810">
        <v>3.3</v>
      </c>
      <c r="E246" s="759">
        <f t="shared" si="3"/>
        <v>66</v>
      </c>
    </row>
    <row r="247" spans="1:5">
      <c r="A247" s="759">
        <v>244</v>
      </c>
      <c r="B247" s="809" t="s">
        <v>273</v>
      </c>
      <c r="C247" s="437" t="s">
        <v>263</v>
      </c>
      <c r="D247" s="810">
        <v>2</v>
      </c>
      <c r="E247" s="759">
        <f t="shared" si="3"/>
        <v>40</v>
      </c>
    </row>
    <row r="248" spans="1:5">
      <c r="A248" s="759">
        <v>245</v>
      </c>
      <c r="B248" s="809" t="s">
        <v>274</v>
      </c>
      <c r="C248" s="437" t="s">
        <v>263</v>
      </c>
      <c r="D248" s="810">
        <v>3.2</v>
      </c>
      <c r="E248" s="759">
        <f t="shared" si="3"/>
        <v>64</v>
      </c>
    </row>
    <row r="249" spans="1:5">
      <c r="A249" s="759">
        <v>246</v>
      </c>
      <c r="B249" s="809" t="s">
        <v>275</v>
      </c>
      <c r="C249" s="437" t="s">
        <v>263</v>
      </c>
      <c r="D249" s="810">
        <v>1.4</v>
      </c>
      <c r="E249" s="759">
        <f t="shared" si="3"/>
        <v>28</v>
      </c>
    </row>
    <row r="250" spans="1:5">
      <c r="A250" s="759">
        <v>247</v>
      </c>
      <c r="B250" s="809" t="s">
        <v>276</v>
      </c>
      <c r="C250" s="437" t="s">
        <v>263</v>
      </c>
      <c r="D250" s="810">
        <v>4.2</v>
      </c>
      <c r="E250" s="759">
        <f t="shared" si="3"/>
        <v>84</v>
      </c>
    </row>
    <row r="251" spans="1:5">
      <c r="A251" s="759">
        <v>248</v>
      </c>
      <c r="B251" s="809" t="s">
        <v>277</v>
      </c>
      <c r="C251" s="437" t="s">
        <v>263</v>
      </c>
      <c r="D251" s="810">
        <v>1.7</v>
      </c>
      <c r="E251" s="759">
        <f t="shared" si="3"/>
        <v>34</v>
      </c>
    </row>
    <row r="252" spans="1:5">
      <c r="A252" s="759">
        <v>249</v>
      </c>
      <c r="B252" s="809" t="s">
        <v>278</v>
      </c>
      <c r="C252" s="437" t="s">
        <v>263</v>
      </c>
      <c r="D252" s="810">
        <v>3.8</v>
      </c>
      <c r="E252" s="759">
        <f t="shared" si="3"/>
        <v>76</v>
      </c>
    </row>
    <row r="253" spans="1:5">
      <c r="A253" s="759">
        <v>250</v>
      </c>
      <c r="B253" s="809" t="s">
        <v>279</v>
      </c>
      <c r="C253" s="437" t="s">
        <v>263</v>
      </c>
      <c r="D253" s="810">
        <v>1.7</v>
      </c>
      <c r="E253" s="759">
        <f t="shared" si="3"/>
        <v>34</v>
      </c>
    </row>
    <row r="254" spans="1:5">
      <c r="A254" s="759">
        <v>251</v>
      </c>
      <c r="B254" s="809" t="s">
        <v>280</v>
      </c>
      <c r="C254" s="437" t="s">
        <v>263</v>
      </c>
      <c r="D254" s="810">
        <v>7.4</v>
      </c>
      <c r="E254" s="759">
        <f t="shared" si="3"/>
        <v>148</v>
      </c>
    </row>
    <row r="255" spans="1:5">
      <c r="A255" s="759">
        <v>252</v>
      </c>
      <c r="B255" s="809" t="s">
        <v>281</v>
      </c>
      <c r="C255" s="437" t="s">
        <v>263</v>
      </c>
      <c r="D255" s="810">
        <v>1.4</v>
      </c>
      <c r="E255" s="759">
        <f t="shared" si="3"/>
        <v>28</v>
      </c>
    </row>
    <row r="256" spans="1:5">
      <c r="A256" s="759">
        <v>253</v>
      </c>
      <c r="B256" s="809" t="s">
        <v>282</v>
      </c>
      <c r="C256" s="437" t="s">
        <v>283</v>
      </c>
      <c r="D256" s="810">
        <v>1.4</v>
      </c>
      <c r="E256" s="759">
        <f t="shared" si="3"/>
        <v>28</v>
      </c>
    </row>
    <row r="257" spans="1:5">
      <c r="A257" s="759">
        <v>254</v>
      </c>
      <c r="B257" s="809" t="s">
        <v>284</v>
      </c>
      <c r="C257" s="437" t="s">
        <v>283</v>
      </c>
      <c r="D257" s="810">
        <v>3.6</v>
      </c>
      <c r="E257" s="759">
        <f t="shared" si="3"/>
        <v>72</v>
      </c>
    </row>
    <row r="258" spans="1:5">
      <c r="A258" s="759">
        <v>255</v>
      </c>
      <c r="B258" s="809" t="s">
        <v>285</v>
      </c>
      <c r="C258" s="437" t="s">
        <v>283</v>
      </c>
      <c r="D258" s="810">
        <v>3.7</v>
      </c>
      <c r="E258" s="759">
        <f t="shared" si="3"/>
        <v>74</v>
      </c>
    </row>
    <row r="259" spans="1:5">
      <c r="A259" s="759">
        <v>256</v>
      </c>
      <c r="B259" s="809" t="s">
        <v>286</v>
      </c>
      <c r="C259" s="437" t="s">
        <v>283</v>
      </c>
      <c r="D259" s="810">
        <v>1.3</v>
      </c>
      <c r="E259" s="759">
        <f t="shared" si="3"/>
        <v>26</v>
      </c>
    </row>
    <row r="260" spans="1:5">
      <c r="A260" s="759">
        <v>257</v>
      </c>
      <c r="B260" s="809" t="s">
        <v>287</v>
      </c>
      <c r="C260" s="437" t="s">
        <v>283</v>
      </c>
      <c r="D260" s="810">
        <v>0.7</v>
      </c>
      <c r="E260" s="759">
        <f t="shared" si="3"/>
        <v>14</v>
      </c>
    </row>
    <row r="261" spans="1:5">
      <c r="A261" s="759">
        <v>258</v>
      </c>
      <c r="B261" s="809" t="s">
        <v>288</v>
      </c>
      <c r="C261" s="437" t="s">
        <v>283</v>
      </c>
      <c r="D261" s="810">
        <v>4.5</v>
      </c>
      <c r="E261" s="759">
        <f t="shared" si="3"/>
        <v>90</v>
      </c>
    </row>
    <row r="262" spans="1:5">
      <c r="A262" s="759">
        <v>259</v>
      </c>
      <c r="B262" s="809" t="s">
        <v>289</v>
      </c>
      <c r="C262" s="437" t="s">
        <v>283</v>
      </c>
      <c r="D262" s="810">
        <v>3</v>
      </c>
      <c r="E262" s="759">
        <f t="shared" si="3"/>
        <v>60</v>
      </c>
    </row>
    <row r="263" spans="1:5">
      <c r="A263" s="759">
        <v>260</v>
      </c>
      <c r="B263" s="809" t="s">
        <v>290</v>
      </c>
      <c r="C263" s="437" t="s">
        <v>283</v>
      </c>
      <c r="D263" s="810">
        <v>1.4</v>
      </c>
      <c r="E263" s="759">
        <f t="shared" ref="E263:E326" si="4">D263*20</f>
        <v>28</v>
      </c>
    </row>
    <row r="264" spans="1:5">
      <c r="A264" s="759">
        <v>261</v>
      </c>
      <c r="B264" s="809" t="s">
        <v>100</v>
      </c>
      <c r="C264" s="437" t="s">
        <v>283</v>
      </c>
      <c r="D264" s="810">
        <v>3.4</v>
      </c>
      <c r="E264" s="759">
        <f t="shared" si="4"/>
        <v>68</v>
      </c>
    </row>
    <row r="265" spans="1:5">
      <c r="A265" s="759">
        <v>262</v>
      </c>
      <c r="B265" s="809" t="s">
        <v>51</v>
      </c>
      <c r="C265" s="437" t="s">
        <v>283</v>
      </c>
      <c r="D265" s="810">
        <v>3.5</v>
      </c>
      <c r="E265" s="759">
        <f t="shared" si="4"/>
        <v>70</v>
      </c>
    </row>
    <row r="266" spans="1:5">
      <c r="A266" s="759">
        <v>263</v>
      </c>
      <c r="B266" s="809" t="s">
        <v>291</v>
      </c>
      <c r="C266" s="437" t="s">
        <v>283</v>
      </c>
      <c r="D266" s="810">
        <v>3.7</v>
      </c>
      <c r="E266" s="759">
        <f t="shared" si="4"/>
        <v>74</v>
      </c>
    </row>
    <row r="267" spans="1:5">
      <c r="A267" s="759">
        <v>264</v>
      </c>
      <c r="B267" s="809" t="s">
        <v>292</v>
      </c>
      <c r="C267" s="437" t="s">
        <v>283</v>
      </c>
      <c r="D267" s="810">
        <v>4</v>
      </c>
      <c r="E267" s="759">
        <f t="shared" si="4"/>
        <v>80</v>
      </c>
    </row>
    <row r="268" spans="1:5">
      <c r="A268" s="759">
        <v>265</v>
      </c>
      <c r="B268" s="809" t="s">
        <v>293</v>
      </c>
      <c r="C268" s="437" t="s">
        <v>283</v>
      </c>
      <c r="D268" s="810">
        <v>1.5</v>
      </c>
      <c r="E268" s="759">
        <f t="shared" si="4"/>
        <v>30</v>
      </c>
    </row>
    <row r="269" spans="1:5">
      <c r="A269" s="759">
        <v>266</v>
      </c>
      <c r="B269" s="809" t="s">
        <v>294</v>
      </c>
      <c r="C269" s="437" t="s">
        <v>283</v>
      </c>
      <c r="D269" s="810">
        <v>3.6</v>
      </c>
      <c r="E269" s="759">
        <f t="shared" si="4"/>
        <v>72</v>
      </c>
    </row>
    <row r="270" spans="1:5">
      <c r="A270" s="759">
        <v>267</v>
      </c>
      <c r="B270" s="809" t="s">
        <v>295</v>
      </c>
      <c r="C270" s="437" t="s">
        <v>283</v>
      </c>
      <c r="D270" s="810">
        <v>3.6</v>
      </c>
      <c r="E270" s="759">
        <f t="shared" si="4"/>
        <v>72</v>
      </c>
    </row>
    <row r="271" spans="1:5">
      <c r="A271" s="759">
        <v>268</v>
      </c>
      <c r="B271" s="809" t="s">
        <v>296</v>
      </c>
      <c r="C271" s="437" t="s">
        <v>283</v>
      </c>
      <c r="D271" s="810">
        <v>4</v>
      </c>
      <c r="E271" s="759">
        <f t="shared" si="4"/>
        <v>80</v>
      </c>
    </row>
    <row r="272" spans="1:5">
      <c r="A272" s="759">
        <v>269</v>
      </c>
      <c r="B272" s="809" t="s">
        <v>297</v>
      </c>
      <c r="C272" s="437" t="s">
        <v>283</v>
      </c>
      <c r="D272" s="810">
        <v>3</v>
      </c>
      <c r="E272" s="759">
        <f t="shared" si="4"/>
        <v>60</v>
      </c>
    </row>
    <row r="273" spans="1:5">
      <c r="A273" s="759">
        <v>270</v>
      </c>
      <c r="B273" s="809" t="s">
        <v>298</v>
      </c>
      <c r="C273" s="437" t="s">
        <v>283</v>
      </c>
      <c r="D273" s="810">
        <v>3.7</v>
      </c>
      <c r="E273" s="759">
        <f t="shared" si="4"/>
        <v>74</v>
      </c>
    </row>
    <row r="274" spans="1:5">
      <c r="A274" s="759">
        <v>271</v>
      </c>
      <c r="B274" s="809" t="s">
        <v>299</v>
      </c>
      <c r="C274" s="437" t="s">
        <v>300</v>
      </c>
      <c r="D274" s="810">
        <v>0.7</v>
      </c>
      <c r="E274" s="759">
        <f t="shared" si="4"/>
        <v>14</v>
      </c>
    </row>
    <row r="275" spans="1:5">
      <c r="A275" s="759">
        <v>272</v>
      </c>
      <c r="B275" s="809" t="s">
        <v>301</v>
      </c>
      <c r="C275" s="437" t="s">
        <v>300</v>
      </c>
      <c r="D275" s="810">
        <v>2.5</v>
      </c>
      <c r="E275" s="759">
        <f t="shared" si="4"/>
        <v>50</v>
      </c>
    </row>
    <row r="276" spans="1:5">
      <c r="A276" s="759">
        <v>273</v>
      </c>
      <c r="B276" s="809" t="s">
        <v>302</v>
      </c>
      <c r="C276" s="437" t="s">
        <v>300</v>
      </c>
      <c r="D276" s="810">
        <v>3.2</v>
      </c>
      <c r="E276" s="759">
        <f t="shared" si="4"/>
        <v>64</v>
      </c>
    </row>
    <row r="277" spans="1:5">
      <c r="A277" s="759">
        <v>274</v>
      </c>
      <c r="B277" s="809" t="s">
        <v>303</v>
      </c>
      <c r="C277" s="437" t="s">
        <v>300</v>
      </c>
      <c r="D277" s="810">
        <v>0.7</v>
      </c>
      <c r="E277" s="759">
        <f t="shared" si="4"/>
        <v>14</v>
      </c>
    </row>
    <row r="278" spans="1:5">
      <c r="A278" s="759">
        <v>275</v>
      </c>
      <c r="B278" s="809" t="s">
        <v>304</v>
      </c>
      <c r="C278" s="437" t="s">
        <v>300</v>
      </c>
      <c r="D278" s="810">
        <v>1.1</v>
      </c>
      <c r="E278" s="759">
        <f t="shared" si="4"/>
        <v>22</v>
      </c>
    </row>
    <row r="279" spans="1:5">
      <c r="A279" s="759">
        <v>276</v>
      </c>
      <c r="B279" s="809" t="s">
        <v>305</v>
      </c>
      <c r="C279" s="437" t="s">
        <v>300</v>
      </c>
      <c r="D279" s="810">
        <v>3.5</v>
      </c>
      <c r="E279" s="759">
        <f t="shared" si="4"/>
        <v>70</v>
      </c>
    </row>
    <row r="280" spans="1:5">
      <c r="A280" s="759">
        <v>277</v>
      </c>
      <c r="B280" s="809" t="s">
        <v>306</v>
      </c>
      <c r="C280" s="437" t="s">
        <v>300</v>
      </c>
      <c r="D280" s="810">
        <v>1.8</v>
      </c>
      <c r="E280" s="759">
        <f t="shared" si="4"/>
        <v>36</v>
      </c>
    </row>
    <row r="281" spans="1:5">
      <c r="A281" s="759">
        <v>278</v>
      </c>
      <c r="B281" s="809" t="s">
        <v>307</v>
      </c>
      <c r="C281" s="437" t="s">
        <v>300</v>
      </c>
      <c r="D281" s="810">
        <v>1.3</v>
      </c>
      <c r="E281" s="759">
        <f t="shared" si="4"/>
        <v>26</v>
      </c>
    </row>
    <row r="282" spans="1:5">
      <c r="A282" s="759">
        <v>279</v>
      </c>
      <c r="B282" s="809" t="s">
        <v>308</v>
      </c>
      <c r="C282" s="437" t="s">
        <v>300</v>
      </c>
      <c r="D282" s="810">
        <v>1.1</v>
      </c>
      <c r="E282" s="759">
        <f t="shared" si="4"/>
        <v>22</v>
      </c>
    </row>
    <row r="283" spans="1:5">
      <c r="A283" s="759">
        <v>280</v>
      </c>
      <c r="B283" s="809" t="s">
        <v>309</v>
      </c>
      <c r="C283" s="437" t="s">
        <v>300</v>
      </c>
      <c r="D283" s="810">
        <v>1.9</v>
      </c>
      <c r="E283" s="759">
        <f t="shared" si="4"/>
        <v>38</v>
      </c>
    </row>
    <row r="284" spans="1:5">
      <c r="A284" s="759">
        <v>281</v>
      </c>
      <c r="B284" s="809" t="s">
        <v>310</v>
      </c>
      <c r="C284" s="437" t="s">
        <v>300</v>
      </c>
      <c r="D284" s="810">
        <v>0.7</v>
      </c>
      <c r="E284" s="759">
        <f t="shared" si="4"/>
        <v>14</v>
      </c>
    </row>
    <row r="285" spans="1:5">
      <c r="A285" s="759">
        <v>282</v>
      </c>
      <c r="B285" s="809" t="s">
        <v>311</v>
      </c>
      <c r="C285" s="437" t="s">
        <v>300</v>
      </c>
      <c r="D285" s="810">
        <v>2.8</v>
      </c>
      <c r="E285" s="759">
        <f t="shared" si="4"/>
        <v>56</v>
      </c>
    </row>
    <row r="286" spans="1:5">
      <c r="A286" s="759">
        <v>283</v>
      </c>
      <c r="B286" s="809" t="s">
        <v>312</v>
      </c>
      <c r="C286" s="437" t="s">
        <v>300</v>
      </c>
      <c r="D286" s="810">
        <v>0.6</v>
      </c>
      <c r="E286" s="759">
        <f t="shared" si="4"/>
        <v>12</v>
      </c>
    </row>
    <row r="287" spans="1:5">
      <c r="A287" s="759">
        <v>284</v>
      </c>
      <c r="B287" s="809" t="s">
        <v>313</v>
      </c>
      <c r="C287" s="437" t="s">
        <v>300</v>
      </c>
      <c r="D287" s="810">
        <v>1.7</v>
      </c>
      <c r="E287" s="759">
        <f t="shared" si="4"/>
        <v>34</v>
      </c>
    </row>
    <row r="288" spans="1:5">
      <c r="A288" s="759">
        <v>285</v>
      </c>
      <c r="B288" s="809" t="s">
        <v>314</v>
      </c>
      <c r="C288" s="437" t="s">
        <v>300</v>
      </c>
      <c r="D288" s="810">
        <v>1.1</v>
      </c>
      <c r="E288" s="759">
        <f t="shared" si="4"/>
        <v>22</v>
      </c>
    </row>
    <row r="289" spans="1:5">
      <c r="A289" s="759">
        <v>286</v>
      </c>
      <c r="B289" s="809" t="s">
        <v>315</v>
      </c>
      <c r="C289" s="437" t="s">
        <v>316</v>
      </c>
      <c r="D289" s="810">
        <v>1.9</v>
      </c>
      <c r="E289" s="759">
        <f t="shared" si="4"/>
        <v>38</v>
      </c>
    </row>
    <row r="290" spans="1:5">
      <c r="A290" s="759">
        <v>287</v>
      </c>
      <c r="B290" s="809" t="s">
        <v>317</v>
      </c>
      <c r="C290" s="437" t="s">
        <v>318</v>
      </c>
      <c r="D290" s="810">
        <v>1</v>
      </c>
      <c r="E290" s="759">
        <f t="shared" si="4"/>
        <v>20</v>
      </c>
    </row>
    <row r="291" spans="1:5">
      <c r="A291" s="759">
        <v>288</v>
      </c>
      <c r="B291" s="809" t="s">
        <v>319</v>
      </c>
      <c r="C291" s="437" t="s">
        <v>318</v>
      </c>
      <c r="D291" s="810">
        <v>0.7</v>
      </c>
      <c r="E291" s="759">
        <f t="shared" si="4"/>
        <v>14</v>
      </c>
    </row>
    <row r="292" spans="1:5">
      <c r="A292" s="759">
        <v>289</v>
      </c>
      <c r="B292" s="809" t="s">
        <v>320</v>
      </c>
      <c r="C292" s="437" t="s">
        <v>318</v>
      </c>
      <c r="D292" s="810">
        <v>1.2</v>
      </c>
      <c r="E292" s="759">
        <f t="shared" si="4"/>
        <v>24</v>
      </c>
    </row>
    <row r="293" spans="1:5">
      <c r="A293" s="759">
        <v>290</v>
      </c>
      <c r="B293" s="809" t="s">
        <v>321</v>
      </c>
      <c r="C293" s="437" t="s">
        <v>318</v>
      </c>
      <c r="D293" s="810">
        <v>1.6</v>
      </c>
      <c r="E293" s="759">
        <f t="shared" si="4"/>
        <v>32</v>
      </c>
    </row>
    <row r="294" spans="1:5">
      <c r="A294" s="759">
        <v>291</v>
      </c>
      <c r="B294" s="809" t="s">
        <v>322</v>
      </c>
      <c r="C294" s="437" t="s">
        <v>318</v>
      </c>
      <c r="D294" s="810">
        <v>1</v>
      </c>
      <c r="E294" s="759">
        <f t="shared" si="4"/>
        <v>20</v>
      </c>
    </row>
    <row r="295" spans="1:5">
      <c r="A295" s="759">
        <v>292</v>
      </c>
      <c r="B295" s="809" t="s">
        <v>323</v>
      </c>
      <c r="C295" s="437" t="s">
        <v>318</v>
      </c>
      <c r="D295" s="810">
        <v>0.7</v>
      </c>
      <c r="E295" s="759">
        <f t="shared" si="4"/>
        <v>14</v>
      </c>
    </row>
    <row r="296" spans="1:5">
      <c r="A296" s="759">
        <v>293</v>
      </c>
      <c r="B296" s="809" t="s">
        <v>324</v>
      </c>
      <c r="C296" s="437" t="s">
        <v>318</v>
      </c>
      <c r="D296" s="810">
        <v>4</v>
      </c>
      <c r="E296" s="759">
        <f t="shared" si="4"/>
        <v>80</v>
      </c>
    </row>
    <row r="297" spans="1:5">
      <c r="A297" s="759">
        <v>294</v>
      </c>
      <c r="B297" s="809" t="s">
        <v>325</v>
      </c>
      <c r="C297" s="437" t="s">
        <v>318</v>
      </c>
      <c r="D297" s="810">
        <v>1.1</v>
      </c>
      <c r="E297" s="759">
        <f t="shared" si="4"/>
        <v>22</v>
      </c>
    </row>
    <row r="298" spans="1:5">
      <c r="A298" s="759">
        <v>295</v>
      </c>
      <c r="B298" s="809" t="s">
        <v>326</v>
      </c>
      <c r="C298" s="437" t="s">
        <v>318</v>
      </c>
      <c r="D298" s="810">
        <v>0.5</v>
      </c>
      <c r="E298" s="759">
        <f t="shared" si="4"/>
        <v>10</v>
      </c>
    </row>
    <row r="299" spans="1:5">
      <c r="A299" s="759">
        <v>296</v>
      </c>
      <c r="B299" s="809" t="s">
        <v>327</v>
      </c>
      <c r="C299" s="437" t="s">
        <v>318</v>
      </c>
      <c r="D299" s="810">
        <v>2</v>
      </c>
      <c r="E299" s="759">
        <f t="shared" si="4"/>
        <v>40</v>
      </c>
    </row>
    <row r="300" spans="1:5">
      <c r="A300" s="759">
        <v>297</v>
      </c>
      <c r="B300" s="809" t="s">
        <v>328</v>
      </c>
      <c r="C300" s="437" t="s">
        <v>318</v>
      </c>
      <c r="D300" s="810">
        <v>0.6</v>
      </c>
      <c r="E300" s="759">
        <f t="shared" si="4"/>
        <v>12</v>
      </c>
    </row>
    <row r="301" spans="1:5">
      <c r="A301" s="759">
        <v>298</v>
      </c>
      <c r="B301" s="809" t="s">
        <v>329</v>
      </c>
      <c r="C301" s="437" t="s">
        <v>318</v>
      </c>
      <c r="D301" s="810">
        <v>1</v>
      </c>
      <c r="E301" s="759">
        <f t="shared" si="4"/>
        <v>20</v>
      </c>
    </row>
    <row r="302" spans="1:5">
      <c r="A302" s="759">
        <v>299</v>
      </c>
      <c r="B302" s="809" t="s">
        <v>330</v>
      </c>
      <c r="C302" s="437" t="s">
        <v>318</v>
      </c>
      <c r="D302" s="810">
        <v>0.7</v>
      </c>
      <c r="E302" s="759">
        <f t="shared" si="4"/>
        <v>14</v>
      </c>
    </row>
    <row r="303" spans="1:5">
      <c r="A303" s="759">
        <v>300</v>
      </c>
      <c r="B303" s="809" t="s">
        <v>220</v>
      </c>
      <c r="C303" s="437" t="s">
        <v>331</v>
      </c>
      <c r="D303" s="810">
        <v>2.76</v>
      </c>
      <c r="E303" s="759">
        <f t="shared" si="4"/>
        <v>55.2</v>
      </c>
    </row>
    <row r="304" spans="1:5">
      <c r="A304" s="759">
        <v>301</v>
      </c>
      <c r="B304" s="809" t="s">
        <v>203</v>
      </c>
      <c r="C304" s="437" t="s">
        <v>331</v>
      </c>
      <c r="D304" s="810">
        <v>0.5</v>
      </c>
      <c r="E304" s="759">
        <f t="shared" si="4"/>
        <v>10</v>
      </c>
    </row>
    <row r="305" spans="1:5">
      <c r="A305" s="759">
        <v>302</v>
      </c>
      <c r="B305" s="809" t="s">
        <v>332</v>
      </c>
      <c r="C305" s="437" t="s">
        <v>331</v>
      </c>
      <c r="D305" s="810">
        <v>2.96</v>
      </c>
      <c r="E305" s="759">
        <f t="shared" si="4"/>
        <v>59.2</v>
      </c>
    </row>
    <row r="306" spans="1:5">
      <c r="A306" s="759">
        <v>303</v>
      </c>
      <c r="B306" s="809" t="s">
        <v>333</v>
      </c>
      <c r="C306" s="437" t="s">
        <v>331</v>
      </c>
      <c r="D306" s="810">
        <v>1.5</v>
      </c>
      <c r="E306" s="759">
        <f t="shared" si="4"/>
        <v>30</v>
      </c>
    </row>
    <row r="307" spans="1:5">
      <c r="A307" s="759">
        <v>304</v>
      </c>
      <c r="B307" s="809" t="s">
        <v>334</v>
      </c>
      <c r="C307" s="437" t="s">
        <v>331</v>
      </c>
      <c r="D307" s="810">
        <v>2.76</v>
      </c>
      <c r="E307" s="759">
        <f t="shared" si="4"/>
        <v>55.2</v>
      </c>
    </row>
    <row r="308" spans="1:5">
      <c r="A308" s="759">
        <v>305</v>
      </c>
      <c r="B308" s="809" t="s">
        <v>335</v>
      </c>
      <c r="C308" s="437" t="s">
        <v>331</v>
      </c>
      <c r="D308" s="810">
        <v>3.4</v>
      </c>
      <c r="E308" s="759">
        <f t="shared" si="4"/>
        <v>68</v>
      </c>
    </row>
    <row r="309" spans="1:5">
      <c r="A309" s="759">
        <v>306</v>
      </c>
      <c r="B309" s="809" t="s">
        <v>336</v>
      </c>
      <c r="C309" s="437" t="s">
        <v>331</v>
      </c>
      <c r="D309" s="810">
        <v>1.83</v>
      </c>
      <c r="E309" s="759">
        <f t="shared" si="4"/>
        <v>36.6</v>
      </c>
    </row>
    <row r="310" spans="1:5">
      <c r="A310" s="759">
        <v>307</v>
      </c>
      <c r="B310" s="809" t="s">
        <v>337</v>
      </c>
      <c r="C310" s="437" t="s">
        <v>331</v>
      </c>
      <c r="D310" s="810">
        <v>3.2</v>
      </c>
      <c r="E310" s="759">
        <f t="shared" si="4"/>
        <v>64</v>
      </c>
    </row>
    <row r="311" spans="1:5">
      <c r="A311" s="759">
        <v>308</v>
      </c>
      <c r="B311" s="809" t="s">
        <v>338</v>
      </c>
      <c r="C311" s="437" t="s">
        <v>331</v>
      </c>
      <c r="D311" s="810">
        <v>2.76</v>
      </c>
      <c r="E311" s="759">
        <f t="shared" si="4"/>
        <v>55.2</v>
      </c>
    </row>
    <row r="312" spans="1:5">
      <c r="A312" s="759">
        <v>309</v>
      </c>
      <c r="B312" s="809" t="s">
        <v>339</v>
      </c>
      <c r="C312" s="437" t="s">
        <v>331</v>
      </c>
      <c r="D312" s="810">
        <v>2.73</v>
      </c>
      <c r="E312" s="759">
        <f t="shared" si="4"/>
        <v>54.6</v>
      </c>
    </row>
    <row r="313" spans="1:5">
      <c r="A313" s="759">
        <v>310</v>
      </c>
      <c r="B313" s="809" t="s">
        <v>340</v>
      </c>
      <c r="C313" s="437" t="s">
        <v>331</v>
      </c>
      <c r="D313" s="810">
        <v>5.88</v>
      </c>
      <c r="E313" s="759">
        <f t="shared" si="4"/>
        <v>117.6</v>
      </c>
    </row>
    <row r="314" spans="1:5">
      <c r="A314" s="759">
        <v>311</v>
      </c>
      <c r="B314" s="809" t="s">
        <v>341</v>
      </c>
      <c r="C314" s="437" t="s">
        <v>331</v>
      </c>
      <c r="D314" s="810">
        <v>0.7</v>
      </c>
      <c r="E314" s="759">
        <f t="shared" si="4"/>
        <v>14</v>
      </c>
    </row>
    <row r="315" spans="1:5">
      <c r="A315" s="759">
        <v>312</v>
      </c>
      <c r="B315" s="809" t="s">
        <v>131</v>
      </c>
      <c r="C315" s="437" t="s">
        <v>331</v>
      </c>
      <c r="D315" s="810">
        <v>2.86</v>
      </c>
      <c r="E315" s="759">
        <f t="shared" si="4"/>
        <v>57.2</v>
      </c>
    </row>
    <row r="316" spans="1:5">
      <c r="A316" s="759">
        <v>313</v>
      </c>
      <c r="B316" s="809" t="s">
        <v>342</v>
      </c>
      <c r="C316" s="437" t="s">
        <v>331</v>
      </c>
      <c r="D316" s="810">
        <v>1.3</v>
      </c>
      <c r="E316" s="759">
        <f t="shared" si="4"/>
        <v>26</v>
      </c>
    </row>
    <row r="317" spans="1:5">
      <c r="A317" s="759">
        <v>314</v>
      </c>
      <c r="B317" s="809" t="s">
        <v>343</v>
      </c>
      <c r="C317" s="437" t="s">
        <v>344</v>
      </c>
      <c r="D317" s="810">
        <v>4</v>
      </c>
      <c r="E317" s="759">
        <f t="shared" si="4"/>
        <v>80</v>
      </c>
    </row>
    <row r="318" spans="1:5">
      <c r="A318" s="759">
        <v>315</v>
      </c>
      <c r="B318" s="809" t="s">
        <v>345</v>
      </c>
      <c r="C318" s="437" t="s">
        <v>344</v>
      </c>
      <c r="D318" s="810">
        <v>9</v>
      </c>
      <c r="E318" s="759">
        <f t="shared" si="4"/>
        <v>180</v>
      </c>
    </row>
    <row r="319" spans="1:5">
      <c r="A319" s="759">
        <v>316</v>
      </c>
      <c r="B319" s="809" t="s">
        <v>346</v>
      </c>
      <c r="C319" s="437" t="s">
        <v>344</v>
      </c>
      <c r="D319" s="810">
        <v>4.5</v>
      </c>
      <c r="E319" s="759">
        <f t="shared" si="4"/>
        <v>90</v>
      </c>
    </row>
    <row r="320" spans="1:5">
      <c r="A320" s="759">
        <v>317</v>
      </c>
      <c r="B320" s="809" t="s">
        <v>347</v>
      </c>
      <c r="C320" s="437" t="s">
        <v>344</v>
      </c>
      <c r="D320" s="810">
        <v>2</v>
      </c>
      <c r="E320" s="759">
        <f t="shared" si="4"/>
        <v>40</v>
      </c>
    </row>
    <row r="321" spans="1:5">
      <c r="A321" s="759">
        <v>318</v>
      </c>
      <c r="B321" s="809" t="s">
        <v>348</v>
      </c>
      <c r="C321" s="437" t="s">
        <v>344</v>
      </c>
      <c r="D321" s="810">
        <v>2</v>
      </c>
      <c r="E321" s="759">
        <f t="shared" si="4"/>
        <v>40</v>
      </c>
    </row>
    <row r="322" spans="1:5">
      <c r="A322" s="759">
        <v>319</v>
      </c>
      <c r="B322" s="809" t="s">
        <v>349</v>
      </c>
      <c r="C322" s="437" t="s">
        <v>344</v>
      </c>
      <c r="D322" s="810">
        <v>2</v>
      </c>
      <c r="E322" s="759">
        <f t="shared" si="4"/>
        <v>40</v>
      </c>
    </row>
    <row r="323" spans="1:5">
      <c r="A323" s="759">
        <v>320</v>
      </c>
      <c r="B323" s="809" t="s">
        <v>350</v>
      </c>
      <c r="C323" s="437" t="s">
        <v>344</v>
      </c>
      <c r="D323" s="810">
        <v>4</v>
      </c>
      <c r="E323" s="759">
        <f t="shared" si="4"/>
        <v>80</v>
      </c>
    </row>
    <row r="324" spans="1:5">
      <c r="A324" s="759">
        <v>321</v>
      </c>
      <c r="B324" s="809" t="s">
        <v>351</v>
      </c>
      <c r="C324" s="437" t="s">
        <v>344</v>
      </c>
      <c r="D324" s="810">
        <v>2</v>
      </c>
      <c r="E324" s="759">
        <f t="shared" si="4"/>
        <v>40</v>
      </c>
    </row>
    <row r="325" spans="1:5">
      <c r="A325" s="759">
        <v>322</v>
      </c>
      <c r="B325" s="809" t="s">
        <v>352</v>
      </c>
      <c r="C325" s="437" t="s">
        <v>344</v>
      </c>
      <c r="D325" s="810">
        <v>1.4</v>
      </c>
      <c r="E325" s="759">
        <f t="shared" si="4"/>
        <v>28</v>
      </c>
    </row>
    <row r="326" spans="1:5">
      <c r="A326" s="759">
        <v>323</v>
      </c>
      <c r="B326" s="809" t="s">
        <v>353</v>
      </c>
      <c r="C326" s="437" t="s">
        <v>344</v>
      </c>
      <c r="D326" s="810">
        <v>2</v>
      </c>
      <c r="E326" s="759">
        <f t="shared" si="4"/>
        <v>40</v>
      </c>
    </row>
    <row r="327" spans="1:5">
      <c r="A327" s="759">
        <v>324</v>
      </c>
      <c r="B327" s="809" t="s">
        <v>354</v>
      </c>
      <c r="C327" s="437" t="s">
        <v>344</v>
      </c>
      <c r="D327" s="810">
        <v>3.5</v>
      </c>
      <c r="E327" s="759">
        <f t="shared" ref="E327:E390" si="5">D327*20</f>
        <v>70</v>
      </c>
    </row>
    <row r="328" spans="1:5">
      <c r="A328" s="759">
        <v>325</v>
      </c>
      <c r="B328" s="809" t="s">
        <v>355</v>
      </c>
      <c r="C328" s="437" t="s">
        <v>344</v>
      </c>
      <c r="D328" s="810">
        <v>8</v>
      </c>
      <c r="E328" s="759">
        <f t="shared" si="5"/>
        <v>160</v>
      </c>
    </row>
    <row r="329" spans="1:5">
      <c r="A329" s="759">
        <v>326</v>
      </c>
      <c r="B329" s="809" t="s">
        <v>356</v>
      </c>
      <c r="C329" s="437" t="s">
        <v>344</v>
      </c>
      <c r="D329" s="810">
        <v>2.3</v>
      </c>
      <c r="E329" s="759">
        <f t="shared" si="5"/>
        <v>46</v>
      </c>
    </row>
    <row r="330" spans="1:5">
      <c r="A330" s="759">
        <v>327</v>
      </c>
      <c r="B330" s="809" t="s">
        <v>357</v>
      </c>
      <c r="C330" s="437" t="s">
        <v>358</v>
      </c>
      <c r="D330" s="810">
        <v>2.3</v>
      </c>
      <c r="E330" s="759">
        <f t="shared" si="5"/>
        <v>46</v>
      </c>
    </row>
    <row r="331" spans="1:5">
      <c r="A331" s="759">
        <v>328</v>
      </c>
      <c r="B331" s="809" t="s">
        <v>359</v>
      </c>
      <c r="C331" s="437" t="s">
        <v>358</v>
      </c>
      <c r="D331" s="810">
        <v>4</v>
      </c>
      <c r="E331" s="759">
        <f t="shared" si="5"/>
        <v>80</v>
      </c>
    </row>
    <row r="332" spans="1:5">
      <c r="A332" s="759">
        <v>329</v>
      </c>
      <c r="B332" s="809" t="s">
        <v>360</v>
      </c>
      <c r="C332" s="437" t="s">
        <v>358</v>
      </c>
      <c r="D332" s="810">
        <v>1.1</v>
      </c>
      <c r="E332" s="759">
        <f t="shared" si="5"/>
        <v>22</v>
      </c>
    </row>
    <row r="333" spans="1:5">
      <c r="A333" s="759">
        <v>330</v>
      </c>
      <c r="B333" s="809" t="s">
        <v>361</v>
      </c>
      <c r="C333" s="437" t="s">
        <v>358</v>
      </c>
      <c r="D333" s="810">
        <v>1.3</v>
      </c>
      <c r="E333" s="759">
        <f t="shared" si="5"/>
        <v>26</v>
      </c>
    </row>
    <row r="334" spans="1:5">
      <c r="A334" s="759">
        <v>331</v>
      </c>
      <c r="B334" s="809" t="s">
        <v>79</v>
      </c>
      <c r="C334" s="437" t="s">
        <v>358</v>
      </c>
      <c r="D334" s="810">
        <v>0.5</v>
      </c>
      <c r="E334" s="759">
        <f t="shared" si="5"/>
        <v>10</v>
      </c>
    </row>
    <row r="335" spans="1:5">
      <c r="A335" s="759">
        <v>332</v>
      </c>
      <c r="B335" s="809" t="s">
        <v>362</v>
      </c>
      <c r="C335" s="437" t="s">
        <v>363</v>
      </c>
      <c r="D335" s="810">
        <v>1.3</v>
      </c>
      <c r="E335" s="759">
        <f t="shared" si="5"/>
        <v>26</v>
      </c>
    </row>
    <row r="336" spans="1:5">
      <c r="A336" s="759">
        <v>333</v>
      </c>
      <c r="B336" s="809" t="s">
        <v>364</v>
      </c>
      <c r="C336" s="437" t="s">
        <v>363</v>
      </c>
      <c r="D336" s="810">
        <v>1.3</v>
      </c>
      <c r="E336" s="759">
        <f t="shared" si="5"/>
        <v>26</v>
      </c>
    </row>
    <row r="337" spans="1:5">
      <c r="A337" s="759">
        <v>334</v>
      </c>
      <c r="B337" s="809" t="s">
        <v>365</v>
      </c>
      <c r="C337" s="437" t="s">
        <v>363</v>
      </c>
      <c r="D337" s="810">
        <v>1.1</v>
      </c>
      <c r="E337" s="759">
        <f t="shared" si="5"/>
        <v>22</v>
      </c>
    </row>
    <row r="338" spans="1:5">
      <c r="A338" s="759">
        <v>335</v>
      </c>
      <c r="B338" s="809" t="s">
        <v>366</v>
      </c>
      <c r="C338" s="437" t="s">
        <v>363</v>
      </c>
      <c r="D338" s="810">
        <v>1.4</v>
      </c>
      <c r="E338" s="759">
        <f t="shared" si="5"/>
        <v>28</v>
      </c>
    </row>
    <row r="339" spans="1:5">
      <c r="A339" s="759">
        <v>336</v>
      </c>
      <c r="B339" s="809" t="s">
        <v>367</v>
      </c>
      <c r="C339" s="437" t="s">
        <v>363</v>
      </c>
      <c r="D339" s="810">
        <v>1.8</v>
      </c>
      <c r="E339" s="759">
        <f t="shared" si="5"/>
        <v>36</v>
      </c>
    </row>
    <row r="340" spans="1:5">
      <c r="A340" s="759">
        <v>337</v>
      </c>
      <c r="B340" s="809" t="s">
        <v>368</v>
      </c>
      <c r="C340" s="437" t="s">
        <v>363</v>
      </c>
      <c r="D340" s="810">
        <v>0.5</v>
      </c>
      <c r="E340" s="759">
        <f t="shared" si="5"/>
        <v>10</v>
      </c>
    </row>
    <row r="341" spans="1:5">
      <c r="A341" s="759">
        <v>338</v>
      </c>
      <c r="B341" s="809" t="s">
        <v>369</v>
      </c>
      <c r="C341" s="437" t="s">
        <v>363</v>
      </c>
      <c r="D341" s="810">
        <v>0.7</v>
      </c>
      <c r="E341" s="759">
        <f t="shared" si="5"/>
        <v>14</v>
      </c>
    </row>
    <row r="342" spans="1:5">
      <c r="A342" s="759">
        <v>339</v>
      </c>
      <c r="B342" s="809" t="s">
        <v>370</v>
      </c>
      <c r="C342" s="437" t="s">
        <v>363</v>
      </c>
      <c r="D342" s="810">
        <v>0.8</v>
      </c>
      <c r="E342" s="759">
        <f t="shared" si="5"/>
        <v>16</v>
      </c>
    </row>
    <row r="343" spans="1:5">
      <c r="A343" s="759">
        <v>340</v>
      </c>
      <c r="B343" s="809" t="s">
        <v>371</v>
      </c>
      <c r="C343" s="437" t="s">
        <v>372</v>
      </c>
      <c r="D343" s="810">
        <v>0.5</v>
      </c>
      <c r="E343" s="759">
        <f t="shared" si="5"/>
        <v>10</v>
      </c>
    </row>
    <row r="344" spans="1:5">
      <c r="A344" s="759">
        <v>341</v>
      </c>
      <c r="B344" s="809" t="s">
        <v>373</v>
      </c>
      <c r="C344" s="437" t="s">
        <v>372</v>
      </c>
      <c r="D344" s="810">
        <v>0.5</v>
      </c>
      <c r="E344" s="759">
        <f t="shared" si="5"/>
        <v>10</v>
      </c>
    </row>
    <row r="345" spans="1:5">
      <c r="A345" s="759">
        <v>342</v>
      </c>
      <c r="B345" s="809" t="s">
        <v>374</v>
      </c>
      <c r="C345" s="437" t="s">
        <v>372</v>
      </c>
      <c r="D345" s="810">
        <v>1.7</v>
      </c>
      <c r="E345" s="759">
        <f t="shared" si="5"/>
        <v>34</v>
      </c>
    </row>
    <row r="346" spans="1:5">
      <c r="A346" s="759">
        <v>343</v>
      </c>
      <c r="B346" s="809" t="s">
        <v>375</v>
      </c>
      <c r="C346" s="437" t="s">
        <v>372</v>
      </c>
      <c r="D346" s="810">
        <v>0.5</v>
      </c>
      <c r="E346" s="759">
        <f t="shared" si="5"/>
        <v>10</v>
      </c>
    </row>
    <row r="347" spans="1:5">
      <c r="A347" s="759">
        <v>344</v>
      </c>
      <c r="B347" s="809" t="s">
        <v>376</v>
      </c>
      <c r="C347" s="437" t="s">
        <v>372</v>
      </c>
      <c r="D347" s="810">
        <v>0.5</v>
      </c>
      <c r="E347" s="759">
        <f t="shared" si="5"/>
        <v>10</v>
      </c>
    </row>
    <row r="348" spans="1:5">
      <c r="A348" s="759">
        <v>345</v>
      </c>
      <c r="B348" s="809" t="s">
        <v>377</v>
      </c>
      <c r="C348" s="437" t="s">
        <v>372</v>
      </c>
      <c r="D348" s="810">
        <v>1.8</v>
      </c>
      <c r="E348" s="759">
        <f t="shared" si="5"/>
        <v>36</v>
      </c>
    </row>
    <row r="349" spans="1:5">
      <c r="A349" s="759">
        <v>346</v>
      </c>
      <c r="B349" s="809" t="s">
        <v>378</v>
      </c>
      <c r="C349" s="437" t="s">
        <v>372</v>
      </c>
      <c r="D349" s="810">
        <v>0.5</v>
      </c>
      <c r="E349" s="759">
        <f t="shared" si="5"/>
        <v>10</v>
      </c>
    </row>
    <row r="350" spans="1:5">
      <c r="A350" s="759">
        <v>347</v>
      </c>
      <c r="B350" s="809" t="s">
        <v>379</v>
      </c>
      <c r="C350" s="437" t="s">
        <v>372</v>
      </c>
      <c r="D350" s="810">
        <v>0.5</v>
      </c>
      <c r="E350" s="759">
        <f t="shared" si="5"/>
        <v>10</v>
      </c>
    </row>
    <row r="351" spans="1:5">
      <c r="A351" s="759">
        <v>348</v>
      </c>
      <c r="B351" s="809" t="s">
        <v>380</v>
      </c>
      <c r="C351" s="437" t="s">
        <v>372</v>
      </c>
      <c r="D351" s="810">
        <v>0.85</v>
      </c>
      <c r="E351" s="759">
        <f t="shared" si="5"/>
        <v>17</v>
      </c>
    </row>
    <row r="352" spans="1:5">
      <c r="A352" s="759">
        <v>349</v>
      </c>
      <c r="B352" s="809" t="s">
        <v>381</v>
      </c>
      <c r="C352" s="437" t="s">
        <v>372</v>
      </c>
      <c r="D352" s="810">
        <v>0.5</v>
      </c>
      <c r="E352" s="759">
        <f t="shared" si="5"/>
        <v>10</v>
      </c>
    </row>
    <row r="353" spans="1:5">
      <c r="A353" s="759">
        <v>350</v>
      </c>
      <c r="B353" s="809" t="s">
        <v>382</v>
      </c>
      <c r="C353" s="437" t="s">
        <v>372</v>
      </c>
      <c r="D353" s="810">
        <v>0.5</v>
      </c>
      <c r="E353" s="759">
        <f t="shared" si="5"/>
        <v>10</v>
      </c>
    </row>
    <row r="354" spans="1:5">
      <c r="A354" s="759">
        <v>351</v>
      </c>
      <c r="B354" s="809" t="s">
        <v>383</v>
      </c>
      <c r="C354" s="437" t="s">
        <v>372</v>
      </c>
      <c r="D354" s="810">
        <v>0.5</v>
      </c>
      <c r="E354" s="759">
        <f t="shared" si="5"/>
        <v>10</v>
      </c>
    </row>
    <row r="355" spans="1:5">
      <c r="A355" s="759">
        <v>352</v>
      </c>
      <c r="B355" s="809" t="s">
        <v>384</v>
      </c>
      <c r="C355" s="437" t="s">
        <v>372</v>
      </c>
      <c r="D355" s="810">
        <v>0.5</v>
      </c>
      <c r="E355" s="759">
        <f t="shared" si="5"/>
        <v>10</v>
      </c>
    </row>
    <row r="356" spans="1:5">
      <c r="A356" s="759">
        <v>353</v>
      </c>
      <c r="B356" s="809" t="s">
        <v>385</v>
      </c>
      <c r="C356" s="437" t="s">
        <v>372</v>
      </c>
      <c r="D356" s="810">
        <v>0.9</v>
      </c>
      <c r="E356" s="759">
        <f t="shared" si="5"/>
        <v>18</v>
      </c>
    </row>
    <row r="357" spans="1:5">
      <c r="A357" s="759">
        <v>354</v>
      </c>
      <c r="B357" s="809" t="s">
        <v>386</v>
      </c>
      <c r="C357" s="437" t="s">
        <v>372</v>
      </c>
      <c r="D357" s="810">
        <v>0.7</v>
      </c>
      <c r="E357" s="759">
        <f t="shared" si="5"/>
        <v>14</v>
      </c>
    </row>
    <row r="358" spans="1:5">
      <c r="A358" s="759">
        <v>355</v>
      </c>
      <c r="B358" s="809" t="s">
        <v>387</v>
      </c>
      <c r="C358" s="437" t="s">
        <v>388</v>
      </c>
      <c r="D358" s="810">
        <v>2.5</v>
      </c>
      <c r="E358" s="759">
        <f t="shared" si="5"/>
        <v>50</v>
      </c>
    </row>
    <row r="359" spans="1:5">
      <c r="A359" s="759">
        <v>356</v>
      </c>
      <c r="B359" s="809" t="s">
        <v>389</v>
      </c>
      <c r="C359" s="437" t="s">
        <v>388</v>
      </c>
      <c r="D359" s="810">
        <v>0.5</v>
      </c>
      <c r="E359" s="759">
        <f t="shared" si="5"/>
        <v>10</v>
      </c>
    </row>
    <row r="360" spans="1:5">
      <c r="A360" s="759">
        <v>357</v>
      </c>
      <c r="B360" s="809" t="s">
        <v>259</v>
      </c>
      <c r="C360" s="437" t="s">
        <v>388</v>
      </c>
      <c r="D360" s="810">
        <v>0.8</v>
      </c>
      <c r="E360" s="759">
        <f t="shared" si="5"/>
        <v>16</v>
      </c>
    </row>
    <row r="361" spans="1:5">
      <c r="A361" s="759">
        <v>358</v>
      </c>
      <c r="B361" s="809" t="s">
        <v>203</v>
      </c>
      <c r="C361" s="437" t="s">
        <v>388</v>
      </c>
      <c r="D361" s="810">
        <v>1.2</v>
      </c>
      <c r="E361" s="759">
        <f t="shared" si="5"/>
        <v>24</v>
      </c>
    </row>
    <row r="362" spans="1:5">
      <c r="A362" s="759">
        <v>359</v>
      </c>
      <c r="B362" s="809" t="s">
        <v>390</v>
      </c>
      <c r="C362" s="437" t="s">
        <v>388</v>
      </c>
      <c r="D362" s="810">
        <v>3.5</v>
      </c>
      <c r="E362" s="759">
        <f t="shared" si="5"/>
        <v>70</v>
      </c>
    </row>
    <row r="363" spans="1:5">
      <c r="A363" s="759">
        <v>360</v>
      </c>
      <c r="B363" s="809" t="s">
        <v>391</v>
      </c>
      <c r="C363" s="437" t="s">
        <v>344</v>
      </c>
      <c r="D363" s="810">
        <v>0.9</v>
      </c>
      <c r="E363" s="759">
        <f t="shared" si="5"/>
        <v>18</v>
      </c>
    </row>
    <row r="364" spans="1:5">
      <c r="A364" s="759">
        <v>361</v>
      </c>
      <c r="B364" s="809" t="s">
        <v>392</v>
      </c>
      <c r="C364" s="437" t="s">
        <v>393</v>
      </c>
      <c r="D364" s="810">
        <v>4.62</v>
      </c>
      <c r="E364" s="759">
        <f t="shared" si="5"/>
        <v>92.4</v>
      </c>
    </row>
    <row r="365" spans="1:5">
      <c r="A365" s="759">
        <v>362</v>
      </c>
      <c r="B365" s="809" t="s">
        <v>394</v>
      </c>
      <c r="C365" s="437" t="s">
        <v>395</v>
      </c>
      <c r="D365" s="810">
        <v>1.7</v>
      </c>
      <c r="E365" s="759">
        <f t="shared" si="5"/>
        <v>34</v>
      </c>
    </row>
    <row r="366" spans="1:5">
      <c r="A366" s="759">
        <v>363</v>
      </c>
      <c r="B366" s="809" t="s">
        <v>396</v>
      </c>
      <c r="C366" s="809" t="s">
        <v>60</v>
      </c>
      <c r="D366" s="810">
        <v>8</v>
      </c>
      <c r="E366" s="759">
        <f t="shared" si="5"/>
        <v>160</v>
      </c>
    </row>
    <row r="367" spans="1:5">
      <c r="A367" s="759">
        <v>364</v>
      </c>
      <c r="B367" s="809" t="s">
        <v>397</v>
      </c>
      <c r="C367" s="809" t="s">
        <v>398</v>
      </c>
      <c r="D367" s="810">
        <v>1036.24</v>
      </c>
      <c r="E367" s="759">
        <f t="shared" si="5"/>
        <v>20724.8</v>
      </c>
    </row>
    <row r="368" spans="1:5">
      <c r="A368" s="759">
        <v>365</v>
      </c>
      <c r="B368" s="809" t="s">
        <v>399</v>
      </c>
      <c r="C368" s="809" t="s">
        <v>400</v>
      </c>
      <c r="D368" s="251">
        <v>1.2</v>
      </c>
      <c r="E368" s="759">
        <f t="shared" si="5"/>
        <v>24</v>
      </c>
    </row>
    <row r="369" spans="1:5">
      <c r="A369" s="759">
        <v>366</v>
      </c>
      <c r="B369" s="809" t="s">
        <v>401</v>
      </c>
      <c r="C369" s="809" t="s">
        <v>400</v>
      </c>
      <c r="D369" s="251">
        <v>1.6</v>
      </c>
      <c r="E369" s="759">
        <f t="shared" si="5"/>
        <v>32</v>
      </c>
    </row>
    <row r="370" spans="1:5">
      <c r="A370" s="759">
        <v>367</v>
      </c>
      <c r="B370" s="809" t="s">
        <v>402</v>
      </c>
      <c r="C370" s="809" t="s">
        <v>400</v>
      </c>
      <c r="D370" s="251">
        <v>1</v>
      </c>
      <c r="E370" s="759">
        <f t="shared" si="5"/>
        <v>20</v>
      </c>
    </row>
    <row r="371" spans="1:5">
      <c r="A371" s="759">
        <v>368</v>
      </c>
      <c r="B371" s="809" t="s">
        <v>403</v>
      </c>
      <c r="C371" s="809" t="s">
        <v>400</v>
      </c>
      <c r="D371" s="251">
        <v>0.5</v>
      </c>
      <c r="E371" s="759">
        <f t="shared" si="5"/>
        <v>10</v>
      </c>
    </row>
    <row r="372" spans="1:5">
      <c r="A372" s="759">
        <v>369</v>
      </c>
      <c r="B372" s="809" t="s">
        <v>404</v>
      </c>
      <c r="C372" s="809" t="s">
        <v>400</v>
      </c>
      <c r="D372" s="251">
        <v>1</v>
      </c>
      <c r="E372" s="759">
        <f t="shared" si="5"/>
        <v>20</v>
      </c>
    </row>
    <row r="373" spans="1:5">
      <c r="A373" s="759">
        <v>370</v>
      </c>
      <c r="B373" s="809" t="s">
        <v>405</v>
      </c>
      <c r="C373" s="809" t="s">
        <v>400</v>
      </c>
      <c r="D373" s="251">
        <v>1.3</v>
      </c>
      <c r="E373" s="759">
        <f t="shared" si="5"/>
        <v>26</v>
      </c>
    </row>
    <row r="374" spans="1:5">
      <c r="A374" s="759">
        <v>371</v>
      </c>
      <c r="B374" s="809" t="s">
        <v>406</v>
      </c>
      <c r="C374" s="809" t="s">
        <v>400</v>
      </c>
      <c r="D374" s="251">
        <v>1</v>
      </c>
      <c r="E374" s="759">
        <f t="shared" si="5"/>
        <v>20</v>
      </c>
    </row>
    <row r="375" spans="1:5">
      <c r="A375" s="759">
        <v>372</v>
      </c>
      <c r="B375" s="809" t="s">
        <v>407</v>
      </c>
      <c r="C375" s="809" t="s">
        <v>400</v>
      </c>
      <c r="D375" s="251">
        <v>1.5</v>
      </c>
      <c r="E375" s="759">
        <f t="shared" si="5"/>
        <v>30</v>
      </c>
    </row>
    <row r="376" spans="1:5">
      <c r="A376" s="759">
        <v>373</v>
      </c>
      <c r="B376" s="809" t="s">
        <v>408</v>
      </c>
      <c r="C376" s="809" t="s">
        <v>400</v>
      </c>
      <c r="D376" s="251">
        <v>0.5</v>
      </c>
      <c r="E376" s="759">
        <f t="shared" si="5"/>
        <v>10</v>
      </c>
    </row>
    <row r="377" spans="1:5">
      <c r="A377" s="759">
        <v>374</v>
      </c>
      <c r="B377" s="809" t="s">
        <v>409</v>
      </c>
      <c r="C377" s="809" t="s">
        <v>400</v>
      </c>
      <c r="D377" s="251">
        <v>3</v>
      </c>
      <c r="E377" s="759">
        <f t="shared" si="5"/>
        <v>60</v>
      </c>
    </row>
    <row r="378" spans="1:5">
      <c r="A378" s="759">
        <v>375</v>
      </c>
      <c r="B378" s="809" t="s">
        <v>410</v>
      </c>
      <c r="C378" s="809" t="s">
        <v>400</v>
      </c>
      <c r="D378" s="251">
        <v>1</v>
      </c>
      <c r="E378" s="759">
        <f t="shared" si="5"/>
        <v>20</v>
      </c>
    </row>
    <row r="379" spans="1:5">
      <c r="A379" s="759">
        <v>376</v>
      </c>
      <c r="B379" s="809" t="s">
        <v>411</v>
      </c>
      <c r="C379" s="809" t="s">
        <v>400</v>
      </c>
      <c r="D379" s="251">
        <v>2.5</v>
      </c>
      <c r="E379" s="759">
        <f t="shared" si="5"/>
        <v>50</v>
      </c>
    </row>
    <row r="380" spans="1:5">
      <c r="A380" s="759">
        <v>377</v>
      </c>
      <c r="B380" s="809" t="s">
        <v>412</v>
      </c>
      <c r="C380" s="809" t="s">
        <v>400</v>
      </c>
      <c r="D380" s="251">
        <v>0.8</v>
      </c>
      <c r="E380" s="759">
        <f t="shared" si="5"/>
        <v>16</v>
      </c>
    </row>
    <row r="381" spans="1:5">
      <c r="A381" s="759">
        <v>378</v>
      </c>
      <c r="B381" s="809" t="s">
        <v>413</v>
      </c>
      <c r="C381" s="809" t="s">
        <v>400</v>
      </c>
      <c r="D381" s="251">
        <v>1</v>
      </c>
      <c r="E381" s="759">
        <f t="shared" si="5"/>
        <v>20</v>
      </c>
    </row>
    <row r="382" spans="1:5">
      <c r="A382" s="759">
        <v>379</v>
      </c>
      <c r="B382" s="809" t="s">
        <v>414</v>
      </c>
      <c r="C382" s="809" t="s">
        <v>415</v>
      </c>
      <c r="D382" s="251">
        <v>2</v>
      </c>
      <c r="E382" s="759">
        <f t="shared" si="5"/>
        <v>40</v>
      </c>
    </row>
    <row r="383" spans="1:5">
      <c r="A383" s="759">
        <v>380</v>
      </c>
      <c r="B383" s="809" t="s">
        <v>416</v>
      </c>
      <c r="C383" s="809" t="s">
        <v>415</v>
      </c>
      <c r="D383" s="251">
        <v>2</v>
      </c>
      <c r="E383" s="759">
        <f t="shared" si="5"/>
        <v>40</v>
      </c>
    </row>
    <row r="384" spans="1:5">
      <c r="A384" s="759">
        <v>381</v>
      </c>
      <c r="B384" s="809" t="s">
        <v>417</v>
      </c>
      <c r="C384" s="809" t="s">
        <v>415</v>
      </c>
      <c r="D384" s="251">
        <v>1</v>
      </c>
      <c r="E384" s="759">
        <f t="shared" si="5"/>
        <v>20</v>
      </c>
    </row>
    <row r="385" spans="1:5">
      <c r="A385" s="759">
        <v>382</v>
      </c>
      <c r="B385" s="809" t="s">
        <v>418</v>
      </c>
      <c r="C385" s="809" t="s">
        <v>415</v>
      </c>
      <c r="D385" s="251">
        <v>1.3</v>
      </c>
      <c r="E385" s="759">
        <f t="shared" si="5"/>
        <v>26</v>
      </c>
    </row>
    <row r="386" spans="1:5">
      <c r="A386" s="759">
        <v>383</v>
      </c>
      <c r="B386" s="809" t="s">
        <v>419</v>
      </c>
      <c r="C386" s="809" t="s">
        <v>415</v>
      </c>
      <c r="D386" s="251">
        <v>1.5</v>
      </c>
      <c r="E386" s="759">
        <f t="shared" si="5"/>
        <v>30</v>
      </c>
    </row>
    <row r="387" spans="1:5">
      <c r="A387" s="759">
        <v>384</v>
      </c>
      <c r="B387" s="809" t="s">
        <v>420</v>
      </c>
      <c r="C387" s="809" t="s">
        <v>415</v>
      </c>
      <c r="D387" s="251">
        <v>2</v>
      </c>
      <c r="E387" s="759">
        <f t="shared" si="5"/>
        <v>40</v>
      </c>
    </row>
    <row r="388" spans="1:5">
      <c r="A388" s="759">
        <v>385</v>
      </c>
      <c r="B388" s="809" t="s">
        <v>421</v>
      </c>
      <c r="C388" s="809" t="s">
        <v>415</v>
      </c>
      <c r="D388" s="251">
        <v>1</v>
      </c>
      <c r="E388" s="759">
        <f t="shared" si="5"/>
        <v>20</v>
      </c>
    </row>
    <row r="389" spans="1:5">
      <c r="A389" s="759">
        <v>386</v>
      </c>
      <c r="B389" s="809" t="s">
        <v>422</v>
      </c>
      <c r="C389" s="809" t="s">
        <v>415</v>
      </c>
      <c r="D389" s="251">
        <v>1</v>
      </c>
      <c r="E389" s="759">
        <f t="shared" si="5"/>
        <v>20</v>
      </c>
    </row>
    <row r="390" spans="1:5">
      <c r="A390" s="759">
        <v>387</v>
      </c>
      <c r="B390" s="809" t="s">
        <v>423</v>
      </c>
      <c r="C390" s="809" t="s">
        <v>415</v>
      </c>
      <c r="D390" s="251">
        <v>2.5</v>
      </c>
      <c r="E390" s="759">
        <f t="shared" si="5"/>
        <v>50</v>
      </c>
    </row>
    <row r="391" spans="1:5">
      <c r="A391" s="759">
        <v>388</v>
      </c>
      <c r="B391" s="809" t="s">
        <v>424</v>
      </c>
      <c r="C391" s="809" t="s">
        <v>415</v>
      </c>
      <c r="D391" s="251">
        <v>1.3</v>
      </c>
      <c r="E391" s="759">
        <f t="shared" ref="E391:E454" si="6">D391*20</f>
        <v>26</v>
      </c>
    </row>
    <row r="392" spans="1:5">
      <c r="A392" s="759">
        <v>389</v>
      </c>
      <c r="B392" s="809" t="s">
        <v>425</v>
      </c>
      <c r="C392" s="809" t="s">
        <v>415</v>
      </c>
      <c r="D392" s="251">
        <v>2</v>
      </c>
      <c r="E392" s="759">
        <f t="shared" si="6"/>
        <v>40</v>
      </c>
    </row>
    <row r="393" spans="1:5">
      <c r="A393" s="759">
        <v>390</v>
      </c>
      <c r="B393" s="809" t="s">
        <v>412</v>
      </c>
      <c r="C393" s="809" t="s">
        <v>415</v>
      </c>
      <c r="D393" s="251">
        <v>1.59</v>
      </c>
      <c r="E393" s="759">
        <f t="shared" si="6"/>
        <v>31.8</v>
      </c>
    </row>
    <row r="394" spans="1:5">
      <c r="A394" s="759">
        <v>391</v>
      </c>
      <c r="B394" s="809" t="s">
        <v>426</v>
      </c>
      <c r="C394" s="809" t="s">
        <v>415</v>
      </c>
      <c r="D394" s="251">
        <v>1</v>
      </c>
      <c r="E394" s="759">
        <f t="shared" si="6"/>
        <v>20</v>
      </c>
    </row>
    <row r="395" spans="1:5">
      <c r="A395" s="759">
        <v>392</v>
      </c>
      <c r="B395" s="809" t="s">
        <v>427</v>
      </c>
      <c r="C395" s="809" t="s">
        <v>415</v>
      </c>
      <c r="D395" s="251">
        <v>1</v>
      </c>
      <c r="E395" s="759">
        <f t="shared" si="6"/>
        <v>20</v>
      </c>
    </row>
    <row r="396" spans="1:5">
      <c r="A396" s="759">
        <v>393</v>
      </c>
      <c r="B396" s="809" t="s">
        <v>428</v>
      </c>
      <c r="C396" s="809" t="s">
        <v>415</v>
      </c>
      <c r="D396" s="251">
        <v>2</v>
      </c>
      <c r="E396" s="759">
        <f t="shared" si="6"/>
        <v>40</v>
      </c>
    </row>
    <row r="397" spans="1:5">
      <c r="A397" s="759">
        <v>394</v>
      </c>
      <c r="B397" s="809" t="s">
        <v>429</v>
      </c>
      <c r="C397" s="809" t="s">
        <v>415</v>
      </c>
      <c r="D397" s="251">
        <v>0.8</v>
      </c>
      <c r="E397" s="759">
        <f t="shared" si="6"/>
        <v>16</v>
      </c>
    </row>
    <row r="398" spans="1:5">
      <c r="A398" s="759">
        <v>395</v>
      </c>
      <c r="B398" s="809" t="s">
        <v>430</v>
      </c>
      <c r="C398" s="809" t="s">
        <v>415</v>
      </c>
      <c r="D398" s="251">
        <v>2</v>
      </c>
      <c r="E398" s="759">
        <f t="shared" si="6"/>
        <v>40</v>
      </c>
    </row>
    <row r="399" spans="1:5">
      <c r="A399" s="759">
        <v>396</v>
      </c>
      <c r="B399" s="809" t="s">
        <v>431</v>
      </c>
      <c r="C399" s="809" t="s">
        <v>415</v>
      </c>
      <c r="D399" s="251">
        <v>1.5</v>
      </c>
      <c r="E399" s="759">
        <f t="shared" si="6"/>
        <v>30</v>
      </c>
    </row>
    <row r="400" spans="1:5">
      <c r="A400" s="759">
        <v>397</v>
      </c>
      <c r="B400" s="809" t="s">
        <v>432</v>
      </c>
      <c r="C400" s="809" t="s">
        <v>433</v>
      </c>
      <c r="D400" s="251">
        <v>2.5</v>
      </c>
      <c r="E400" s="759">
        <f t="shared" si="6"/>
        <v>50</v>
      </c>
    </row>
    <row r="401" spans="1:5">
      <c r="A401" s="759">
        <v>398</v>
      </c>
      <c r="B401" s="809" t="s">
        <v>434</v>
      </c>
      <c r="C401" s="809" t="s">
        <v>433</v>
      </c>
      <c r="D401" s="251">
        <v>1.5</v>
      </c>
      <c r="E401" s="759">
        <f t="shared" si="6"/>
        <v>30</v>
      </c>
    </row>
    <row r="402" spans="1:5">
      <c r="A402" s="759">
        <v>399</v>
      </c>
      <c r="B402" s="809" t="s">
        <v>435</v>
      </c>
      <c r="C402" s="809" t="s">
        <v>433</v>
      </c>
      <c r="D402" s="251">
        <v>0.5</v>
      </c>
      <c r="E402" s="759">
        <f t="shared" si="6"/>
        <v>10</v>
      </c>
    </row>
    <row r="403" spans="1:5">
      <c r="A403" s="759">
        <v>400</v>
      </c>
      <c r="B403" s="809" t="s">
        <v>436</v>
      </c>
      <c r="C403" s="809" t="s">
        <v>433</v>
      </c>
      <c r="D403" s="251">
        <v>3</v>
      </c>
      <c r="E403" s="759">
        <f t="shared" si="6"/>
        <v>60</v>
      </c>
    </row>
    <row r="404" spans="1:5">
      <c r="A404" s="759">
        <v>401</v>
      </c>
      <c r="B404" s="809" t="s">
        <v>437</v>
      </c>
      <c r="C404" s="809" t="s">
        <v>433</v>
      </c>
      <c r="D404" s="251">
        <v>5</v>
      </c>
      <c r="E404" s="759">
        <f t="shared" si="6"/>
        <v>100</v>
      </c>
    </row>
    <row r="405" spans="1:5">
      <c r="A405" s="759">
        <v>402</v>
      </c>
      <c r="B405" s="809" t="s">
        <v>438</v>
      </c>
      <c r="C405" s="809" t="s">
        <v>433</v>
      </c>
      <c r="D405" s="251">
        <v>3</v>
      </c>
      <c r="E405" s="759">
        <f t="shared" si="6"/>
        <v>60</v>
      </c>
    </row>
    <row r="406" spans="1:5">
      <c r="A406" s="759">
        <v>403</v>
      </c>
      <c r="B406" s="809" t="s">
        <v>439</v>
      </c>
      <c r="C406" s="809" t="s">
        <v>433</v>
      </c>
      <c r="D406" s="251">
        <v>3.5</v>
      </c>
      <c r="E406" s="759">
        <f t="shared" si="6"/>
        <v>70</v>
      </c>
    </row>
    <row r="407" spans="1:5">
      <c r="A407" s="759">
        <v>404</v>
      </c>
      <c r="B407" s="809" t="s">
        <v>430</v>
      </c>
      <c r="C407" s="809" t="s">
        <v>433</v>
      </c>
      <c r="D407" s="251">
        <v>4</v>
      </c>
      <c r="E407" s="759">
        <f t="shared" si="6"/>
        <v>80</v>
      </c>
    </row>
    <row r="408" spans="1:5">
      <c r="A408" s="759">
        <v>405</v>
      </c>
      <c r="B408" s="809" t="s">
        <v>440</v>
      </c>
      <c r="C408" s="809" t="s">
        <v>433</v>
      </c>
      <c r="D408" s="251">
        <v>3</v>
      </c>
      <c r="E408" s="759">
        <f t="shared" si="6"/>
        <v>60</v>
      </c>
    </row>
    <row r="409" spans="1:5">
      <c r="A409" s="759">
        <v>406</v>
      </c>
      <c r="B409" s="809" t="s">
        <v>441</v>
      </c>
      <c r="C409" s="809" t="s">
        <v>433</v>
      </c>
      <c r="D409" s="251">
        <v>3</v>
      </c>
      <c r="E409" s="759">
        <f t="shared" si="6"/>
        <v>60</v>
      </c>
    </row>
    <row r="410" spans="1:5">
      <c r="A410" s="759">
        <v>407</v>
      </c>
      <c r="B410" s="809" t="s">
        <v>442</v>
      </c>
      <c r="C410" s="809" t="s">
        <v>433</v>
      </c>
      <c r="D410" s="251">
        <v>3</v>
      </c>
      <c r="E410" s="759">
        <f t="shared" si="6"/>
        <v>60</v>
      </c>
    </row>
    <row r="411" spans="1:5">
      <c r="A411" s="759">
        <v>408</v>
      </c>
      <c r="B411" s="809" t="s">
        <v>443</v>
      </c>
      <c r="C411" s="809" t="s">
        <v>433</v>
      </c>
      <c r="D411" s="251">
        <v>3</v>
      </c>
      <c r="E411" s="759">
        <f t="shared" si="6"/>
        <v>60</v>
      </c>
    </row>
    <row r="412" spans="1:5">
      <c r="A412" s="759">
        <v>409</v>
      </c>
      <c r="B412" s="809" t="s">
        <v>444</v>
      </c>
      <c r="C412" s="809" t="s">
        <v>433</v>
      </c>
      <c r="D412" s="251">
        <v>4.5</v>
      </c>
      <c r="E412" s="759">
        <f t="shared" si="6"/>
        <v>90</v>
      </c>
    </row>
    <row r="413" spans="1:5">
      <c r="A413" s="759">
        <v>410</v>
      </c>
      <c r="B413" s="809" t="s">
        <v>445</v>
      </c>
      <c r="C413" s="809" t="s">
        <v>433</v>
      </c>
      <c r="D413" s="251">
        <v>1</v>
      </c>
      <c r="E413" s="759">
        <f t="shared" si="6"/>
        <v>20</v>
      </c>
    </row>
    <row r="414" spans="1:5">
      <c r="A414" s="759">
        <v>411</v>
      </c>
      <c r="B414" s="809" t="s">
        <v>446</v>
      </c>
      <c r="C414" s="809" t="s">
        <v>433</v>
      </c>
      <c r="D414" s="251">
        <v>2</v>
      </c>
      <c r="E414" s="759">
        <f t="shared" si="6"/>
        <v>40</v>
      </c>
    </row>
    <row r="415" spans="1:5">
      <c r="A415" s="759">
        <v>412</v>
      </c>
      <c r="B415" s="809" t="s">
        <v>447</v>
      </c>
      <c r="C415" s="809" t="s">
        <v>433</v>
      </c>
      <c r="D415" s="251">
        <v>3</v>
      </c>
      <c r="E415" s="759">
        <f t="shared" si="6"/>
        <v>60</v>
      </c>
    </row>
    <row r="416" spans="1:5">
      <c r="A416" s="759">
        <v>413</v>
      </c>
      <c r="B416" s="809" t="s">
        <v>448</v>
      </c>
      <c r="C416" s="809" t="s">
        <v>433</v>
      </c>
      <c r="D416" s="251">
        <v>3</v>
      </c>
      <c r="E416" s="759">
        <f t="shared" si="6"/>
        <v>60</v>
      </c>
    </row>
    <row r="417" spans="1:5">
      <c r="A417" s="759">
        <v>414</v>
      </c>
      <c r="B417" s="809" t="s">
        <v>449</v>
      </c>
      <c r="C417" s="809" t="s">
        <v>433</v>
      </c>
      <c r="D417" s="251">
        <v>1</v>
      </c>
      <c r="E417" s="759">
        <f t="shared" si="6"/>
        <v>20</v>
      </c>
    </row>
    <row r="418" spans="1:5">
      <c r="A418" s="759">
        <v>415</v>
      </c>
      <c r="B418" s="809" t="s">
        <v>450</v>
      </c>
      <c r="C418" s="809" t="s">
        <v>433</v>
      </c>
      <c r="D418" s="251">
        <v>2.5</v>
      </c>
      <c r="E418" s="759">
        <f t="shared" si="6"/>
        <v>50</v>
      </c>
    </row>
    <row r="419" spans="1:5">
      <c r="A419" s="759">
        <v>416</v>
      </c>
      <c r="B419" s="809" t="s">
        <v>451</v>
      </c>
      <c r="C419" s="809" t="s">
        <v>433</v>
      </c>
      <c r="D419" s="251">
        <v>1.5</v>
      </c>
      <c r="E419" s="759">
        <f t="shared" si="6"/>
        <v>30</v>
      </c>
    </row>
    <row r="420" spans="1:5">
      <c r="A420" s="759">
        <v>417</v>
      </c>
      <c r="B420" s="809" t="s">
        <v>452</v>
      </c>
      <c r="C420" s="809" t="s">
        <v>433</v>
      </c>
      <c r="D420" s="251">
        <v>0.5</v>
      </c>
      <c r="E420" s="759">
        <f t="shared" si="6"/>
        <v>10</v>
      </c>
    </row>
    <row r="421" spans="1:5">
      <c r="A421" s="759">
        <v>418</v>
      </c>
      <c r="B421" s="809" t="s">
        <v>453</v>
      </c>
      <c r="C421" s="809" t="s">
        <v>433</v>
      </c>
      <c r="D421" s="251">
        <v>2.6</v>
      </c>
      <c r="E421" s="759">
        <f t="shared" si="6"/>
        <v>52</v>
      </c>
    </row>
    <row r="422" spans="1:5">
      <c r="A422" s="759">
        <v>419</v>
      </c>
      <c r="B422" s="809" t="s">
        <v>454</v>
      </c>
      <c r="C422" s="809" t="s">
        <v>433</v>
      </c>
      <c r="D422" s="251">
        <v>1</v>
      </c>
      <c r="E422" s="759">
        <f t="shared" si="6"/>
        <v>20</v>
      </c>
    </row>
    <row r="423" spans="1:5">
      <c r="A423" s="759">
        <v>420</v>
      </c>
      <c r="B423" s="809" t="s">
        <v>455</v>
      </c>
      <c r="C423" s="809" t="s">
        <v>433</v>
      </c>
      <c r="D423" s="251">
        <v>2</v>
      </c>
      <c r="E423" s="759">
        <f t="shared" si="6"/>
        <v>40</v>
      </c>
    </row>
    <row r="424" spans="1:5">
      <c r="A424" s="759">
        <v>421</v>
      </c>
      <c r="B424" s="809" t="s">
        <v>456</v>
      </c>
      <c r="C424" s="809" t="s">
        <v>457</v>
      </c>
      <c r="D424" s="251">
        <v>2.5</v>
      </c>
      <c r="E424" s="759">
        <f t="shared" si="6"/>
        <v>50</v>
      </c>
    </row>
    <row r="425" spans="1:5">
      <c r="A425" s="759">
        <v>422</v>
      </c>
      <c r="B425" s="809" t="s">
        <v>458</v>
      </c>
      <c r="C425" s="809" t="s">
        <v>457</v>
      </c>
      <c r="D425" s="251">
        <v>1.5</v>
      </c>
      <c r="E425" s="759">
        <f t="shared" si="6"/>
        <v>30</v>
      </c>
    </row>
    <row r="426" spans="1:5">
      <c r="A426" s="759">
        <v>423</v>
      </c>
      <c r="B426" s="809" t="s">
        <v>459</v>
      </c>
      <c r="C426" s="809" t="s">
        <v>457</v>
      </c>
      <c r="D426" s="251">
        <v>2.5</v>
      </c>
      <c r="E426" s="759">
        <f t="shared" si="6"/>
        <v>50</v>
      </c>
    </row>
    <row r="427" spans="1:5">
      <c r="A427" s="759">
        <v>424</v>
      </c>
      <c r="B427" s="809" t="s">
        <v>460</v>
      </c>
      <c r="C427" s="809" t="s">
        <v>457</v>
      </c>
      <c r="D427" s="251">
        <v>2.5</v>
      </c>
      <c r="E427" s="759">
        <f t="shared" si="6"/>
        <v>50</v>
      </c>
    </row>
    <row r="428" spans="1:5">
      <c r="A428" s="759">
        <v>425</v>
      </c>
      <c r="B428" s="809" t="s">
        <v>461</v>
      </c>
      <c r="C428" s="809" t="s">
        <v>457</v>
      </c>
      <c r="D428" s="251">
        <v>6.2</v>
      </c>
      <c r="E428" s="759">
        <f t="shared" si="6"/>
        <v>124</v>
      </c>
    </row>
    <row r="429" spans="1:5">
      <c r="A429" s="759">
        <v>426</v>
      </c>
      <c r="B429" s="809" t="s">
        <v>462</v>
      </c>
      <c r="C429" s="809" t="s">
        <v>457</v>
      </c>
      <c r="D429" s="251">
        <v>3</v>
      </c>
      <c r="E429" s="759">
        <f t="shared" si="6"/>
        <v>60</v>
      </c>
    </row>
    <row r="430" spans="1:5">
      <c r="A430" s="759">
        <v>427</v>
      </c>
      <c r="B430" s="809" t="s">
        <v>463</v>
      </c>
      <c r="C430" s="809" t="s">
        <v>457</v>
      </c>
      <c r="D430" s="251">
        <v>3.5</v>
      </c>
      <c r="E430" s="759">
        <f t="shared" si="6"/>
        <v>70</v>
      </c>
    </row>
    <row r="431" spans="1:5">
      <c r="A431" s="759">
        <v>428</v>
      </c>
      <c r="B431" s="809" t="s">
        <v>464</v>
      </c>
      <c r="C431" s="809" t="s">
        <v>457</v>
      </c>
      <c r="D431" s="251">
        <v>1.5</v>
      </c>
      <c r="E431" s="759">
        <f t="shared" si="6"/>
        <v>30</v>
      </c>
    </row>
    <row r="432" spans="1:5">
      <c r="A432" s="759">
        <v>429</v>
      </c>
      <c r="B432" s="809" t="s">
        <v>465</v>
      </c>
      <c r="C432" s="809" t="s">
        <v>457</v>
      </c>
      <c r="D432" s="251">
        <v>3</v>
      </c>
      <c r="E432" s="759">
        <f t="shared" si="6"/>
        <v>60</v>
      </c>
    </row>
    <row r="433" spans="1:5">
      <c r="A433" s="759">
        <v>430</v>
      </c>
      <c r="B433" s="809" t="s">
        <v>466</v>
      </c>
      <c r="C433" s="809" t="s">
        <v>457</v>
      </c>
      <c r="D433" s="251">
        <v>1.5</v>
      </c>
      <c r="E433" s="759">
        <f t="shared" si="6"/>
        <v>30</v>
      </c>
    </row>
    <row r="434" spans="1:5">
      <c r="A434" s="759">
        <v>431</v>
      </c>
      <c r="B434" s="809" t="s">
        <v>467</v>
      </c>
      <c r="C434" s="809" t="s">
        <v>457</v>
      </c>
      <c r="D434" s="251">
        <v>4.5</v>
      </c>
      <c r="E434" s="759">
        <f t="shared" si="6"/>
        <v>90</v>
      </c>
    </row>
    <row r="435" spans="1:5">
      <c r="A435" s="759">
        <v>432</v>
      </c>
      <c r="B435" s="809" t="s">
        <v>468</v>
      </c>
      <c r="C435" s="809" t="s">
        <v>457</v>
      </c>
      <c r="D435" s="251">
        <v>1.2</v>
      </c>
      <c r="E435" s="759">
        <f t="shared" si="6"/>
        <v>24</v>
      </c>
    </row>
    <row r="436" spans="1:5">
      <c r="A436" s="759">
        <v>433</v>
      </c>
      <c r="B436" s="809" t="s">
        <v>469</v>
      </c>
      <c r="C436" s="809" t="s">
        <v>457</v>
      </c>
      <c r="D436" s="251">
        <v>3.5</v>
      </c>
      <c r="E436" s="759">
        <f t="shared" si="6"/>
        <v>70</v>
      </c>
    </row>
    <row r="437" spans="1:5">
      <c r="A437" s="759">
        <v>434</v>
      </c>
      <c r="B437" s="809" t="s">
        <v>470</v>
      </c>
      <c r="C437" s="809" t="s">
        <v>471</v>
      </c>
      <c r="D437" s="251">
        <v>1.5</v>
      </c>
      <c r="E437" s="759">
        <f t="shared" si="6"/>
        <v>30</v>
      </c>
    </row>
    <row r="438" spans="1:5">
      <c r="A438" s="759">
        <v>435</v>
      </c>
      <c r="B438" s="809" t="s">
        <v>472</v>
      </c>
      <c r="C438" s="809" t="s">
        <v>471</v>
      </c>
      <c r="D438" s="251">
        <v>1</v>
      </c>
      <c r="E438" s="759">
        <f t="shared" si="6"/>
        <v>20</v>
      </c>
    </row>
    <row r="439" spans="1:5">
      <c r="A439" s="759">
        <v>436</v>
      </c>
      <c r="B439" s="809" t="s">
        <v>473</v>
      </c>
      <c r="C439" s="809" t="s">
        <v>471</v>
      </c>
      <c r="D439" s="251">
        <v>2.5</v>
      </c>
      <c r="E439" s="759">
        <f t="shared" si="6"/>
        <v>50</v>
      </c>
    </row>
    <row r="440" spans="1:5">
      <c r="A440" s="759">
        <v>437</v>
      </c>
      <c r="B440" s="809" t="s">
        <v>474</v>
      </c>
      <c r="C440" s="809" t="s">
        <v>471</v>
      </c>
      <c r="D440" s="251">
        <v>0.5</v>
      </c>
      <c r="E440" s="759">
        <f t="shared" si="6"/>
        <v>10</v>
      </c>
    </row>
    <row r="441" spans="1:5">
      <c r="A441" s="759">
        <v>438</v>
      </c>
      <c r="B441" s="809" t="s">
        <v>475</v>
      </c>
      <c r="C441" s="809" t="s">
        <v>471</v>
      </c>
      <c r="D441" s="251">
        <v>0.8</v>
      </c>
      <c r="E441" s="759">
        <f t="shared" si="6"/>
        <v>16</v>
      </c>
    </row>
    <row r="442" spans="1:5">
      <c r="A442" s="759">
        <v>439</v>
      </c>
      <c r="B442" s="809" t="s">
        <v>476</v>
      </c>
      <c r="C442" s="809" t="s">
        <v>471</v>
      </c>
      <c r="D442" s="251">
        <v>2.5</v>
      </c>
      <c r="E442" s="759">
        <f t="shared" si="6"/>
        <v>50</v>
      </c>
    </row>
    <row r="443" spans="1:5">
      <c r="A443" s="759">
        <v>440</v>
      </c>
      <c r="B443" s="809" t="s">
        <v>477</v>
      </c>
      <c r="C443" s="809" t="s">
        <v>471</v>
      </c>
      <c r="D443" s="251">
        <v>1.5</v>
      </c>
      <c r="E443" s="759">
        <f t="shared" si="6"/>
        <v>30</v>
      </c>
    </row>
    <row r="444" spans="1:5">
      <c r="A444" s="759">
        <v>441</v>
      </c>
      <c r="B444" s="809" t="s">
        <v>450</v>
      </c>
      <c r="C444" s="809" t="s">
        <v>471</v>
      </c>
      <c r="D444" s="251">
        <v>2</v>
      </c>
      <c r="E444" s="759">
        <f t="shared" si="6"/>
        <v>40</v>
      </c>
    </row>
    <row r="445" spans="1:5">
      <c r="A445" s="759">
        <v>442</v>
      </c>
      <c r="B445" s="809" t="s">
        <v>478</v>
      </c>
      <c r="C445" s="809" t="s">
        <v>471</v>
      </c>
      <c r="D445" s="251">
        <v>2</v>
      </c>
      <c r="E445" s="759">
        <f t="shared" si="6"/>
        <v>40</v>
      </c>
    </row>
    <row r="446" spans="1:5">
      <c r="A446" s="759">
        <v>443</v>
      </c>
      <c r="B446" s="809" t="s">
        <v>479</v>
      </c>
      <c r="C446" s="809" t="s">
        <v>471</v>
      </c>
      <c r="D446" s="251">
        <v>2</v>
      </c>
      <c r="E446" s="759">
        <f t="shared" si="6"/>
        <v>40</v>
      </c>
    </row>
    <row r="447" spans="1:5">
      <c r="A447" s="759">
        <v>444</v>
      </c>
      <c r="B447" s="809" t="s">
        <v>480</v>
      </c>
      <c r="C447" s="809" t="s">
        <v>471</v>
      </c>
      <c r="D447" s="251">
        <v>1.5</v>
      </c>
      <c r="E447" s="759">
        <f t="shared" si="6"/>
        <v>30</v>
      </c>
    </row>
    <row r="448" spans="1:5">
      <c r="A448" s="759">
        <v>445</v>
      </c>
      <c r="B448" s="809" t="s">
        <v>481</v>
      </c>
      <c r="C448" s="809" t="s">
        <v>471</v>
      </c>
      <c r="D448" s="251">
        <v>2</v>
      </c>
      <c r="E448" s="759">
        <f t="shared" si="6"/>
        <v>40</v>
      </c>
    </row>
    <row r="449" spans="1:5">
      <c r="A449" s="759">
        <v>446</v>
      </c>
      <c r="B449" s="809" t="s">
        <v>482</v>
      </c>
      <c r="C449" s="809" t="s">
        <v>471</v>
      </c>
      <c r="D449" s="251">
        <v>2</v>
      </c>
      <c r="E449" s="759">
        <f t="shared" si="6"/>
        <v>40</v>
      </c>
    </row>
    <row r="450" spans="1:5">
      <c r="A450" s="759">
        <v>447</v>
      </c>
      <c r="B450" s="809" t="s">
        <v>483</v>
      </c>
      <c r="C450" s="809" t="s">
        <v>471</v>
      </c>
      <c r="D450" s="251">
        <v>0.5</v>
      </c>
      <c r="E450" s="759">
        <f t="shared" si="6"/>
        <v>10</v>
      </c>
    </row>
    <row r="451" spans="1:5">
      <c r="A451" s="759">
        <v>448</v>
      </c>
      <c r="B451" s="809" t="s">
        <v>484</v>
      </c>
      <c r="C451" s="809" t="s">
        <v>471</v>
      </c>
      <c r="D451" s="251">
        <v>0.8</v>
      </c>
      <c r="E451" s="759">
        <f t="shared" si="6"/>
        <v>16</v>
      </c>
    </row>
    <row r="452" spans="1:5">
      <c r="A452" s="759">
        <v>449</v>
      </c>
      <c r="B452" s="809" t="s">
        <v>485</v>
      </c>
      <c r="C452" s="809" t="s">
        <v>471</v>
      </c>
      <c r="D452" s="251">
        <v>1</v>
      </c>
      <c r="E452" s="759">
        <f t="shared" si="6"/>
        <v>20</v>
      </c>
    </row>
    <row r="453" spans="1:5">
      <c r="A453" s="759">
        <v>450</v>
      </c>
      <c r="B453" s="809" t="s">
        <v>486</v>
      </c>
      <c r="C453" s="809" t="s">
        <v>471</v>
      </c>
      <c r="D453" s="251">
        <v>0.5</v>
      </c>
      <c r="E453" s="759">
        <f t="shared" si="6"/>
        <v>10</v>
      </c>
    </row>
    <row r="454" spans="1:5">
      <c r="A454" s="759">
        <v>451</v>
      </c>
      <c r="B454" s="809" t="s">
        <v>487</v>
      </c>
      <c r="C454" s="809" t="s">
        <v>471</v>
      </c>
      <c r="D454" s="251">
        <v>0.8</v>
      </c>
      <c r="E454" s="759">
        <f t="shared" si="6"/>
        <v>16</v>
      </c>
    </row>
    <row r="455" spans="1:5">
      <c r="A455" s="759">
        <v>452</v>
      </c>
      <c r="B455" s="809" t="s">
        <v>488</v>
      </c>
      <c r="C455" s="809" t="s">
        <v>471</v>
      </c>
      <c r="D455" s="251">
        <v>1</v>
      </c>
      <c r="E455" s="759">
        <f t="shared" ref="E455:E518" si="7">D455*20</f>
        <v>20</v>
      </c>
    </row>
    <row r="456" spans="1:5">
      <c r="A456" s="759">
        <v>453</v>
      </c>
      <c r="B456" s="809" t="s">
        <v>489</v>
      </c>
      <c r="C456" s="809" t="s">
        <v>471</v>
      </c>
      <c r="D456" s="251">
        <v>0.5</v>
      </c>
      <c r="E456" s="759">
        <f t="shared" si="7"/>
        <v>10</v>
      </c>
    </row>
    <row r="457" spans="1:5">
      <c r="A457" s="759">
        <v>454</v>
      </c>
      <c r="B457" s="809" t="s">
        <v>490</v>
      </c>
      <c r="C457" s="809" t="s">
        <v>471</v>
      </c>
      <c r="D457" s="251">
        <v>1.8</v>
      </c>
      <c r="E457" s="759">
        <f t="shared" si="7"/>
        <v>36</v>
      </c>
    </row>
    <row r="458" spans="1:5">
      <c r="A458" s="759">
        <v>455</v>
      </c>
      <c r="B458" s="809" t="s">
        <v>491</v>
      </c>
      <c r="C458" s="809" t="s">
        <v>471</v>
      </c>
      <c r="D458" s="251">
        <v>1.5</v>
      </c>
      <c r="E458" s="759">
        <f t="shared" si="7"/>
        <v>30</v>
      </c>
    </row>
    <row r="459" spans="1:5">
      <c r="A459" s="759">
        <v>456</v>
      </c>
      <c r="B459" s="809" t="s">
        <v>492</v>
      </c>
      <c r="C459" s="809" t="s">
        <v>471</v>
      </c>
      <c r="D459" s="251">
        <v>0.8</v>
      </c>
      <c r="E459" s="759">
        <f t="shared" si="7"/>
        <v>16</v>
      </c>
    </row>
    <row r="460" spans="1:5">
      <c r="A460" s="759">
        <v>457</v>
      </c>
      <c r="B460" s="809" t="s">
        <v>493</v>
      </c>
      <c r="C460" s="809" t="s">
        <v>471</v>
      </c>
      <c r="D460" s="251">
        <v>0.5</v>
      </c>
      <c r="E460" s="759">
        <f t="shared" si="7"/>
        <v>10</v>
      </c>
    </row>
    <row r="461" spans="1:5">
      <c r="A461" s="759">
        <v>458</v>
      </c>
      <c r="B461" s="809" t="s">
        <v>494</v>
      </c>
      <c r="C461" s="809" t="s">
        <v>471</v>
      </c>
      <c r="D461" s="251">
        <v>1.5</v>
      </c>
      <c r="E461" s="759">
        <f t="shared" si="7"/>
        <v>30</v>
      </c>
    </row>
    <row r="462" spans="1:5">
      <c r="A462" s="759">
        <v>459</v>
      </c>
      <c r="B462" s="809" t="s">
        <v>495</v>
      </c>
      <c r="C462" s="809" t="s">
        <v>471</v>
      </c>
      <c r="D462" s="251">
        <v>0.5</v>
      </c>
      <c r="E462" s="759">
        <f t="shared" si="7"/>
        <v>10</v>
      </c>
    </row>
    <row r="463" spans="1:5">
      <c r="A463" s="759">
        <v>460</v>
      </c>
      <c r="B463" s="809" t="s">
        <v>496</v>
      </c>
      <c r="C463" s="809" t="s">
        <v>471</v>
      </c>
      <c r="D463" s="251">
        <v>0.5</v>
      </c>
      <c r="E463" s="759">
        <f t="shared" si="7"/>
        <v>10</v>
      </c>
    </row>
    <row r="464" spans="1:5">
      <c r="A464" s="759">
        <v>461</v>
      </c>
      <c r="B464" s="809" t="s">
        <v>497</v>
      </c>
      <c r="C464" s="809" t="s">
        <v>498</v>
      </c>
      <c r="D464" s="251">
        <v>0.8</v>
      </c>
      <c r="E464" s="759">
        <f t="shared" si="7"/>
        <v>16</v>
      </c>
    </row>
    <row r="465" spans="1:5">
      <c r="A465" s="759">
        <v>462</v>
      </c>
      <c r="B465" s="809" t="s">
        <v>499</v>
      </c>
      <c r="C465" s="809" t="s">
        <v>498</v>
      </c>
      <c r="D465" s="251">
        <v>0.8</v>
      </c>
      <c r="E465" s="759">
        <f t="shared" si="7"/>
        <v>16</v>
      </c>
    </row>
    <row r="466" spans="1:5">
      <c r="A466" s="759">
        <v>463</v>
      </c>
      <c r="B466" s="809" t="s">
        <v>500</v>
      </c>
      <c r="C466" s="809" t="s">
        <v>498</v>
      </c>
      <c r="D466" s="251">
        <v>4.5</v>
      </c>
      <c r="E466" s="759">
        <f t="shared" si="7"/>
        <v>90</v>
      </c>
    </row>
    <row r="467" spans="1:5">
      <c r="A467" s="759">
        <v>464</v>
      </c>
      <c r="B467" s="809" t="s">
        <v>501</v>
      </c>
      <c r="C467" s="809" t="s">
        <v>498</v>
      </c>
      <c r="D467" s="251">
        <v>2.5</v>
      </c>
      <c r="E467" s="759">
        <f t="shared" si="7"/>
        <v>50</v>
      </c>
    </row>
    <row r="468" spans="1:5">
      <c r="A468" s="759">
        <v>465</v>
      </c>
      <c r="B468" s="809" t="s">
        <v>502</v>
      </c>
      <c r="C468" s="809" t="s">
        <v>498</v>
      </c>
      <c r="D468" s="251">
        <v>1</v>
      </c>
      <c r="E468" s="759">
        <f t="shared" si="7"/>
        <v>20</v>
      </c>
    </row>
    <row r="469" spans="1:5">
      <c r="A469" s="759">
        <v>466</v>
      </c>
      <c r="B469" s="809" t="s">
        <v>503</v>
      </c>
      <c r="C469" s="809" t="s">
        <v>498</v>
      </c>
      <c r="D469" s="251">
        <v>2</v>
      </c>
      <c r="E469" s="759">
        <f t="shared" si="7"/>
        <v>40</v>
      </c>
    </row>
    <row r="470" spans="1:5">
      <c r="A470" s="759">
        <v>467</v>
      </c>
      <c r="B470" s="809" t="s">
        <v>504</v>
      </c>
      <c r="C470" s="809" t="s">
        <v>498</v>
      </c>
      <c r="D470" s="251">
        <v>1</v>
      </c>
      <c r="E470" s="759">
        <f t="shared" si="7"/>
        <v>20</v>
      </c>
    </row>
    <row r="471" spans="1:5">
      <c r="A471" s="759">
        <v>468</v>
      </c>
      <c r="B471" s="809" t="s">
        <v>505</v>
      </c>
      <c r="C471" s="809" t="s">
        <v>498</v>
      </c>
      <c r="D471" s="251">
        <v>1</v>
      </c>
      <c r="E471" s="759">
        <f t="shared" si="7"/>
        <v>20</v>
      </c>
    </row>
    <row r="472" spans="1:5">
      <c r="A472" s="759">
        <v>469</v>
      </c>
      <c r="B472" s="809" t="s">
        <v>506</v>
      </c>
      <c r="C472" s="809" t="s">
        <v>498</v>
      </c>
      <c r="D472" s="251">
        <v>0.9</v>
      </c>
      <c r="E472" s="759">
        <f t="shared" si="7"/>
        <v>18</v>
      </c>
    </row>
    <row r="473" spans="1:5">
      <c r="A473" s="759">
        <v>470</v>
      </c>
      <c r="B473" s="809" t="s">
        <v>507</v>
      </c>
      <c r="C473" s="809" t="s">
        <v>498</v>
      </c>
      <c r="D473" s="251">
        <v>2</v>
      </c>
      <c r="E473" s="759">
        <f t="shared" si="7"/>
        <v>40</v>
      </c>
    </row>
    <row r="474" spans="1:5">
      <c r="A474" s="759">
        <v>471</v>
      </c>
      <c r="B474" s="809" t="s">
        <v>508</v>
      </c>
      <c r="C474" s="809" t="s">
        <v>498</v>
      </c>
      <c r="D474" s="251">
        <v>2</v>
      </c>
      <c r="E474" s="759">
        <f t="shared" si="7"/>
        <v>40</v>
      </c>
    </row>
    <row r="475" spans="1:5">
      <c r="A475" s="759">
        <v>472</v>
      </c>
      <c r="B475" s="809" t="s">
        <v>509</v>
      </c>
      <c r="C475" s="809" t="s">
        <v>498</v>
      </c>
      <c r="D475" s="251">
        <v>1</v>
      </c>
      <c r="E475" s="759">
        <f t="shared" si="7"/>
        <v>20</v>
      </c>
    </row>
    <row r="476" spans="1:5">
      <c r="A476" s="759">
        <v>473</v>
      </c>
      <c r="B476" s="809" t="s">
        <v>510</v>
      </c>
      <c r="C476" s="809" t="s">
        <v>498</v>
      </c>
      <c r="D476" s="251">
        <v>1</v>
      </c>
      <c r="E476" s="759">
        <f t="shared" si="7"/>
        <v>20</v>
      </c>
    </row>
    <row r="477" spans="1:5">
      <c r="A477" s="759">
        <v>474</v>
      </c>
      <c r="B477" s="809" t="s">
        <v>511</v>
      </c>
      <c r="C477" s="809" t="s">
        <v>498</v>
      </c>
      <c r="D477" s="251">
        <v>1</v>
      </c>
      <c r="E477" s="759">
        <f t="shared" si="7"/>
        <v>20</v>
      </c>
    </row>
    <row r="478" spans="1:5">
      <c r="A478" s="759">
        <v>475</v>
      </c>
      <c r="B478" s="809" t="s">
        <v>512</v>
      </c>
      <c r="C478" s="809" t="s">
        <v>498</v>
      </c>
      <c r="D478" s="251">
        <v>1</v>
      </c>
      <c r="E478" s="759">
        <f t="shared" si="7"/>
        <v>20</v>
      </c>
    </row>
    <row r="479" spans="1:5">
      <c r="A479" s="759">
        <v>476</v>
      </c>
      <c r="B479" s="809" t="s">
        <v>513</v>
      </c>
      <c r="C479" s="809" t="s">
        <v>498</v>
      </c>
      <c r="D479" s="251">
        <v>1</v>
      </c>
      <c r="E479" s="759">
        <f t="shared" si="7"/>
        <v>20</v>
      </c>
    </row>
    <row r="480" spans="1:5">
      <c r="A480" s="759">
        <v>477</v>
      </c>
      <c r="B480" s="809" t="s">
        <v>514</v>
      </c>
      <c r="C480" s="809" t="s">
        <v>498</v>
      </c>
      <c r="D480" s="251">
        <v>1</v>
      </c>
      <c r="E480" s="759">
        <f t="shared" si="7"/>
        <v>20</v>
      </c>
    </row>
    <row r="481" spans="1:5">
      <c r="A481" s="759">
        <v>478</v>
      </c>
      <c r="B481" s="809" t="s">
        <v>515</v>
      </c>
      <c r="C481" s="809" t="s">
        <v>498</v>
      </c>
      <c r="D481" s="251">
        <v>2</v>
      </c>
      <c r="E481" s="759">
        <f t="shared" si="7"/>
        <v>40</v>
      </c>
    </row>
    <row r="482" spans="1:5">
      <c r="A482" s="759">
        <v>479</v>
      </c>
      <c r="B482" s="809" t="s">
        <v>516</v>
      </c>
      <c r="C482" s="809" t="s">
        <v>498</v>
      </c>
      <c r="D482" s="251">
        <v>2</v>
      </c>
      <c r="E482" s="759">
        <f t="shared" si="7"/>
        <v>40</v>
      </c>
    </row>
    <row r="483" spans="1:5">
      <c r="A483" s="759">
        <v>480</v>
      </c>
      <c r="B483" s="809" t="s">
        <v>517</v>
      </c>
      <c r="C483" s="809" t="s">
        <v>498</v>
      </c>
      <c r="D483" s="251">
        <v>1</v>
      </c>
      <c r="E483" s="759">
        <f t="shared" si="7"/>
        <v>20</v>
      </c>
    </row>
    <row r="484" spans="1:5">
      <c r="A484" s="759">
        <v>481</v>
      </c>
      <c r="B484" s="809" t="s">
        <v>518</v>
      </c>
      <c r="C484" s="809" t="s">
        <v>498</v>
      </c>
      <c r="D484" s="251">
        <v>1.5</v>
      </c>
      <c r="E484" s="759">
        <f t="shared" si="7"/>
        <v>30</v>
      </c>
    </row>
    <row r="485" spans="1:5">
      <c r="A485" s="759">
        <v>482</v>
      </c>
      <c r="B485" s="809" t="s">
        <v>519</v>
      </c>
      <c r="C485" s="809" t="s">
        <v>498</v>
      </c>
      <c r="D485" s="251">
        <v>1</v>
      </c>
      <c r="E485" s="759">
        <f t="shared" si="7"/>
        <v>20</v>
      </c>
    </row>
    <row r="486" spans="1:5">
      <c r="A486" s="759">
        <v>483</v>
      </c>
      <c r="B486" s="809" t="s">
        <v>520</v>
      </c>
      <c r="C486" s="809" t="s">
        <v>498</v>
      </c>
      <c r="D486" s="251">
        <v>1</v>
      </c>
      <c r="E486" s="759">
        <f t="shared" si="7"/>
        <v>20</v>
      </c>
    </row>
    <row r="487" spans="1:5">
      <c r="A487" s="759">
        <v>484</v>
      </c>
      <c r="B487" s="809" t="s">
        <v>521</v>
      </c>
      <c r="C487" s="809" t="s">
        <v>498</v>
      </c>
      <c r="D487" s="251">
        <v>2.5</v>
      </c>
      <c r="E487" s="759">
        <f t="shared" si="7"/>
        <v>50</v>
      </c>
    </row>
    <row r="488" spans="1:5">
      <c r="A488" s="759">
        <v>485</v>
      </c>
      <c r="B488" s="809" t="s">
        <v>522</v>
      </c>
      <c r="C488" s="809" t="s">
        <v>498</v>
      </c>
      <c r="D488" s="251">
        <v>1.8</v>
      </c>
      <c r="E488" s="759">
        <f t="shared" si="7"/>
        <v>36</v>
      </c>
    </row>
    <row r="489" spans="1:5">
      <c r="A489" s="759">
        <v>486</v>
      </c>
      <c r="B489" s="809" t="s">
        <v>523</v>
      </c>
      <c r="C489" s="809" t="s">
        <v>498</v>
      </c>
      <c r="D489" s="251">
        <v>2.5</v>
      </c>
      <c r="E489" s="759">
        <f t="shared" si="7"/>
        <v>50</v>
      </c>
    </row>
    <row r="490" spans="1:5">
      <c r="A490" s="759">
        <v>487</v>
      </c>
      <c r="B490" s="809" t="s">
        <v>524</v>
      </c>
      <c r="C490" s="809" t="s">
        <v>498</v>
      </c>
      <c r="D490" s="251">
        <v>1</v>
      </c>
      <c r="E490" s="759">
        <f t="shared" si="7"/>
        <v>20</v>
      </c>
    </row>
    <row r="491" spans="1:5">
      <c r="A491" s="759">
        <v>488</v>
      </c>
      <c r="B491" s="809" t="s">
        <v>525</v>
      </c>
      <c r="C491" s="809" t="s">
        <v>498</v>
      </c>
      <c r="D491" s="251">
        <v>0.7</v>
      </c>
      <c r="E491" s="759">
        <f t="shared" si="7"/>
        <v>14</v>
      </c>
    </row>
    <row r="492" spans="1:5">
      <c r="A492" s="759">
        <v>489</v>
      </c>
      <c r="B492" s="809" t="s">
        <v>526</v>
      </c>
      <c r="C492" s="809" t="s">
        <v>527</v>
      </c>
      <c r="D492" s="251">
        <v>0.5</v>
      </c>
      <c r="E492" s="759">
        <f t="shared" si="7"/>
        <v>10</v>
      </c>
    </row>
    <row r="493" spans="1:5">
      <c r="A493" s="759">
        <v>490</v>
      </c>
      <c r="B493" s="809" t="s">
        <v>404</v>
      </c>
      <c r="C493" s="809" t="s">
        <v>527</v>
      </c>
      <c r="D493" s="251">
        <v>0.8</v>
      </c>
      <c r="E493" s="759">
        <f t="shared" si="7"/>
        <v>16</v>
      </c>
    </row>
    <row r="494" spans="1:5">
      <c r="A494" s="759">
        <v>491</v>
      </c>
      <c r="B494" s="809" t="s">
        <v>528</v>
      </c>
      <c r="C494" s="809" t="s">
        <v>527</v>
      </c>
      <c r="D494" s="251">
        <v>1.5</v>
      </c>
      <c r="E494" s="759">
        <f t="shared" si="7"/>
        <v>30</v>
      </c>
    </row>
    <row r="495" spans="1:5">
      <c r="A495" s="759">
        <v>492</v>
      </c>
      <c r="B495" s="809" t="s">
        <v>529</v>
      </c>
      <c r="C495" s="809" t="s">
        <v>527</v>
      </c>
      <c r="D495" s="251">
        <v>0.6</v>
      </c>
      <c r="E495" s="759">
        <f t="shared" si="7"/>
        <v>12</v>
      </c>
    </row>
    <row r="496" spans="1:5">
      <c r="A496" s="759">
        <v>493</v>
      </c>
      <c r="B496" s="809" t="s">
        <v>530</v>
      </c>
      <c r="C496" s="809" t="s">
        <v>527</v>
      </c>
      <c r="D496" s="251">
        <v>0.6</v>
      </c>
      <c r="E496" s="759">
        <f t="shared" si="7"/>
        <v>12</v>
      </c>
    </row>
    <row r="497" spans="1:5">
      <c r="A497" s="759">
        <v>494</v>
      </c>
      <c r="B497" s="809" t="s">
        <v>420</v>
      </c>
      <c r="C497" s="809" t="s">
        <v>527</v>
      </c>
      <c r="D497" s="251">
        <v>1.3</v>
      </c>
      <c r="E497" s="759">
        <f t="shared" si="7"/>
        <v>26</v>
      </c>
    </row>
    <row r="498" spans="1:5">
      <c r="A498" s="759">
        <v>495</v>
      </c>
      <c r="B498" s="809" t="s">
        <v>531</v>
      </c>
      <c r="C498" s="809" t="s">
        <v>527</v>
      </c>
      <c r="D498" s="251">
        <v>0.8</v>
      </c>
      <c r="E498" s="759">
        <f t="shared" si="7"/>
        <v>16</v>
      </c>
    </row>
    <row r="499" spans="1:5">
      <c r="A499" s="759">
        <v>496</v>
      </c>
      <c r="B499" s="809" t="s">
        <v>532</v>
      </c>
      <c r="C499" s="809" t="s">
        <v>533</v>
      </c>
      <c r="D499" s="251">
        <v>0.8</v>
      </c>
      <c r="E499" s="759">
        <f t="shared" si="7"/>
        <v>16</v>
      </c>
    </row>
    <row r="500" spans="1:5">
      <c r="A500" s="759">
        <v>497</v>
      </c>
      <c r="B500" s="809" t="s">
        <v>534</v>
      </c>
      <c r="C500" s="809" t="s">
        <v>533</v>
      </c>
      <c r="D500" s="251">
        <v>0.9</v>
      </c>
      <c r="E500" s="759">
        <f t="shared" si="7"/>
        <v>18</v>
      </c>
    </row>
    <row r="501" spans="1:5">
      <c r="A501" s="759">
        <v>498</v>
      </c>
      <c r="B501" s="809" t="s">
        <v>535</v>
      </c>
      <c r="C501" s="809" t="s">
        <v>533</v>
      </c>
      <c r="D501" s="251">
        <v>0.7</v>
      </c>
      <c r="E501" s="759">
        <f t="shared" si="7"/>
        <v>14</v>
      </c>
    </row>
    <row r="502" spans="1:5">
      <c r="A502" s="759">
        <v>499</v>
      </c>
      <c r="B502" s="809" t="s">
        <v>536</v>
      </c>
      <c r="C502" s="809" t="s">
        <v>533</v>
      </c>
      <c r="D502" s="251">
        <v>0.5</v>
      </c>
      <c r="E502" s="759">
        <f t="shared" si="7"/>
        <v>10</v>
      </c>
    </row>
    <row r="503" spans="1:5">
      <c r="A503" s="759">
        <v>500</v>
      </c>
      <c r="B503" s="809" t="s">
        <v>537</v>
      </c>
      <c r="C503" s="809" t="s">
        <v>533</v>
      </c>
      <c r="D503" s="251">
        <v>0.6</v>
      </c>
      <c r="E503" s="759">
        <f t="shared" si="7"/>
        <v>12</v>
      </c>
    </row>
    <row r="504" spans="1:5">
      <c r="A504" s="759">
        <v>501</v>
      </c>
      <c r="B504" s="809" t="s">
        <v>538</v>
      </c>
      <c r="C504" s="809" t="s">
        <v>533</v>
      </c>
      <c r="D504" s="251">
        <v>1.5</v>
      </c>
      <c r="E504" s="759">
        <f t="shared" si="7"/>
        <v>30</v>
      </c>
    </row>
    <row r="505" spans="1:5">
      <c r="A505" s="759">
        <v>502</v>
      </c>
      <c r="B505" s="809" t="s">
        <v>539</v>
      </c>
      <c r="C505" s="809" t="s">
        <v>533</v>
      </c>
      <c r="D505" s="251">
        <v>0.5</v>
      </c>
      <c r="E505" s="759">
        <f t="shared" si="7"/>
        <v>10</v>
      </c>
    </row>
    <row r="506" spans="1:5">
      <c r="A506" s="759">
        <v>503</v>
      </c>
      <c r="B506" s="809" t="s">
        <v>540</v>
      </c>
      <c r="C506" s="809" t="s">
        <v>533</v>
      </c>
      <c r="D506" s="251">
        <v>1</v>
      </c>
      <c r="E506" s="759">
        <f t="shared" si="7"/>
        <v>20</v>
      </c>
    </row>
    <row r="507" spans="1:5">
      <c r="A507" s="759">
        <v>504</v>
      </c>
      <c r="B507" s="809" t="s">
        <v>541</v>
      </c>
      <c r="C507" s="809" t="s">
        <v>533</v>
      </c>
      <c r="D507" s="251">
        <v>0.5</v>
      </c>
      <c r="E507" s="759">
        <f t="shared" si="7"/>
        <v>10</v>
      </c>
    </row>
    <row r="508" spans="1:5">
      <c r="A508" s="759">
        <v>505</v>
      </c>
      <c r="B508" s="809" t="s">
        <v>542</v>
      </c>
      <c r="C508" s="809" t="s">
        <v>533</v>
      </c>
      <c r="D508" s="251">
        <v>1.5</v>
      </c>
      <c r="E508" s="759">
        <f t="shared" si="7"/>
        <v>30</v>
      </c>
    </row>
    <row r="509" spans="1:5">
      <c r="A509" s="759">
        <v>506</v>
      </c>
      <c r="B509" s="809" t="s">
        <v>543</v>
      </c>
      <c r="C509" s="809" t="s">
        <v>533</v>
      </c>
      <c r="D509" s="251">
        <v>0.5</v>
      </c>
      <c r="E509" s="759">
        <f t="shared" si="7"/>
        <v>10</v>
      </c>
    </row>
    <row r="510" spans="1:5">
      <c r="A510" s="759">
        <v>507</v>
      </c>
      <c r="B510" s="809" t="s">
        <v>544</v>
      </c>
      <c r="C510" s="809" t="s">
        <v>533</v>
      </c>
      <c r="D510" s="251">
        <v>0.7</v>
      </c>
      <c r="E510" s="759">
        <f t="shared" si="7"/>
        <v>14</v>
      </c>
    </row>
    <row r="511" spans="1:5">
      <c r="A511" s="759">
        <v>508</v>
      </c>
      <c r="B511" s="809" t="s">
        <v>545</v>
      </c>
      <c r="C511" s="809" t="s">
        <v>533</v>
      </c>
      <c r="D511" s="251">
        <v>0.5</v>
      </c>
      <c r="E511" s="759">
        <f t="shared" si="7"/>
        <v>10</v>
      </c>
    </row>
    <row r="512" spans="1:5">
      <c r="A512" s="759">
        <v>509</v>
      </c>
      <c r="B512" s="809" t="s">
        <v>546</v>
      </c>
      <c r="C512" s="809" t="s">
        <v>547</v>
      </c>
      <c r="D512" s="251">
        <v>1.5</v>
      </c>
      <c r="E512" s="759">
        <f t="shared" si="7"/>
        <v>30</v>
      </c>
    </row>
    <row r="513" spans="1:5">
      <c r="A513" s="759">
        <v>510</v>
      </c>
      <c r="B513" s="809" t="s">
        <v>548</v>
      </c>
      <c r="C513" s="809" t="s">
        <v>547</v>
      </c>
      <c r="D513" s="251">
        <v>0.5</v>
      </c>
      <c r="E513" s="759">
        <f t="shared" si="7"/>
        <v>10</v>
      </c>
    </row>
    <row r="514" spans="1:5">
      <c r="A514" s="759">
        <v>511</v>
      </c>
      <c r="B514" s="809" t="s">
        <v>549</v>
      </c>
      <c r="C514" s="809" t="s">
        <v>547</v>
      </c>
      <c r="D514" s="251">
        <v>0.5</v>
      </c>
      <c r="E514" s="759">
        <f t="shared" si="7"/>
        <v>10</v>
      </c>
    </row>
    <row r="515" spans="1:5">
      <c r="A515" s="759">
        <v>512</v>
      </c>
      <c r="B515" s="809" t="s">
        <v>550</v>
      </c>
      <c r="C515" s="809" t="s">
        <v>547</v>
      </c>
      <c r="D515" s="251">
        <v>1</v>
      </c>
      <c r="E515" s="759">
        <f t="shared" si="7"/>
        <v>20</v>
      </c>
    </row>
    <row r="516" spans="1:5">
      <c r="A516" s="759">
        <v>513</v>
      </c>
      <c r="B516" s="809" t="s">
        <v>551</v>
      </c>
      <c r="C516" s="809" t="s">
        <v>547</v>
      </c>
      <c r="D516" s="251">
        <v>0.7</v>
      </c>
      <c r="E516" s="759">
        <f t="shared" si="7"/>
        <v>14</v>
      </c>
    </row>
    <row r="517" spans="1:5">
      <c r="A517" s="759">
        <v>514</v>
      </c>
      <c r="B517" s="809" t="s">
        <v>552</v>
      </c>
      <c r="C517" s="809" t="s">
        <v>547</v>
      </c>
      <c r="D517" s="251">
        <v>0.5</v>
      </c>
      <c r="E517" s="759">
        <f t="shared" si="7"/>
        <v>10</v>
      </c>
    </row>
    <row r="518" spans="1:5">
      <c r="A518" s="759">
        <v>515</v>
      </c>
      <c r="B518" s="809" t="s">
        <v>553</v>
      </c>
      <c r="C518" s="809" t="s">
        <v>547</v>
      </c>
      <c r="D518" s="251">
        <v>1.3</v>
      </c>
      <c r="E518" s="759">
        <f t="shared" si="7"/>
        <v>26</v>
      </c>
    </row>
    <row r="519" spans="1:5">
      <c r="A519" s="759">
        <v>516</v>
      </c>
      <c r="B519" s="809" t="s">
        <v>554</v>
      </c>
      <c r="C519" s="809" t="s">
        <v>547</v>
      </c>
      <c r="D519" s="251">
        <v>0.5</v>
      </c>
      <c r="E519" s="759">
        <f t="shared" ref="E519:E582" si="8">D519*20</f>
        <v>10</v>
      </c>
    </row>
    <row r="520" spans="1:5">
      <c r="A520" s="759">
        <v>517</v>
      </c>
      <c r="B520" s="809" t="s">
        <v>555</v>
      </c>
      <c r="C520" s="809" t="s">
        <v>547</v>
      </c>
      <c r="D520" s="251">
        <v>0.5</v>
      </c>
      <c r="E520" s="759">
        <f t="shared" si="8"/>
        <v>10</v>
      </c>
    </row>
    <row r="521" spans="1:5">
      <c r="A521" s="759">
        <v>518</v>
      </c>
      <c r="B521" s="809" t="s">
        <v>556</v>
      </c>
      <c r="C521" s="809" t="s">
        <v>547</v>
      </c>
      <c r="D521" s="251">
        <v>0.5</v>
      </c>
      <c r="E521" s="759">
        <f t="shared" si="8"/>
        <v>10</v>
      </c>
    </row>
    <row r="522" spans="1:5">
      <c r="A522" s="759">
        <v>519</v>
      </c>
      <c r="B522" s="809" t="s">
        <v>557</v>
      </c>
      <c r="C522" s="809" t="s">
        <v>547</v>
      </c>
      <c r="D522" s="251">
        <v>0.5</v>
      </c>
      <c r="E522" s="759">
        <f t="shared" si="8"/>
        <v>10</v>
      </c>
    </row>
    <row r="523" spans="1:5">
      <c r="A523" s="759">
        <v>520</v>
      </c>
      <c r="B523" s="809" t="s">
        <v>558</v>
      </c>
      <c r="C523" s="809" t="s">
        <v>547</v>
      </c>
      <c r="D523" s="251">
        <v>0.8</v>
      </c>
      <c r="E523" s="759">
        <f t="shared" si="8"/>
        <v>16</v>
      </c>
    </row>
    <row r="524" spans="1:5">
      <c r="A524" s="759">
        <v>521</v>
      </c>
      <c r="B524" s="809" t="s">
        <v>559</v>
      </c>
      <c r="C524" s="809" t="s">
        <v>547</v>
      </c>
      <c r="D524" s="251">
        <v>0.8</v>
      </c>
      <c r="E524" s="759">
        <f t="shared" si="8"/>
        <v>16</v>
      </c>
    </row>
    <row r="525" spans="1:5">
      <c r="A525" s="759">
        <v>522</v>
      </c>
      <c r="B525" s="809" t="s">
        <v>560</v>
      </c>
      <c r="C525" s="809" t="s">
        <v>547</v>
      </c>
      <c r="D525" s="251">
        <v>0.5</v>
      </c>
      <c r="E525" s="759">
        <f t="shared" si="8"/>
        <v>10</v>
      </c>
    </row>
    <row r="526" spans="1:5">
      <c r="A526" s="759">
        <v>523</v>
      </c>
      <c r="B526" s="809" t="s">
        <v>561</v>
      </c>
      <c r="C526" s="809" t="s">
        <v>547</v>
      </c>
      <c r="D526" s="251">
        <v>1</v>
      </c>
      <c r="E526" s="759">
        <f t="shared" si="8"/>
        <v>20</v>
      </c>
    </row>
    <row r="527" spans="1:5">
      <c r="A527" s="759">
        <v>524</v>
      </c>
      <c r="B527" s="809" t="s">
        <v>562</v>
      </c>
      <c r="C527" s="809" t="s">
        <v>547</v>
      </c>
      <c r="D527" s="251">
        <v>0.6</v>
      </c>
      <c r="E527" s="759">
        <f t="shared" si="8"/>
        <v>12</v>
      </c>
    </row>
    <row r="528" spans="1:5">
      <c r="A528" s="759">
        <v>525</v>
      </c>
      <c r="B528" s="809" t="s">
        <v>563</v>
      </c>
      <c r="C528" s="809" t="s">
        <v>564</v>
      </c>
      <c r="D528" s="251">
        <v>1.5</v>
      </c>
      <c r="E528" s="759">
        <f t="shared" si="8"/>
        <v>30</v>
      </c>
    </row>
    <row r="529" spans="1:5">
      <c r="A529" s="759">
        <v>526</v>
      </c>
      <c r="B529" s="809" t="s">
        <v>565</v>
      </c>
      <c r="C529" s="809" t="s">
        <v>564</v>
      </c>
      <c r="D529" s="251">
        <v>1.2</v>
      </c>
      <c r="E529" s="759">
        <f t="shared" si="8"/>
        <v>24</v>
      </c>
    </row>
    <row r="530" spans="1:5">
      <c r="A530" s="759">
        <v>527</v>
      </c>
      <c r="B530" s="809" t="s">
        <v>566</v>
      </c>
      <c r="C530" s="809" t="s">
        <v>564</v>
      </c>
      <c r="D530" s="251">
        <v>3</v>
      </c>
      <c r="E530" s="759">
        <f t="shared" si="8"/>
        <v>60</v>
      </c>
    </row>
    <row r="531" spans="1:5">
      <c r="A531" s="759">
        <v>528</v>
      </c>
      <c r="B531" s="809" t="s">
        <v>567</v>
      </c>
      <c r="C531" s="809" t="s">
        <v>568</v>
      </c>
      <c r="D531" s="251">
        <v>0.5</v>
      </c>
      <c r="E531" s="759">
        <f t="shared" si="8"/>
        <v>10</v>
      </c>
    </row>
    <row r="532" spans="1:5">
      <c r="A532" s="759">
        <v>529</v>
      </c>
      <c r="B532" s="809" t="s">
        <v>569</v>
      </c>
      <c r="C532" s="809" t="s">
        <v>568</v>
      </c>
      <c r="D532" s="251">
        <v>0.5</v>
      </c>
      <c r="E532" s="759">
        <f t="shared" si="8"/>
        <v>10</v>
      </c>
    </row>
    <row r="533" spans="1:5">
      <c r="A533" s="759">
        <v>530</v>
      </c>
      <c r="B533" s="809" t="s">
        <v>570</v>
      </c>
      <c r="C533" s="809" t="s">
        <v>568</v>
      </c>
      <c r="D533" s="251">
        <v>0.8</v>
      </c>
      <c r="E533" s="759">
        <f t="shared" si="8"/>
        <v>16</v>
      </c>
    </row>
    <row r="534" spans="1:5">
      <c r="A534" s="759">
        <v>531</v>
      </c>
      <c r="B534" s="809" t="s">
        <v>571</v>
      </c>
      <c r="C534" s="809" t="s">
        <v>568</v>
      </c>
      <c r="D534" s="251">
        <v>0.5</v>
      </c>
      <c r="E534" s="759">
        <f t="shared" si="8"/>
        <v>10</v>
      </c>
    </row>
    <row r="535" spans="1:5">
      <c r="A535" s="759">
        <v>532</v>
      </c>
      <c r="B535" s="809" t="s">
        <v>572</v>
      </c>
      <c r="C535" s="809" t="s">
        <v>568</v>
      </c>
      <c r="D535" s="251">
        <v>0.5</v>
      </c>
      <c r="E535" s="759">
        <f t="shared" si="8"/>
        <v>10</v>
      </c>
    </row>
    <row r="536" spans="1:5">
      <c r="A536" s="759">
        <v>533</v>
      </c>
      <c r="B536" s="809" t="s">
        <v>573</v>
      </c>
      <c r="C536" s="809" t="s">
        <v>568</v>
      </c>
      <c r="D536" s="251">
        <v>0.5</v>
      </c>
      <c r="E536" s="759">
        <f t="shared" si="8"/>
        <v>10</v>
      </c>
    </row>
    <row r="537" spans="1:5">
      <c r="A537" s="759">
        <v>534</v>
      </c>
      <c r="B537" s="809" t="s">
        <v>574</v>
      </c>
      <c r="C537" s="809" t="s">
        <v>568</v>
      </c>
      <c r="D537" s="251">
        <v>1</v>
      </c>
      <c r="E537" s="759">
        <f t="shared" si="8"/>
        <v>20</v>
      </c>
    </row>
    <row r="538" spans="1:5">
      <c r="A538" s="759">
        <v>535</v>
      </c>
      <c r="B538" s="809" t="s">
        <v>575</v>
      </c>
      <c r="C538" s="809" t="s">
        <v>568</v>
      </c>
      <c r="D538" s="251">
        <v>0.5</v>
      </c>
      <c r="E538" s="759">
        <f t="shared" si="8"/>
        <v>10</v>
      </c>
    </row>
    <row r="539" spans="1:5">
      <c r="A539" s="759">
        <v>536</v>
      </c>
      <c r="B539" s="809" t="s">
        <v>576</v>
      </c>
      <c r="C539" s="809" t="s">
        <v>568</v>
      </c>
      <c r="D539" s="251">
        <v>0.5</v>
      </c>
      <c r="E539" s="759">
        <f t="shared" si="8"/>
        <v>10</v>
      </c>
    </row>
    <row r="540" spans="1:5">
      <c r="A540" s="759">
        <v>537</v>
      </c>
      <c r="B540" s="809" t="s">
        <v>577</v>
      </c>
      <c r="C540" s="809" t="s">
        <v>568</v>
      </c>
      <c r="D540" s="251">
        <v>0.5</v>
      </c>
      <c r="E540" s="759">
        <f t="shared" si="8"/>
        <v>10</v>
      </c>
    </row>
    <row r="541" spans="1:5">
      <c r="A541" s="759">
        <v>538</v>
      </c>
      <c r="B541" s="809" t="s">
        <v>578</v>
      </c>
      <c r="C541" s="809" t="s">
        <v>568</v>
      </c>
      <c r="D541" s="251">
        <v>0.5</v>
      </c>
      <c r="E541" s="759">
        <f t="shared" si="8"/>
        <v>10</v>
      </c>
    </row>
    <row r="542" spans="1:5">
      <c r="A542" s="759">
        <v>539</v>
      </c>
      <c r="B542" s="809" t="s">
        <v>579</v>
      </c>
      <c r="C542" s="809" t="s">
        <v>568</v>
      </c>
      <c r="D542" s="251">
        <v>1.2</v>
      </c>
      <c r="E542" s="759">
        <f t="shared" si="8"/>
        <v>24</v>
      </c>
    </row>
    <row r="543" spans="1:5">
      <c r="A543" s="759">
        <v>540</v>
      </c>
      <c r="B543" s="809" t="s">
        <v>580</v>
      </c>
      <c r="C543" s="809" t="s">
        <v>568</v>
      </c>
      <c r="D543" s="251">
        <v>0.5</v>
      </c>
      <c r="E543" s="759">
        <f t="shared" si="8"/>
        <v>10</v>
      </c>
    </row>
    <row r="544" spans="1:5">
      <c r="A544" s="759">
        <v>541</v>
      </c>
      <c r="B544" s="809" t="s">
        <v>581</v>
      </c>
      <c r="C544" s="809" t="s">
        <v>568</v>
      </c>
      <c r="D544" s="251">
        <v>0.8</v>
      </c>
      <c r="E544" s="759">
        <f t="shared" si="8"/>
        <v>16</v>
      </c>
    </row>
    <row r="545" spans="1:5">
      <c r="A545" s="759">
        <v>542</v>
      </c>
      <c r="B545" s="809" t="s">
        <v>582</v>
      </c>
      <c r="C545" s="809" t="s">
        <v>568</v>
      </c>
      <c r="D545" s="251">
        <v>0.5</v>
      </c>
      <c r="E545" s="759">
        <f t="shared" si="8"/>
        <v>10</v>
      </c>
    </row>
    <row r="546" spans="1:5">
      <c r="A546" s="759">
        <v>543</v>
      </c>
      <c r="B546" s="809" t="s">
        <v>583</v>
      </c>
      <c r="C546" s="809" t="s">
        <v>568</v>
      </c>
      <c r="D546" s="251">
        <v>0.5</v>
      </c>
      <c r="E546" s="759">
        <f t="shared" si="8"/>
        <v>10</v>
      </c>
    </row>
    <row r="547" spans="1:5">
      <c r="A547" s="759">
        <v>544</v>
      </c>
      <c r="B547" s="809" t="s">
        <v>584</v>
      </c>
      <c r="C547" s="809" t="s">
        <v>568</v>
      </c>
      <c r="D547" s="251">
        <v>1.5</v>
      </c>
      <c r="E547" s="759">
        <f t="shared" si="8"/>
        <v>30</v>
      </c>
    </row>
    <row r="548" spans="1:5">
      <c r="A548" s="759">
        <v>545</v>
      </c>
      <c r="B548" s="809" t="s">
        <v>585</v>
      </c>
      <c r="C548" s="809" t="s">
        <v>568</v>
      </c>
      <c r="D548" s="251">
        <v>1.2</v>
      </c>
      <c r="E548" s="759">
        <f t="shared" si="8"/>
        <v>24</v>
      </c>
    </row>
    <row r="549" spans="1:5">
      <c r="A549" s="759">
        <v>546</v>
      </c>
      <c r="B549" s="809" t="s">
        <v>586</v>
      </c>
      <c r="C549" s="809" t="s">
        <v>568</v>
      </c>
      <c r="D549" s="251">
        <v>1</v>
      </c>
      <c r="E549" s="759">
        <f t="shared" si="8"/>
        <v>20</v>
      </c>
    </row>
    <row r="550" spans="1:5">
      <c r="A550" s="759">
        <v>547</v>
      </c>
      <c r="B550" s="809" t="s">
        <v>587</v>
      </c>
      <c r="C550" s="809" t="s">
        <v>568</v>
      </c>
      <c r="D550" s="251">
        <v>0.5</v>
      </c>
      <c r="E550" s="759">
        <f t="shared" si="8"/>
        <v>10</v>
      </c>
    </row>
    <row r="551" spans="1:5">
      <c r="A551" s="759">
        <v>548</v>
      </c>
      <c r="B551" s="809" t="s">
        <v>588</v>
      </c>
      <c r="C551" s="809" t="s">
        <v>589</v>
      </c>
      <c r="D551" s="251">
        <v>1.6</v>
      </c>
      <c r="E551" s="759">
        <f t="shared" si="8"/>
        <v>32</v>
      </c>
    </row>
    <row r="552" spans="1:5">
      <c r="A552" s="759">
        <v>549</v>
      </c>
      <c r="B552" s="809" t="s">
        <v>590</v>
      </c>
      <c r="C552" s="809" t="s">
        <v>589</v>
      </c>
      <c r="D552" s="251">
        <v>1</v>
      </c>
      <c r="E552" s="759">
        <f t="shared" si="8"/>
        <v>20</v>
      </c>
    </row>
    <row r="553" spans="1:5">
      <c r="A553" s="759">
        <v>550</v>
      </c>
      <c r="B553" s="809" t="s">
        <v>591</v>
      </c>
      <c r="C553" s="809" t="s">
        <v>589</v>
      </c>
      <c r="D553" s="251">
        <v>1.2</v>
      </c>
      <c r="E553" s="759">
        <f t="shared" si="8"/>
        <v>24</v>
      </c>
    </row>
    <row r="554" spans="1:5">
      <c r="A554" s="759">
        <v>551</v>
      </c>
      <c r="B554" s="809" t="s">
        <v>592</v>
      </c>
      <c r="C554" s="809" t="s">
        <v>589</v>
      </c>
      <c r="D554" s="251">
        <v>1.8</v>
      </c>
      <c r="E554" s="759">
        <f t="shared" si="8"/>
        <v>36</v>
      </c>
    </row>
    <row r="555" spans="1:5">
      <c r="A555" s="759">
        <v>552</v>
      </c>
      <c r="B555" s="809" t="s">
        <v>593</v>
      </c>
      <c r="C555" s="809" t="s">
        <v>589</v>
      </c>
      <c r="D555" s="251">
        <v>0.8</v>
      </c>
      <c r="E555" s="759">
        <f t="shared" si="8"/>
        <v>16</v>
      </c>
    </row>
    <row r="556" spans="1:5">
      <c r="A556" s="759">
        <v>553</v>
      </c>
      <c r="B556" s="809" t="s">
        <v>594</v>
      </c>
      <c r="C556" s="809" t="s">
        <v>589</v>
      </c>
      <c r="D556" s="251">
        <v>1.3</v>
      </c>
      <c r="E556" s="759">
        <f t="shared" si="8"/>
        <v>26</v>
      </c>
    </row>
    <row r="557" spans="1:5">
      <c r="A557" s="759">
        <v>554</v>
      </c>
      <c r="B557" s="809" t="s">
        <v>595</v>
      </c>
      <c r="C557" s="809" t="s">
        <v>589</v>
      </c>
      <c r="D557" s="251">
        <v>0.8</v>
      </c>
      <c r="E557" s="759">
        <f t="shared" si="8"/>
        <v>16</v>
      </c>
    </row>
    <row r="558" spans="1:5">
      <c r="A558" s="759">
        <v>555</v>
      </c>
      <c r="B558" s="809" t="s">
        <v>596</v>
      </c>
      <c r="C558" s="809" t="s">
        <v>589</v>
      </c>
      <c r="D558" s="251">
        <v>1.8</v>
      </c>
      <c r="E558" s="759">
        <f t="shared" si="8"/>
        <v>36</v>
      </c>
    </row>
    <row r="559" spans="1:5">
      <c r="A559" s="759">
        <v>556</v>
      </c>
      <c r="B559" s="809" t="s">
        <v>597</v>
      </c>
      <c r="C559" s="809" t="s">
        <v>589</v>
      </c>
      <c r="D559" s="251">
        <v>0.8</v>
      </c>
      <c r="E559" s="759">
        <f t="shared" si="8"/>
        <v>16</v>
      </c>
    </row>
    <row r="560" spans="1:5">
      <c r="A560" s="759">
        <v>557</v>
      </c>
      <c r="B560" s="809" t="s">
        <v>483</v>
      </c>
      <c r="C560" s="809" t="s">
        <v>589</v>
      </c>
      <c r="D560" s="251">
        <v>1.3</v>
      </c>
      <c r="E560" s="759">
        <f t="shared" si="8"/>
        <v>26</v>
      </c>
    </row>
    <row r="561" spans="1:5">
      <c r="A561" s="759">
        <v>558</v>
      </c>
      <c r="B561" s="809" t="s">
        <v>598</v>
      </c>
      <c r="C561" s="809" t="s">
        <v>589</v>
      </c>
      <c r="D561" s="251">
        <v>1.2</v>
      </c>
      <c r="E561" s="759">
        <f t="shared" si="8"/>
        <v>24</v>
      </c>
    </row>
    <row r="562" spans="1:5">
      <c r="A562" s="759">
        <v>559</v>
      </c>
      <c r="B562" s="809" t="s">
        <v>599</v>
      </c>
      <c r="C562" s="809" t="s">
        <v>589</v>
      </c>
      <c r="D562" s="251">
        <v>0.8</v>
      </c>
      <c r="E562" s="759">
        <f t="shared" si="8"/>
        <v>16</v>
      </c>
    </row>
    <row r="563" spans="1:5">
      <c r="A563" s="759">
        <v>560</v>
      </c>
      <c r="B563" s="809" t="s">
        <v>600</v>
      </c>
      <c r="C563" s="809" t="s">
        <v>589</v>
      </c>
      <c r="D563" s="251">
        <v>1</v>
      </c>
      <c r="E563" s="759">
        <f t="shared" si="8"/>
        <v>20</v>
      </c>
    </row>
    <row r="564" spans="1:5">
      <c r="A564" s="759">
        <v>561</v>
      </c>
      <c r="B564" s="809" t="s">
        <v>601</v>
      </c>
      <c r="C564" s="809" t="s">
        <v>589</v>
      </c>
      <c r="D564" s="251">
        <v>1.3</v>
      </c>
      <c r="E564" s="759">
        <f t="shared" si="8"/>
        <v>26</v>
      </c>
    </row>
    <row r="565" spans="1:5">
      <c r="A565" s="759">
        <v>562</v>
      </c>
      <c r="B565" s="809" t="s">
        <v>602</v>
      </c>
      <c r="C565" s="809" t="s">
        <v>589</v>
      </c>
      <c r="D565" s="251">
        <v>0.6</v>
      </c>
      <c r="E565" s="759">
        <f t="shared" si="8"/>
        <v>12</v>
      </c>
    </row>
    <row r="566" spans="1:5">
      <c r="A566" s="759">
        <v>563</v>
      </c>
      <c r="B566" s="809" t="s">
        <v>603</v>
      </c>
      <c r="C566" s="809" t="s">
        <v>589</v>
      </c>
      <c r="D566" s="251">
        <v>0.8</v>
      </c>
      <c r="E566" s="759">
        <f t="shared" si="8"/>
        <v>16</v>
      </c>
    </row>
    <row r="567" spans="1:5">
      <c r="A567" s="759">
        <v>564</v>
      </c>
      <c r="B567" s="809" t="s">
        <v>604</v>
      </c>
      <c r="C567" s="809" t="s">
        <v>589</v>
      </c>
      <c r="D567" s="251">
        <v>0.8</v>
      </c>
      <c r="E567" s="759">
        <f t="shared" si="8"/>
        <v>16</v>
      </c>
    </row>
    <row r="568" spans="1:5">
      <c r="A568" s="759">
        <v>565</v>
      </c>
      <c r="B568" s="809" t="s">
        <v>605</v>
      </c>
      <c r="C568" s="809" t="s">
        <v>589</v>
      </c>
      <c r="D568" s="251">
        <v>0.8</v>
      </c>
      <c r="E568" s="759">
        <f t="shared" si="8"/>
        <v>16</v>
      </c>
    </row>
    <row r="569" spans="1:5">
      <c r="A569" s="759">
        <v>566</v>
      </c>
      <c r="B569" s="809" t="s">
        <v>606</v>
      </c>
      <c r="C569" s="809" t="s">
        <v>589</v>
      </c>
      <c r="D569" s="251">
        <v>1.5</v>
      </c>
      <c r="E569" s="759">
        <f t="shared" si="8"/>
        <v>30</v>
      </c>
    </row>
    <row r="570" spans="1:5">
      <c r="A570" s="759">
        <v>567</v>
      </c>
      <c r="B570" s="809" t="s">
        <v>607</v>
      </c>
      <c r="C570" s="809" t="s">
        <v>589</v>
      </c>
      <c r="D570" s="251">
        <v>0.6</v>
      </c>
      <c r="E570" s="759">
        <f t="shared" si="8"/>
        <v>12</v>
      </c>
    </row>
    <row r="571" spans="1:5">
      <c r="A571" s="759">
        <v>568</v>
      </c>
      <c r="B571" s="809" t="s">
        <v>608</v>
      </c>
      <c r="C571" s="809" t="s">
        <v>589</v>
      </c>
      <c r="D571" s="251">
        <v>0.6</v>
      </c>
      <c r="E571" s="759">
        <f t="shared" si="8"/>
        <v>12</v>
      </c>
    </row>
    <row r="572" spans="1:5">
      <c r="A572" s="759">
        <v>569</v>
      </c>
      <c r="B572" s="809" t="s">
        <v>609</v>
      </c>
      <c r="C572" s="809" t="s">
        <v>589</v>
      </c>
      <c r="D572" s="251">
        <v>1.5</v>
      </c>
      <c r="E572" s="759">
        <f t="shared" si="8"/>
        <v>30</v>
      </c>
    </row>
    <row r="573" spans="1:5">
      <c r="A573" s="759">
        <v>570</v>
      </c>
      <c r="B573" s="809" t="s">
        <v>610</v>
      </c>
      <c r="C573" s="809" t="s">
        <v>589</v>
      </c>
      <c r="D573" s="251">
        <v>1.2</v>
      </c>
      <c r="E573" s="759">
        <f t="shared" si="8"/>
        <v>24</v>
      </c>
    </row>
    <row r="574" spans="1:5">
      <c r="A574" s="759">
        <v>571</v>
      </c>
      <c r="B574" s="809" t="s">
        <v>611</v>
      </c>
      <c r="C574" s="809" t="s">
        <v>589</v>
      </c>
      <c r="D574" s="251">
        <v>2</v>
      </c>
      <c r="E574" s="759">
        <f t="shared" si="8"/>
        <v>40</v>
      </c>
    </row>
    <row r="575" spans="1:5">
      <c r="A575" s="759">
        <v>572</v>
      </c>
      <c r="B575" s="809" t="s">
        <v>612</v>
      </c>
      <c r="C575" s="809" t="s">
        <v>589</v>
      </c>
      <c r="D575" s="251">
        <v>0.8</v>
      </c>
      <c r="E575" s="759">
        <f t="shared" si="8"/>
        <v>16</v>
      </c>
    </row>
    <row r="576" spans="1:5">
      <c r="A576" s="759">
        <v>573</v>
      </c>
      <c r="B576" s="809" t="s">
        <v>613</v>
      </c>
      <c r="C576" s="809" t="s">
        <v>589</v>
      </c>
      <c r="D576" s="251">
        <v>1</v>
      </c>
      <c r="E576" s="759">
        <f t="shared" si="8"/>
        <v>20</v>
      </c>
    </row>
    <row r="577" spans="1:5">
      <c r="A577" s="759">
        <v>574</v>
      </c>
      <c r="B577" s="809" t="s">
        <v>614</v>
      </c>
      <c r="C577" s="809" t="s">
        <v>589</v>
      </c>
      <c r="D577" s="251">
        <v>1.5</v>
      </c>
      <c r="E577" s="759">
        <f t="shared" si="8"/>
        <v>30</v>
      </c>
    </row>
    <row r="578" spans="1:5">
      <c r="A578" s="759">
        <v>575</v>
      </c>
      <c r="B578" s="809" t="s">
        <v>615</v>
      </c>
      <c r="C578" s="809" t="s">
        <v>589</v>
      </c>
      <c r="D578" s="251">
        <v>0.6</v>
      </c>
      <c r="E578" s="759">
        <f t="shared" si="8"/>
        <v>12</v>
      </c>
    </row>
    <row r="579" spans="1:5">
      <c r="A579" s="759">
        <v>576</v>
      </c>
      <c r="B579" s="809" t="s">
        <v>616</v>
      </c>
      <c r="C579" s="809" t="s">
        <v>589</v>
      </c>
      <c r="D579" s="251">
        <v>0.8</v>
      </c>
      <c r="E579" s="759">
        <f t="shared" si="8"/>
        <v>16</v>
      </c>
    </row>
    <row r="580" spans="1:5">
      <c r="A580" s="759">
        <v>577</v>
      </c>
      <c r="B580" s="809" t="s">
        <v>617</v>
      </c>
      <c r="C580" s="809" t="s">
        <v>589</v>
      </c>
      <c r="D580" s="251">
        <v>1</v>
      </c>
      <c r="E580" s="759">
        <f t="shared" si="8"/>
        <v>20</v>
      </c>
    </row>
    <row r="581" spans="1:5">
      <c r="A581" s="759">
        <v>578</v>
      </c>
      <c r="B581" s="809" t="s">
        <v>618</v>
      </c>
      <c r="C581" s="809" t="s">
        <v>589</v>
      </c>
      <c r="D581" s="251">
        <v>1</v>
      </c>
      <c r="E581" s="759">
        <f t="shared" si="8"/>
        <v>20</v>
      </c>
    </row>
    <row r="582" spans="1:5">
      <c r="A582" s="759">
        <v>579</v>
      </c>
      <c r="B582" s="809" t="s">
        <v>619</v>
      </c>
      <c r="C582" s="809" t="s">
        <v>620</v>
      </c>
      <c r="D582" s="251">
        <v>1</v>
      </c>
      <c r="E582" s="759">
        <f t="shared" si="8"/>
        <v>20</v>
      </c>
    </row>
    <row r="583" spans="1:5">
      <c r="A583" s="759">
        <v>580</v>
      </c>
      <c r="B583" s="809" t="s">
        <v>621</v>
      </c>
      <c r="C583" s="809" t="s">
        <v>620</v>
      </c>
      <c r="D583" s="251">
        <v>0.8</v>
      </c>
      <c r="E583" s="759">
        <f t="shared" ref="E583:E646" si="9">D583*20</f>
        <v>16</v>
      </c>
    </row>
    <row r="584" spans="1:5">
      <c r="A584" s="759">
        <v>581</v>
      </c>
      <c r="B584" s="809" t="s">
        <v>622</v>
      </c>
      <c r="C584" s="809" t="s">
        <v>620</v>
      </c>
      <c r="D584" s="251">
        <v>0.5</v>
      </c>
      <c r="E584" s="759">
        <f t="shared" si="9"/>
        <v>10</v>
      </c>
    </row>
    <row r="585" spans="1:5">
      <c r="A585" s="759">
        <v>582</v>
      </c>
      <c r="B585" s="809" t="s">
        <v>623</v>
      </c>
      <c r="C585" s="809" t="s">
        <v>620</v>
      </c>
      <c r="D585" s="251">
        <v>0.5</v>
      </c>
      <c r="E585" s="759">
        <f t="shared" si="9"/>
        <v>10</v>
      </c>
    </row>
    <row r="586" spans="1:5">
      <c r="A586" s="759">
        <v>583</v>
      </c>
      <c r="B586" s="809" t="s">
        <v>624</v>
      </c>
      <c r="C586" s="809" t="s">
        <v>620</v>
      </c>
      <c r="D586" s="251">
        <v>0.6</v>
      </c>
      <c r="E586" s="759">
        <f t="shared" si="9"/>
        <v>12</v>
      </c>
    </row>
    <row r="587" spans="1:5">
      <c r="A587" s="759">
        <v>584</v>
      </c>
      <c r="B587" s="809" t="s">
        <v>625</v>
      </c>
      <c r="C587" s="809" t="s">
        <v>620</v>
      </c>
      <c r="D587" s="251">
        <v>0.7</v>
      </c>
      <c r="E587" s="759">
        <f t="shared" si="9"/>
        <v>14</v>
      </c>
    </row>
    <row r="588" spans="1:5">
      <c r="A588" s="759">
        <v>585</v>
      </c>
      <c r="B588" s="809" t="s">
        <v>613</v>
      </c>
      <c r="C588" s="809" t="s">
        <v>620</v>
      </c>
      <c r="D588" s="251">
        <v>0.8</v>
      </c>
      <c r="E588" s="759">
        <f t="shared" si="9"/>
        <v>16</v>
      </c>
    </row>
    <row r="589" spans="1:5">
      <c r="A589" s="759">
        <v>586</v>
      </c>
      <c r="B589" s="809" t="s">
        <v>626</v>
      </c>
      <c r="C589" s="809" t="s">
        <v>620</v>
      </c>
      <c r="D589" s="251">
        <v>0.7</v>
      </c>
      <c r="E589" s="759">
        <f t="shared" si="9"/>
        <v>14</v>
      </c>
    </row>
    <row r="590" spans="1:5">
      <c r="A590" s="759">
        <v>587</v>
      </c>
      <c r="B590" s="809" t="s">
        <v>627</v>
      </c>
      <c r="C590" s="809" t="s">
        <v>620</v>
      </c>
      <c r="D590" s="251">
        <v>3</v>
      </c>
      <c r="E590" s="759">
        <f t="shared" si="9"/>
        <v>60</v>
      </c>
    </row>
    <row r="591" spans="1:5">
      <c r="A591" s="759">
        <v>588</v>
      </c>
      <c r="B591" s="809" t="s">
        <v>628</v>
      </c>
      <c r="C591" s="809" t="s">
        <v>620</v>
      </c>
      <c r="D591" s="251">
        <v>0.8</v>
      </c>
      <c r="E591" s="759">
        <f t="shared" si="9"/>
        <v>16</v>
      </c>
    </row>
    <row r="592" spans="1:5">
      <c r="A592" s="759">
        <v>589</v>
      </c>
      <c r="B592" s="809" t="s">
        <v>572</v>
      </c>
      <c r="C592" s="809" t="s">
        <v>620</v>
      </c>
      <c r="D592" s="251">
        <v>0.8</v>
      </c>
      <c r="E592" s="759">
        <f t="shared" si="9"/>
        <v>16</v>
      </c>
    </row>
    <row r="593" spans="1:5">
      <c r="A593" s="759">
        <v>590</v>
      </c>
      <c r="B593" s="809" t="s">
        <v>629</v>
      </c>
      <c r="C593" s="809" t="s">
        <v>620</v>
      </c>
      <c r="D593" s="251">
        <v>0.8</v>
      </c>
      <c r="E593" s="759">
        <f t="shared" si="9"/>
        <v>16</v>
      </c>
    </row>
    <row r="594" spans="1:5">
      <c r="A594" s="759">
        <v>591</v>
      </c>
      <c r="B594" s="809" t="s">
        <v>630</v>
      </c>
      <c r="C594" s="809" t="s">
        <v>620</v>
      </c>
      <c r="D594" s="251">
        <v>0.5</v>
      </c>
      <c r="E594" s="759">
        <f t="shared" si="9"/>
        <v>10</v>
      </c>
    </row>
    <row r="595" spans="1:5">
      <c r="A595" s="759">
        <v>592</v>
      </c>
      <c r="B595" s="809" t="s">
        <v>631</v>
      </c>
      <c r="C595" s="809" t="s">
        <v>620</v>
      </c>
      <c r="D595" s="251">
        <v>0.5</v>
      </c>
      <c r="E595" s="759">
        <f t="shared" si="9"/>
        <v>10</v>
      </c>
    </row>
    <row r="596" spans="1:5">
      <c r="A596" s="759">
        <v>593</v>
      </c>
      <c r="B596" s="809" t="s">
        <v>632</v>
      </c>
      <c r="C596" s="809" t="s">
        <v>620</v>
      </c>
      <c r="D596" s="251">
        <v>0.7</v>
      </c>
      <c r="E596" s="759">
        <f t="shared" si="9"/>
        <v>14</v>
      </c>
    </row>
    <row r="597" spans="1:5">
      <c r="A597" s="759">
        <v>594</v>
      </c>
      <c r="B597" s="809" t="s">
        <v>633</v>
      </c>
      <c r="C597" s="809" t="s">
        <v>620</v>
      </c>
      <c r="D597" s="251">
        <v>0.8</v>
      </c>
      <c r="E597" s="759">
        <f t="shared" si="9"/>
        <v>16</v>
      </c>
    </row>
    <row r="598" spans="1:5">
      <c r="A598" s="759">
        <v>595</v>
      </c>
      <c r="B598" s="809" t="s">
        <v>634</v>
      </c>
      <c r="C598" s="809" t="s">
        <v>620</v>
      </c>
      <c r="D598" s="251">
        <v>0.8</v>
      </c>
      <c r="E598" s="759">
        <f t="shared" si="9"/>
        <v>16</v>
      </c>
    </row>
    <row r="599" spans="1:5">
      <c r="A599" s="759">
        <v>596</v>
      </c>
      <c r="B599" s="809" t="s">
        <v>635</v>
      </c>
      <c r="C599" s="809" t="s">
        <v>620</v>
      </c>
      <c r="D599" s="251">
        <v>0.5</v>
      </c>
      <c r="E599" s="759">
        <f t="shared" si="9"/>
        <v>10</v>
      </c>
    </row>
    <row r="600" spans="1:5">
      <c r="A600" s="759">
        <v>597</v>
      </c>
      <c r="B600" s="809" t="s">
        <v>636</v>
      </c>
      <c r="C600" s="809" t="s">
        <v>620</v>
      </c>
      <c r="D600" s="251">
        <v>0.6</v>
      </c>
      <c r="E600" s="759">
        <f t="shared" si="9"/>
        <v>12</v>
      </c>
    </row>
    <row r="601" spans="1:5">
      <c r="A601" s="759">
        <v>598</v>
      </c>
      <c r="B601" s="809" t="s">
        <v>637</v>
      </c>
      <c r="C601" s="809" t="s">
        <v>620</v>
      </c>
      <c r="D601" s="251">
        <v>1</v>
      </c>
      <c r="E601" s="759">
        <f t="shared" si="9"/>
        <v>20</v>
      </c>
    </row>
    <row r="602" spans="1:5">
      <c r="A602" s="759">
        <v>599</v>
      </c>
      <c r="B602" s="809" t="s">
        <v>638</v>
      </c>
      <c r="C602" s="809" t="s">
        <v>620</v>
      </c>
      <c r="D602" s="251">
        <v>1.5</v>
      </c>
      <c r="E602" s="759">
        <f t="shared" si="9"/>
        <v>30</v>
      </c>
    </row>
    <row r="603" spans="1:5">
      <c r="A603" s="759">
        <v>600</v>
      </c>
      <c r="B603" s="809" t="s">
        <v>639</v>
      </c>
      <c r="C603" s="809" t="s">
        <v>620</v>
      </c>
      <c r="D603" s="251">
        <v>0.5</v>
      </c>
      <c r="E603" s="759">
        <f t="shared" si="9"/>
        <v>10</v>
      </c>
    </row>
    <row r="604" spans="1:5">
      <c r="A604" s="759">
        <v>601</v>
      </c>
      <c r="B604" s="809" t="s">
        <v>640</v>
      </c>
      <c r="C604" s="809" t="s">
        <v>641</v>
      </c>
      <c r="D604" s="251">
        <v>0.5</v>
      </c>
      <c r="E604" s="759">
        <f t="shared" si="9"/>
        <v>10</v>
      </c>
    </row>
    <row r="605" spans="1:5">
      <c r="A605" s="759">
        <v>602</v>
      </c>
      <c r="B605" s="809" t="s">
        <v>642</v>
      </c>
      <c r="C605" s="809" t="s">
        <v>641</v>
      </c>
      <c r="D605" s="251">
        <v>0.8</v>
      </c>
      <c r="E605" s="759">
        <f t="shared" si="9"/>
        <v>16</v>
      </c>
    </row>
    <row r="606" spans="1:5">
      <c r="A606" s="759">
        <v>603</v>
      </c>
      <c r="B606" s="809" t="s">
        <v>379</v>
      </c>
      <c r="C606" s="809" t="s">
        <v>641</v>
      </c>
      <c r="D606" s="251">
        <v>0.5</v>
      </c>
      <c r="E606" s="759">
        <f t="shared" si="9"/>
        <v>10</v>
      </c>
    </row>
    <row r="607" spans="1:5">
      <c r="A607" s="759">
        <v>604</v>
      </c>
      <c r="B607" s="809" t="s">
        <v>643</v>
      </c>
      <c r="C607" s="809" t="s">
        <v>641</v>
      </c>
      <c r="D607" s="251">
        <v>1</v>
      </c>
      <c r="E607" s="759">
        <f t="shared" si="9"/>
        <v>20</v>
      </c>
    </row>
    <row r="608" spans="1:5">
      <c r="A608" s="759">
        <v>605</v>
      </c>
      <c r="B608" s="809" t="s">
        <v>644</v>
      </c>
      <c r="C608" s="809" t="s">
        <v>641</v>
      </c>
      <c r="D608" s="251">
        <v>1</v>
      </c>
      <c r="E608" s="759">
        <f t="shared" si="9"/>
        <v>20</v>
      </c>
    </row>
    <row r="609" spans="1:5">
      <c r="A609" s="759">
        <v>606</v>
      </c>
      <c r="B609" s="809" t="s">
        <v>645</v>
      </c>
      <c r="C609" s="809" t="s">
        <v>641</v>
      </c>
      <c r="D609" s="251">
        <v>1</v>
      </c>
      <c r="E609" s="759">
        <f t="shared" si="9"/>
        <v>20</v>
      </c>
    </row>
    <row r="610" spans="1:5">
      <c r="A610" s="759">
        <v>607</v>
      </c>
      <c r="B610" s="809" t="s">
        <v>646</v>
      </c>
      <c r="C610" s="809" t="s">
        <v>641</v>
      </c>
      <c r="D610" s="251">
        <v>1.5</v>
      </c>
      <c r="E610" s="759">
        <f t="shared" si="9"/>
        <v>30</v>
      </c>
    </row>
    <row r="611" spans="1:5">
      <c r="A611" s="759">
        <v>608</v>
      </c>
      <c r="B611" s="809" t="s">
        <v>583</v>
      </c>
      <c r="C611" s="809" t="s">
        <v>641</v>
      </c>
      <c r="D611" s="251">
        <v>1</v>
      </c>
      <c r="E611" s="759">
        <f t="shared" si="9"/>
        <v>20</v>
      </c>
    </row>
    <row r="612" spans="1:5">
      <c r="A612" s="759">
        <v>609</v>
      </c>
      <c r="B612" s="809" t="s">
        <v>647</v>
      </c>
      <c r="C612" s="809" t="s">
        <v>641</v>
      </c>
      <c r="D612" s="251">
        <v>0.7</v>
      </c>
      <c r="E612" s="759">
        <f t="shared" si="9"/>
        <v>14</v>
      </c>
    </row>
    <row r="613" spans="1:5">
      <c r="A613" s="759">
        <v>610</v>
      </c>
      <c r="B613" s="809" t="s">
        <v>648</v>
      </c>
      <c r="C613" s="809" t="s">
        <v>649</v>
      </c>
      <c r="D613" s="251">
        <v>1</v>
      </c>
      <c r="E613" s="759">
        <f t="shared" si="9"/>
        <v>20</v>
      </c>
    </row>
    <row r="614" spans="1:5">
      <c r="A614" s="759">
        <v>611</v>
      </c>
      <c r="B614" s="809" t="s">
        <v>650</v>
      </c>
      <c r="C614" s="809" t="s">
        <v>649</v>
      </c>
      <c r="D614" s="251">
        <v>0.8</v>
      </c>
      <c r="E614" s="759">
        <f t="shared" si="9"/>
        <v>16</v>
      </c>
    </row>
    <row r="615" spans="1:5">
      <c r="A615" s="759">
        <v>612</v>
      </c>
      <c r="B615" s="809" t="s">
        <v>651</v>
      </c>
      <c r="C615" s="809" t="s">
        <v>649</v>
      </c>
      <c r="D615" s="251">
        <v>0.8</v>
      </c>
      <c r="E615" s="759">
        <f t="shared" si="9"/>
        <v>16</v>
      </c>
    </row>
    <row r="616" spans="1:5">
      <c r="A616" s="759">
        <v>613</v>
      </c>
      <c r="B616" s="809" t="s">
        <v>652</v>
      </c>
      <c r="C616" s="809" t="s">
        <v>649</v>
      </c>
      <c r="D616" s="251">
        <v>1</v>
      </c>
      <c r="E616" s="759">
        <f t="shared" si="9"/>
        <v>20</v>
      </c>
    </row>
    <row r="617" spans="1:5">
      <c r="A617" s="759">
        <v>614</v>
      </c>
      <c r="B617" s="809" t="s">
        <v>653</v>
      </c>
      <c r="C617" s="809" t="s">
        <v>649</v>
      </c>
      <c r="D617" s="251">
        <v>0.6</v>
      </c>
      <c r="E617" s="759">
        <f t="shared" si="9"/>
        <v>12</v>
      </c>
    </row>
    <row r="618" spans="1:5">
      <c r="A618" s="759">
        <v>615</v>
      </c>
      <c r="B618" s="809" t="s">
        <v>654</v>
      </c>
      <c r="C618" s="809" t="s">
        <v>649</v>
      </c>
      <c r="D618" s="251">
        <v>0.7</v>
      </c>
      <c r="E618" s="759">
        <f t="shared" si="9"/>
        <v>14</v>
      </c>
    </row>
    <row r="619" spans="1:5">
      <c r="A619" s="759">
        <v>616</v>
      </c>
      <c r="B619" s="809" t="s">
        <v>655</v>
      </c>
      <c r="C619" s="809" t="s">
        <v>649</v>
      </c>
      <c r="D619" s="251">
        <v>0.5</v>
      </c>
      <c r="E619" s="759">
        <f t="shared" si="9"/>
        <v>10</v>
      </c>
    </row>
    <row r="620" spans="1:5">
      <c r="A620" s="759">
        <v>617</v>
      </c>
      <c r="B620" s="809" t="s">
        <v>656</v>
      </c>
      <c r="C620" s="809" t="s">
        <v>649</v>
      </c>
      <c r="D620" s="251">
        <v>0.5</v>
      </c>
      <c r="E620" s="759">
        <f t="shared" si="9"/>
        <v>10</v>
      </c>
    </row>
    <row r="621" spans="1:5">
      <c r="A621" s="759">
        <v>618</v>
      </c>
      <c r="B621" s="809" t="s">
        <v>657</v>
      </c>
      <c r="C621" s="809" t="s">
        <v>649</v>
      </c>
      <c r="D621" s="251">
        <v>1.2</v>
      </c>
      <c r="E621" s="759">
        <f t="shared" si="9"/>
        <v>24</v>
      </c>
    </row>
    <row r="622" spans="1:5">
      <c r="A622" s="759">
        <v>619</v>
      </c>
      <c r="B622" s="809" t="s">
        <v>658</v>
      </c>
      <c r="C622" s="809" t="s">
        <v>649</v>
      </c>
      <c r="D622" s="251">
        <v>0.5</v>
      </c>
      <c r="E622" s="759">
        <f t="shared" si="9"/>
        <v>10</v>
      </c>
    </row>
    <row r="623" spans="1:5">
      <c r="A623" s="759">
        <v>620</v>
      </c>
      <c r="B623" s="809" t="s">
        <v>659</v>
      </c>
      <c r="C623" s="809" t="s">
        <v>649</v>
      </c>
      <c r="D623" s="251">
        <v>0.5</v>
      </c>
      <c r="E623" s="759">
        <f t="shared" si="9"/>
        <v>10</v>
      </c>
    </row>
    <row r="624" spans="1:5">
      <c r="A624" s="759">
        <v>621</v>
      </c>
      <c r="B624" s="809" t="s">
        <v>660</v>
      </c>
      <c r="C624" s="809" t="s">
        <v>649</v>
      </c>
      <c r="D624" s="251">
        <v>0.8</v>
      </c>
      <c r="E624" s="759">
        <f t="shared" si="9"/>
        <v>16</v>
      </c>
    </row>
    <row r="625" spans="1:5">
      <c r="A625" s="759">
        <v>622</v>
      </c>
      <c r="B625" s="809" t="s">
        <v>661</v>
      </c>
      <c r="C625" s="809" t="s">
        <v>649</v>
      </c>
      <c r="D625" s="251">
        <v>0.6</v>
      </c>
      <c r="E625" s="759">
        <f t="shared" si="9"/>
        <v>12</v>
      </c>
    </row>
    <row r="626" spans="1:5">
      <c r="A626" s="759">
        <v>623</v>
      </c>
      <c r="B626" s="809" t="s">
        <v>662</v>
      </c>
      <c r="C626" s="809" t="s">
        <v>649</v>
      </c>
      <c r="D626" s="251">
        <v>1.1</v>
      </c>
      <c r="E626" s="759">
        <f t="shared" si="9"/>
        <v>22</v>
      </c>
    </row>
    <row r="627" spans="1:5">
      <c r="A627" s="759">
        <v>624</v>
      </c>
      <c r="B627" s="809" t="s">
        <v>663</v>
      </c>
      <c r="C627" s="809" t="s">
        <v>649</v>
      </c>
      <c r="D627" s="251">
        <v>1.1</v>
      </c>
      <c r="E627" s="759">
        <f t="shared" si="9"/>
        <v>22</v>
      </c>
    </row>
    <row r="628" spans="1:5">
      <c r="A628" s="759">
        <v>625</v>
      </c>
      <c r="B628" s="809" t="s">
        <v>664</v>
      </c>
      <c r="C628" s="809" t="s">
        <v>649</v>
      </c>
      <c r="D628" s="251">
        <v>0.5</v>
      </c>
      <c r="E628" s="759">
        <f t="shared" si="9"/>
        <v>10</v>
      </c>
    </row>
    <row r="629" spans="1:5">
      <c r="A629" s="759">
        <v>626</v>
      </c>
      <c r="B629" s="809" t="s">
        <v>665</v>
      </c>
      <c r="C629" s="809" t="s">
        <v>649</v>
      </c>
      <c r="D629" s="251">
        <v>0.6</v>
      </c>
      <c r="E629" s="759">
        <f t="shared" si="9"/>
        <v>12</v>
      </c>
    </row>
    <row r="630" spans="1:5">
      <c r="A630" s="759">
        <v>627</v>
      </c>
      <c r="B630" s="809" t="s">
        <v>666</v>
      </c>
      <c r="C630" s="809" t="s">
        <v>649</v>
      </c>
      <c r="D630" s="251">
        <v>0.5</v>
      </c>
      <c r="E630" s="759">
        <f t="shared" si="9"/>
        <v>10</v>
      </c>
    </row>
    <row r="631" spans="1:5">
      <c r="A631" s="759">
        <v>628</v>
      </c>
      <c r="B631" s="809" t="s">
        <v>667</v>
      </c>
      <c r="C631" s="809" t="s">
        <v>649</v>
      </c>
      <c r="D631" s="251">
        <v>0.7</v>
      </c>
      <c r="E631" s="759">
        <f t="shared" si="9"/>
        <v>14</v>
      </c>
    </row>
    <row r="632" spans="1:5">
      <c r="A632" s="759">
        <v>629</v>
      </c>
      <c r="B632" s="809" t="s">
        <v>668</v>
      </c>
      <c r="C632" s="809" t="s">
        <v>649</v>
      </c>
      <c r="D632" s="251">
        <v>0.6</v>
      </c>
      <c r="E632" s="759">
        <f t="shared" si="9"/>
        <v>12</v>
      </c>
    </row>
    <row r="633" spans="1:5">
      <c r="A633" s="759">
        <v>630</v>
      </c>
      <c r="B633" s="809" t="s">
        <v>669</v>
      </c>
      <c r="C633" s="809" t="s">
        <v>670</v>
      </c>
      <c r="D633" s="251">
        <v>0.8</v>
      </c>
      <c r="E633" s="759">
        <f t="shared" si="9"/>
        <v>16</v>
      </c>
    </row>
    <row r="634" spans="1:5">
      <c r="A634" s="759">
        <v>631</v>
      </c>
      <c r="B634" s="809" t="s">
        <v>671</v>
      </c>
      <c r="C634" s="809" t="s">
        <v>672</v>
      </c>
      <c r="D634" s="251">
        <v>4.5</v>
      </c>
      <c r="E634" s="759">
        <f t="shared" si="9"/>
        <v>90</v>
      </c>
    </row>
    <row r="635" spans="1:5">
      <c r="A635" s="759">
        <v>632</v>
      </c>
      <c r="B635" s="809" t="s">
        <v>673</v>
      </c>
      <c r="C635" s="809" t="s">
        <v>672</v>
      </c>
      <c r="D635" s="251">
        <v>0.5</v>
      </c>
      <c r="E635" s="759">
        <f t="shared" si="9"/>
        <v>10</v>
      </c>
    </row>
    <row r="636" spans="1:5">
      <c r="A636" s="759">
        <v>633</v>
      </c>
      <c r="B636" s="809" t="s">
        <v>674</v>
      </c>
      <c r="C636" s="809" t="s">
        <v>672</v>
      </c>
      <c r="D636" s="251">
        <v>0.5</v>
      </c>
      <c r="E636" s="759">
        <f t="shared" si="9"/>
        <v>10</v>
      </c>
    </row>
    <row r="637" spans="1:5">
      <c r="A637" s="759">
        <v>634</v>
      </c>
      <c r="B637" s="809" t="s">
        <v>675</v>
      </c>
      <c r="C637" s="809" t="s">
        <v>672</v>
      </c>
      <c r="D637" s="251">
        <v>0.5</v>
      </c>
      <c r="E637" s="759">
        <f t="shared" si="9"/>
        <v>10</v>
      </c>
    </row>
    <row r="638" spans="1:5">
      <c r="A638" s="759">
        <v>635</v>
      </c>
      <c r="B638" s="809" t="s">
        <v>676</v>
      </c>
      <c r="C638" s="809" t="s">
        <v>672</v>
      </c>
      <c r="D638" s="251">
        <v>20</v>
      </c>
      <c r="E638" s="759">
        <f t="shared" si="9"/>
        <v>400</v>
      </c>
    </row>
    <row r="639" spans="1:5">
      <c r="A639" s="759">
        <v>636</v>
      </c>
      <c r="B639" s="809" t="s">
        <v>677</v>
      </c>
      <c r="C639" s="809" t="s">
        <v>672</v>
      </c>
      <c r="D639" s="251">
        <v>0.5</v>
      </c>
      <c r="E639" s="759">
        <f t="shared" si="9"/>
        <v>10</v>
      </c>
    </row>
    <row r="640" spans="1:5">
      <c r="A640" s="759">
        <v>637</v>
      </c>
      <c r="B640" s="809" t="s">
        <v>678</v>
      </c>
      <c r="C640" s="809" t="s">
        <v>672</v>
      </c>
      <c r="D640" s="251">
        <v>0.5</v>
      </c>
      <c r="E640" s="759">
        <f t="shared" si="9"/>
        <v>10</v>
      </c>
    </row>
    <row r="641" spans="1:5">
      <c r="A641" s="759">
        <v>638</v>
      </c>
      <c r="B641" s="809" t="s">
        <v>679</v>
      </c>
      <c r="C641" s="809" t="s">
        <v>672</v>
      </c>
      <c r="D641" s="251">
        <v>1.5</v>
      </c>
      <c r="E641" s="759">
        <f t="shared" si="9"/>
        <v>30</v>
      </c>
    </row>
    <row r="642" spans="1:5">
      <c r="A642" s="759">
        <v>639</v>
      </c>
      <c r="B642" s="809" t="s">
        <v>680</v>
      </c>
      <c r="C642" s="809" t="s">
        <v>672</v>
      </c>
      <c r="D642" s="251">
        <v>2</v>
      </c>
      <c r="E642" s="759">
        <f t="shared" si="9"/>
        <v>40</v>
      </c>
    </row>
    <row r="643" spans="1:5">
      <c r="A643" s="759">
        <v>640</v>
      </c>
      <c r="B643" s="809" t="s">
        <v>680</v>
      </c>
      <c r="C643" s="809" t="s">
        <v>672</v>
      </c>
      <c r="D643" s="251">
        <v>2</v>
      </c>
      <c r="E643" s="759">
        <f t="shared" si="9"/>
        <v>40</v>
      </c>
    </row>
    <row r="644" spans="1:5">
      <c r="A644" s="759">
        <v>641</v>
      </c>
      <c r="B644" s="809" t="s">
        <v>681</v>
      </c>
      <c r="C644" s="809" t="s">
        <v>672</v>
      </c>
      <c r="D644" s="251">
        <v>1</v>
      </c>
      <c r="E644" s="759">
        <f t="shared" si="9"/>
        <v>20</v>
      </c>
    </row>
    <row r="645" spans="1:5">
      <c r="A645" s="759">
        <v>642</v>
      </c>
      <c r="B645" s="809" t="s">
        <v>682</v>
      </c>
      <c r="C645" s="809" t="s">
        <v>683</v>
      </c>
      <c r="D645" s="251">
        <v>0.8</v>
      </c>
      <c r="E645" s="759">
        <f t="shared" si="9"/>
        <v>16</v>
      </c>
    </row>
    <row r="646" spans="1:5">
      <c r="A646" s="759">
        <v>643</v>
      </c>
      <c r="B646" s="809" t="s">
        <v>684</v>
      </c>
      <c r="C646" s="809" t="s">
        <v>683</v>
      </c>
      <c r="D646" s="251">
        <v>2.5</v>
      </c>
      <c r="E646" s="759">
        <f t="shared" si="9"/>
        <v>50</v>
      </c>
    </row>
    <row r="647" spans="1:5">
      <c r="A647" s="759">
        <v>644</v>
      </c>
      <c r="B647" s="809" t="s">
        <v>466</v>
      </c>
      <c r="C647" s="809" t="s">
        <v>683</v>
      </c>
      <c r="D647" s="251">
        <v>2.5</v>
      </c>
      <c r="E647" s="759">
        <f t="shared" ref="E647:E710" si="10">D647*20</f>
        <v>50</v>
      </c>
    </row>
    <row r="648" spans="1:5">
      <c r="A648" s="759">
        <v>645</v>
      </c>
      <c r="B648" s="809" t="s">
        <v>685</v>
      </c>
      <c r="C648" s="809" t="s">
        <v>683</v>
      </c>
      <c r="D648" s="251">
        <v>1.5</v>
      </c>
      <c r="E648" s="759">
        <f t="shared" si="10"/>
        <v>30</v>
      </c>
    </row>
    <row r="649" spans="1:5">
      <c r="A649" s="759">
        <v>646</v>
      </c>
      <c r="B649" s="809" t="s">
        <v>686</v>
      </c>
      <c r="C649" s="809" t="s">
        <v>683</v>
      </c>
      <c r="D649" s="251">
        <v>2.5</v>
      </c>
      <c r="E649" s="759">
        <f t="shared" si="10"/>
        <v>50</v>
      </c>
    </row>
    <row r="650" spans="1:5">
      <c r="A650" s="759">
        <v>647</v>
      </c>
      <c r="B650" s="809" t="s">
        <v>687</v>
      </c>
      <c r="C650" s="809" t="s">
        <v>683</v>
      </c>
      <c r="D650" s="251">
        <v>1</v>
      </c>
      <c r="E650" s="759">
        <f t="shared" si="10"/>
        <v>20</v>
      </c>
    </row>
    <row r="651" spans="1:5">
      <c r="A651" s="759">
        <v>648</v>
      </c>
      <c r="B651" s="809" t="s">
        <v>688</v>
      </c>
      <c r="C651" s="809" t="s">
        <v>683</v>
      </c>
      <c r="D651" s="251">
        <v>0.5</v>
      </c>
      <c r="E651" s="759">
        <f t="shared" si="10"/>
        <v>10</v>
      </c>
    </row>
    <row r="652" spans="1:5">
      <c r="A652" s="759">
        <v>649</v>
      </c>
      <c r="B652" s="809" t="s">
        <v>689</v>
      </c>
      <c r="C652" s="809" t="s">
        <v>683</v>
      </c>
      <c r="D652" s="251">
        <v>0.5</v>
      </c>
      <c r="E652" s="759">
        <f t="shared" si="10"/>
        <v>10</v>
      </c>
    </row>
    <row r="653" spans="1:5">
      <c r="A653" s="759">
        <v>650</v>
      </c>
      <c r="B653" s="809" t="s">
        <v>690</v>
      </c>
      <c r="C653" s="809" t="s">
        <v>683</v>
      </c>
      <c r="D653" s="251">
        <v>1.5</v>
      </c>
      <c r="E653" s="759">
        <f t="shared" si="10"/>
        <v>30</v>
      </c>
    </row>
    <row r="654" spans="1:5">
      <c r="A654" s="759">
        <v>651</v>
      </c>
      <c r="B654" s="809" t="s">
        <v>691</v>
      </c>
      <c r="C654" s="809" t="s">
        <v>683</v>
      </c>
      <c r="D654" s="251">
        <v>1</v>
      </c>
      <c r="E654" s="759">
        <f t="shared" si="10"/>
        <v>20</v>
      </c>
    </row>
    <row r="655" spans="1:5">
      <c r="A655" s="759">
        <v>652</v>
      </c>
      <c r="B655" s="809" t="s">
        <v>692</v>
      </c>
      <c r="C655" s="809" t="s">
        <v>683</v>
      </c>
      <c r="D655" s="251">
        <v>0.8</v>
      </c>
      <c r="E655" s="759">
        <f t="shared" si="10"/>
        <v>16</v>
      </c>
    </row>
    <row r="656" spans="1:5">
      <c r="A656" s="759">
        <v>653</v>
      </c>
      <c r="B656" s="809" t="s">
        <v>693</v>
      </c>
      <c r="C656" s="809" t="s">
        <v>683</v>
      </c>
      <c r="D656" s="251">
        <v>0.5</v>
      </c>
      <c r="E656" s="759">
        <f t="shared" si="10"/>
        <v>10</v>
      </c>
    </row>
    <row r="657" spans="1:5">
      <c r="A657" s="759">
        <v>654</v>
      </c>
      <c r="B657" s="809" t="s">
        <v>694</v>
      </c>
      <c r="C657" s="809" t="s">
        <v>683</v>
      </c>
      <c r="D657" s="251">
        <v>1</v>
      </c>
      <c r="E657" s="759">
        <f t="shared" si="10"/>
        <v>20</v>
      </c>
    </row>
    <row r="658" spans="1:5">
      <c r="A658" s="759">
        <v>655</v>
      </c>
      <c r="B658" s="809" t="s">
        <v>695</v>
      </c>
      <c r="C658" s="809" t="s">
        <v>683</v>
      </c>
      <c r="D658" s="251">
        <v>1.5</v>
      </c>
      <c r="E658" s="759">
        <f t="shared" si="10"/>
        <v>30</v>
      </c>
    </row>
    <row r="659" spans="1:5">
      <c r="A659" s="759">
        <v>656</v>
      </c>
      <c r="B659" s="809" t="s">
        <v>677</v>
      </c>
      <c r="C659" s="809" t="s">
        <v>683</v>
      </c>
      <c r="D659" s="251">
        <v>1</v>
      </c>
      <c r="E659" s="759">
        <f t="shared" si="10"/>
        <v>20</v>
      </c>
    </row>
    <row r="660" spans="1:5">
      <c r="A660" s="759">
        <v>657</v>
      </c>
      <c r="B660" s="809" t="s">
        <v>696</v>
      </c>
      <c r="C660" s="809" t="s">
        <v>683</v>
      </c>
      <c r="D660" s="251">
        <v>1</v>
      </c>
      <c r="E660" s="759">
        <f t="shared" si="10"/>
        <v>20</v>
      </c>
    </row>
    <row r="661" spans="1:5">
      <c r="A661" s="759">
        <v>658</v>
      </c>
      <c r="B661" s="809" t="s">
        <v>697</v>
      </c>
      <c r="C661" s="809" t="s">
        <v>683</v>
      </c>
      <c r="D661" s="251">
        <v>1.5</v>
      </c>
      <c r="E661" s="759">
        <f t="shared" si="10"/>
        <v>30</v>
      </c>
    </row>
    <row r="662" spans="1:5">
      <c r="A662" s="759">
        <v>659</v>
      </c>
      <c r="B662" s="809" t="s">
        <v>698</v>
      </c>
      <c r="C662" s="809" t="s">
        <v>683</v>
      </c>
      <c r="D662" s="251">
        <v>1</v>
      </c>
      <c r="E662" s="759">
        <f t="shared" si="10"/>
        <v>20</v>
      </c>
    </row>
    <row r="663" spans="1:5">
      <c r="A663" s="759">
        <v>660</v>
      </c>
      <c r="B663" s="809" t="s">
        <v>699</v>
      </c>
      <c r="C663" s="809" t="s">
        <v>683</v>
      </c>
      <c r="D663" s="251">
        <v>0.5</v>
      </c>
      <c r="E663" s="759">
        <f t="shared" si="10"/>
        <v>10</v>
      </c>
    </row>
    <row r="664" spans="1:5">
      <c r="A664" s="759">
        <v>661</v>
      </c>
      <c r="B664" s="809" t="s">
        <v>465</v>
      </c>
      <c r="C664" s="809" t="s">
        <v>683</v>
      </c>
      <c r="D664" s="251">
        <v>1</v>
      </c>
      <c r="E664" s="759">
        <f t="shared" si="10"/>
        <v>20</v>
      </c>
    </row>
    <row r="665" spans="1:5">
      <c r="A665" s="759">
        <v>662</v>
      </c>
      <c r="B665" s="809" t="s">
        <v>700</v>
      </c>
      <c r="C665" s="809" t="s">
        <v>683</v>
      </c>
      <c r="D665" s="251">
        <v>1.5</v>
      </c>
      <c r="E665" s="759">
        <f t="shared" si="10"/>
        <v>30</v>
      </c>
    </row>
    <row r="666" spans="1:5">
      <c r="A666" s="759">
        <v>663</v>
      </c>
      <c r="B666" s="809" t="s">
        <v>701</v>
      </c>
      <c r="C666" s="809" t="s">
        <v>683</v>
      </c>
      <c r="D666" s="251">
        <v>1</v>
      </c>
      <c r="E666" s="759">
        <f t="shared" si="10"/>
        <v>20</v>
      </c>
    </row>
    <row r="667" spans="1:5">
      <c r="A667" s="759">
        <v>664</v>
      </c>
      <c r="B667" s="809" t="s">
        <v>702</v>
      </c>
      <c r="C667" s="809" t="s">
        <v>683</v>
      </c>
      <c r="D667" s="251">
        <v>0.5</v>
      </c>
      <c r="E667" s="759">
        <f t="shared" si="10"/>
        <v>10</v>
      </c>
    </row>
    <row r="668" spans="1:5">
      <c r="A668" s="759">
        <v>665</v>
      </c>
      <c r="B668" s="809" t="s">
        <v>703</v>
      </c>
      <c r="C668" s="809" t="s">
        <v>683</v>
      </c>
      <c r="D668" s="251">
        <v>1</v>
      </c>
      <c r="E668" s="759">
        <f t="shared" si="10"/>
        <v>20</v>
      </c>
    </row>
    <row r="669" spans="1:5">
      <c r="A669" s="759">
        <v>666</v>
      </c>
      <c r="B669" s="809" t="s">
        <v>704</v>
      </c>
      <c r="C669" s="809" t="s">
        <v>705</v>
      </c>
      <c r="D669" s="251">
        <v>2.5</v>
      </c>
      <c r="E669" s="759">
        <f t="shared" si="10"/>
        <v>50</v>
      </c>
    </row>
    <row r="670" spans="1:5">
      <c r="A670" s="759">
        <v>667</v>
      </c>
      <c r="B670" s="809" t="s">
        <v>706</v>
      </c>
      <c r="C670" s="809" t="s">
        <v>705</v>
      </c>
      <c r="D670" s="251">
        <v>1</v>
      </c>
      <c r="E670" s="759">
        <f t="shared" si="10"/>
        <v>20</v>
      </c>
    </row>
    <row r="671" spans="1:5">
      <c r="A671" s="759">
        <v>668</v>
      </c>
      <c r="B671" s="809" t="s">
        <v>707</v>
      </c>
      <c r="C671" s="809" t="s">
        <v>705</v>
      </c>
      <c r="D671" s="251">
        <v>3.5</v>
      </c>
      <c r="E671" s="759">
        <f t="shared" si="10"/>
        <v>70</v>
      </c>
    </row>
    <row r="672" spans="1:5">
      <c r="A672" s="759">
        <v>669</v>
      </c>
      <c r="B672" s="809" t="s">
        <v>708</v>
      </c>
      <c r="C672" s="809" t="s">
        <v>705</v>
      </c>
      <c r="D672" s="251">
        <v>1.5</v>
      </c>
      <c r="E672" s="759">
        <f t="shared" si="10"/>
        <v>30</v>
      </c>
    </row>
    <row r="673" spans="1:5">
      <c r="A673" s="759">
        <v>670</v>
      </c>
      <c r="B673" s="809" t="s">
        <v>709</v>
      </c>
      <c r="C673" s="809" t="s">
        <v>705</v>
      </c>
      <c r="D673" s="251">
        <v>2.5</v>
      </c>
      <c r="E673" s="759">
        <f t="shared" si="10"/>
        <v>50</v>
      </c>
    </row>
    <row r="674" spans="1:5">
      <c r="A674" s="759">
        <v>671</v>
      </c>
      <c r="B674" s="809" t="s">
        <v>710</v>
      </c>
      <c r="C674" s="809" t="s">
        <v>705</v>
      </c>
      <c r="D674" s="251">
        <v>0.5</v>
      </c>
      <c r="E674" s="759">
        <f t="shared" si="10"/>
        <v>10</v>
      </c>
    </row>
    <row r="675" spans="1:5">
      <c r="A675" s="759">
        <v>672</v>
      </c>
      <c r="B675" s="809" t="s">
        <v>711</v>
      </c>
      <c r="C675" s="809" t="s">
        <v>705</v>
      </c>
      <c r="D675" s="251">
        <v>2.5</v>
      </c>
      <c r="E675" s="759">
        <f t="shared" si="10"/>
        <v>50</v>
      </c>
    </row>
    <row r="676" spans="1:5">
      <c r="A676" s="759">
        <v>673</v>
      </c>
      <c r="B676" s="809" t="s">
        <v>712</v>
      </c>
      <c r="C676" s="809" t="s">
        <v>705</v>
      </c>
      <c r="D676" s="251">
        <v>0.5</v>
      </c>
      <c r="E676" s="759">
        <f t="shared" si="10"/>
        <v>10</v>
      </c>
    </row>
    <row r="677" spans="1:5">
      <c r="A677" s="759">
        <v>674</v>
      </c>
      <c r="B677" s="809" t="s">
        <v>713</v>
      </c>
      <c r="C677" s="809" t="s">
        <v>705</v>
      </c>
      <c r="D677" s="251">
        <v>1</v>
      </c>
      <c r="E677" s="759">
        <f t="shared" si="10"/>
        <v>20</v>
      </c>
    </row>
    <row r="678" spans="1:5">
      <c r="A678" s="759">
        <v>675</v>
      </c>
      <c r="B678" s="809" t="s">
        <v>714</v>
      </c>
      <c r="C678" s="809" t="s">
        <v>705</v>
      </c>
      <c r="D678" s="251">
        <v>2.5</v>
      </c>
      <c r="E678" s="759">
        <f t="shared" si="10"/>
        <v>50</v>
      </c>
    </row>
    <row r="679" spans="1:5">
      <c r="A679" s="759">
        <v>676</v>
      </c>
      <c r="B679" s="809" t="s">
        <v>715</v>
      </c>
      <c r="C679" s="809" t="s">
        <v>705</v>
      </c>
      <c r="D679" s="251">
        <v>3.5</v>
      </c>
      <c r="E679" s="759">
        <f t="shared" si="10"/>
        <v>70</v>
      </c>
    </row>
    <row r="680" spans="1:5">
      <c r="A680" s="759">
        <v>677</v>
      </c>
      <c r="B680" s="809" t="s">
        <v>716</v>
      </c>
      <c r="C680" s="809" t="s">
        <v>705</v>
      </c>
      <c r="D680" s="251">
        <v>1</v>
      </c>
      <c r="E680" s="759">
        <f t="shared" si="10"/>
        <v>20</v>
      </c>
    </row>
    <row r="681" spans="1:5">
      <c r="A681" s="759">
        <v>678</v>
      </c>
      <c r="B681" s="809" t="s">
        <v>717</v>
      </c>
      <c r="C681" s="809" t="s">
        <v>705</v>
      </c>
      <c r="D681" s="251">
        <v>1.5</v>
      </c>
      <c r="E681" s="759">
        <f t="shared" si="10"/>
        <v>30</v>
      </c>
    </row>
    <row r="682" spans="1:5">
      <c r="A682" s="759">
        <v>679</v>
      </c>
      <c r="B682" s="809" t="s">
        <v>718</v>
      </c>
      <c r="C682" s="809" t="s">
        <v>705</v>
      </c>
      <c r="D682" s="251">
        <v>1</v>
      </c>
      <c r="E682" s="759">
        <f t="shared" si="10"/>
        <v>20</v>
      </c>
    </row>
    <row r="683" spans="1:5">
      <c r="A683" s="759">
        <v>680</v>
      </c>
      <c r="B683" s="809" t="s">
        <v>719</v>
      </c>
      <c r="C683" s="809" t="s">
        <v>705</v>
      </c>
      <c r="D683" s="251">
        <v>1.5</v>
      </c>
      <c r="E683" s="759">
        <f t="shared" si="10"/>
        <v>30</v>
      </c>
    </row>
    <row r="684" spans="1:5">
      <c r="A684" s="759">
        <v>681</v>
      </c>
      <c r="B684" s="809" t="s">
        <v>720</v>
      </c>
      <c r="C684" s="809" t="s">
        <v>705</v>
      </c>
      <c r="D684" s="251">
        <v>1</v>
      </c>
      <c r="E684" s="759">
        <f t="shared" si="10"/>
        <v>20</v>
      </c>
    </row>
    <row r="685" spans="1:5">
      <c r="A685" s="759">
        <v>682</v>
      </c>
      <c r="B685" s="809" t="s">
        <v>721</v>
      </c>
      <c r="C685" s="809" t="s">
        <v>705</v>
      </c>
      <c r="D685" s="251">
        <v>1.5</v>
      </c>
      <c r="E685" s="759">
        <f t="shared" si="10"/>
        <v>30</v>
      </c>
    </row>
    <row r="686" spans="1:5">
      <c r="A686" s="759">
        <v>683</v>
      </c>
      <c r="B686" s="809" t="s">
        <v>722</v>
      </c>
      <c r="C686" s="809" t="s">
        <v>705</v>
      </c>
      <c r="D686" s="251">
        <v>1</v>
      </c>
      <c r="E686" s="759">
        <f t="shared" si="10"/>
        <v>20</v>
      </c>
    </row>
    <row r="687" spans="1:5">
      <c r="A687" s="759">
        <v>684</v>
      </c>
      <c r="B687" s="809" t="s">
        <v>723</v>
      </c>
      <c r="C687" s="809" t="s">
        <v>705</v>
      </c>
      <c r="D687" s="251">
        <v>0.5</v>
      </c>
      <c r="E687" s="759">
        <f t="shared" si="10"/>
        <v>10</v>
      </c>
    </row>
    <row r="688" spans="1:5">
      <c r="A688" s="759">
        <v>685</v>
      </c>
      <c r="B688" s="809" t="s">
        <v>724</v>
      </c>
      <c r="C688" s="809" t="s">
        <v>705</v>
      </c>
      <c r="D688" s="251">
        <v>2</v>
      </c>
      <c r="E688" s="759">
        <f t="shared" si="10"/>
        <v>40</v>
      </c>
    </row>
    <row r="689" spans="1:5">
      <c r="A689" s="759">
        <v>686</v>
      </c>
      <c r="B689" s="809" t="s">
        <v>725</v>
      </c>
      <c r="C689" s="809" t="s">
        <v>705</v>
      </c>
      <c r="D689" s="251">
        <v>0.7</v>
      </c>
      <c r="E689" s="759">
        <f t="shared" si="10"/>
        <v>14</v>
      </c>
    </row>
    <row r="690" spans="1:5">
      <c r="A690" s="759">
        <v>687</v>
      </c>
      <c r="B690" s="809" t="s">
        <v>726</v>
      </c>
      <c r="C690" s="809" t="s">
        <v>705</v>
      </c>
      <c r="D690" s="251">
        <v>2</v>
      </c>
      <c r="E690" s="759">
        <f t="shared" si="10"/>
        <v>40</v>
      </c>
    </row>
    <row r="691" spans="1:5">
      <c r="A691" s="759">
        <v>688</v>
      </c>
      <c r="B691" s="809" t="s">
        <v>727</v>
      </c>
      <c r="C691" s="809" t="s">
        <v>705</v>
      </c>
      <c r="D691" s="251">
        <v>2</v>
      </c>
      <c r="E691" s="759">
        <f t="shared" si="10"/>
        <v>40</v>
      </c>
    </row>
    <row r="692" spans="1:5">
      <c r="A692" s="759">
        <v>689</v>
      </c>
      <c r="B692" s="809" t="s">
        <v>728</v>
      </c>
      <c r="C692" s="809" t="s">
        <v>705</v>
      </c>
      <c r="D692" s="251">
        <v>1</v>
      </c>
      <c r="E692" s="759">
        <f t="shared" si="10"/>
        <v>20</v>
      </c>
    </row>
    <row r="693" spans="1:5">
      <c r="A693" s="759">
        <v>690</v>
      </c>
      <c r="B693" s="809" t="s">
        <v>729</v>
      </c>
      <c r="C693" s="809" t="s">
        <v>705</v>
      </c>
      <c r="D693" s="251">
        <v>1</v>
      </c>
      <c r="E693" s="759">
        <f t="shared" si="10"/>
        <v>20</v>
      </c>
    </row>
    <row r="694" spans="1:5">
      <c r="A694" s="759">
        <v>691</v>
      </c>
      <c r="B694" s="809" t="s">
        <v>730</v>
      </c>
      <c r="C694" s="809" t="s">
        <v>705</v>
      </c>
      <c r="D694" s="251">
        <v>0.5</v>
      </c>
      <c r="E694" s="759">
        <f t="shared" si="10"/>
        <v>10</v>
      </c>
    </row>
    <row r="695" spans="1:5">
      <c r="A695" s="759">
        <v>692</v>
      </c>
      <c r="B695" s="809" t="s">
        <v>731</v>
      </c>
      <c r="C695" s="809" t="s">
        <v>705</v>
      </c>
      <c r="D695" s="251">
        <v>2</v>
      </c>
      <c r="E695" s="759">
        <f t="shared" si="10"/>
        <v>40</v>
      </c>
    </row>
    <row r="696" spans="1:5">
      <c r="A696" s="759">
        <v>693</v>
      </c>
      <c r="B696" s="809" t="s">
        <v>732</v>
      </c>
      <c r="C696" s="809" t="s">
        <v>705</v>
      </c>
      <c r="D696" s="251">
        <v>1.5</v>
      </c>
      <c r="E696" s="759">
        <f t="shared" si="10"/>
        <v>30</v>
      </c>
    </row>
    <row r="697" spans="1:5">
      <c r="A697" s="759">
        <v>694</v>
      </c>
      <c r="B697" s="809" t="s">
        <v>733</v>
      </c>
      <c r="C697" s="809" t="s">
        <v>705</v>
      </c>
      <c r="D697" s="251">
        <v>1.5</v>
      </c>
      <c r="E697" s="759">
        <f t="shared" si="10"/>
        <v>30</v>
      </c>
    </row>
    <row r="698" spans="1:5">
      <c r="A698" s="759">
        <v>695</v>
      </c>
      <c r="B698" s="809" t="s">
        <v>734</v>
      </c>
      <c r="C698" s="809" t="s">
        <v>705</v>
      </c>
      <c r="D698" s="251">
        <v>1.5</v>
      </c>
      <c r="E698" s="759">
        <f t="shared" si="10"/>
        <v>30</v>
      </c>
    </row>
    <row r="699" spans="1:5">
      <c r="A699" s="759">
        <v>696</v>
      </c>
      <c r="B699" s="809" t="s">
        <v>735</v>
      </c>
      <c r="C699" s="809" t="s">
        <v>705</v>
      </c>
      <c r="D699" s="251">
        <v>1.5</v>
      </c>
      <c r="E699" s="759">
        <f t="shared" si="10"/>
        <v>30</v>
      </c>
    </row>
    <row r="700" spans="1:5">
      <c r="A700" s="759">
        <v>697</v>
      </c>
      <c r="B700" s="809" t="s">
        <v>736</v>
      </c>
      <c r="C700" s="809" t="s">
        <v>705</v>
      </c>
      <c r="D700" s="251">
        <v>0.5</v>
      </c>
      <c r="E700" s="759">
        <f t="shared" si="10"/>
        <v>10</v>
      </c>
    </row>
    <row r="701" spans="1:5">
      <c r="A701" s="759">
        <v>698</v>
      </c>
      <c r="B701" s="809" t="s">
        <v>737</v>
      </c>
      <c r="C701" s="809" t="s">
        <v>738</v>
      </c>
      <c r="D701" s="251">
        <v>1</v>
      </c>
      <c r="E701" s="759">
        <f t="shared" si="10"/>
        <v>20</v>
      </c>
    </row>
    <row r="702" spans="1:5">
      <c r="A702" s="759">
        <v>699</v>
      </c>
      <c r="B702" s="809" t="s">
        <v>739</v>
      </c>
      <c r="C702" s="809" t="s">
        <v>738</v>
      </c>
      <c r="D702" s="251">
        <v>1</v>
      </c>
      <c r="E702" s="759">
        <f t="shared" si="10"/>
        <v>20</v>
      </c>
    </row>
    <row r="703" spans="1:5">
      <c r="A703" s="759">
        <v>700</v>
      </c>
      <c r="B703" s="809" t="s">
        <v>740</v>
      </c>
      <c r="C703" s="809" t="s">
        <v>738</v>
      </c>
      <c r="D703" s="251">
        <v>0.8</v>
      </c>
      <c r="E703" s="759">
        <f t="shared" si="10"/>
        <v>16</v>
      </c>
    </row>
    <row r="704" spans="1:5">
      <c r="A704" s="759">
        <v>701</v>
      </c>
      <c r="B704" s="809" t="s">
        <v>741</v>
      </c>
      <c r="C704" s="809" t="s">
        <v>738</v>
      </c>
      <c r="D704" s="251">
        <v>0.8</v>
      </c>
      <c r="E704" s="759">
        <f t="shared" si="10"/>
        <v>16</v>
      </c>
    </row>
    <row r="705" spans="1:5">
      <c r="A705" s="759">
        <v>702</v>
      </c>
      <c r="B705" s="809" t="s">
        <v>742</v>
      </c>
      <c r="C705" s="809" t="s">
        <v>738</v>
      </c>
      <c r="D705" s="251">
        <v>1</v>
      </c>
      <c r="E705" s="759">
        <f t="shared" si="10"/>
        <v>20</v>
      </c>
    </row>
    <row r="706" spans="1:5">
      <c r="A706" s="759">
        <v>703</v>
      </c>
      <c r="B706" s="809" t="s">
        <v>743</v>
      </c>
      <c r="C706" s="809" t="s">
        <v>738</v>
      </c>
      <c r="D706" s="251">
        <v>0.8</v>
      </c>
      <c r="E706" s="759">
        <f t="shared" si="10"/>
        <v>16</v>
      </c>
    </row>
    <row r="707" spans="1:5">
      <c r="A707" s="759">
        <v>704</v>
      </c>
      <c r="B707" s="809" t="s">
        <v>744</v>
      </c>
      <c r="C707" s="809" t="s">
        <v>738</v>
      </c>
      <c r="D707" s="251">
        <v>0.5</v>
      </c>
      <c r="E707" s="759">
        <f t="shared" si="10"/>
        <v>10</v>
      </c>
    </row>
    <row r="708" spans="1:5">
      <c r="A708" s="759">
        <v>705</v>
      </c>
      <c r="B708" s="809" t="s">
        <v>745</v>
      </c>
      <c r="C708" s="809" t="s">
        <v>738</v>
      </c>
      <c r="D708" s="251">
        <v>0.5</v>
      </c>
      <c r="E708" s="759">
        <f t="shared" si="10"/>
        <v>10</v>
      </c>
    </row>
    <row r="709" spans="1:5">
      <c r="A709" s="759">
        <v>706</v>
      </c>
      <c r="B709" s="809" t="s">
        <v>746</v>
      </c>
      <c r="C709" s="809" t="s">
        <v>738</v>
      </c>
      <c r="D709" s="251">
        <v>3.8</v>
      </c>
      <c r="E709" s="759">
        <f t="shared" si="10"/>
        <v>76</v>
      </c>
    </row>
    <row r="710" spans="1:5">
      <c r="A710" s="759">
        <v>707</v>
      </c>
      <c r="B710" s="809" t="s">
        <v>747</v>
      </c>
      <c r="C710" s="809" t="s">
        <v>738</v>
      </c>
      <c r="D710" s="251">
        <v>0.6</v>
      </c>
      <c r="E710" s="759">
        <f t="shared" si="10"/>
        <v>12</v>
      </c>
    </row>
    <row r="711" spans="1:5">
      <c r="A711" s="759">
        <v>708</v>
      </c>
      <c r="B711" s="809" t="s">
        <v>748</v>
      </c>
      <c r="C711" s="809" t="s">
        <v>738</v>
      </c>
      <c r="D711" s="251">
        <v>1</v>
      </c>
      <c r="E711" s="759">
        <f t="shared" ref="E711:E774" si="11">D711*20</f>
        <v>20</v>
      </c>
    </row>
    <row r="712" spans="1:5">
      <c r="A712" s="759">
        <v>709</v>
      </c>
      <c r="B712" s="809" t="s">
        <v>749</v>
      </c>
      <c r="C712" s="809" t="s">
        <v>738</v>
      </c>
      <c r="D712" s="251">
        <v>1</v>
      </c>
      <c r="E712" s="759">
        <f t="shared" si="11"/>
        <v>20</v>
      </c>
    </row>
    <row r="713" spans="1:5">
      <c r="A713" s="759">
        <v>710</v>
      </c>
      <c r="B713" s="809" t="s">
        <v>750</v>
      </c>
      <c r="C713" s="809" t="s">
        <v>738</v>
      </c>
      <c r="D713" s="251">
        <v>2</v>
      </c>
      <c r="E713" s="759">
        <f t="shared" si="11"/>
        <v>40</v>
      </c>
    </row>
    <row r="714" spans="1:5">
      <c r="A714" s="759">
        <v>711</v>
      </c>
      <c r="B714" s="809" t="s">
        <v>751</v>
      </c>
      <c r="C714" s="809" t="s">
        <v>738</v>
      </c>
      <c r="D714" s="251">
        <v>1</v>
      </c>
      <c r="E714" s="759">
        <f t="shared" si="11"/>
        <v>20</v>
      </c>
    </row>
    <row r="715" spans="1:5">
      <c r="A715" s="759">
        <v>712</v>
      </c>
      <c r="B715" s="809" t="s">
        <v>752</v>
      </c>
      <c r="C715" s="809" t="s">
        <v>738</v>
      </c>
      <c r="D715" s="251">
        <v>0.7</v>
      </c>
      <c r="E715" s="759">
        <f t="shared" si="11"/>
        <v>14</v>
      </c>
    </row>
    <row r="716" spans="1:5">
      <c r="A716" s="759">
        <v>713</v>
      </c>
      <c r="B716" s="809" t="s">
        <v>186</v>
      </c>
      <c r="C716" s="809" t="s">
        <v>738</v>
      </c>
      <c r="D716" s="251">
        <v>1</v>
      </c>
      <c r="E716" s="759">
        <f t="shared" si="11"/>
        <v>20</v>
      </c>
    </row>
    <row r="717" spans="1:5">
      <c r="A717" s="759">
        <v>714</v>
      </c>
      <c r="B717" s="809" t="s">
        <v>753</v>
      </c>
      <c r="C717" s="809" t="s">
        <v>738</v>
      </c>
      <c r="D717" s="251">
        <v>1.5</v>
      </c>
      <c r="E717" s="759">
        <f t="shared" si="11"/>
        <v>30</v>
      </c>
    </row>
    <row r="718" spans="1:5">
      <c r="A718" s="759">
        <v>715</v>
      </c>
      <c r="B718" s="809" t="s">
        <v>754</v>
      </c>
      <c r="C718" s="809" t="s">
        <v>738</v>
      </c>
      <c r="D718" s="251">
        <v>1.5</v>
      </c>
      <c r="E718" s="759">
        <f t="shared" si="11"/>
        <v>30</v>
      </c>
    </row>
    <row r="719" spans="1:5">
      <c r="A719" s="759">
        <v>716</v>
      </c>
      <c r="B719" s="809" t="s">
        <v>755</v>
      </c>
      <c r="C719" s="809" t="s">
        <v>738</v>
      </c>
      <c r="D719" s="251">
        <v>1</v>
      </c>
      <c r="E719" s="759">
        <f t="shared" si="11"/>
        <v>20</v>
      </c>
    </row>
    <row r="720" spans="1:5">
      <c r="A720" s="759">
        <v>717</v>
      </c>
      <c r="B720" s="809" t="s">
        <v>756</v>
      </c>
      <c r="C720" s="809" t="s">
        <v>738</v>
      </c>
      <c r="D720" s="251">
        <v>1</v>
      </c>
      <c r="E720" s="759">
        <f t="shared" si="11"/>
        <v>20</v>
      </c>
    </row>
    <row r="721" spans="1:5">
      <c r="A721" s="759">
        <v>718</v>
      </c>
      <c r="B721" s="809" t="s">
        <v>757</v>
      </c>
      <c r="C721" s="809" t="s">
        <v>738</v>
      </c>
      <c r="D721" s="251">
        <v>1</v>
      </c>
      <c r="E721" s="759">
        <f t="shared" si="11"/>
        <v>20</v>
      </c>
    </row>
    <row r="722" spans="1:5">
      <c r="A722" s="759">
        <v>719</v>
      </c>
      <c r="B722" s="809" t="s">
        <v>758</v>
      </c>
      <c r="C722" s="809" t="s">
        <v>738</v>
      </c>
      <c r="D722" s="251">
        <v>1</v>
      </c>
      <c r="E722" s="759">
        <f t="shared" si="11"/>
        <v>20</v>
      </c>
    </row>
    <row r="723" spans="1:5">
      <c r="A723" s="759">
        <v>720</v>
      </c>
      <c r="B723" s="809" t="s">
        <v>759</v>
      </c>
      <c r="C723" s="809" t="s">
        <v>738</v>
      </c>
      <c r="D723" s="251">
        <v>1</v>
      </c>
      <c r="E723" s="759">
        <f t="shared" si="11"/>
        <v>20</v>
      </c>
    </row>
    <row r="724" spans="1:5">
      <c r="A724" s="759">
        <v>721</v>
      </c>
      <c r="B724" s="809" t="s">
        <v>760</v>
      </c>
      <c r="C724" s="809" t="s">
        <v>738</v>
      </c>
      <c r="D724" s="251">
        <v>1.5</v>
      </c>
      <c r="E724" s="759">
        <f t="shared" si="11"/>
        <v>30</v>
      </c>
    </row>
    <row r="725" spans="1:5">
      <c r="A725" s="759">
        <v>722</v>
      </c>
      <c r="B725" s="809" t="s">
        <v>761</v>
      </c>
      <c r="C725" s="809" t="s">
        <v>738</v>
      </c>
      <c r="D725" s="251">
        <v>1.5</v>
      </c>
      <c r="E725" s="759">
        <f t="shared" si="11"/>
        <v>30</v>
      </c>
    </row>
    <row r="726" spans="1:5">
      <c r="A726" s="759">
        <v>723</v>
      </c>
      <c r="B726" s="809" t="s">
        <v>762</v>
      </c>
      <c r="C726" s="809" t="s">
        <v>738</v>
      </c>
      <c r="D726" s="251">
        <v>2</v>
      </c>
      <c r="E726" s="759">
        <f t="shared" si="11"/>
        <v>40</v>
      </c>
    </row>
    <row r="727" spans="1:5">
      <c r="A727" s="759">
        <v>724</v>
      </c>
      <c r="B727" s="809" t="s">
        <v>763</v>
      </c>
      <c r="C727" s="809" t="s">
        <v>738</v>
      </c>
      <c r="D727" s="251">
        <v>2</v>
      </c>
      <c r="E727" s="759">
        <f t="shared" si="11"/>
        <v>40</v>
      </c>
    </row>
    <row r="728" spans="1:5">
      <c r="A728" s="759">
        <v>725</v>
      </c>
      <c r="B728" s="809" t="s">
        <v>764</v>
      </c>
      <c r="C728" s="809" t="s">
        <v>738</v>
      </c>
      <c r="D728" s="251">
        <v>0.5</v>
      </c>
      <c r="E728" s="759">
        <f t="shared" si="11"/>
        <v>10</v>
      </c>
    </row>
    <row r="729" spans="1:5">
      <c r="A729" s="759">
        <v>726</v>
      </c>
      <c r="B729" s="809" t="s">
        <v>765</v>
      </c>
      <c r="C729" s="809" t="s">
        <v>738</v>
      </c>
      <c r="D729" s="251">
        <v>0.5</v>
      </c>
      <c r="E729" s="759">
        <f t="shared" si="11"/>
        <v>10</v>
      </c>
    </row>
    <row r="730" ht="27" spans="1:5">
      <c r="A730" s="759">
        <v>727</v>
      </c>
      <c r="B730" s="513" t="s">
        <v>574</v>
      </c>
      <c r="C730" s="513" t="s">
        <v>766</v>
      </c>
      <c r="D730" s="514">
        <v>481.3</v>
      </c>
      <c r="E730" s="759">
        <f t="shared" si="11"/>
        <v>9626</v>
      </c>
    </row>
    <row r="731" ht="40.5" spans="1:5">
      <c r="A731" s="759">
        <v>728</v>
      </c>
      <c r="B731" s="513" t="s">
        <v>767</v>
      </c>
      <c r="C731" s="513" t="s">
        <v>768</v>
      </c>
      <c r="D731" s="514">
        <v>240.66</v>
      </c>
      <c r="E731" s="759">
        <f t="shared" si="11"/>
        <v>4813.2</v>
      </c>
    </row>
    <row r="732" ht="27" spans="1:5">
      <c r="A732" s="759">
        <v>729</v>
      </c>
      <c r="B732" s="513" t="s">
        <v>769</v>
      </c>
      <c r="C732" s="513" t="s">
        <v>770</v>
      </c>
      <c r="D732" s="514">
        <v>291</v>
      </c>
      <c r="E732" s="759">
        <f t="shared" si="11"/>
        <v>5820</v>
      </c>
    </row>
    <row r="733" ht="27" spans="1:5">
      <c r="A733" s="759">
        <v>730</v>
      </c>
      <c r="B733" s="513" t="s">
        <v>436</v>
      </c>
      <c r="C733" s="513" t="s">
        <v>771</v>
      </c>
      <c r="D733" s="514">
        <v>291</v>
      </c>
      <c r="E733" s="759">
        <f t="shared" si="11"/>
        <v>5820</v>
      </c>
    </row>
    <row r="734" spans="1:5">
      <c r="A734" s="759">
        <v>731</v>
      </c>
      <c r="B734" s="513" t="s">
        <v>772</v>
      </c>
      <c r="C734" s="513" t="s">
        <v>773</v>
      </c>
      <c r="D734" s="514">
        <v>50</v>
      </c>
      <c r="E734" s="759">
        <f t="shared" si="11"/>
        <v>1000</v>
      </c>
    </row>
    <row r="735" spans="1:5">
      <c r="A735" s="759">
        <v>732</v>
      </c>
      <c r="B735" s="513" t="s">
        <v>774</v>
      </c>
      <c r="C735" s="513" t="s">
        <v>775</v>
      </c>
      <c r="D735" s="514">
        <v>148.85</v>
      </c>
      <c r="E735" s="759">
        <f t="shared" si="11"/>
        <v>2977</v>
      </c>
    </row>
    <row r="736" spans="1:5">
      <c r="A736" s="759">
        <v>733</v>
      </c>
      <c r="B736" s="513" t="s">
        <v>776</v>
      </c>
      <c r="C736" s="513" t="s">
        <v>777</v>
      </c>
      <c r="D736" s="514">
        <v>98.6</v>
      </c>
      <c r="E736" s="759">
        <f t="shared" si="11"/>
        <v>1972</v>
      </c>
    </row>
    <row r="737" spans="1:5">
      <c r="A737" s="759">
        <v>734</v>
      </c>
      <c r="B737" s="809" t="s">
        <v>778</v>
      </c>
      <c r="C737" s="811" t="s">
        <v>779</v>
      </c>
      <c r="D737" s="516">
        <v>1.19</v>
      </c>
      <c r="E737" s="759">
        <f t="shared" si="11"/>
        <v>23.8</v>
      </c>
    </row>
    <row r="738" spans="1:5">
      <c r="A738" s="759">
        <v>735</v>
      </c>
      <c r="B738" s="809" t="s">
        <v>780</v>
      </c>
      <c r="C738" s="811" t="s">
        <v>779</v>
      </c>
      <c r="D738" s="516">
        <v>0.91</v>
      </c>
      <c r="E738" s="759">
        <f t="shared" si="11"/>
        <v>18.2</v>
      </c>
    </row>
    <row r="739" spans="1:5">
      <c r="A739" s="759">
        <v>736</v>
      </c>
      <c r="B739" s="809" t="s">
        <v>781</v>
      </c>
      <c r="C739" s="811" t="s">
        <v>779</v>
      </c>
      <c r="D739" s="812">
        <v>2.42</v>
      </c>
      <c r="E739" s="759">
        <f t="shared" si="11"/>
        <v>48.4</v>
      </c>
    </row>
    <row r="740" spans="1:5">
      <c r="A740" s="759">
        <v>737</v>
      </c>
      <c r="B740" s="809" t="s">
        <v>782</v>
      </c>
      <c r="C740" s="811" t="s">
        <v>779</v>
      </c>
      <c r="D740" s="812">
        <v>1.61</v>
      </c>
      <c r="E740" s="759">
        <f t="shared" si="11"/>
        <v>32.2</v>
      </c>
    </row>
    <row r="741" spans="1:5">
      <c r="A741" s="759">
        <v>738</v>
      </c>
      <c r="B741" s="809" t="s">
        <v>783</v>
      </c>
      <c r="C741" s="811" t="s">
        <v>779</v>
      </c>
      <c r="D741" s="812">
        <v>2.42</v>
      </c>
      <c r="E741" s="759">
        <f t="shared" si="11"/>
        <v>48.4</v>
      </c>
    </row>
    <row r="742" spans="1:5">
      <c r="A742" s="759">
        <v>739</v>
      </c>
      <c r="B742" s="809" t="s">
        <v>784</v>
      </c>
      <c r="C742" s="811" t="s">
        <v>779</v>
      </c>
      <c r="D742" s="812">
        <v>1.37</v>
      </c>
      <c r="E742" s="759">
        <f t="shared" si="11"/>
        <v>27.4</v>
      </c>
    </row>
    <row r="743" spans="1:5">
      <c r="A743" s="759">
        <v>740</v>
      </c>
      <c r="B743" s="809" t="s">
        <v>785</v>
      </c>
      <c r="C743" s="811" t="s">
        <v>779</v>
      </c>
      <c r="D743" s="812">
        <v>1.24</v>
      </c>
      <c r="E743" s="759">
        <f t="shared" si="11"/>
        <v>24.8</v>
      </c>
    </row>
    <row r="744" spans="1:5">
      <c r="A744" s="759">
        <v>741</v>
      </c>
      <c r="B744" s="809" t="s">
        <v>786</v>
      </c>
      <c r="C744" s="811" t="s">
        <v>779</v>
      </c>
      <c r="D744" s="812">
        <v>2.5</v>
      </c>
      <c r="E744" s="759">
        <f t="shared" si="11"/>
        <v>50</v>
      </c>
    </row>
    <row r="745" spans="1:5">
      <c r="A745" s="759">
        <v>742</v>
      </c>
      <c r="B745" s="809" t="s">
        <v>787</v>
      </c>
      <c r="C745" s="811" t="s">
        <v>779</v>
      </c>
      <c r="D745" s="812">
        <v>2</v>
      </c>
      <c r="E745" s="759">
        <f t="shared" si="11"/>
        <v>40</v>
      </c>
    </row>
    <row r="746" spans="1:5">
      <c r="A746" s="759">
        <v>743</v>
      </c>
      <c r="B746" s="809" t="s">
        <v>788</v>
      </c>
      <c r="C746" s="811" t="s">
        <v>779</v>
      </c>
      <c r="D746" s="812">
        <v>1.5</v>
      </c>
      <c r="E746" s="759">
        <f t="shared" si="11"/>
        <v>30</v>
      </c>
    </row>
    <row r="747" spans="1:5">
      <c r="A747" s="759">
        <v>744</v>
      </c>
      <c r="B747" s="809" t="s">
        <v>789</v>
      </c>
      <c r="C747" s="811" t="s">
        <v>779</v>
      </c>
      <c r="D747" s="812">
        <v>3</v>
      </c>
      <c r="E747" s="759">
        <f t="shared" si="11"/>
        <v>60</v>
      </c>
    </row>
    <row r="748" spans="1:5">
      <c r="A748" s="759">
        <v>745</v>
      </c>
      <c r="B748" s="809" t="s">
        <v>790</v>
      </c>
      <c r="C748" s="811" t="s">
        <v>779</v>
      </c>
      <c r="D748" s="812">
        <v>3</v>
      </c>
      <c r="E748" s="759">
        <f t="shared" si="11"/>
        <v>60</v>
      </c>
    </row>
    <row r="749" spans="1:5">
      <c r="A749" s="759">
        <v>746</v>
      </c>
      <c r="B749" s="809" t="s">
        <v>791</v>
      </c>
      <c r="C749" s="811" t="s">
        <v>779</v>
      </c>
      <c r="D749" s="812">
        <v>3</v>
      </c>
      <c r="E749" s="759">
        <f t="shared" si="11"/>
        <v>60</v>
      </c>
    </row>
    <row r="750" spans="1:5">
      <c r="A750" s="759">
        <v>747</v>
      </c>
      <c r="B750" s="809" t="s">
        <v>792</v>
      </c>
      <c r="C750" s="811" t="s">
        <v>779</v>
      </c>
      <c r="D750" s="812">
        <v>2</v>
      </c>
      <c r="E750" s="759">
        <f t="shared" si="11"/>
        <v>40</v>
      </c>
    </row>
    <row r="751" spans="1:5">
      <c r="A751" s="759">
        <v>748</v>
      </c>
      <c r="B751" s="809" t="s">
        <v>793</v>
      </c>
      <c r="C751" s="811" t="s">
        <v>779</v>
      </c>
      <c r="D751" s="812">
        <v>1</v>
      </c>
      <c r="E751" s="759">
        <f t="shared" si="11"/>
        <v>20</v>
      </c>
    </row>
    <row r="752" spans="1:5">
      <c r="A752" s="759">
        <v>749</v>
      </c>
      <c r="B752" s="809" t="s">
        <v>794</v>
      </c>
      <c r="C752" s="811" t="s">
        <v>779</v>
      </c>
      <c r="D752" s="812">
        <v>1.5</v>
      </c>
      <c r="E752" s="759">
        <f t="shared" si="11"/>
        <v>30</v>
      </c>
    </row>
    <row r="753" spans="1:5">
      <c r="A753" s="759">
        <v>750</v>
      </c>
      <c r="B753" s="809" t="s">
        <v>795</v>
      </c>
      <c r="C753" s="811" t="s">
        <v>779</v>
      </c>
      <c r="D753" s="812">
        <v>1.5</v>
      </c>
      <c r="E753" s="759">
        <f t="shared" si="11"/>
        <v>30</v>
      </c>
    </row>
    <row r="754" spans="1:5">
      <c r="A754" s="759">
        <v>751</v>
      </c>
      <c r="B754" s="809" t="s">
        <v>796</v>
      </c>
      <c r="C754" s="811" t="s">
        <v>779</v>
      </c>
      <c r="D754" s="812">
        <v>2.36</v>
      </c>
      <c r="E754" s="759">
        <f t="shared" si="11"/>
        <v>47.2</v>
      </c>
    </row>
    <row r="755" spans="1:5">
      <c r="A755" s="759">
        <v>752</v>
      </c>
      <c r="B755" s="809" t="s">
        <v>797</v>
      </c>
      <c r="C755" s="811" t="s">
        <v>779</v>
      </c>
      <c r="D755" s="812">
        <v>0.92</v>
      </c>
      <c r="E755" s="759">
        <f t="shared" si="11"/>
        <v>18.4</v>
      </c>
    </row>
    <row r="756" spans="1:5">
      <c r="A756" s="759">
        <v>753</v>
      </c>
      <c r="B756" s="809" t="s">
        <v>798</v>
      </c>
      <c r="C756" s="811" t="s">
        <v>779</v>
      </c>
      <c r="D756" s="812">
        <v>0.98</v>
      </c>
      <c r="E756" s="759">
        <f t="shared" si="11"/>
        <v>19.6</v>
      </c>
    </row>
    <row r="757" spans="1:5">
      <c r="A757" s="759">
        <v>754</v>
      </c>
      <c r="B757" s="809" t="s">
        <v>799</v>
      </c>
      <c r="C757" s="811" t="s">
        <v>779</v>
      </c>
      <c r="D757" s="812">
        <v>0.53</v>
      </c>
      <c r="E757" s="759">
        <f t="shared" si="11"/>
        <v>10.6</v>
      </c>
    </row>
    <row r="758" spans="1:5">
      <c r="A758" s="759">
        <v>755</v>
      </c>
      <c r="B758" s="809" t="s">
        <v>800</v>
      </c>
      <c r="C758" s="811" t="s">
        <v>779</v>
      </c>
      <c r="D758" s="812">
        <v>0.61</v>
      </c>
      <c r="E758" s="759">
        <f t="shared" si="11"/>
        <v>12.2</v>
      </c>
    </row>
    <row r="759" spans="1:5">
      <c r="A759" s="759">
        <v>756</v>
      </c>
      <c r="B759" s="809" t="s">
        <v>801</v>
      </c>
      <c r="C759" s="811" t="s">
        <v>779</v>
      </c>
      <c r="D759" s="812">
        <v>1.86</v>
      </c>
      <c r="E759" s="759">
        <f t="shared" si="11"/>
        <v>37.2</v>
      </c>
    </row>
    <row r="760" spans="1:5">
      <c r="A760" s="759">
        <v>757</v>
      </c>
      <c r="B760" s="809" t="s">
        <v>802</v>
      </c>
      <c r="C760" s="811" t="s">
        <v>779</v>
      </c>
      <c r="D760" s="812">
        <v>1.12</v>
      </c>
      <c r="E760" s="759">
        <f t="shared" si="11"/>
        <v>22.4</v>
      </c>
    </row>
    <row r="761" spans="1:5">
      <c r="A761" s="759">
        <v>758</v>
      </c>
      <c r="B761" s="809" t="s">
        <v>803</v>
      </c>
      <c r="C761" s="811" t="s">
        <v>779</v>
      </c>
      <c r="D761" s="812">
        <v>1.44</v>
      </c>
      <c r="E761" s="759">
        <f t="shared" si="11"/>
        <v>28.8</v>
      </c>
    </row>
    <row r="762" spans="1:5">
      <c r="A762" s="759">
        <v>759</v>
      </c>
      <c r="B762" s="809" t="s">
        <v>804</v>
      </c>
      <c r="C762" s="811" t="s">
        <v>779</v>
      </c>
      <c r="D762" s="812">
        <v>0.83</v>
      </c>
      <c r="E762" s="759">
        <f t="shared" si="11"/>
        <v>16.6</v>
      </c>
    </row>
    <row r="763" spans="1:5">
      <c r="A763" s="759">
        <v>760</v>
      </c>
      <c r="B763" s="809" t="s">
        <v>805</v>
      </c>
      <c r="C763" s="811" t="s">
        <v>779</v>
      </c>
      <c r="D763" s="812">
        <v>0.65</v>
      </c>
      <c r="E763" s="759">
        <f t="shared" si="11"/>
        <v>13</v>
      </c>
    </row>
    <row r="764" spans="1:5">
      <c r="A764" s="759">
        <v>761</v>
      </c>
      <c r="B764" s="809" t="s">
        <v>806</v>
      </c>
      <c r="C764" s="811" t="s">
        <v>779</v>
      </c>
      <c r="D764" s="812">
        <v>1.01</v>
      </c>
      <c r="E764" s="759">
        <f t="shared" si="11"/>
        <v>20.2</v>
      </c>
    </row>
    <row r="765" spans="1:5">
      <c r="A765" s="759">
        <v>762</v>
      </c>
      <c r="B765" s="809" t="s">
        <v>807</v>
      </c>
      <c r="C765" s="811" t="s">
        <v>779</v>
      </c>
      <c r="D765" s="812">
        <v>1.83</v>
      </c>
      <c r="E765" s="759">
        <f t="shared" si="11"/>
        <v>36.6</v>
      </c>
    </row>
    <row r="766" spans="1:5">
      <c r="A766" s="759">
        <v>763</v>
      </c>
      <c r="B766" s="809" t="s">
        <v>808</v>
      </c>
      <c r="C766" s="811" t="s">
        <v>779</v>
      </c>
      <c r="D766" s="812">
        <v>1.45</v>
      </c>
      <c r="E766" s="759">
        <f t="shared" si="11"/>
        <v>29</v>
      </c>
    </row>
    <row r="767" spans="1:5">
      <c r="A767" s="759">
        <v>764</v>
      </c>
      <c r="B767" s="809" t="s">
        <v>809</v>
      </c>
      <c r="C767" s="811" t="s">
        <v>779</v>
      </c>
      <c r="D767" s="812">
        <v>2.22</v>
      </c>
      <c r="E767" s="759">
        <f t="shared" si="11"/>
        <v>44.4</v>
      </c>
    </row>
    <row r="768" spans="1:5">
      <c r="A768" s="759">
        <v>765</v>
      </c>
      <c r="B768" s="809" t="s">
        <v>810</v>
      </c>
      <c r="C768" s="811" t="s">
        <v>779</v>
      </c>
      <c r="D768" s="812">
        <v>0.94</v>
      </c>
      <c r="E768" s="759">
        <f t="shared" si="11"/>
        <v>18.8</v>
      </c>
    </row>
    <row r="769" spans="1:5">
      <c r="A769" s="759">
        <v>766</v>
      </c>
      <c r="B769" s="809" t="s">
        <v>811</v>
      </c>
      <c r="C769" s="811" t="s">
        <v>779</v>
      </c>
      <c r="D769" s="812">
        <v>1.14</v>
      </c>
      <c r="E769" s="759">
        <f t="shared" si="11"/>
        <v>22.8</v>
      </c>
    </row>
    <row r="770" spans="1:5">
      <c r="A770" s="759">
        <v>767</v>
      </c>
      <c r="B770" s="809" t="s">
        <v>812</v>
      </c>
      <c r="C770" s="811" t="s">
        <v>779</v>
      </c>
      <c r="D770" s="812">
        <v>3.03</v>
      </c>
      <c r="E770" s="759">
        <f t="shared" si="11"/>
        <v>60.6</v>
      </c>
    </row>
    <row r="771" spans="1:5">
      <c r="A771" s="759">
        <v>768</v>
      </c>
      <c r="B771" s="809" t="s">
        <v>813</v>
      </c>
      <c r="C771" s="811" t="s">
        <v>779</v>
      </c>
      <c r="D771" s="812">
        <v>1.23</v>
      </c>
      <c r="E771" s="759">
        <f t="shared" si="11"/>
        <v>24.6</v>
      </c>
    </row>
    <row r="772" spans="1:5">
      <c r="A772" s="759">
        <v>769</v>
      </c>
      <c r="B772" s="809" t="s">
        <v>814</v>
      </c>
      <c r="C772" s="811" t="s">
        <v>779</v>
      </c>
      <c r="D772" s="812">
        <v>0.81</v>
      </c>
      <c r="E772" s="759">
        <f t="shared" si="11"/>
        <v>16.2</v>
      </c>
    </row>
    <row r="773" spans="1:5">
      <c r="A773" s="759">
        <v>770</v>
      </c>
      <c r="B773" s="809" t="s">
        <v>815</v>
      </c>
      <c r="C773" s="811" t="s">
        <v>779</v>
      </c>
      <c r="D773" s="812">
        <v>0.62</v>
      </c>
      <c r="E773" s="759">
        <f t="shared" si="11"/>
        <v>12.4</v>
      </c>
    </row>
    <row r="774" spans="1:5">
      <c r="A774" s="759">
        <v>771</v>
      </c>
      <c r="B774" s="809" t="s">
        <v>816</v>
      </c>
      <c r="C774" s="811" t="s">
        <v>779</v>
      </c>
      <c r="D774" s="812">
        <v>2.02</v>
      </c>
      <c r="E774" s="759">
        <f t="shared" si="11"/>
        <v>40.4</v>
      </c>
    </row>
    <row r="775" spans="1:5">
      <c r="A775" s="759">
        <v>772</v>
      </c>
      <c r="B775" s="809" t="s">
        <v>817</v>
      </c>
      <c r="C775" s="811" t="s">
        <v>779</v>
      </c>
      <c r="D775" s="812">
        <v>1.16</v>
      </c>
      <c r="E775" s="759">
        <f t="shared" ref="E775:E838" si="12">D775*20</f>
        <v>23.2</v>
      </c>
    </row>
    <row r="776" spans="1:5">
      <c r="A776" s="759">
        <v>773</v>
      </c>
      <c r="B776" s="809" t="s">
        <v>789</v>
      </c>
      <c r="C776" s="811" t="s">
        <v>779</v>
      </c>
      <c r="D776" s="812">
        <v>0.67</v>
      </c>
      <c r="E776" s="759">
        <f t="shared" si="12"/>
        <v>13.4</v>
      </c>
    </row>
    <row r="777" spans="1:5">
      <c r="A777" s="759">
        <v>774</v>
      </c>
      <c r="B777" s="809" t="s">
        <v>818</v>
      </c>
      <c r="C777" s="811" t="s">
        <v>779</v>
      </c>
      <c r="D777" s="812">
        <v>0.83</v>
      </c>
      <c r="E777" s="759">
        <f t="shared" si="12"/>
        <v>16.6</v>
      </c>
    </row>
    <row r="778" spans="1:5">
      <c r="A778" s="759">
        <v>775</v>
      </c>
      <c r="B778" s="809" t="s">
        <v>819</v>
      </c>
      <c r="C778" s="811" t="s">
        <v>779</v>
      </c>
      <c r="D778" s="813">
        <v>1.2</v>
      </c>
      <c r="E778" s="759">
        <f t="shared" si="12"/>
        <v>24</v>
      </c>
    </row>
    <row r="779" spans="1:5">
      <c r="A779" s="759">
        <v>776</v>
      </c>
      <c r="B779" s="809" t="s">
        <v>820</v>
      </c>
      <c r="C779" s="811" t="s">
        <v>779</v>
      </c>
      <c r="D779" s="812">
        <v>1</v>
      </c>
      <c r="E779" s="759">
        <f t="shared" si="12"/>
        <v>20</v>
      </c>
    </row>
    <row r="780" spans="1:5">
      <c r="A780" s="759">
        <v>777</v>
      </c>
      <c r="B780" s="809" t="s">
        <v>821</v>
      </c>
      <c r="C780" s="811" t="s">
        <v>779</v>
      </c>
      <c r="D780" s="813">
        <v>1.2</v>
      </c>
      <c r="E780" s="759">
        <f t="shared" si="12"/>
        <v>24</v>
      </c>
    </row>
    <row r="781" spans="1:5">
      <c r="A781" s="759">
        <v>778</v>
      </c>
      <c r="B781" s="809" t="s">
        <v>822</v>
      </c>
      <c r="C781" s="811" t="s">
        <v>779</v>
      </c>
      <c r="D781" s="812">
        <v>1.3</v>
      </c>
      <c r="E781" s="759">
        <f t="shared" si="12"/>
        <v>26</v>
      </c>
    </row>
    <row r="782" spans="1:5">
      <c r="A782" s="759">
        <v>779</v>
      </c>
      <c r="B782" s="809" t="s">
        <v>823</v>
      </c>
      <c r="C782" s="811" t="s">
        <v>779</v>
      </c>
      <c r="D782" s="813">
        <v>1.01</v>
      </c>
      <c r="E782" s="759">
        <f t="shared" si="12"/>
        <v>20.2</v>
      </c>
    </row>
    <row r="783" spans="1:5">
      <c r="A783" s="759">
        <v>780</v>
      </c>
      <c r="B783" s="809" t="s">
        <v>824</v>
      </c>
      <c r="C783" s="811" t="s">
        <v>825</v>
      </c>
      <c r="D783" s="813">
        <v>0.6</v>
      </c>
      <c r="E783" s="759">
        <f t="shared" si="12"/>
        <v>12</v>
      </c>
    </row>
    <row r="784" spans="1:5">
      <c r="A784" s="759">
        <v>781</v>
      </c>
      <c r="B784" s="809" t="s">
        <v>826</v>
      </c>
      <c r="C784" s="811" t="s">
        <v>825</v>
      </c>
      <c r="D784" s="814">
        <v>0.6</v>
      </c>
      <c r="E784" s="759">
        <f t="shared" si="12"/>
        <v>12</v>
      </c>
    </row>
    <row r="785" spans="1:5">
      <c r="A785" s="759">
        <v>782</v>
      </c>
      <c r="B785" s="809" t="s">
        <v>827</v>
      </c>
      <c r="C785" s="811" t="s">
        <v>825</v>
      </c>
      <c r="D785" s="814">
        <v>1.2</v>
      </c>
      <c r="E785" s="759">
        <f t="shared" si="12"/>
        <v>24</v>
      </c>
    </row>
    <row r="786" spans="1:5">
      <c r="A786" s="759">
        <v>783</v>
      </c>
      <c r="B786" s="809" t="s">
        <v>828</v>
      </c>
      <c r="C786" s="811" t="s">
        <v>825</v>
      </c>
      <c r="D786" s="814">
        <v>0.8</v>
      </c>
      <c r="E786" s="759">
        <f t="shared" si="12"/>
        <v>16</v>
      </c>
    </row>
    <row r="787" spans="1:5">
      <c r="A787" s="759">
        <v>784</v>
      </c>
      <c r="B787" s="809" t="s">
        <v>829</v>
      </c>
      <c r="C787" s="811" t="s">
        <v>825</v>
      </c>
      <c r="D787" s="814">
        <v>0.8</v>
      </c>
      <c r="E787" s="759">
        <f t="shared" si="12"/>
        <v>16</v>
      </c>
    </row>
    <row r="788" spans="1:5">
      <c r="A788" s="759">
        <v>785</v>
      </c>
      <c r="B788" s="809" t="s">
        <v>830</v>
      </c>
      <c r="C788" s="811" t="s">
        <v>825</v>
      </c>
      <c r="D788" s="814">
        <v>1.7</v>
      </c>
      <c r="E788" s="759">
        <f t="shared" si="12"/>
        <v>34</v>
      </c>
    </row>
    <row r="789" spans="1:5">
      <c r="A789" s="759">
        <v>786</v>
      </c>
      <c r="B789" s="809" t="s">
        <v>796</v>
      </c>
      <c r="C789" s="811" t="s">
        <v>825</v>
      </c>
      <c r="D789" s="814">
        <v>1.2</v>
      </c>
      <c r="E789" s="759">
        <f t="shared" si="12"/>
        <v>24</v>
      </c>
    </row>
    <row r="790" spans="1:5">
      <c r="A790" s="759">
        <v>787</v>
      </c>
      <c r="B790" s="809" t="s">
        <v>831</v>
      </c>
      <c r="C790" s="811" t="s">
        <v>825</v>
      </c>
      <c r="D790" s="814">
        <v>1</v>
      </c>
      <c r="E790" s="759">
        <f t="shared" si="12"/>
        <v>20</v>
      </c>
    </row>
    <row r="791" spans="1:5">
      <c r="A791" s="759">
        <v>788</v>
      </c>
      <c r="B791" s="809" t="s">
        <v>832</v>
      </c>
      <c r="C791" s="811" t="s">
        <v>825</v>
      </c>
      <c r="D791" s="814">
        <v>0.6</v>
      </c>
      <c r="E791" s="759">
        <f t="shared" si="12"/>
        <v>12</v>
      </c>
    </row>
    <row r="792" spans="1:5">
      <c r="A792" s="759">
        <v>789</v>
      </c>
      <c r="B792" s="809" t="s">
        <v>833</v>
      </c>
      <c r="C792" s="811" t="s">
        <v>825</v>
      </c>
      <c r="D792" s="814">
        <v>1</v>
      </c>
      <c r="E792" s="759">
        <f t="shared" si="12"/>
        <v>20</v>
      </c>
    </row>
    <row r="793" spans="1:5">
      <c r="A793" s="759">
        <v>790</v>
      </c>
      <c r="B793" s="809" t="s">
        <v>834</v>
      </c>
      <c r="C793" s="811" t="s">
        <v>825</v>
      </c>
      <c r="D793" s="814">
        <v>1.6</v>
      </c>
      <c r="E793" s="759">
        <f t="shared" si="12"/>
        <v>32</v>
      </c>
    </row>
    <row r="794" spans="1:5">
      <c r="A794" s="759">
        <v>791</v>
      </c>
      <c r="B794" s="809" t="s">
        <v>835</v>
      </c>
      <c r="C794" s="811" t="s">
        <v>825</v>
      </c>
      <c r="D794" s="814">
        <v>0.6</v>
      </c>
      <c r="E794" s="759">
        <f t="shared" si="12"/>
        <v>12</v>
      </c>
    </row>
    <row r="795" spans="1:5">
      <c r="A795" s="759">
        <v>792</v>
      </c>
      <c r="B795" s="809" t="s">
        <v>836</v>
      </c>
      <c r="C795" s="811" t="s">
        <v>825</v>
      </c>
      <c r="D795" s="814">
        <v>0.5</v>
      </c>
      <c r="E795" s="759">
        <f t="shared" si="12"/>
        <v>10</v>
      </c>
    </row>
    <row r="796" spans="1:5">
      <c r="A796" s="759">
        <v>793</v>
      </c>
      <c r="B796" s="809" t="s">
        <v>837</v>
      </c>
      <c r="C796" s="811" t="s">
        <v>825</v>
      </c>
      <c r="D796" s="814">
        <v>0.6</v>
      </c>
      <c r="E796" s="759">
        <f t="shared" si="12"/>
        <v>12</v>
      </c>
    </row>
    <row r="797" spans="1:5">
      <c r="A797" s="759">
        <v>794</v>
      </c>
      <c r="B797" s="809" t="s">
        <v>838</v>
      </c>
      <c r="C797" s="811" t="s">
        <v>825</v>
      </c>
      <c r="D797" s="814">
        <v>3.6</v>
      </c>
      <c r="E797" s="759">
        <f t="shared" si="12"/>
        <v>72</v>
      </c>
    </row>
    <row r="798" spans="1:5">
      <c r="A798" s="759">
        <v>795</v>
      </c>
      <c r="B798" s="809" t="s">
        <v>839</v>
      </c>
      <c r="C798" s="811" t="s">
        <v>825</v>
      </c>
      <c r="D798" s="814">
        <v>1.4</v>
      </c>
      <c r="E798" s="759">
        <f t="shared" si="12"/>
        <v>28</v>
      </c>
    </row>
    <row r="799" spans="1:5">
      <c r="A799" s="759">
        <v>796</v>
      </c>
      <c r="B799" s="809" t="s">
        <v>840</v>
      </c>
      <c r="C799" s="811" t="s">
        <v>825</v>
      </c>
      <c r="D799" s="814">
        <v>2</v>
      </c>
      <c r="E799" s="759">
        <f t="shared" si="12"/>
        <v>40</v>
      </c>
    </row>
    <row r="800" spans="1:5">
      <c r="A800" s="759">
        <v>797</v>
      </c>
      <c r="B800" s="809" t="s">
        <v>841</v>
      </c>
      <c r="C800" s="811" t="s">
        <v>825</v>
      </c>
      <c r="D800" s="814">
        <v>5.5</v>
      </c>
      <c r="E800" s="759">
        <f t="shared" si="12"/>
        <v>110</v>
      </c>
    </row>
    <row r="801" spans="1:5">
      <c r="A801" s="759">
        <v>798</v>
      </c>
      <c r="B801" s="809" t="s">
        <v>842</v>
      </c>
      <c r="C801" s="811" t="s">
        <v>843</v>
      </c>
      <c r="D801" s="814">
        <v>1.2</v>
      </c>
      <c r="E801" s="759">
        <f t="shared" si="12"/>
        <v>24</v>
      </c>
    </row>
    <row r="802" spans="1:5">
      <c r="A802" s="759">
        <v>799</v>
      </c>
      <c r="B802" s="809" t="s">
        <v>844</v>
      </c>
      <c r="C802" s="811" t="s">
        <v>843</v>
      </c>
      <c r="D802" s="814">
        <v>0.9</v>
      </c>
      <c r="E802" s="759">
        <f t="shared" si="12"/>
        <v>18</v>
      </c>
    </row>
    <row r="803" spans="1:5">
      <c r="A803" s="759">
        <v>800</v>
      </c>
      <c r="B803" s="809" t="s">
        <v>845</v>
      </c>
      <c r="C803" s="811" t="s">
        <v>843</v>
      </c>
      <c r="D803" s="814">
        <v>1.9</v>
      </c>
      <c r="E803" s="759">
        <f t="shared" si="12"/>
        <v>38</v>
      </c>
    </row>
    <row r="804" spans="1:5">
      <c r="A804" s="759">
        <v>801</v>
      </c>
      <c r="B804" s="809" t="s">
        <v>846</v>
      </c>
      <c r="C804" s="811" t="s">
        <v>843</v>
      </c>
      <c r="D804" s="814">
        <v>1</v>
      </c>
      <c r="E804" s="759">
        <f t="shared" si="12"/>
        <v>20</v>
      </c>
    </row>
    <row r="805" spans="1:5">
      <c r="A805" s="759">
        <v>802</v>
      </c>
      <c r="B805" s="809" t="s">
        <v>840</v>
      </c>
      <c r="C805" s="811" t="s">
        <v>843</v>
      </c>
      <c r="D805" s="814">
        <v>0.7</v>
      </c>
      <c r="E805" s="759">
        <f t="shared" si="12"/>
        <v>14</v>
      </c>
    </row>
    <row r="806" spans="1:5">
      <c r="A806" s="759">
        <v>803</v>
      </c>
      <c r="B806" s="809" t="s">
        <v>847</v>
      </c>
      <c r="C806" s="811" t="s">
        <v>843</v>
      </c>
      <c r="D806" s="814">
        <v>0.95</v>
      </c>
      <c r="E806" s="759">
        <f t="shared" si="12"/>
        <v>19</v>
      </c>
    </row>
    <row r="807" spans="1:5">
      <c r="A807" s="759">
        <v>804</v>
      </c>
      <c r="B807" s="809" t="s">
        <v>848</v>
      </c>
      <c r="C807" s="811" t="s">
        <v>843</v>
      </c>
      <c r="D807" s="814">
        <v>5</v>
      </c>
      <c r="E807" s="759">
        <f t="shared" si="12"/>
        <v>100</v>
      </c>
    </row>
    <row r="808" spans="1:5">
      <c r="A808" s="759">
        <v>805</v>
      </c>
      <c r="B808" s="809" t="s">
        <v>849</v>
      </c>
      <c r="C808" s="811" t="s">
        <v>843</v>
      </c>
      <c r="D808" s="814">
        <v>1.3</v>
      </c>
      <c r="E808" s="759">
        <f t="shared" si="12"/>
        <v>26</v>
      </c>
    </row>
    <row r="809" spans="1:5">
      <c r="A809" s="759">
        <v>806</v>
      </c>
      <c r="B809" s="809" t="s">
        <v>850</v>
      </c>
      <c r="C809" s="811" t="s">
        <v>843</v>
      </c>
      <c r="D809" s="814">
        <v>0.6</v>
      </c>
      <c r="E809" s="759">
        <f t="shared" si="12"/>
        <v>12</v>
      </c>
    </row>
    <row r="810" spans="1:5">
      <c r="A810" s="759">
        <v>807</v>
      </c>
      <c r="B810" s="809" t="s">
        <v>851</v>
      </c>
      <c r="C810" s="811" t="s">
        <v>843</v>
      </c>
      <c r="D810" s="814">
        <v>1.2</v>
      </c>
      <c r="E810" s="759">
        <f t="shared" si="12"/>
        <v>24</v>
      </c>
    </row>
    <row r="811" spans="1:5">
      <c r="A811" s="759">
        <v>808</v>
      </c>
      <c r="B811" s="809" t="s">
        <v>821</v>
      </c>
      <c r="C811" s="811" t="s">
        <v>843</v>
      </c>
      <c r="D811" s="814">
        <v>3.7</v>
      </c>
      <c r="E811" s="759">
        <f t="shared" si="12"/>
        <v>74</v>
      </c>
    </row>
    <row r="812" spans="1:5">
      <c r="A812" s="759">
        <v>809</v>
      </c>
      <c r="B812" s="809" t="s">
        <v>852</v>
      </c>
      <c r="C812" s="811" t="s">
        <v>843</v>
      </c>
      <c r="D812" s="814">
        <v>4.8</v>
      </c>
      <c r="E812" s="759">
        <f t="shared" si="12"/>
        <v>96</v>
      </c>
    </row>
    <row r="813" spans="1:5">
      <c r="A813" s="759">
        <v>810</v>
      </c>
      <c r="B813" s="809" t="s">
        <v>853</v>
      </c>
      <c r="C813" s="811" t="s">
        <v>843</v>
      </c>
      <c r="D813" s="814">
        <v>2.5</v>
      </c>
      <c r="E813" s="759">
        <f t="shared" si="12"/>
        <v>50</v>
      </c>
    </row>
    <row r="814" spans="1:5">
      <c r="A814" s="759">
        <v>811</v>
      </c>
      <c r="B814" s="809" t="s">
        <v>854</v>
      </c>
      <c r="C814" s="811" t="s">
        <v>843</v>
      </c>
      <c r="D814" s="814">
        <v>1.5</v>
      </c>
      <c r="E814" s="759">
        <f t="shared" si="12"/>
        <v>30</v>
      </c>
    </row>
    <row r="815" spans="1:5">
      <c r="A815" s="759">
        <v>812</v>
      </c>
      <c r="B815" s="809" t="s">
        <v>855</v>
      </c>
      <c r="C815" s="811" t="s">
        <v>843</v>
      </c>
      <c r="D815" s="814">
        <v>0.8</v>
      </c>
      <c r="E815" s="759">
        <f t="shared" si="12"/>
        <v>16</v>
      </c>
    </row>
    <row r="816" spans="1:5">
      <c r="A816" s="759">
        <v>813</v>
      </c>
      <c r="B816" s="809" t="s">
        <v>856</v>
      </c>
      <c r="C816" s="811" t="s">
        <v>843</v>
      </c>
      <c r="D816" s="814">
        <v>2.6</v>
      </c>
      <c r="E816" s="759">
        <f t="shared" si="12"/>
        <v>52</v>
      </c>
    </row>
    <row r="817" spans="1:5">
      <c r="A817" s="759">
        <v>814</v>
      </c>
      <c r="B817" s="809" t="s">
        <v>857</v>
      </c>
      <c r="C817" s="811" t="s">
        <v>843</v>
      </c>
      <c r="D817" s="814">
        <v>6</v>
      </c>
      <c r="E817" s="759">
        <f t="shared" si="12"/>
        <v>120</v>
      </c>
    </row>
    <row r="818" spans="1:5">
      <c r="A818" s="759">
        <v>815</v>
      </c>
      <c r="B818" s="809" t="s">
        <v>841</v>
      </c>
      <c r="C818" s="811" t="s">
        <v>843</v>
      </c>
      <c r="D818" s="814">
        <v>2.5</v>
      </c>
      <c r="E818" s="759">
        <f t="shared" si="12"/>
        <v>50</v>
      </c>
    </row>
    <row r="819" spans="1:5">
      <c r="A819" s="759">
        <v>816</v>
      </c>
      <c r="B819" s="809" t="s">
        <v>858</v>
      </c>
      <c r="C819" s="811" t="s">
        <v>859</v>
      </c>
      <c r="D819" s="814">
        <v>0.8</v>
      </c>
      <c r="E819" s="759">
        <f t="shared" si="12"/>
        <v>16</v>
      </c>
    </row>
    <row r="820" spans="1:5">
      <c r="A820" s="759">
        <v>817</v>
      </c>
      <c r="B820" s="809" t="s">
        <v>860</v>
      </c>
      <c r="C820" s="811" t="s">
        <v>859</v>
      </c>
      <c r="D820" s="814">
        <v>0.5</v>
      </c>
      <c r="E820" s="759">
        <f t="shared" si="12"/>
        <v>10</v>
      </c>
    </row>
    <row r="821" spans="1:5">
      <c r="A821" s="759">
        <v>818</v>
      </c>
      <c r="B821" s="809" t="s">
        <v>861</v>
      </c>
      <c r="C821" s="811" t="s">
        <v>859</v>
      </c>
      <c r="D821" s="814">
        <v>0.5</v>
      </c>
      <c r="E821" s="759">
        <f t="shared" si="12"/>
        <v>10</v>
      </c>
    </row>
    <row r="822" spans="1:5">
      <c r="A822" s="759">
        <v>819</v>
      </c>
      <c r="B822" s="809" t="s">
        <v>862</v>
      </c>
      <c r="C822" s="811" t="s">
        <v>859</v>
      </c>
      <c r="D822" s="814">
        <v>2.6</v>
      </c>
      <c r="E822" s="759">
        <f t="shared" si="12"/>
        <v>52</v>
      </c>
    </row>
    <row r="823" spans="1:5">
      <c r="A823" s="759">
        <v>820</v>
      </c>
      <c r="B823" s="809" t="s">
        <v>863</v>
      </c>
      <c r="C823" s="811" t="s">
        <v>859</v>
      </c>
      <c r="D823" s="814">
        <v>2.5</v>
      </c>
      <c r="E823" s="759">
        <f t="shared" si="12"/>
        <v>50</v>
      </c>
    </row>
    <row r="824" spans="1:5">
      <c r="A824" s="759">
        <v>821</v>
      </c>
      <c r="B824" s="809" t="s">
        <v>796</v>
      </c>
      <c r="C824" s="811" t="s">
        <v>859</v>
      </c>
      <c r="D824" s="814">
        <v>1</v>
      </c>
      <c r="E824" s="759">
        <f t="shared" si="12"/>
        <v>20</v>
      </c>
    </row>
    <row r="825" spans="1:5">
      <c r="A825" s="759">
        <v>822</v>
      </c>
      <c r="B825" s="809" t="s">
        <v>864</v>
      </c>
      <c r="C825" s="811" t="s">
        <v>859</v>
      </c>
      <c r="D825" s="814">
        <v>0.8</v>
      </c>
      <c r="E825" s="759">
        <f t="shared" si="12"/>
        <v>16</v>
      </c>
    </row>
    <row r="826" spans="1:5">
      <c r="A826" s="759">
        <v>823</v>
      </c>
      <c r="B826" s="809" t="s">
        <v>865</v>
      </c>
      <c r="C826" s="811" t="s">
        <v>859</v>
      </c>
      <c r="D826" s="814">
        <v>0.8</v>
      </c>
      <c r="E826" s="759">
        <f t="shared" si="12"/>
        <v>16</v>
      </c>
    </row>
    <row r="827" spans="1:5">
      <c r="A827" s="759">
        <v>824</v>
      </c>
      <c r="B827" s="809" t="s">
        <v>866</v>
      </c>
      <c r="C827" s="811" t="s">
        <v>859</v>
      </c>
      <c r="D827" s="814">
        <v>1.5</v>
      </c>
      <c r="E827" s="759">
        <f t="shared" si="12"/>
        <v>30</v>
      </c>
    </row>
    <row r="828" spans="1:5">
      <c r="A828" s="759">
        <v>825</v>
      </c>
      <c r="B828" s="809" t="s">
        <v>867</v>
      </c>
      <c r="C828" s="811" t="s">
        <v>859</v>
      </c>
      <c r="D828" s="814">
        <v>3</v>
      </c>
      <c r="E828" s="759">
        <f t="shared" si="12"/>
        <v>60</v>
      </c>
    </row>
    <row r="829" spans="1:5">
      <c r="A829" s="759">
        <v>826</v>
      </c>
      <c r="B829" s="809" t="s">
        <v>802</v>
      </c>
      <c r="C829" s="811" t="s">
        <v>859</v>
      </c>
      <c r="D829" s="814">
        <v>2</v>
      </c>
      <c r="E829" s="759">
        <f t="shared" si="12"/>
        <v>40</v>
      </c>
    </row>
    <row r="830" spans="1:5">
      <c r="A830" s="759">
        <v>827</v>
      </c>
      <c r="B830" s="809" t="s">
        <v>868</v>
      </c>
      <c r="C830" s="811" t="s">
        <v>859</v>
      </c>
      <c r="D830" s="814">
        <v>0.6</v>
      </c>
      <c r="E830" s="759">
        <f t="shared" si="12"/>
        <v>12</v>
      </c>
    </row>
    <row r="831" spans="1:5">
      <c r="A831" s="759">
        <v>828</v>
      </c>
      <c r="B831" s="809" t="s">
        <v>869</v>
      </c>
      <c r="C831" s="811" t="s">
        <v>859</v>
      </c>
      <c r="D831" s="814">
        <v>1</v>
      </c>
      <c r="E831" s="759">
        <f t="shared" si="12"/>
        <v>20</v>
      </c>
    </row>
    <row r="832" spans="1:5">
      <c r="A832" s="759">
        <v>829</v>
      </c>
      <c r="B832" s="809" t="s">
        <v>870</v>
      </c>
      <c r="C832" s="811" t="s">
        <v>859</v>
      </c>
      <c r="D832" s="814">
        <v>2.6</v>
      </c>
      <c r="E832" s="759">
        <f t="shared" si="12"/>
        <v>52</v>
      </c>
    </row>
    <row r="833" spans="1:5">
      <c r="A833" s="759">
        <v>830</v>
      </c>
      <c r="B833" s="809" t="s">
        <v>871</v>
      </c>
      <c r="C833" s="811" t="s">
        <v>859</v>
      </c>
      <c r="D833" s="814">
        <v>0.8</v>
      </c>
      <c r="E833" s="759">
        <f t="shared" si="12"/>
        <v>16</v>
      </c>
    </row>
    <row r="834" spans="1:5">
      <c r="A834" s="759">
        <v>831</v>
      </c>
      <c r="B834" s="809" t="s">
        <v>872</v>
      </c>
      <c r="C834" s="811" t="s">
        <v>859</v>
      </c>
      <c r="D834" s="814">
        <v>2.5</v>
      </c>
      <c r="E834" s="759">
        <f t="shared" si="12"/>
        <v>50</v>
      </c>
    </row>
    <row r="835" spans="1:5">
      <c r="A835" s="759">
        <v>832</v>
      </c>
      <c r="B835" s="809" t="s">
        <v>873</v>
      </c>
      <c r="C835" s="811" t="s">
        <v>859</v>
      </c>
      <c r="D835" s="814">
        <v>1.3</v>
      </c>
      <c r="E835" s="759">
        <f t="shared" si="12"/>
        <v>26</v>
      </c>
    </row>
    <row r="836" spans="1:5">
      <c r="A836" s="759">
        <v>833</v>
      </c>
      <c r="B836" s="809" t="s">
        <v>874</v>
      </c>
      <c r="C836" s="811" t="s">
        <v>859</v>
      </c>
      <c r="D836" s="814">
        <v>0.6</v>
      </c>
      <c r="E836" s="759">
        <f t="shared" si="12"/>
        <v>12</v>
      </c>
    </row>
    <row r="837" spans="1:5">
      <c r="A837" s="759">
        <v>834</v>
      </c>
      <c r="B837" s="809" t="s">
        <v>875</v>
      </c>
      <c r="C837" s="811" t="s">
        <v>859</v>
      </c>
      <c r="D837" s="814">
        <v>2</v>
      </c>
      <c r="E837" s="759">
        <f t="shared" si="12"/>
        <v>40</v>
      </c>
    </row>
    <row r="838" spans="1:5">
      <c r="A838" s="759">
        <v>835</v>
      </c>
      <c r="B838" s="809" t="s">
        <v>876</v>
      </c>
      <c r="C838" s="811" t="s">
        <v>859</v>
      </c>
      <c r="D838" s="814">
        <v>0.8</v>
      </c>
      <c r="E838" s="759">
        <f t="shared" si="12"/>
        <v>16</v>
      </c>
    </row>
    <row r="839" spans="1:5">
      <c r="A839" s="759">
        <v>836</v>
      </c>
      <c r="B839" s="809" t="s">
        <v>877</v>
      </c>
      <c r="C839" s="811" t="s">
        <v>859</v>
      </c>
      <c r="D839" s="814">
        <v>2</v>
      </c>
      <c r="E839" s="759">
        <f t="shared" ref="E839:E902" si="13">D839*20</f>
        <v>40</v>
      </c>
    </row>
    <row r="840" spans="1:5">
      <c r="A840" s="759">
        <v>837</v>
      </c>
      <c r="B840" s="809" t="s">
        <v>878</v>
      </c>
      <c r="C840" s="811" t="s">
        <v>859</v>
      </c>
      <c r="D840" s="814">
        <v>1.7</v>
      </c>
      <c r="E840" s="759">
        <f t="shared" si="13"/>
        <v>34</v>
      </c>
    </row>
    <row r="841" spans="1:5">
      <c r="A841" s="759">
        <v>838</v>
      </c>
      <c r="B841" s="809" t="s">
        <v>879</v>
      </c>
      <c r="C841" s="811" t="s">
        <v>859</v>
      </c>
      <c r="D841" s="814">
        <v>2.8</v>
      </c>
      <c r="E841" s="759">
        <f t="shared" si="13"/>
        <v>56</v>
      </c>
    </row>
    <row r="842" spans="1:5">
      <c r="A842" s="759">
        <v>839</v>
      </c>
      <c r="B842" s="809" t="s">
        <v>880</v>
      </c>
      <c r="C842" s="811" t="s">
        <v>859</v>
      </c>
      <c r="D842" s="814">
        <v>1.2</v>
      </c>
      <c r="E842" s="759">
        <f t="shared" si="13"/>
        <v>24</v>
      </c>
    </row>
    <row r="843" spans="1:5">
      <c r="A843" s="759">
        <v>840</v>
      </c>
      <c r="B843" s="809" t="s">
        <v>881</v>
      </c>
      <c r="C843" s="811" t="s">
        <v>859</v>
      </c>
      <c r="D843" s="814">
        <v>1</v>
      </c>
      <c r="E843" s="759">
        <f t="shared" si="13"/>
        <v>20</v>
      </c>
    </row>
    <row r="844" spans="1:5">
      <c r="A844" s="759">
        <v>841</v>
      </c>
      <c r="B844" s="809" t="s">
        <v>882</v>
      </c>
      <c r="C844" s="811" t="s">
        <v>859</v>
      </c>
      <c r="D844" s="814">
        <v>0.8</v>
      </c>
      <c r="E844" s="759">
        <f t="shared" si="13"/>
        <v>16</v>
      </c>
    </row>
    <row r="845" spans="1:5">
      <c r="A845" s="759">
        <v>842</v>
      </c>
      <c r="B845" s="809" t="s">
        <v>883</v>
      </c>
      <c r="C845" s="811" t="s">
        <v>859</v>
      </c>
      <c r="D845" s="814">
        <v>0.6</v>
      </c>
      <c r="E845" s="759">
        <f t="shared" si="13"/>
        <v>12</v>
      </c>
    </row>
    <row r="846" spans="1:5">
      <c r="A846" s="759">
        <v>843</v>
      </c>
      <c r="B846" s="809" t="s">
        <v>884</v>
      </c>
      <c r="C846" s="811" t="s">
        <v>859</v>
      </c>
      <c r="D846" s="814">
        <v>1.1</v>
      </c>
      <c r="E846" s="759">
        <f t="shared" si="13"/>
        <v>22</v>
      </c>
    </row>
    <row r="847" spans="1:5">
      <c r="A847" s="759">
        <v>844</v>
      </c>
      <c r="B847" s="809" t="s">
        <v>780</v>
      </c>
      <c r="C847" s="811" t="s">
        <v>885</v>
      </c>
      <c r="D847" s="814">
        <v>0.9</v>
      </c>
      <c r="E847" s="759">
        <f t="shared" si="13"/>
        <v>18</v>
      </c>
    </row>
    <row r="848" spans="1:5">
      <c r="A848" s="759">
        <v>845</v>
      </c>
      <c r="B848" s="809" t="s">
        <v>886</v>
      </c>
      <c r="C848" s="811" t="s">
        <v>885</v>
      </c>
      <c r="D848" s="814">
        <v>1.3</v>
      </c>
      <c r="E848" s="759">
        <f t="shared" si="13"/>
        <v>26</v>
      </c>
    </row>
    <row r="849" spans="1:5">
      <c r="A849" s="759">
        <v>846</v>
      </c>
      <c r="B849" s="809" t="s">
        <v>887</v>
      </c>
      <c r="C849" s="811" t="s">
        <v>885</v>
      </c>
      <c r="D849" s="814">
        <v>1.5</v>
      </c>
      <c r="E849" s="759">
        <f t="shared" si="13"/>
        <v>30</v>
      </c>
    </row>
    <row r="850" spans="1:5">
      <c r="A850" s="759">
        <v>847</v>
      </c>
      <c r="B850" s="809" t="s">
        <v>888</v>
      </c>
      <c r="C850" s="811" t="s">
        <v>885</v>
      </c>
      <c r="D850" s="814">
        <v>1.2</v>
      </c>
      <c r="E850" s="759">
        <f t="shared" si="13"/>
        <v>24</v>
      </c>
    </row>
    <row r="851" spans="1:5">
      <c r="A851" s="759">
        <v>848</v>
      </c>
      <c r="B851" s="809" t="s">
        <v>889</v>
      </c>
      <c r="C851" s="811" t="s">
        <v>885</v>
      </c>
      <c r="D851" s="814">
        <v>1.3</v>
      </c>
      <c r="E851" s="759">
        <f t="shared" si="13"/>
        <v>26</v>
      </c>
    </row>
    <row r="852" spans="1:5">
      <c r="A852" s="759">
        <v>849</v>
      </c>
      <c r="B852" s="809" t="s">
        <v>890</v>
      </c>
      <c r="C852" s="811" t="s">
        <v>885</v>
      </c>
      <c r="D852" s="814">
        <v>1</v>
      </c>
      <c r="E852" s="759">
        <f t="shared" si="13"/>
        <v>20</v>
      </c>
    </row>
    <row r="853" spans="1:5">
      <c r="A853" s="759">
        <v>850</v>
      </c>
      <c r="B853" s="809" t="s">
        <v>891</v>
      </c>
      <c r="C853" s="811" t="s">
        <v>885</v>
      </c>
      <c r="D853" s="814">
        <v>3</v>
      </c>
      <c r="E853" s="759">
        <f t="shared" si="13"/>
        <v>60</v>
      </c>
    </row>
    <row r="854" spans="1:5">
      <c r="A854" s="759">
        <v>851</v>
      </c>
      <c r="B854" s="809" t="s">
        <v>813</v>
      </c>
      <c r="C854" s="811" t="s">
        <v>885</v>
      </c>
      <c r="D854" s="814">
        <v>0.7</v>
      </c>
      <c r="E854" s="759">
        <f t="shared" si="13"/>
        <v>14</v>
      </c>
    </row>
    <row r="855" spans="1:5">
      <c r="A855" s="759">
        <v>852</v>
      </c>
      <c r="B855" s="809" t="s">
        <v>892</v>
      </c>
      <c r="C855" s="811" t="s">
        <v>885</v>
      </c>
      <c r="D855" s="814">
        <v>0.7</v>
      </c>
      <c r="E855" s="759">
        <f t="shared" si="13"/>
        <v>14</v>
      </c>
    </row>
    <row r="856" spans="1:5">
      <c r="A856" s="759">
        <v>853</v>
      </c>
      <c r="B856" s="809" t="s">
        <v>893</v>
      </c>
      <c r="C856" s="811" t="s">
        <v>885</v>
      </c>
      <c r="D856" s="814">
        <v>1.1</v>
      </c>
      <c r="E856" s="759">
        <f t="shared" si="13"/>
        <v>22</v>
      </c>
    </row>
    <row r="857" spans="1:5">
      <c r="A857" s="759">
        <v>854</v>
      </c>
      <c r="B857" s="809" t="s">
        <v>894</v>
      </c>
      <c r="C857" s="811" t="s">
        <v>885</v>
      </c>
      <c r="D857" s="814">
        <v>0.7</v>
      </c>
      <c r="E857" s="759">
        <f t="shared" si="13"/>
        <v>14</v>
      </c>
    </row>
    <row r="858" spans="1:5">
      <c r="A858" s="759">
        <v>855</v>
      </c>
      <c r="B858" s="809" t="s">
        <v>799</v>
      </c>
      <c r="C858" s="811" t="s">
        <v>885</v>
      </c>
      <c r="D858" s="814">
        <v>0.7</v>
      </c>
      <c r="E858" s="759">
        <f t="shared" si="13"/>
        <v>14</v>
      </c>
    </row>
    <row r="859" spans="1:5">
      <c r="A859" s="759">
        <v>856</v>
      </c>
      <c r="B859" s="809" t="s">
        <v>895</v>
      </c>
      <c r="C859" s="811" t="s">
        <v>885</v>
      </c>
      <c r="D859" s="814">
        <v>0.5</v>
      </c>
      <c r="E859" s="759">
        <f t="shared" si="13"/>
        <v>10</v>
      </c>
    </row>
    <row r="860" spans="1:5">
      <c r="A860" s="759">
        <v>857</v>
      </c>
      <c r="B860" s="809" t="s">
        <v>896</v>
      </c>
      <c r="C860" s="811" t="s">
        <v>885</v>
      </c>
      <c r="D860" s="814">
        <v>1.6</v>
      </c>
      <c r="E860" s="759">
        <f t="shared" si="13"/>
        <v>32</v>
      </c>
    </row>
    <row r="861" spans="1:5">
      <c r="A861" s="759">
        <v>858</v>
      </c>
      <c r="B861" s="809" t="s">
        <v>897</v>
      </c>
      <c r="C861" s="811" t="s">
        <v>885</v>
      </c>
      <c r="D861" s="814">
        <v>1.5</v>
      </c>
      <c r="E861" s="759">
        <f t="shared" si="13"/>
        <v>30</v>
      </c>
    </row>
    <row r="862" spans="1:5">
      <c r="A862" s="759">
        <v>859</v>
      </c>
      <c r="B862" s="809" t="s">
        <v>898</v>
      </c>
      <c r="C862" s="811" t="s">
        <v>885</v>
      </c>
      <c r="D862" s="814">
        <v>0.5</v>
      </c>
      <c r="E862" s="759">
        <f t="shared" si="13"/>
        <v>10</v>
      </c>
    </row>
    <row r="863" spans="1:5">
      <c r="A863" s="759">
        <v>860</v>
      </c>
      <c r="B863" s="809" t="s">
        <v>899</v>
      </c>
      <c r="C863" s="811" t="s">
        <v>885</v>
      </c>
      <c r="D863" s="814">
        <v>1</v>
      </c>
      <c r="E863" s="759">
        <f t="shared" si="13"/>
        <v>20</v>
      </c>
    </row>
    <row r="864" spans="1:5">
      <c r="A864" s="759">
        <v>861</v>
      </c>
      <c r="B864" s="809" t="s">
        <v>900</v>
      </c>
      <c r="C864" s="811" t="s">
        <v>885</v>
      </c>
      <c r="D864" s="814">
        <v>0.6</v>
      </c>
      <c r="E864" s="759">
        <f t="shared" si="13"/>
        <v>12</v>
      </c>
    </row>
    <row r="865" spans="1:5">
      <c r="A865" s="759">
        <v>862</v>
      </c>
      <c r="B865" s="809" t="s">
        <v>901</v>
      </c>
      <c r="C865" s="811" t="s">
        <v>885</v>
      </c>
      <c r="D865" s="814">
        <v>0.8</v>
      </c>
      <c r="E865" s="759">
        <f t="shared" si="13"/>
        <v>16</v>
      </c>
    </row>
    <row r="866" spans="1:5">
      <c r="A866" s="759">
        <v>863</v>
      </c>
      <c r="B866" s="809" t="s">
        <v>902</v>
      </c>
      <c r="C866" s="811" t="s">
        <v>885</v>
      </c>
      <c r="D866" s="814">
        <v>2.5</v>
      </c>
      <c r="E866" s="759">
        <f t="shared" si="13"/>
        <v>50</v>
      </c>
    </row>
    <row r="867" spans="1:5">
      <c r="A867" s="759">
        <v>864</v>
      </c>
      <c r="B867" s="809" t="s">
        <v>903</v>
      </c>
      <c r="C867" s="811" t="s">
        <v>885</v>
      </c>
      <c r="D867" s="814">
        <v>0.5</v>
      </c>
      <c r="E867" s="759">
        <f t="shared" si="13"/>
        <v>10</v>
      </c>
    </row>
    <row r="868" spans="1:5">
      <c r="A868" s="759">
        <v>865</v>
      </c>
      <c r="B868" s="809" t="s">
        <v>904</v>
      </c>
      <c r="C868" s="811" t="s">
        <v>885</v>
      </c>
      <c r="D868" s="814">
        <v>2</v>
      </c>
      <c r="E868" s="759">
        <f t="shared" si="13"/>
        <v>40</v>
      </c>
    </row>
    <row r="869" spans="1:5">
      <c r="A869" s="759">
        <v>866</v>
      </c>
      <c r="B869" s="809" t="s">
        <v>905</v>
      </c>
      <c r="C869" s="811" t="s">
        <v>885</v>
      </c>
      <c r="D869" s="814">
        <v>1.2</v>
      </c>
      <c r="E869" s="759">
        <f t="shared" si="13"/>
        <v>24</v>
      </c>
    </row>
    <row r="870" spans="1:5">
      <c r="A870" s="759">
        <v>867</v>
      </c>
      <c r="B870" s="809" t="s">
        <v>906</v>
      </c>
      <c r="C870" s="811" t="s">
        <v>885</v>
      </c>
      <c r="D870" s="814">
        <v>1.2</v>
      </c>
      <c r="E870" s="759">
        <f t="shared" si="13"/>
        <v>24</v>
      </c>
    </row>
    <row r="871" spans="1:5">
      <c r="A871" s="759">
        <v>868</v>
      </c>
      <c r="B871" s="809" t="s">
        <v>701</v>
      </c>
      <c r="C871" s="811" t="s">
        <v>885</v>
      </c>
      <c r="D871" s="814">
        <v>1.2</v>
      </c>
      <c r="E871" s="759">
        <f t="shared" si="13"/>
        <v>24</v>
      </c>
    </row>
    <row r="872" spans="1:5">
      <c r="A872" s="759">
        <v>869</v>
      </c>
      <c r="B872" s="809" t="s">
        <v>907</v>
      </c>
      <c r="C872" s="811" t="s">
        <v>885</v>
      </c>
      <c r="D872" s="814">
        <v>0.5</v>
      </c>
      <c r="E872" s="759">
        <f t="shared" si="13"/>
        <v>10</v>
      </c>
    </row>
    <row r="873" spans="1:5">
      <c r="A873" s="759">
        <v>870</v>
      </c>
      <c r="B873" s="809" t="s">
        <v>822</v>
      </c>
      <c r="C873" s="811" t="s">
        <v>885</v>
      </c>
      <c r="D873" s="814">
        <v>0.6</v>
      </c>
      <c r="E873" s="759">
        <f t="shared" si="13"/>
        <v>12</v>
      </c>
    </row>
    <row r="874" spans="1:5">
      <c r="A874" s="759">
        <v>871</v>
      </c>
      <c r="B874" s="809" t="s">
        <v>908</v>
      </c>
      <c r="C874" s="811" t="s">
        <v>909</v>
      </c>
      <c r="D874" s="812">
        <v>1</v>
      </c>
      <c r="E874" s="759">
        <f t="shared" si="13"/>
        <v>20</v>
      </c>
    </row>
    <row r="875" spans="1:5">
      <c r="A875" s="759">
        <v>872</v>
      </c>
      <c r="B875" s="809" t="s">
        <v>910</v>
      </c>
      <c r="C875" s="811" t="s">
        <v>909</v>
      </c>
      <c r="D875" s="812">
        <v>1</v>
      </c>
      <c r="E875" s="759">
        <f t="shared" si="13"/>
        <v>20</v>
      </c>
    </row>
    <row r="876" spans="1:5">
      <c r="A876" s="759">
        <v>873</v>
      </c>
      <c r="B876" s="809" t="s">
        <v>911</v>
      </c>
      <c r="C876" s="811" t="s">
        <v>909</v>
      </c>
      <c r="D876" s="812">
        <v>0.7</v>
      </c>
      <c r="E876" s="759">
        <f t="shared" si="13"/>
        <v>14</v>
      </c>
    </row>
    <row r="877" spans="1:5">
      <c r="A877" s="759">
        <v>874</v>
      </c>
      <c r="B877" s="809" t="s">
        <v>912</v>
      </c>
      <c r="C877" s="811" t="s">
        <v>909</v>
      </c>
      <c r="D877" s="812">
        <v>1.9</v>
      </c>
      <c r="E877" s="759">
        <f t="shared" si="13"/>
        <v>38</v>
      </c>
    </row>
    <row r="878" spans="1:5">
      <c r="A878" s="759">
        <v>875</v>
      </c>
      <c r="B878" s="809" t="s">
        <v>913</v>
      </c>
      <c r="C878" s="811" t="s">
        <v>909</v>
      </c>
      <c r="D878" s="812">
        <v>0.7</v>
      </c>
      <c r="E878" s="759">
        <f t="shared" si="13"/>
        <v>14</v>
      </c>
    </row>
    <row r="879" spans="1:5">
      <c r="A879" s="759">
        <v>876</v>
      </c>
      <c r="B879" s="809" t="s">
        <v>914</v>
      </c>
      <c r="C879" s="811" t="s">
        <v>909</v>
      </c>
      <c r="D879" s="814">
        <v>1.2</v>
      </c>
      <c r="E879" s="759">
        <f t="shared" si="13"/>
        <v>24</v>
      </c>
    </row>
    <row r="880" spans="1:5">
      <c r="A880" s="759">
        <v>877</v>
      </c>
      <c r="B880" s="809" t="s">
        <v>915</v>
      </c>
      <c r="C880" s="811" t="s">
        <v>909</v>
      </c>
      <c r="D880" s="814">
        <v>1.7</v>
      </c>
      <c r="E880" s="759">
        <f t="shared" si="13"/>
        <v>34</v>
      </c>
    </row>
    <row r="881" spans="1:5">
      <c r="A881" s="759">
        <v>878</v>
      </c>
      <c r="B881" s="809" t="s">
        <v>868</v>
      </c>
      <c r="C881" s="811" t="s">
        <v>909</v>
      </c>
      <c r="D881" s="814">
        <v>1.2</v>
      </c>
      <c r="E881" s="759">
        <f t="shared" si="13"/>
        <v>24</v>
      </c>
    </row>
    <row r="882" spans="1:5">
      <c r="A882" s="759">
        <v>879</v>
      </c>
      <c r="B882" s="809" t="s">
        <v>916</v>
      </c>
      <c r="C882" s="811" t="s">
        <v>909</v>
      </c>
      <c r="D882" s="814">
        <v>0.8</v>
      </c>
      <c r="E882" s="759">
        <f t="shared" si="13"/>
        <v>16</v>
      </c>
    </row>
    <row r="883" spans="1:5">
      <c r="A883" s="759">
        <v>880</v>
      </c>
      <c r="B883" s="809" t="s">
        <v>802</v>
      </c>
      <c r="C883" s="811" t="s">
        <v>909</v>
      </c>
      <c r="D883" s="814">
        <v>0.7</v>
      </c>
      <c r="E883" s="759">
        <f t="shared" si="13"/>
        <v>14</v>
      </c>
    </row>
    <row r="884" spans="1:5">
      <c r="A884" s="759">
        <v>881</v>
      </c>
      <c r="B884" s="809" t="s">
        <v>838</v>
      </c>
      <c r="C884" s="811" t="s">
        <v>909</v>
      </c>
      <c r="D884" s="814">
        <v>2.2</v>
      </c>
      <c r="E884" s="759">
        <f t="shared" si="13"/>
        <v>44</v>
      </c>
    </row>
    <row r="885" spans="1:5">
      <c r="A885" s="759">
        <v>882</v>
      </c>
      <c r="B885" s="809" t="s">
        <v>917</v>
      </c>
      <c r="C885" s="811" t="s">
        <v>909</v>
      </c>
      <c r="D885" s="814">
        <v>1.6</v>
      </c>
      <c r="E885" s="759">
        <f t="shared" si="13"/>
        <v>32</v>
      </c>
    </row>
    <row r="886" spans="1:5">
      <c r="A886" s="759">
        <v>883</v>
      </c>
      <c r="B886" s="809" t="s">
        <v>918</v>
      </c>
      <c r="C886" s="811" t="s">
        <v>909</v>
      </c>
      <c r="D886" s="815">
        <v>0.8</v>
      </c>
      <c r="E886" s="759">
        <f t="shared" si="13"/>
        <v>16</v>
      </c>
    </row>
    <row r="887" spans="1:5">
      <c r="A887" s="759">
        <v>884</v>
      </c>
      <c r="B887" s="809" t="s">
        <v>919</v>
      </c>
      <c r="C887" s="811" t="s">
        <v>920</v>
      </c>
      <c r="D887" s="814">
        <v>2</v>
      </c>
      <c r="E887" s="759">
        <f t="shared" si="13"/>
        <v>40</v>
      </c>
    </row>
    <row r="888" spans="1:5">
      <c r="A888" s="759">
        <v>885</v>
      </c>
      <c r="B888" s="809" t="s">
        <v>921</v>
      </c>
      <c r="C888" s="811" t="s">
        <v>920</v>
      </c>
      <c r="D888" s="814">
        <v>1.6</v>
      </c>
      <c r="E888" s="759">
        <f t="shared" si="13"/>
        <v>32</v>
      </c>
    </row>
    <row r="889" spans="1:5">
      <c r="A889" s="759">
        <v>886</v>
      </c>
      <c r="B889" s="809" t="s">
        <v>922</v>
      </c>
      <c r="C889" s="811" t="s">
        <v>920</v>
      </c>
      <c r="D889" s="814">
        <v>1.94</v>
      </c>
      <c r="E889" s="759">
        <f t="shared" si="13"/>
        <v>38.8</v>
      </c>
    </row>
    <row r="890" spans="1:5">
      <c r="A890" s="759">
        <v>887</v>
      </c>
      <c r="B890" s="809" t="s">
        <v>923</v>
      </c>
      <c r="C890" s="811" t="s">
        <v>920</v>
      </c>
      <c r="D890" s="814">
        <v>3</v>
      </c>
      <c r="E890" s="759">
        <f t="shared" si="13"/>
        <v>60</v>
      </c>
    </row>
    <row r="891" spans="1:5">
      <c r="A891" s="759">
        <v>888</v>
      </c>
      <c r="B891" s="809" t="s">
        <v>924</v>
      </c>
      <c r="C891" s="811" t="s">
        <v>920</v>
      </c>
      <c r="D891" s="814">
        <v>2</v>
      </c>
      <c r="E891" s="759">
        <f t="shared" si="13"/>
        <v>40</v>
      </c>
    </row>
    <row r="892" spans="1:5">
      <c r="A892" s="759">
        <v>889</v>
      </c>
      <c r="B892" s="809" t="s">
        <v>925</v>
      </c>
      <c r="C892" s="811" t="s">
        <v>920</v>
      </c>
      <c r="D892" s="814">
        <v>0.95</v>
      </c>
      <c r="E892" s="759">
        <f t="shared" si="13"/>
        <v>19</v>
      </c>
    </row>
    <row r="893" spans="1:5">
      <c r="A893" s="759">
        <v>890</v>
      </c>
      <c r="B893" s="809" t="s">
        <v>926</v>
      </c>
      <c r="C893" s="811" t="s">
        <v>920</v>
      </c>
      <c r="D893" s="814">
        <v>2.6</v>
      </c>
      <c r="E893" s="759">
        <f t="shared" si="13"/>
        <v>52</v>
      </c>
    </row>
    <row r="894" spans="1:5">
      <c r="A894" s="759">
        <v>891</v>
      </c>
      <c r="B894" s="809" t="s">
        <v>927</v>
      </c>
      <c r="C894" s="811" t="s">
        <v>920</v>
      </c>
      <c r="D894" s="814">
        <v>0.6</v>
      </c>
      <c r="E894" s="759">
        <f t="shared" si="13"/>
        <v>12</v>
      </c>
    </row>
    <row r="895" spans="1:5">
      <c r="A895" s="759">
        <v>892</v>
      </c>
      <c r="B895" s="809" t="s">
        <v>928</v>
      </c>
      <c r="C895" s="811" t="s">
        <v>920</v>
      </c>
      <c r="D895" s="814">
        <v>0.9</v>
      </c>
      <c r="E895" s="759">
        <f t="shared" si="13"/>
        <v>18</v>
      </c>
    </row>
    <row r="896" spans="1:5">
      <c r="A896" s="759">
        <v>893</v>
      </c>
      <c r="B896" s="809" t="s">
        <v>929</v>
      </c>
      <c r="C896" s="811" t="s">
        <v>920</v>
      </c>
      <c r="D896" s="814">
        <v>1</v>
      </c>
      <c r="E896" s="759">
        <f t="shared" si="13"/>
        <v>20</v>
      </c>
    </row>
    <row r="897" spans="1:5">
      <c r="A897" s="759">
        <v>894</v>
      </c>
      <c r="B897" s="809" t="s">
        <v>930</v>
      </c>
      <c r="C897" s="811" t="s">
        <v>920</v>
      </c>
      <c r="D897" s="814">
        <v>0.8</v>
      </c>
      <c r="E897" s="759">
        <f t="shared" si="13"/>
        <v>16</v>
      </c>
    </row>
    <row r="898" spans="1:5">
      <c r="A898" s="759">
        <v>895</v>
      </c>
      <c r="B898" s="809" t="s">
        <v>931</v>
      </c>
      <c r="C898" s="811" t="s">
        <v>920</v>
      </c>
      <c r="D898" s="812">
        <v>1.6</v>
      </c>
      <c r="E898" s="759">
        <f t="shared" si="13"/>
        <v>32</v>
      </c>
    </row>
    <row r="899" spans="1:5">
      <c r="A899" s="759">
        <v>896</v>
      </c>
      <c r="B899" s="809" t="s">
        <v>932</v>
      </c>
      <c r="C899" s="811" t="s">
        <v>933</v>
      </c>
      <c r="D899" s="814">
        <v>0.7</v>
      </c>
      <c r="E899" s="759">
        <f t="shared" si="13"/>
        <v>14</v>
      </c>
    </row>
    <row r="900" spans="1:5">
      <c r="A900" s="759">
        <v>897</v>
      </c>
      <c r="B900" s="809" t="s">
        <v>934</v>
      </c>
      <c r="C900" s="811" t="s">
        <v>933</v>
      </c>
      <c r="D900" s="814">
        <v>0.6</v>
      </c>
      <c r="E900" s="759">
        <f t="shared" si="13"/>
        <v>12</v>
      </c>
    </row>
    <row r="901" spans="1:5">
      <c r="A901" s="759">
        <v>898</v>
      </c>
      <c r="B901" s="809" t="s">
        <v>935</v>
      </c>
      <c r="C901" s="811" t="s">
        <v>936</v>
      </c>
      <c r="D901" s="814">
        <v>1</v>
      </c>
      <c r="E901" s="759">
        <f t="shared" si="13"/>
        <v>20</v>
      </c>
    </row>
    <row r="902" spans="1:5">
      <c r="A902" s="759">
        <v>899</v>
      </c>
      <c r="B902" s="809" t="s">
        <v>937</v>
      </c>
      <c r="C902" s="811" t="s">
        <v>936</v>
      </c>
      <c r="D902" s="814">
        <v>0.9</v>
      </c>
      <c r="E902" s="759">
        <f t="shared" si="13"/>
        <v>18</v>
      </c>
    </row>
    <row r="903" spans="1:5">
      <c r="A903" s="759">
        <v>900</v>
      </c>
      <c r="B903" s="809" t="s">
        <v>938</v>
      </c>
      <c r="C903" s="811" t="s">
        <v>936</v>
      </c>
      <c r="D903" s="814">
        <v>1.3</v>
      </c>
      <c r="E903" s="759">
        <f t="shared" ref="E903:E966" si="14">D903*20</f>
        <v>26</v>
      </c>
    </row>
    <row r="904" spans="1:5">
      <c r="A904" s="759">
        <v>901</v>
      </c>
      <c r="B904" s="809" t="s">
        <v>939</v>
      </c>
      <c r="C904" s="811" t="s">
        <v>936</v>
      </c>
      <c r="D904" s="814">
        <v>0.5</v>
      </c>
      <c r="E904" s="759">
        <f t="shared" si="14"/>
        <v>10</v>
      </c>
    </row>
    <row r="905" spans="1:5">
      <c r="A905" s="759">
        <v>902</v>
      </c>
      <c r="B905" s="809" t="s">
        <v>940</v>
      </c>
      <c r="C905" s="811" t="s">
        <v>936</v>
      </c>
      <c r="D905" s="814">
        <v>0.8</v>
      </c>
      <c r="E905" s="759">
        <f t="shared" si="14"/>
        <v>16</v>
      </c>
    </row>
    <row r="906" spans="1:5">
      <c r="A906" s="759">
        <v>903</v>
      </c>
      <c r="B906" s="809" t="s">
        <v>941</v>
      </c>
      <c r="C906" s="811" t="s">
        <v>936</v>
      </c>
      <c r="D906" s="814">
        <v>1.4</v>
      </c>
      <c r="E906" s="759">
        <f t="shared" si="14"/>
        <v>28</v>
      </c>
    </row>
    <row r="907" spans="1:5">
      <c r="A907" s="759">
        <v>904</v>
      </c>
      <c r="B907" s="809" t="s">
        <v>942</v>
      </c>
      <c r="C907" s="811" t="s">
        <v>936</v>
      </c>
      <c r="D907" s="814">
        <v>0.6</v>
      </c>
      <c r="E907" s="759">
        <f t="shared" si="14"/>
        <v>12</v>
      </c>
    </row>
    <row r="908" spans="1:5">
      <c r="A908" s="759">
        <v>905</v>
      </c>
      <c r="B908" s="809" t="s">
        <v>943</v>
      </c>
      <c r="C908" s="811" t="s">
        <v>936</v>
      </c>
      <c r="D908" s="814">
        <v>0.8</v>
      </c>
      <c r="E908" s="759">
        <f t="shared" si="14"/>
        <v>16</v>
      </c>
    </row>
    <row r="909" spans="1:5">
      <c r="A909" s="759">
        <v>906</v>
      </c>
      <c r="B909" s="809" t="s">
        <v>799</v>
      </c>
      <c r="C909" s="811" t="s">
        <v>944</v>
      </c>
      <c r="D909" s="814">
        <v>1.1</v>
      </c>
      <c r="E909" s="759">
        <f t="shared" si="14"/>
        <v>22</v>
      </c>
    </row>
    <row r="910" spans="1:5">
      <c r="A910" s="759">
        <v>907</v>
      </c>
      <c r="B910" s="809" t="s">
        <v>945</v>
      </c>
      <c r="C910" s="811" t="s">
        <v>944</v>
      </c>
      <c r="D910" s="814">
        <v>1.5</v>
      </c>
      <c r="E910" s="759">
        <f t="shared" si="14"/>
        <v>30</v>
      </c>
    </row>
    <row r="911" spans="1:5">
      <c r="A911" s="759">
        <v>908</v>
      </c>
      <c r="B911" s="809" t="s">
        <v>946</v>
      </c>
      <c r="C911" s="811" t="s">
        <v>944</v>
      </c>
      <c r="D911" s="814">
        <v>1</v>
      </c>
      <c r="E911" s="759">
        <f t="shared" si="14"/>
        <v>20</v>
      </c>
    </row>
    <row r="912" spans="1:5">
      <c r="A912" s="759">
        <v>909</v>
      </c>
      <c r="B912" s="809" t="s">
        <v>947</v>
      </c>
      <c r="C912" s="811" t="s">
        <v>944</v>
      </c>
      <c r="D912" s="814">
        <v>2</v>
      </c>
      <c r="E912" s="759">
        <f t="shared" si="14"/>
        <v>40</v>
      </c>
    </row>
    <row r="913" spans="1:5">
      <c r="A913" s="759">
        <v>910</v>
      </c>
      <c r="B913" s="809" t="s">
        <v>948</v>
      </c>
      <c r="C913" s="811" t="s">
        <v>944</v>
      </c>
      <c r="D913" s="814">
        <v>0.6</v>
      </c>
      <c r="E913" s="759">
        <f t="shared" si="14"/>
        <v>12</v>
      </c>
    </row>
    <row r="914" spans="1:5">
      <c r="A914" s="759">
        <v>911</v>
      </c>
      <c r="B914" s="809" t="s">
        <v>949</v>
      </c>
      <c r="C914" s="811" t="s">
        <v>944</v>
      </c>
      <c r="D914" s="814">
        <v>0.6</v>
      </c>
      <c r="E914" s="759">
        <f t="shared" si="14"/>
        <v>12</v>
      </c>
    </row>
    <row r="915" spans="1:5">
      <c r="A915" s="759">
        <v>912</v>
      </c>
      <c r="B915" s="809" t="s">
        <v>950</v>
      </c>
      <c r="C915" s="811" t="s">
        <v>944</v>
      </c>
      <c r="D915" s="814">
        <v>0.6</v>
      </c>
      <c r="E915" s="759">
        <f t="shared" si="14"/>
        <v>12</v>
      </c>
    </row>
    <row r="916" spans="1:5">
      <c r="A916" s="759">
        <v>913</v>
      </c>
      <c r="B916" s="809" t="s">
        <v>951</v>
      </c>
      <c r="C916" s="811" t="s">
        <v>952</v>
      </c>
      <c r="D916" s="814">
        <v>0.5</v>
      </c>
      <c r="E916" s="759">
        <f t="shared" si="14"/>
        <v>10</v>
      </c>
    </row>
    <row r="917" spans="1:5">
      <c r="A917" s="759">
        <v>914</v>
      </c>
      <c r="B917" s="809" t="s">
        <v>953</v>
      </c>
      <c r="C917" s="811" t="s">
        <v>952</v>
      </c>
      <c r="D917" s="814">
        <v>1</v>
      </c>
      <c r="E917" s="759">
        <f t="shared" si="14"/>
        <v>20</v>
      </c>
    </row>
    <row r="918" spans="1:5">
      <c r="A918" s="759">
        <v>915</v>
      </c>
      <c r="B918" s="809" t="s">
        <v>954</v>
      </c>
      <c r="C918" s="811" t="s">
        <v>952</v>
      </c>
      <c r="D918" s="814">
        <v>1.3</v>
      </c>
      <c r="E918" s="759">
        <f t="shared" si="14"/>
        <v>26</v>
      </c>
    </row>
    <row r="919" spans="1:5">
      <c r="A919" s="759">
        <v>916</v>
      </c>
      <c r="B919" s="809" t="s">
        <v>955</v>
      </c>
      <c r="C919" s="811" t="s">
        <v>952</v>
      </c>
      <c r="D919" s="814">
        <v>1</v>
      </c>
      <c r="E919" s="759">
        <f t="shared" si="14"/>
        <v>20</v>
      </c>
    </row>
    <row r="920" spans="1:5">
      <c r="A920" s="759">
        <v>917</v>
      </c>
      <c r="B920" s="809" t="s">
        <v>956</v>
      </c>
      <c r="C920" s="811" t="s">
        <v>952</v>
      </c>
      <c r="D920" s="814">
        <v>1</v>
      </c>
      <c r="E920" s="759">
        <f t="shared" si="14"/>
        <v>20</v>
      </c>
    </row>
    <row r="921" spans="1:5">
      <c r="A921" s="759">
        <v>918</v>
      </c>
      <c r="B921" s="809" t="s">
        <v>957</v>
      </c>
      <c r="C921" s="811" t="s">
        <v>952</v>
      </c>
      <c r="D921" s="814">
        <v>0.8</v>
      </c>
      <c r="E921" s="759">
        <f t="shared" si="14"/>
        <v>16</v>
      </c>
    </row>
    <row r="922" spans="1:5">
      <c r="A922" s="759">
        <v>919</v>
      </c>
      <c r="B922" s="809" t="s">
        <v>958</v>
      </c>
      <c r="C922" s="811" t="s">
        <v>952</v>
      </c>
      <c r="D922" s="814">
        <v>0.8</v>
      </c>
      <c r="E922" s="759">
        <f t="shared" si="14"/>
        <v>16</v>
      </c>
    </row>
    <row r="923" spans="1:5">
      <c r="A923" s="759">
        <v>920</v>
      </c>
      <c r="B923" s="809" t="s">
        <v>959</v>
      </c>
      <c r="C923" s="811" t="s">
        <v>952</v>
      </c>
      <c r="D923" s="814">
        <v>1</v>
      </c>
      <c r="E923" s="759">
        <f t="shared" si="14"/>
        <v>20</v>
      </c>
    </row>
    <row r="924" spans="1:5">
      <c r="A924" s="759">
        <v>921</v>
      </c>
      <c r="B924" s="809" t="s">
        <v>960</v>
      </c>
      <c r="C924" s="811" t="s">
        <v>952</v>
      </c>
      <c r="D924" s="814">
        <v>2.6</v>
      </c>
      <c r="E924" s="759">
        <f t="shared" si="14"/>
        <v>52</v>
      </c>
    </row>
    <row r="925" spans="1:5">
      <c r="A925" s="759">
        <v>922</v>
      </c>
      <c r="B925" s="809" t="s">
        <v>961</v>
      </c>
      <c r="C925" s="811" t="s">
        <v>952</v>
      </c>
      <c r="D925" s="814">
        <v>6</v>
      </c>
      <c r="E925" s="759">
        <f t="shared" si="14"/>
        <v>120</v>
      </c>
    </row>
    <row r="926" spans="1:5">
      <c r="A926" s="759">
        <v>923</v>
      </c>
      <c r="B926" s="809" t="s">
        <v>917</v>
      </c>
      <c r="C926" s="811" t="s">
        <v>952</v>
      </c>
      <c r="D926" s="814">
        <v>0.5</v>
      </c>
      <c r="E926" s="759">
        <f t="shared" si="14"/>
        <v>10</v>
      </c>
    </row>
    <row r="927" spans="1:5">
      <c r="A927" s="759">
        <v>924</v>
      </c>
      <c r="B927" s="809" t="s">
        <v>962</v>
      </c>
      <c r="C927" s="811" t="s">
        <v>952</v>
      </c>
      <c r="D927" s="814">
        <v>6.2</v>
      </c>
      <c r="E927" s="759">
        <f t="shared" si="14"/>
        <v>124</v>
      </c>
    </row>
    <row r="928" spans="1:5">
      <c r="A928" s="759">
        <v>925</v>
      </c>
      <c r="B928" s="809" t="s">
        <v>963</v>
      </c>
      <c r="C928" s="811" t="s">
        <v>952</v>
      </c>
      <c r="D928" s="814">
        <v>4.8</v>
      </c>
      <c r="E928" s="759">
        <f t="shared" si="14"/>
        <v>96</v>
      </c>
    </row>
    <row r="929" spans="1:5">
      <c r="A929" s="759">
        <v>926</v>
      </c>
      <c r="B929" s="809" t="s">
        <v>964</v>
      </c>
      <c r="C929" s="811" t="s">
        <v>952</v>
      </c>
      <c r="D929" s="814">
        <v>0.5</v>
      </c>
      <c r="E929" s="759">
        <f t="shared" si="14"/>
        <v>10</v>
      </c>
    </row>
    <row r="930" spans="1:5">
      <c r="A930" s="759">
        <v>927</v>
      </c>
      <c r="B930" s="809" t="s">
        <v>965</v>
      </c>
      <c r="C930" s="811" t="s">
        <v>952</v>
      </c>
      <c r="D930" s="814">
        <v>0.8</v>
      </c>
      <c r="E930" s="759">
        <f t="shared" si="14"/>
        <v>16</v>
      </c>
    </row>
    <row r="931" spans="1:5">
      <c r="A931" s="759">
        <v>928</v>
      </c>
      <c r="B931" s="809" t="s">
        <v>966</v>
      </c>
      <c r="C931" s="811" t="s">
        <v>952</v>
      </c>
      <c r="D931" s="814">
        <v>1.65</v>
      </c>
      <c r="E931" s="759">
        <f t="shared" si="14"/>
        <v>33</v>
      </c>
    </row>
    <row r="932" spans="1:5">
      <c r="A932" s="759">
        <v>929</v>
      </c>
      <c r="B932" s="809" t="s">
        <v>967</v>
      </c>
      <c r="C932" s="811" t="s">
        <v>952</v>
      </c>
      <c r="D932" s="814">
        <v>1.2</v>
      </c>
      <c r="E932" s="759">
        <f t="shared" si="14"/>
        <v>24</v>
      </c>
    </row>
    <row r="933" spans="1:5">
      <c r="A933" s="759">
        <v>930</v>
      </c>
      <c r="B933" s="809" t="s">
        <v>968</v>
      </c>
      <c r="C933" s="811" t="s">
        <v>969</v>
      </c>
      <c r="D933" s="814">
        <v>1.5</v>
      </c>
      <c r="E933" s="759">
        <f t="shared" si="14"/>
        <v>30</v>
      </c>
    </row>
    <row r="934" spans="1:5">
      <c r="A934" s="759">
        <v>931</v>
      </c>
      <c r="B934" s="809" t="s">
        <v>828</v>
      </c>
      <c r="C934" s="811" t="s">
        <v>969</v>
      </c>
      <c r="D934" s="814">
        <v>3.61</v>
      </c>
      <c r="E934" s="759">
        <f t="shared" si="14"/>
        <v>72.2</v>
      </c>
    </row>
    <row r="935" spans="1:5">
      <c r="A935" s="759">
        <v>932</v>
      </c>
      <c r="B935" s="809" t="s">
        <v>970</v>
      </c>
      <c r="C935" s="811" t="s">
        <v>969</v>
      </c>
      <c r="D935" s="814">
        <v>1.37</v>
      </c>
      <c r="E935" s="759">
        <f t="shared" si="14"/>
        <v>27.4</v>
      </c>
    </row>
    <row r="936" spans="1:5">
      <c r="A936" s="759">
        <v>933</v>
      </c>
      <c r="B936" s="809" t="s">
        <v>971</v>
      </c>
      <c r="C936" s="811" t="s">
        <v>969</v>
      </c>
      <c r="D936" s="814">
        <v>0.68</v>
      </c>
      <c r="E936" s="759">
        <f t="shared" si="14"/>
        <v>13.6</v>
      </c>
    </row>
    <row r="937" spans="1:5">
      <c r="A937" s="759">
        <v>934</v>
      </c>
      <c r="B937" s="809" t="s">
        <v>972</v>
      </c>
      <c r="C937" s="811" t="s">
        <v>969</v>
      </c>
      <c r="D937" s="814">
        <v>0.5</v>
      </c>
      <c r="E937" s="759">
        <f t="shared" si="14"/>
        <v>10</v>
      </c>
    </row>
    <row r="938" spans="1:5">
      <c r="A938" s="759">
        <v>935</v>
      </c>
      <c r="B938" s="809" t="s">
        <v>973</v>
      </c>
      <c r="C938" s="811" t="s">
        <v>969</v>
      </c>
      <c r="D938" s="814">
        <v>1.1</v>
      </c>
      <c r="E938" s="759">
        <f t="shared" si="14"/>
        <v>22</v>
      </c>
    </row>
    <row r="939" spans="1:5">
      <c r="A939" s="759">
        <v>936</v>
      </c>
      <c r="B939" s="809" t="s">
        <v>974</v>
      </c>
      <c r="C939" s="811" t="s">
        <v>969</v>
      </c>
      <c r="D939" s="814">
        <v>0.85</v>
      </c>
      <c r="E939" s="759">
        <f t="shared" si="14"/>
        <v>17</v>
      </c>
    </row>
    <row r="940" spans="1:5">
      <c r="A940" s="759">
        <v>937</v>
      </c>
      <c r="B940" s="809" t="s">
        <v>975</v>
      </c>
      <c r="C940" s="811" t="s">
        <v>969</v>
      </c>
      <c r="D940" s="814">
        <v>0.8</v>
      </c>
      <c r="E940" s="759">
        <f t="shared" si="14"/>
        <v>16</v>
      </c>
    </row>
    <row r="941" spans="1:5">
      <c r="A941" s="759">
        <v>938</v>
      </c>
      <c r="B941" s="809" t="s">
        <v>976</v>
      </c>
      <c r="C941" s="811" t="s">
        <v>969</v>
      </c>
      <c r="D941" s="814">
        <v>1.3</v>
      </c>
      <c r="E941" s="759">
        <f t="shared" si="14"/>
        <v>26</v>
      </c>
    </row>
    <row r="942" spans="1:5">
      <c r="A942" s="759">
        <v>939</v>
      </c>
      <c r="B942" s="809" t="s">
        <v>784</v>
      </c>
      <c r="C942" s="811" t="s">
        <v>969</v>
      </c>
      <c r="D942" s="814">
        <v>1.41</v>
      </c>
      <c r="E942" s="759">
        <f t="shared" si="14"/>
        <v>28.2</v>
      </c>
    </row>
    <row r="943" spans="1:5">
      <c r="A943" s="759">
        <v>940</v>
      </c>
      <c r="B943" s="809" t="s">
        <v>977</v>
      </c>
      <c r="C943" s="811" t="s">
        <v>969</v>
      </c>
      <c r="D943" s="814">
        <v>1.59</v>
      </c>
      <c r="E943" s="759">
        <f t="shared" si="14"/>
        <v>31.8</v>
      </c>
    </row>
    <row r="944" spans="1:5">
      <c r="A944" s="759">
        <v>941</v>
      </c>
      <c r="B944" s="809" t="s">
        <v>978</v>
      </c>
      <c r="C944" s="811" t="s">
        <v>969</v>
      </c>
      <c r="D944" s="814">
        <v>1.5</v>
      </c>
      <c r="E944" s="759">
        <f t="shared" si="14"/>
        <v>30</v>
      </c>
    </row>
    <row r="945" spans="1:5">
      <c r="A945" s="759">
        <v>942</v>
      </c>
      <c r="B945" s="809" t="s">
        <v>979</v>
      </c>
      <c r="C945" s="811" t="s">
        <v>969</v>
      </c>
      <c r="D945" s="814">
        <v>2</v>
      </c>
      <c r="E945" s="759">
        <f t="shared" si="14"/>
        <v>40</v>
      </c>
    </row>
    <row r="946" spans="1:5">
      <c r="A946" s="759">
        <v>943</v>
      </c>
      <c r="B946" s="809" t="s">
        <v>830</v>
      </c>
      <c r="C946" s="811" t="s">
        <v>969</v>
      </c>
      <c r="D946" s="814">
        <v>0.7</v>
      </c>
      <c r="E946" s="759">
        <f t="shared" si="14"/>
        <v>14</v>
      </c>
    </row>
    <row r="947" spans="1:5">
      <c r="A947" s="759">
        <v>944</v>
      </c>
      <c r="B947" s="809" t="s">
        <v>980</v>
      </c>
      <c r="C947" s="811" t="s">
        <v>969</v>
      </c>
      <c r="D947" s="814">
        <v>0.7</v>
      </c>
      <c r="E947" s="759">
        <f t="shared" si="14"/>
        <v>14</v>
      </c>
    </row>
    <row r="948" spans="1:5">
      <c r="A948" s="759">
        <v>945</v>
      </c>
      <c r="B948" s="809" t="s">
        <v>778</v>
      </c>
      <c r="C948" s="811" t="s">
        <v>969</v>
      </c>
      <c r="D948" s="814">
        <v>1.1</v>
      </c>
      <c r="E948" s="759">
        <f t="shared" si="14"/>
        <v>22</v>
      </c>
    </row>
    <row r="949" spans="1:5">
      <c r="A949" s="759">
        <v>946</v>
      </c>
      <c r="B949" s="809" t="s">
        <v>981</v>
      </c>
      <c r="C949" s="811" t="s">
        <v>969</v>
      </c>
      <c r="D949" s="814">
        <v>0.8</v>
      </c>
      <c r="E949" s="759">
        <f t="shared" si="14"/>
        <v>16</v>
      </c>
    </row>
    <row r="950" spans="1:5">
      <c r="A950" s="759">
        <v>947</v>
      </c>
      <c r="B950" s="809" t="s">
        <v>982</v>
      </c>
      <c r="C950" s="811" t="s">
        <v>969</v>
      </c>
      <c r="D950" s="814">
        <v>1.1</v>
      </c>
      <c r="E950" s="759">
        <f t="shared" si="14"/>
        <v>22</v>
      </c>
    </row>
    <row r="951" spans="1:5">
      <c r="A951" s="759">
        <v>948</v>
      </c>
      <c r="B951" s="809" t="s">
        <v>983</v>
      </c>
      <c r="C951" s="811" t="s">
        <v>969</v>
      </c>
      <c r="D951" s="814">
        <v>2.92</v>
      </c>
      <c r="E951" s="759">
        <f t="shared" si="14"/>
        <v>58.4</v>
      </c>
    </row>
    <row r="952" spans="1:5">
      <c r="A952" s="759">
        <v>949</v>
      </c>
      <c r="B952" s="809" t="s">
        <v>984</v>
      </c>
      <c r="C952" s="811" t="s">
        <v>969</v>
      </c>
      <c r="D952" s="814">
        <v>1</v>
      </c>
      <c r="E952" s="759">
        <f t="shared" si="14"/>
        <v>20</v>
      </c>
    </row>
    <row r="953" spans="1:5">
      <c r="A953" s="759">
        <v>950</v>
      </c>
      <c r="B953" s="809" t="s">
        <v>985</v>
      </c>
      <c r="C953" s="811" t="s">
        <v>969</v>
      </c>
      <c r="D953" s="814">
        <v>1</v>
      </c>
      <c r="E953" s="759">
        <f t="shared" si="14"/>
        <v>20</v>
      </c>
    </row>
    <row r="954" spans="1:5">
      <c r="A954" s="759">
        <v>951</v>
      </c>
      <c r="B954" s="809" t="s">
        <v>986</v>
      </c>
      <c r="C954" s="811" t="s">
        <v>969</v>
      </c>
      <c r="D954" s="814">
        <v>1.3</v>
      </c>
      <c r="E954" s="759">
        <f t="shared" si="14"/>
        <v>26</v>
      </c>
    </row>
    <row r="955" spans="1:5">
      <c r="A955" s="759">
        <v>952</v>
      </c>
      <c r="B955" s="809" t="s">
        <v>987</v>
      </c>
      <c r="C955" s="811" t="s">
        <v>969</v>
      </c>
      <c r="D955" s="814">
        <v>0.5</v>
      </c>
      <c r="E955" s="759">
        <f t="shared" si="14"/>
        <v>10</v>
      </c>
    </row>
    <row r="956" spans="1:5">
      <c r="A956" s="759">
        <v>953</v>
      </c>
      <c r="B956" s="809" t="s">
        <v>988</v>
      </c>
      <c r="C956" s="811" t="s">
        <v>969</v>
      </c>
      <c r="D956" s="814">
        <v>0.5</v>
      </c>
      <c r="E956" s="759">
        <f t="shared" si="14"/>
        <v>10</v>
      </c>
    </row>
    <row r="957" spans="1:5">
      <c r="A957" s="759">
        <v>954</v>
      </c>
      <c r="B957" s="809" t="s">
        <v>989</v>
      </c>
      <c r="C957" s="811" t="s">
        <v>969</v>
      </c>
      <c r="D957" s="814">
        <v>1.3</v>
      </c>
      <c r="E957" s="759">
        <f t="shared" si="14"/>
        <v>26</v>
      </c>
    </row>
    <row r="958" spans="1:5">
      <c r="A958" s="759">
        <v>955</v>
      </c>
      <c r="B958" s="809" t="s">
        <v>990</v>
      </c>
      <c r="C958" s="811" t="s">
        <v>969</v>
      </c>
      <c r="D958" s="814">
        <v>2.2</v>
      </c>
      <c r="E958" s="759">
        <f t="shared" si="14"/>
        <v>44</v>
      </c>
    </row>
    <row r="959" spans="1:5">
      <c r="A959" s="759">
        <v>956</v>
      </c>
      <c r="B959" s="516" t="s">
        <v>991</v>
      </c>
      <c r="C959" s="516" t="s">
        <v>992</v>
      </c>
      <c r="D959" s="516">
        <v>292</v>
      </c>
      <c r="E959" s="759">
        <f t="shared" si="14"/>
        <v>5840</v>
      </c>
    </row>
    <row r="960" spans="1:5">
      <c r="A960" s="759">
        <v>957</v>
      </c>
      <c r="B960" s="516" t="s">
        <v>993</v>
      </c>
      <c r="C960" s="516" t="s">
        <v>994</v>
      </c>
      <c r="D960" s="516">
        <v>221.6</v>
      </c>
      <c r="E960" s="759">
        <f t="shared" si="14"/>
        <v>4432</v>
      </c>
    </row>
    <row r="961" spans="1:5">
      <c r="A961" s="759">
        <v>958</v>
      </c>
      <c r="B961" s="516" t="s">
        <v>995</v>
      </c>
      <c r="C961" s="516" t="s">
        <v>996</v>
      </c>
      <c r="D961" s="516">
        <v>387.63</v>
      </c>
      <c r="E961" s="759">
        <f t="shared" si="14"/>
        <v>7752.6</v>
      </c>
    </row>
    <row r="962" spans="1:5">
      <c r="A962" s="759">
        <v>959</v>
      </c>
      <c r="B962" s="516" t="s">
        <v>997</v>
      </c>
      <c r="C962" s="516" t="s">
        <v>998</v>
      </c>
      <c r="D962" s="516">
        <v>266.97</v>
      </c>
      <c r="E962" s="759">
        <f t="shared" si="14"/>
        <v>5339.4</v>
      </c>
    </row>
    <row r="963" spans="1:5">
      <c r="A963" s="759">
        <v>960</v>
      </c>
      <c r="B963" s="516" t="s">
        <v>999</v>
      </c>
      <c r="C963" s="516" t="s">
        <v>1000</v>
      </c>
      <c r="D963" s="516">
        <v>181.9</v>
      </c>
      <c r="E963" s="759">
        <f t="shared" si="14"/>
        <v>3638</v>
      </c>
    </row>
    <row r="964" spans="1:5">
      <c r="A964" s="759">
        <v>961</v>
      </c>
      <c r="B964" s="516" t="s">
        <v>772</v>
      </c>
      <c r="C964" s="516" t="s">
        <v>1001</v>
      </c>
      <c r="D964" s="516">
        <v>106</v>
      </c>
      <c r="E964" s="759">
        <f t="shared" si="14"/>
        <v>2120</v>
      </c>
    </row>
    <row r="965" spans="1:5">
      <c r="A965" s="759">
        <v>962</v>
      </c>
      <c r="B965" s="809" t="s">
        <v>1002</v>
      </c>
      <c r="C965" s="816" t="s">
        <v>1003</v>
      </c>
      <c r="D965" s="438">
        <v>0.5</v>
      </c>
      <c r="E965" s="759">
        <f t="shared" si="14"/>
        <v>10</v>
      </c>
    </row>
    <row r="966" spans="1:5">
      <c r="A966" s="759">
        <v>963</v>
      </c>
      <c r="B966" s="809" t="s">
        <v>1004</v>
      </c>
      <c r="C966" s="816" t="s">
        <v>1003</v>
      </c>
      <c r="D966" s="438">
        <v>1</v>
      </c>
      <c r="E966" s="759">
        <f t="shared" si="14"/>
        <v>20</v>
      </c>
    </row>
    <row r="967" spans="1:5">
      <c r="A967" s="759">
        <v>964</v>
      </c>
      <c r="B967" s="809" t="s">
        <v>1005</v>
      </c>
      <c r="C967" s="816" t="s">
        <v>1003</v>
      </c>
      <c r="D967" s="438">
        <v>2.27</v>
      </c>
      <c r="E967" s="759">
        <f t="shared" ref="E967:E1030" si="15">D967*20</f>
        <v>45.4</v>
      </c>
    </row>
    <row r="968" spans="1:5">
      <c r="A968" s="759">
        <v>965</v>
      </c>
      <c r="B968" s="809" t="s">
        <v>1006</v>
      </c>
      <c r="C968" s="816" t="s">
        <v>1003</v>
      </c>
      <c r="D968" s="438">
        <v>1.1</v>
      </c>
      <c r="E968" s="759">
        <f t="shared" si="15"/>
        <v>22</v>
      </c>
    </row>
    <row r="969" spans="1:5">
      <c r="A969" s="759">
        <v>966</v>
      </c>
      <c r="B969" s="809" t="s">
        <v>1007</v>
      </c>
      <c r="C969" s="816" t="s">
        <v>1003</v>
      </c>
      <c r="D969" s="438">
        <v>0.5</v>
      </c>
      <c r="E969" s="759">
        <f t="shared" si="15"/>
        <v>10</v>
      </c>
    </row>
    <row r="970" spans="1:5">
      <c r="A970" s="759">
        <v>967</v>
      </c>
      <c r="B970" s="809" t="s">
        <v>1008</v>
      </c>
      <c r="C970" s="816" t="s">
        <v>1003</v>
      </c>
      <c r="D970" s="438">
        <v>0.9</v>
      </c>
      <c r="E970" s="759">
        <f t="shared" si="15"/>
        <v>18</v>
      </c>
    </row>
    <row r="971" spans="1:5">
      <c r="A971" s="759">
        <v>968</v>
      </c>
      <c r="B971" s="809" t="s">
        <v>1009</v>
      </c>
      <c r="C971" s="816" t="s">
        <v>1003</v>
      </c>
      <c r="D971" s="438">
        <v>1</v>
      </c>
      <c r="E971" s="759">
        <f t="shared" si="15"/>
        <v>20</v>
      </c>
    </row>
    <row r="972" spans="1:5">
      <c r="A972" s="759">
        <v>969</v>
      </c>
      <c r="B972" s="809" t="s">
        <v>1010</v>
      </c>
      <c r="C972" s="816" t="s">
        <v>1003</v>
      </c>
      <c r="D972" s="438">
        <v>3.06</v>
      </c>
      <c r="E972" s="759">
        <f t="shared" si="15"/>
        <v>61.2</v>
      </c>
    </row>
    <row r="973" spans="1:5">
      <c r="A973" s="759">
        <v>970</v>
      </c>
      <c r="B973" s="809" t="s">
        <v>1011</v>
      </c>
      <c r="C973" s="816" t="s">
        <v>1003</v>
      </c>
      <c r="D973" s="438">
        <v>1</v>
      </c>
      <c r="E973" s="759">
        <f t="shared" si="15"/>
        <v>20</v>
      </c>
    </row>
    <row r="974" spans="1:5">
      <c r="A974" s="759">
        <v>971</v>
      </c>
      <c r="B974" s="809" t="s">
        <v>1012</v>
      </c>
      <c r="C974" s="816" t="s">
        <v>1003</v>
      </c>
      <c r="D974" s="438">
        <v>1.51</v>
      </c>
      <c r="E974" s="759">
        <f t="shared" si="15"/>
        <v>30.2</v>
      </c>
    </row>
    <row r="975" spans="1:5">
      <c r="A975" s="759">
        <v>972</v>
      </c>
      <c r="B975" s="809" t="s">
        <v>1013</v>
      </c>
      <c r="C975" s="816" t="s">
        <v>1003</v>
      </c>
      <c r="D975" s="438">
        <v>1.5</v>
      </c>
      <c r="E975" s="759">
        <f t="shared" si="15"/>
        <v>30</v>
      </c>
    </row>
    <row r="976" spans="1:5">
      <c r="A976" s="759">
        <v>973</v>
      </c>
      <c r="B976" s="809" t="s">
        <v>1014</v>
      </c>
      <c r="C976" s="816" t="s">
        <v>1003</v>
      </c>
      <c r="D976" s="438">
        <v>2.7</v>
      </c>
      <c r="E976" s="759">
        <f t="shared" si="15"/>
        <v>54</v>
      </c>
    </row>
    <row r="977" spans="1:5">
      <c r="A977" s="759">
        <v>974</v>
      </c>
      <c r="B977" s="809" t="s">
        <v>1015</v>
      </c>
      <c r="C977" s="816" t="s">
        <v>1003</v>
      </c>
      <c r="D977" s="438">
        <v>0.6</v>
      </c>
      <c r="E977" s="759">
        <f t="shared" si="15"/>
        <v>12</v>
      </c>
    </row>
    <row r="978" spans="1:5">
      <c r="A978" s="759">
        <v>975</v>
      </c>
      <c r="B978" s="809" t="s">
        <v>1016</v>
      </c>
      <c r="C978" s="816" t="s">
        <v>1003</v>
      </c>
      <c r="D978" s="438">
        <v>2.17</v>
      </c>
      <c r="E978" s="759">
        <f t="shared" si="15"/>
        <v>43.4</v>
      </c>
    </row>
    <row r="979" spans="1:5">
      <c r="A979" s="759">
        <v>976</v>
      </c>
      <c r="B979" s="809" t="s">
        <v>1017</v>
      </c>
      <c r="C979" s="816" t="s">
        <v>1003</v>
      </c>
      <c r="D979" s="438">
        <v>0.83</v>
      </c>
      <c r="E979" s="759">
        <f t="shared" si="15"/>
        <v>16.6</v>
      </c>
    </row>
    <row r="980" spans="1:5">
      <c r="A980" s="759">
        <v>977</v>
      </c>
      <c r="B980" s="809" t="s">
        <v>1018</v>
      </c>
      <c r="C980" s="816" t="s">
        <v>1003</v>
      </c>
      <c r="D980" s="438">
        <v>0.86</v>
      </c>
      <c r="E980" s="759">
        <f t="shared" si="15"/>
        <v>17.2</v>
      </c>
    </row>
    <row r="981" spans="1:5">
      <c r="A981" s="759">
        <v>978</v>
      </c>
      <c r="B981" s="809" t="s">
        <v>1019</v>
      </c>
      <c r="C981" s="816" t="s">
        <v>1003</v>
      </c>
      <c r="D981" s="438">
        <v>1.51</v>
      </c>
      <c r="E981" s="759">
        <f t="shared" si="15"/>
        <v>30.2</v>
      </c>
    </row>
    <row r="982" spans="1:5">
      <c r="A982" s="759">
        <v>979</v>
      </c>
      <c r="B982" s="809" t="s">
        <v>1017</v>
      </c>
      <c r="C982" s="816" t="s">
        <v>1003</v>
      </c>
      <c r="D982" s="438">
        <v>0.83</v>
      </c>
      <c r="E982" s="759">
        <f t="shared" si="15"/>
        <v>16.6</v>
      </c>
    </row>
    <row r="983" spans="1:5">
      <c r="A983" s="759">
        <v>980</v>
      </c>
      <c r="B983" s="809" t="s">
        <v>1020</v>
      </c>
      <c r="C983" s="816" t="s">
        <v>1003</v>
      </c>
      <c r="D983" s="438">
        <v>0.8</v>
      </c>
      <c r="E983" s="759">
        <f t="shared" si="15"/>
        <v>16</v>
      </c>
    </row>
    <row r="984" spans="1:5">
      <c r="A984" s="759">
        <v>981</v>
      </c>
      <c r="B984" s="809" t="s">
        <v>1021</v>
      </c>
      <c r="C984" s="816" t="s">
        <v>1003</v>
      </c>
      <c r="D984" s="438">
        <v>3.2</v>
      </c>
      <c r="E984" s="759">
        <f t="shared" si="15"/>
        <v>64</v>
      </c>
    </row>
    <row r="985" spans="1:5">
      <c r="A985" s="759">
        <v>982</v>
      </c>
      <c r="B985" s="809" t="s">
        <v>1022</v>
      </c>
      <c r="C985" s="816" t="s">
        <v>1003</v>
      </c>
      <c r="D985" s="438">
        <v>0.8</v>
      </c>
      <c r="E985" s="759">
        <f t="shared" si="15"/>
        <v>16</v>
      </c>
    </row>
    <row r="986" spans="1:5">
      <c r="A986" s="759">
        <v>983</v>
      </c>
      <c r="B986" s="809" t="s">
        <v>1023</v>
      </c>
      <c r="C986" s="816" t="s">
        <v>1003</v>
      </c>
      <c r="D986" s="438">
        <v>1.3</v>
      </c>
      <c r="E986" s="759">
        <f t="shared" si="15"/>
        <v>26</v>
      </c>
    </row>
    <row r="987" spans="1:5">
      <c r="A987" s="759">
        <v>984</v>
      </c>
      <c r="B987" s="809" t="s">
        <v>1024</v>
      </c>
      <c r="C987" s="816" t="s">
        <v>1003</v>
      </c>
      <c r="D987" s="438">
        <v>0.6</v>
      </c>
      <c r="E987" s="759">
        <f t="shared" si="15"/>
        <v>12</v>
      </c>
    </row>
    <row r="988" spans="1:5">
      <c r="A988" s="759">
        <v>985</v>
      </c>
      <c r="B988" s="809" t="s">
        <v>1025</v>
      </c>
      <c r="C988" s="816" t="s">
        <v>1003</v>
      </c>
      <c r="D988" s="438">
        <v>1</v>
      </c>
      <c r="E988" s="759">
        <f t="shared" si="15"/>
        <v>20</v>
      </c>
    </row>
    <row r="989" spans="1:5">
      <c r="A989" s="759">
        <v>986</v>
      </c>
      <c r="B989" s="809" t="s">
        <v>1026</v>
      </c>
      <c r="C989" s="816" t="s">
        <v>1003</v>
      </c>
      <c r="D989" s="438">
        <v>0.8</v>
      </c>
      <c r="E989" s="759">
        <f t="shared" si="15"/>
        <v>16</v>
      </c>
    </row>
    <row r="990" spans="1:5">
      <c r="A990" s="759">
        <v>987</v>
      </c>
      <c r="B990" s="809" t="s">
        <v>1027</v>
      </c>
      <c r="C990" s="816" t="s">
        <v>1028</v>
      </c>
      <c r="D990" s="438">
        <v>0.5</v>
      </c>
      <c r="E990" s="759">
        <f t="shared" si="15"/>
        <v>10</v>
      </c>
    </row>
    <row r="991" spans="1:5">
      <c r="A991" s="759">
        <v>988</v>
      </c>
      <c r="B991" s="809" t="s">
        <v>1029</v>
      </c>
      <c r="C991" s="816" t="s">
        <v>1028</v>
      </c>
      <c r="D991" s="438">
        <v>0.7</v>
      </c>
      <c r="E991" s="759">
        <f t="shared" si="15"/>
        <v>14</v>
      </c>
    </row>
    <row r="992" spans="1:5">
      <c r="A992" s="759">
        <v>989</v>
      </c>
      <c r="B992" s="809" t="s">
        <v>1030</v>
      </c>
      <c r="C992" s="816" t="s">
        <v>1028</v>
      </c>
      <c r="D992" s="438">
        <v>0.8</v>
      </c>
      <c r="E992" s="759">
        <f t="shared" si="15"/>
        <v>16</v>
      </c>
    </row>
    <row r="993" spans="1:5">
      <c r="A993" s="759">
        <v>990</v>
      </c>
      <c r="B993" s="809" t="s">
        <v>1031</v>
      </c>
      <c r="C993" s="816" t="s">
        <v>1028</v>
      </c>
      <c r="D993" s="438">
        <v>1</v>
      </c>
      <c r="E993" s="759">
        <f t="shared" si="15"/>
        <v>20</v>
      </c>
    </row>
    <row r="994" spans="1:5">
      <c r="A994" s="759">
        <v>991</v>
      </c>
      <c r="B994" s="809" t="s">
        <v>1032</v>
      </c>
      <c r="C994" s="816" t="s">
        <v>1028</v>
      </c>
      <c r="D994" s="438">
        <v>1</v>
      </c>
      <c r="E994" s="759">
        <f t="shared" si="15"/>
        <v>20</v>
      </c>
    </row>
    <row r="995" spans="1:5">
      <c r="A995" s="759">
        <v>992</v>
      </c>
      <c r="B995" s="809" t="s">
        <v>1033</v>
      </c>
      <c r="C995" s="816" t="s">
        <v>1034</v>
      </c>
      <c r="D995" s="438">
        <v>1</v>
      </c>
      <c r="E995" s="759">
        <f t="shared" si="15"/>
        <v>20</v>
      </c>
    </row>
    <row r="996" spans="1:5">
      <c r="A996" s="759">
        <v>993</v>
      </c>
      <c r="B996" s="809" t="s">
        <v>1035</v>
      </c>
      <c r="C996" s="816" t="s">
        <v>1034</v>
      </c>
      <c r="D996" s="438">
        <v>0.7</v>
      </c>
      <c r="E996" s="759">
        <f t="shared" si="15"/>
        <v>14</v>
      </c>
    </row>
    <row r="997" spans="1:5">
      <c r="A997" s="759">
        <v>994</v>
      </c>
      <c r="B997" s="809" t="s">
        <v>1036</v>
      </c>
      <c r="C997" s="816" t="s">
        <v>1034</v>
      </c>
      <c r="D997" s="438">
        <v>0.7</v>
      </c>
      <c r="E997" s="759">
        <f t="shared" si="15"/>
        <v>14</v>
      </c>
    </row>
    <row r="998" spans="1:5">
      <c r="A998" s="759">
        <v>995</v>
      </c>
      <c r="B998" s="809" t="s">
        <v>1037</v>
      </c>
      <c r="C998" s="816" t="s">
        <v>1034</v>
      </c>
      <c r="D998" s="438">
        <v>0.8</v>
      </c>
      <c r="E998" s="759">
        <f t="shared" si="15"/>
        <v>16</v>
      </c>
    </row>
    <row r="999" spans="1:5">
      <c r="A999" s="759">
        <v>996</v>
      </c>
      <c r="B999" s="809" t="s">
        <v>1038</v>
      </c>
      <c r="C999" s="816" t="s">
        <v>1034</v>
      </c>
      <c r="D999" s="438">
        <v>0.9</v>
      </c>
      <c r="E999" s="759">
        <f t="shared" si="15"/>
        <v>18</v>
      </c>
    </row>
    <row r="1000" spans="1:5">
      <c r="A1000" s="759">
        <v>997</v>
      </c>
      <c r="B1000" s="809" t="s">
        <v>1039</v>
      </c>
      <c r="C1000" s="816" t="s">
        <v>1034</v>
      </c>
      <c r="D1000" s="438">
        <v>0.8</v>
      </c>
      <c r="E1000" s="759">
        <f t="shared" si="15"/>
        <v>16</v>
      </c>
    </row>
    <row r="1001" spans="1:5">
      <c r="A1001" s="759">
        <v>998</v>
      </c>
      <c r="B1001" s="809" t="s">
        <v>1040</v>
      </c>
      <c r="C1001" s="816" t="s">
        <v>1034</v>
      </c>
      <c r="D1001" s="438">
        <v>0.8</v>
      </c>
      <c r="E1001" s="759">
        <f t="shared" si="15"/>
        <v>16</v>
      </c>
    </row>
    <row r="1002" spans="1:5">
      <c r="A1002" s="759">
        <v>999</v>
      </c>
      <c r="B1002" s="809" t="s">
        <v>1041</v>
      </c>
      <c r="C1002" s="816" t="s">
        <v>1034</v>
      </c>
      <c r="D1002" s="438">
        <v>1.5</v>
      </c>
      <c r="E1002" s="759">
        <f t="shared" si="15"/>
        <v>30</v>
      </c>
    </row>
    <row r="1003" spans="1:5">
      <c r="A1003" s="759">
        <v>1000</v>
      </c>
      <c r="B1003" s="809" t="s">
        <v>1042</v>
      </c>
      <c r="C1003" s="816" t="s">
        <v>1034</v>
      </c>
      <c r="D1003" s="438">
        <v>1</v>
      </c>
      <c r="E1003" s="759">
        <f t="shared" si="15"/>
        <v>20</v>
      </c>
    </row>
    <row r="1004" spans="1:5">
      <c r="A1004" s="759">
        <v>1001</v>
      </c>
      <c r="B1004" s="809" t="s">
        <v>1043</v>
      </c>
      <c r="C1004" s="816" t="s">
        <v>1034</v>
      </c>
      <c r="D1004" s="438">
        <v>1</v>
      </c>
      <c r="E1004" s="759">
        <f t="shared" si="15"/>
        <v>20</v>
      </c>
    </row>
    <row r="1005" spans="1:5">
      <c r="A1005" s="759">
        <v>1002</v>
      </c>
      <c r="B1005" s="809" t="s">
        <v>1044</v>
      </c>
      <c r="C1005" s="816" t="s">
        <v>1034</v>
      </c>
      <c r="D1005" s="438">
        <v>1.1</v>
      </c>
      <c r="E1005" s="759">
        <f t="shared" si="15"/>
        <v>22</v>
      </c>
    </row>
    <row r="1006" spans="1:5">
      <c r="A1006" s="759">
        <v>1003</v>
      </c>
      <c r="B1006" s="809" t="s">
        <v>1045</v>
      </c>
      <c r="C1006" s="816" t="s">
        <v>1034</v>
      </c>
      <c r="D1006" s="438">
        <v>0.7</v>
      </c>
      <c r="E1006" s="759">
        <f t="shared" si="15"/>
        <v>14</v>
      </c>
    </row>
    <row r="1007" spans="1:5">
      <c r="A1007" s="759">
        <v>1004</v>
      </c>
      <c r="B1007" s="809" t="s">
        <v>1046</v>
      </c>
      <c r="C1007" s="816" t="s">
        <v>1034</v>
      </c>
      <c r="D1007" s="438">
        <v>1.4</v>
      </c>
      <c r="E1007" s="759">
        <f t="shared" si="15"/>
        <v>28</v>
      </c>
    </row>
    <row r="1008" spans="1:5">
      <c r="A1008" s="759">
        <v>1005</v>
      </c>
      <c r="B1008" s="809" t="s">
        <v>1047</v>
      </c>
      <c r="C1008" s="816" t="s">
        <v>1034</v>
      </c>
      <c r="D1008" s="438">
        <v>1</v>
      </c>
      <c r="E1008" s="759">
        <f t="shared" si="15"/>
        <v>20</v>
      </c>
    </row>
    <row r="1009" spans="1:5">
      <c r="A1009" s="759">
        <v>1006</v>
      </c>
      <c r="B1009" s="809" t="s">
        <v>1048</v>
      </c>
      <c r="C1009" s="816" t="s">
        <v>1034</v>
      </c>
      <c r="D1009" s="438">
        <v>0.7</v>
      </c>
      <c r="E1009" s="759">
        <f t="shared" si="15"/>
        <v>14</v>
      </c>
    </row>
    <row r="1010" spans="1:5">
      <c r="A1010" s="759">
        <v>1007</v>
      </c>
      <c r="B1010" s="809" t="s">
        <v>1049</v>
      </c>
      <c r="C1010" s="816" t="s">
        <v>1034</v>
      </c>
      <c r="D1010" s="438">
        <v>1.7</v>
      </c>
      <c r="E1010" s="759">
        <f t="shared" si="15"/>
        <v>34</v>
      </c>
    </row>
    <row r="1011" spans="1:5">
      <c r="A1011" s="759">
        <v>1008</v>
      </c>
      <c r="B1011" s="809" t="s">
        <v>1050</v>
      </c>
      <c r="C1011" s="816" t="s">
        <v>1034</v>
      </c>
      <c r="D1011" s="438">
        <v>2.3</v>
      </c>
      <c r="E1011" s="759">
        <f t="shared" si="15"/>
        <v>46</v>
      </c>
    </row>
    <row r="1012" spans="1:5">
      <c r="A1012" s="759">
        <v>1009</v>
      </c>
      <c r="B1012" s="809" t="s">
        <v>1051</v>
      </c>
      <c r="C1012" s="816" t="s">
        <v>1034</v>
      </c>
      <c r="D1012" s="438">
        <v>1.4</v>
      </c>
      <c r="E1012" s="759">
        <f t="shared" si="15"/>
        <v>28</v>
      </c>
    </row>
    <row r="1013" spans="1:5">
      <c r="A1013" s="759">
        <v>1010</v>
      </c>
      <c r="B1013" s="809" t="s">
        <v>1052</v>
      </c>
      <c r="C1013" s="816" t="s">
        <v>1034</v>
      </c>
      <c r="D1013" s="438">
        <v>1.1</v>
      </c>
      <c r="E1013" s="759">
        <f t="shared" si="15"/>
        <v>22</v>
      </c>
    </row>
    <row r="1014" spans="1:5">
      <c r="A1014" s="759">
        <v>1011</v>
      </c>
      <c r="B1014" s="809" t="s">
        <v>1053</v>
      </c>
      <c r="C1014" s="816" t="s">
        <v>1034</v>
      </c>
      <c r="D1014" s="438">
        <v>1</v>
      </c>
      <c r="E1014" s="759">
        <f t="shared" si="15"/>
        <v>20</v>
      </c>
    </row>
    <row r="1015" spans="1:5">
      <c r="A1015" s="759">
        <v>1012</v>
      </c>
      <c r="B1015" s="809" t="s">
        <v>1054</v>
      </c>
      <c r="C1015" s="816" t="s">
        <v>1034</v>
      </c>
      <c r="D1015" s="438">
        <v>1.7</v>
      </c>
      <c r="E1015" s="759">
        <f t="shared" si="15"/>
        <v>34</v>
      </c>
    </row>
    <row r="1016" spans="1:5">
      <c r="A1016" s="759">
        <v>1013</v>
      </c>
      <c r="B1016" s="809" t="s">
        <v>1055</v>
      </c>
      <c r="C1016" s="816" t="s">
        <v>1034</v>
      </c>
      <c r="D1016" s="438">
        <v>1</v>
      </c>
      <c r="E1016" s="759">
        <f t="shared" si="15"/>
        <v>20</v>
      </c>
    </row>
    <row r="1017" spans="1:5">
      <c r="A1017" s="759">
        <v>1014</v>
      </c>
      <c r="B1017" s="817" t="s">
        <v>1056</v>
      </c>
      <c r="C1017" s="818" t="s">
        <v>1057</v>
      </c>
      <c r="D1017" s="819">
        <v>190</v>
      </c>
      <c r="E1017" s="759">
        <f t="shared" si="15"/>
        <v>3800</v>
      </c>
    </row>
    <row r="1018" spans="1:5">
      <c r="A1018" s="759">
        <v>1015</v>
      </c>
      <c r="B1018" s="817" t="s">
        <v>1058</v>
      </c>
      <c r="C1018" s="820" t="s">
        <v>1059</v>
      </c>
      <c r="D1018" s="819">
        <v>343.62</v>
      </c>
      <c r="E1018" s="759">
        <f t="shared" si="15"/>
        <v>6872.4</v>
      </c>
    </row>
    <row r="1019" spans="1:5">
      <c r="A1019" s="759">
        <v>1016</v>
      </c>
      <c r="B1019" s="817" t="s">
        <v>1060</v>
      </c>
      <c r="C1019" s="820" t="s">
        <v>1061</v>
      </c>
      <c r="D1019" s="819">
        <v>209.6</v>
      </c>
      <c r="E1019" s="759">
        <f t="shared" si="15"/>
        <v>4192</v>
      </c>
    </row>
    <row r="1020" spans="1:5">
      <c r="A1020" s="759">
        <v>1017</v>
      </c>
      <c r="B1020" s="820" t="s">
        <v>1062</v>
      </c>
      <c r="C1020" s="820" t="s">
        <v>1063</v>
      </c>
      <c r="D1020" s="819">
        <v>176</v>
      </c>
      <c r="E1020" s="759">
        <f t="shared" si="15"/>
        <v>3520</v>
      </c>
    </row>
    <row r="1021" spans="1:5">
      <c r="A1021" s="759">
        <v>1018</v>
      </c>
      <c r="B1021" s="809" t="s">
        <v>1064</v>
      </c>
      <c r="C1021" s="809" t="s">
        <v>1065</v>
      </c>
      <c r="D1021" s="513">
        <v>2.8</v>
      </c>
      <c r="E1021" s="759">
        <f t="shared" si="15"/>
        <v>56</v>
      </c>
    </row>
    <row r="1022" spans="1:5">
      <c r="A1022" s="759">
        <v>1019</v>
      </c>
      <c r="B1022" s="809" t="s">
        <v>1066</v>
      </c>
      <c r="C1022" s="809" t="s">
        <v>1065</v>
      </c>
      <c r="D1022" s="513">
        <v>2.3</v>
      </c>
      <c r="E1022" s="759">
        <f t="shared" si="15"/>
        <v>46</v>
      </c>
    </row>
    <row r="1023" spans="1:5">
      <c r="A1023" s="759">
        <v>1020</v>
      </c>
      <c r="B1023" s="809" t="s">
        <v>1067</v>
      </c>
      <c r="C1023" s="809" t="s">
        <v>1065</v>
      </c>
      <c r="D1023" s="513">
        <v>3.6</v>
      </c>
      <c r="E1023" s="759">
        <f t="shared" si="15"/>
        <v>72</v>
      </c>
    </row>
    <row r="1024" spans="1:5">
      <c r="A1024" s="759">
        <v>1021</v>
      </c>
      <c r="B1024" s="809" t="s">
        <v>1068</v>
      </c>
      <c r="C1024" s="809" t="s">
        <v>1065</v>
      </c>
      <c r="D1024" s="513">
        <v>0.5</v>
      </c>
      <c r="E1024" s="759">
        <f t="shared" si="15"/>
        <v>10</v>
      </c>
    </row>
    <row r="1025" spans="1:5">
      <c r="A1025" s="759">
        <v>1022</v>
      </c>
      <c r="B1025" s="809" t="s">
        <v>1069</v>
      </c>
      <c r="C1025" s="809" t="s">
        <v>1065</v>
      </c>
      <c r="D1025" s="513">
        <v>2.6</v>
      </c>
      <c r="E1025" s="759">
        <f t="shared" si="15"/>
        <v>52</v>
      </c>
    </row>
    <row r="1026" spans="1:5">
      <c r="A1026" s="759">
        <v>1023</v>
      </c>
      <c r="B1026" s="809" t="s">
        <v>1070</v>
      </c>
      <c r="C1026" s="809" t="s">
        <v>1065</v>
      </c>
      <c r="D1026" s="513">
        <v>1.5</v>
      </c>
      <c r="E1026" s="759">
        <f t="shared" si="15"/>
        <v>30</v>
      </c>
    </row>
    <row r="1027" spans="1:5">
      <c r="A1027" s="759">
        <v>1024</v>
      </c>
      <c r="B1027" s="809" t="s">
        <v>1071</v>
      </c>
      <c r="C1027" s="809" t="s">
        <v>1065</v>
      </c>
      <c r="D1027" s="513">
        <v>0.8</v>
      </c>
      <c r="E1027" s="759">
        <f t="shared" si="15"/>
        <v>16</v>
      </c>
    </row>
    <row r="1028" spans="1:5">
      <c r="A1028" s="759">
        <v>1025</v>
      </c>
      <c r="B1028" s="809" t="s">
        <v>1072</v>
      </c>
      <c r="C1028" s="809" t="s">
        <v>1065</v>
      </c>
      <c r="D1028" s="513">
        <v>1.6</v>
      </c>
      <c r="E1028" s="759">
        <f t="shared" si="15"/>
        <v>32</v>
      </c>
    </row>
    <row r="1029" spans="1:5">
      <c r="A1029" s="759">
        <v>1026</v>
      </c>
      <c r="B1029" s="809" t="s">
        <v>1073</v>
      </c>
      <c r="C1029" s="809" t="s">
        <v>1065</v>
      </c>
      <c r="D1029" s="513">
        <v>2.2</v>
      </c>
      <c r="E1029" s="759">
        <f t="shared" si="15"/>
        <v>44</v>
      </c>
    </row>
    <row r="1030" spans="1:5">
      <c r="A1030" s="759">
        <v>1027</v>
      </c>
      <c r="B1030" s="809" t="s">
        <v>1074</v>
      </c>
      <c r="C1030" s="809" t="s">
        <v>1075</v>
      </c>
      <c r="D1030" s="513">
        <v>1.2</v>
      </c>
      <c r="E1030" s="759">
        <f t="shared" si="15"/>
        <v>24</v>
      </c>
    </row>
    <row r="1031" spans="1:5">
      <c r="A1031" s="759">
        <v>1028</v>
      </c>
      <c r="B1031" s="809" t="s">
        <v>1076</v>
      </c>
      <c r="C1031" s="809" t="s">
        <v>1075</v>
      </c>
      <c r="D1031" s="513">
        <v>0.8</v>
      </c>
      <c r="E1031" s="759">
        <f t="shared" ref="E1031:E1094" si="16">D1031*20</f>
        <v>16</v>
      </c>
    </row>
    <row r="1032" spans="1:5">
      <c r="A1032" s="759">
        <v>1029</v>
      </c>
      <c r="B1032" s="809" t="s">
        <v>1077</v>
      </c>
      <c r="C1032" s="809" t="s">
        <v>1075</v>
      </c>
      <c r="D1032" s="513">
        <v>0.6</v>
      </c>
      <c r="E1032" s="759">
        <f t="shared" si="16"/>
        <v>12</v>
      </c>
    </row>
    <row r="1033" spans="1:5">
      <c r="A1033" s="759">
        <v>1030</v>
      </c>
      <c r="B1033" s="809" t="s">
        <v>1078</v>
      </c>
      <c r="C1033" s="809" t="s">
        <v>1075</v>
      </c>
      <c r="D1033" s="513">
        <v>3.6</v>
      </c>
      <c r="E1033" s="759">
        <f t="shared" si="16"/>
        <v>72</v>
      </c>
    </row>
    <row r="1034" spans="1:5">
      <c r="A1034" s="759">
        <v>1031</v>
      </c>
      <c r="B1034" s="809" t="s">
        <v>1079</v>
      </c>
      <c r="C1034" s="809" t="s">
        <v>1075</v>
      </c>
      <c r="D1034" s="513">
        <v>1.1</v>
      </c>
      <c r="E1034" s="759">
        <f t="shared" si="16"/>
        <v>22</v>
      </c>
    </row>
    <row r="1035" spans="1:5">
      <c r="A1035" s="759">
        <v>1032</v>
      </c>
      <c r="B1035" s="809" t="s">
        <v>1080</v>
      </c>
      <c r="C1035" s="809" t="s">
        <v>1075</v>
      </c>
      <c r="D1035" s="513">
        <v>1.2</v>
      </c>
      <c r="E1035" s="759">
        <f t="shared" si="16"/>
        <v>24</v>
      </c>
    </row>
    <row r="1036" spans="1:5">
      <c r="A1036" s="759">
        <v>1033</v>
      </c>
      <c r="B1036" s="809" t="s">
        <v>1081</v>
      </c>
      <c r="C1036" s="809" t="s">
        <v>1082</v>
      </c>
      <c r="D1036" s="513">
        <v>1.1</v>
      </c>
      <c r="E1036" s="759">
        <f t="shared" si="16"/>
        <v>22</v>
      </c>
    </row>
    <row r="1037" spans="1:5">
      <c r="A1037" s="759">
        <v>1034</v>
      </c>
      <c r="B1037" s="809" t="s">
        <v>1083</v>
      </c>
      <c r="C1037" s="809" t="s">
        <v>1082</v>
      </c>
      <c r="D1037" s="513">
        <v>0.6</v>
      </c>
      <c r="E1037" s="759">
        <f t="shared" si="16"/>
        <v>12</v>
      </c>
    </row>
    <row r="1038" spans="1:5">
      <c r="A1038" s="759">
        <v>1035</v>
      </c>
      <c r="B1038" s="809" t="s">
        <v>1084</v>
      </c>
      <c r="C1038" s="809" t="s">
        <v>1082</v>
      </c>
      <c r="D1038" s="513">
        <v>0.7</v>
      </c>
      <c r="E1038" s="759">
        <f t="shared" si="16"/>
        <v>14</v>
      </c>
    </row>
    <row r="1039" spans="1:5">
      <c r="A1039" s="759">
        <v>1036</v>
      </c>
      <c r="B1039" s="809" t="s">
        <v>1085</v>
      </c>
      <c r="C1039" s="809" t="s">
        <v>1082</v>
      </c>
      <c r="D1039" s="513">
        <v>1.9</v>
      </c>
      <c r="E1039" s="759">
        <f t="shared" si="16"/>
        <v>38</v>
      </c>
    </row>
    <row r="1040" spans="1:5">
      <c r="A1040" s="759">
        <v>1037</v>
      </c>
      <c r="B1040" s="809" t="s">
        <v>1086</v>
      </c>
      <c r="C1040" s="809" t="s">
        <v>1082</v>
      </c>
      <c r="D1040" s="513">
        <v>0.9</v>
      </c>
      <c r="E1040" s="759">
        <f t="shared" si="16"/>
        <v>18</v>
      </c>
    </row>
    <row r="1041" spans="1:5">
      <c r="A1041" s="759">
        <v>1038</v>
      </c>
      <c r="B1041" s="809" t="s">
        <v>1087</v>
      </c>
      <c r="C1041" s="809" t="s">
        <v>1082</v>
      </c>
      <c r="D1041" s="513">
        <v>1.1</v>
      </c>
      <c r="E1041" s="759">
        <f t="shared" si="16"/>
        <v>22</v>
      </c>
    </row>
    <row r="1042" spans="1:5">
      <c r="A1042" s="759">
        <v>1039</v>
      </c>
      <c r="B1042" s="809" t="s">
        <v>1088</v>
      </c>
      <c r="C1042" s="809" t="s">
        <v>1089</v>
      </c>
      <c r="D1042" s="513">
        <v>0.53</v>
      </c>
      <c r="E1042" s="759">
        <f t="shared" si="16"/>
        <v>10.6</v>
      </c>
    </row>
    <row r="1043" spans="1:5">
      <c r="A1043" s="759">
        <v>1040</v>
      </c>
      <c r="B1043" s="809" t="s">
        <v>1090</v>
      </c>
      <c r="C1043" s="809" t="s">
        <v>1089</v>
      </c>
      <c r="D1043" s="513">
        <v>1.5</v>
      </c>
      <c r="E1043" s="759">
        <f t="shared" si="16"/>
        <v>30</v>
      </c>
    </row>
    <row r="1044" spans="1:5">
      <c r="A1044" s="759">
        <v>1041</v>
      </c>
      <c r="B1044" s="809" t="s">
        <v>1091</v>
      </c>
      <c r="C1044" s="809" t="s">
        <v>1089</v>
      </c>
      <c r="D1044" s="513">
        <v>0.85</v>
      </c>
      <c r="E1044" s="759">
        <f t="shared" si="16"/>
        <v>17</v>
      </c>
    </row>
    <row r="1045" spans="1:5">
      <c r="A1045" s="759">
        <v>1042</v>
      </c>
      <c r="B1045" s="809" t="s">
        <v>1092</v>
      </c>
      <c r="C1045" s="809" t="s">
        <v>1089</v>
      </c>
      <c r="D1045" s="513">
        <v>1.5</v>
      </c>
      <c r="E1045" s="759">
        <f t="shared" si="16"/>
        <v>30</v>
      </c>
    </row>
    <row r="1046" spans="1:5">
      <c r="A1046" s="759">
        <v>1043</v>
      </c>
      <c r="B1046" s="809" t="s">
        <v>1093</v>
      </c>
      <c r="C1046" s="809" t="s">
        <v>1089</v>
      </c>
      <c r="D1046" s="513">
        <v>0.5</v>
      </c>
      <c r="E1046" s="759">
        <f t="shared" si="16"/>
        <v>10</v>
      </c>
    </row>
    <row r="1047" spans="1:5">
      <c r="A1047" s="759">
        <v>1044</v>
      </c>
      <c r="B1047" s="809" t="s">
        <v>1094</v>
      </c>
      <c r="C1047" s="809" t="s">
        <v>1089</v>
      </c>
      <c r="D1047" s="513">
        <v>0.8</v>
      </c>
      <c r="E1047" s="759">
        <f t="shared" si="16"/>
        <v>16</v>
      </c>
    </row>
    <row r="1048" spans="1:5">
      <c r="A1048" s="759">
        <v>1045</v>
      </c>
      <c r="B1048" s="809" t="s">
        <v>1095</v>
      </c>
      <c r="C1048" s="809" t="s">
        <v>1089</v>
      </c>
      <c r="D1048" s="513">
        <v>1.15</v>
      </c>
      <c r="E1048" s="759">
        <f t="shared" si="16"/>
        <v>23</v>
      </c>
    </row>
    <row r="1049" spans="1:5">
      <c r="A1049" s="759">
        <v>1046</v>
      </c>
      <c r="B1049" s="809" t="s">
        <v>1096</v>
      </c>
      <c r="C1049" s="809" t="s">
        <v>1089</v>
      </c>
      <c r="D1049" s="513">
        <v>1.68</v>
      </c>
      <c r="E1049" s="759">
        <f t="shared" si="16"/>
        <v>33.6</v>
      </c>
    </row>
    <row r="1050" spans="1:5">
      <c r="A1050" s="759">
        <v>1047</v>
      </c>
      <c r="B1050" s="809" t="s">
        <v>1097</v>
      </c>
      <c r="C1050" s="809" t="s">
        <v>1089</v>
      </c>
      <c r="D1050" s="513">
        <v>0.89</v>
      </c>
      <c r="E1050" s="759">
        <f t="shared" si="16"/>
        <v>17.8</v>
      </c>
    </row>
    <row r="1051" spans="1:5">
      <c r="A1051" s="759">
        <v>1048</v>
      </c>
      <c r="B1051" s="809" t="s">
        <v>1098</v>
      </c>
      <c r="C1051" s="809" t="s">
        <v>1089</v>
      </c>
      <c r="D1051" s="513">
        <v>1</v>
      </c>
      <c r="E1051" s="759">
        <f t="shared" si="16"/>
        <v>20</v>
      </c>
    </row>
    <row r="1052" spans="1:5">
      <c r="A1052" s="759">
        <v>1049</v>
      </c>
      <c r="B1052" s="809" t="s">
        <v>1099</v>
      </c>
      <c r="C1052" s="809" t="s">
        <v>1089</v>
      </c>
      <c r="D1052" s="513">
        <v>0.5</v>
      </c>
      <c r="E1052" s="759">
        <f t="shared" si="16"/>
        <v>10</v>
      </c>
    </row>
    <row r="1053" spans="1:5">
      <c r="A1053" s="759">
        <v>1050</v>
      </c>
      <c r="B1053" s="809" t="s">
        <v>1100</v>
      </c>
      <c r="C1053" s="809" t="s">
        <v>1089</v>
      </c>
      <c r="D1053" s="513">
        <v>0.5</v>
      </c>
      <c r="E1053" s="759">
        <f t="shared" si="16"/>
        <v>10</v>
      </c>
    </row>
    <row r="1054" spans="1:5">
      <c r="A1054" s="759">
        <v>1051</v>
      </c>
      <c r="B1054" s="809" t="s">
        <v>1101</v>
      </c>
      <c r="C1054" s="809" t="s">
        <v>1089</v>
      </c>
      <c r="D1054" s="513">
        <v>0.5</v>
      </c>
      <c r="E1054" s="759">
        <f t="shared" si="16"/>
        <v>10</v>
      </c>
    </row>
    <row r="1055" spans="1:5">
      <c r="A1055" s="759">
        <v>1052</v>
      </c>
      <c r="B1055" s="809" t="s">
        <v>1102</v>
      </c>
      <c r="C1055" s="809" t="s">
        <v>1103</v>
      </c>
      <c r="D1055" s="513">
        <v>0.5</v>
      </c>
      <c r="E1055" s="759">
        <f t="shared" si="16"/>
        <v>10</v>
      </c>
    </row>
    <row r="1056" spans="1:5">
      <c r="A1056" s="759">
        <v>1053</v>
      </c>
      <c r="B1056" s="809" t="s">
        <v>1104</v>
      </c>
      <c r="C1056" s="809" t="s">
        <v>1103</v>
      </c>
      <c r="D1056" s="513">
        <v>3.9</v>
      </c>
      <c r="E1056" s="759">
        <f t="shared" si="16"/>
        <v>78</v>
      </c>
    </row>
    <row r="1057" spans="1:5">
      <c r="A1057" s="759">
        <v>1054</v>
      </c>
      <c r="B1057" s="809" t="s">
        <v>1105</v>
      </c>
      <c r="C1057" s="809" t="s">
        <v>1103</v>
      </c>
      <c r="D1057" s="513">
        <v>1.5</v>
      </c>
      <c r="E1057" s="759">
        <f t="shared" si="16"/>
        <v>30</v>
      </c>
    </row>
    <row r="1058" spans="1:5">
      <c r="A1058" s="759">
        <v>1055</v>
      </c>
      <c r="B1058" s="809" t="s">
        <v>1106</v>
      </c>
      <c r="C1058" s="809" t="s">
        <v>1103</v>
      </c>
      <c r="D1058" s="513">
        <v>1.2</v>
      </c>
      <c r="E1058" s="759">
        <f t="shared" si="16"/>
        <v>24</v>
      </c>
    </row>
    <row r="1059" spans="1:5">
      <c r="A1059" s="759">
        <v>1056</v>
      </c>
      <c r="B1059" s="809" t="s">
        <v>1107</v>
      </c>
      <c r="C1059" s="809" t="s">
        <v>1103</v>
      </c>
      <c r="D1059" s="513">
        <v>2.8</v>
      </c>
      <c r="E1059" s="759">
        <f t="shared" si="16"/>
        <v>56</v>
      </c>
    </row>
    <row r="1060" spans="1:5">
      <c r="A1060" s="759">
        <v>1057</v>
      </c>
      <c r="B1060" s="809" t="s">
        <v>1108</v>
      </c>
      <c r="C1060" s="809" t="s">
        <v>1103</v>
      </c>
      <c r="D1060" s="513">
        <v>2.6</v>
      </c>
      <c r="E1060" s="759">
        <f t="shared" si="16"/>
        <v>52</v>
      </c>
    </row>
    <row r="1061" spans="1:5">
      <c r="A1061" s="759">
        <v>1058</v>
      </c>
      <c r="B1061" s="809" t="s">
        <v>1109</v>
      </c>
      <c r="C1061" s="809" t="s">
        <v>1103</v>
      </c>
      <c r="D1061" s="513">
        <v>2.8</v>
      </c>
      <c r="E1061" s="759">
        <f t="shared" si="16"/>
        <v>56</v>
      </c>
    </row>
    <row r="1062" spans="1:5">
      <c r="A1062" s="759">
        <v>1059</v>
      </c>
      <c r="B1062" s="809" t="s">
        <v>1099</v>
      </c>
      <c r="C1062" s="809" t="s">
        <v>1103</v>
      </c>
      <c r="D1062" s="513">
        <v>1.6</v>
      </c>
      <c r="E1062" s="759">
        <f t="shared" si="16"/>
        <v>32</v>
      </c>
    </row>
    <row r="1063" spans="1:5">
      <c r="A1063" s="759">
        <v>1060</v>
      </c>
      <c r="B1063" s="809" t="s">
        <v>1110</v>
      </c>
      <c r="C1063" s="809" t="s">
        <v>1103</v>
      </c>
      <c r="D1063" s="513">
        <v>1</v>
      </c>
      <c r="E1063" s="759">
        <f t="shared" si="16"/>
        <v>20</v>
      </c>
    </row>
    <row r="1064" spans="1:5">
      <c r="A1064" s="759">
        <v>1061</v>
      </c>
      <c r="B1064" s="809" t="s">
        <v>1111</v>
      </c>
      <c r="C1064" s="809" t="s">
        <v>1103</v>
      </c>
      <c r="D1064" s="513">
        <v>0.7</v>
      </c>
      <c r="E1064" s="759">
        <f t="shared" si="16"/>
        <v>14</v>
      </c>
    </row>
    <row r="1065" spans="1:5">
      <c r="A1065" s="759">
        <v>1062</v>
      </c>
      <c r="B1065" s="809" t="s">
        <v>1112</v>
      </c>
      <c r="C1065" s="809" t="s">
        <v>1103</v>
      </c>
      <c r="D1065" s="513">
        <v>0.6</v>
      </c>
      <c r="E1065" s="759">
        <f t="shared" si="16"/>
        <v>12</v>
      </c>
    </row>
    <row r="1066" spans="1:5">
      <c r="A1066" s="759">
        <v>1063</v>
      </c>
      <c r="B1066" s="809" t="s">
        <v>1113</v>
      </c>
      <c r="C1066" s="809" t="s">
        <v>1103</v>
      </c>
      <c r="D1066" s="513">
        <v>3.9</v>
      </c>
      <c r="E1066" s="759">
        <f t="shared" si="16"/>
        <v>78</v>
      </c>
    </row>
    <row r="1067" spans="1:5">
      <c r="A1067" s="759">
        <v>1064</v>
      </c>
      <c r="B1067" s="809" t="s">
        <v>1114</v>
      </c>
      <c r="C1067" s="809" t="s">
        <v>1103</v>
      </c>
      <c r="D1067" s="513">
        <v>3.6</v>
      </c>
      <c r="E1067" s="759">
        <f t="shared" si="16"/>
        <v>72</v>
      </c>
    </row>
    <row r="1068" spans="1:5">
      <c r="A1068" s="759">
        <v>1065</v>
      </c>
      <c r="B1068" s="809" t="s">
        <v>1115</v>
      </c>
      <c r="C1068" s="809" t="s">
        <v>1103</v>
      </c>
      <c r="D1068" s="513">
        <v>1.2</v>
      </c>
      <c r="E1068" s="759">
        <f t="shared" si="16"/>
        <v>24</v>
      </c>
    </row>
    <row r="1069" spans="1:5">
      <c r="A1069" s="759">
        <v>1066</v>
      </c>
      <c r="B1069" s="809" t="s">
        <v>1116</v>
      </c>
      <c r="C1069" s="809" t="s">
        <v>1103</v>
      </c>
      <c r="D1069" s="513">
        <v>0.6</v>
      </c>
      <c r="E1069" s="759">
        <f t="shared" si="16"/>
        <v>12</v>
      </c>
    </row>
    <row r="1070" spans="1:5">
      <c r="A1070" s="759">
        <v>1067</v>
      </c>
      <c r="B1070" s="809" t="s">
        <v>1117</v>
      </c>
      <c r="C1070" s="809" t="s">
        <v>1118</v>
      </c>
      <c r="D1070" s="513">
        <v>0.75</v>
      </c>
      <c r="E1070" s="759">
        <f t="shared" si="16"/>
        <v>15</v>
      </c>
    </row>
    <row r="1071" spans="1:5">
      <c r="A1071" s="759">
        <v>1068</v>
      </c>
      <c r="B1071" s="809" t="s">
        <v>1119</v>
      </c>
      <c r="C1071" s="809" t="s">
        <v>1118</v>
      </c>
      <c r="D1071" s="513">
        <v>0.5</v>
      </c>
      <c r="E1071" s="759">
        <f t="shared" si="16"/>
        <v>10</v>
      </c>
    </row>
    <row r="1072" spans="1:5">
      <c r="A1072" s="759">
        <v>1069</v>
      </c>
      <c r="B1072" s="809" t="s">
        <v>1120</v>
      </c>
      <c r="C1072" s="809" t="s">
        <v>1118</v>
      </c>
      <c r="D1072" s="513">
        <v>0.5</v>
      </c>
      <c r="E1072" s="759">
        <f t="shared" si="16"/>
        <v>10</v>
      </c>
    </row>
    <row r="1073" spans="1:5">
      <c r="A1073" s="759">
        <v>1070</v>
      </c>
      <c r="B1073" s="809" t="s">
        <v>1121</v>
      </c>
      <c r="C1073" s="809" t="s">
        <v>1118</v>
      </c>
      <c r="D1073" s="513">
        <v>0.7</v>
      </c>
      <c r="E1073" s="759">
        <f t="shared" si="16"/>
        <v>14</v>
      </c>
    </row>
    <row r="1074" spans="1:5">
      <c r="A1074" s="759">
        <v>1071</v>
      </c>
      <c r="B1074" s="809" t="s">
        <v>1122</v>
      </c>
      <c r="C1074" s="809" t="s">
        <v>1118</v>
      </c>
      <c r="D1074" s="513">
        <v>1.8</v>
      </c>
      <c r="E1074" s="759">
        <f t="shared" si="16"/>
        <v>36</v>
      </c>
    </row>
    <row r="1075" spans="1:5">
      <c r="A1075" s="759">
        <v>1072</v>
      </c>
      <c r="B1075" s="809" t="s">
        <v>1123</v>
      </c>
      <c r="C1075" s="809" t="s">
        <v>1118</v>
      </c>
      <c r="D1075" s="513">
        <v>0.8</v>
      </c>
      <c r="E1075" s="759">
        <f t="shared" si="16"/>
        <v>16</v>
      </c>
    </row>
    <row r="1076" spans="1:5">
      <c r="A1076" s="759">
        <v>1073</v>
      </c>
      <c r="B1076" s="809" t="s">
        <v>1124</v>
      </c>
      <c r="C1076" s="809" t="s">
        <v>1118</v>
      </c>
      <c r="D1076" s="513">
        <v>0.7</v>
      </c>
      <c r="E1076" s="759">
        <f t="shared" si="16"/>
        <v>14</v>
      </c>
    </row>
    <row r="1077" spans="1:5">
      <c r="A1077" s="759">
        <v>1074</v>
      </c>
      <c r="B1077" s="809" t="s">
        <v>1125</v>
      </c>
      <c r="C1077" s="809" t="s">
        <v>1118</v>
      </c>
      <c r="D1077" s="513">
        <v>0.8</v>
      </c>
      <c r="E1077" s="759">
        <f t="shared" si="16"/>
        <v>16</v>
      </c>
    </row>
    <row r="1078" spans="1:5">
      <c r="A1078" s="759">
        <v>1075</v>
      </c>
      <c r="B1078" s="809" t="s">
        <v>1126</v>
      </c>
      <c r="C1078" s="809" t="s">
        <v>1118</v>
      </c>
      <c r="D1078" s="513">
        <v>0.7</v>
      </c>
      <c r="E1078" s="759">
        <f t="shared" si="16"/>
        <v>14</v>
      </c>
    </row>
    <row r="1079" spans="1:5">
      <c r="A1079" s="759">
        <v>1076</v>
      </c>
      <c r="B1079" s="809" t="s">
        <v>1127</v>
      </c>
      <c r="C1079" s="809" t="s">
        <v>1118</v>
      </c>
      <c r="D1079" s="513">
        <v>0.9</v>
      </c>
      <c r="E1079" s="759">
        <f t="shared" si="16"/>
        <v>18</v>
      </c>
    </row>
    <row r="1080" spans="1:5">
      <c r="A1080" s="759">
        <v>1077</v>
      </c>
      <c r="B1080" s="809" t="s">
        <v>1128</v>
      </c>
      <c r="C1080" s="809" t="s">
        <v>1118</v>
      </c>
      <c r="D1080" s="513">
        <v>3</v>
      </c>
      <c r="E1080" s="759">
        <f t="shared" si="16"/>
        <v>60</v>
      </c>
    </row>
    <row r="1081" spans="1:5">
      <c r="A1081" s="759">
        <v>1078</v>
      </c>
      <c r="B1081" s="809" t="s">
        <v>1129</v>
      </c>
      <c r="C1081" s="809" t="s">
        <v>1118</v>
      </c>
      <c r="D1081" s="513">
        <v>1.4</v>
      </c>
      <c r="E1081" s="759">
        <f t="shared" si="16"/>
        <v>28</v>
      </c>
    </row>
    <row r="1082" spans="1:5">
      <c r="A1082" s="759">
        <v>1079</v>
      </c>
      <c r="B1082" s="809" t="s">
        <v>1130</v>
      </c>
      <c r="C1082" s="809" t="s">
        <v>1118</v>
      </c>
      <c r="D1082" s="513">
        <v>0.5</v>
      </c>
      <c r="E1082" s="759">
        <f t="shared" si="16"/>
        <v>10</v>
      </c>
    </row>
    <row r="1083" spans="1:5">
      <c r="A1083" s="759">
        <v>1080</v>
      </c>
      <c r="B1083" s="809" t="s">
        <v>1131</v>
      </c>
      <c r="C1083" s="809" t="s">
        <v>1118</v>
      </c>
      <c r="D1083" s="513">
        <v>0.5</v>
      </c>
      <c r="E1083" s="759">
        <f t="shared" si="16"/>
        <v>10</v>
      </c>
    </row>
    <row r="1084" spans="1:5">
      <c r="A1084" s="759">
        <v>1081</v>
      </c>
      <c r="B1084" s="809" t="s">
        <v>1132</v>
      </c>
      <c r="C1084" s="809" t="s">
        <v>1118</v>
      </c>
      <c r="D1084" s="513">
        <v>2.8</v>
      </c>
      <c r="E1084" s="759">
        <f t="shared" si="16"/>
        <v>56</v>
      </c>
    </row>
    <row r="1085" spans="1:5">
      <c r="A1085" s="759">
        <v>1082</v>
      </c>
      <c r="B1085" s="809" t="s">
        <v>1133</v>
      </c>
      <c r="C1085" s="809" t="s">
        <v>1118</v>
      </c>
      <c r="D1085" s="513">
        <v>1.6</v>
      </c>
      <c r="E1085" s="759">
        <f t="shared" si="16"/>
        <v>32</v>
      </c>
    </row>
    <row r="1086" spans="1:5">
      <c r="A1086" s="759">
        <v>1083</v>
      </c>
      <c r="B1086" s="809" t="s">
        <v>1134</v>
      </c>
      <c r="C1086" s="809" t="s">
        <v>1118</v>
      </c>
      <c r="D1086" s="513">
        <v>0.7</v>
      </c>
      <c r="E1086" s="759">
        <f t="shared" si="16"/>
        <v>14</v>
      </c>
    </row>
    <row r="1087" spans="1:5">
      <c r="A1087" s="759">
        <v>1084</v>
      </c>
      <c r="B1087" s="809" t="s">
        <v>1135</v>
      </c>
      <c r="C1087" s="809" t="s">
        <v>1118</v>
      </c>
      <c r="D1087" s="513">
        <v>0.7</v>
      </c>
      <c r="E1087" s="759">
        <f t="shared" si="16"/>
        <v>14</v>
      </c>
    </row>
    <row r="1088" spans="1:5">
      <c r="A1088" s="759">
        <v>1085</v>
      </c>
      <c r="B1088" s="809" t="s">
        <v>1136</v>
      </c>
      <c r="C1088" s="809" t="s">
        <v>1118</v>
      </c>
      <c r="D1088" s="513">
        <v>1</v>
      </c>
      <c r="E1088" s="759">
        <f t="shared" si="16"/>
        <v>20</v>
      </c>
    </row>
    <row r="1089" spans="1:5">
      <c r="A1089" s="759">
        <v>1086</v>
      </c>
      <c r="B1089" s="809" t="s">
        <v>1137</v>
      </c>
      <c r="C1089" s="809" t="s">
        <v>1118</v>
      </c>
      <c r="D1089" s="513">
        <v>1.3</v>
      </c>
      <c r="E1089" s="759">
        <f t="shared" si="16"/>
        <v>26</v>
      </c>
    </row>
    <row r="1090" spans="1:5">
      <c r="A1090" s="759">
        <v>1087</v>
      </c>
      <c r="B1090" s="809" t="s">
        <v>1138</v>
      </c>
      <c r="C1090" s="809" t="s">
        <v>1139</v>
      </c>
      <c r="D1090" s="513">
        <v>0.5</v>
      </c>
      <c r="E1090" s="759">
        <f t="shared" si="16"/>
        <v>10</v>
      </c>
    </row>
    <row r="1091" spans="1:5">
      <c r="A1091" s="759">
        <v>1088</v>
      </c>
      <c r="B1091" s="809" t="s">
        <v>1140</v>
      </c>
      <c r="C1091" s="809" t="s">
        <v>1139</v>
      </c>
      <c r="D1091" s="513">
        <v>0.5</v>
      </c>
      <c r="E1091" s="759">
        <f t="shared" si="16"/>
        <v>10</v>
      </c>
    </row>
    <row r="1092" spans="1:5">
      <c r="A1092" s="759">
        <v>1089</v>
      </c>
      <c r="B1092" s="809" t="s">
        <v>1141</v>
      </c>
      <c r="C1092" s="809" t="s">
        <v>1139</v>
      </c>
      <c r="D1092" s="513">
        <v>0.9</v>
      </c>
      <c r="E1092" s="759">
        <f t="shared" si="16"/>
        <v>18</v>
      </c>
    </row>
    <row r="1093" spans="1:5">
      <c r="A1093" s="759">
        <v>1090</v>
      </c>
      <c r="B1093" s="809" t="s">
        <v>1142</v>
      </c>
      <c r="C1093" s="809" t="s">
        <v>1143</v>
      </c>
      <c r="D1093" s="513">
        <v>3.58</v>
      </c>
      <c r="E1093" s="759">
        <f t="shared" si="16"/>
        <v>71.6</v>
      </c>
    </row>
    <row r="1094" spans="1:5">
      <c r="A1094" s="759">
        <v>1091</v>
      </c>
      <c r="B1094" s="809" t="s">
        <v>1144</v>
      </c>
      <c r="C1094" s="809" t="s">
        <v>1143</v>
      </c>
      <c r="D1094" s="513">
        <v>2.57</v>
      </c>
      <c r="E1094" s="759">
        <f t="shared" si="16"/>
        <v>51.4</v>
      </c>
    </row>
    <row r="1095" spans="1:5">
      <c r="A1095" s="759">
        <v>1092</v>
      </c>
      <c r="B1095" s="809" t="s">
        <v>1145</v>
      </c>
      <c r="C1095" s="809" t="s">
        <v>1143</v>
      </c>
      <c r="D1095" s="513">
        <v>3.5</v>
      </c>
      <c r="E1095" s="759">
        <f t="shared" ref="E1095:E1158" si="17">D1095*20</f>
        <v>70</v>
      </c>
    </row>
    <row r="1096" spans="1:5">
      <c r="A1096" s="759">
        <v>1093</v>
      </c>
      <c r="B1096" s="809" t="s">
        <v>1146</v>
      </c>
      <c r="C1096" s="809" t="s">
        <v>1143</v>
      </c>
      <c r="D1096" s="513">
        <v>10.5</v>
      </c>
      <c r="E1096" s="759">
        <f t="shared" si="17"/>
        <v>210</v>
      </c>
    </row>
    <row r="1097" spans="1:5">
      <c r="A1097" s="759">
        <v>1094</v>
      </c>
      <c r="B1097" s="809" t="s">
        <v>1147</v>
      </c>
      <c r="C1097" s="809" t="s">
        <v>1143</v>
      </c>
      <c r="D1097" s="513">
        <v>3.5</v>
      </c>
      <c r="E1097" s="759">
        <f t="shared" si="17"/>
        <v>70</v>
      </c>
    </row>
    <row r="1098" spans="1:5">
      <c r="A1098" s="759">
        <v>1095</v>
      </c>
      <c r="B1098" s="809" t="s">
        <v>1148</v>
      </c>
      <c r="C1098" s="809" t="s">
        <v>1143</v>
      </c>
      <c r="D1098" s="513">
        <v>25.52</v>
      </c>
      <c r="E1098" s="759">
        <f t="shared" si="17"/>
        <v>510.4</v>
      </c>
    </row>
    <row r="1099" spans="1:5">
      <c r="A1099" s="759">
        <v>1096</v>
      </c>
      <c r="B1099" s="809" t="s">
        <v>1149</v>
      </c>
      <c r="C1099" s="809" t="s">
        <v>1150</v>
      </c>
      <c r="D1099" s="513">
        <v>0.6</v>
      </c>
      <c r="E1099" s="759">
        <f t="shared" si="17"/>
        <v>12</v>
      </c>
    </row>
    <row r="1100" spans="1:5">
      <c r="A1100" s="759">
        <v>1097</v>
      </c>
      <c r="B1100" s="809" t="s">
        <v>1151</v>
      </c>
      <c r="C1100" s="809" t="s">
        <v>1150</v>
      </c>
      <c r="D1100" s="513">
        <v>1.4</v>
      </c>
      <c r="E1100" s="759">
        <f t="shared" si="17"/>
        <v>28</v>
      </c>
    </row>
    <row r="1101" spans="1:5">
      <c r="A1101" s="759">
        <v>1098</v>
      </c>
      <c r="B1101" s="809" t="s">
        <v>1152</v>
      </c>
      <c r="C1101" s="809" t="s">
        <v>1150</v>
      </c>
      <c r="D1101" s="513">
        <v>0.65</v>
      </c>
      <c r="E1101" s="759">
        <f t="shared" si="17"/>
        <v>13</v>
      </c>
    </row>
    <row r="1102" spans="1:5">
      <c r="A1102" s="759">
        <v>1099</v>
      </c>
      <c r="B1102" s="809" t="s">
        <v>1153</v>
      </c>
      <c r="C1102" s="809" t="s">
        <v>1150</v>
      </c>
      <c r="D1102" s="513">
        <v>0.5</v>
      </c>
      <c r="E1102" s="759">
        <f t="shared" si="17"/>
        <v>10</v>
      </c>
    </row>
    <row r="1103" spans="1:5">
      <c r="A1103" s="759">
        <v>1100</v>
      </c>
      <c r="B1103" s="809" t="s">
        <v>1154</v>
      </c>
      <c r="C1103" s="809" t="s">
        <v>1150</v>
      </c>
      <c r="D1103" s="513">
        <v>0.7</v>
      </c>
      <c r="E1103" s="759">
        <f t="shared" si="17"/>
        <v>14</v>
      </c>
    </row>
    <row r="1104" spans="1:5">
      <c r="A1104" s="759">
        <v>1101</v>
      </c>
      <c r="B1104" s="809" t="s">
        <v>1155</v>
      </c>
      <c r="C1104" s="809" t="s">
        <v>1150</v>
      </c>
      <c r="D1104" s="513">
        <v>1.2</v>
      </c>
      <c r="E1104" s="759">
        <f t="shared" si="17"/>
        <v>24</v>
      </c>
    </row>
    <row r="1105" spans="1:5">
      <c r="A1105" s="759">
        <v>1102</v>
      </c>
      <c r="B1105" s="809" t="s">
        <v>1156</v>
      </c>
      <c r="C1105" s="809" t="s">
        <v>1150</v>
      </c>
      <c r="D1105" s="513">
        <v>0.7</v>
      </c>
      <c r="E1105" s="759">
        <f t="shared" si="17"/>
        <v>14</v>
      </c>
    </row>
    <row r="1106" spans="1:5">
      <c r="A1106" s="759">
        <v>1103</v>
      </c>
      <c r="B1106" s="809" t="s">
        <v>1157</v>
      </c>
      <c r="C1106" s="809" t="s">
        <v>1150</v>
      </c>
      <c r="D1106" s="513">
        <v>0.7</v>
      </c>
      <c r="E1106" s="759">
        <f t="shared" si="17"/>
        <v>14</v>
      </c>
    </row>
    <row r="1107" spans="1:5">
      <c r="A1107" s="759">
        <v>1104</v>
      </c>
      <c r="B1107" s="809" t="s">
        <v>1158</v>
      </c>
      <c r="C1107" s="809" t="s">
        <v>1150</v>
      </c>
      <c r="D1107" s="513">
        <v>0.8</v>
      </c>
      <c r="E1107" s="759">
        <f t="shared" si="17"/>
        <v>16</v>
      </c>
    </row>
    <row r="1108" spans="1:5">
      <c r="A1108" s="759">
        <v>1105</v>
      </c>
      <c r="B1108" s="809" t="s">
        <v>1159</v>
      </c>
      <c r="C1108" s="809" t="s">
        <v>1150</v>
      </c>
      <c r="D1108" s="513">
        <v>0.8</v>
      </c>
      <c r="E1108" s="759">
        <f t="shared" si="17"/>
        <v>16</v>
      </c>
    </row>
    <row r="1109" spans="1:5">
      <c r="A1109" s="759">
        <v>1106</v>
      </c>
      <c r="B1109" s="809" t="s">
        <v>1160</v>
      </c>
      <c r="C1109" s="809" t="s">
        <v>1150</v>
      </c>
      <c r="D1109" s="513">
        <v>0.5</v>
      </c>
      <c r="E1109" s="759">
        <f t="shared" si="17"/>
        <v>10</v>
      </c>
    </row>
    <row r="1110" spans="1:5">
      <c r="A1110" s="759">
        <v>1107</v>
      </c>
      <c r="B1110" s="809" t="s">
        <v>1161</v>
      </c>
      <c r="C1110" s="809" t="s">
        <v>1162</v>
      </c>
      <c r="D1110" s="513">
        <v>2</v>
      </c>
      <c r="E1110" s="759">
        <f t="shared" si="17"/>
        <v>40</v>
      </c>
    </row>
    <row r="1111" spans="1:5">
      <c r="A1111" s="759">
        <v>1108</v>
      </c>
      <c r="B1111" s="809" t="s">
        <v>1163</v>
      </c>
      <c r="C1111" s="809" t="s">
        <v>1162</v>
      </c>
      <c r="D1111" s="513">
        <v>0.8</v>
      </c>
      <c r="E1111" s="759">
        <f t="shared" si="17"/>
        <v>16</v>
      </c>
    </row>
    <row r="1112" spans="1:5">
      <c r="A1112" s="759">
        <v>1109</v>
      </c>
      <c r="B1112" s="809" t="s">
        <v>1164</v>
      </c>
      <c r="C1112" s="809" t="s">
        <v>1162</v>
      </c>
      <c r="D1112" s="513">
        <v>1.5</v>
      </c>
      <c r="E1112" s="759">
        <f t="shared" si="17"/>
        <v>30</v>
      </c>
    </row>
    <row r="1113" spans="1:5">
      <c r="A1113" s="759">
        <v>1110</v>
      </c>
      <c r="B1113" s="809" t="s">
        <v>1165</v>
      </c>
      <c r="C1113" s="809" t="s">
        <v>1162</v>
      </c>
      <c r="D1113" s="513">
        <v>7.2</v>
      </c>
      <c r="E1113" s="759">
        <f t="shared" si="17"/>
        <v>144</v>
      </c>
    </row>
    <row r="1114" spans="1:5">
      <c r="A1114" s="759">
        <v>1111</v>
      </c>
      <c r="B1114" s="809" t="s">
        <v>1166</v>
      </c>
      <c r="C1114" s="809" t="s">
        <v>1162</v>
      </c>
      <c r="D1114" s="513">
        <v>1.7</v>
      </c>
      <c r="E1114" s="759">
        <f t="shared" si="17"/>
        <v>34</v>
      </c>
    </row>
    <row r="1115" spans="1:5">
      <c r="A1115" s="759">
        <v>1112</v>
      </c>
      <c r="B1115" s="809" t="s">
        <v>1167</v>
      </c>
      <c r="C1115" s="809" t="s">
        <v>1162</v>
      </c>
      <c r="D1115" s="513">
        <v>0.8</v>
      </c>
      <c r="E1115" s="759">
        <f t="shared" si="17"/>
        <v>16</v>
      </c>
    </row>
    <row r="1116" spans="1:5">
      <c r="A1116" s="759">
        <v>1113</v>
      </c>
      <c r="B1116" s="809" t="s">
        <v>1168</v>
      </c>
      <c r="C1116" s="809" t="s">
        <v>1162</v>
      </c>
      <c r="D1116" s="513">
        <v>3.7</v>
      </c>
      <c r="E1116" s="759">
        <f t="shared" si="17"/>
        <v>74</v>
      </c>
    </row>
    <row r="1117" spans="1:5">
      <c r="A1117" s="759">
        <v>1114</v>
      </c>
      <c r="B1117" s="809" t="s">
        <v>1169</v>
      </c>
      <c r="C1117" s="809" t="s">
        <v>1170</v>
      </c>
      <c r="D1117" s="513">
        <v>0.6</v>
      </c>
      <c r="E1117" s="759">
        <f t="shared" si="17"/>
        <v>12</v>
      </c>
    </row>
    <row r="1118" spans="1:5">
      <c r="A1118" s="759">
        <v>1115</v>
      </c>
      <c r="B1118" s="809" t="s">
        <v>1171</v>
      </c>
      <c r="C1118" s="809" t="s">
        <v>1170</v>
      </c>
      <c r="D1118" s="513">
        <v>0.6</v>
      </c>
      <c r="E1118" s="759">
        <f t="shared" si="17"/>
        <v>12</v>
      </c>
    </row>
    <row r="1119" spans="1:5">
      <c r="A1119" s="759">
        <v>1116</v>
      </c>
      <c r="B1119" s="809" t="s">
        <v>1172</v>
      </c>
      <c r="C1119" s="809" t="s">
        <v>1170</v>
      </c>
      <c r="D1119" s="513">
        <v>0.5</v>
      </c>
      <c r="E1119" s="759">
        <f t="shared" si="17"/>
        <v>10</v>
      </c>
    </row>
    <row r="1120" spans="1:5">
      <c r="A1120" s="759">
        <v>1117</v>
      </c>
      <c r="B1120" s="809" t="s">
        <v>1173</v>
      </c>
      <c r="C1120" s="809" t="s">
        <v>1170</v>
      </c>
      <c r="D1120" s="513">
        <v>1</v>
      </c>
      <c r="E1120" s="759">
        <f t="shared" si="17"/>
        <v>20</v>
      </c>
    </row>
    <row r="1121" spans="1:5">
      <c r="A1121" s="759">
        <v>1118</v>
      </c>
      <c r="B1121" s="809" t="s">
        <v>1174</v>
      </c>
      <c r="C1121" s="809" t="s">
        <v>1170</v>
      </c>
      <c r="D1121" s="513">
        <v>0.8</v>
      </c>
      <c r="E1121" s="759">
        <f t="shared" si="17"/>
        <v>16</v>
      </c>
    </row>
    <row r="1122" spans="1:5">
      <c r="A1122" s="759">
        <v>1119</v>
      </c>
      <c r="B1122" s="809" t="s">
        <v>1175</v>
      </c>
      <c r="C1122" s="809" t="s">
        <v>1170</v>
      </c>
      <c r="D1122" s="513">
        <v>1</v>
      </c>
      <c r="E1122" s="759">
        <f t="shared" si="17"/>
        <v>20</v>
      </c>
    </row>
    <row r="1123" spans="1:5">
      <c r="A1123" s="759">
        <v>1120</v>
      </c>
      <c r="B1123" s="809" t="s">
        <v>1176</v>
      </c>
      <c r="C1123" s="809" t="s">
        <v>1170</v>
      </c>
      <c r="D1123" s="513">
        <v>1</v>
      </c>
      <c r="E1123" s="759">
        <f t="shared" si="17"/>
        <v>20</v>
      </c>
    </row>
    <row r="1124" spans="1:5">
      <c r="A1124" s="759">
        <v>1121</v>
      </c>
      <c r="B1124" s="809" t="s">
        <v>1177</v>
      </c>
      <c r="C1124" s="809" t="s">
        <v>1170</v>
      </c>
      <c r="D1124" s="513">
        <v>0.8</v>
      </c>
      <c r="E1124" s="759">
        <f t="shared" si="17"/>
        <v>16</v>
      </c>
    </row>
    <row r="1125" spans="1:5">
      <c r="A1125" s="759">
        <v>1122</v>
      </c>
      <c r="B1125" s="809" t="s">
        <v>1178</v>
      </c>
      <c r="C1125" s="809" t="s">
        <v>1170</v>
      </c>
      <c r="D1125" s="513">
        <v>0.7</v>
      </c>
      <c r="E1125" s="759">
        <f t="shared" si="17"/>
        <v>14</v>
      </c>
    </row>
    <row r="1126" spans="1:5">
      <c r="A1126" s="759">
        <v>1123</v>
      </c>
      <c r="B1126" s="809" t="s">
        <v>1179</v>
      </c>
      <c r="C1126" s="809" t="s">
        <v>1170</v>
      </c>
      <c r="D1126" s="513">
        <v>0.5</v>
      </c>
      <c r="E1126" s="759">
        <f t="shared" si="17"/>
        <v>10</v>
      </c>
    </row>
    <row r="1127" spans="1:5">
      <c r="A1127" s="759">
        <v>1124</v>
      </c>
      <c r="B1127" s="809" t="s">
        <v>1180</v>
      </c>
      <c r="C1127" s="809" t="s">
        <v>1181</v>
      </c>
      <c r="D1127" s="513">
        <v>2.3</v>
      </c>
      <c r="E1127" s="759">
        <f t="shared" si="17"/>
        <v>46</v>
      </c>
    </row>
    <row r="1128" spans="1:5">
      <c r="A1128" s="759">
        <v>1125</v>
      </c>
      <c r="B1128" s="809" t="s">
        <v>1182</v>
      </c>
      <c r="C1128" s="809" t="s">
        <v>1181</v>
      </c>
      <c r="D1128" s="513">
        <v>2.5</v>
      </c>
      <c r="E1128" s="759">
        <f t="shared" si="17"/>
        <v>50</v>
      </c>
    </row>
    <row r="1129" spans="1:5">
      <c r="A1129" s="759">
        <v>1126</v>
      </c>
      <c r="B1129" s="809" t="s">
        <v>1183</v>
      </c>
      <c r="C1129" s="809" t="s">
        <v>1181</v>
      </c>
      <c r="D1129" s="513">
        <v>2.2</v>
      </c>
      <c r="E1129" s="759">
        <f t="shared" si="17"/>
        <v>44</v>
      </c>
    </row>
    <row r="1130" spans="1:5">
      <c r="A1130" s="759">
        <v>1127</v>
      </c>
      <c r="B1130" s="809" t="s">
        <v>1184</v>
      </c>
      <c r="C1130" s="809" t="s">
        <v>1181</v>
      </c>
      <c r="D1130" s="513">
        <v>1.3</v>
      </c>
      <c r="E1130" s="759">
        <f t="shared" si="17"/>
        <v>26</v>
      </c>
    </row>
    <row r="1131" spans="1:5">
      <c r="A1131" s="759">
        <v>1128</v>
      </c>
      <c r="B1131" s="809" t="s">
        <v>1185</v>
      </c>
      <c r="C1131" s="809" t="s">
        <v>1181</v>
      </c>
      <c r="D1131" s="513">
        <v>2</v>
      </c>
      <c r="E1131" s="759">
        <f t="shared" si="17"/>
        <v>40</v>
      </c>
    </row>
    <row r="1132" spans="1:5">
      <c r="A1132" s="759">
        <v>1129</v>
      </c>
      <c r="B1132" s="809" t="s">
        <v>1186</v>
      </c>
      <c r="C1132" s="809" t="s">
        <v>1181</v>
      </c>
      <c r="D1132" s="513">
        <v>4.2</v>
      </c>
      <c r="E1132" s="759">
        <f t="shared" si="17"/>
        <v>84</v>
      </c>
    </row>
    <row r="1133" spans="1:5">
      <c r="A1133" s="759">
        <v>1130</v>
      </c>
      <c r="B1133" s="809" t="s">
        <v>1187</v>
      </c>
      <c r="C1133" s="809" t="s">
        <v>1181</v>
      </c>
      <c r="D1133" s="513">
        <v>4.7</v>
      </c>
      <c r="E1133" s="759">
        <f t="shared" si="17"/>
        <v>94</v>
      </c>
    </row>
    <row r="1134" spans="1:5">
      <c r="A1134" s="759">
        <v>1131</v>
      </c>
      <c r="B1134" s="809" t="s">
        <v>1188</v>
      </c>
      <c r="C1134" s="809" t="s">
        <v>1181</v>
      </c>
      <c r="D1134" s="513">
        <v>3.5</v>
      </c>
      <c r="E1134" s="759">
        <f t="shared" si="17"/>
        <v>70</v>
      </c>
    </row>
    <row r="1135" spans="1:5">
      <c r="A1135" s="759">
        <v>1132</v>
      </c>
      <c r="B1135" s="809" t="s">
        <v>396</v>
      </c>
      <c r="C1135" s="809" t="s">
        <v>1181</v>
      </c>
      <c r="D1135" s="513">
        <v>0.6</v>
      </c>
      <c r="E1135" s="759">
        <f t="shared" si="17"/>
        <v>12</v>
      </c>
    </row>
    <row r="1136" spans="1:5">
      <c r="A1136" s="759">
        <v>1133</v>
      </c>
      <c r="B1136" s="809" t="s">
        <v>1189</v>
      </c>
      <c r="C1136" s="809" t="s">
        <v>1181</v>
      </c>
      <c r="D1136" s="513">
        <v>2.8</v>
      </c>
      <c r="E1136" s="759">
        <f t="shared" si="17"/>
        <v>56</v>
      </c>
    </row>
    <row r="1137" spans="1:5">
      <c r="A1137" s="759">
        <v>1134</v>
      </c>
      <c r="B1137" s="809" t="s">
        <v>1190</v>
      </c>
      <c r="C1137" s="809" t="s">
        <v>1181</v>
      </c>
      <c r="D1137" s="513">
        <v>1.8</v>
      </c>
      <c r="E1137" s="759">
        <f t="shared" si="17"/>
        <v>36</v>
      </c>
    </row>
    <row r="1138" spans="1:5">
      <c r="A1138" s="759">
        <v>1135</v>
      </c>
      <c r="B1138" s="809" t="s">
        <v>1191</v>
      </c>
      <c r="C1138" s="809" t="s">
        <v>1181</v>
      </c>
      <c r="D1138" s="513">
        <v>2.4</v>
      </c>
      <c r="E1138" s="759">
        <f t="shared" si="17"/>
        <v>48</v>
      </c>
    </row>
    <row r="1139" spans="1:5">
      <c r="A1139" s="759">
        <v>1136</v>
      </c>
      <c r="B1139" s="809" t="s">
        <v>1192</v>
      </c>
      <c r="C1139" s="809" t="s">
        <v>1181</v>
      </c>
      <c r="D1139" s="513">
        <v>2.8</v>
      </c>
      <c r="E1139" s="759">
        <f t="shared" si="17"/>
        <v>56</v>
      </c>
    </row>
    <row r="1140" spans="1:5">
      <c r="A1140" s="759">
        <v>1137</v>
      </c>
      <c r="B1140" s="809" t="s">
        <v>1193</v>
      </c>
      <c r="C1140" s="809" t="s">
        <v>1181</v>
      </c>
      <c r="D1140" s="513">
        <v>4.1</v>
      </c>
      <c r="E1140" s="759">
        <f t="shared" si="17"/>
        <v>82</v>
      </c>
    </row>
    <row r="1141" spans="1:5">
      <c r="A1141" s="759">
        <v>1138</v>
      </c>
      <c r="B1141" s="809" t="s">
        <v>1194</v>
      </c>
      <c r="C1141" s="809" t="s">
        <v>1181</v>
      </c>
      <c r="D1141" s="810">
        <v>4.1</v>
      </c>
      <c r="E1141" s="759">
        <f t="shared" si="17"/>
        <v>82</v>
      </c>
    </row>
    <row r="1142" spans="1:5">
      <c r="A1142" s="759">
        <v>1139</v>
      </c>
      <c r="B1142" s="809" t="s">
        <v>1195</v>
      </c>
      <c r="C1142" s="809" t="s">
        <v>1181</v>
      </c>
      <c r="D1142" s="810">
        <v>2.1</v>
      </c>
      <c r="E1142" s="759">
        <f t="shared" si="17"/>
        <v>42</v>
      </c>
    </row>
    <row r="1143" spans="1:5">
      <c r="A1143" s="759">
        <v>1140</v>
      </c>
      <c r="B1143" s="809" t="s">
        <v>1196</v>
      </c>
      <c r="C1143" s="809" t="s">
        <v>1181</v>
      </c>
      <c r="D1143" s="513">
        <v>1</v>
      </c>
      <c r="E1143" s="759">
        <f t="shared" si="17"/>
        <v>20</v>
      </c>
    </row>
    <row r="1144" spans="1:5">
      <c r="A1144" s="759">
        <v>1141</v>
      </c>
      <c r="B1144" s="809" t="s">
        <v>1197</v>
      </c>
      <c r="C1144" s="809" t="s">
        <v>1181</v>
      </c>
      <c r="D1144" s="513">
        <v>2.8</v>
      </c>
      <c r="E1144" s="759">
        <f t="shared" si="17"/>
        <v>56</v>
      </c>
    </row>
    <row r="1145" spans="1:5">
      <c r="A1145" s="759">
        <v>1142</v>
      </c>
      <c r="B1145" s="809" t="s">
        <v>1198</v>
      </c>
      <c r="C1145" s="809" t="s">
        <v>1181</v>
      </c>
      <c r="D1145" s="513">
        <v>2.3</v>
      </c>
      <c r="E1145" s="759">
        <f t="shared" si="17"/>
        <v>46</v>
      </c>
    </row>
    <row r="1146" spans="1:5">
      <c r="A1146" s="759">
        <v>1143</v>
      </c>
      <c r="B1146" s="809" t="s">
        <v>1199</v>
      </c>
      <c r="C1146" s="809" t="s">
        <v>1181</v>
      </c>
      <c r="D1146" s="513">
        <v>3.8</v>
      </c>
      <c r="E1146" s="759">
        <f t="shared" si="17"/>
        <v>76</v>
      </c>
    </row>
    <row r="1147" spans="1:5">
      <c r="A1147" s="759">
        <v>1144</v>
      </c>
      <c r="B1147" s="809" t="s">
        <v>1200</v>
      </c>
      <c r="C1147" s="809" t="s">
        <v>1181</v>
      </c>
      <c r="D1147" s="513">
        <v>1</v>
      </c>
      <c r="E1147" s="759">
        <f t="shared" si="17"/>
        <v>20</v>
      </c>
    </row>
    <row r="1148" spans="1:5">
      <c r="A1148" s="759">
        <v>1145</v>
      </c>
      <c r="B1148" s="809" t="s">
        <v>1201</v>
      </c>
      <c r="C1148" s="809" t="s">
        <v>1181</v>
      </c>
      <c r="D1148" s="513">
        <v>2.3</v>
      </c>
      <c r="E1148" s="759">
        <f t="shared" si="17"/>
        <v>46</v>
      </c>
    </row>
    <row r="1149" spans="1:5">
      <c r="A1149" s="759">
        <v>1146</v>
      </c>
      <c r="B1149" s="809" t="s">
        <v>1202</v>
      </c>
      <c r="C1149" s="809" t="s">
        <v>1181</v>
      </c>
      <c r="D1149" s="513">
        <v>2</v>
      </c>
      <c r="E1149" s="759">
        <f t="shared" si="17"/>
        <v>40</v>
      </c>
    </row>
    <row r="1150" spans="1:5">
      <c r="A1150" s="759">
        <v>1147</v>
      </c>
      <c r="B1150" s="809" t="s">
        <v>1203</v>
      </c>
      <c r="C1150" s="809" t="s">
        <v>1181</v>
      </c>
      <c r="D1150" s="513">
        <v>2</v>
      </c>
      <c r="E1150" s="759">
        <f t="shared" si="17"/>
        <v>40</v>
      </c>
    </row>
    <row r="1151" spans="1:5">
      <c r="A1151" s="759">
        <v>1148</v>
      </c>
      <c r="B1151" s="809" t="s">
        <v>1018</v>
      </c>
      <c r="C1151" s="809" t="s">
        <v>1204</v>
      </c>
      <c r="D1151" s="513">
        <v>2.8</v>
      </c>
      <c r="E1151" s="759">
        <f t="shared" si="17"/>
        <v>56</v>
      </c>
    </row>
    <row r="1152" spans="1:5">
      <c r="A1152" s="759">
        <v>1149</v>
      </c>
      <c r="B1152" s="809" t="s">
        <v>1205</v>
      </c>
      <c r="C1152" s="809" t="s">
        <v>1204</v>
      </c>
      <c r="D1152" s="513">
        <v>2.3</v>
      </c>
      <c r="E1152" s="759">
        <f t="shared" si="17"/>
        <v>46</v>
      </c>
    </row>
    <row r="1153" spans="1:5">
      <c r="A1153" s="759">
        <v>1150</v>
      </c>
      <c r="B1153" s="809" t="s">
        <v>1206</v>
      </c>
      <c r="C1153" s="809" t="s">
        <v>1204</v>
      </c>
      <c r="D1153" s="513">
        <v>1.6</v>
      </c>
      <c r="E1153" s="759">
        <f t="shared" si="17"/>
        <v>32</v>
      </c>
    </row>
    <row r="1154" spans="1:5">
      <c r="A1154" s="759">
        <v>1151</v>
      </c>
      <c r="B1154" s="809" t="s">
        <v>1207</v>
      </c>
      <c r="C1154" s="809" t="s">
        <v>1204</v>
      </c>
      <c r="D1154" s="513">
        <v>2.5</v>
      </c>
      <c r="E1154" s="759">
        <f t="shared" si="17"/>
        <v>50</v>
      </c>
    </row>
    <row r="1155" spans="1:5">
      <c r="A1155" s="759">
        <v>1152</v>
      </c>
      <c r="B1155" s="809" t="s">
        <v>1011</v>
      </c>
      <c r="C1155" s="809" t="s">
        <v>1204</v>
      </c>
      <c r="D1155" s="513">
        <v>0.5</v>
      </c>
      <c r="E1155" s="759">
        <f t="shared" si="17"/>
        <v>10</v>
      </c>
    </row>
    <row r="1156" spans="1:5">
      <c r="A1156" s="759">
        <v>1153</v>
      </c>
      <c r="B1156" s="809" t="s">
        <v>1208</v>
      </c>
      <c r="C1156" s="809" t="s">
        <v>1204</v>
      </c>
      <c r="D1156" s="513">
        <v>1.8</v>
      </c>
      <c r="E1156" s="759">
        <f t="shared" si="17"/>
        <v>36</v>
      </c>
    </row>
    <row r="1157" spans="1:5">
      <c r="A1157" s="759">
        <v>1154</v>
      </c>
      <c r="B1157" s="809" t="s">
        <v>1209</v>
      </c>
      <c r="C1157" s="809" t="s">
        <v>1204</v>
      </c>
      <c r="D1157" s="513">
        <v>0.8</v>
      </c>
      <c r="E1157" s="759">
        <f t="shared" si="17"/>
        <v>16</v>
      </c>
    </row>
    <row r="1158" spans="1:5">
      <c r="A1158" s="759">
        <v>1155</v>
      </c>
      <c r="B1158" s="809" t="s">
        <v>1210</v>
      </c>
      <c r="C1158" s="809" t="s">
        <v>1204</v>
      </c>
      <c r="D1158" s="513">
        <v>2.4</v>
      </c>
      <c r="E1158" s="759">
        <f t="shared" si="17"/>
        <v>48</v>
      </c>
    </row>
    <row r="1159" spans="1:5">
      <c r="A1159" s="759">
        <v>1156</v>
      </c>
      <c r="B1159" s="809" t="s">
        <v>1211</v>
      </c>
      <c r="C1159" s="809" t="s">
        <v>1204</v>
      </c>
      <c r="D1159" s="513">
        <v>2.8</v>
      </c>
      <c r="E1159" s="759">
        <f t="shared" ref="E1159:E1222" si="18">D1159*20</f>
        <v>56</v>
      </c>
    </row>
    <row r="1160" spans="1:5">
      <c r="A1160" s="759">
        <v>1157</v>
      </c>
      <c r="B1160" s="809" t="s">
        <v>1010</v>
      </c>
      <c r="C1160" s="809" t="s">
        <v>1204</v>
      </c>
      <c r="D1160" s="513">
        <v>2.3</v>
      </c>
      <c r="E1160" s="759">
        <f t="shared" si="18"/>
        <v>46</v>
      </c>
    </row>
    <row r="1161" spans="1:5">
      <c r="A1161" s="759">
        <v>1158</v>
      </c>
      <c r="B1161" s="809" t="s">
        <v>1212</v>
      </c>
      <c r="C1161" s="809" t="s">
        <v>1204</v>
      </c>
      <c r="D1161" s="513">
        <v>2.8</v>
      </c>
      <c r="E1161" s="759">
        <f t="shared" si="18"/>
        <v>56</v>
      </c>
    </row>
    <row r="1162" spans="1:5">
      <c r="A1162" s="759">
        <v>1159</v>
      </c>
      <c r="B1162" s="809" t="s">
        <v>1213</v>
      </c>
      <c r="C1162" s="809" t="s">
        <v>1204</v>
      </c>
      <c r="D1162" s="513">
        <v>2.1</v>
      </c>
      <c r="E1162" s="759">
        <f t="shared" si="18"/>
        <v>42</v>
      </c>
    </row>
    <row r="1163" spans="1:5">
      <c r="A1163" s="759">
        <v>1160</v>
      </c>
      <c r="B1163" s="809" t="s">
        <v>1214</v>
      </c>
      <c r="C1163" s="809" t="s">
        <v>1204</v>
      </c>
      <c r="D1163" s="513">
        <v>3.8</v>
      </c>
      <c r="E1163" s="759">
        <f t="shared" si="18"/>
        <v>76</v>
      </c>
    </row>
    <row r="1164" spans="1:5">
      <c r="A1164" s="759">
        <v>1161</v>
      </c>
      <c r="B1164" s="809" t="s">
        <v>1215</v>
      </c>
      <c r="C1164" s="809" t="s">
        <v>1204</v>
      </c>
      <c r="D1164" s="513">
        <v>2.2</v>
      </c>
      <c r="E1164" s="759">
        <f t="shared" si="18"/>
        <v>44</v>
      </c>
    </row>
    <row r="1165" spans="1:5">
      <c r="A1165" s="759">
        <v>1162</v>
      </c>
      <c r="B1165" s="809" t="s">
        <v>1216</v>
      </c>
      <c r="C1165" s="809" t="s">
        <v>1204</v>
      </c>
      <c r="D1165" s="513">
        <v>2.5</v>
      </c>
      <c r="E1165" s="759">
        <f t="shared" si="18"/>
        <v>50</v>
      </c>
    </row>
    <row r="1166" spans="1:5">
      <c r="A1166" s="759">
        <v>1163</v>
      </c>
      <c r="B1166" s="809" t="s">
        <v>1217</v>
      </c>
      <c r="C1166" s="809" t="s">
        <v>1204</v>
      </c>
      <c r="D1166" s="513">
        <v>1.5</v>
      </c>
      <c r="E1166" s="759">
        <f t="shared" si="18"/>
        <v>30</v>
      </c>
    </row>
    <row r="1167" spans="1:5">
      <c r="A1167" s="759">
        <v>1164</v>
      </c>
      <c r="B1167" s="809" t="s">
        <v>1218</v>
      </c>
      <c r="C1167" s="809" t="s">
        <v>1204</v>
      </c>
      <c r="D1167" s="513">
        <v>2.3</v>
      </c>
      <c r="E1167" s="759">
        <f t="shared" si="18"/>
        <v>46</v>
      </c>
    </row>
    <row r="1168" spans="1:5">
      <c r="A1168" s="759">
        <v>1165</v>
      </c>
      <c r="B1168" s="809" t="s">
        <v>1219</v>
      </c>
      <c r="C1168" s="809" t="s">
        <v>1204</v>
      </c>
      <c r="D1168" s="513">
        <v>2.5</v>
      </c>
      <c r="E1168" s="759">
        <f t="shared" si="18"/>
        <v>50</v>
      </c>
    </row>
    <row r="1169" spans="1:5">
      <c r="A1169" s="759">
        <v>1166</v>
      </c>
      <c r="B1169" s="809" t="s">
        <v>1220</v>
      </c>
      <c r="C1169" s="809" t="s">
        <v>1204</v>
      </c>
      <c r="D1169" s="513">
        <v>3.5</v>
      </c>
      <c r="E1169" s="759">
        <f t="shared" si="18"/>
        <v>70</v>
      </c>
    </row>
    <row r="1170" spans="1:5">
      <c r="A1170" s="759">
        <v>1167</v>
      </c>
      <c r="B1170" s="809" t="s">
        <v>1221</v>
      </c>
      <c r="C1170" s="809" t="s">
        <v>1204</v>
      </c>
      <c r="D1170" s="513">
        <v>1.2</v>
      </c>
      <c r="E1170" s="759">
        <f t="shared" si="18"/>
        <v>24</v>
      </c>
    </row>
    <row r="1171" spans="1:5">
      <c r="A1171" s="759">
        <v>1168</v>
      </c>
      <c r="B1171" s="809" t="s">
        <v>1177</v>
      </c>
      <c r="C1171" s="809" t="s">
        <v>1204</v>
      </c>
      <c r="D1171" s="513">
        <v>2.1</v>
      </c>
      <c r="E1171" s="759">
        <f t="shared" si="18"/>
        <v>42</v>
      </c>
    </row>
    <row r="1172" spans="1:5">
      <c r="A1172" s="759">
        <v>1169</v>
      </c>
      <c r="B1172" s="809" t="s">
        <v>1222</v>
      </c>
      <c r="C1172" s="809" t="s">
        <v>1204</v>
      </c>
      <c r="D1172" s="513">
        <v>2.8</v>
      </c>
      <c r="E1172" s="759">
        <f t="shared" si="18"/>
        <v>56</v>
      </c>
    </row>
    <row r="1173" spans="1:5">
      <c r="A1173" s="759">
        <v>1170</v>
      </c>
      <c r="B1173" s="809" t="s">
        <v>1223</v>
      </c>
      <c r="C1173" s="809" t="s">
        <v>1204</v>
      </c>
      <c r="D1173" s="513">
        <v>2.8</v>
      </c>
      <c r="E1173" s="759">
        <f t="shared" si="18"/>
        <v>56</v>
      </c>
    </row>
    <row r="1174" spans="1:5">
      <c r="A1174" s="759">
        <v>1171</v>
      </c>
      <c r="B1174" s="809" t="s">
        <v>1224</v>
      </c>
      <c r="C1174" s="809" t="s">
        <v>1204</v>
      </c>
      <c r="D1174" s="513">
        <v>1.2</v>
      </c>
      <c r="E1174" s="759">
        <f t="shared" si="18"/>
        <v>24</v>
      </c>
    </row>
    <row r="1175" spans="1:5">
      <c r="A1175" s="759">
        <v>1172</v>
      </c>
      <c r="B1175" s="809" t="s">
        <v>1225</v>
      </c>
      <c r="C1175" s="809" t="s">
        <v>1204</v>
      </c>
      <c r="D1175" s="513">
        <v>0.5</v>
      </c>
      <c r="E1175" s="759">
        <f t="shared" si="18"/>
        <v>10</v>
      </c>
    </row>
    <row r="1176" spans="1:5">
      <c r="A1176" s="759">
        <v>1173</v>
      </c>
      <c r="B1176" s="809" t="s">
        <v>1226</v>
      </c>
      <c r="C1176" s="809" t="s">
        <v>1204</v>
      </c>
      <c r="D1176" s="513">
        <v>1.3</v>
      </c>
      <c r="E1176" s="759">
        <f t="shared" si="18"/>
        <v>26</v>
      </c>
    </row>
    <row r="1177" spans="1:5">
      <c r="A1177" s="759">
        <v>1174</v>
      </c>
      <c r="B1177" s="809" t="s">
        <v>1227</v>
      </c>
      <c r="C1177" s="809" t="s">
        <v>1204</v>
      </c>
      <c r="D1177" s="513">
        <v>1</v>
      </c>
      <c r="E1177" s="759">
        <f t="shared" si="18"/>
        <v>20</v>
      </c>
    </row>
    <row r="1178" spans="1:5">
      <c r="A1178" s="759">
        <v>1175</v>
      </c>
      <c r="B1178" s="809" t="s">
        <v>1228</v>
      </c>
      <c r="C1178" s="809" t="s">
        <v>1204</v>
      </c>
      <c r="D1178" s="513">
        <v>1</v>
      </c>
      <c r="E1178" s="759">
        <f t="shared" si="18"/>
        <v>20</v>
      </c>
    </row>
    <row r="1179" spans="1:5">
      <c r="A1179" s="759">
        <v>1176</v>
      </c>
      <c r="B1179" s="809" t="s">
        <v>1229</v>
      </c>
      <c r="C1179" s="809" t="s">
        <v>1204</v>
      </c>
      <c r="D1179" s="513">
        <v>2.2</v>
      </c>
      <c r="E1179" s="759">
        <f t="shared" si="18"/>
        <v>44</v>
      </c>
    </row>
    <row r="1180" spans="1:5">
      <c r="A1180" s="759">
        <v>1177</v>
      </c>
      <c r="B1180" s="809" t="s">
        <v>1230</v>
      </c>
      <c r="C1180" s="809" t="s">
        <v>1204</v>
      </c>
      <c r="D1180" s="513">
        <v>3.8</v>
      </c>
      <c r="E1180" s="759">
        <f t="shared" si="18"/>
        <v>76</v>
      </c>
    </row>
    <row r="1181" spans="1:5">
      <c r="A1181" s="759">
        <v>1178</v>
      </c>
      <c r="B1181" s="809" t="s">
        <v>1231</v>
      </c>
      <c r="C1181" s="809" t="s">
        <v>1204</v>
      </c>
      <c r="D1181" s="513">
        <v>1.8</v>
      </c>
      <c r="E1181" s="759">
        <f t="shared" si="18"/>
        <v>36</v>
      </c>
    </row>
    <row r="1182" spans="1:5">
      <c r="A1182" s="759">
        <v>1179</v>
      </c>
      <c r="B1182" s="809" t="s">
        <v>1232</v>
      </c>
      <c r="C1182" s="809" t="s">
        <v>1204</v>
      </c>
      <c r="D1182" s="513">
        <v>0.5</v>
      </c>
      <c r="E1182" s="759">
        <f t="shared" si="18"/>
        <v>10</v>
      </c>
    </row>
    <row r="1183" spans="1:5">
      <c r="A1183" s="759">
        <v>1180</v>
      </c>
      <c r="B1183" s="809" t="s">
        <v>1017</v>
      </c>
      <c r="C1183" s="809" t="s">
        <v>1204</v>
      </c>
      <c r="D1183" s="513">
        <v>2.6</v>
      </c>
      <c r="E1183" s="759">
        <f t="shared" si="18"/>
        <v>52</v>
      </c>
    </row>
    <row r="1184" spans="1:5">
      <c r="A1184" s="759">
        <v>1181</v>
      </c>
      <c r="B1184" s="809" t="s">
        <v>1233</v>
      </c>
      <c r="C1184" s="809" t="s">
        <v>1204</v>
      </c>
      <c r="D1184" s="513">
        <v>2.5</v>
      </c>
      <c r="E1184" s="759">
        <f t="shared" si="18"/>
        <v>50</v>
      </c>
    </row>
    <row r="1185" spans="1:5">
      <c r="A1185" s="759">
        <v>1182</v>
      </c>
      <c r="B1185" s="809" t="s">
        <v>1234</v>
      </c>
      <c r="C1185" s="809" t="s">
        <v>1204</v>
      </c>
      <c r="D1185" s="513">
        <v>2.5</v>
      </c>
      <c r="E1185" s="759">
        <f t="shared" si="18"/>
        <v>50</v>
      </c>
    </row>
    <row r="1186" spans="1:5">
      <c r="A1186" s="759">
        <v>1183</v>
      </c>
      <c r="B1186" s="809" t="s">
        <v>1235</v>
      </c>
      <c r="C1186" s="809" t="s">
        <v>1204</v>
      </c>
      <c r="D1186" s="513">
        <v>0.8</v>
      </c>
      <c r="E1186" s="759">
        <f t="shared" si="18"/>
        <v>16</v>
      </c>
    </row>
    <row r="1187" spans="1:5">
      <c r="A1187" s="759">
        <v>1184</v>
      </c>
      <c r="B1187" s="809" t="s">
        <v>1236</v>
      </c>
      <c r="C1187" s="809" t="s">
        <v>1204</v>
      </c>
      <c r="D1187" s="513">
        <v>4.8</v>
      </c>
      <c r="E1187" s="759">
        <f t="shared" si="18"/>
        <v>96</v>
      </c>
    </row>
    <row r="1188" spans="1:5">
      <c r="A1188" s="759">
        <v>1185</v>
      </c>
      <c r="B1188" s="809" t="s">
        <v>1237</v>
      </c>
      <c r="C1188" s="809" t="s">
        <v>1204</v>
      </c>
      <c r="D1188" s="513">
        <v>1.5</v>
      </c>
      <c r="E1188" s="759">
        <f t="shared" si="18"/>
        <v>30</v>
      </c>
    </row>
    <row r="1189" spans="1:5">
      <c r="A1189" s="759">
        <v>1186</v>
      </c>
      <c r="B1189" s="809" t="s">
        <v>1238</v>
      </c>
      <c r="C1189" s="809" t="s">
        <v>1204</v>
      </c>
      <c r="D1189" s="513">
        <v>2.5</v>
      </c>
      <c r="E1189" s="759">
        <f t="shared" si="18"/>
        <v>50</v>
      </c>
    </row>
    <row r="1190" spans="1:5">
      <c r="A1190" s="759">
        <v>1187</v>
      </c>
      <c r="B1190" s="809" t="s">
        <v>1239</v>
      </c>
      <c r="C1190" s="809" t="s">
        <v>1204</v>
      </c>
      <c r="D1190" s="513">
        <v>1.8</v>
      </c>
      <c r="E1190" s="759">
        <f t="shared" si="18"/>
        <v>36</v>
      </c>
    </row>
    <row r="1191" spans="1:5">
      <c r="A1191" s="759">
        <v>1188</v>
      </c>
      <c r="B1191" s="809" t="s">
        <v>1240</v>
      </c>
      <c r="C1191" s="809" t="s">
        <v>1204</v>
      </c>
      <c r="D1191" s="513">
        <v>2.2</v>
      </c>
      <c r="E1191" s="759">
        <f t="shared" si="18"/>
        <v>44</v>
      </c>
    </row>
    <row r="1192" spans="1:5">
      <c r="A1192" s="759">
        <v>1189</v>
      </c>
      <c r="B1192" s="809" t="s">
        <v>1241</v>
      </c>
      <c r="C1192" s="809" t="s">
        <v>1204</v>
      </c>
      <c r="D1192" s="513">
        <v>0.5</v>
      </c>
      <c r="E1192" s="759">
        <f t="shared" si="18"/>
        <v>10</v>
      </c>
    </row>
    <row r="1193" spans="1:5">
      <c r="A1193" s="759">
        <v>1190</v>
      </c>
      <c r="B1193" s="809" t="s">
        <v>1242</v>
      </c>
      <c r="C1193" s="809" t="s">
        <v>1204</v>
      </c>
      <c r="D1193" s="513">
        <v>3.8</v>
      </c>
      <c r="E1193" s="759">
        <f t="shared" si="18"/>
        <v>76</v>
      </c>
    </row>
    <row r="1194" spans="1:5">
      <c r="A1194" s="759">
        <v>1191</v>
      </c>
      <c r="B1194" s="809" t="s">
        <v>1243</v>
      </c>
      <c r="C1194" s="809" t="s">
        <v>1204</v>
      </c>
      <c r="D1194" s="513">
        <v>2</v>
      </c>
      <c r="E1194" s="759">
        <f t="shared" si="18"/>
        <v>40</v>
      </c>
    </row>
    <row r="1195" spans="1:5">
      <c r="A1195" s="759">
        <v>1192</v>
      </c>
      <c r="B1195" s="809" t="s">
        <v>1244</v>
      </c>
      <c r="C1195" s="809" t="s">
        <v>1245</v>
      </c>
      <c r="D1195" s="513">
        <v>3.5</v>
      </c>
      <c r="E1195" s="759">
        <f t="shared" si="18"/>
        <v>70</v>
      </c>
    </row>
    <row r="1196" spans="1:5">
      <c r="A1196" s="759">
        <v>1193</v>
      </c>
      <c r="B1196" s="809" t="s">
        <v>1217</v>
      </c>
      <c r="C1196" s="809" t="s">
        <v>1245</v>
      </c>
      <c r="D1196" s="513">
        <v>1.1</v>
      </c>
      <c r="E1196" s="759">
        <f t="shared" si="18"/>
        <v>22</v>
      </c>
    </row>
    <row r="1197" spans="1:5">
      <c r="A1197" s="759">
        <v>1194</v>
      </c>
      <c r="B1197" s="809" t="s">
        <v>1246</v>
      </c>
      <c r="C1197" s="809" t="s">
        <v>1245</v>
      </c>
      <c r="D1197" s="513">
        <v>3</v>
      </c>
      <c r="E1197" s="759">
        <f t="shared" si="18"/>
        <v>60</v>
      </c>
    </row>
    <row r="1198" spans="1:5">
      <c r="A1198" s="759">
        <v>1195</v>
      </c>
      <c r="B1198" s="809" t="s">
        <v>1247</v>
      </c>
      <c r="C1198" s="809" t="s">
        <v>1245</v>
      </c>
      <c r="D1198" s="513">
        <v>1</v>
      </c>
      <c r="E1198" s="759">
        <f t="shared" si="18"/>
        <v>20</v>
      </c>
    </row>
    <row r="1199" spans="1:5">
      <c r="A1199" s="759">
        <v>1196</v>
      </c>
      <c r="B1199" s="809" t="s">
        <v>1248</v>
      </c>
      <c r="C1199" s="809" t="s">
        <v>1245</v>
      </c>
      <c r="D1199" s="513">
        <v>1.3</v>
      </c>
      <c r="E1199" s="759">
        <f t="shared" si="18"/>
        <v>26</v>
      </c>
    </row>
    <row r="1200" spans="1:5">
      <c r="A1200" s="759">
        <v>1197</v>
      </c>
      <c r="B1200" s="809" t="s">
        <v>1249</v>
      </c>
      <c r="C1200" s="809" t="s">
        <v>1245</v>
      </c>
      <c r="D1200" s="513">
        <v>2.8</v>
      </c>
      <c r="E1200" s="759">
        <f t="shared" si="18"/>
        <v>56</v>
      </c>
    </row>
    <row r="1201" spans="1:5">
      <c r="A1201" s="759">
        <v>1198</v>
      </c>
      <c r="B1201" s="809" t="s">
        <v>1243</v>
      </c>
      <c r="C1201" s="809" t="s">
        <v>1245</v>
      </c>
      <c r="D1201" s="513">
        <v>4</v>
      </c>
      <c r="E1201" s="759">
        <f t="shared" si="18"/>
        <v>80</v>
      </c>
    </row>
    <row r="1202" spans="1:5">
      <c r="A1202" s="759">
        <v>1199</v>
      </c>
      <c r="B1202" s="809" t="s">
        <v>1250</v>
      </c>
      <c r="C1202" s="809" t="s">
        <v>1245</v>
      </c>
      <c r="D1202" s="513">
        <v>1.5</v>
      </c>
      <c r="E1202" s="759">
        <f t="shared" si="18"/>
        <v>30</v>
      </c>
    </row>
    <row r="1203" spans="1:5">
      <c r="A1203" s="759">
        <v>1200</v>
      </c>
      <c r="B1203" s="809" t="s">
        <v>1251</v>
      </c>
      <c r="C1203" s="809" t="s">
        <v>1245</v>
      </c>
      <c r="D1203" s="513">
        <v>2.9</v>
      </c>
      <c r="E1203" s="759">
        <f t="shared" si="18"/>
        <v>58</v>
      </c>
    </row>
    <row r="1204" spans="1:5">
      <c r="A1204" s="759">
        <v>1201</v>
      </c>
      <c r="B1204" s="809" t="s">
        <v>1252</v>
      </c>
      <c r="C1204" s="809" t="s">
        <v>1245</v>
      </c>
      <c r="D1204" s="513">
        <v>2.9</v>
      </c>
      <c r="E1204" s="759">
        <f t="shared" si="18"/>
        <v>58</v>
      </c>
    </row>
    <row r="1205" spans="1:5">
      <c r="A1205" s="759">
        <v>1202</v>
      </c>
      <c r="B1205" s="809" t="s">
        <v>1253</v>
      </c>
      <c r="C1205" s="809" t="s">
        <v>1245</v>
      </c>
      <c r="D1205" s="513">
        <v>3</v>
      </c>
      <c r="E1205" s="759">
        <f t="shared" si="18"/>
        <v>60</v>
      </c>
    </row>
    <row r="1206" spans="1:5">
      <c r="A1206" s="759">
        <v>1203</v>
      </c>
      <c r="B1206" s="809" t="s">
        <v>1254</v>
      </c>
      <c r="C1206" s="809" t="s">
        <v>1245</v>
      </c>
      <c r="D1206" s="513">
        <v>1.5</v>
      </c>
      <c r="E1206" s="759">
        <f t="shared" si="18"/>
        <v>30</v>
      </c>
    </row>
    <row r="1207" spans="1:5">
      <c r="A1207" s="759">
        <v>1204</v>
      </c>
      <c r="B1207" s="809" t="s">
        <v>1255</v>
      </c>
      <c r="C1207" s="809" t="s">
        <v>1245</v>
      </c>
      <c r="D1207" s="513">
        <v>1.5</v>
      </c>
      <c r="E1207" s="759">
        <f t="shared" si="18"/>
        <v>30</v>
      </c>
    </row>
    <row r="1208" spans="1:5">
      <c r="A1208" s="759">
        <v>1205</v>
      </c>
      <c r="B1208" s="809" t="s">
        <v>1256</v>
      </c>
      <c r="C1208" s="809" t="s">
        <v>1245</v>
      </c>
      <c r="D1208" s="513">
        <v>2</v>
      </c>
      <c r="E1208" s="759">
        <f t="shared" si="18"/>
        <v>40</v>
      </c>
    </row>
    <row r="1209" spans="1:5">
      <c r="A1209" s="759">
        <v>1206</v>
      </c>
      <c r="B1209" s="809" t="s">
        <v>1257</v>
      </c>
      <c r="C1209" s="809" t="s">
        <v>1245</v>
      </c>
      <c r="D1209" s="513">
        <v>2.5</v>
      </c>
      <c r="E1209" s="759">
        <f t="shared" si="18"/>
        <v>50</v>
      </c>
    </row>
    <row r="1210" spans="1:5">
      <c r="A1210" s="759">
        <v>1207</v>
      </c>
      <c r="B1210" s="809" t="s">
        <v>1258</v>
      </c>
      <c r="C1210" s="809" t="s">
        <v>1245</v>
      </c>
      <c r="D1210" s="513">
        <v>4.2</v>
      </c>
      <c r="E1210" s="759">
        <f t="shared" si="18"/>
        <v>84</v>
      </c>
    </row>
    <row r="1211" spans="1:5">
      <c r="A1211" s="759">
        <v>1208</v>
      </c>
      <c r="B1211" s="809" t="s">
        <v>1259</v>
      </c>
      <c r="C1211" s="809" t="s">
        <v>1245</v>
      </c>
      <c r="D1211" s="513">
        <v>1</v>
      </c>
      <c r="E1211" s="759">
        <f t="shared" si="18"/>
        <v>20</v>
      </c>
    </row>
    <row r="1212" spans="1:5">
      <c r="A1212" s="759">
        <v>1209</v>
      </c>
      <c r="B1212" s="809" t="s">
        <v>1226</v>
      </c>
      <c r="C1212" s="809" t="s">
        <v>1245</v>
      </c>
      <c r="D1212" s="513">
        <v>2.1</v>
      </c>
      <c r="E1212" s="759">
        <f t="shared" si="18"/>
        <v>42</v>
      </c>
    </row>
    <row r="1213" spans="1:5">
      <c r="A1213" s="759">
        <v>1210</v>
      </c>
      <c r="B1213" s="809" t="s">
        <v>1260</v>
      </c>
      <c r="C1213" s="809" t="s">
        <v>1245</v>
      </c>
      <c r="D1213" s="513">
        <v>1.9</v>
      </c>
      <c r="E1213" s="759">
        <f t="shared" si="18"/>
        <v>38</v>
      </c>
    </row>
    <row r="1214" spans="1:5">
      <c r="A1214" s="759">
        <v>1211</v>
      </c>
      <c r="B1214" s="809" t="s">
        <v>1261</v>
      </c>
      <c r="C1214" s="809" t="s">
        <v>1245</v>
      </c>
      <c r="D1214" s="513">
        <v>2.7</v>
      </c>
      <c r="E1214" s="759">
        <f t="shared" si="18"/>
        <v>54</v>
      </c>
    </row>
    <row r="1215" spans="1:5">
      <c r="A1215" s="759">
        <v>1212</v>
      </c>
      <c r="B1215" s="809" t="s">
        <v>1002</v>
      </c>
      <c r="C1215" s="809" t="s">
        <v>1245</v>
      </c>
      <c r="D1215" s="513">
        <v>1.1</v>
      </c>
      <c r="E1215" s="759">
        <f t="shared" si="18"/>
        <v>22</v>
      </c>
    </row>
    <row r="1216" spans="1:5">
      <c r="A1216" s="759">
        <v>1213</v>
      </c>
      <c r="B1216" s="809" t="s">
        <v>1026</v>
      </c>
      <c r="C1216" s="809" t="s">
        <v>1245</v>
      </c>
      <c r="D1216" s="513">
        <v>2.5</v>
      </c>
      <c r="E1216" s="759">
        <f t="shared" si="18"/>
        <v>50</v>
      </c>
    </row>
    <row r="1217" spans="1:5">
      <c r="A1217" s="759">
        <v>1214</v>
      </c>
      <c r="B1217" s="809" t="s">
        <v>1262</v>
      </c>
      <c r="C1217" s="809" t="s">
        <v>1245</v>
      </c>
      <c r="D1217" s="513">
        <v>2.2</v>
      </c>
      <c r="E1217" s="759">
        <f t="shared" si="18"/>
        <v>44</v>
      </c>
    </row>
    <row r="1218" spans="1:5">
      <c r="A1218" s="759">
        <v>1215</v>
      </c>
      <c r="B1218" s="809" t="s">
        <v>1263</v>
      </c>
      <c r="C1218" s="809" t="s">
        <v>1245</v>
      </c>
      <c r="D1218" s="513">
        <v>1.2</v>
      </c>
      <c r="E1218" s="759">
        <f t="shared" si="18"/>
        <v>24</v>
      </c>
    </row>
    <row r="1219" spans="1:5">
      <c r="A1219" s="759">
        <v>1216</v>
      </c>
      <c r="B1219" s="809" t="s">
        <v>1264</v>
      </c>
      <c r="C1219" s="809" t="s">
        <v>1245</v>
      </c>
      <c r="D1219" s="513">
        <v>1.4</v>
      </c>
      <c r="E1219" s="759">
        <f t="shared" si="18"/>
        <v>28</v>
      </c>
    </row>
    <row r="1220" spans="1:5">
      <c r="A1220" s="759">
        <v>1217</v>
      </c>
      <c r="B1220" s="809" t="s">
        <v>1265</v>
      </c>
      <c r="C1220" s="809" t="s">
        <v>1245</v>
      </c>
      <c r="D1220" s="513">
        <v>1.5</v>
      </c>
      <c r="E1220" s="759">
        <f t="shared" si="18"/>
        <v>30</v>
      </c>
    </row>
    <row r="1221" spans="1:5">
      <c r="A1221" s="759">
        <v>1218</v>
      </c>
      <c r="B1221" s="809" t="s">
        <v>1212</v>
      </c>
      <c r="C1221" s="809" t="s">
        <v>1245</v>
      </c>
      <c r="D1221" s="513">
        <v>2.9</v>
      </c>
      <c r="E1221" s="759">
        <f t="shared" si="18"/>
        <v>58</v>
      </c>
    </row>
    <row r="1222" spans="1:5">
      <c r="A1222" s="759">
        <v>1219</v>
      </c>
      <c r="B1222" s="809" t="s">
        <v>1266</v>
      </c>
      <c r="C1222" s="809" t="s">
        <v>1245</v>
      </c>
      <c r="D1222" s="513">
        <v>2</v>
      </c>
      <c r="E1222" s="759">
        <f t="shared" si="18"/>
        <v>40</v>
      </c>
    </row>
    <row r="1223" spans="1:5">
      <c r="A1223" s="759">
        <v>1220</v>
      </c>
      <c r="B1223" s="809" t="s">
        <v>1267</v>
      </c>
      <c r="C1223" s="809" t="s">
        <v>1245</v>
      </c>
      <c r="D1223" s="513">
        <v>4.8</v>
      </c>
      <c r="E1223" s="759">
        <f t="shared" ref="E1223:E1286" si="19">D1223*20</f>
        <v>96</v>
      </c>
    </row>
    <row r="1224" spans="1:5">
      <c r="A1224" s="759">
        <v>1221</v>
      </c>
      <c r="B1224" s="809" t="s">
        <v>1268</v>
      </c>
      <c r="C1224" s="809" t="s">
        <v>1245</v>
      </c>
      <c r="D1224" s="513">
        <v>3</v>
      </c>
      <c r="E1224" s="759">
        <f t="shared" si="19"/>
        <v>60</v>
      </c>
    </row>
    <row r="1225" spans="1:5">
      <c r="A1225" s="759">
        <v>1222</v>
      </c>
      <c r="B1225" s="809" t="s">
        <v>1269</v>
      </c>
      <c r="C1225" s="809" t="s">
        <v>1245</v>
      </c>
      <c r="D1225" s="513">
        <v>2.8</v>
      </c>
      <c r="E1225" s="759">
        <f t="shared" si="19"/>
        <v>56</v>
      </c>
    </row>
    <row r="1226" spans="1:5">
      <c r="A1226" s="759">
        <v>1223</v>
      </c>
      <c r="B1226" s="809" t="s">
        <v>1270</v>
      </c>
      <c r="C1226" s="809" t="s">
        <v>1245</v>
      </c>
      <c r="D1226" s="513">
        <v>2.4</v>
      </c>
      <c r="E1226" s="759">
        <f t="shared" si="19"/>
        <v>48</v>
      </c>
    </row>
    <row r="1227" spans="1:5">
      <c r="A1227" s="759">
        <v>1224</v>
      </c>
      <c r="B1227" s="809" t="s">
        <v>1021</v>
      </c>
      <c r="C1227" s="809" t="s">
        <v>1245</v>
      </c>
      <c r="D1227" s="513">
        <v>2.7</v>
      </c>
      <c r="E1227" s="759">
        <f t="shared" si="19"/>
        <v>54</v>
      </c>
    </row>
    <row r="1228" spans="1:5">
      <c r="A1228" s="759">
        <v>1225</v>
      </c>
      <c r="B1228" s="809" t="s">
        <v>1213</v>
      </c>
      <c r="C1228" s="809" t="s">
        <v>1245</v>
      </c>
      <c r="D1228" s="513">
        <v>1.5</v>
      </c>
      <c r="E1228" s="759">
        <f t="shared" si="19"/>
        <v>30</v>
      </c>
    </row>
    <row r="1229" spans="1:5">
      <c r="A1229" s="759">
        <v>1226</v>
      </c>
      <c r="B1229" s="809" t="s">
        <v>1271</v>
      </c>
      <c r="C1229" s="809" t="s">
        <v>1245</v>
      </c>
      <c r="D1229" s="513">
        <v>2</v>
      </c>
      <c r="E1229" s="759">
        <f t="shared" si="19"/>
        <v>40</v>
      </c>
    </row>
    <row r="1230" spans="1:5">
      <c r="A1230" s="759">
        <v>1227</v>
      </c>
      <c r="B1230" s="809" t="s">
        <v>1272</v>
      </c>
      <c r="C1230" s="809" t="s">
        <v>1245</v>
      </c>
      <c r="D1230" s="513">
        <v>5</v>
      </c>
      <c r="E1230" s="759">
        <f t="shared" si="19"/>
        <v>100</v>
      </c>
    </row>
    <row r="1231" spans="1:5">
      <c r="A1231" s="759">
        <v>1228</v>
      </c>
      <c r="B1231" s="809" t="s">
        <v>1273</v>
      </c>
      <c r="C1231" s="809" t="s">
        <v>1245</v>
      </c>
      <c r="D1231" s="513">
        <v>0.8</v>
      </c>
      <c r="E1231" s="759">
        <f t="shared" si="19"/>
        <v>16</v>
      </c>
    </row>
    <row r="1232" spans="1:5">
      <c r="A1232" s="759">
        <v>1229</v>
      </c>
      <c r="B1232" s="809" t="s">
        <v>1274</v>
      </c>
      <c r="C1232" s="809" t="s">
        <v>1245</v>
      </c>
      <c r="D1232" s="513">
        <v>0.5</v>
      </c>
      <c r="E1232" s="759">
        <f t="shared" si="19"/>
        <v>10</v>
      </c>
    </row>
    <row r="1233" spans="1:5">
      <c r="A1233" s="759">
        <v>1230</v>
      </c>
      <c r="B1233" s="809" t="s">
        <v>1275</v>
      </c>
      <c r="C1233" s="809" t="s">
        <v>1276</v>
      </c>
      <c r="D1233" s="513">
        <v>1.5</v>
      </c>
      <c r="E1233" s="759">
        <f t="shared" si="19"/>
        <v>30</v>
      </c>
    </row>
    <row r="1234" spans="1:5">
      <c r="A1234" s="759">
        <v>1231</v>
      </c>
      <c r="B1234" s="809" t="s">
        <v>1277</v>
      </c>
      <c r="C1234" s="809" t="s">
        <v>1276</v>
      </c>
      <c r="D1234" s="513">
        <v>0.7</v>
      </c>
      <c r="E1234" s="759">
        <f t="shared" si="19"/>
        <v>14</v>
      </c>
    </row>
    <row r="1235" spans="1:5">
      <c r="A1235" s="759">
        <v>1232</v>
      </c>
      <c r="B1235" s="809" t="s">
        <v>1278</v>
      </c>
      <c r="C1235" s="809" t="s">
        <v>1276</v>
      </c>
      <c r="D1235" s="513">
        <v>0.9</v>
      </c>
      <c r="E1235" s="759">
        <f t="shared" si="19"/>
        <v>18</v>
      </c>
    </row>
    <row r="1236" spans="1:5">
      <c r="A1236" s="759">
        <v>1233</v>
      </c>
      <c r="B1236" s="809" t="s">
        <v>1279</v>
      </c>
      <c r="C1236" s="809" t="s">
        <v>1276</v>
      </c>
      <c r="D1236" s="513">
        <v>1.3</v>
      </c>
      <c r="E1236" s="759">
        <f t="shared" si="19"/>
        <v>26</v>
      </c>
    </row>
    <row r="1237" spans="1:5">
      <c r="A1237" s="759">
        <v>1234</v>
      </c>
      <c r="B1237" s="809" t="s">
        <v>1280</v>
      </c>
      <c r="C1237" s="809" t="s">
        <v>1276</v>
      </c>
      <c r="D1237" s="513">
        <v>0.7</v>
      </c>
      <c r="E1237" s="759">
        <f t="shared" si="19"/>
        <v>14</v>
      </c>
    </row>
    <row r="1238" spans="1:5">
      <c r="A1238" s="759">
        <v>1235</v>
      </c>
      <c r="B1238" s="809" t="s">
        <v>1207</v>
      </c>
      <c r="C1238" s="809" t="s">
        <v>1276</v>
      </c>
      <c r="D1238" s="513">
        <v>2.1</v>
      </c>
      <c r="E1238" s="759">
        <f t="shared" si="19"/>
        <v>42</v>
      </c>
    </row>
    <row r="1239" spans="1:5">
      <c r="A1239" s="759">
        <v>1236</v>
      </c>
      <c r="B1239" s="809" t="s">
        <v>1281</v>
      </c>
      <c r="C1239" s="809" t="s">
        <v>1276</v>
      </c>
      <c r="D1239" s="513">
        <v>1.3</v>
      </c>
      <c r="E1239" s="759">
        <f t="shared" si="19"/>
        <v>26</v>
      </c>
    </row>
    <row r="1240" spans="1:5">
      <c r="A1240" s="759">
        <v>1237</v>
      </c>
      <c r="B1240" s="809" t="s">
        <v>1282</v>
      </c>
      <c r="C1240" s="809" t="s">
        <v>1276</v>
      </c>
      <c r="D1240" s="513">
        <v>0.69</v>
      </c>
      <c r="E1240" s="759">
        <f t="shared" si="19"/>
        <v>13.8</v>
      </c>
    </row>
    <row r="1241" spans="1:5">
      <c r="A1241" s="759">
        <v>1238</v>
      </c>
      <c r="B1241" s="809" t="s">
        <v>1283</v>
      </c>
      <c r="C1241" s="809" t="s">
        <v>1276</v>
      </c>
      <c r="D1241" s="513">
        <v>0.6</v>
      </c>
      <c r="E1241" s="759">
        <f t="shared" si="19"/>
        <v>12</v>
      </c>
    </row>
    <row r="1242" spans="1:5">
      <c r="A1242" s="759">
        <v>1239</v>
      </c>
      <c r="B1242" s="809" t="s">
        <v>1284</v>
      </c>
      <c r="C1242" s="809" t="s">
        <v>1276</v>
      </c>
      <c r="D1242" s="513">
        <v>1</v>
      </c>
      <c r="E1242" s="759">
        <f t="shared" si="19"/>
        <v>20</v>
      </c>
    </row>
    <row r="1243" spans="1:5">
      <c r="A1243" s="759">
        <v>1240</v>
      </c>
      <c r="B1243" s="809" t="s">
        <v>1285</v>
      </c>
      <c r="C1243" s="809" t="s">
        <v>1276</v>
      </c>
      <c r="D1243" s="513">
        <v>3.09</v>
      </c>
      <c r="E1243" s="759">
        <f t="shared" si="19"/>
        <v>61.8</v>
      </c>
    </row>
    <row r="1244" spans="1:5">
      <c r="A1244" s="759">
        <v>1241</v>
      </c>
      <c r="B1244" s="809" t="s">
        <v>1286</v>
      </c>
      <c r="C1244" s="809" t="s">
        <v>1276</v>
      </c>
      <c r="D1244" s="513">
        <v>1.6</v>
      </c>
      <c r="E1244" s="759">
        <f t="shared" si="19"/>
        <v>32</v>
      </c>
    </row>
    <row r="1245" spans="1:5">
      <c r="A1245" s="759">
        <v>1242</v>
      </c>
      <c r="B1245" s="809" t="s">
        <v>1287</v>
      </c>
      <c r="C1245" s="809" t="s">
        <v>1276</v>
      </c>
      <c r="D1245" s="513">
        <v>1.8</v>
      </c>
      <c r="E1245" s="759">
        <f t="shared" si="19"/>
        <v>36</v>
      </c>
    </row>
    <row r="1246" spans="1:5">
      <c r="A1246" s="759">
        <v>1243</v>
      </c>
      <c r="B1246" s="809" t="s">
        <v>1288</v>
      </c>
      <c r="C1246" s="809" t="s">
        <v>1276</v>
      </c>
      <c r="D1246" s="513">
        <v>1.3</v>
      </c>
      <c r="E1246" s="759">
        <f t="shared" si="19"/>
        <v>26</v>
      </c>
    </row>
    <row r="1247" spans="1:5">
      <c r="A1247" s="759">
        <v>1244</v>
      </c>
      <c r="B1247" s="809" t="s">
        <v>1289</v>
      </c>
      <c r="C1247" s="809" t="s">
        <v>1276</v>
      </c>
      <c r="D1247" s="513">
        <v>2</v>
      </c>
      <c r="E1247" s="759">
        <f t="shared" si="19"/>
        <v>40</v>
      </c>
    </row>
    <row r="1248" spans="1:5">
      <c r="A1248" s="759">
        <v>1245</v>
      </c>
      <c r="B1248" s="809" t="s">
        <v>1290</v>
      </c>
      <c r="C1248" s="809" t="s">
        <v>1276</v>
      </c>
      <c r="D1248" s="513">
        <v>1.6</v>
      </c>
      <c r="E1248" s="759">
        <f t="shared" si="19"/>
        <v>32</v>
      </c>
    </row>
    <row r="1249" spans="1:5">
      <c r="A1249" s="759">
        <v>1246</v>
      </c>
      <c r="B1249" s="809" t="s">
        <v>1291</v>
      </c>
      <c r="C1249" s="809" t="s">
        <v>1276</v>
      </c>
      <c r="D1249" s="513">
        <v>1</v>
      </c>
      <c r="E1249" s="759">
        <f t="shared" si="19"/>
        <v>20</v>
      </c>
    </row>
    <row r="1250" spans="1:5">
      <c r="A1250" s="759">
        <v>1247</v>
      </c>
      <c r="B1250" s="809" t="s">
        <v>1292</v>
      </c>
      <c r="C1250" s="809" t="s">
        <v>1276</v>
      </c>
      <c r="D1250" s="513">
        <v>3.5</v>
      </c>
      <c r="E1250" s="759">
        <f t="shared" si="19"/>
        <v>70</v>
      </c>
    </row>
    <row r="1251" spans="1:5">
      <c r="A1251" s="759">
        <v>1248</v>
      </c>
      <c r="B1251" s="809" t="s">
        <v>1293</v>
      </c>
      <c r="C1251" s="809" t="s">
        <v>1276</v>
      </c>
      <c r="D1251" s="513">
        <v>0.95</v>
      </c>
      <c r="E1251" s="759">
        <f t="shared" si="19"/>
        <v>19</v>
      </c>
    </row>
    <row r="1252" spans="1:5">
      <c r="A1252" s="759">
        <v>1249</v>
      </c>
      <c r="B1252" s="809" t="s">
        <v>1294</v>
      </c>
      <c r="C1252" s="809" t="s">
        <v>1276</v>
      </c>
      <c r="D1252" s="513">
        <v>2.5</v>
      </c>
      <c r="E1252" s="759">
        <f t="shared" si="19"/>
        <v>50</v>
      </c>
    </row>
    <row r="1253" spans="1:5">
      <c r="A1253" s="759">
        <v>1250</v>
      </c>
      <c r="B1253" s="809" t="s">
        <v>1295</v>
      </c>
      <c r="C1253" s="809" t="s">
        <v>1276</v>
      </c>
      <c r="D1253" s="513">
        <v>1.1</v>
      </c>
      <c r="E1253" s="759">
        <f t="shared" si="19"/>
        <v>22</v>
      </c>
    </row>
    <row r="1254" spans="1:5">
      <c r="A1254" s="759">
        <v>1251</v>
      </c>
      <c r="B1254" s="809" t="s">
        <v>1296</v>
      </c>
      <c r="C1254" s="809" t="s">
        <v>1276</v>
      </c>
      <c r="D1254" s="513">
        <v>1</v>
      </c>
      <c r="E1254" s="759">
        <f t="shared" si="19"/>
        <v>20</v>
      </c>
    </row>
    <row r="1255" spans="1:5">
      <c r="A1255" s="759">
        <v>1252</v>
      </c>
      <c r="B1255" s="809" t="s">
        <v>1297</v>
      </c>
      <c r="C1255" s="809" t="s">
        <v>1276</v>
      </c>
      <c r="D1255" s="513">
        <v>1.6</v>
      </c>
      <c r="E1255" s="759">
        <f t="shared" si="19"/>
        <v>32</v>
      </c>
    </row>
    <row r="1256" spans="1:5">
      <c r="A1256" s="759">
        <v>1253</v>
      </c>
      <c r="B1256" s="809" t="s">
        <v>1298</v>
      </c>
      <c r="C1256" s="809" t="s">
        <v>1276</v>
      </c>
      <c r="D1256" s="513">
        <v>2.5</v>
      </c>
      <c r="E1256" s="759">
        <f t="shared" si="19"/>
        <v>50</v>
      </c>
    </row>
    <row r="1257" spans="1:5">
      <c r="A1257" s="759">
        <v>1254</v>
      </c>
      <c r="B1257" s="809" t="s">
        <v>1299</v>
      </c>
      <c r="C1257" s="809" t="s">
        <v>1300</v>
      </c>
      <c r="D1257" s="513">
        <v>3.7</v>
      </c>
      <c r="E1257" s="759">
        <f t="shared" si="19"/>
        <v>74</v>
      </c>
    </row>
    <row r="1258" spans="1:5">
      <c r="A1258" s="759">
        <v>1255</v>
      </c>
      <c r="B1258" s="809" t="s">
        <v>1301</v>
      </c>
      <c r="C1258" s="809" t="s">
        <v>1300</v>
      </c>
      <c r="D1258" s="513">
        <v>4</v>
      </c>
      <c r="E1258" s="759">
        <f t="shared" si="19"/>
        <v>80</v>
      </c>
    </row>
    <row r="1259" spans="1:5">
      <c r="A1259" s="759">
        <v>1256</v>
      </c>
      <c r="B1259" s="809" t="s">
        <v>1302</v>
      </c>
      <c r="C1259" s="809" t="s">
        <v>1300</v>
      </c>
      <c r="D1259" s="513">
        <v>1.5</v>
      </c>
      <c r="E1259" s="759">
        <f t="shared" si="19"/>
        <v>30</v>
      </c>
    </row>
    <row r="1260" spans="1:5">
      <c r="A1260" s="759">
        <v>1257</v>
      </c>
      <c r="B1260" s="809" t="s">
        <v>1303</v>
      </c>
      <c r="C1260" s="809" t="s">
        <v>1300</v>
      </c>
      <c r="D1260" s="513">
        <v>0.7</v>
      </c>
      <c r="E1260" s="759">
        <f t="shared" si="19"/>
        <v>14</v>
      </c>
    </row>
    <row r="1261" spans="1:5">
      <c r="A1261" s="759">
        <v>1258</v>
      </c>
      <c r="B1261" s="809" t="s">
        <v>1304</v>
      </c>
      <c r="C1261" s="809" t="s">
        <v>1300</v>
      </c>
      <c r="D1261" s="513">
        <v>0.6</v>
      </c>
      <c r="E1261" s="759">
        <f t="shared" si="19"/>
        <v>12</v>
      </c>
    </row>
    <row r="1262" spans="1:5">
      <c r="A1262" s="759">
        <v>1259</v>
      </c>
      <c r="B1262" s="809" t="s">
        <v>1305</v>
      </c>
      <c r="C1262" s="809" t="s">
        <v>1300</v>
      </c>
      <c r="D1262" s="513">
        <v>3.1</v>
      </c>
      <c r="E1262" s="759">
        <f t="shared" si="19"/>
        <v>62</v>
      </c>
    </row>
    <row r="1263" spans="1:5">
      <c r="A1263" s="759">
        <v>1260</v>
      </c>
      <c r="B1263" s="438" t="s">
        <v>1306</v>
      </c>
      <c r="C1263" s="438" t="s">
        <v>1307</v>
      </c>
      <c r="D1263" s="513">
        <v>148</v>
      </c>
      <c r="E1263" s="759">
        <f t="shared" si="19"/>
        <v>2960</v>
      </c>
    </row>
    <row r="1264" spans="1:5">
      <c r="A1264" s="759">
        <v>1261</v>
      </c>
      <c r="B1264" s="438" t="s">
        <v>1146</v>
      </c>
      <c r="C1264" s="438" t="s">
        <v>1308</v>
      </c>
      <c r="D1264" s="513">
        <v>216</v>
      </c>
      <c r="E1264" s="759">
        <f t="shared" si="19"/>
        <v>4320</v>
      </c>
    </row>
    <row r="1265" spans="1:5">
      <c r="A1265" s="759">
        <v>1262</v>
      </c>
      <c r="B1265" s="438" t="s">
        <v>1309</v>
      </c>
      <c r="C1265" s="438" t="s">
        <v>1310</v>
      </c>
      <c r="D1265" s="513">
        <v>201</v>
      </c>
      <c r="E1265" s="759">
        <f t="shared" si="19"/>
        <v>4020</v>
      </c>
    </row>
    <row r="1266" spans="1:5">
      <c r="A1266" s="759">
        <v>1263</v>
      </c>
      <c r="B1266" s="438" t="s">
        <v>1311</v>
      </c>
      <c r="C1266" s="438">
        <v>16</v>
      </c>
      <c r="D1266" s="513">
        <v>133</v>
      </c>
      <c r="E1266" s="759">
        <f t="shared" si="19"/>
        <v>2660</v>
      </c>
    </row>
    <row r="1267" spans="1:5">
      <c r="A1267" s="759">
        <v>1264</v>
      </c>
      <c r="B1267" s="438" t="s">
        <v>1312</v>
      </c>
      <c r="C1267" s="438" t="s">
        <v>1313</v>
      </c>
      <c r="D1267" s="513">
        <v>17.51</v>
      </c>
      <c r="E1267" s="759">
        <f t="shared" si="19"/>
        <v>350.2</v>
      </c>
    </row>
    <row r="1268" spans="1:5">
      <c r="A1268" s="759">
        <v>1265</v>
      </c>
      <c r="B1268" s="438" t="s">
        <v>1314</v>
      </c>
      <c r="C1268" s="438" t="s">
        <v>1315</v>
      </c>
      <c r="D1268" s="513">
        <v>230</v>
      </c>
      <c r="E1268" s="759">
        <f t="shared" si="19"/>
        <v>4600</v>
      </c>
    </row>
    <row r="1269" spans="1:5">
      <c r="A1269" s="759">
        <v>1266</v>
      </c>
      <c r="B1269" s="513" t="s">
        <v>1316</v>
      </c>
      <c r="C1269" s="438" t="s">
        <v>1317</v>
      </c>
      <c r="D1269" s="513">
        <v>46.45</v>
      </c>
      <c r="E1269" s="759">
        <f t="shared" si="19"/>
        <v>929</v>
      </c>
    </row>
    <row r="1270" spans="1:5">
      <c r="A1270" s="759">
        <v>1267</v>
      </c>
      <c r="B1270" s="809" t="s">
        <v>1318</v>
      </c>
      <c r="C1270" s="809" t="s">
        <v>1319</v>
      </c>
      <c r="D1270" s="514">
        <v>4.2</v>
      </c>
      <c r="E1270" s="759">
        <f t="shared" si="19"/>
        <v>84</v>
      </c>
    </row>
    <row r="1271" spans="1:5">
      <c r="A1271" s="759">
        <v>1268</v>
      </c>
      <c r="B1271" s="809" t="s">
        <v>1320</v>
      </c>
      <c r="C1271" s="809" t="s">
        <v>1319</v>
      </c>
      <c r="D1271" s="514">
        <v>0.8</v>
      </c>
      <c r="E1271" s="759">
        <f t="shared" si="19"/>
        <v>16</v>
      </c>
    </row>
    <row r="1272" spans="1:5">
      <c r="A1272" s="759">
        <v>1269</v>
      </c>
      <c r="B1272" s="809" t="s">
        <v>1321</v>
      </c>
      <c r="C1272" s="809" t="s">
        <v>1319</v>
      </c>
      <c r="D1272" s="514">
        <v>1.05</v>
      </c>
      <c r="E1272" s="759">
        <f t="shared" si="19"/>
        <v>21</v>
      </c>
    </row>
    <row r="1273" spans="1:5">
      <c r="A1273" s="759">
        <v>1270</v>
      </c>
      <c r="B1273" s="809" t="s">
        <v>1322</v>
      </c>
      <c r="C1273" s="809" t="s">
        <v>1319</v>
      </c>
      <c r="D1273" s="514">
        <v>1.05</v>
      </c>
      <c r="E1273" s="759">
        <f t="shared" si="19"/>
        <v>21</v>
      </c>
    </row>
    <row r="1274" spans="1:5">
      <c r="A1274" s="759">
        <v>1271</v>
      </c>
      <c r="B1274" s="809" t="s">
        <v>1323</v>
      </c>
      <c r="C1274" s="809" t="s">
        <v>1319</v>
      </c>
      <c r="D1274" s="514">
        <v>3.4</v>
      </c>
      <c r="E1274" s="759">
        <f t="shared" si="19"/>
        <v>68</v>
      </c>
    </row>
    <row r="1275" spans="1:5">
      <c r="A1275" s="759">
        <v>1272</v>
      </c>
      <c r="B1275" s="809" t="s">
        <v>1324</v>
      </c>
      <c r="C1275" s="809" t="s">
        <v>1319</v>
      </c>
      <c r="D1275" s="514">
        <v>2.8</v>
      </c>
      <c r="E1275" s="759">
        <f t="shared" si="19"/>
        <v>56</v>
      </c>
    </row>
    <row r="1276" spans="1:5">
      <c r="A1276" s="759">
        <v>1273</v>
      </c>
      <c r="B1276" s="809" t="s">
        <v>1325</v>
      </c>
      <c r="C1276" s="809" t="s">
        <v>1326</v>
      </c>
      <c r="D1276" s="514">
        <v>10</v>
      </c>
      <c r="E1276" s="759">
        <f t="shared" si="19"/>
        <v>200</v>
      </c>
    </row>
    <row r="1277" spans="1:5">
      <c r="A1277" s="759">
        <v>1274</v>
      </c>
      <c r="B1277" s="809" t="s">
        <v>1327</v>
      </c>
      <c r="C1277" s="809" t="s">
        <v>1328</v>
      </c>
      <c r="D1277" s="514">
        <v>1.2</v>
      </c>
      <c r="E1277" s="759">
        <f t="shared" si="19"/>
        <v>24</v>
      </c>
    </row>
    <row r="1278" spans="1:5">
      <c r="A1278" s="759">
        <v>1275</v>
      </c>
      <c r="B1278" s="809" t="s">
        <v>1329</v>
      </c>
      <c r="C1278" s="809" t="s">
        <v>1328</v>
      </c>
      <c r="D1278" s="514">
        <v>1.5</v>
      </c>
      <c r="E1278" s="759">
        <f t="shared" si="19"/>
        <v>30</v>
      </c>
    </row>
    <row r="1279" spans="1:5">
      <c r="A1279" s="759">
        <v>1276</v>
      </c>
      <c r="B1279" s="809" t="s">
        <v>1330</v>
      </c>
      <c r="C1279" s="809" t="s">
        <v>1331</v>
      </c>
      <c r="D1279" s="514">
        <v>1</v>
      </c>
      <c r="E1279" s="759">
        <f t="shared" si="19"/>
        <v>20</v>
      </c>
    </row>
    <row r="1280" spans="1:5">
      <c r="A1280" s="759">
        <v>1277</v>
      </c>
      <c r="B1280" s="809" t="s">
        <v>1332</v>
      </c>
      <c r="C1280" s="809" t="s">
        <v>1331</v>
      </c>
      <c r="D1280" s="514">
        <v>0.5</v>
      </c>
      <c r="E1280" s="759">
        <f t="shared" si="19"/>
        <v>10</v>
      </c>
    </row>
    <row r="1281" spans="1:5">
      <c r="A1281" s="759">
        <v>1278</v>
      </c>
      <c r="B1281" s="809" t="s">
        <v>1333</v>
      </c>
      <c r="C1281" s="809" t="s">
        <v>1331</v>
      </c>
      <c r="D1281" s="514">
        <v>0.5</v>
      </c>
      <c r="E1281" s="759">
        <f t="shared" si="19"/>
        <v>10</v>
      </c>
    </row>
    <row r="1282" spans="1:5">
      <c r="A1282" s="759">
        <v>1279</v>
      </c>
      <c r="B1282" s="809" t="s">
        <v>1334</v>
      </c>
      <c r="C1282" s="809" t="s">
        <v>1331</v>
      </c>
      <c r="D1282" s="514">
        <v>0.75</v>
      </c>
      <c r="E1282" s="759">
        <f t="shared" si="19"/>
        <v>15</v>
      </c>
    </row>
    <row r="1283" spans="1:5">
      <c r="A1283" s="759">
        <v>1280</v>
      </c>
      <c r="B1283" s="809" t="s">
        <v>1335</v>
      </c>
      <c r="C1283" s="809" t="s">
        <v>1331</v>
      </c>
      <c r="D1283" s="514">
        <v>0.75</v>
      </c>
      <c r="E1283" s="759">
        <f t="shared" si="19"/>
        <v>15</v>
      </c>
    </row>
    <row r="1284" spans="1:5">
      <c r="A1284" s="759">
        <v>1281</v>
      </c>
      <c r="B1284" s="809" t="s">
        <v>1336</v>
      </c>
      <c r="C1284" s="809" t="s">
        <v>1331</v>
      </c>
      <c r="D1284" s="514">
        <v>0.5</v>
      </c>
      <c r="E1284" s="759">
        <f t="shared" si="19"/>
        <v>10</v>
      </c>
    </row>
    <row r="1285" spans="1:5">
      <c r="A1285" s="759">
        <v>1282</v>
      </c>
      <c r="B1285" s="809" t="s">
        <v>1337</v>
      </c>
      <c r="C1285" s="809" t="s">
        <v>1331</v>
      </c>
      <c r="D1285" s="514">
        <v>0.75</v>
      </c>
      <c r="E1285" s="759">
        <f t="shared" si="19"/>
        <v>15</v>
      </c>
    </row>
    <row r="1286" spans="1:5">
      <c r="A1286" s="759">
        <v>1283</v>
      </c>
      <c r="B1286" s="809" t="s">
        <v>1338</v>
      </c>
      <c r="C1286" s="809" t="s">
        <v>1331</v>
      </c>
      <c r="D1286" s="514">
        <v>0.5</v>
      </c>
      <c r="E1286" s="759">
        <f t="shared" si="19"/>
        <v>10</v>
      </c>
    </row>
    <row r="1287" spans="1:5">
      <c r="A1287" s="759">
        <v>1284</v>
      </c>
      <c r="B1287" s="809" t="s">
        <v>1339</v>
      </c>
      <c r="C1287" s="809" t="s">
        <v>1331</v>
      </c>
      <c r="D1287" s="514">
        <v>0.5</v>
      </c>
      <c r="E1287" s="759">
        <f t="shared" ref="E1287:E1350" si="20">D1287*20</f>
        <v>10</v>
      </c>
    </row>
    <row r="1288" spans="1:5">
      <c r="A1288" s="759">
        <v>1285</v>
      </c>
      <c r="B1288" s="809" t="s">
        <v>1340</v>
      </c>
      <c r="C1288" s="809" t="s">
        <v>1331</v>
      </c>
      <c r="D1288" s="514">
        <v>0.75</v>
      </c>
      <c r="E1288" s="759">
        <f t="shared" si="20"/>
        <v>15</v>
      </c>
    </row>
    <row r="1289" spans="1:5">
      <c r="A1289" s="759">
        <v>1286</v>
      </c>
      <c r="B1289" s="809" t="s">
        <v>1341</v>
      </c>
      <c r="C1289" s="809" t="s">
        <v>1331</v>
      </c>
      <c r="D1289" s="514">
        <v>0.5</v>
      </c>
      <c r="E1289" s="759">
        <f t="shared" si="20"/>
        <v>10</v>
      </c>
    </row>
    <row r="1290" spans="1:5">
      <c r="A1290" s="759">
        <v>1287</v>
      </c>
      <c r="B1290" s="809" t="s">
        <v>1342</v>
      </c>
      <c r="C1290" s="809" t="s">
        <v>1331</v>
      </c>
      <c r="D1290" s="514">
        <v>0.5</v>
      </c>
      <c r="E1290" s="759">
        <f t="shared" si="20"/>
        <v>10</v>
      </c>
    </row>
    <row r="1291" spans="1:5">
      <c r="A1291" s="759">
        <v>1288</v>
      </c>
      <c r="B1291" s="809" t="s">
        <v>1343</v>
      </c>
      <c r="C1291" s="809" t="s">
        <v>1331</v>
      </c>
      <c r="D1291" s="514">
        <v>0.5</v>
      </c>
      <c r="E1291" s="759">
        <f t="shared" si="20"/>
        <v>10</v>
      </c>
    </row>
    <row r="1292" spans="1:5">
      <c r="A1292" s="759">
        <v>1289</v>
      </c>
      <c r="B1292" s="809" t="s">
        <v>1344</v>
      </c>
      <c r="C1292" s="809" t="s">
        <v>1331</v>
      </c>
      <c r="D1292" s="514">
        <v>0.75</v>
      </c>
      <c r="E1292" s="759">
        <f t="shared" si="20"/>
        <v>15</v>
      </c>
    </row>
    <row r="1293" spans="1:5">
      <c r="A1293" s="759">
        <v>1290</v>
      </c>
      <c r="B1293" s="809" t="s">
        <v>1345</v>
      </c>
      <c r="C1293" s="809" t="s">
        <v>1331</v>
      </c>
      <c r="D1293" s="514">
        <v>0.5</v>
      </c>
      <c r="E1293" s="759">
        <f t="shared" si="20"/>
        <v>10</v>
      </c>
    </row>
    <row r="1294" spans="1:5">
      <c r="A1294" s="759">
        <v>1291</v>
      </c>
      <c r="B1294" s="809" t="s">
        <v>1346</v>
      </c>
      <c r="C1294" s="809" t="s">
        <v>1331</v>
      </c>
      <c r="D1294" s="514">
        <v>1</v>
      </c>
      <c r="E1294" s="759">
        <f t="shared" si="20"/>
        <v>20</v>
      </c>
    </row>
    <row r="1295" spans="1:5">
      <c r="A1295" s="759">
        <v>1292</v>
      </c>
      <c r="B1295" s="809" t="s">
        <v>1347</v>
      </c>
      <c r="C1295" s="809" t="s">
        <v>1331</v>
      </c>
      <c r="D1295" s="514">
        <v>0.5</v>
      </c>
      <c r="E1295" s="759">
        <f t="shared" si="20"/>
        <v>10</v>
      </c>
    </row>
    <row r="1296" spans="1:5">
      <c r="A1296" s="759">
        <v>1293</v>
      </c>
      <c r="B1296" s="809" t="s">
        <v>1348</v>
      </c>
      <c r="C1296" s="809" t="s">
        <v>1331</v>
      </c>
      <c r="D1296" s="514">
        <v>0.75</v>
      </c>
      <c r="E1296" s="759">
        <f t="shared" si="20"/>
        <v>15</v>
      </c>
    </row>
    <row r="1297" spans="1:5">
      <c r="A1297" s="759">
        <v>1294</v>
      </c>
      <c r="B1297" s="809" t="s">
        <v>1349</v>
      </c>
      <c r="C1297" s="809" t="s">
        <v>1331</v>
      </c>
      <c r="D1297" s="514">
        <v>1.5</v>
      </c>
      <c r="E1297" s="759">
        <f t="shared" si="20"/>
        <v>30</v>
      </c>
    </row>
    <row r="1298" spans="1:5">
      <c r="A1298" s="759">
        <v>1295</v>
      </c>
      <c r="B1298" s="809" t="s">
        <v>1350</v>
      </c>
      <c r="C1298" s="809" t="s">
        <v>1331</v>
      </c>
      <c r="D1298" s="514">
        <v>0.75</v>
      </c>
      <c r="E1298" s="759">
        <f t="shared" si="20"/>
        <v>15</v>
      </c>
    </row>
    <row r="1299" spans="1:5">
      <c r="A1299" s="759">
        <v>1296</v>
      </c>
      <c r="B1299" s="809" t="s">
        <v>1351</v>
      </c>
      <c r="C1299" s="809" t="s">
        <v>1331</v>
      </c>
      <c r="D1299" s="514">
        <v>0.5</v>
      </c>
      <c r="E1299" s="759">
        <f t="shared" si="20"/>
        <v>10</v>
      </c>
    </row>
    <row r="1300" spans="1:5">
      <c r="A1300" s="759">
        <v>1297</v>
      </c>
      <c r="B1300" s="809" t="s">
        <v>1352</v>
      </c>
      <c r="C1300" s="809" t="s">
        <v>1331</v>
      </c>
      <c r="D1300" s="514">
        <v>0.5</v>
      </c>
      <c r="E1300" s="759">
        <f t="shared" si="20"/>
        <v>10</v>
      </c>
    </row>
    <row r="1301" spans="1:5">
      <c r="A1301" s="759">
        <v>1298</v>
      </c>
      <c r="B1301" s="809" t="s">
        <v>1353</v>
      </c>
      <c r="C1301" s="809" t="s">
        <v>1331</v>
      </c>
      <c r="D1301" s="514">
        <v>1.5</v>
      </c>
      <c r="E1301" s="759">
        <f t="shared" si="20"/>
        <v>30</v>
      </c>
    </row>
    <row r="1302" spans="1:5">
      <c r="A1302" s="759">
        <v>1299</v>
      </c>
      <c r="B1302" s="809" t="s">
        <v>1354</v>
      </c>
      <c r="C1302" s="809" t="s">
        <v>1331</v>
      </c>
      <c r="D1302" s="514">
        <v>1</v>
      </c>
      <c r="E1302" s="759">
        <f t="shared" si="20"/>
        <v>20</v>
      </c>
    </row>
    <row r="1303" spans="1:5">
      <c r="A1303" s="759">
        <v>1300</v>
      </c>
      <c r="B1303" s="809" t="s">
        <v>1355</v>
      </c>
      <c r="C1303" s="809" t="s">
        <v>1331</v>
      </c>
      <c r="D1303" s="514">
        <v>0.75</v>
      </c>
      <c r="E1303" s="759">
        <f t="shared" si="20"/>
        <v>15</v>
      </c>
    </row>
    <row r="1304" spans="1:5">
      <c r="A1304" s="759">
        <v>1301</v>
      </c>
      <c r="B1304" s="809" t="s">
        <v>1356</v>
      </c>
      <c r="C1304" s="809" t="s">
        <v>1331</v>
      </c>
      <c r="D1304" s="514">
        <v>0.75</v>
      </c>
      <c r="E1304" s="759">
        <f t="shared" si="20"/>
        <v>15</v>
      </c>
    </row>
    <row r="1305" spans="1:5">
      <c r="A1305" s="759">
        <v>1302</v>
      </c>
      <c r="B1305" s="809" t="s">
        <v>1357</v>
      </c>
      <c r="C1305" s="809" t="s">
        <v>1331</v>
      </c>
      <c r="D1305" s="514">
        <v>0.75</v>
      </c>
      <c r="E1305" s="759">
        <f t="shared" si="20"/>
        <v>15</v>
      </c>
    </row>
    <row r="1306" spans="1:5">
      <c r="A1306" s="759">
        <v>1303</v>
      </c>
      <c r="B1306" s="809" t="s">
        <v>1358</v>
      </c>
      <c r="C1306" s="809" t="s">
        <v>1359</v>
      </c>
      <c r="D1306" s="514">
        <v>0.8</v>
      </c>
      <c r="E1306" s="759">
        <f t="shared" si="20"/>
        <v>16</v>
      </c>
    </row>
    <row r="1307" spans="1:5">
      <c r="A1307" s="759">
        <v>1304</v>
      </c>
      <c r="B1307" s="809" t="s">
        <v>1360</v>
      </c>
      <c r="C1307" s="809" t="s">
        <v>1359</v>
      </c>
      <c r="D1307" s="514">
        <v>2.2</v>
      </c>
      <c r="E1307" s="759">
        <f t="shared" si="20"/>
        <v>44</v>
      </c>
    </row>
    <row r="1308" spans="1:5">
      <c r="A1308" s="759">
        <v>1305</v>
      </c>
      <c r="B1308" s="809" t="s">
        <v>1361</v>
      </c>
      <c r="C1308" s="809" t="s">
        <v>1359</v>
      </c>
      <c r="D1308" s="514">
        <v>1.2</v>
      </c>
      <c r="E1308" s="759">
        <f t="shared" si="20"/>
        <v>24</v>
      </c>
    </row>
    <row r="1309" spans="1:5">
      <c r="A1309" s="759">
        <v>1306</v>
      </c>
      <c r="B1309" s="809" t="s">
        <v>1362</v>
      </c>
      <c r="C1309" s="809" t="s">
        <v>1359</v>
      </c>
      <c r="D1309" s="514">
        <v>1.1</v>
      </c>
      <c r="E1309" s="759">
        <f t="shared" si="20"/>
        <v>22</v>
      </c>
    </row>
    <row r="1310" spans="1:5">
      <c r="A1310" s="759">
        <v>1307</v>
      </c>
      <c r="B1310" s="809" t="s">
        <v>1352</v>
      </c>
      <c r="C1310" s="809" t="s">
        <v>1359</v>
      </c>
      <c r="D1310" s="514">
        <v>0.8</v>
      </c>
      <c r="E1310" s="759">
        <f t="shared" si="20"/>
        <v>16</v>
      </c>
    </row>
    <row r="1311" spans="1:5">
      <c r="A1311" s="759">
        <v>1308</v>
      </c>
      <c r="B1311" s="809" t="s">
        <v>1363</v>
      </c>
      <c r="C1311" s="809" t="s">
        <v>1359</v>
      </c>
      <c r="D1311" s="514">
        <v>1.12</v>
      </c>
      <c r="E1311" s="759">
        <f t="shared" si="20"/>
        <v>22.4</v>
      </c>
    </row>
    <row r="1312" spans="1:5">
      <c r="A1312" s="759">
        <v>1309</v>
      </c>
      <c r="B1312" s="809" t="s">
        <v>1364</v>
      </c>
      <c r="C1312" s="809" t="s">
        <v>1359</v>
      </c>
      <c r="D1312" s="514">
        <v>0.56</v>
      </c>
      <c r="E1312" s="759">
        <f t="shared" si="20"/>
        <v>11.2</v>
      </c>
    </row>
    <row r="1313" spans="1:5">
      <c r="A1313" s="759">
        <v>1310</v>
      </c>
      <c r="B1313" s="809" t="s">
        <v>1365</v>
      </c>
      <c r="C1313" s="809" t="s">
        <v>1359</v>
      </c>
      <c r="D1313" s="514">
        <v>0.84</v>
      </c>
      <c r="E1313" s="759">
        <f t="shared" si="20"/>
        <v>16.8</v>
      </c>
    </row>
    <row r="1314" spans="1:5">
      <c r="A1314" s="759">
        <v>1311</v>
      </c>
      <c r="B1314" s="809" t="s">
        <v>1366</v>
      </c>
      <c r="C1314" s="809" t="s">
        <v>1359</v>
      </c>
      <c r="D1314" s="514">
        <v>1.1</v>
      </c>
      <c r="E1314" s="759">
        <f t="shared" si="20"/>
        <v>22</v>
      </c>
    </row>
    <row r="1315" spans="1:5">
      <c r="A1315" s="759">
        <v>1312</v>
      </c>
      <c r="B1315" s="809" t="s">
        <v>1367</v>
      </c>
      <c r="C1315" s="809" t="s">
        <v>1359</v>
      </c>
      <c r="D1315" s="514">
        <v>0.84</v>
      </c>
      <c r="E1315" s="759">
        <f t="shared" si="20"/>
        <v>16.8</v>
      </c>
    </row>
    <row r="1316" spans="1:5">
      <c r="A1316" s="759">
        <v>1313</v>
      </c>
      <c r="B1316" s="809" t="s">
        <v>1368</v>
      </c>
      <c r="C1316" s="809" t="s">
        <v>1359</v>
      </c>
      <c r="D1316" s="514">
        <v>0.56</v>
      </c>
      <c r="E1316" s="759">
        <f t="shared" si="20"/>
        <v>11.2</v>
      </c>
    </row>
    <row r="1317" spans="1:5">
      <c r="A1317" s="759">
        <v>1314</v>
      </c>
      <c r="B1317" s="809" t="s">
        <v>1369</v>
      </c>
      <c r="C1317" s="809" t="s">
        <v>1359</v>
      </c>
      <c r="D1317" s="514">
        <v>0.84</v>
      </c>
      <c r="E1317" s="759">
        <f t="shared" si="20"/>
        <v>16.8</v>
      </c>
    </row>
    <row r="1318" spans="1:5">
      <c r="A1318" s="759">
        <v>1315</v>
      </c>
      <c r="B1318" s="809" t="s">
        <v>1370</v>
      </c>
      <c r="C1318" s="809" t="s">
        <v>1359</v>
      </c>
      <c r="D1318" s="514">
        <v>0.84</v>
      </c>
      <c r="E1318" s="759">
        <f t="shared" si="20"/>
        <v>16.8</v>
      </c>
    </row>
    <row r="1319" spans="1:5">
      <c r="A1319" s="759">
        <v>1316</v>
      </c>
      <c r="B1319" s="809" t="s">
        <v>1371</v>
      </c>
      <c r="C1319" s="809" t="s">
        <v>1359</v>
      </c>
      <c r="D1319" s="514">
        <v>1.1</v>
      </c>
      <c r="E1319" s="759">
        <f t="shared" si="20"/>
        <v>22</v>
      </c>
    </row>
    <row r="1320" spans="1:5">
      <c r="A1320" s="759">
        <v>1317</v>
      </c>
      <c r="B1320" s="809" t="s">
        <v>1372</v>
      </c>
      <c r="C1320" s="809" t="s">
        <v>1359</v>
      </c>
      <c r="D1320" s="514">
        <v>1.1</v>
      </c>
      <c r="E1320" s="759">
        <f t="shared" si="20"/>
        <v>22</v>
      </c>
    </row>
    <row r="1321" spans="1:5">
      <c r="A1321" s="759">
        <v>1318</v>
      </c>
      <c r="B1321" s="809" t="s">
        <v>1373</v>
      </c>
      <c r="C1321" s="809" t="s">
        <v>1359</v>
      </c>
      <c r="D1321" s="514">
        <v>0.56</v>
      </c>
      <c r="E1321" s="759">
        <f t="shared" si="20"/>
        <v>11.2</v>
      </c>
    </row>
    <row r="1322" spans="1:5">
      <c r="A1322" s="759">
        <v>1319</v>
      </c>
      <c r="B1322" s="809" t="s">
        <v>1374</v>
      </c>
      <c r="C1322" s="809" t="s">
        <v>1359</v>
      </c>
      <c r="D1322" s="514">
        <v>2.28</v>
      </c>
      <c r="E1322" s="759">
        <f t="shared" si="20"/>
        <v>45.6</v>
      </c>
    </row>
    <row r="1323" spans="1:5">
      <c r="A1323" s="759">
        <v>1320</v>
      </c>
      <c r="B1323" s="809" t="s">
        <v>1375</v>
      </c>
      <c r="C1323" s="809" t="s">
        <v>1359</v>
      </c>
      <c r="D1323" s="514">
        <v>3.8</v>
      </c>
      <c r="E1323" s="759">
        <f t="shared" si="20"/>
        <v>76</v>
      </c>
    </row>
    <row r="1324" spans="1:5">
      <c r="A1324" s="759">
        <v>1321</v>
      </c>
      <c r="B1324" s="809" t="s">
        <v>1376</v>
      </c>
      <c r="C1324" s="809" t="s">
        <v>1359</v>
      </c>
      <c r="D1324" s="514">
        <v>3.04</v>
      </c>
      <c r="E1324" s="759">
        <f t="shared" si="20"/>
        <v>60.8</v>
      </c>
    </row>
    <row r="1325" spans="1:5">
      <c r="A1325" s="759">
        <v>1322</v>
      </c>
      <c r="B1325" s="809" t="s">
        <v>1377</v>
      </c>
      <c r="C1325" s="809" t="s">
        <v>1359</v>
      </c>
      <c r="D1325" s="514">
        <v>0.8</v>
      </c>
      <c r="E1325" s="759">
        <f t="shared" si="20"/>
        <v>16</v>
      </c>
    </row>
    <row r="1326" spans="1:5">
      <c r="A1326" s="759">
        <v>1323</v>
      </c>
      <c r="B1326" s="809" t="s">
        <v>1378</v>
      </c>
      <c r="C1326" s="809" t="s">
        <v>1359</v>
      </c>
      <c r="D1326" s="514">
        <v>0.65</v>
      </c>
      <c r="E1326" s="759">
        <f t="shared" si="20"/>
        <v>13</v>
      </c>
    </row>
    <row r="1327" spans="1:5">
      <c r="A1327" s="759">
        <v>1324</v>
      </c>
      <c r="B1327" s="809" t="s">
        <v>1379</v>
      </c>
      <c r="C1327" s="809" t="s">
        <v>1359</v>
      </c>
      <c r="D1327" s="514">
        <v>1.75</v>
      </c>
      <c r="E1327" s="759">
        <f t="shared" si="20"/>
        <v>35</v>
      </c>
    </row>
    <row r="1328" spans="1:5">
      <c r="A1328" s="759">
        <v>1325</v>
      </c>
      <c r="B1328" s="809" t="s">
        <v>1380</v>
      </c>
      <c r="C1328" s="809" t="s">
        <v>1359</v>
      </c>
      <c r="D1328" s="514">
        <v>0.58</v>
      </c>
      <c r="E1328" s="759">
        <f t="shared" si="20"/>
        <v>11.6</v>
      </c>
    </row>
    <row r="1329" spans="1:5">
      <c r="A1329" s="759">
        <v>1326</v>
      </c>
      <c r="B1329" s="809" t="s">
        <v>237</v>
      </c>
      <c r="C1329" s="809" t="s">
        <v>1359</v>
      </c>
      <c r="D1329" s="514">
        <v>0.8</v>
      </c>
      <c r="E1329" s="759">
        <f t="shared" si="20"/>
        <v>16</v>
      </c>
    </row>
    <row r="1330" spans="1:5">
      <c r="A1330" s="759">
        <v>1327</v>
      </c>
      <c r="B1330" s="809" t="s">
        <v>1381</v>
      </c>
      <c r="C1330" s="809" t="s">
        <v>1359</v>
      </c>
      <c r="D1330" s="514">
        <v>0.84</v>
      </c>
      <c r="E1330" s="759">
        <f t="shared" si="20"/>
        <v>16.8</v>
      </c>
    </row>
    <row r="1331" spans="1:5">
      <c r="A1331" s="759">
        <v>1328</v>
      </c>
      <c r="B1331" s="809" t="s">
        <v>1382</v>
      </c>
      <c r="C1331" s="809" t="s">
        <v>1359</v>
      </c>
      <c r="D1331" s="514">
        <v>1.1</v>
      </c>
      <c r="E1331" s="759">
        <f t="shared" si="20"/>
        <v>22</v>
      </c>
    </row>
    <row r="1332" spans="1:5">
      <c r="A1332" s="759">
        <v>1329</v>
      </c>
      <c r="B1332" s="809" t="s">
        <v>1383</v>
      </c>
      <c r="C1332" s="809" t="s">
        <v>1359</v>
      </c>
      <c r="D1332" s="514">
        <v>1</v>
      </c>
      <c r="E1332" s="759">
        <f t="shared" si="20"/>
        <v>20</v>
      </c>
    </row>
    <row r="1333" spans="1:5">
      <c r="A1333" s="759">
        <v>1330</v>
      </c>
      <c r="B1333" s="809" t="s">
        <v>1384</v>
      </c>
      <c r="C1333" s="809" t="s">
        <v>1359</v>
      </c>
      <c r="D1333" s="514">
        <v>0.55</v>
      </c>
      <c r="E1333" s="759">
        <f t="shared" si="20"/>
        <v>11</v>
      </c>
    </row>
    <row r="1334" spans="1:5">
      <c r="A1334" s="759">
        <v>1331</v>
      </c>
      <c r="B1334" s="809" t="s">
        <v>1385</v>
      </c>
      <c r="C1334" s="809" t="s">
        <v>1359</v>
      </c>
      <c r="D1334" s="514">
        <v>1.4</v>
      </c>
      <c r="E1334" s="759">
        <f t="shared" si="20"/>
        <v>28</v>
      </c>
    </row>
    <row r="1335" spans="1:5">
      <c r="A1335" s="759">
        <v>1332</v>
      </c>
      <c r="B1335" s="809" t="s">
        <v>1386</v>
      </c>
      <c r="C1335" s="809" t="s">
        <v>1359</v>
      </c>
      <c r="D1335" s="514">
        <v>0.6</v>
      </c>
      <c r="E1335" s="759">
        <f t="shared" si="20"/>
        <v>12</v>
      </c>
    </row>
    <row r="1336" spans="1:5">
      <c r="A1336" s="759">
        <v>1333</v>
      </c>
      <c r="B1336" s="809" t="s">
        <v>1387</v>
      </c>
      <c r="C1336" s="809" t="s">
        <v>1359</v>
      </c>
      <c r="D1336" s="514">
        <v>3.17</v>
      </c>
      <c r="E1336" s="759">
        <f t="shared" si="20"/>
        <v>63.4</v>
      </c>
    </row>
    <row r="1337" spans="1:5">
      <c r="A1337" s="759">
        <v>1334</v>
      </c>
      <c r="B1337" s="809" t="s">
        <v>1388</v>
      </c>
      <c r="C1337" s="809" t="s">
        <v>1359</v>
      </c>
      <c r="D1337" s="514">
        <v>1.4</v>
      </c>
      <c r="E1337" s="759">
        <f t="shared" si="20"/>
        <v>28</v>
      </c>
    </row>
    <row r="1338" spans="1:5">
      <c r="A1338" s="759">
        <v>1335</v>
      </c>
      <c r="B1338" s="809" t="s">
        <v>1389</v>
      </c>
      <c r="C1338" s="809" t="s">
        <v>1359</v>
      </c>
      <c r="D1338" s="514">
        <v>0.56</v>
      </c>
      <c r="E1338" s="759">
        <f t="shared" si="20"/>
        <v>11.2</v>
      </c>
    </row>
    <row r="1339" spans="1:5">
      <c r="A1339" s="759">
        <v>1336</v>
      </c>
      <c r="B1339" s="809" t="s">
        <v>1390</v>
      </c>
      <c r="C1339" s="809" t="s">
        <v>1359</v>
      </c>
      <c r="D1339" s="514">
        <v>0.84</v>
      </c>
      <c r="E1339" s="759">
        <f t="shared" si="20"/>
        <v>16.8</v>
      </c>
    </row>
    <row r="1340" spans="1:5">
      <c r="A1340" s="759">
        <v>1337</v>
      </c>
      <c r="B1340" s="809" t="s">
        <v>1391</v>
      </c>
      <c r="C1340" s="809" t="s">
        <v>1359</v>
      </c>
      <c r="D1340" s="514">
        <v>1.4</v>
      </c>
      <c r="E1340" s="759">
        <f t="shared" si="20"/>
        <v>28</v>
      </c>
    </row>
    <row r="1341" spans="1:5">
      <c r="A1341" s="759">
        <v>1338</v>
      </c>
      <c r="B1341" s="809" t="s">
        <v>1392</v>
      </c>
      <c r="C1341" s="809" t="s">
        <v>1393</v>
      </c>
      <c r="D1341" s="514">
        <v>1.9</v>
      </c>
      <c r="E1341" s="759">
        <f t="shared" si="20"/>
        <v>38</v>
      </c>
    </row>
    <row r="1342" spans="1:5">
      <c r="A1342" s="759">
        <v>1339</v>
      </c>
      <c r="B1342" s="809" t="s">
        <v>1394</v>
      </c>
      <c r="C1342" s="809" t="s">
        <v>1393</v>
      </c>
      <c r="D1342" s="514">
        <v>0.9</v>
      </c>
      <c r="E1342" s="759">
        <f t="shared" si="20"/>
        <v>18</v>
      </c>
    </row>
    <row r="1343" spans="1:5">
      <c r="A1343" s="759">
        <v>1340</v>
      </c>
      <c r="B1343" s="809" t="s">
        <v>1395</v>
      </c>
      <c r="C1343" s="809" t="s">
        <v>1393</v>
      </c>
      <c r="D1343" s="514">
        <v>0.9</v>
      </c>
      <c r="E1343" s="759">
        <f t="shared" si="20"/>
        <v>18</v>
      </c>
    </row>
    <row r="1344" spans="1:5">
      <c r="A1344" s="759">
        <v>1341</v>
      </c>
      <c r="B1344" s="809" t="s">
        <v>1396</v>
      </c>
      <c r="C1344" s="809" t="s">
        <v>1393</v>
      </c>
      <c r="D1344" s="514">
        <v>0.7</v>
      </c>
      <c r="E1344" s="759">
        <f t="shared" si="20"/>
        <v>14</v>
      </c>
    </row>
    <row r="1345" spans="1:5">
      <c r="A1345" s="759">
        <v>1342</v>
      </c>
      <c r="B1345" s="809" t="s">
        <v>1397</v>
      </c>
      <c r="C1345" s="809" t="s">
        <v>1393</v>
      </c>
      <c r="D1345" s="514">
        <v>0.8</v>
      </c>
      <c r="E1345" s="759">
        <f t="shared" si="20"/>
        <v>16</v>
      </c>
    </row>
    <row r="1346" spans="1:5">
      <c r="A1346" s="759">
        <v>1343</v>
      </c>
      <c r="B1346" s="809" t="s">
        <v>1398</v>
      </c>
      <c r="C1346" s="809" t="s">
        <v>1393</v>
      </c>
      <c r="D1346" s="514">
        <v>2</v>
      </c>
      <c r="E1346" s="759">
        <f t="shared" si="20"/>
        <v>40</v>
      </c>
    </row>
    <row r="1347" spans="1:5">
      <c r="A1347" s="759">
        <v>1344</v>
      </c>
      <c r="B1347" s="809" t="s">
        <v>1399</v>
      </c>
      <c r="C1347" s="809" t="s">
        <v>1393</v>
      </c>
      <c r="D1347" s="514">
        <v>1.55</v>
      </c>
      <c r="E1347" s="759">
        <f t="shared" si="20"/>
        <v>31</v>
      </c>
    </row>
    <row r="1348" spans="1:5">
      <c r="A1348" s="759">
        <v>1345</v>
      </c>
      <c r="B1348" s="809" t="s">
        <v>1400</v>
      </c>
      <c r="C1348" s="809" t="s">
        <v>1393</v>
      </c>
      <c r="D1348" s="514">
        <v>0.7</v>
      </c>
      <c r="E1348" s="759">
        <f t="shared" si="20"/>
        <v>14</v>
      </c>
    </row>
    <row r="1349" spans="1:5">
      <c r="A1349" s="759">
        <v>1346</v>
      </c>
      <c r="B1349" s="809" t="s">
        <v>1401</v>
      </c>
      <c r="C1349" s="809" t="s">
        <v>1393</v>
      </c>
      <c r="D1349" s="514">
        <v>0.6</v>
      </c>
      <c r="E1349" s="759">
        <f t="shared" si="20"/>
        <v>12</v>
      </c>
    </row>
    <row r="1350" spans="1:5">
      <c r="A1350" s="759">
        <v>1347</v>
      </c>
      <c r="B1350" s="809" t="s">
        <v>1402</v>
      </c>
      <c r="C1350" s="809" t="s">
        <v>1393</v>
      </c>
      <c r="D1350" s="514">
        <v>0.6</v>
      </c>
      <c r="E1350" s="759">
        <f t="shared" si="20"/>
        <v>12</v>
      </c>
    </row>
    <row r="1351" spans="1:5">
      <c r="A1351" s="759">
        <v>1348</v>
      </c>
      <c r="B1351" s="809" t="s">
        <v>1403</v>
      </c>
      <c r="C1351" s="809" t="s">
        <v>1393</v>
      </c>
      <c r="D1351" s="514">
        <v>0.6</v>
      </c>
      <c r="E1351" s="759">
        <f t="shared" ref="E1351:E1414" si="21">D1351*20</f>
        <v>12</v>
      </c>
    </row>
    <row r="1352" spans="1:5">
      <c r="A1352" s="759">
        <v>1349</v>
      </c>
      <c r="B1352" s="809" t="s">
        <v>1404</v>
      </c>
      <c r="C1352" s="809" t="s">
        <v>1393</v>
      </c>
      <c r="D1352" s="514">
        <v>0.5</v>
      </c>
      <c r="E1352" s="759">
        <f t="shared" si="21"/>
        <v>10</v>
      </c>
    </row>
    <row r="1353" spans="1:5">
      <c r="A1353" s="759">
        <v>1350</v>
      </c>
      <c r="B1353" s="809" t="s">
        <v>1405</v>
      </c>
      <c r="C1353" s="809" t="s">
        <v>1393</v>
      </c>
      <c r="D1353" s="514">
        <v>0.9</v>
      </c>
      <c r="E1353" s="759">
        <f t="shared" si="21"/>
        <v>18</v>
      </c>
    </row>
    <row r="1354" spans="1:5">
      <c r="A1354" s="759">
        <v>1351</v>
      </c>
      <c r="B1354" s="809" t="s">
        <v>1406</v>
      </c>
      <c r="C1354" s="809" t="s">
        <v>1393</v>
      </c>
      <c r="D1354" s="514">
        <v>0.7</v>
      </c>
      <c r="E1354" s="759">
        <f t="shared" si="21"/>
        <v>14</v>
      </c>
    </row>
    <row r="1355" spans="1:5">
      <c r="A1355" s="759">
        <v>1352</v>
      </c>
      <c r="B1355" s="809" t="s">
        <v>1407</v>
      </c>
      <c r="C1355" s="809" t="s">
        <v>1393</v>
      </c>
      <c r="D1355" s="514">
        <v>0.6</v>
      </c>
      <c r="E1355" s="759">
        <f t="shared" si="21"/>
        <v>12</v>
      </c>
    </row>
    <row r="1356" spans="1:5">
      <c r="A1356" s="759">
        <v>1353</v>
      </c>
      <c r="B1356" s="809" t="s">
        <v>1408</v>
      </c>
      <c r="C1356" s="809" t="s">
        <v>1393</v>
      </c>
      <c r="D1356" s="514">
        <v>0.6</v>
      </c>
      <c r="E1356" s="759">
        <f t="shared" si="21"/>
        <v>12</v>
      </c>
    </row>
    <row r="1357" spans="1:5">
      <c r="A1357" s="759">
        <v>1354</v>
      </c>
      <c r="B1357" s="809" t="s">
        <v>1409</v>
      </c>
      <c r="C1357" s="809" t="s">
        <v>1393</v>
      </c>
      <c r="D1357" s="514">
        <v>0.6</v>
      </c>
      <c r="E1357" s="759">
        <f t="shared" si="21"/>
        <v>12</v>
      </c>
    </row>
    <row r="1358" spans="1:5">
      <c r="A1358" s="759">
        <v>1355</v>
      </c>
      <c r="B1358" s="809" t="s">
        <v>1410</v>
      </c>
      <c r="C1358" s="809" t="s">
        <v>1393</v>
      </c>
      <c r="D1358" s="514">
        <v>0.7</v>
      </c>
      <c r="E1358" s="759">
        <f t="shared" si="21"/>
        <v>14</v>
      </c>
    </row>
    <row r="1359" spans="1:5">
      <c r="A1359" s="759">
        <v>1356</v>
      </c>
      <c r="B1359" s="809" t="s">
        <v>1411</v>
      </c>
      <c r="C1359" s="809" t="s">
        <v>1393</v>
      </c>
      <c r="D1359" s="514">
        <v>0.7</v>
      </c>
      <c r="E1359" s="759">
        <f t="shared" si="21"/>
        <v>14</v>
      </c>
    </row>
    <row r="1360" spans="1:5">
      <c r="A1360" s="759">
        <v>1357</v>
      </c>
      <c r="B1360" s="809" t="s">
        <v>1412</v>
      </c>
      <c r="C1360" s="809" t="s">
        <v>1393</v>
      </c>
      <c r="D1360" s="514">
        <v>1.05</v>
      </c>
      <c r="E1360" s="759">
        <f t="shared" si="21"/>
        <v>21</v>
      </c>
    </row>
    <row r="1361" spans="1:5">
      <c r="A1361" s="759">
        <v>1358</v>
      </c>
      <c r="B1361" s="809" t="s">
        <v>1413</v>
      </c>
      <c r="C1361" s="809" t="s">
        <v>1393</v>
      </c>
      <c r="D1361" s="514">
        <v>1.1</v>
      </c>
      <c r="E1361" s="759">
        <f t="shared" si="21"/>
        <v>22</v>
      </c>
    </row>
    <row r="1362" spans="1:5">
      <c r="A1362" s="759">
        <v>1359</v>
      </c>
      <c r="B1362" s="809" t="s">
        <v>1414</v>
      </c>
      <c r="C1362" s="809" t="s">
        <v>1393</v>
      </c>
      <c r="D1362" s="514">
        <v>0.5</v>
      </c>
      <c r="E1362" s="759">
        <f t="shared" si="21"/>
        <v>10</v>
      </c>
    </row>
    <row r="1363" spans="1:5">
      <c r="A1363" s="759">
        <v>1360</v>
      </c>
      <c r="B1363" s="809" t="s">
        <v>1415</v>
      </c>
      <c r="C1363" s="809" t="s">
        <v>1393</v>
      </c>
      <c r="D1363" s="514">
        <v>0.9</v>
      </c>
      <c r="E1363" s="759">
        <f t="shared" si="21"/>
        <v>18</v>
      </c>
    </row>
    <row r="1364" spans="1:5">
      <c r="A1364" s="759">
        <v>1361</v>
      </c>
      <c r="B1364" s="809" t="s">
        <v>1416</v>
      </c>
      <c r="C1364" s="809" t="s">
        <v>1393</v>
      </c>
      <c r="D1364" s="514">
        <v>0.5</v>
      </c>
      <c r="E1364" s="759">
        <f t="shared" si="21"/>
        <v>10</v>
      </c>
    </row>
    <row r="1365" spans="1:5">
      <c r="A1365" s="759">
        <v>1362</v>
      </c>
      <c r="B1365" s="809" t="s">
        <v>1417</v>
      </c>
      <c r="C1365" s="809" t="s">
        <v>1393</v>
      </c>
      <c r="D1365" s="514">
        <v>0.5</v>
      </c>
      <c r="E1365" s="759">
        <f t="shared" si="21"/>
        <v>10</v>
      </c>
    </row>
    <row r="1366" spans="1:5">
      <c r="A1366" s="759">
        <v>1363</v>
      </c>
      <c r="B1366" s="809" t="s">
        <v>1418</v>
      </c>
      <c r="C1366" s="809" t="s">
        <v>1393</v>
      </c>
      <c r="D1366" s="514">
        <v>1.3</v>
      </c>
      <c r="E1366" s="759">
        <f t="shared" si="21"/>
        <v>26</v>
      </c>
    </row>
    <row r="1367" spans="1:5">
      <c r="A1367" s="759">
        <v>1364</v>
      </c>
      <c r="B1367" s="809" t="s">
        <v>1419</v>
      </c>
      <c r="C1367" s="809" t="s">
        <v>1393</v>
      </c>
      <c r="D1367" s="514">
        <v>0.8</v>
      </c>
      <c r="E1367" s="759">
        <f t="shared" si="21"/>
        <v>16</v>
      </c>
    </row>
    <row r="1368" spans="1:5">
      <c r="A1368" s="759">
        <v>1365</v>
      </c>
      <c r="B1368" s="809" t="s">
        <v>1420</v>
      </c>
      <c r="C1368" s="809" t="s">
        <v>1393</v>
      </c>
      <c r="D1368" s="514">
        <v>0.6</v>
      </c>
      <c r="E1368" s="759">
        <f t="shared" si="21"/>
        <v>12</v>
      </c>
    </row>
    <row r="1369" spans="1:5">
      <c r="A1369" s="759">
        <v>1366</v>
      </c>
      <c r="B1369" s="809" t="s">
        <v>1421</v>
      </c>
      <c r="C1369" s="809" t="s">
        <v>1393</v>
      </c>
      <c r="D1369" s="514">
        <v>0.73</v>
      </c>
      <c r="E1369" s="759">
        <f t="shared" si="21"/>
        <v>14.6</v>
      </c>
    </row>
    <row r="1370" spans="1:5">
      <c r="A1370" s="759">
        <v>1367</v>
      </c>
      <c r="B1370" s="809" t="s">
        <v>1422</v>
      </c>
      <c r="C1370" s="809" t="s">
        <v>1393</v>
      </c>
      <c r="D1370" s="514">
        <v>0.5</v>
      </c>
      <c r="E1370" s="759">
        <f t="shared" si="21"/>
        <v>10</v>
      </c>
    </row>
    <row r="1371" spans="1:5">
      <c r="A1371" s="759">
        <v>1368</v>
      </c>
      <c r="B1371" s="809" t="s">
        <v>1423</v>
      </c>
      <c r="C1371" s="809" t="s">
        <v>1393</v>
      </c>
      <c r="D1371" s="514">
        <v>0.8</v>
      </c>
      <c r="E1371" s="759">
        <f t="shared" si="21"/>
        <v>16</v>
      </c>
    </row>
    <row r="1372" spans="1:5">
      <c r="A1372" s="759">
        <v>1369</v>
      </c>
      <c r="B1372" s="809" t="s">
        <v>1424</v>
      </c>
      <c r="C1372" s="809" t="s">
        <v>1393</v>
      </c>
      <c r="D1372" s="514">
        <v>0.5</v>
      </c>
      <c r="E1372" s="759">
        <f t="shared" si="21"/>
        <v>10</v>
      </c>
    </row>
    <row r="1373" spans="1:5">
      <c r="A1373" s="759">
        <v>1370</v>
      </c>
      <c r="B1373" s="809" t="s">
        <v>1425</v>
      </c>
      <c r="C1373" s="809" t="s">
        <v>1393</v>
      </c>
      <c r="D1373" s="514">
        <v>0.5</v>
      </c>
      <c r="E1373" s="759">
        <f t="shared" si="21"/>
        <v>10</v>
      </c>
    </row>
    <row r="1374" spans="1:5">
      <c r="A1374" s="759">
        <v>1371</v>
      </c>
      <c r="B1374" s="809" t="s">
        <v>1426</v>
      </c>
      <c r="C1374" s="809" t="s">
        <v>1393</v>
      </c>
      <c r="D1374" s="514">
        <v>0.5</v>
      </c>
      <c r="E1374" s="759">
        <f t="shared" si="21"/>
        <v>10</v>
      </c>
    </row>
    <row r="1375" spans="1:5">
      <c r="A1375" s="759">
        <v>1372</v>
      </c>
      <c r="B1375" s="809" t="s">
        <v>1427</v>
      </c>
      <c r="C1375" s="809" t="s">
        <v>1428</v>
      </c>
      <c r="D1375" s="514">
        <v>1.6</v>
      </c>
      <c r="E1375" s="759">
        <f t="shared" si="21"/>
        <v>32</v>
      </c>
    </row>
    <row r="1376" spans="1:5">
      <c r="A1376" s="759">
        <v>1373</v>
      </c>
      <c r="B1376" s="809" t="s">
        <v>1429</v>
      </c>
      <c r="C1376" s="809" t="s">
        <v>1428</v>
      </c>
      <c r="D1376" s="514">
        <v>0.6</v>
      </c>
      <c r="E1376" s="759">
        <f t="shared" si="21"/>
        <v>12</v>
      </c>
    </row>
    <row r="1377" spans="1:5">
      <c r="A1377" s="759">
        <v>1374</v>
      </c>
      <c r="B1377" s="809" t="s">
        <v>1430</v>
      </c>
      <c r="C1377" s="809" t="s">
        <v>1428</v>
      </c>
      <c r="D1377" s="514">
        <v>1.6</v>
      </c>
      <c r="E1377" s="759">
        <f t="shared" si="21"/>
        <v>32</v>
      </c>
    </row>
    <row r="1378" spans="1:5">
      <c r="A1378" s="759">
        <v>1375</v>
      </c>
      <c r="B1378" s="809" t="s">
        <v>1431</v>
      </c>
      <c r="C1378" s="809" t="s">
        <v>1428</v>
      </c>
      <c r="D1378" s="514">
        <v>0.6</v>
      </c>
      <c r="E1378" s="759">
        <f t="shared" si="21"/>
        <v>12</v>
      </c>
    </row>
    <row r="1379" spans="1:5">
      <c r="A1379" s="759">
        <v>1376</v>
      </c>
      <c r="B1379" s="809" t="s">
        <v>1432</v>
      </c>
      <c r="C1379" s="809" t="s">
        <v>1428</v>
      </c>
      <c r="D1379" s="514">
        <v>1</v>
      </c>
      <c r="E1379" s="759">
        <f t="shared" si="21"/>
        <v>20</v>
      </c>
    </row>
    <row r="1380" spans="1:5">
      <c r="A1380" s="759">
        <v>1377</v>
      </c>
      <c r="B1380" s="809" t="s">
        <v>1433</v>
      </c>
      <c r="C1380" s="809" t="s">
        <v>1428</v>
      </c>
      <c r="D1380" s="514">
        <v>0.5</v>
      </c>
      <c r="E1380" s="759">
        <f t="shared" si="21"/>
        <v>10</v>
      </c>
    </row>
    <row r="1381" spans="1:5">
      <c r="A1381" s="759">
        <v>1378</v>
      </c>
      <c r="B1381" s="809" t="s">
        <v>1434</v>
      </c>
      <c r="C1381" s="809" t="s">
        <v>1428</v>
      </c>
      <c r="D1381" s="514">
        <v>0.5</v>
      </c>
      <c r="E1381" s="759">
        <f t="shared" si="21"/>
        <v>10</v>
      </c>
    </row>
    <row r="1382" spans="1:5">
      <c r="A1382" s="759">
        <v>1379</v>
      </c>
      <c r="B1382" s="809" t="s">
        <v>1435</v>
      </c>
      <c r="C1382" s="809" t="s">
        <v>1428</v>
      </c>
      <c r="D1382" s="514">
        <v>1</v>
      </c>
      <c r="E1382" s="759">
        <f t="shared" si="21"/>
        <v>20</v>
      </c>
    </row>
    <row r="1383" spans="1:5">
      <c r="A1383" s="759">
        <v>1380</v>
      </c>
      <c r="B1383" s="809" t="s">
        <v>1436</v>
      </c>
      <c r="C1383" s="809" t="s">
        <v>1428</v>
      </c>
      <c r="D1383" s="514">
        <v>1.6</v>
      </c>
      <c r="E1383" s="759">
        <f t="shared" si="21"/>
        <v>32</v>
      </c>
    </row>
    <row r="1384" spans="1:5">
      <c r="A1384" s="759">
        <v>1381</v>
      </c>
      <c r="B1384" s="809" t="s">
        <v>1437</v>
      </c>
      <c r="C1384" s="809" t="s">
        <v>1428</v>
      </c>
      <c r="D1384" s="514">
        <v>1</v>
      </c>
      <c r="E1384" s="759">
        <f t="shared" si="21"/>
        <v>20</v>
      </c>
    </row>
    <row r="1385" spans="1:5">
      <c r="A1385" s="759">
        <v>1382</v>
      </c>
      <c r="B1385" s="809" t="s">
        <v>1438</v>
      </c>
      <c r="C1385" s="809" t="s">
        <v>1428</v>
      </c>
      <c r="D1385" s="514">
        <v>0.5</v>
      </c>
      <c r="E1385" s="759">
        <f t="shared" si="21"/>
        <v>10</v>
      </c>
    </row>
    <row r="1386" spans="1:5">
      <c r="A1386" s="759">
        <v>1383</v>
      </c>
      <c r="B1386" s="809" t="s">
        <v>1439</v>
      </c>
      <c r="C1386" s="809" t="s">
        <v>1428</v>
      </c>
      <c r="D1386" s="514">
        <v>1.43</v>
      </c>
      <c r="E1386" s="759">
        <f t="shared" si="21"/>
        <v>28.6</v>
      </c>
    </row>
    <row r="1387" spans="1:5">
      <c r="A1387" s="759">
        <v>1384</v>
      </c>
      <c r="B1387" s="809" t="s">
        <v>1440</v>
      </c>
      <c r="C1387" s="809" t="s">
        <v>1428</v>
      </c>
      <c r="D1387" s="514">
        <v>0.5</v>
      </c>
      <c r="E1387" s="759">
        <f t="shared" si="21"/>
        <v>10</v>
      </c>
    </row>
    <row r="1388" spans="1:5">
      <c r="A1388" s="759">
        <v>1385</v>
      </c>
      <c r="B1388" s="809" t="s">
        <v>1441</v>
      </c>
      <c r="C1388" s="809" t="s">
        <v>1428</v>
      </c>
      <c r="D1388" s="514">
        <v>1.6</v>
      </c>
      <c r="E1388" s="759">
        <f t="shared" si="21"/>
        <v>32</v>
      </c>
    </row>
    <row r="1389" spans="1:5">
      <c r="A1389" s="759">
        <v>1386</v>
      </c>
      <c r="B1389" s="809" t="s">
        <v>1442</v>
      </c>
      <c r="C1389" s="809" t="s">
        <v>1428</v>
      </c>
      <c r="D1389" s="514">
        <v>1</v>
      </c>
      <c r="E1389" s="759">
        <f t="shared" si="21"/>
        <v>20</v>
      </c>
    </row>
    <row r="1390" spans="1:5">
      <c r="A1390" s="759">
        <v>1387</v>
      </c>
      <c r="B1390" s="809" t="s">
        <v>1443</v>
      </c>
      <c r="C1390" s="809" t="s">
        <v>1428</v>
      </c>
      <c r="D1390" s="514">
        <v>1.72</v>
      </c>
      <c r="E1390" s="759">
        <f t="shared" si="21"/>
        <v>34.4</v>
      </c>
    </row>
    <row r="1391" spans="1:5">
      <c r="A1391" s="759">
        <v>1388</v>
      </c>
      <c r="B1391" s="809" t="s">
        <v>1444</v>
      </c>
      <c r="C1391" s="809" t="s">
        <v>1428</v>
      </c>
      <c r="D1391" s="514">
        <v>0.8</v>
      </c>
      <c r="E1391" s="759">
        <f t="shared" si="21"/>
        <v>16</v>
      </c>
    </row>
    <row r="1392" spans="1:5">
      <c r="A1392" s="759">
        <v>1389</v>
      </c>
      <c r="B1392" s="809" t="s">
        <v>1445</v>
      </c>
      <c r="C1392" s="809" t="s">
        <v>1428</v>
      </c>
      <c r="D1392" s="514">
        <v>3</v>
      </c>
      <c r="E1392" s="759">
        <f t="shared" si="21"/>
        <v>60</v>
      </c>
    </row>
    <row r="1393" spans="1:5">
      <c r="A1393" s="759">
        <v>1390</v>
      </c>
      <c r="B1393" s="809" t="s">
        <v>1446</v>
      </c>
      <c r="C1393" s="809" t="s">
        <v>1428</v>
      </c>
      <c r="D1393" s="514">
        <v>1.24</v>
      </c>
      <c r="E1393" s="759">
        <f t="shared" si="21"/>
        <v>24.8</v>
      </c>
    </row>
    <row r="1394" spans="1:5">
      <c r="A1394" s="759">
        <v>1391</v>
      </c>
      <c r="B1394" s="809" t="s">
        <v>1447</v>
      </c>
      <c r="C1394" s="809" t="s">
        <v>1428</v>
      </c>
      <c r="D1394" s="514">
        <v>1.8</v>
      </c>
      <c r="E1394" s="759">
        <f t="shared" si="21"/>
        <v>36</v>
      </c>
    </row>
    <row r="1395" spans="1:5">
      <c r="A1395" s="759">
        <v>1392</v>
      </c>
      <c r="B1395" s="809" t="s">
        <v>1448</v>
      </c>
      <c r="C1395" s="809" t="s">
        <v>1428</v>
      </c>
      <c r="D1395" s="514">
        <v>0.77</v>
      </c>
      <c r="E1395" s="759">
        <f t="shared" si="21"/>
        <v>15.4</v>
      </c>
    </row>
    <row r="1396" spans="1:5">
      <c r="A1396" s="759">
        <v>1393</v>
      </c>
      <c r="B1396" s="809" t="s">
        <v>1449</v>
      </c>
      <c r="C1396" s="809" t="s">
        <v>1428</v>
      </c>
      <c r="D1396" s="514">
        <v>0.74</v>
      </c>
      <c r="E1396" s="759">
        <f t="shared" si="21"/>
        <v>14.8</v>
      </c>
    </row>
    <row r="1397" spans="1:5">
      <c r="A1397" s="759">
        <v>1394</v>
      </c>
      <c r="B1397" s="809" t="s">
        <v>1450</v>
      </c>
      <c r="C1397" s="809" t="s">
        <v>1428</v>
      </c>
      <c r="D1397" s="514">
        <v>0.86</v>
      </c>
      <c r="E1397" s="759">
        <f t="shared" si="21"/>
        <v>17.2</v>
      </c>
    </row>
    <row r="1398" spans="1:5">
      <c r="A1398" s="759">
        <v>1395</v>
      </c>
      <c r="B1398" s="809" t="s">
        <v>1451</v>
      </c>
      <c r="C1398" s="809" t="s">
        <v>1428</v>
      </c>
      <c r="D1398" s="514">
        <v>1</v>
      </c>
      <c r="E1398" s="759">
        <f t="shared" si="21"/>
        <v>20</v>
      </c>
    </row>
    <row r="1399" spans="1:5">
      <c r="A1399" s="759">
        <v>1396</v>
      </c>
      <c r="B1399" s="809" t="s">
        <v>1452</v>
      </c>
      <c r="C1399" s="809" t="s">
        <v>1428</v>
      </c>
      <c r="D1399" s="514">
        <v>0.6</v>
      </c>
      <c r="E1399" s="759">
        <f t="shared" si="21"/>
        <v>12</v>
      </c>
    </row>
    <row r="1400" spans="1:5">
      <c r="A1400" s="759">
        <v>1397</v>
      </c>
      <c r="B1400" s="809" t="s">
        <v>1453</v>
      </c>
      <c r="C1400" s="809" t="s">
        <v>1428</v>
      </c>
      <c r="D1400" s="514">
        <v>1.12</v>
      </c>
      <c r="E1400" s="759">
        <f t="shared" si="21"/>
        <v>22.4</v>
      </c>
    </row>
    <row r="1401" spans="1:5">
      <c r="A1401" s="759">
        <v>1398</v>
      </c>
      <c r="B1401" s="809" t="s">
        <v>1454</v>
      </c>
      <c r="C1401" s="809" t="s">
        <v>1428</v>
      </c>
      <c r="D1401" s="514">
        <v>0.65</v>
      </c>
      <c r="E1401" s="759">
        <f t="shared" si="21"/>
        <v>13</v>
      </c>
    </row>
    <row r="1402" spans="1:5">
      <c r="A1402" s="759">
        <v>1399</v>
      </c>
      <c r="B1402" s="809" t="s">
        <v>1455</v>
      </c>
      <c r="C1402" s="809" t="s">
        <v>1428</v>
      </c>
      <c r="D1402" s="514">
        <v>0.74</v>
      </c>
      <c r="E1402" s="759">
        <f t="shared" si="21"/>
        <v>14.8</v>
      </c>
    </row>
    <row r="1403" spans="1:5">
      <c r="A1403" s="759">
        <v>1400</v>
      </c>
      <c r="B1403" s="809" t="s">
        <v>1456</v>
      </c>
      <c r="C1403" s="809" t="s">
        <v>1428</v>
      </c>
      <c r="D1403" s="514">
        <v>0.5</v>
      </c>
      <c r="E1403" s="759">
        <f t="shared" si="21"/>
        <v>10</v>
      </c>
    </row>
    <row r="1404" spans="1:5">
      <c r="A1404" s="759">
        <v>1401</v>
      </c>
      <c r="B1404" s="809" t="s">
        <v>1457</v>
      </c>
      <c r="C1404" s="809" t="s">
        <v>1428</v>
      </c>
      <c r="D1404" s="514">
        <v>0.5</v>
      </c>
      <c r="E1404" s="759">
        <f t="shared" si="21"/>
        <v>10</v>
      </c>
    </row>
    <row r="1405" spans="1:5">
      <c r="A1405" s="759">
        <v>1402</v>
      </c>
      <c r="B1405" s="809" t="s">
        <v>1458</v>
      </c>
      <c r="C1405" s="809" t="s">
        <v>1428</v>
      </c>
      <c r="D1405" s="514">
        <v>0.5</v>
      </c>
      <c r="E1405" s="759">
        <f t="shared" si="21"/>
        <v>10</v>
      </c>
    </row>
    <row r="1406" spans="1:5">
      <c r="A1406" s="759">
        <v>1403</v>
      </c>
      <c r="B1406" s="809" t="s">
        <v>1459</v>
      </c>
      <c r="C1406" s="809" t="s">
        <v>1428</v>
      </c>
      <c r="D1406" s="514">
        <v>0.86</v>
      </c>
      <c r="E1406" s="759">
        <f t="shared" si="21"/>
        <v>17.2</v>
      </c>
    </row>
    <row r="1407" spans="1:5">
      <c r="A1407" s="759">
        <v>1404</v>
      </c>
      <c r="B1407" s="809" t="s">
        <v>1460</v>
      </c>
      <c r="C1407" s="809" t="s">
        <v>1428</v>
      </c>
      <c r="D1407" s="514">
        <v>0.55</v>
      </c>
      <c r="E1407" s="759">
        <f t="shared" si="21"/>
        <v>11</v>
      </c>
    </row>
    <row r="1408" spans="1:5">
      <c r="A1408" s="759">
        <v>1405</v>
      </c>
      <c r="B1408" s="809" t="s">
        <v>1461</v>
      </c>
      <c r="C1408" s="809" t="s">
        <v>1428</v>
      </c>
      <c r="D1408" s="514">
        <v>1.37</v>
      </c>
      <c r="E1408" s="759">
        <f t="shared" si="21"/>
        <v>27.4</v>
      </c>
    </row>
    <row r="1409" spans="1:5">
      <c r="A1409" s="759">
        <v>1406</v>
      </c>
      <c r="B1409" s="809" t="s">
        <v>1462</v>
      </c>
      <c r="C1409" s="809" t="s">
        <v>1428</v>
      </c>
      <c r="D1409" s="514">
        <v>0.83</v>
      </c>
      <c r="E1409" s="759">
        <f t="shared" si="21"/>
        <v>16.6</v>
      </c>
    </row>
    <row r="1410" spans="1:5">
      <c r="A1410" s="759">
        <v>1407</v>
      </c>
      <c r="B1410" s="809" t="s">
        <v>1463</v>
      </c>
      <c r="C1410" s="809" t="s">
        <v>1428</v>
      </c>
      <c r="D1410" s="514">
        <v>1.08</v>
      </c>
      <c r="E1410" s="759">
        <f t="shared" si="21"/>
        <v>21.6</v>
      </c>
    </row>
    <row r="1411" spans="1:5">
      <c r="A1411" s="759">
        <v>1408</v>
      </c>
      <c r="B1411" s="809" t="s">
        <v>1464</v>
      </c>
      <c r="C1411" s="809" t="s">
        <v>1428</v>
      </c>
      <c r="D1411" s="514">
        <v>0.82</v>
      </c>
      <c r="E1411" s="759">
        <f t="shared" si="21"/>
        <v>16.4</v>
      </c>
    </row>
    <row r="1412" spans="1:5">
      <c r="A1412" s="759">
        <v>1409</v>
      </c>
      <c r="B1412" s="809" t="s">
        <v>1465</v>
      </c>
      <c r="C1412" s="809" t="s">
        <v>1428</v>
      </c>
      <c r="D1412" s="514">
        <v>0.58</v>
      </c>
      <c r="E1412" s="759">
        <f t="shared" si="21"/>
        <v>11.6</v>
      </c>
    </row>
    <row r="1413" spans="1:5">
      <c r="A1413" s="759">
        <v>1410</v>
      </c>
      <c r="B1413" s="809" t="s">
        <v>1466</v>
      </c>
      <c r="C1413" s="809" t="s">
        <v>1428</v>
      </c>
      <c r="D1413" s="514">
        <v>1.15</v>
      </c>
      <c r="E1413" s="759">
        <f t="shared" si="21"/>
        <v>23</v>
      </c>
    </row>
    <row r="1414" spans="1:5">
      <c r="A1414" s="759">
        <v>1411</v>
      </c>
      <c r="B1414" s="809" t="s">
        <v>1467</v>
      </c>
      <c r="C1414" s="809" t="s">
        <v>1428</v>
      </c>
      <c r="D1414" s="514">
        <v>0.6</v>
      </c>
      <c r="E1414" s="759">
        <f t="shared" si="21"/>
        <v>12</v>
      </c>
    </row>
    <row r="1415" spans="1:5">
      <c r="A1415" s="759">
        <v>1412</v>
      </c>
      <c r="B1415" s="809" t="s">
        <v>1468</v>
      </c>
      <c r="C1415" s="809" t="s">
        <v>1428</v>
      </c>
      <c r="D1415" s="514">
        <v>0.7</v>
      </c>
      <c r="E1415" s="759">
        <f t="shared" ref="E1415:E1478" si="22">D1415*20</f>
        <v>14</v>
      </c>
    </row>
    <row r="1416" spans="1:5">
      <c r="A1416" s="759">
        <v>1413</v>
      </c>
      <c r="B1416" s="809" t="s">
        <v>1469</v>
      </c>
      <c r="C1416" s="809" t="s">
        <v>1470</v>
      </c>
      <c r="D1416" s="514">
        <v>1.5</v>
      </c>
      <c r="E1416" s="759">
        <f t="shared" si="22"/>
        <v>30</v>
      </c>
    </row>
    <row r="1417" spans="1:5">
      <c r="A1417" s="759">
        <v>1414</v>
      </c>
      <c r="B1417" s="809" t="s">
        <v>1471</v>
      </c>
      <c r="C1417" s="438" t="s">
        <v>1472</v>
      </c>
      <c r="D1417" s="514">
        <v>65.8</v>
      </c>
      <c r="E1417" s="759">
        <f t="shared" si="22"/>
        <v>1316</v>
      </c>
    </row>
    <row r="1418" spans="1:5">
      <c r="A1418" s="759">
        <v>1415</v>
      </c>
      <c r="B1418" s="809" t="s">
        <v>1473</v>
      </c>
      <c r="C1418" s="438" t="s">
        <v>1474</v>
      </c>
      <c r="D1418" s="514">
        <v>66</v>
      </c>
      <c r="E1418" s="759">
        <f t="shared" si="22"/>
        <v>1320</v>
      </c>
    </row>
    <row r="1419" spans="1:5">
      <c r="A1419" s="759">
        <v>1416</v>
      </c>
      <c r="B1419" s="809" t="s">
        <v>1475</v>
      </c>
      <c r="C1419" s="438" t="s">
        <v>1476</v>
      </c>
      <c r="D1419" s="514">
        <v>50.1</v>
      </c>
      <c r="E1419" s="759">
        <f t="shared" si="22"/>
        <v>1002</v>
      </c>
    </row>
    <row r="1420" spans="1:5">
      <c r="A1420" s="759">
        <v>1417</v>
      </c>
      <c r="B1420" s="809" t="s">
        <v>1477</v>
      </c>
      <c r="C1420" s="438" t="s">
        <v>1478</v>
      </c>
      <c r="D1420" s="514">
        <v>37.7</v>
      </c>
      <c r="E1420" s="759">
        <f t="shared" si="22"/>
        <v>754</v>
      </c>
    </row>
    <row r="1421" ht="27" spans="1:5">
      <c r="A1421" s="759">
        <v>1418</v>
      </c>
      <c r="B1421" s="809" t="s">
        <v>1479</v>
      </c>
      <c r="C1421" s="513" t="s">
        <v>1480</v>
      </c>
      <c r="D1421" s="514">
        <v>439</v>
      </c>
      <c r="E1421" s="759">
        <f t="shared" si="22"/>
        <v>8780</v>
      </c>
    </row>
    <row r="1422" spans="1:5">
      <c r="A1422" s="759">
        <v>1419</v>
      </c>
      <c r="B1422" s="809" t="s">
        <v>1481</v>
      </c>
      <c r="C1422" s="438">
        <v>1.3</v>
      </c>
      <c r="D1422" s="516">
        <v>62</v>
      </c>
      <c r="E1422" s="759">
        <f t="shared" si="22"/>
        <v>1240</v>
      </c>
    </row>
    <row r="1423" spans="1:5">
      <c r="A1423" s="759">
        <v>1420</v>
      </c>
      <c r="B1423" s="809" t="s">
        <v>1482</v>
      </c>
      <c r="C1423" s="438">
        <v>1.2</v>
      </c>
      <c r="D1423" s="516">
        <v>78.4</v>
      </c>
      <c r="E1423" s="759">
        <f t="shared" si="22"/>
        <v>1568</v>
      </c>
    </row>
    <row r="1424" ht="27" spans="1:5">
      <c r="A1424" s="759">
        <v>1421</v>
      </c>
      <c r="B1424" s="809" t="s">
        <v>1483</v>
      </c>
      <c r="C1424" s="513" t="s">
        <v>1484</v>
      </c>
      <c r="D1424" s="514">
        <v>50</v>
      </c>
      <c r="E1424" s="759">
        <f t="shared" si="22"/>
        <v>1000</v>
      </c>
    </row>
    <row r="1425" spans="1:5">
      <c r="A1425" s="759">
        <v>1422</v>
      </c>
      <c r="B1425" s="809" t="s">
        <v>1309</v>
      </c>
      <c r="C1425" s="438">
        <v>8</v>
      </c>
      <c r="D1425" s="516">
        <v>11.8</v>
      </c>
      <c r="E1425" s="759">
        <f t="shared" si="22"/>
        <v>236</v>
      </c>
    </row>
    <row r="1426" spans="1:5">
      <c r="A1426" s="759">
        <v>1423</v>
      </c>
      <c r="B1426" s="809" t="s">
        <v>1485</v>
      </c>
      <c r="C1426" s="438" t="s">
        <v>1486</v>
      </c>
      <c r="D1426" s="514">
        <v>73.98</v>
      </c>
      <c r="E1426" s="759">
        <f t="shared" si="22"/>
        <v>1479.6</v>
      </c>
    </row>
    <row r="1427" spans="1:5">
      <c r="A1427" s="759">
        <v>1424</v>
      </c>
      <c r="B1427" s="809" t="s">
        <v>1487</v>
      </c>
      <c r="C1427" s="438" t="s">
        <v>1488</v>
      </c>
      <c r="D1427" s="516">
        <v>232</v>
      </c>
      <c r="E1427" s="759">
        <f t="shared" si="22"/>
        <v>4640</v>
      </c>
    </row>
    <row r="1428" spans="1:5">
      <c r="A1428" s="759">
        <v>1425</v>
      </c>
      <c r="B1428" s="809" t="s">
        <v>1489</v>
      </c>
      <c r="C1428" s="438" t="s">
        <v>1490</v>
      </c>
      <c r="D1428" s="516">
        <v>73</v>
      </c>
      <c r="E1428" s="759">
        <f t="shared" si="22"/>
        <v>1460</v>
      </c>
    </row>
    <row r="1429" spans="1:5">
      <c r="A1429" s="759">
        <v>1426</v>
      </c>
      <c r="B1429" s="809" t="s">
        <v>1491</v>
      </c>
      <c r="C1429" s="438" t="s">
        <v>1492</v>
      </c>
      <c r="D1429" s="516">
        <v>60</v>
      </c>
      <c r="E1429" s="759">
        <f t="shared" si="22"/>
        <v>1200</v>
      </c>
    </row>
    <row r="1430" spans="1:5">
      <c r="A1430" s="759">
        <v>1427</v>
      </c>
      <c r="B1430" s="809" t="s">
        <v>1493</v>
      </c>
      <c r="C1430" s="438" t="s">
        <v>1494</v>
      </c>
      <c r="D1430" s="516">
        <v>52</v>
      </c>
      <c r="E1430" s="759">
        <f t="shared" si="22"/>
        <v>1040</v>
      </c>
    </row>
    <row r="1431" spans="1:5">
      <c r="A1431" s="759">
        <v>1428</v>
      </c>
      <c r="B1431" s="811" t="s">
        <v>1495</v>
      </c>
      <c r="C1431" s="811" t="s">
        <v>1496</v>
      </c>
      <c r="D1431" s="821">
        <v>1.1</v>
      </c>
      <c r="E1431" s="759">
        <f t="shared" si="22"/>
        <v>22</v>
      </c>
    </row>
    <row r="1432" spans="1:5">
      <c r="A1432" s="759">
        <v>1429</v>
      </c>
      <c r="B1432" s="811" t="s">
        <v>1497</v>
      </c>
      <c r="C1432" s="811" t="s">
        <v>1496</v>
      </c>
      <c r="D1432" s="821">
        <v>1.3</v>
      </c>
      <c r="E1432" s="759">
        <f t="shared" si="22"/>
        <v>26</v>
      </c>
    </row>
    <row r="1433" spans="1:5">
      <c r="A1433" s="759">
        <v>1430</v>
      </c>
      <c r="B1433" s="811" t="s">
        <v>1498</v>
      </c>
      <c r="C1433" s="811" t="s">
        <v>1496</v>
      </c>
      <c r="D1433" s="821">
        <v>1</v>
      </c>
      <c r="E1433" s="759">
        <f t="shared" si="22"/>
        <v>20</v>
      </c>
    </row>
    <row r="1434" spans="1:5">
      <c r="A1434" s="759">
        <v>1431</v>
      </c>
      <c r="B1434" s="811" t="s">
        <v>1499</v>
      </c>
      <c r="C1434" s="811" t="s">
        <v>1496</v>
      </c>
      <c r="D1434" s="821">
        <v>0.8</v>
      </c>
      <c r="E1434" s="759">
        <f t="shared" si="22"/>
        <v>16</v>
      </c>
    </row>
    <row r="1435" spans="1:5">
      <c r="A1435" s="759">
        <v>1432</v>
      </c>
      <c r="B1435" s="811" t="s">
        <v>1500</v>
      </c>
      <c r="C1435" s="811" t="s">
        <v>1496</v>
      </c>
      <c r="D1435" s="821">
        <v>1</v>
      </c>
      <c r="E1435" s="759">
        <f t="shared" si="22"/>
        <v>20</v>
      </c>
    </row>
    <row r="1436" spans="1:5">
      <c r="A1436" s="759">
        <v>1433</v>
      </c>
      <c r="B1436" s="811" t="s">
        <v>1501</v>
      </c>
      <c r="C1436" s="811" t="s">
        <v>1496</v>
      </c>
      <c r="D1436" s="821">
        <v>1</v>
      </c>
      <c r="E1436" s="759">
        <f t="shared" si="22"/>
        <v>20</v>
      </c>
    </row>
    <row r="1437" spans="1:5">
      <c r="A1437" s="759">
        <v>1434</v>
      </c>
      <c r="B1437" s="811" t="s">
        <v>1502</v>
      </c>
      <c r="C1437" s="811" t="s">
        <v>1496</v>
      </c>
      <c r="D1437" s="821">
        <v>0.5</v>
      </c>
      <c r="E1437" s="759">
        <f t="shared" si="22"/>
        <v>10</v>
      </c>
    </row>
    <row r="1438" spans="1:5">
      <c r="A1438" s="759">
        <v>1435</v>
      </c>
      <c r="B1438" s="811" t="s">
        <v>1503</v>
      </c>
      <c r="C1438" s="811" t="s">
        <v>1496</v>
      </c>
      <c r="D1438" s="821">
        <v>0.6</v>
      </c>
      <c r="E1438" s="759">
        <f t="shared" si="22"/>
        <v>12</v>
      </c>
    </row>
    <row r="1439" spans="1:5">
      <c r="A1439" s="759">
        <v>1436</v>
      </c>
      <c r="B1439" s="811" t="s">
        <v>1504</v>
      </c>
      <c r="C1439" s="811" t="s">
        <v>1496</v>
      </c>
      <c r="D1439" s="821">
        <v>1.5</v>
      </c>
      <c r="E1439" s="759">
        <f t="shared" si="22"/>
        <v>30</v>
      </c>
    </row>
    <row r="1440" spans="1:5">
      <c r="A1440" s="759">
        <v>1437</v>
      </c>
      <c r="B1440" s="811" t="s">
        <v>1505</v>
      </c>
      <c r="C1440" s="811" t="s">
        <v>1496</v>
      </c>
      <c r="D1440" s="821">
        <v>0.8</v>
      </c>
      <c r="E1440" s="759">
        <f t="shared" si="22"/>
        <v>16</v>
      </c>
    </row>
    <row r="1441" spans="1:5">
      <c r="A1441" s="759">
        <v>1438</v>
      </c>
      <c r="B1441" s="811" t="s">
        <v>1506</v>
      </c>
      <c r="C1441" s="811" t="s">
        <v>1496</v>
      </c>
      <c r="D1441" s="821">
        <v>1.8</v>
      </c>
      <c r="E1441" s="759">
        <f t="shared" si="22"/>
        <v>36</v>
      </c>
    </row>
    <row r="1442" spans="1:5">
      <c r="A1442" s="759">
        <v>1439</v>
      </c>
      <c r="B1442" s="811" t="s">
        <v>1507</v>
      </c>
      <c r="C1442" s="811" t="s">
        <v>1496</v>
      </c>
      <c r="D1442" s="821">
        <v>1.7</v>
      </c>
      <c r="E1442" s="759">
        <f t="shared" si="22"/>
        <v>34</v>
      </c>
    </row>
    <row r="1443" spans="1:5">
      <c r="A1443" s="759">
        <v>1440</v>
      </c>
      <c r="B1443" s="811" t="s">
        <v>1505</v>
      </c>
      <c r="C1443" s="811" t="s">
        <v>1496</v>
      </c>
      <c r="D1443" s="821">
        <v>2.5</v>
      </c>
      <c r="E1443" s="759">
        <f t="shared" si="22"/>
        <v>50</v>
      </c>
    </row>
    <row r="1444" spans="1:5">
      <c r="A1444" s="759">
        <v>1441</v>
      </c>
      <c r="B1444" s="811" t="s">
        <v>1508</v>
      </c>
      <c r="C1444" s="811" t="s">
        <v>1496</v>
      </c>
      <c r="D1444" s="821">
        <v>0.8</v>
      </c>
      <c r="E1444" s="759">
        <f t="shared" si="22"/>
        <v>16</v>
      </c>
    </row>
    <row r="1445" spans="1:5">
      <c r="A1445" s="759">
        <v>1442</v>
      </c>
      <c r="B1445" s="811" t="s">
        <v>1509</v>
      </c>
      <c r="C1445" s="811" t="s">
        <v>1496</v>
      </c>
      <c r="D1445" s="821">
        <v>1.2</v>
      </c>
      <c r="E1445" s="759">
        <f t="shared" si="22"/>
        <v>24</v>
      </c>
    </row>
    <row r="1446" spans="1:5">
      <c r="A1446" s="759">
        <v>1443</v>
      </c>
      <c r="B1446" s="811" t="s">
        <v>1510</v>
      </c>
      <c r="C1446" s="811" t="s">
        <v>1496</v>
      </c>
      <c r="D1446" s="821">
        <v>1</v>
      </c>
      <c r="E1446" s="759">
        <f t="shared" si="22"/>
        <v>20</v>
      </c>
    </row>
    <row r="1447" spans="1:5">
      <c r="A1447" s="759">
        <v>1444</v>
      </c>
      <c r="B1447" s="811" t="s">
        <v>1511</v>
      </c>
      <c r="C1447" s="811" t="s">
        <v>1496</v>
      </c>
      <c r="D1447" s="821">
        <v>0.6</v>
      </c>
      <c r="E1447" s="759">
        <f t="shared" si="22"/>
        <v>12</v>
      </c>
    </row>
    <row r="1448" spans="1:5">
      <c r="A1448" s="759">
        <v>1445</v>
      </c>
      <c r="B1448" s="811" t="s">
        <v>1512</v>
      </c>
      <c r="C1448" s="811" t="s">
        <v>1496</v>
      </c>
      <c r="D1448" s="821">
        <v>0.5</v>
      </c>
      <c r="E1448" s="759">
        <f t="shared" si="22"/>
        <v>10</v>
      </c>
    </row>
    <row r="1449" spans="1:5">
      <c r="A1449" s="759">
        <v>1446</v>
      </c>
      <c r="B1449" s="811" t="s">
        <v>1513</v>
      </c>
      <c r="C1449" s="811" t="s">
        <v>1496</v>
      </c>
      <c r="D1449" s="821">
        <v>0.8</v>
      </c>
      <c r="E1449" s="759">
        <f t="shared" si="22"/>
        <v>16</v>
      </c>
    </row>
    <row r="1450" spans="1:5">
      <c r="A1450" s="759">
        <v>1447</v>
      </c>
      <c r="B1450" s="811" t="s">
        <v>1514</v>
      </c>
      <c r="C1450" s="811" t="s">
        <v>1496</v>
      </c>
      <c r="D1450" s="821">
        <v>2.2</v>
      </c>
      <c r="E1450" s="759">
        <f t="shared" si="22"/>
        <v>44</v>
      </c>
    </row>
    <row r="1451" spans="1:5">
      <c r="A1451" s="759">
        <v>1448</v>
      </c>
      <c r="B1451" s="811" t="s">
        <v>1515</v>
      </c>
      <c r="C1451" s="811" t="s">
        <v>1516</v>
      </c>
      <c r="D1451" s="821">
        <v>1</v>
      </c>
      <c r="E1451" s="759">
        <f t="shared" si="22"/>
        <v>20</v>
      </c>
    </row>
    <row r="1452" spans="1:5">
      <c r="A1452" s="759">
        <v>1449</v>
      </c>
      <c r="B1452" s="811" t="s">
        <v>1517</v>
      </c>
      <c r="C1452" s="811" t="s">
        <v>1516</v>
      </c>
      <c r="D1452" s="821">
        <v>0.5</v>
      </c>
      <c r="E1452" s="759">
        <f t="shared" si="22"/>
        <v>10</v>
      </c>
    </row>
    <row r="1453" spans="1:5">
      <c r="A1453" s="759">
        <v>1450</v>
      </c>
      <c r="B1453" s="811" t="s">
        <v>1518</v>
      </c>
      <c r="C1453" s="811" t="s">
        <v>1519</v>
      </c>
      <c r="D1453" s="821">
        <v>1.4</v>
      </c>
      <c r="E1453" s="759">
        <f t="shared" si="22"/>
        <v>28</v>
      </c>
    </row>
    <row r="1454" spans="1:5">
      <c r="A1454" s="759">
        <v>1451</v>
      </c>
      <c r="B1454" s="811" t="s">
        <v>1520</v>
      </c>
      <c r="C1454" s="811" t="s">
        <v>1519</v>
      </c>
      <c r="D1454" s="821">
        <v>0.8</v>
      </c>
      <c r="E1454" s="759">
        <f t="shared" si="22"/>
        <v>16</v>
      </c>
    </row>
    <row r="1455" spans="1:5">
      <c r="A1455" s="759">
        <v>1452</v>
      </c>
      <c r="B1455" s="811" t="s">
        <v>1521</v>
      </c>
      <c r="C1455" s="811" t="s">
        <v>1519</v>
      </c>
      <c r="D1455" s="821">
        <v>0.8</v>
      </c>
      <c r="E1455" s="759">
        <f t="shared" si="22"/>
        <v>16</v>
      </c>
    </row>
    <row r="1456" spans="1:5">
      <c r="A1456" s="759">
        <v>1453</v>
      </c>
      <c r="B1456" s="811" t="s">
        <v>1522</v>
      </c>
      <c r="C1456" s="811" t="s">
        <v>1519</v>
      </c>
      <c r="D1456" s="821">
        <v>1.2</v>
      </c>
      <c r="E1456" s="759">
        <f t="shared" si="22"/>
        <v>24</v>
      </c>
    </row>
    <row r="1457" spans="1:5">
      <c r="A1457" s="759">
        <v>1454</v>
      </c>
      <c r="B1457" s="811" t="s">
        <v>1523</v>
      </c>
      <c r="C1457" s="811" t="s">
        <v>1519</v>
      </c>
      <c r="D1457" s="821">
        <v>0.7</v>
      </c>
      <c r="E1457" s="759">
        <f t="shared" si="22"/>
        <v>14</v>
      </c>
    </row>
    <row r="1458" spans="1:5">
      <c r="A1458" s="759">
        <v>1455</v>
      </c>
      <c r="B1458" s="811" t="s">
        <v>1524</v>
      </c>
      <c r="C1458" s="811" t="s">
        <v>1519</v>
      </c>
      <c r="D1458" s="821">
        <v>0.8</v>
      </c>
      <c r="E1458" s="759">
        <f t="shared" si="22"/>
        <v>16</v>
      </c>
    </row>
    <row r="1459" spans="1:5">
      <c r="A1459" s="759">
        <v>1456</v>
      </c>
      <c r="B1459" s="811" t="s">
        <v>1525</v>
      </c>
      <c r="C1459" s="811" t="s">
        <v>1519</v>
      </c>
      <c r="D1459" s="821">
        <v>0.6</v>
      </c>
      <c r="E1459" s="759">
        <f t="shared" si="22"/>
        <v>12</v>
      </c>
    </row>
    <row r="1460" spans="1:5">
      <c r="A1460" s="759">
        <v>1457</v>
      </c>
      <c r="B1460" s="811" t="s">
        <v>1526</v>
      </c>
      <c r="C1460" s="811" t="s">
        <v>1519</v>
      </c>
      <c r="D1460" s="821">
        <v>1</v>
      </c>
      <c r="E1460" s="759">
        <f t="shared" si="22"/>
        <v>20</v>
      </c>
    </row>
    <row r="1461" spans="1:5">
      <c r="A1461" s="759">
        <v>1458</v>
      </c>
      <c r="B1461" s="811" t="s">
        <v>1527</v>
      </c>
      <c r="C1461" s="811" t="s">
        <v>1519</v>
      </c>
      <c r="D1461" s="821">
        <v>0.8</v>
      </c>
      <c r="E1461" s="759">
        <f t="shared" si="22"/>
        <v>16</v>
      </c>
    </row>
    <row r="1462" spans="1:5">
      <c r="A1462" s="759">
        <v>1459</v>
      </c>
      <c r="B1462" s="811" t="s">
        <v>1528</v>
      </c>
      <c r="C1462" s="811" t="s">
        <v>1519</v>
      </c>
      <c r="D1462" s="821">
        <v>0.6</v>
      </c>
      <c r="E1462" s="759">
        <f t="shared" si="22"/>
        <v>12</v>
      </c>
    </row>
    <row r="1463" spans="1:5">
      <c r="A1463" s="759">
        <v>1460</v>
      </c>
      <c r="B1463" s="811" t="s">
        <v>1529</v>
      </c>
      <c r="C1463" s="811" t="s">
        <v>1519</v>
      </c>
      <c r="D1463" s="821">
        <v>0.7</v>
      </c>
      <c r="E1463" s="759">
        <f t="shared" si="22"/>
        <v>14</v>
      </c>
    </row>
    <row r="1464" spans="1:5">
      <c r="A1464" s="759">
        <v>1461</v>
      </c>
      <c r="B1464" s="811" t="s">
        <v>1530</v>
      </c>
      <c r="C1464" s="811" t="s">
        <v>1519</v>
      </c>
      <c r="D1464" s="821">
        <v>0.5</v>
      </c>
      <c r="E1464" s="759">
        <f t="shared" si="22"/>
        <v>10</v>
      </c>
    </row>
    <row r="1465" spans="1:5">
      <c r="A1465" s="759">
        <v>1462</v>
      </c>
      <c r="B1465" s="811" t="s">
        <v>1531</v>
      </c>
      <c r="C1465" s="811" t="s">
        <v>1519</v>
      </c>
      <c r="D1465" s="821">
        <v>0.5</v>
      </c>
      <c r="E1465" s="759">
        <f t="shared" si="22"/>
        <v>10</v>
      </c>
    </row>
    <row r="1466" spans="1:5">
      <c r="A1466" s="759">
        <v>1463</v>
      </c>
      <c r="B1466" s="811" t="s">
        <v>1532</v>
      </c>
      <c r="C1466" s="811" t="s">
        <v>1519</v>
      </c>
      <c r="D1466" s="821">
        <v>0.6</v>
      </c>
      <c r="E1466" s="759">
        <f t="shared" si="22"/>
        <v>12</v>
      </c>
    </row>
    <row r="1467" spans="1:5">
      <c r="A1467" s="759">
        <v>1464</v>
      </c>
      <c r="B1467" s="811" t="s">
        <v>1533</v>
      </c>
      <c r="C1467" s="811" t="s">
        <v>1534</v>
      </c>
      <c r="D1467" s="821">
        <v>1.2</v>
      </c>
      <c r="E1467" s="759">
        <f t="shared" si="22"/>
        <v>24</v>
      </c>
    </row>
    <row r="1468" spans="1:5">
      <c r="A1468" s="759">
        <v>1465</v>
      </c>
      <c r="B1468" s="811" t="s">
        <v>1535</v>
      </c>
      <c r="C1468" s="811" t="s">
        <v>1534</v>
      </c>
      <c r="D1468" s="821">
        <v>0.5</v>
      </c>
      <c r="E1468" s="759">
        <f t="shared" si="22"/>
        <v>10</v>
      </c>
    </row>
    <row r="1469" spans="1:5">
      <c r="A1469" s="759">
        <v>1466</v>
      </c>
      <c r="B1469" s="811" t="s">
        <v>1536</v>
      </c>
      <c r="C1469" s="811" t="s">
        <v>1534</v>
      </c>
      <c r="D1469" s="821">
        <v>2.8</v>
      </c>
      <c r="E1469" s="759">
        <f t="shared" si="22"/>
        <v>56</v>
      </c>
    </row>
    <row r="1470" spans="1:5">
      <c r="A1470" s="759">
        <v>1467</v>
      </c>
      <c r="B1470" s="811" t="s">
        <v>1537</v>
      </c>
      <c r="C1470" s="811" t="s">
        <v>1534</v>
      </c>
      <c r="D1470" s="821">
        <v>1.5</v>
      </c>
      <c r="E1470" s="759">
        <f t="shared" si="22"/>
        <v>30</v>
      </c>
    </row>
    <row r="1471" spans="1:5">
      <c r="A1471" s="759">
        <v>1468</v>
      </c>
      <c r="B1471" s="811" t="s">
        <v>1538</v>
      </c>
      <c r="C1471" s="811" t="s">
        <v>1539</v>
      </c>
      <c r="D1471" s="821">
        <v>2</v>
      </c>
      <c r="E1471" s="759">
        <f t="shared" si="22"/>
        <v>40</v>
      </c>
    </row>
    <row r="1472" spans="1:5">
      <c r="A1472" s="759">
        <v>1469</v>
      </c>
      <c r="B1472" s="811" t="s">
        <v>1540</v>
      </c>
      <c r="C1472" s="811" t="s">
        <v>1539</v>
      </c>
      <c r="D1472" s="821">
        <v>1.8</v>
      </c>
      <c r="E1472" s="759">
        <f t="shared" si="22"/>
        <v>36</v>
      </c>
    </row>
    <row r="1473" spans="1:5">
      <c r="A1473" s="759">
        <v>1470</v>
      </c>
      <c r="B1473" s="811" t="s">
        <v>1541</v>
      </c>
      <c r="C1473" s="811" t="s">
        <v>1539</v>
      </c>
      <c r="D1473" s="821">
        <v>2.5</v>
      </c>
      <c r="E1473" s="759">
        <f t="shared" si="22"/>
        <v>50</v>
      </c>
    </row>
    <row r="1474" spans="1:5">
      <c r="A1474" s="759">
        <v>1471</v>
      </c>
      <c r="B1474" s="811" t="s">
        <v>1542</v>
      </c>
      <c r="C1474" s="811" t="s">
        <v>1539</v>
      </c>
      <c r="D1474" s="821">
        <v>0.5</v>
      </c>
      <c r="E1474" s="759">
        <f t="shared" si="22"/>
        <v>10</v>
      </c>
    </row>
    <row r="1475" spans="1:5">
      <c r="A1475" s="759">
        <v>1472</v>
      </c>
      <c r="B1475" s="811" t="s">
        <v>1543</v>
      </c>
      <c r="C1475" s="811" t="s">
        <v>1544</v>
      </c>
      <c r="D1475" s="821">
        <v>1</v>
      </c>
      <c r="E1475" s="759">
        <f t="shared" si="22"/>
        <v>20</v>
      </c>
    </row>
    <row r="1476" spans="1:5">
      <c r="A1476" s="759">
        <v>1473</v>
      </c>
      <c r="B1476" s="811" t="s">
        <v>1545</v>
      </c>
      <c r="C1476" s="811" t="s">
        <v>1544</v>
      </c>
      <c r="D1476" s="821">
        <v>0.5</v>
      </c>
      <c r="E1476" s="759">
        <f t="shared" si="22"/>
        <v>10</v>
      </c>
    </row>
    <row r="1477" spans="1:5">
      <c r="A1477" s="759">
        <v>1474</v>
      </c>
      <c r="B1477" s="811" t="s">
        <v>1546</v>
      </c>
      <c r="C1477" s="811" t="s">
        <v>1544</v>
      </c>
      <c r="D1477" s="821">
        <v>1.3</v>
      </c>
      <c r="E1477" s="759">
        <f t="shared" si="22"/>
        <v>26</v>
      </c>
    </row>
    <row r="1478" spans="1:5">
      <c r="A1478" s="759">
        <v>1475</v>
      </c>
      <c r="B1478" s="811" t="s">
        <v>1547</v>
      </c>
      <c r="C1478" s="811" t="s">
        <v>1544</v>
      </c>
      <c r="D1478" s="821">
        <v>0.5</v>
      </c>
      <c r="E1478" s="759">
        <f t="shared" si="22"/>
        <v>10</v>
      </c>
    </row>
    <row r="1479" spans="1:5">
      <c r="A1479" s="759">
        <v>1476</v>
      </c>
      <c r="B1479" s="811" t="s">
        <v>1523</v>
      </c>
      <c r="C1479" s="811" t="s">
        <v>1544</v>
      </c>
      <c r="D1479" s="821">
        <v>0.5</v>
      </c>
      <c r="E1479" s="759">
        <f t="shared" ref="E1479:E1542" si="23">D1479*20</f>
        <v>10</v>
      </c>
    </row>
    <row r="1480" spans="1:5">
      <c r="A1480" s="759">
        <v>1477</v>
      </c>
      <c r="B1480" s="811" t="s">
        <v>1533</v>
      </c>
      <c r="C1480" s="811" t="s">
        <v>1544</v>
      </c>
      <c r="D1480" s="821">
        <v>1.8</v>
      </c>
      <c r="E1480" s="759">
        <f t="shared" si="23"/>
        <v>36</v>
      </c>
    </row>
    <row r="1481" spans="1:5">
      <c r="A1481" s="759">
        <v>1478</v>
      </c>
      <c r="B1481" s="811" t="s">
        <v>1548</v>
      </c>
      <c r="C1481" s="811" t="s">
        <v>1544</v>
      </c>
      <c r="D1481" s="821">
        <v>1.8</v>
      </c>
      <c r="E1481" s="759">
        <f t="shared" si="23"/>
        <v>36</v>
      </c>
    </row>
    <row r="1482" spans="1:5">
      <c r="A1482" s="759">
        <v>1479</v>
      </c>
      <c r="B1482" s="811" t="s">
        <v>1549</v>
      </c>
      <c r="C1482" s="811" t="s">
        <v>1544</v>
      </c>
      <c r="D1482" s="821">
        <v>1</v>
      </c>
      <c r="E1482" s="759">
        <f t="shared" si="23"/>
        <v>20</v>
      </c>
    </row>
    <row r="1483" spans="1:5">
      <c r="A1483" s="759">
        <v>1480</v>
      </c>
      <c r="B1483" s="811" t="s">
        <v>1541</v>
      </c>
      <c r="C1483" s="811" t="s">
        <v>1544</v>
      </c>
      <c r="D1483" s="821">
        <v>1</v>
      </c>
      <c r="E1483" s="759">
        <f t="shared" si="23"/>
        <v>20</v>
      </c>
    </row>
    <row r="1484" spans="1:5">
      <c r="A1484" s="759">
        <v>1481</v>
      </c>
      <c r="B1484" s="811" t="s">
        <v>1550</v>
      </c>
      <c r="C1484" s="811" t="s">
        <v>1544</v>
      </c>
      <c r="D1484" s="821">
        <v>1.7</v>
      </c>
      <c r="E1484" s="759">
        <f t="shared" si="23"/>
        <v>34</v>
      </c>
    </row>
    <row r="1485" spans="1:5">
      <c r="A1485" s="759">
        <v>1482</v>
      </c>
      <c r="B1485" s="811" t="s">
        <v>1551</v>
      </c>
      <c r="C1485" s="811" t="s">
        <v>1544</v>
      </c>
      <c r="D1485" s="821">
        <v>2.5</v>
      </c>
      <c r="E1485" s="759">
        <f t="shared" si="23"/>
        <v>50</v>
      </c>
    </row>
    <row r="1486" spans="1:5">
      <c r="A1486" s="759">
        <v>1483</v>
      </c>
      <c r="B1486" s="811" t="s">
        <v>1552</v>
      </c>
      <c r="C1486" s="811" t="s">
        <v>1544</v>
      </c>
      <c r="D1486" s="821">
        <v>0.5</v>
      </c>
      <c r="E1486" s="759">
        <f t="shared" si="23"/>
        <v>10</v>
      </c>
    </row>
    <row r="1487" spans="1:5">
      <c r="A1487" s="759">
        <v>1484</v>
      </c>
      <c r="B1487" s="811" t="s">
        <v>1553</v>
      </c>
      <c r="C1487" s="811" t="s">
        <v>1544</v>
      </c>
      <c r="D1487" s="821">
        <v>1.2</v>
      </c>
      <c r="E1487" s="759">
        <f t="shared" si="23"/>
        <v>24</v>
      </c>
    </row>
    <row r="1488" spans="1:5">
      <c r="A1488" s="759">
        <v>1485</v>
      </c>
      <c r="B1488" s="811" t="s">
        <v>1554</v>
      </c>
      <c r="C1488" s="811" t="s">
        <v>1544</v>
      </c>
      <c r="D1488" s="821">
        <v>0.5</v>
      </c>
      <c r="E1488" s="759">
        <f t="shared" si="23"/>
        <v>10</v>
      </c>
    </row>
    <row r="1489" spans="1:5">
      <c r="A1489" s="759">
        <v>1486</v>
      </c>
      <c r="B1489" s="811" t="s">
        <v>1555</v>
      </c>
      <c r="C1489" s="811" t="s">
        <v>1544</v>
      </c>
      <c r="D1489" s="821">
        <v>0.7</v>
      </c>
      <c r="E1489" s="759">
        <f t="shared" si="23"/>
        <v>14</v>
      </c>
    </row>
    <row r="1490" spans="1:5">
      <c r="A1490" s="759">
        <v>1487</v>
      </c>
      <c r="B1490" s="811" t="s">
        <v>1556</v>
      </c>
      <c r="C1490" s="811" t="s">
        <v>1544</v>
      </c>
      <c r="D1490" s="821">
        <v>0.5</v>
      </c>
      <c r="E1490" s="759">
        <f t="shared" si="23"/>
        <v>10</v>
      </c>
    </row>
    <row r="1491" spans="1:5">
      <c r="A1491" s="759">
        <v>1488</v>
      </c>
      <c r="B1491" s="811" t="s">
        <v>1557</v>
      </c>
      <c r="C1491" s="811" t="s">
        <v>1558</v>
      </c>
      <c r="D1491" s="821">
        <v>0.7</v>
      </c>
      <c r="E1491" s="759">
        <f t="shared" si="23"/>
        <v>14</v>
      </c>
    </row>
    <row r="1492" spans="1:5">
      <c r="A1492" s="759">
        <v>1489</v>
      </c>
      <c r="B1492" s="811" t="s">
        <v>1559</v>
      </c>
      <c r="C1492" s="811" t="s">
        <v>1558</v>
      </c>
      <c r="D1492" s="821">
        <v>0.8</v>
      </c>
      <c r="E1492" s="759">
        <f t="shared" si="23"/>
        <v>16</v>
      </c>
    </row>
    <row r="1493" spans="1:5">
      <c r="A1493" s="759">
        <v>1490</v>
      </c>
      <c r="B1493" s="811" t="s">
        <v>1523</v>
      </c>
      <c r="C1493" s="811" t="s">
        <v>1558</v>
      </c>
      <c r="D1493" s="821">
        <v>1.5</v>
      </c>
      <c r="E1493" s="759">
        <f t="shared" si="23"/>
        <v>30</v>
      </c>
    </row>
    <row r="1494" spans="1:5">
      <c r="A1494" s="759">
        <v>1491</v>
      </c>
      <c r="B1494" s="811" t="s">
        <v>1560</v>
      </c>
      <c r="C1494" s="811" t="s">
        <v>1558</v>
      </c>
      <c r="D1494" s="821">
        <v>1</v>
      </c>
      <c r="E1494" s="759">
        <f t="shared" si="23"/>
        <v>20</v>
      </c>
    </row>
    <row r="1495" spans="1:5">
      <c r="A1495" s="759">
        <v>1492</v>
      </c>
      <c r="B1495" s="811" t="s">
        <v>1561</v>
      </c>
      <c r="C1495" s="811" t="s">
        <v>1558</v>
      </c>
      <c r="D1495" s="821">
        <v>4.5</v>
      </c>
      <c r="E1495" s="759">
        <f t="shared" si="23"/>
        <v>90</v>
      </c>
    </row>
    <row r="1496" spans="1:5">
      <c r="A1496" s="759">
        <v>1493</v>
      </c>
      <c r="B1496" s="811" t="s">
        <v>1562</v>
      </c>
      <c r="C1496" s="811" t="s">
        <v>1558</v>
      </c>
      <c r="D1496" s="821">
        <v>0.6</v>
      </c>
      <c r="E1496" s="759">
        <f t="shared" si="23"/>
        <v>12</v>
      </c>
    </row>
    <row r="1497" spans="1:5">
      <c r="A1497" s="759">
        <v>1494</v>
      </c>
      <c r="B1497" s="811" t="s">
        <v>1563</v>
      </c>
      <c r="C1497" s="811" t="s">
        <v>1558</v>
      </c>
      <c r="D1497" s="821">
        <v>0.6</v>
      </c>
      <c r="E1497" s="759">
        <f t="shared" si="23"/>
        <v>12</v>
      </c>
    </row>
    <row r="1498" spans="1:5">
      <c r="A1498" s="759">
        <v>1495</v>
      </c>
      <c r="B1498" s="811" t="s">
        <v>1564</v>
      </c>
      <c r="C1498" s="811" t="s">
        <v>1558</v>
      </c>
      <c r="D1498" s="821">
        <v>1.5</v>
      </c>
      <c r="E1498" s="759">
        <f t="shared" si="23"/>
        <v>30</v>
      </c>
    </row>
    <row r="1499" spans="1:5">
      <c r="A1499" s="759">
        <v>1496</v>
      </c>
      <c r="B1499" s="811" t="s">
        <v>1565</v>
      </c>
      <c r="C1499" s="811" t="s">
        <v>1558</v>
      </c>
      <c r="D1499" s="821">
        <v>2</v>
      </c>
      <c r="E1499" s="759">
        <f t="shared" si="23"/>
        <v>40</v>
      </c>
    </row>
    <row r="1500" spans="1:5">
      <c r="A1500" s="759">
        <v>1497</v>
      </c>
      <c r="B1500" s="811" t="s">
        <v>1566</v>
      </c>
      <c r="C1500" s="811" t="s">
        <v>1558</v>
      </c>
      <c r="D1500" s="821">
        <v>1.8</v>
      </c>
      <c r="E1500" s="759">
        <f t="shared" si="23"/>
        <v>36</v>
      </c>
    </row>
    <row r="1501" spans="1:5">
      <c r="A1501" s="759">
        <v>1498</v>
      </c>
      <c r="B1501" s="811" t="s">
        <v>1567</v>
      </c>
      <c r="C1501" s="811" t="s">
        <v>1558</v>
      </c>
      <c r="D1501" s="821">
        <v>2</v>
      </c>
      <c r="E1501" s="759">
        <f t="shared" si="23"/>
        <v>40</v>
      </c>
    </row>
    <row r="1502" spans="1:5">
      <c r="A1502" s="759">
        <v>1499</v>
      </c>
      <c r="B1502" s="811" t="s">
        <v>1568</v>
      </c>
      <c r="C1502" s="811" t="s">
        <v>1558</v>
      </c>
      <c r="D1502" s="821">
        <v>2.5</v>
      </c>
      <c r="E1502" s="759">
        <f t="shared" si="23"/>
        <v>50</v>
      </c>
    </row>
    <row r="1503" spans="1:5">
      <c r="A1503" s="759">
        <v>1500</v>
      </c>
      <c r="B1503" s="811" t="s">
        <v>1569</v>
      </c>
      <c r="C1503" s="811" t="s">
        <v>1558</v>
      </c>
      <c r="D1503" s="821">
        <v>1.6</v>
      </c>
      <c r="E1503" s="759">
        <f t="shared" si="23"/>
        <v>32</v>
      </c>
    </row>
    <row r="1504" spans="1:5">
      <c r="A1504" s="759">
        <v>1501</v>
      </c>
      <c r="B1504" s="811" t="s">
        <v>1570</v>
      </c>
      <c r="C1504" s="811" t="s">
        <v>1558</v>
      </c>
      <c r="D1504" s="821">
        <v>1</v>
      </c>
      <c r="E1504" s="759">
        <f t="shared" si="23"/>
        <v>20</v>
      </c>
    </row>
    <row r="1505" spans="1:5">
      <c r="A1505" s="759">
        <v>1502</v>
      </c>
      <c r="B1505" s="811" t="s">
        <v>1571</v>
      </c>
      <c r="C1505" s="811" t="s">
        <v>1558</v>
      </c>
      <c r="D1505" s="821">
        <v>1.1</v>
      </c>
      <c r="E1505" s="759">
        <f t="shared" si="23"/>
        <v>22</v>
      </c>
    </row>
    <row r="1506" spans="1:5">
      <c r="A1506" s="759">
        <v>1503</v>
      </c>
      <c r="B1506" s="811" t="s">
        <v>1572</v>
      </c>
      <c r="C1506" s="811" t="s">
        <v>1558</v>
      </c>
      <c r="D1506" s="821">
        <v>0.8</v>
      </c>
      <c r="E1506" s="759">
        <f t="shared" si="23"/>
        <v>16</v>
      </c>
    </row>
    <row r="1507" spans="1:5">
      <c r="A1507" s="759">
        <v>1504</v>
      </c>
      <c r="B1507" s="811" t="s">
        <v>1573</v>
      </c>
      <c r="C1507" s="811" t="s">
        <v>1558</v>
      </c>
      <c r="D1507" s="821">
        <v>1</v>
      </c>
      <c r="E1507" s="759">
        <f t="shared" si="23"/>
        <v>20</v>
      </c>
    </row>
    <row r="1508" spans="1:5">
      <c r="A1508" s="759">
        <v>1505</v>
      </c>
      <c r="B1508" s="811" t="s">
        <v>1574</v>
      </c>
      <c r="C1508" s="811" t="s">
        <v>1558</v>
      </c>
      <c r="D1508" s="821">
        <v>1.2</v>
      </c>
      <c r="E1508" s="759">
        <f t="shared" si="23"/>
        <v>24</v>
      </c>
    </row>
    <row r="1509" spans="1:5">
      <c r="A1509" s="759">
        <v>1506</v>
      </c>
      <c r="B1509" s="811" t="s">
        <v>1575</v>
      </c>
      <c r="C1509" s="811" t="s">
        <v>1558</v>
      </c>
      <c r="D1509" s="821">
        <v>0.7</v>
      </c>
      <c r="E1509" s="759">
        <f t="shared" si="23"/>
        <v>14</v>
      </c>
    </row>
    <row r="1510" spans="1:5">
      <c r="A1510" s="759">
        <v>1507</v>
      </c>
      <c r="B1510" s="811" t="s">
        <v>1576</v>
      </c>
      <c r="C1510" s="811" t="s">
        <v>1558</v>
      </c>
      <c r="D1510" s="821">
        <v>2.8</v>
      </c>
      <c r="E1510" s="759">
        <f t="shared" si="23"/>
        <v>56</v>
      </c>
    </row>
    <row r="1511" spans="1:5">
      <c r="A1511" s="759">
        <v>1508</v>
      </c>
      <c r="B1511" s="811" t="s">
        <v>1577</v>
      </c>
      <c r="C1511" s="811" t="s">
        <v>1558</v>
      </c>
      <c r="D1511" s="821">
        <v>1.4</v>
      </c>
      <c r="E1511" s="759">
        <f t="shared" si="23"/>
        <v>28</v>
      </c>
    </row>
    <row r="1512" spans="1:5">
      <c r="A1512" s="759">
        <v>1509</v>
      </c>
      <c r="B1512" s="811" t="s">
        <v>1578</v>
      </c>
      <c r="C1512" s="811" t="s">
        <v>1558</v>
      </c>
      <c r="D1512" s="821">
        <v>2.8</v>
      </c>
      <c r="E1512" s="759">
        <f t="shared" si="23"/>
        <v>56</v>
      </c>
    </row>
    <row r="1513" spans="1:5">
      <c r="A1513" s="759">
        <v>1510</v>
      </c>
      <c r="B1513" s="811" t="s">
        <v>1579</v>
      </c>
      <c r="C1513" s="811" t="s">
        <v>1558</v>
      </c>
      <c r="D1513" s="821">
        <v>1.8</v>
      </c>
      <c r="E1513" s="759">
        <f t="shared" si="23"/>
        <v>36</v>
      </c>
    </row>
    <row r="1514" spans="1:5">
      <c r="A1514" s="759">
        <v>1511</v>
      </c>
      <c r="B1514" s="811" t="s">
        <v>1580</v>
      </c>
      <c r="C1514" s="811" t="s">
        <v>1581</v>
      </c>
      <c r="D1514" s="821">
        <v>5.6</v>
      </c>
      <c r="E1514" s="759">
        <f t="shared" si="23"/>
        <v>112</v>
      </c>
    </row>
    <row r="1515" spans="1:5">
      <c r="A1515" s="759">
        <v>1512</v>
      </c>
      <c r="B1515" s="811" t="s">
        <v>1582</v>
      </c>
      <c r="C1515" s="811" t="s">
        <v>1581</v>
      </c>
      <c r="D1515" s="821">
        <v>0.5</v>
      </c>
      <c r="E1515" s="759">
        <f t="shared" si="23"/>
        <v>10</v>
      </c>
    </row>
    <row r="1516" spans="1:5">
      <c r="A1516" s="759">
        <v>1513</v>
      </c>
      <c r="B1516" s="811" t="s">
        <v>1583</v>
      </c>
      <c r="C1516" s="811" t="s">
        <v>1581</v>
      </c>
      <c r="D1516" s="821">
        <v>1.3</v>
      </c>
      <c r="E1516" s="759">
        <f t="shared" si="23"/>
        <v>26</v>
      </c>
    </row>
    <row r="1517" spans="1:5">
      <c r="A1517" s="759">
        <v>1514</v>
      </c>
      <c r="B1517" s="811" t="s">
        <v>1584</v>
      </c>
      <c r="C1517" s="811" t="s">
        <v>1581</v>
      </c>
      <c r="D1517" s="821">
        <v>1.2</v>
      </c>
      <c r="E1517" s="759">
        <f t="shared" si="23"/>
        <v>24</v>
      </c>
    </row>
    <row r="1518" spans="1:5">
      <c r="A1518" s="759">
        <v>1515</v>
      </c>
      <c r="B1518" s="811" t="s">
        <v>1585</v>
      </c>
      <c r="C1518" s="811" t="s">
        <v>1581</v>
      </c>
      <c r="D1518" s="821">
        <v>1.2</v>
      </c>
      <c r="E1518" s="759">
        <f t="shared" si="23"/>
        <v>24</v>
      </c>
    </row>
    <row r="1519" spans="1:5">
      <c r="A1519" s="759">
        <v>1516</v>
      </c>
      <c r="B1519" s="811" t="s">
        <v>1586</v>
      </c>
      <c r="C1519" s="811" t="s">
        <v>1581</v>
      </c>
      <c r="D1519" s="821">
        <v>1</v>
      </c>
      <c r="E1519" s="759">
        <f t="shared" si="23"/>
        <v>20</v>
      </c>
    </row>
    <row r="1520" spans="1:5">
      <c r="A1520" s="759">
        <v>1517</v>
      </c>
      <c r="B1520" s="811" t="s">
        <v>1587</v>
      </c>
      <c r="C1520" s="811" t="s">
        <v>1581</v>
      </c>
      <c r="D1520" s="821">
        <v>1.4</v>
      </c>
      <c r="E1520" s="759">
        <f t="shared" si="23"/>
        <v>28</v>
      </c>
    </row>
    <row r="1521" spans="1:5">
      <c r="A1521" s="759">
        <v>1518</v>
      </c>
      <c r="B1521" s="811" t="s">
        <v>1588</v>
      </c>
      <c r="C1521" s="811" t="s">
        <v>1581</v>
      </c>
      <c r="D1521" s="821">
        <v>1.4</v>
      </c>
      <c r="E1521" s="759">
        <f t="shared" si="23"/>
        <v>28</v>
      </c>
    </row>
    <row r="1522" spans="1:5">
      <c r="A1522" s="759">
        <v>1519</v>
      </c>
      <c r="B1522" s="811" t="s">
        <v>1589</v>
      </c>
      <c r="C1522" s="811" t="s">
        <v>1581</v>
      </c>
      <c r="D1522" s="821">
        <v>1.3</v>
      </c>
      <c r="E1522" s="759">
        <f t="shared" si="23"/>
        <v>26</v>
      </c>
    </row>
    <row r="1523" spans="1:5">
      <c r="A1523" s="759">
        <v>1520</v>
      </c>
      <c r="B1523" s="811" t="s">
        <v>1590</v>
      </c>
      <c r="C1523" s="811" t="s">
        <v>1581</v>
      </c>
      <c r="D1523" s="821">
        <v>0.8</v>
      </c>
      <c r="E1523" s="759">
        <f t="shared" si="23"/>
        <v>16</v>
      </c>
    </row>
    <row r="1524" spans="1:5">
      <c r="A1524" s="759">
        <v>1521</v>
      </c>
      <c r="B1524" s="811" t="s">
        <v>1591</v>
      </c>
      <c r="C1524" s="811" t="s">
        <v>1581</v>
      </c>
      <c r="D1524" s="821">
        <v>2</v>
      </c>
      <c r="E1524" s="759">
        <f t="shared" si="23"/>
        <v>40</v>
      </c>
    </row>
    <row r="1525" spans="1:5">
      <c r="A1525" s="759">
        <v>1522</v>
      </c>
      <c r="B1525" s="811" t="s">
        <v>1592</v>
      </c>
      <c r="C1525" s="811" t="s">
        <v>1581</v>
      </c>
      <c r="D1525" s="821">
        <v>0.9</v>
      </c>
      <c r="E1525" s="759">
        <f t="shared" si="23"/>
        <v>18</v>
      </c>
    </row>
    <row r="1526" spans="1:5">
      <c r="A1526" s="759">
        <v>1523</v>
      </c>
      <c r="B1526" s="811" t="s">
        <v>1593</v>
      </c>
      <c r="C1526" s="811" t="s">
        <v>1581</v>
      </c>
      <c r="D1526" s="821">
        <v>0.5</v>
      </c>
      <c r="E1526" s="759">
        <f t="shared" si="23"/>
        <v>10</v>
      </c>
    </row>
    <row r="1527" spans="1:5">
      <c r="A1527" s="759">
        <v>1524</v>
      </c>
      <c r="B1527" s="811" t="s">
        <v>1594</v>
      </c>
      <c r="C1527" s="811" t="s">
        <v>1581</v>
      </c>
      <c r="D1527" s="821">
        <v>0.7</v>
      </c>
      <c r="E1527" s="759">
        <f t="shared" si="23"/>
        <v>14</v>
      </c>
    </row>
    <row r="1528" spans="1:5">
      <c r="A1528" s="759">
        <v>1525</v>
      </c>
      <c r="B1528" s="811" t="s">
        <v>1595</v>
      </c>
      <c r="C1528" s="811" t="s">
        <v>1581</v>
      </c>
      <c r="D1528" s="821">
        <v>1.4</v>
      </c>
      <c r="E1528" s="759">
        <f t="shared" si="23"/>
        <v>28</v>
      </c>
    </row>
    <row r="1529" spans="1:5">
      <c r="A1529" s="759">
        <v>1526</v>
      </c>
      <c r="B1529" s="811" t="s">
        <v>1596</v>
      </c>
      <c r="C1529" s="811" t="s">
        <v>1581</v>
      </c>
      <c r="D1529" s="821">
        <v>0.5</v>
      </c>
      <c r="E1529" s="759">
        <f t="shared" si="23"/>
        <v>10</v>
      </c>
    </row>
    <row r="1530" spans="1:5">
      <c r="A1530" s="759">
        <v>1527</v>
      </c>
      <c r="B1530" s="811" t="s">
        <v>1597</v>
      </c>
      <c r="C1530" s="811" t="s">
        <v>1581</v>
      </c>
      <c r="D1530" s="821">
        <v>1.2</v>
      </c>
      <c r="E1530" s="759">
        <f t="shared" si="23"/>
        <v>24</v>
      </c>
    </row>
    <row r="1531" spans="1:5">
      <c r="A1531" s="759">
        <v>1528</v>
      </c>
      <c r="B1531" s="811" t="s">
        <v>1598</v>
      </c>
      <c r="C1531" s="811" t="s">
        <v>1581</v>
      </c>
      <c r="D1531" s="821">
        <v>1.4</v>
      </c>
      <c r="E1531" s="759">
        <f t="shared" si="23"/>
        <v>28</v>
      </c>
    </row>
    <row r="1532" spans="1:5">
      <c r="A1532" s="759">
        <v>1529</v>
      </c>
      <c r="B1532" s="811" t="s">
        <v>1599</v>
      </c>
      <c r="C1532" s="811" t="s">
        <v>1581</v>
      </c>
      <c r="D1532" s="821">
        <v>1</v>
      </c>
      <c r="E1532" s="759">
        <f t="shared" si="23"/>
        <v>20</v>
      </c>
    </row>
    <row r="1533" spans="1:5">
      <c r="A1533" s="759">
        <v>1530</v>
      </c>
      <c r="B1533" s="811" t="s">
        <v>1600</v>
      </c>
      <c r="C1533" s="811" t="s">
        <v>1581</v>
      </c>
      <c r="D1533" s="821">
        <v>0.9</v>
      </c>
      <c r="E1533" s="759">
        <f t="shared" si="23"/>
        <v>18</v>
      </c>
    </row>
    <row r="1534" spans="1:5">
      <c r="A1534" s="759">
        <v>1531</v>
      </c>
      <c r="B1534" s="811" t="s">
        <v>1601</v>
      </c>
      <c r="C1534" s="811" t="s">
        <v>1581</v>
      </c>
      <c r="D1534" s="821">
        <v>0.5</v>
      </c>
      <c r="E1534" s="759">
        <f t="shared" si="23"/>
        <v>10</v>
      </c>
    </row>
    <row r="1535" spans="1:5">
      <c r="A1535" s="759">
        <v>1532</v>
      </c>
      <c r="B1535" s="811" t="s">
        <v>1602</v>
      </c>
      <c r="C1535" s="811" t="s">
        <v>1581</v>
      </c>
      <c r="D1535" s="821">
        <v>1.7</v>
      </c>
      <c r="E1535" s="759">
        <f t="shared" si="23"/>
        <v>34</v>
      </c>
    </row>
    <row r="1536" spans="1:5">
      <c r="A1536" s="759">
        <v>1533</v>
      </c>
      <c r="B1536" s="811" t="s">
        <v>1603</v>
      </c>
      <c r="C1536" s="811" t="s">
        <v>1581</v>
      </c>
      <c r="D1536" s="821">
        <v>1.7</v>
      </c>
      <c r="E1536" s="759">
        <f t="shared" si="23"/>
        <v>34</v>
      </c>
    </row>
    <row r="1537" spans="1:5">
      <c r="A1537" s="759">
        <v>1534</v>
      </c>
      <c r="B1537" s="811" t="s">
        <v>1604</v>
      </c>
      <c r="C1537" s="811" t="s">
        <v>1581</v>
      </c>
      <c r="D1537" s="821">
        <v>0.8</v>
      </c>
      <c r="E1537" s="759">
        <f t="shared" si="23"/>
        <v>16</v>
      </c>
    </row>
    <row r="1538" spans="1:5">
      <c r="A1538" s="759">
        <v>1535</v>
      </c>
      <c r="B1538" s="811" t="s">
        <v>1605</v>
      </c>
      <c r="C1538" s="811" t="s">
        <v>1581</v>
      </c>
      <c r="D1538" s="821">
        <v>0.6</v>
      </c>
      <c r="E1538" s="759">
        <f t="shared" si="23"/>
        <v>12</v>
      </c>
    </row>
    <row r="1539" spans="1:5">
      <c r="A1539" s="759">
        <v>1536</v>
      </c>
      <c r="B1539" s="811" t="s">
        <v>1606</v>
      </c>
      <c r="C1539" s="811" t="s">
        <v>1607</v>
      </c>
      <c r="D1539" s="821">
        <v>5</v>
      </c>
      <c r="E1539" s="759">
        <f t="shared" si="23"/>
        <v>100</v>
      </c>
    </row>
    <row r="1540" spans="1:5">
      <c r="A1540" s="759">
        <v>1537</v>
      </c>
      <c r="B1540" s="811" t="s">
        <v>1608</v>
      </c>
      <c r="C1540" s="811" t="s">
        <v>1607</v>
      </c>
      <c r="D1540" s="821">
        <v>0.9</v>
      </c>
      <c r="E1540" s="759">
        <f t="shared" si="23"/>
        <v>18</v>
      </c>
    </row>
    <row r="1541" spans="1:5">
      <c r="A1541" s="759">
        <v>1538</v>
      </c>
      <c r="B1541" s="811" t="s">
        <v>1609</v>
      </c>
      <c r="C1541" s="811" t="s">
        <v>1607</v>
      </c>
      <c r="D1541" s="821">
        <v>0.5</v>
      </c>
      <c r="E1541" s="759">
        <f t="shared" si="23"/>
        <v>10</v>
      </c>
    </row>
    <row r="1542" spans="1:5">
      <c r="A1542" s="759">
        <v>1539</v>
      </c>
      <c r="B1542" s="811" t="s">
        <v>1610</v>
      </c>
      <c r="C1542" s="811" t="s">
        <v>1607</v>
      </c>
      <c r="D1542" s="821">
        <v>2.5</v>
      </c>
      <c r="E1542" s="759">
        <f t="shared" si="23"/>
        <v>50</v>
      </c>
    </row>
    <row r="1543" spans="1:5">
      <c r="A1543" s="759">
        <v>1540</v>
      </c>
      <c r="B1543" s="811" t="s">
        <v>1611</v>
      </c>
      <c r="C1543" s="811" t="s">
        <v>1607</v>
      </c>
      <c r="D1543" s="821">
        <v>1</v>
      </c>
      <c r="E1543" s="759">
        <f t="shared" ref="E1543:E1606" si="24">D1543*20</f>
        <v>20</v>
      </c>
    </row>
    <row r="1544" spans="1:5">
      <c r="A1544" s="759">
        <v>1541</v>
      </c>
      <c r="B1544" s="811" t="s">
        <v>1612</v>
      </c>
      <c r="C1544" s="811" t="s">
        <v>1607</v>
      </c>
      <c r="D1544" s="821">
        <v>6</v>
      </c>
      <c r="E1544" s="759">
        <f t="shared" si="24"/>
        <v>120</v>
      </c>
    </row>
    <row r="1545" spans="1:5">
      <c r="A1545" s="759">
        <v>1542</v>
      </c>
      <c r="B1545" s="811" t="s">
        <v>1613</v>
      </c>
      <c r="C1545" s="811" t="s">
        <v>1607</v>
      </c>
      <c r="D1545" s="821">
        <v>0.6</v>
      </c>
      <c r="E1545" s="759">
        <f t="shared" si="24"/>
        <v>12</v>
      </c>
    </row>
    <row r="1546" spans="1:5">
      <c r="A1546" s="759">
        <v>1543</v>
      </c>
      <c r="B1546" s="811" t="s">
        <v>1614</v>
      </c>
      <c r="C1546" s="811" t="s">
        <v>1607</v>
      </c>
      <c r="D1546" s="821">
        <v>0.5</v>
      </c>
      <c r="E1546" s="759">
        <f t="shared" si="24"/>
        <v>10</v>
      </c>
    </row>
    <row r="1547" spans="1:5">
      <c r="A1547" s="759">
        <v>1544</v>
      </c>
      <c r="B1547" s="811" t="s">
        <v>1615</v>
      </c>
      <c r="C1547" s="811" t="s">
        <v>1607</v>
      </c>
      <c r="D1547" s="821">
        <v>1</v>
      </c>
      <c r="E1547" s="759">
        <f t="shared" si="24"/>
        <v>20</v>
      </c>
    </row>
    <row r="1548" spans="1:5">
      <c r="A1548" s="759">
        <v>1545</v>
      </c>
      <c r="B1548" s="811" t="s">
        <v>1616</v>
      </c>
      <c r="C1548" s="811" t="s">
        <v>1607</v>
      </c>
      <c r="D1548" s="821">
        <v>2</v>
      </c>
      <c r="E1548" s="759">
        <f t="shared" si="24"/>
        <v>40</v>
      </c>
    </row>
    <row r="1549" spans="1:5">
      <c r="A1549" s="759">
        <v>1546</v>
      </c>
      <c r="B1549" s="811" t="s">
        <v>1617</v>
      </c>
      <c r="C1549" s="811" t="s">
        <v>1607</v>
      </c>
      <c r="D1549" s="821">
        <v>0.8</v>
      </c>
      <c r="E1549" s="759">
        <f t="shared" si="24"/>
        <v>16</v>
      </c>
    </row>
    <row r="1550" spans="1:5">
      <c r="A1550" s="759">
        <v>1547</v>
      </c>
      <c r="B1550" s="811" t="s">
        <v>1618</v>
      </c>
      <c r="C1550" s="811" t="s">
        <v>1607</v>
      </c>
      <c r="D1550" s="821">
        <v>1.2</v>
      </c>
      <c r="E1550" s="759">
        <f t="shared" si="24"/>
        <v>24</v>
      </c>
    </row>
    <row r="1551" spans="1:5">
      <c r="A1551" s="759">
        <v>1548</v>
      </c>
      <c r="B1551" s="811" t="s">
        <v>1619</v>
      </c>
      <c r="C1551" s="811" t="s">
        <v>1607</v>
      </c>
      <c r="D1551" s="821">
        <v>0.5</v>
      </c>
      <c r="E1551" s="759">
        <f t="shared" si="24"/>
        <v>10</v>
      </c>
    </row>
    <row r="1552" spans="1:5">
      <c r="A1552" s="759">
        <v>1549</v>
      </c>
      <c r="B1552" s="811" t="s">
        <v>1620</v>
      </c>
      <c r="C1552" s="811" t="s">
        <v>1607</v>
      </c>
      <c r="D1552" s="821">
        <v>0.5</v>
      </c>
      <c r="E1552" s="759">
        <f t="shared" si="24"/>
        <v>10</v>
      </c>
    </row>
    <row r="1553" spans="1:5">
      <c r="A1553" s="759">
        <v>1550</v>
      </c>
      <c r="B1553" s="811" t="s">
        <v>1621</v>
      </c>
      <c r="C1553" s="811" t="s">
        <v>1607</v>
      </c>
      <c r="D1553" s="821">
        <v>0.9</v>
      </c>
      <c r="E1553" s="759">
        <f t="shared" si="24"/>
        <v>18</v>
      </c>
    </row>
    <row r="1554" spans="1:5">
      <c r="A1554" s="759">
        <v>1551</v>
      </c>
      <c r="B1554" s="811" t="s">
        <v>1622</v>
      </c>
      <c r="C1554" s="811" t="s">
        <v>1607</v>
      </c>
      <c r="D1554" s="821">
        <v>0.5</v>
      </c>
      <c r="E1554" s="759">
        <f t="shared" si="24"/>
        <v>10</v>
      </c>
    </row>
    <row r="1555" spans="1:5">
      <c r="A1555" s="759">
        <v>1552</v>
      </c>
      <c r="B1555" s="811" t="s">
        <v>1623</v>
      </c>
      <c r="C1555" s="811" t="s">
        <v>1607</v>
      </c>
      <c r="D1555" s="821">
        <v>1</v>
      </c>
      <c r="E1555" s="759">
        <f t="shared" si="24"/>
        <v>20</v>
      </c>
    </row>
    <row r="1556" spans="1:5">
      <c r="A1556" s="759">
        <v>1553</v>
      </c>
      <c r="B1556" s="811" t="s">
        <v>1624</v>
      </c>
      <c r="C1556" s="811" t="s">
        <v>1607</v>
      </c>
      <c r="D1556" s="821">
        <v>1.3</v>
      </c>
      <c r="E1556" s="759">
        <f t="shared" si="24"/>
        <v>26</v>
      </c>
    </row>
    <row r="1557" spans="1:5">
      <c r="A1557" s="759">
        <v>1554</v>
      </c>
      <c r="B1557" s="811" t="s">
        <v>1625</v>
      </c>
      <c r="C1557" s="811" t="s">
        <v>1607</v>
      </c>
      <c r="D1557" s="821">
        <v>1.1</v>
      </c>
      <c r="E1557" s="759">
        <f t="shared" si="24"/>
        <v>22</v>
      </c>
    </row>
    <row r="1558" spans="1:5">
      <c r="A1558" s="759">
        <v>1555</v>
      </c>
      <c r="B1558" s="811" t="s">
        <v>1626</v>
      </c>
      <c r="C1558" s="811" t="s">
        <v>1607</v>
      </c>
      <c r="D1558" s="821">
        <v>0.5</v>
      </c>
      <c r="E1558" s="759">
        <f t="shared" si="24"/>
        <v>10</v>
      </c>
    </row>
    <row r="1559" spans="1:5">
      <c r="A1559" s="759">
        <v>1556</v>
      </c>
      <c r="B1559" s="811" t="s">
        <v>1606</v>
      </c>
      <c r="C1559" s="811" t="s">
        <v>1607</v>
      </c>
      <c r="D1559" s="821">
        <v>0.5</v>
      </c>
      <c r="E1559" s="759">
        <f t="shared" si="24"/>
        <v>10</v>
      </c>
    </row>
    <row r="1560" spans="1:5">
      <c r="A1560" s="759">
        <v>1557</v>
      </c>
      <c r="B1560" s="811" t="s">
        <v>1627</v>
      </c>
      <c r="C1560" s="811" t="s">
        <v>1607</v>
      </c>
      <c r="D1560" s="821">
        <v>0.8</v>
      </c>
      <c r="E1560" s="759">
        <f t="shared" si="24"/>
        <v>16</v>
      </c>
    </row>
    <row r="1561" spans="1:5">
      <c r="A1561" s="759">
        <v>1558</v>
      </c>
      <c r="B1561" s="811" t="s">
        <v>1628</v>
      </c>
      <c r="C1561" s="811" t="s">
        <v>1607</v>
      </c>
      <c r="D1561" s="821">
        <v>2.5</v>
      </c>
      <c r="E1561" s="759">
        <f t="shared" si="24"/>
        <v>50</v>
      </c>
    </row>
    <row r="1562" spans="1:5">
      <c r="A1562" s="759">
        <v>1559</v>
      </c>
      <c r="B1562" s="811" t="s">
        <v>1592</v>
      </c>
      <c r="C1562" s="811" t="s">
        <v>1607</v>
      </c>
      <c r="D1562" s="821">
        <v>1</v>
      </c>
      <c r="E1562" s="759">
        <f t="shared" si="24"/>
        <v>20</v>
      </c>
    </row>
    <row r="1563" spans="1:5">
      <c r="A1563" s="759">
        <v>1560</v>
      </c>
      <c r="B1563" s="811" t="s">
        <v>1629</v>
      </c>
      <c r="C1563" s="811" t="s">
        <v>1607</v>
      </c>
      <c r="D1563" s="821">
        <v>0.7</v>
      </c>
      <c r="E1563" s="759">
        <f t="shared" si="24"/>
        <v>14</v>
      </c>
    </row>
    <row r="1564" spans="1:5">
      <c r="A1564" s="759">
        <v>1561</v>
      </c>
      <c r="B1564" s="811" t="s">
        <v>1630</v>
      </c>
      <c r="C1564" s="811" t="s">
        <v>1607</v>
      </c>
      <c r="D1564" s="821">
        <v>2.4</v>
      </c>
      <c r="E1564" s="759">
        <f t="shared" si="24"/>
        <v>48</v>
      </c>
    </row>
    <row r="1565" spans="1:5">
      <c r="A1565" s="759">
        <v>1562</v>
      </c>
      <c r="B1565" s="811" t="s">
        <v>1631</v>
      </c>
      <c r="C1565" s="811" t="s">
        <v>1607</v>
      </c>
      <c r="D1565" s="821">
        <v>2</v>
      </c>
      <c r="E1565" s="759">
        <f t="shared" si="24"/>
        <v>40</v>
      </c>
    </row>
    <row r="1566" spans="1:5">
      <c r="A1566" s="759">
        <v>1563</v>
      </c>
      <c r="B1566" s="811" t="s">
        <v>1632</v>
      </c>
      <c r="C1566" s="811" t="s">
        <v>1607</v>
      </c>
      <c r="D1566" s="821">
        <v>1</v>
      </c>
      <c r="E1566" s="759">
        <f t="shared" si="24"/>
        <v>20</v>
      </c>
    </row>
    <row r="1567" spans="1:5">
      <c r="A1567" s="759">
        <v>1564</v>
      </c>
      <c r="B1567" s="811" t="s">
        <v>1633</v>
      </c>
      <c r="C1567" s="811" t="s">
        <v>1634</v>
      </c>
      <c r="D1567" s="821">
        <v>3.1</v>
      </c>
      <c r="E1567" s="759">
        <f t="shared" si="24"/>
        <v>62</v>
      </c>
    </row>
    <row r="1568" spans="1:5">
      <c r="A1568" s="759">
        <v>1565</v>
      </c>
      <c r="B1568" s="811" t="s">
        <v>1635</v>
      </c>
      <c r="C1568" s="811" t="s">
        <v>1634</v>
      </c>
      <c r="D1568" s="821">
        <v>0.8</v>
      </c>
      <c r="E1568" s="759">
        <f t="shared" si="24"/>
        <v>16</v>
      </c>
    </row>
    <row r="1569" spans="1:5">
      <c r="A1569" s="759">
        <v>1566</v>
      </c>
      <c r="B1569" s="811" t="s">
        <v>1636</v>
      </c>
      <c r="C1569" s="811" t="s">
        <v>1634</v>
      </c>
      <c r="D1569" s="821">
        <v>0.8</v>
      </c>
      <c r="E1569" s="759">
        <f t="shared" si="24"/>
        <v>16</v>
      </c>
    </row>
    <row r="1570" spans="1:5">
      <c r="A1570" s="759">
        <v>1567</v>
      </c>
      <c r="B1570" s="811" t="s">
        <v>1637</v>
      </c>
      <c r="C1570" s="811" t="s">
        <v>1634</v>
      </c>
      <c r="D1570" s="821">
        <v>0.8</v>
      </c>
      <c r="E1570" s="759">
        <f t="shared" si="24"/>
        <v>16</v>
      </c>
    </row>
    <row r="1571" spans="1:5">
      <c r="A1571" s="759">
        <v>1568</v>
      </c>
      <c r="B1571" s="811" t="s">
        <v>1638</v>
      </c>
      <c r="C1571" s="811" t="s">
        <v>1634</v>
      </c>
      <c r="D1571" s="821">
        <v>0.8</v>
      </c>
      <c r="E1571" s="759">
        <f t="shared" si="24"/>
        <v>16</v>
      </c>
    </row>
    <row r="1572" spans="1:5">
      <c r="A1572" s="759">
        <v>1569</v>
      </c>
      <c r="B1572" s="811" t="s">
        <v>1639</v>
      </c>
      <c r="C1572" s="811" t="s">
        <v>1634</v>
      </c>
      <c r="D1572" s="821">
        <v>1.2</v>
      </c>
      <c r="E1572" s="759">
        <f t="shared" si="24"/>
        <v>24</v>
      </c>
    </row>
    <row r="1573" spans="1:5">
      <c r="A1573" s="759">
        <v>1570</v>
      </c>
      <c r="B1573" s="811" t="s">
        <v>1640</v>
      </c>
      <c r="C1573" s="811" t="s">
        <v>1634</v>
      </c>
      <c r="D1573" s="821">
        <v>0.8</v>
      </c>
      <c r="E1573" s="759">
        <f t="shared" si="24"/>
        <v>16</v>
      </c>
    </row>
    <row r="1574" spans="1:5">
      <c r="A1574" s="759">
        <v>1571</v>
      </c>
      <c r="B1574" s="811" t="s">
        <v>1641</v>
      </c>
      <c r="C1574" s="811" t="s">
        <v>1634</v>
      </c>
      <c r="D1574" s="821">
        <v>0.8</v>
      </c>
      <c r="E1574" s="759">
        <f t="shared" si="24"/>
        <v>16</v>
      </c>
    </row>
    <row r="1575" spans="1:5">
      <c r="A1575" s="759">
        <v>1572</v>
      </c>
      <c r="B1575" s="811" t="s">
        <v>1606</v>
      </c>
      <c r="C1575" s="811" t="s">
        <v>1634</v>
      </c>
      <c r="D1575" s="821">
        <v>0.8</v>
      </c>
      <c r="E1575" s="759">
        <f t="shared" si="24"/>
        <v>16</v>
      </c>
    </row>
    <row r="1576" spans="1:5">
      <c r="A1576" s="759">
        <v>1573</v>
      </c>
      <c r="B1576" s="811" t="s">
        <v>1642</v>
      </c>
      <c r="C1576" s="811" t="s">
        <v>1634</v>
      </c>
      <c r="D1576" s="821">
        <v>0.8</v>
      </c>
      <c r="E1576" s="759">
        <f t="shared" si="24"/>
        <v>16</v>
      </c>
    </row>
    <row r="1577" spans="1:5">
      <c r="A1577" s="759">
        <v>1574</v>
      </c>
      <c r="B1577" s="811" t="s">
        <v>1643</v>
      </c>
      <c r="C1577" s="811" t="s">
        <v>1634</v>
      </c>
      <c r="D1577" s="821">
        <v>0.8</v>
      </c>
      <c r="E1577" s="759">
        <f t="shared" si="24"/>
        <v>16</v>
      </c>
    </row>
    <row r="1578" spans="1:5">
      <c r="A1578" s="759">
        <v>1575</v>
      </c>
      <c r="B1578" s="811" t="s">
        <v>1644</v>
      </c>
      <c r="C1578" s="811" t="s">
        <v>1634</v>
      </c>
      <c r="D1578" s="821">
        <v>0.8</v>
      </c>
      <c r="E1578" s="759">
        <f t="shared" si="24"/>
        <v>16</v>
      </c>
    </row>
    <row r="1579" spans="1:5">
      <c r="A1579" s="759">
        <v>1576</v>
      </c>
      <c r="B1579" s="811" t="s">
        <v>1645</v>
      </c>
      <c r="C1579" s="811" t="s">
        <v>1634</v>
      </c>
      <c r="D1579" s="821">
        <v>0.8</v>
      </c>
      <c r="E1579" s="759">
        <f t="shared" si="24"/>
        <v>16</v>
      </c>
    </row>
    <row r="1580" spans="1:5">
      <c r="A1580" s="759">
        <v>1577</v>
      </c>
      <c r="B1580" s="811" t="s">
        <v>1611</v>
      </c>
      <c r="C1580" s="811" t="s">
        <v>1634</v>
      </c>
      <c r="D1580" s="821">
        <v>0.8</v>
      </c>
      <c r="E1580" s="759">
        <f t="shared" si="24"/>
        <v>16</v>
      </c>
    </row>
    <row r="1581" spans="1:5">
      <c r="A1581" s="759">
        <v>1578</v>
      </c>
      <c r="B1581" s="811" t="s">
        <v>1646</v>
      </c>
      <c r="C1581" s="811" t="s">
        <v>1634</v>
      </c>
      <c r="D1581" s="821">
        <v>0.8</v>
      </c>
      <c r="E1581" s="759">
        <f t="shared" si="24"/>
        <v>16</v>
      </c>
    </row>
    <row r="1582" spans="1:5">
      <c r="A1582" s="759">
        <v>1579</v>
      </c>
      <c r="B1582" s="811" t="s">
        <v>1647</v>
      </c>
      <c r="C1582" s="811" t="s">
        <v>1634</v>
      </c>
      <c r="D1582" s="821">
        <v>1.6</v>
      </c>
      <c r="E1582" s="759">
        <f t="shared" si="24"/>
        <v>32</v>
      </c>
    </row>
    <row r="1583" spans="1:5">
      <c r="A1583" s="759">
        <v>1580</v>
      </c>
      <c r="B1583" s="811" t="s">
        <v>1648</v>
      </c>
      <c r="C1583" s="811" t="s">
        <v>1634</v>
      </c>
      <c r="D1583" s="821">
        <v>1.6</v>
      </c>
      <c r="E1583" s="759">
        <f t="shared" si="24"/>
        <v>32</v>
      </c>
    </row>
    <row r="1584" spans="1:5">
      <c r="A1584" s="759">
        <v>1581</v>
      </c>
      <c r="B1584" s="811" t="s">
        <v>1649</v>
      </c>
      <c r="C1584" s="811" t="s">
        <v>1634</v>
      </c>
      <c r="D1584" s="821">
        <v>0.8</v>
      </c>
      <c r="E1584" s="759">
        <f t="shared" si="24"/>
        <v>16</v>
      </c>
    </row>
    <row r="1585" spans="1:5">
      <c r="A1585" s="759">
        <v>1582</v>
      </c>
      <c r="B1585" s="811" t="s">
        <v>1650</v>
      </c>
      <c r="C1585" s="811" t="s">
        <v>1634</v>
      </c>
      <c r="D1585" s="821">
        <v>0.8</v>
      </c>
      <c r="E1585" s="759">
        <f t="shared" si="24"/>
        <v>16</v>
      </c>
    </row>
    <row r="1586" spans="1:5">
      <c r="A1586" s="759">
        <v>1583</v>
      </c>
      <c r="B1586" s="811" t="s">
        <v>1651</v>
      </c>
      <c r="C1586" s="811" t="s">
        <v>1634</v>
      </c>
      <c r="D1586" s="821">
        <v>0.8</v>
      </c>
      <c r="E1586" s="759">
        <f t="shared" si="24"/>
        <v>16</v>
      </c>
    </row>
    <row r="1587" spans="1:5">
      <c r="A1587" s="759">
        <v>1584</v>
      </c>
      <c r="B1587" s="811" t="s">
        <v>1652</v>
      </c>
      <c r="C1587" s="811" t="s">
        <v>1653</v>
      </c>
      <c r="D1587" s="821">
        <v>4</v>
      </c>
      <c r="E1587" s="759">
        <f t="shared" si="24"/>
        <v>80</v>
      </c>
    </row>
    <row r="1588" spans="1:5">
      <c r="A1588" s="759">
        <v>1585</v>
      </c>
      <c r="B1588" s="811" t="s">
        <v>1654</v>
      </c>
      <c r="C1588" s="811" t="s">
        <v>1653</v>
      </c>
      <c r="D1588" s="821">
        <v>0.6</v>
      </c>
      <c r="E1588" s="759">
        <f t="shared" si="24"/>
        <v>12</v>
      </c>
    </row>
    <row r="1589" spans="1:5">
      <c r="A1589" s="759">
        <v>1586</v>
      </c>
      <c r="B1589" s="811" t="s">
        <v>1655</v>
      </c>
      <c r="C1589" s="811" t="s">
        <v>1653</v>
      </c>
      <c r="D1589" s="821">
        <v>2.1</v>
      </c>
      <c r="E1589" s="759">
        <f t="shared" si="24"/>
        <v>42</v>
      </c>
    </row>
    <row r="1590" spans="1:5">
      <c r="A1590" s="759">
        <v>1587</v>
      </c>
      <c r="B1590" s="811" t="s">
        <v>1656</v>
      </c>
      <c r="C1590" s="811" t="s">
        <v>1653</v>
      </c>
      <c r="D1590" s="821">
        <v>2.9</v>
      </c>
      <c r="E1590" s="759">
        <f t="shared" si="24"/>
        <v>58</v>
      </c>
    </row>
    <row r="1591" spans="1:5">
      <c r="A1591" s="759">
        <v>1588</v>
      </c>
      <c r="B1591" s="811" t="s">
        <v>1657</v>
      </c>
      <c r="C1591" s="811" t="s">
        <v>1653</v>
      </c>
      <c r="D1591" s="821">
        <v>0.6</v>
      </c>
      <c r="E1591" s="759">
        <f t="shared" si="24"/>
        <v>12</v>
      </c>
    </row>
    <row r="1592" spans="1:5">
      <c r="A1592" s="759">
        <v>1589</v>
      </c>
      <c r="B1592" s="811" t="s">
        <v>1658</v>
      </c>
      <c r="C1592" s="811" t="s">
        <v>1653</v>
      </c>
      <c r="D1592" s="821">
        <v>1.3</v>
      </c>
      <c r="E1592" s="759">
        <f t="shared" si="24"/>
        <v>26</v>
      </c>
    </row>
    <row r="1593" spans="1:5">
      <c r="A1593" s="759">
        <v>1590</v>
      </c>
      <c r="B1593" s="811" t="s">
        <v>1659</v>
      </c>
      <c r="C1593" s="811" t="s">
        <v>1653</v>
      </c>
      <c r="D1593" s="821">
        <v>0.6</v>
      </c>
      <c r="E1593" s="759">
        <f t="shared" si="24"/>
        <v>12</v>
      </c>
    </row>
    <row r="1594" spans="1:5">
      <c r="A1594" s="759">
        <v>1591</v>
      </c>
      <c r="B1594" s="811" t="s">
        <v>1629</v>
      </c>
      <c r="C1594" s="811" t="s">
        <v>1653</v>
      </c>
      <c r="D1594" s="821">
        <v>0.6</v>
      </c>
      <c r="E1594" s="759">
        <f t="shared" si="24"/>
        <v>12</v>
      </c>
    </row>
    <row r="1595" spans="1:5">
      <c r="A1595" s="759">
        <v>1592</v>
      </c>
      <c r="B1595" s="811" t="s">
        <v>1632</v>
      </c>
      <c r="C1595" s="811" t="s">
        <v>1653</v>
      </c>
      <c r="D1595" s="821">
        <v>3</v>
      </c>
      <c r="E1595" s="759">
        <f t="shared" si="24"/>
        <v>60</v>
      </c>
    </row>
    <row r="1596" spans="1:5">
      <c r="A1596" s="759">
        <v>1593</v>
      </c>
      <c r="B1596" s="811" t="s">
        <v>1660</v>
      </c>
      <c r="C1596" s="811" t="s">
        <v>1653</v>
      </c>
      <c r="D1596" s="821">
        <v>0.6</v>
      </c>
      <c r="E1596" s="759">
        <f t="shared" si="24"/>
        <v>12</v>
      </c>
    </row>
    <row r="1597" spans="1:5">
      <c r="A1597" s="759">
        <v>1594</v>
      </c>
      <c r="B1597" s="811" t="s">
        <v>1661</v>
      </c>
      <c r="C1597" s="811" t="s">
        <v>1653</v>
      </c>
      <c r="D1597" s="821">
        <v>2</v>
      </c>
      <c r="E1597" s="759">
        <f t="shared" si="24"/>
        <v>40</v>
      </c>
    </row>
    <row r="1598" spans="1:5">
      <c r="A1598" s="759">
        <v>1595</v>
      </c>
      <c r="B1598" s="811" t="s">
        <v>1662</v>
      </c>
      <c r="C1598" s="811" t="s">
        <v>1653</v>
      </c>
      <c r="D1598" s="821">
        <v>1</v>
      </c>
      <c r="E1598" s="759">
        <f t="shared" si="24"/>
        <v>20</v>
      </c>
    </row>
    <row r="1599" spans="1:5">
      <c r="A1599" s="759">
        <v>1596</v>
      </c>
      <c r="B1599" s="811" t="s">
        <v>1663</v>
      </c>
      <c r="C1599" s="811" t="s">
        <v>1653</v>
      </c>
      <c r="D1599" s="821">
        <v>2.1</v>
      </c>
      <c r="E1599" s="759">
        <f t="shared" si="24"/>
        <v>42</v>
      </c>
    </row>
    <row r="1600" spans="1:5">
      <c r="A1600" s="759">
        <v>1597</v>
      </c>
      <c r="B1600" s="811" t="s">
        <v>1664</v>
      </c>
      <c r="C1600" s="811" t="s">
        <v>1653</v>
      </c>
      <c r="D1600" s="821">
        <v>1.4</v>
      </c>
      <c r="E1600" s="759">
        <f t="shared" si="24"/>
        <v>28</v>
      </c>
    </row>
    <row r="1601" spans="1:5">
      <c r="A1601" s="759">
        <v>1598</v>
      </c>
      <c r="B1601" s="811" t="s">
        <v>1665</v>
      </c>
      <c r="C1601" s="811" t="s">
        <v>1666</v>
      </c>
      <c r="D1601" s="821">
        <v>0.6</v>
      </c>
      <c r="E1601" s="759">
        <f t="shared" si="24"/>
        <v>12</v>
      </c>
    </row>
    <row r="1602" spans="1:5">
      <c r="A1602" s="759">
        <v>1599</v>
      </c>
      <c r="B1602" s="811" t="s">
        <v>1667</v>
      </c>
      <c r="C1602" s="811" t="s">
        <v>1666</v>
      </c>
      <c r="D1602" s="821">
        <v>1</v>
      </c>
      <c r="E1602" s="759">
        <f t="shared" si="24"/>
        <v>20</v>
      </c>
    </row>
    <row r="1603" spans="1:5">
      <c r="A1603" s="759">
        <v>1600</v>
      </c>
      <c r="B1603" s="811" t="s">
        <v>1645</v>
      </c>
      <c r="C1603" s="811" t="s">
        <v>1666</v>
      </c>
      <c r="D1603" s="821">
        <v>1.2</v>
      </c>
      <c r="E1603" s="759">
        <f t="shared" si="24"/>
        <v>24</v>
      </c>
    </row>
    <row r="1604" spans="1:5">
      <c r="A1604" s="759">
        <v>1601</v>
      </c>
      <c r="B1604" s="811" t="s">
        <v>1668</v>
      </c>
      <c r="C1604" s="811" t="s">
        <v>1666</v>
      </c>
      <c r="D1604" s="821">
        <v>0.7</v>
      </c>
      <c r="E1604" s="759">
        <f t="shared" si="24"/>
        <v>14</v>
      </c>
    </row>
    <row r="1605" spans="1:5">
      <c r="A1605" s="759">
        <v>1602</v>
      </c>
      <c r="B1605" s="811" t="s">
        <v>1669</v>
      </c>
      <c r="C1605" s="811" t="s">
        <v>1666</v>
      </c>
      <c r="D1605" s="821">
        <v>1.5</v>
      </c>
      <c r="E1605" s="759">
        <f t="shared" si="24"/>
        <v>30</v>
      </c>
    </row>
    <row r="1606" spans="1:5">
      <c r="A1606" s="759">
        <v>1603</v>
      </c>
      <c r="B1606" s="811" t="s">
        <v>1670</v>
      </c>
      <c r="C1606" s="811" t="s">
        <v>1671</v>
      </c>
      <c r="D1606" s="821">
        <v>0.8</v>
      </c>
      <c r="E1606" s="759">
        <f t="shared" si="24"/>
        <v>16</v>
      </c>
    </row>
    <row r="1607" spans="1:5">
      <c r="A1607" s="759">
        <v>1604</v>
      </c>
      <c r="B1607" s="811" t="s">
        <v>1672</v>
      </c>
      <c r="C1607" s="811" t="s">
        <v>1671</v>
      </c>
      <c r="D1607" s="821">
        <v>1.4</v>
      </c>
      <c r="E1607" s="759">
        <f t="shared" ref="E1607:E1670" si="25">D1607*20</f>
        <v>28</v>
      </c>
    </row>
    <row r="1608" spans="1:5">
      <c r="A1608" s="759">
        <v>1605</v>
      </c>
      <c r="B1608" s="811" t="s">
        <v>1673</v>
      </c>
      <c r="C1608" s="811" t="s">
        <v>1671</v>
      </c>
      <c r="D1608" s="821">
        <v>0.56</v>
      </c>
      <c r="E1608" s="759">
        <f t="shared" si="25"/>
        <v>11.2</v>
      </c>
    </row>
    <row r="1609" spans="1:5">
      <c r="A1609" s="759">
        <v>1606</v>
      </c>
      <c r="B1609" s="811" t="s">
        <v>1674</v>
      </c>
      <c r="C1609" s="811" t="s">
        <v>1671</v>
      </c>
      <c r="D1609" s="821">
        <v>1.45</v>
      </c>
      <c r="E1609" s="759">
        <f t="shared" si="25"/>
        <v>29</v>
      </c>
    </row>
    <row r="1610" spans="1:5">
      <c r="A1610" s="759">
        <v>1607</v>
      </c>
      <c r="B1610" s="811" t="s">
        <v>1675</v>
      </c>
      <c r="C1610" s="811" t="s">
        <v>1671</v>
      </c>
      <c r="D1610" s="821">
        <v>0.6</v>
      </c>
      <c r="E1610" s="759">
        <f t="shared" si="25"/>
        <v>12</v>
      </c>
    </row>
    <row r="1611" spans="1:5">
      <c r="A1611" s="759">
        <v>1608</v>
      </c>
      <c r="B1611" s="811" t="s">
        <v>1676</v>
      </c>
      <c r="C1611" s="811" t="s">
        <v>1671</v>
      </c>
      <c r="D1611" s="821">
        <v>0.5</v>
      </c>
      <c r="E1611" s="759">
        <f t="shared" si="25"/>
        <v>10</v>
      </c>
    </row>
    <row r="1612" spans="1:5">
      <c r="A1612" s="759">
        <v>1609</v>
      </c>
      <c r="B1612" s="811" t="s">
        <v>1677</v>
      </c>
      <c r="C1612" s="811" t="s">
        <v>1671</v>
      </c>
      <c r="D1612" s="821">
        <v>0.85</v>
      </c>
      <c r="E1612" s="759">
        <f t="shared" si="25"/>
        <v>17</v>
      </c>
    </row>
    <row r="1613" spans="1:5">
      <c r="A1613" s="759">
        <v>1610</v>
      </c>
      <c r="B1613" s="811" t="s">
        <v>1678</v>
      </c>
      <c r="C1613" s="811" t="s">
        <v>1671</v>
      </c>
      <c r="D1613" s="821">
        <v>1.5</v>
      </c>
      <c r="E1613" s="759">
        <f t="shared" si="25"/>
        <v>30</v>
      </c>
    </row>
    <row r="1614" spans="1:5">
      <c r="A1614" s="759">
        <v>1611</v>
      </c>
      <c r="B1614" s="811" t="s">
        <v>1679</v>
      </c>
      <c r="C1614" s="811" t="s">
        <v>1671</v>
      </c>
      <c r="D1614" s="821">
        <v>1</v>
      </c>
      <c r="E1614" s="759">
        <f t="shared" si="25"/>
        <v>20</v>
      </c>
    </row>
    <row r="1615" spans="1:5">
      <c r="A1615" s="759">
        <v>1612</v>
      </c>
      <c r="B1615" s="811" t="s">
        <v>1680</v>
      </c>
      <c r="C1615" s="811" t="s">
        <v>1671</v>
      </c>
      <c r="D1615" s="821">
        <v>1.3</v>
      </c>
      <c r="E1615" s="759">
        <f t="shared" si="25"/>
        <v>26</v>
      </c>
    </row>
    <row r="1616" spans="1:5">
      <c r="A1616" s="759">
        <v>1613</v>
      </c>
      <c r="B1616" s="811" t="s">
        <v>1681</v>
      </c>
      <c r="C1616" s="811" t="s">
        <v>1671</v>
      </c>
      <c r="D1616" s="821">
        <v>1</v>
      </c>
      <c r="E1616" s="759">
        <f t="shared" si="25"/>
        <v>20</v>
      </c>
    </row>
    <row r="1617" spans="1:5">
      <c r="A1617" s="759">
        <v>1614</v>
      </c>
      <c r="B1617" s="811" t="s">
        <v>1682</v>
      </c>
      <c r="C1617" s="811" t="s">
        <v>1671</v>
      </c>
      <c r="D1617" s="821">
        <v>0.5</v>
      </c>
      <c r="E1617" s="759">
        <f t="shared" si="25"/>
        <v>10</v>
      </c>
    </row>
    <row r="1618" spans="1:5">
      <c r="A1618" s="759">
        <v>1615</v>
      </c>
      <c r="B1618" s="811" t="s">
        <v>1683</v>
      </c>
      <c r="C1618" s="811" t="s">
        <v>1671</v>
      </c>
      <c r="D1618" s="821">
        <v>1</v>
      </c>
      <c r="E1618" s="759">
        <f t="shared" si="25"/>
        <v>20</v>
      </c>
    </row>
    <row r="1619" spans="1:5">
      <c r="A1619" s="759">
        <v>1616</v>
      </c>
      <c r="B1619" s="811" t="s">
        <v>1684</v>
      </c>
      <c r="C1619" s="811" t="s">
        <v>1671</v>
      </c>
      <c r="D1619" s="821">
        <v>0.6</v>
      </c>
      <c r="E1619" s="759">
        <f t="shared" si="25"/>
        <v>12</v>
      </c>
    </row>
    <row r="1620" spans="1:5">
      <c r="A1620" s="759">
        <v>1617</v>
      </c>
      <c r="B1620" s="811" t="s">
        <v>1685</v>
      </c>
      <c r="C1620" s="811" t="s">
        <v>1671</v>
      </c>
      <c r="D1620" s="821">
        <v>4</v>
      </c>
      <c r="E1620" s="759">
        <f t="shared" si="25"/>
        <v>80</v>
      </c>
    </row>
    <row r="1621" spans="1:5">
      <c r="A1621" s="759">
        <v>1618</v>
      </c>
      <c r="B1621" s="811" t="s">
        <v>1686</v>
      </c>
      <c r="C1621" s="811" t="s">
        <v>1671</v>
      </c>
      <c r="D1621" s="821">
        <v>8</v>
      </c>
      <c r="E1621" s="759">
        <f t="shared" si="25"/>
        <v>160</v>
      </c>
    </row>
    <row r="1622" spans="1:5">
      <c r="A1622" s="759">
        <v>1619</v>
      </c>
      <c r="B1622" s="811" t="s">
        <v>1687</v>
      </c>
      <c r="C1622" s="811" t="s">
        <v>1671</v>
      </c>
      <c r="D1622" s="821">
        <v>0.8</v>
      </c>
      <c r="E1622" s="759">
        <f t="shared" si="25"/>
        <v>16</v>
      </c>
    </row>
    <row r="1623" spans="1:5">
      <c r="A1623" s="759">
        <v>1620</v>
      </c>
      <c r="B1623" s="811" t="s">
        <v>1688</v>
      </c>
      <c r="C1623" s="811" t="s">
        <v>1671</v>
      </c>
      <c r="D1623" s="821">
        <v>0.5</v>
      </c>
      <c r="E1623" s="759">
        <f t="shared" si="25"/>
        <v>10</v>
      </c>
    </row>
    <row r="1624" spans="1:5">
      <c r="A1624" s="759">
        <v>1621</v>
      </c>
      <c r="B1624" s="811" t="s">
        <v>1689</v>
      </c>
      <c r="C1624" s="811" t="s">
        <v>1671</v>
      </c>
      <c r="D1624" s="821">
        <v>0.7</v>
      </c>
      <c r="E1624" s="759">
        <f t="shared" si="25"/>
        <v>14</v>
      </c>
    </row>
    <row r="1625" spans="1:5">
      <c r="A1625" s="759">
        <v>1622</v>
      </c>
      <c r="B1625" s="811" t="s">
        <v>1690</v>
      </c>
      <c r="C1625" s="811" t="s">
        <v>1671</v>
      </c>
      <c r="D1625" s="821">
        <v>1.5</v>
      </c>
      <c r="E1625" s="759">
        <f t="shared" si="25"/>
        <v>30</v>
      </c>
    </row>
    <row r="1626" spans="1:5">
      <c r="A1626" s="759">
        <v>1623</v>
      </c>
      <c r="B1626" s="811" t="s">
        <v>1691</v>
      </c>
      <c r="C1626" s="811" t="s">
        <v>1671</v>
      </c>
      <c r="D1626" s="821">
        <v>0.8</v>
      </c>
      <c r="E1626" s="759">
        <f t="shared" si="25"/>
        <v>16</v>
      </c>
    </row>
    <row r="1627" spans="1:5">
      <c r="A1627" s="759">
        <v>1624</v>
      </c>
      <c r="B1627" s="811" t="s">
        <v>1514</v>
      </c>
      <c r="C1627" s="811" t="s">
        <v>1671</v>
      </c>
      <c r="D1627" s="821">
        <v>0.85</v>
      </c>
      <c r="E1627" s="759">
        <f t="shared" si="25"/>
        <v>17</v>
      </c>
    </row>
    <row r="1628" spans="1:5">
      <c r="A1628" s="759">
        <v>1625</v>
      </c>
      <c r="B1628" s="811" t="s">
        <v>1692</v>
      </c>
      <c r="C1628" s="811" t="s">
        <v>1671</v>
      </c>
      <c r="D1628" s="821">
        <v>0.6</v>
      </c>
      <c r="E1628" s="759">
        <f t="shared" si="25"/>
        <v>12</v>
      </c>
    </row>
    <row r="1629" spans="1:5">
      <c r="A1629" s="759">
        <v>1626</v>
      </c>
      <c r="B1629" s="811" t="s">
        <v>1693</v>
      </c>
      <c r="C1629" s="811" t="s">
        <v>1671</v>
      </c>
      <c r="D1629" s="821">
        <v>2.7</v>
      </c>
      <c r="E1629" s="759">
        <f t="shared" si="25"/>
        <v>54</v>
      </c>
    </row>
    <row r="1630" spans="1:5">
      <c r="A1630" s="759">
        <v>1627</v>
      </c>
      <c r="B1630" s="811" t="s">
        <v>1694</v>
      </c>
      <c r="C1630" s="811" t="s">
        <v>1671</v>
      </c>
      <c r="D1630" s="821">
        <v>0.9</v>
      </c>
      <c r="E1630" s="759">
        <f t="shared" si="25"/>
        <v>18</v>
      </c>
    </row>
    <row r="1631" spans="1:5">
      <c r="A1631" s="759">
        <v>1628</v>
      </c>
      <c r="B1631" s="811" t="s">
        <v>1695</v>
      </c>
      <c r="C1631" s="811" t="s">
        <v>1671</v>
      </c>
      <c r="D1631" s="821">
        <v>0.6</v>
      </c>
      <c r="E1631" s="759">
        <f t="shared" si="25"/>
        <v>12</v>
      </c>
    </row>
    <row r="1632" spans="1:5">
      <c r="A1632" s="759">
        <v>1629</v>
      </c>
      <c r="B1632" s="811" t="s">
        <v>1696</v>
      </c>
      <c r="C1632" s="811" t="s">
        <v>1671</v>
      </c>
      <c r="D1632" s="821">
        <v>3</v>
      </c>
      <c r="E1632" s="759">
        <f t="shared" si="25"/>
        <v>60</v>
      </c>
    </row>
    <row r="1633" spans="1:5">
      <c r="A1633" s="759">
        <v>1630</v>
      </c>
      <c r="B1633" s="811" t="s">
        <v>1697</v>
      </c>
      <c r="C1633" s="811" t="s">
        <v>1671</v>
      </c>
      <c r="D1633" s="821">
        <v>1.5</v>
      </c>
      <c r="E1633" s="759">
        <f t="shared" si="25"/>
        <v>30</v>
      </c>
    </row>
    <row r="1634" spans="1:5">
      <c r="A1634" s="759">
        <v>1631</v>
      </c>
      <c r="B1634" s="811" t="s">
        <v>1698</v>
      </c>
      <c r="C1634" s="811" t="s">
        <v>1699</v>
      </c>
      <c r="D1634" s="821">
        <v>2</v>
      </c>
      <c r="E1634" s="759">
        <f t="shared" si="25"/>
        <v>40</v>
      </c>
    </row>
    <row r="1635" spans="1:5">
      <c r="A1635" s="759">
        <v>1632</v>
      </c>
      <c r="B1635" s="811" t="s">
        <v>1700</v>
      </c>
      <c r="C1635" s="811" t="s">
        <v>1699</v>
      </c>
      <c r="D1635" s="821">
        <v>1</v>
      </c>
      <c r="E1635" s="759">
        <f t="shared" si="25"/>
        <v>20</v>
      </c>
    </row>
    <row r="1636" spans="1:5">
      <c r="A1636" s="759">
        <v>1633</v>
      </c>
      <c r="B1636" s="811" t="s">
        <v>1701</v>
      </c>
      <c r="C1636" s="811" t="s">
        <v>1699</v>
      </c>
      <c r="D1636" s="821">
        <v>0.8</v>
      </c>
      <c r="E1636" s="759">
        <f t="shared" si="25"/>
        <v>16</v>
      </c>
    </row>
    <row r="1637" spans="1:5">
      <c r="A1637" s="759">
        <v>1634</v>
      </c>
      <c r="B1637" s="811" t="s">
        <v>1702</v>
      </c>
      <c r="C1637" s="811" t="s">
        <v>1699</v>
      </c>
      <c r="D1637" s="821">
        <v>2</v>
      </c>
      <c r="E1637" s="759">
        <f t="shared" si="25"/>
        <v>40</v>
      </c>
    </row>
    <row r="1638" spans="1:5">
      <c r="A1638" s="759">
        <v>1635</v>
      </c>
      <c r="B1638" s="811" t="s">
        <v>1703</v>
      </c>
      <c r="C1638" s="811" t="s">
        <v>1699</v>
      </c>
      <c r="D1638" s="821">
        <v>0.9</v>
      </c>
      <c r="E1638" s="759">
        <f t="shared" si="25"/>
        <v>18</v>
      </c>
    </row>
    <row r="1639" spans="1:5">
      <c r="A1639" s="759">
        <v>1636</v>
      </c>
      <c r="B1639" s="811" t="s">
        <v>1508</v>
      </c>
      <c r="C1639" s="811" t="s">
        <v>1699</v>
      </c>
      <c r="D1639" s="821">
        <v>1.5</v>
      </c>
      <c r="E1639" s="759">
        <f t="shared" si="25"/>
        <v>30</v>
      </c>
    </row>
    <row r="1640" spans="1:5">
      <c r="A1640" s="759">
        <v>1637</v>
      </c>
      <c r="B1640" s="811" t="s">
        <v>1704</v>
      </c>
      <c r="C1640" s="811" t="s">
        <v>1699</v>
      </c>
      <c r="D1640" s="821">
        <v>0.8</v>
      </c>
      <c r="E1640" s="759">
        <f t="shared" si="25"/>
        <v>16</v>
      </c>
    </row>
    <row r="1641" spans="1:5">
      <c r="A1641" s="759">
        <v>1638</v>
      </c>
      <c r="B1641" s="811" t="s">
        <v>1705</v>
      </c>
      <c r="C1641" s="811" t="s">
        <v>1699</v>
      </c>
      <c r="D1641" s="821">
        <v>1.8</v>
      </c>
      <c r="E1641" s="759">
        <f t="shared" si="25"/>
        <v>36</v>
      </c>
    </row>
    <row r="1642" spans="1:5">
      <c r="A1642" s="759">
        <v>1639</v>
      </c>
      <c r="B1642" s="811" t="s">
        <v>1706</v>
      </c>
      <c r="C1642" s="811" t="s">
        <v>1699</v>
      </c>
      <c r="D1642" s="821">
        <v>0.6</v>
      </c>
      <c r="E1642" s="759">
        <f t="shared" si="25"/>
        <v>12</v>
      </c>
    </row>
    <row r="1643" spans="1:5">
      <c r="A1643" s="759">
        <v>1640</v>
      </c>
      <c r="B1643" s="811" t="s">
        <v>1707</v>
      </c>
      <c r="C1643" s="811" t="s">
        <v>1699</v>
      </c>
      <c r="D1643" s="821">
        <v>0.56</v>
      </c>
      <c r="E1643" s="759">
        <f t="shared" si="25"/>
        <v>11.2</v>
      </c>
    </row>
    <row r="1644" spans="1:5">
      <c r="A1644" s="759">
        <v>1641</v>
      </c>
      <c r="B1644" s="811" t="s">
        <v>1708</v>
      </c>
      <c r="C1644" s="811" t="s">
        <v>1699</v>
      </c>
      <c r="D1644" s="821">
        <v>1</v>
      </c>
      <c r="E1644" s="759">
        <f t="shared" si="25"/>
        <v>20</v>
      </c>
    </row>
    <row r="1645" spans="1:5">
      <c r="A1645" s="759">
        <v>1642</v>
      </c>
      <c r="B1645" s="811" t="s">
        <v>1709</v>
      </c>
      <c r="C1645" s="811" t="s">
        <v>1699</v>
      </c>
      <c r="D1645" s="821">
        <v>3.1</v>
      </c>
      <c r="E1645" s="759">
        <f t="shared" si="25"/>
        <v>62</v>
      </c>
    </row>
    <row r="1646" spans="1:5">
      <c r="A1646" s="759">
        <v>1643</v>
      </c>
      <c r="B1646" s="811" t="s">
        <v>1710</v>
      </c>
      <c r="C1646" s="811" t="s">
        <v>1699</v>
      </c>
      <c r="D1646" s="821">
        <v>1.5</v>
      </c>
      <c r="E1646" s="759">
        <f t="shared" si="25"/>
        <v>30</v>
      </c>
    </row>
    <row r="1647" spans="1:5">
      <c r="A1647" s="759">
        <v>1644</v>
      </c>
      <c r="B1647" s="811" t="s">
        <v>1504</v>
      </c>
      <c r="C1647" s="811" t="s">
        <v>1699</v>
      </c>
      <c r="D1647" s="821">
        <v>1</v>
      </c>
      <c r="E1647" s="759">
        <f t="shared" si="25"/>
        <v>20</v>
      </c>
    </row>
    <row r="1648" spans="1:5">
      <c r="A1648" s="759">
        <v>1645</v>
      </c>
      <c r="B1648" s="811" t="s">
        <v>1711</v>
      </c>
      <c r="C1648" s="811" t="s">
        <v>1699</v>
      </c>
      <c r="D1648" s="821">
        <v>1</v>
      </c>
      <c r="E1648" s="759">
        <f t="shared" si="25"/>
        <v>20</v>
      </c>
    </row>
    <row r="1649" spans="1:5">
      <c r="A1649" s="759">
        <v>1646</v>
      </c>
      <c r="B1649" s="811" t="s">
        <v>1712</v>
      </c>
      <c r="C1649" s="811" t="s">
        <v>1699</v>
      </c>
      <c r="D1649" s="821">
        <v>1</v>
      </c>
      <c r="E1649" s="759">
        <f t="shared" si="25"/>
        <v>20</v>
      </c>
    </row>
    <row r="1650" spans="1:5">
      <c r="A1650" s="759">
        <v>1647</v>
      </c>
      <c r="B1650" s="811" t="s">
        <v>1713</v>
      </c>
      <c r="C1650" s="811" t="s">
        <v>1714</v>
      </c>
      <c r="D1650" s="821">
        <v>1.1</v>
      </c>
      <c r="E1650" s="759">
        <f t="shared" si="25"/>
        <v>22</v>
      </c>
    </row>
    <row r="1651" spans="1:5">
      <c r="A1651" s="759">
        <v>1648</v>
      </c>
      <c r="B1651" s="811" t="s">
        <v>1715</v>
      </c>
      <c r="C1651" s="811" t="s">
        <v>1714</v>
      </c>
      <c r="D1651" s="821">
        <v>2</v>
      </c>
      <c r="E1651" s="759">
        <f t="shared" si="25"/>
        <v>40</v>
      </c>
    </row>
    <row r="1652" spans="1:5">
      <c r="A1652" s="759">
        <v>1649</v>
      </c>
      <c r="B1652" s="811" t="s">
        <v>1716</v>
      </c>
      <c r="C1652" s="811" t="s">
        <v>1714</v>
      </c>
      <c r="D1652" s="821">
        <v>1.7</v>
      </c>
      <c r="E1652" s="759">
        <f t="shared" si="25"/>
        <v>34</v>
      </c>
    </row>
    <row r="1653" spans="1:5">
      <c r="A1653" s="759">
        <v>1650</v>
      </c>
      <c r="B1653" s="811" t="s">
        <v>1717</v>
      </c>
      <c r="C1653" s="811" t="s">
        <v>1714</v>
      </c>
      <c r="D1653" s="821">
        <v>2</v>
      </c>
      <c r="E1653" s="759">
        <f t="shared" si="25"/>
        <v>40</v>
      </c>
    </row>
    <row r="1654" spans="1:5">
      <c r="A1654" s="759">
        <v>1651</v>
      </c>
      <c r="B1654" s="811" t="s">
        <v>1718</v>
      </c>
      <c r="C1654" s="811" t="s">
        <v>1714</v>
      </c>
      <c r="D1654" s="821">
        <v>1.3</v>
      </c>
      <c r="E1654" s="759">
        <f t="shared" si="25"/>
        <v>26</v>
      </c>
    </row>
    <row r="1655" spans="1:5">
      <c r="A1655" s="759">
        <v>1652</v>
      </c>
      <c r="B1655" s="811" t="s">
        <v>1719</v>
      </c>
      <c r="C1655" s="811" t="s">
        <v>1714</v>
      </c>
      <c r="D1655" s="821">
        <v>1.63</v>
      </c>
      <c r="E1655" s="759">
        <f t="shared" si="25"/>
        <v>32.6</v>
      </c>
    </row>
    <row r="1656" spans="1:5">
      <c r="A1656" s="759">
        <v>1653</v>
      </c>
      <c r="B1656" s="811" t="s">
        <v>1720</v>
      </c>
      <c r="C1656" s="811" t="s">
        <v>1714</v>
      </c>
      <c r="D1656" s="821">
        <v>1</v>
      </c>
      <c r="E1656" s="759">
        <f t="shared" si="25"/>
        <v>20</v>
      </c>
    </row>
    <row r="1657" spans="1:5">
      <c r="A1657" s="759">
        <v>1654</v>
      </c>
      <c r="B1657" s="811" t="s">
        <v>1721</v>
      </c>
      <c r="C1657" s="811" t="s">
        <v>1714</v>
      </c>
      <c r="D1657" s="821">
        <v>2.8</v>
      </c>
      <c r="E1657" s="759">
        <f t="shared" si="25"/>
        <v>56</v>
      </c>
    </row>
    <row r="1658" spans="1:5">
      <c r="A1658" s="759">
        <v>1655</v>
      </c>
      <c r="B1658" s="811" t="s">
        <v>1722</v>
      </c>
      <c r="C1658" s="811" t="s">
        <v>1714</v>
      </c>
      <c r="D1658" s="821">
        <v>0.8</v>
      </c>
      <c r="E1658" s="759">
        <f t="shared" si="25"/>
        <v>16</v>
      </c>
    </row>
    <row r="1659" spans="1:5">
      <c r="A1659" s="759">
        <v>1656</v>
      </c>
      <c r="B1659" s="811" t="s">
        <v>1723</v>
      </c>
      <c r="C1659" s="811" t="s">
        <v>1714</v>
      </c>
      <c r="D1659" s="821">
        <v>1</v>
      </c>
      <c r="E1659" s="759">
        <f t="shared" si="25"/>
        <v>20</v>
      </c>
    </row>
    <row r="1660" spans="1:5">
      <c r="A1660" s="759">
        <v>1657</v>
      </c>
      <c r="B1660" s="811" t="s">
        <v>1724</v>
      </c>
      <c r="C1660" s="811" t="s">
        <v>1714</v>
      </c>
      <c r="D1660" s="821">
        <v>0.6</v>
      </c>
      <c r="E1660" s="759">
        <f t="shared" si="25"/>
        <v>12</v>
      </c>
    </row>
    <row r="1661" spans="1:5">
      <c r="A1661" s="759">
        <v>1658</v>
      </c>
      <c r="B1661" s="811" t="s">
        <v>1725</v>
      </c>
      <c r="C1661" s="811" t="s">
        <v>1714</v>
      </c>
      <c r="D1661" s="821">
        <v>1.2</v>
      </c>
      <c r="E1661" s="759">
        <f t="shared" si="25"/>
        <v>24</v>
      </c>
    </row>
    <row r="1662" spans="1:5">
      <c r="A1662" s="759">
        <v>1659</v>
      </c>
      <c r="B1662" s="811" t="s">
        <v>1726</v>
      </c>
      <c r="C1662" s="811" t="s">
        <v>1714</v>
      </c>
      <c r="D1662" s="821">
        <v>1.5</v>
      </c>
      <c r="E1662" s="759">
        <f t="shared" si="25"/>
        <v>30</v>
      </c>
    </row>
    <row r="1663" spans="1:5">
      <c r="A1663" s="759">
        <v>1660</v>
      </c>
      <c r="B1663" s="811" t="s">
        <v>1727</v>
      </c>
      <c r="C1663" s="811" t="s">
        <v>1714</v>
      </c>
      <c r="D1663" s="821">
        <v>0.95</v>
      </c>
      <c r="E1663" s="759">
        <f t="shared" si="25"/>
        <v>19</v>
      </c>
    </row>
    <row r="1664" spans="1:5">
      <c r="A1664" s="759">
        <v>1661</v>
      </c>
      <c r="B1664" s="811" t="s">
        <v>1728</v>
      </c>
      <c r="C1664" s="811" t="s">
        <v>1714</v>
      </c>
      <c r="D1664" s="821">
        <v>1</v>
      </c>
      <c r="E1664" s="759">
        <f t="shared" si="25"/>
        <v>20</v>
      </c>
    </row>
    <row r="1665" spans="1:5">
      <c r="A1665" s="759">
        <v>1662</v>
      </c>
      <c r="B1665" s="811" t="s">
        <v>1729</v>
      </c>
      <c r="C1665" s="811" t="s">
        <v>1714</v>
      </c>
      <c r="D1665" s="821">
        <v>3.2</v>
      </c>
      <c r="E1665" s="759">
        <f t="shared" si="25"/>
        <v>64</v>
      </c>
    </row>
    <row r="1666" spans="1:5">
      <c r="A1666" s="759">
        <v>1663</v>
      </c>
      <c r="B1666" s="811" t="s">
        <v>1730</v>
      </c>
      <c r="C1666" s="811" t="s">
        <v>1714</v>
      </c>
      <c r="D1666" s="821">
        <v>3.6</v>
      </c>
      <c r="E1666" s="759">
        <f t="shared" si="25"/>
        <v>72</v>
      </c>
    </row>
    <row r="1667" spans="1:5">
      <c r="A1667" s="759">
        <v>1664</v>
      </c>
      <c r="B1667" s="811" t="s">
        <v>1731</v>
      </c>
      <c r="C1667" s="811" t="s">
        <v>1714</v>
      </c>
      <c r="D1667" s="821">
        <v>5.26</v>
      </c>
      <c r="E1667" s="759">
        <f t="shared" si="25"/>
        <v>105.2</v>
      </c>
    </row>
    <row r="1668" spans="1:5">
      <c r="A1668" s="759">
        <v>1665</v>
      </c>
      <c r="B1668" s="811" t="s">
        <v>1732</v>
      </c>
      <c r="C1668" s="811" t="s">
        <v>1714</v>
      </c>
      <c r="D1668" s="821">
        <v>2</v>
      </c>
      <c r="E1668" s="759">
        <f t="shared" si="25"/>
        <v>40</v>
      </c>
    </row>
    <row r="1669" spans="1:5">
      <c r="A1669" s="759">
        <v>1666</v>
      </c>
      <c r="B1669" s="811" t="s">
        <v>1690</v>
      </c>
      <c r="C1669" s="811" t="s">
        <v>1714</v>
      </c>
      <c r="D1669" s="821">
        <v>1</v>
      </c>
      <c r="E1669" s="759">
        <f t="shared" si="25"/>
        <v>20</v>
      </c>
    </row>
    <row r="1670" spans="1:5">
      <c r="A1670" s="759">
        <v>1667</v>
      </c>
      <c r="B1670" s="811" t="s">
        <v>1733</v>
      </c>
      <c r="C1670" s="811" t="s">
        <v>1714</v>
      </c>
      <c r="D1670" s="821">
        <v>1.5</v>
      </c>
      <c r="E1670" s="759">
        <f t="shared" si="25"/>
        <v>30</v>
      </c>
    </row>
    <row r="1671" spans="1:5">
      <c r="A1671" s="759">
        <v>1668</v>
      </c>
      <c r="B1671" s="811" t="s">
        <v>1734</v>
      </c>
      <c r="C1671" s="811" t="s">
        <v>1714</v>
      </c>
      <c r="D1671" s="821">
        <v>0.7</v>
      </c>
      <c r="E1671" s="759">
        <f t="shared" ref="E1671:E1734" si="26">D1671*20</f>
        <v>14</v>
      </c>
    </row>
    <row r="1672" spans="1:5">
      <c r="A1672" s="759">
        <v>1669</v>
      </c>
      <c r="B1672" s="811" t="s">
        <v>1735</v>
      </c>
      <c r="C1672" s="811" t="s">
        <v>1714</v>
      </c>
      <c r="D1672" s="821">
        <v>3.6</v>
      </c>
      <c r="E1672" s="759">
        <f t="shared" si="26"/>
        <v>72</v>
      </c>
    </row>
    <row r="1673" spans="1:5">
      <c r="A1673" s="759">
        <v>1670</v>
      </c>
      <c r="B1673" s="811" t="s">
        <v>1736</v>
      </c>
      <c r="C1673" s="811" t="s">
        <v>1714</v>
      </c>
      <c r="D1673" s="821">
        <v>2.6</v>
      </c>
      <c r="E1673" s="759">
        <f t="shared" si="26"/>
        <v>52</v>
      </c>
    </row>
    <row r="1674" spans="1:5">
      <c r="A1674" s="759">
        <v>1671</v>
      </c>
      <c r="B1674" s="811" t="s">
        <v>1586</v>
      </c>
      <c r="C1674" s="811" t="s">
        <v>1737</v>
      </c>
      <c r="D1674" s="821">
        <v>0.9</v>
      </c>
      <c r="E1674" s="759">
        <f t="shared" si="26"/>
        <v>18</v>
      </c>
    </row>
    <row r="1675" spans="1:5">
      <c r="A1675" s="759">
        <v>1672</v>
      </c>
      <c r="B1675" s="811" t="s">
        <v>1738</v>
      </c>
      <c r="C1675" s="811" t="s">
        <v>1737</v>
      </c>
      <c r="D1675" s="821">
        <v>0.6</v>
      </c>
      <c r="E1675" s="759">
        <f t="shared" si="26"/>
        <v>12</v>
      </c>
    </row>
    <row r="1676" spans="1:5">
      <c r="A1676" s="759">
        <v>1673</v>
      </c>
      <c r="B1676" s="811" t="s">
        <v>1739</v>
      </c>
      <c r="C1676" s="811" t="s">
        <v>1737</v>
      </c>
      <c r="D1676" s="821">
        <v>0.9</v>
      </c>
      <c r="E1676" s="759">
        <f t="shared" si="26"/>
        <v>18</v>
      </c>
    </row>
    <row r="1677" spans="1:5">
      <c r="A1677" s="759">
        <v>1674</v>
      </c>
      <c r="B1677" s="811" t="s">
        <v>1740</v>
      </c>
      <c r="C1677" s="811" t="s">
        <v>1737</v>
      </c>
      <c r="D1677" s="821">
        <v>0.6</v>
      </c>
      <c r="E1677" s="759">
        <f t="shared" si="26"/>
        <v>12</v>
      </c>
    </row>
    <row r="1678" spans="1:5">
      <c r="A1678" s="759">
        <v>1675</v>
      </c>
      <c r="B1678" s="811" t="s">
        <v>1741</v>
      </c>
      <c r="C1678" s="811" t="s">
        <v>1742</v>
      </c>
      <c r="D1678" s="821">
        <v>1</v>
      </c>
      <c r="E1678" s="759">
        <f t="shared" si="26"/>
        <v>20</v>
      </c>
    </row>
    <row r="1679" spans="1:5">
      <c r="A1679" s="759">
        <v>1676</v>
      </c>
      <c r="B1679" s="811" t="s">
        <v>1547</v>
      </c>
      <c r="C1679" s="811" t="s">
        <v>1742</v>
      </c>
      <c r="D1679" s="821">
        <v>2.4</v>
      </c>
      <c r="E1679" s="759">
        <f t="shared" si="26"/>
        <v>48</v>
      </c>
    </row>
    <row r="1680" spans="1:5">
      <c r="A1680" s="759">
        <v>1677</v>
      </c>
      <c r="B1680" s="811" t="s">
        <v>1743</v>
      </c>
      <c r="C1680" s="811" t="s">
        <v>1742</v>
      </c>
      <c r="D1680" s="821">
        <v>1.5</v>
      </c>
      <c r="E1680" s="759">
        <f t="shared" si="26"/>
        <v>30</v>
      </c>
    </row>
    <row r="1681" spans="1:5">
      <c r="A1681" s="759">
        <v>1678</v>
      </c>
      <c r="B1681" s="811" t="s">
        <v>1744</v>
      </c>
      <c r="C1681" s="811" t="s">
        <v>1742</v>
      </c>
      <c r="D1681" s="821">
        <v>1.1</v>
      </c>
      <c r="E1681" s="759">
        <f t="shared" si="26"/>
        <v>22</v>
      </c>
    </row>
    <row r="1682" spans="1:5">
      <c r="A1682" s="759">
        <v>1679</v>
      </c>
      <c r="B1682" s="811" t="s">
        <v>1745</v>
      </c>
      <c r="C1682" s="811" t="s">
        <v>1742</v>
      </c>
      <c r="D1682" s="821">
        <v>0.6</v>
      </c>
      <c r="E1682" s="759">
        <f t="shared" si="26"/>
        <v>12</v>
      </c>
    </row>
    <row r="1683" spans="1:5">
      <c r="A1683" s="759">
        <v>1680</v>
      </c>
      <c r="B1683" s="811" t="s">
        <v>1746</v>
      </c>
      <c r="C1683" s="811" t="s">
        <v>1742</v>
      </c>
      <c r="D1683" s="821">
        <v>0.5</v>
      </c>
      <c r="E1683" s="759">
        <f t="shared" si="26"/>
        <v>10</v>
      </c>
    </row>
    <row r="1684" spans="1:5">
      <c r="A1684" s="759">
        <v>1681</v>
      </c>
      <c r="B1684" s="811" t="s">
        <v>1747</v>
      </c>
      <c r="C1684" s="811" t="s">
        <v>1742</v>
      </c>
      <c r="D1684" s="821">
        <v>1</v>
      </c>
      <c r="E1684" s="759">
        <f t="shared" si="26"/>
        <v>20</v>
      </c>
    </row>
    <row r="1685" spans="1:5">
      <c r="A1685" s="759">
        <v>1682</v>
      </c>
      <c r="B1685" s="811" t="s">
        <v>1748</v>
      </c>
      <c r="C1685" s="811" t="s">
        <v>1742</v>
      </c>
      <c r="D1685" s="821">
        <v>4.74</v>
      </c>
      <c r="E1685" s="759">
        <f t="shared" si="26"/>
        <v>94.8</v>
      </c>
    </row>
    <row r="1686" spans="1:5">
      <c r="A1686" s="759">
        <v>1683</v>
      </c>
      <c r="B1686" s="811" t="s">
        <v>1749</v>
      </c>
      <c r="C1686" s="811" t="s">
        <v>1750</v>
      </c>
      <c r="D1686" s="821">
        <v>1.2</v>
      </c>
      <c r="E1686" s="759">
        <f t="shared" si="26"/>
        <v>24</v>
      </c>
    </row>
    <row r="1687" spans="1:5">
      <c r="A1687" s="759">
        <v>1684</v>
      </c>
      <c r="B1687" s="811" t="s">
        <v>1751</v>
      </c>
      <c r="C1687" s="811" t="s">
        <v>1750</v>
      </c>
      <c r="D1687" s="821">
        <v>2.5</v>
      </c>
      <c r="E1687" s="759">
        <f t="shared" si="26"/>
        <v>50</v>
      </c>
    </row>
    <row r="1688" spans="1:5">
      <c r="A1688" s="759">
        <v>1685</v>
      </c>
      <c r="B1688" s="811" t="s">
        <v>1752</v>
      </c>
      <c r="C1688" s="811" t="s">
        <v>1750</v>
      </c>
      <c r="D1688" s="821">
        <v>2.5</v>
      </c>
      <c r="E1688" s="759">
        <f t="shared" si="26"/>
        <v>50</v>
      </c>
    </row>
    <row r="1689" spans="1:5">
      <c r="A1689" s="759">
        <v>1686</v>
      </c>
      <c r="B1689" s="811" t="s">
        <v>1753</v>
      </c>
      <c r="C1689" s="811" t="s">
        <v>1750</v>
      </c>
      <c r="D1689" s="821">
        <v>1.42</v>
      </c>
      <c r="E1689" s="759">
        <f t="shared" si="26"/>
        <v>28.4</v>
      </c>
    </row>
    <row r="1690" spans="1:5">
      <c r="A1690" s="759">
        <v>1687</v>
      </c>
      <c r="B1690" s="811" t="s">
        <v>1754</v>
      </c>
      <c r="C1690" s="811" t="s">
        <v>1750</v>
      </c>
      <c r="D1690" s="821">
        <v>1.86</v>
      </c>
      <c r="E1690" s="759">
        <f t="shared" si="26"/>
        <v>37.2</v>
      </c>
    </row>
    <row r="1691" spans="1:5">
      <c r="A1691" s="759">
        <v>1688</v>
      </c>
      <c r="B1691" s="811" t="s">
        <v>1755</v>
      </c>
      <c r="C1691" s="811" t="s">
        <v>1750</v>
      </c>
      <c r="D1691" s="821">
        <v>1.6</v>
      </c>
      <c r="E1691" s="759">
        <f t="shared" si="26"/>
        <v>32</v>
      </c>
    </row>
    <row r="1692" spans="1:5">
      <c r="A1692" s="759">
        <v>1689</v>
      </c>
      <c r="B1692" s="811" t="s">
        <v>1756</v>
      </c>
      <c r="C1692" s="811" t="s">
        <v>1750</v>
      </c>
      <c r="D1692" s="821">
        <v>1.2</v>
      </c>
      <c r="E1692" s="759">
        <f t="shared" si="26"/>
        <v>24</v>
      </c>
    </row>
    <row r="1693" spans="1:5">
      <c r="A1693" s="759">
        <v>1690</v>
      </c>
      <c r="B1693" s="811" t="s">
        <v>1757</v>
      </c>
      <c r="C1693" s="811" t="s">
        <v>1750</v>
      </c>
      <c r="D1693" s="821">
        <v>2</v>
      </c>
      <c r="E1693" s="759">
        <f t="shared" si="26"/>
        <v>40</v>
      </c>
    </row>
    <row r="1694" spans="1:5">
      <c r="A1694" s="759">
        <v>1691</v>
      </c>
      <c r="B1694" s="811" t="s">
        <v>1758</v>
      </c>
      <c r="C1694" s="811" t="s">
        <v>1750</v>
      </c>
      <c r="D1694" s="821">
        <v>2.4</v>
      </c>
      <c r="E1694" s="759">
        <f t="shared" si="26"/>
        <v>48</v>
      </c>
    </row>
    <row r="1695" spans="1:5">
      <c r="A1695" s="759">
        <v>1692</v>
      </c>
      <c r="B1695" s="811" t="s">
        <v>1759</v>
      </c>
      <c r="C1695" s="811" t="s">
        <v>1750</v>
      </c>
      <c r="D1695" s="821">
        <v>0.7</v>
      </c>
      <c r="E1695" s="759">
        <f t="shared" si="26"/>
        <v>14</v>
      </c>
    </row>
    <row r="1696" spans="1:5">
      <c r="A1696" s="759">
        <v>1693</v>
      </c>
      <c r="B1696" s="811" t="s">
        <v>1760</v>
      </c>
      <c r="C1696" s="811" t="s">
        <v>1750</v>
      </c>
      <c r="D1696" s="821">
        <v>1.3</v>
      </c>
      <c r="E1696" s="759">
        <f t="shared" si="26"/>
        <v>26</v>
      </c>
    </row>
    <row r="1697" spans="1:5">
      <c r="A1697" s="759">
        <v>1694</v>
      </c>
      <c r="B1697" s="811" t="s">
        <v>1761</v>
      </c>
      <c r="C1697" s="811" t="s">
        <v>1750</v>
      </c>
      <c r="D1697" s="821">
        <v>0.6</v>
      </c>
      <c r="E1697" s="759">
        <f t="shared" si="26"/>
        <v>12</v>
      </c>
    </row>
    <row r="1698" spans="1:5">
      <c r="A1698" s="759">
        <v>1695</v>
      </c>
      <c r="B1698" s="811" t="s">
        <v>1762</v>
      </c>
      <c r="C1698" s="811" t="s">
        <v>1763</v>
      </c>
      <c r="D1698" s="821">
        <v>0.5</v>
      </c>
      <c r="E1698" s="759">
        <f t="shared" si="26"/>
        <v>10</v>
      </c>
    </row>
    <row r="1699" spans="1:5">
      <c r="A1699" s="759">
        <v>1696</v>
      </c>
      <c r="B1699" s="811" t="s">
        <v>1764</v>
      </c>
      <c r="C1699" s="811" t="s">
        <v>1763</v>
      </c>
      <c r="D1699" s="821">
        <v>0.5</v>
      </c>
      <c r="E1699" s="759">
        <f t="shared" si="26"/>
        <v>10</v>
      </c>
    </row>
    <row r="1700" spans="1:5">
      <c r="A1700" s="759">
        <v>1697</v>
      </c>
      <c r="B1700" s="811" t="s">
        <v>1675</v>
      </c>
      <c r="C1700" s="811" t="s">
        <v>1763</v>
      </c>
      <c r="D1700" s="821">
        <v>0.7</v>
      </c>
      <c r="E1700" s="759">
        <f t="shared" si="26"/>
        <v>14</v>
      </c>
    </row>
    <row r="1701" spans="1:5">
      <c r="A1701" s="759">
        <v>1698</v>
      </c>
      <c r="B1701" s="811" t="s">
        <v>1765</v>
      </c>
      <c r="C1701" s="811" t="s">
        <v>1763</v>
      </c>
      <c r="D1701" s="821">
        <v>2.81</v>
      </c>
      <c r="E1701" s="759">
        <f t="shared" si="26"/>
        <v>56.2</v>
      </c>
    </row>
    <row r="1702" spans="1:5">
      <c r="A1702" s="759">
        <v>1699</v>
      </c>
      <c r="B1702" s="811" t="s">
        <v>1766</v>
      </c>
      <c r="C1702" s="811" t="s">
        <v>1763</v>
      </c>
      <c r="D1702" s="821">
        <v>0.6</v>
      </c>
      <c r="E1702" s="759">
        <f t="shared" si="26"/>
        <v>12</v>
      </c>
    </row>
    <row r="1703" spans="1:5">
      <c r="A1703" s="759">
        <v>1700</v>
      </c>
      <c r="B1703" s="811" t="s">
        <v>1767</v>
      </c>
      <c r="C1703" s="811" t="s">
        <v>1768</v>
      </c>
      <c r="D1703" s="821">
        <v>0.5</v>
      </c>
      <c r="E1703" s="759">
        <f t="shared" si="26"/>
        <v>10</v>
      </c>
    </row>
    <row r="1704" spans="1:5">
      <c r="A1704" s="759">
        <v>1701</v>
      </c>
      <c r="B1704" s="811" t="s">
        <v>1769</v>
      </c>
      <c r="C1704" s="811" t="s">
        <v>1768</v>
      </c>
      <c r="D1704" s="821">
        <v>0.85</v>
      </c>
      <c r="E1704" s="759">
        <f t="shared" si="26"/>
        <v>17</v>
      </c>
    </row>
    <row r="1705" spans="1:5">
      <c r="A1705" s="759">
        <v>1702</v>
      </c>
      <c r="B1705" s="811" t="s">
        <v>1770</v>
      </c>
      <c r="C1705" s="811" t="s">
        <v>1768</v>
      </c>
      <c r="D1705" s="821">
        <v>0.68</v>
      </c>
      <c r="E1705" s="759">
        <f t="shared" si="26"/>
        <v>13.6</v>
      </c>
    </row>
    <row r="1706" spans="1:5">
      <c r="A1706" s="759">
        <v>1703</v>
      </c>
      <c r="B1706" s="811" t="s">
        <v>1771</v>
      </c>
      <c r="C1706" s="811" t="s">
        <v>1768</v>
      </c>
      <c r="D1706" s="821">
        <v>1.9</v>
      </c>
      <c r="E1706" s="759">
        <f t="shared" si="26"/>
        <v>38</v>
      </c>
    </row>
    <row r="1707" spans="1:5">
      <c r="A1707" s="759">
        <v>1704</v>
      </c>
      <c r="B1707" s="811" t="s">
        <v>1772</v>
      </c>
      <c r="C1707" s="811" t="s">
        <v>1768</v>
      </c>
      <c r="D1707" s="821">
        <v>1.08</v>
      </c>
      <c r="E1707" s="759">
        <f t="shared" si="26"/>
        <v>21.6</v>
      </c>
    </row>
    <row r="1708" spans="1:5">
      <c r="A1708" s="759">
        <v>1705</v>
      </c>
      <c r="B1708" s="811" t="s">
        <v>1773</v>
      </c>
      <c r="C1708" s="811" t="s">
        <v>1768</v>
      </c>
      <c r="D1708" s="821">
        <v>0.68</v>
      </c>
      <c r="E1708" s="759">
        <f t="shared" si="26"/>
        <v>13.6</v>
      </c>
    </row>
    <row r="1709" spans="1:5">
      <c r="A1709" s="759">
        <v>1706</v>
      </c>
      <c r="B1709" s="811" t="s">
        <v>1774</v>
      </c>
      <c r="C1709" s="811" t="s">
        <v>1768</v>
      </c>
      <c r="D1709" s="821">
        <v>0.85</v>
      </c>
      <c r="E1709" s="759">
        <f t="shared" si="26"/>
        <v>17</v>
      </c>
    </row>
    <row r="1710" spans="1:5">
      <c r="A1710" s="759">
        <v>1707</v>
      </c>
      <c r="B1710" s="811" t="s">
        <v>1069</v>
      </c>
      <c r="C1710" s="811" t="s">
        <v>1768</v>
      </c>
      <c r="D1710" s="821">
        <v>0.61</v>
      </c>
      <c r="E1710" s="759">
        <f t="shared" si="26"/>
        <v>12.2</v>
      </c>
    </row>
    <row r="1711" spans="1:5">
      <c r="A1711" s="759">
        <v>1708</v>
      </c>
      <c r="B1711" s="811" t="s">
        <v>1775</v>
      </c>
      <c r="C1711" s="811" t="s">
        <v>1768</v>
      </c>
      <c r="D1711" s="821">
        <v>1.29</v>
      </c>
      <c r="E1711" s="759">
        <f t="shared" si="26"/>
        <v>25.8</v>
      </c>
    </row>
    <row r="1712" spans="1:5">
      <c r="A1712" s="759">
        <v>1709</v>
      </c>
      <c r="B1712" s="811" t="s">
        <v>1776</v>
      </c>
      <c r="C1712" s="811" t="s">
        <v>1768</v>
      </c>
      <c r="D1712" s="821">
        <v>0.73</v>
      </c>
      <c r="E1712" s="759">
        <f t="shared" si="26"/>
        <v>14.6</v>
      </c>
    </row>
    <row r="1713" spans="1:5">
      <c r="A1713" s="759">
        <v>1710</v>
      </c>
      <c r="B1713" s="811" t="s">
        <v>1777</v>
      </c>
      <c r="C1713" s="811" t="s">
        <v>1768</v>
      </c>
      <c r="D1713" s="821">
        <v>0.9</v>
      </c>
      <c r="E1713" s="759">
        <f t="shared" si="26"/>
        <v>18</v>
      </c>
    </row>
    <row r="1714" spans="1:5">
      <c r="A1714" s="759">
        <v>1711</v>
      </c>
      <c r="B1714" s="811" t="s">
        <v>1778</v>
      </c>
      <c r="C1714" s="811" t="s">
        <v>1768</v>
      </c>
      <c r="D1714" s="821">
        <v>2.3</v>
      </c>
      <c r="E1714" s="759">
        <f t="shared" si="26"/>
        <v>46</v>
      </c>
    </row>
    <row r="1715" spans="1:5">
      <c r="A1715" s="759">
        <v>1712</v>
      </c>
      <c r="B1715" s="811" t="s">
        <v>1779</v>
      </c>
      <c r="C1715" s="811" t="s">
        <v>1768</v>
      </c>
      <c r="D1715" s="821">
        <v>0.66</v>
      </c>
      <c r="E1715" s="759">
        <f t="shared" si="26"/>
        <v>13.2</v>
      </c>
    </row>
    <row r="1716" spans="1:5">
      <c r="A1716" s="759">
        <v>1713</v>
      </c>
      <c r="B1716" s="811" t="s">
        <v>1780</v>
      </c>
      <c r="C1716" s="811" t="s">
        <v>1768</v>
      </c>
      <c r="D1716" s="821">
        <v>1.75</v>
      </c>
      <c r="E1716" s="759">
        <f t="shared" si="26"/>
        <v>35</v>
      </c>
    </row>
    <row r="1717" spans="1:5">
      <c r="A1717" s="759">
        <v>1714</v>
      </c>
      <c r="B1717" s="811" t="s">
        <v>1781</v>
      </c>
      <c r="C1717" s="811" t="s">
        <v>1768</v>
      </c>
      <c r="D1717" s="821">
        <v>1.08</v>
      </c>
      <c r="E1717" s="759">
        <f t="shared" si="26"/>
        <v>21.6</v>
      </c>
    </row>
    <row r="1718" spans="1:5">
      <c r="A1718" s="759">
        <v>1715</v>
      </c>
      <c r="B1718" s="811" t="s">
        <v>1782</v>
      </c>
      <c r="C1718" s="811" t="s">
        <v>1768</v>
      </c>
      <c r="D1718" s="821">
        <v>1.56</v>
      </c>
      <c r="E1718" s="759">
        <f t="shared" si="26"/>
        <v>31.2</v>
      </c>
    </row>
    <row r="1719" spans="1:5">
      <c r="A1719" s="759">
        <v>1716</v>
      </c>
      <c r="B1719" s="811" t="s">
        <v>1172</v>
      </c>
      <c r="C1719" s="811" t="s">
        <v>1768</v>
      </c>
      <c r="D1719" s="821">
        <v>2.06</v>
      </c>
      <c r="E1719" s="759">
        <f t="shared" si="26"/>
        <v>41.2</v>
      </c>
    </row>
    <row r="1720" spans="1:5">
      <c r="A1720" s="759">
        <v>1717</v>
      </c>
      <c r="B1720" s="811" t="s">
        <v>1783</v>
      </c>
      <c r="C1720" s="811" t="s">
        <v>1768</v>
      </c>
      <c r="D1720" s="821">
        <v>0.7</v>
      </c>
      <c r="E1720" s="759">
        <f t="shared" si="26"/>
        <v>14</v>
      </c>
    </row>
    <row r="1721" spans="1:5">
      <c r="A1721" s="759">
        <v>1718</v>
      </c>
      <c r="B1721" s="811" t="s">
        <v>1784</v>
      </c>
      <c r="C1721" s="811" t="s">
        <v>1768</v>
      </c>
      <c r="D1721" s="821">
        <v>1.1</v>
      </c>
      <c r="E1721" s="759">
        <f t="shared" si="26"/>
        <v>22</v>
      </c>
    </row>
    <row r="1722" spans="1:5">
      <c r="A1722" s="759">
        <v>1719</v>
      </c>
      <c r="B1722" s="811" t="s">
        <v>1785</v>
      </c>
      <c r="C1722" s="811" t="s">
        <v>1768</v>
      </c>
      <c r="D1722" s="821">
        <v>1.53</v>
      </c>
      <c r="E1722" s="759">
        <f t="shared" si="26"/>
        <v>30.6</v>
      </c>
    </row>
    <row r="1723" spans="1:5">
      <c r="A1723" s="759">
        <v>1720</v>
      </c>
      <c r="B1723" s="811" t="s">
        <v>1786</v>
      </c>
      <c r="C1723" s="811" t="s">
        <v>1768</v>
      </c>
      <c r="D1723" s="821">
        <v>1.61</v>
      </c>
      <c r="E1723" s="759">
        <f t="shared" si="26"/>
        <v>32.2</v>
      </c>
    </row>
    <row r="1724" spans="1:5">
      <c r="A1724" s="759">
        <v>1721</v>
      </c>
      <c r="B1724" s="811" t="s">
        <v>1787</v>
      </c>
      <c r="C1724" s="811" t="s">
        <v>1768</v>
      </c>
      <c r="D1724" s="821">
        <v>1.5</v>
      </c>
      <c r="E1724" s="759">
        <f t="shared" si="26"/>
        <v>30</v>
      </c>
    </row>
    <row r="1725" spans="1:5">
      <c r="A1725" s="759">
        <v>1722</v>
      </c>
      <c r="B1725" s="811" t="s">
        <v>1788</v>
      </c>
      <c r="C1725" s="811" t="s">
        <v>1768</v>
      </c>
      <c r="D1725" s="821">
        <v>5.34</v>
      </c>
      <c r="E1725" s="759">
        <f t="shared" si="26"/>
        <v>106.8</v>
      </c>
    </row>
    <row r="1726" spans="1:5">
      <c r="A1726" s="759">
        <v>1723</v>
      </c>
      <c r="B1726" s="811" t="s">
        <v>1789</v>
      </c>
      <c r="C1726" s="811" t="s">
        <v>1768</v>
      </c>
      <c r="D1726" s="821">
        <v>0.51</v>
      </c>
      <c r="E1726" s="759">
        <f t="shared" si="26"/>
        <v>10.2</v>
      </c>
    </row>
    <row r="1727" spans="1:5">
      <c r="A1727" s="759">
        <v>1724</v>
      </c>
      <c r="B1727" s="811" t="s">
        <v>1790</v>
      </c>
      <c r="C1727" s="811" t="s">
        <v>1768</v>
      </c>
      <c r="D1727" s="821">
        <v>2.35</v>
      </c>
      <c r="E1727" s="759">
        <f t="shared" si="26"/>
        <v>47</v>
      </c>
    </row>
    <row r="1728" spans="1:5">
      <c r="A1728" s="759">
        <v>1725</v>
      </c>
      <c r="B1728" s="811" t="s">
        <v>1758</v>
      </c>
      <c r="C1728" s="811" t="s">
        <v>1768</v>
      </c>
      <c r="D1728" s="821">
        <v>0.72</v>
      </c>
      <c r="E1728" s="759">
        <f t="shared" si="26"/>
        <v>14.4</v>
      </c>
    </row>
    <row r="1729" spans="1:5">
      <c r="A1729" s="759">
        <v>1726</v>
      </c>
      <c r="B1729" s="811" t="s">
        <v>1791</v>
      </c>
      <c r="C1729" s="811" t="s">
        <v>1768</v>
      </c>
      <c r="D1729" s="821">
        <v>0.72</v>
      </c>
      <c r="E1729" s="759">
        <f t="shared" si="26"/>
        <v>14.4</v>
      </c>
    </row>
    <row r="1730" spans="1:5">
      <c r="A1730" s="759">
        <v>1727</v>
      </c>
      <c r="B1730" s="811" t="s">
        <v>1792</v>
      </c>
      <c r="C1730" s="811" t="s">
        <v>1768</v>
      </c>
      <c r="D1730" s="821">
        <v>1.18</v>
      </c>
      <c r="E1730" s="759">
        <f t="shared" si="26"/>
        <v>23.6</v>
      </c>
    </row>
    <row r="1731" spans="1:5">
      <c r="A1731" s="759">
        <v>1728</v>
      </c>
      <c r="B1731" s="811" t="s">
        <v>1793</v>
      </c>
      <c r="C1731" s="811" t="s">
        <v>1768</v>
      </c>
      <c r="D1731" s="821">
        <v>1.34</v>
      </c>
      <c r="E1731" s="759">
        <f t="shared" si="26"/>
        <v>26.8</v>
      </c>
    </row>
    <row r="1732" spans="1:5">
      <c r="A1732" s="759">
        <v>1729</v>
      </c>
      <c r="B1732" s="811" t="s">
        <v>1794</v>
      </c>
      <c r="C1732" s="811" t="s">
        <v>1768</v>
      </c>
      <c r="D1732" s="821">
        <v>0.51</v>
      </c>
      <c r="E1732" s="759">
        <f t="shared" si="26"/>
        <v>10.2</v>
      </c>
    </row>
    <row r="1733" spans="1:5">
      <c r="A1733" s="759">
        <v>1730</v>
      </c>
      <c r="B1733" s="811" t="s">
        <v>1795</v>
      </c>
      <c r="C1733" s="811" t="s">
        <v>1768</v>
      </c>
      <c r="D1733" s="821">
        <v>3.13</v>
      </c>
      <c r="E1733" s="759">
        <f t="shared" si="26"/>
        <v>62.6</v>
      </c>
    </row>
    <row r="1734" spans="1:5">
      <c r="A1734" s="759">
        <v>1731</v>
      </c>
      <c r="B1734" s="811" t="s">
        <v>1796</v>
      </c>
      <c r="C1734" s="811" t="s">
        <v>1768</v>
      </c>
      <c r="D1734" s="821">
        <v>0.57</v>
      </c>
      <c r="E1734" s="759">
        <f t="shared" si="26"/>
        <v>11.4</v>
      </c>
    </row>
    <row r="1735" spans="1:5">
      <c r="A1735" s="759">
        <v>1732</v>
      </c>
      <c r="B1735" s="811" t="s">
        <v>1797</v>
      </c>
      <c r="C1735" s="811" t="s">
        <v>1768</v>
      </c>
      <c r="D1735" s="821">
        <v>0.72</v>
      </c>
      <c r="E1735" s="759">
        <f t="shared" ref="E1735:E1798" si="27">D1735*20</f>
        <v>14.4</v>
      </c>
    </row>
    <row r="1736" spans="1:5">
      <c r="A1736" s="759">
        <v>1733</v>
      </c>
      <c r="B1736" s="811" t="s">
        <v>1798</v>
      </c>
      <c r="C1736" s="811" t="s">
        <v>1799</v>
      </c>
      <c r="D1736" s="821">
        <v>3.8</v>
      </c>
      <c r="E1736" s="759">
        <f t="shared" si="27"/>
        <v>76</v>
      </c>
    </row>
    <row r="1737" spans="1:5">
      <c r="A1737" s="759">
        <v>1734</v>
      </c>
      <c r="B1737" s="811" t="s">
        <v>1800</v>
      </c>
      <c r="C1737" s="811" t="s">
        <v>1799</v>
      </c>
      <c r="D1737" s="821">
        <v>3.3</v>
      </c>
      <c r="E1737" s="759">
        <f t="shared" si="27"/>
        <v>66</v>
      </c>
    </row>
    <row r="1738" spans="1:5">
      <c r="A1738" s="759">
        <v>1735</v>
      </c>
      <c r="B1738" s="811" t="s">
        <v>1801</v>
      </c>
      <c r="C1738" s="811" t="s">
        <v>1799</v>
      </c>
      <c r="D1738" s="821">
        <v>1.1</v>
      </c>
      <c r="E1738" s="759">
        <f t="shared" si="27"/>
        <v>22</v>
      </c>
    </row>
    <row r="1739" spans="1:5">
      <c r="A1739" s="759">
        <v>1736</v>
      </c>
      <c r="B1739" s="811" t="s">
        <v>1802</v>
      </c>
      <c r="C1739" s="811" t="s">
        <v>1799</v>
      </c>
      <c r="D1739" s="821">
        <v>0.8</v>
      </c>
      <c r="E1739" s="759">
        <f t="shared" si="27"/>
        <v>16</v>
      </c>
    </row>
    <row r="1740" spans="1:5">
      <c r="A1740" s="759">
        <v>1737</v>
      </c>
      <c r="B1740" s="811" t="s">
        <v>1803</v>
      </c>
      <c r="C1740" s="811" t="s">
        <v>1799</v>
      </c>
      <c r="D1740" s="821">
        <v>2.7</v>
      </c>
      <c r="E1740" s="759">
        <f t="shared" si="27"/>
        <v>54</v>
      </c>
    </row>
    <row r="1741" spans="1:5">
      <c r="A1741" s="759">
        <v>1738</v>
      </c>
      <c r="B1741" s="811" t="s">
        <v>1804</v>
      </c>
      <c r="C1741" s="811" t="s">
        <v>1799</v>
      </c>
      <c r="D1741" s="821">
        <v>2.3</v>
      </c>
      <c r="E1741" s="759">
        <f t="shared" si="27"/>
        <v>46</v>
      </c>
    </row>
    <row r="1742" spans="1:5">
      <c r="A1742" s="759">
        <v>1739</v>
      </c>
      <c r="B1742" s="811" t="s">
        <v>1805</v>
      </c>
      <c r="C1742" s="811" t="s">
        <v>1799</v>
      </c>
      <c r="D1742" s="821">
        <v>0.9</v>
      </c>
      <c r="E1742" s="759">
        <f t="shared" si="27"/>
        <v>18</v>
      </c>
    </row>
    <row r="1743" spans="1:5">
      <c r="A1743" s="759">
        <v>1740</v>
      </c>
      <c r="B1743" s="811" t="s">
        <v>1806</v>
      </c>
      <c r="C1743" s="811" t="s">
        <v>1799</v>
      </c>
      <c r="D1743" s="821">
        <v>2.3</v>
      </c>
      <c r="E1743" s="759">
        <f t="shared" si="27"/>
        <v>46</v>
      </c>
    </row>
    <row r="1744" spans="1:5">
      <c r="A1744" s="759">
        <v>1741</v>
      </c>
      <c r="B1744" s="811" t="s">
        <v>1807</v>
      </c>
      <c r="C1744" s="811" t="s">
        <v>1799</v>
      </c>
      <c r="D1744" s="821">
        <v>0.7</v>
      </c>
      <c r="E1744" s="759">
        <f t="shared" si="27"/>
        <v>14</v>
      </c>
    </row>
    <row r="1745" spans="1:5">
      <c r="A1745" s="759">
        <v>1742</v>
      </c>
      <c r="B1745" s="811" t="s">
        <v>1767</v>
      </c>
      <c r="C1745" s="811" t="s">
        <v>1799</v>
      </c>
      <c r="D1745" s="821">
        <v>0.6</v>
      </c>
      <c r="E1745" s="759">
        <f t="shared" si="27"/>
        <v>12</v>
      </c>
    </row>
    <row r="1746" spans="1:5">
      <c r="A1746" s="759">
        <v>1743</v>
      </c>
      <c r="B1746" s="811" t="s">
        <v>1808</v>
      </c>
      <c r="C1746" s="811" t="s">
        <v>1799</v>
      </c>
      <c r="D1746" s="821">
        <v>1.2</v>
      </c>
      <c r="E1746" s="759">
        <f t="shared" si="27"/>
        <v>24</v>
      </c>
    </row>
    <row r="1747" spans="1:5">
      <c r="A1747" s="759">
        <v>1744</v>
      </c>
      <c r="B1747" s="811" t="s">
        <v>1809</v>
      </c>
      <c r="C1747" s="811" t="s">
        <v>1799</v>
      </c>
      <c r="D1747" s="821">
        <v>0.6</v>
      </c>
      <c r="E1747" s="759">
        <f t="shared" si="27"/>
        <v>12</v>
      </c>
    </row>
    <row r="1748" spans="1:5">
      <c r="A1748" s="759">
        <v>1745</v>
      </c>
      <c r="B1748" s="811" t="s">
        <v>1810</v>
      </c>
      <c r="C1748" s="811" t="s">
        <v>1799</v>
      </c>
      <c r="D1748" s="821">
        <v>0.6</v>
      </c>
      <c r="E1748" s="759">
        <f t="shared" si="27"/>
        <v>12</v>
      </c>
    </row>
    <row r="1749" spans="1:5">
      <c r="A1749" s="759">
        <v>1746</v>
      </c>
      <c r="B1749" s="811" t="s">
        <v>1811</v>
      </c>
      <c r="C1749" s="811" t="s">
        <v>1799</v>
      </c>
      <c r="D1749" s="821">
        <v>0.52</v>
      </c>
      <c r="E1749" s="759">
        <f t="shared" si="27"/>
        <v>10.4</v>
      </c>
    </row>
    <row r="1750" spans="1:5">
      <c r="A1750" s="759">
        <v>1747</v>
      </c>
      <c r="B1750" s="811" t="s">
        <v>1812</v>
      </c>
      <c r="C1750" s="811" t="s">
        <v>1799</v>
      </c>
      <c r="D1750" s="821">
        <v>0.7</v>
      </c>
      <c r="E1750" s="759">
        <f t="shared" si="27"/>
        <v>14</v>
      </c>
    </row>
    <row r="1751" spans="1:5">
      <c r="A1751" s="759">
        <v>1748</v>
      </c>
      <c r="B1751" s="811" t="s">
        <v>1813</v>
      </c>
      <c r="C1751" s="811" t="s">
        <v>1799</v>
      </c>
      <c r="D1751" s="821">
        <v>1.2</v>
      </c>
      <c r="E1751" s="759">
        <f t="shared" si="27"/>
        <v>24</v>
      </c>
    </row>
    <row r="1752" spans="1:5">
      <c r="A1752" s="759">
        <v>1749</v>
      </c>
      <c r="B1752" s="811" t="s">
        <v>1814</v>
      </c>
      <c r="C1752" s="811" t="s">
        <v>1799</v>
      </c>
      <c r="D1752" s="821">
        <v>0.8</v>
      </c>
      <c r="E1752" s="759">
        <f t="shared" si="27"/>
        <v>16</v>
      </c>
    </row>
    <row r="1753" spans="1:5">
      <c r="A1753" s="759">
        <v>1750</v>
      </c>
      <c r="B1753" s="811" t="s">
        <v>1815</v>
      </c>
      <c r="C1753" s="811" t="s">
        <v>1799</v>
      </c>
      <c r="D1753" s="821">
        <v>1.6</v>
      </c>
      <c r="E1753" s="759">
        <f t="shared" si="27"/>
        <v>32</v>
      </c>
    </row>
    <row r="1754" spans="1:5">
      <c r="A1754" s="759">
        <v>1751</v>
      </c>
      <c r="B1754" s="811" t="s">
        <v>1816</v>
      </c>
      <c r="C1754" s="811" t="s">
        <v>1799</v>
      </c>
      <c r="D1754" s="821">
        <v>0.6</v>
      </c>
      <c r="E1754" s="759">
        <f t="shared" si="27"/>
        <v>12</v>
      </c>
    </row>
    <row r="1755" spans="1:5">
      <c r="A1755" s="759">
        <v>1752</v>
      </c>
      <c r="B1755" s="811" t="s">
        <v>1817</v>
      </c>
      <c r="C1755" s="811" t="s">
        <v>1818</v>
      </c>
      <c r="D1755" s="821">
        <v>0.5</v>
      </c>
      <c r="E1755" s="759">
        <f t="shared" si="27"/>
        <v>10</v>
      </c>
    </row>
    <row r="1756" spans="1:5">
      <c r="A1756" s="759">
        <v>1753</v>
      </c>
      <c r="B1756" s="811" t="s">
        <v>1819</v>
      </c>
      <c r="C1756" s="811" t="s">
        <v>1818</v>
      </c>
      <c r="D1756" s="821">
        <v>1</v>
      </c>
      <c r="E1756" s="759">
        <f t="shared" si="27"/>
        <v>20</v>
      </c>
    </row>
    <row r="1757" spans="1:5">
      <c r="A1757" s="759">
        <v>1754</v>
      </c>
      <c r="B1757" s="811" t="s">
        <v>1820</v>
      </c>
      <c r="C1757" s="811" t="s">
        <v>1818</v>
      </c>
      <c r="D1757" s="821">
        <v>2.6</v>
      </c>
      <c r="E1757" s="759">
        <f t="shared" si="27"/>
        <v>52</v>
      </c>
    </row>
    <row r="1758" spans="1:5">
      <c r="A1758" s="759">
        <v>1755</v>
      </c>
      <c r="B1758" s="811" t="s">
        <v>1821</v>
      </c>
      <c r="C1758" s="811" t="s">
        <v>1818</v>
      </c>
      <c r="D1758" s="821">
        <v>0.85</v>
      </c>
      <c r="E1758" s="759">
        <f t="shared" si="27"/>
        <v>17</v>
      </c>
    </row>
    <row r="1759" spans="1:5">
      <c r="A1759" s="759">
        <v>1756</v>
      </c>
      <c r="B1759" s="811" t="s">
        <v>1822</v>
      </c>
      <c r="C1759" s="811" t="s">
        <v>1818</v>
      </c>
      <c r="D1759" s="821">
        <v>1.3</v>
      </c>
      <c r="E1759" s="759">
        <f t="shared" si="27"/>
        <v>26</v>
      </c>
    </row>
    <row r="1760" spans="1:5">
      <c r="A1760" s="759">
        <v>1757</v>
      </c>
      <c r="B1760" s="811" t="s">
        <v>1823</v>
      </c>
      <c r="C1760" s="811" t="s">
        <v>1818</v>
      </c>
      <c r="D1760" s="821">
        <v>5</v>
      </c>
      <c r="E1760" s="759">
        <f t="shared" si="27"/>
        <v>100</v>
      </c>
    </row>
    <row r="1761" spans="1:5">
      <c r="A1761" s="759">
        <v>1758</v>
      </c>
      <c r="B1761" s="811" t="s">
        <v>1824</v>
      </c>
      <c r="C1761" s="811" t="s">
        <v>1818</v>
      </c>
      <c r="D1761" s="821">
        <v>0.5</v>
      </c>
      <c r="E1761" s="759">
        <f t="shared" si="27"/>
        <v>10</v>
      </c>
    </row>
    <row r="1762" spans="1:5">
      <c r="A1762" s="759">
        <v>1759</v>
      </c>
      <c r="B1762" s="811" t="s">
        <v>1825</v>
      </c>
      <c r="C1762" s="811" t="s">
        <v>1818</v>
      </c>
      <c r="D1762" s="821">
        <v>2.3</v>
      </c>
      <c r="E1762" s="759">
        <f t="shared" si="27"/>
        <v>46</v>
      </c>
    </row>
    <row r="1763" spans="1:5">
      <c r="A1763" s="759">
        <v>1760</v>
      </c>
      <c r="B1763" s="811" t="s">
        <v>1826</v>
      </c>
      <c r="C1763" s="811" t="s">
        <v>1818</v>
      </c>
      <c r="D1763" s="821">
        <v>1.2</v>
      </c>
      <c r="E1763" s="759">
        <f t="shared" si="27"/>
        <v>24</v>
      </c>
    </row>
    <row r="1764" spans="1:5">
      <c r="A1764" s="759">
        <v>1761</v>
      </c>
      <c r="B1764" s="811" t="s">
        <v>1827</v>
      </c>
      <c r="C1764" s="811" t="s">
        <v>1818</v>
      </c>
      <c r="D1764" s="821">
        <v>0.9</v>
      </c>
      <c r="E1764" s="759">
        <f t="shared" si="27"/>
        <v>18</v>
      </c>
    </row>
    <row r="1765" spans="1:5">
      <c r="A1765" s="759">
        <v>1762</v>
      </c>
      <c r="B1765" s="811" t="s">
        <v>1828</v>
      </c>
      <c r="C1765" s="811" t="s">
        <v>1818</v>
      </c>
      <c r="D1765" s="821">
        <v>2.3</v>
      </c>
      <c r="E1765" s="759">
        <f t="shared" si="27"/>
        <v>46</v>
      </c>
    </row>
    <row r="1766" spans="1:5">
      <c r="A1766" s="759">
        <v>1763</v>
      </c>
      <c r="B1766" s="811" t="s">
        <v>1829</v>
      </c>
      <c r="C1766" s="811" t="s">
        <v>1818</v>
      </c>
      <c r="D1766" s="821">
        <v>1.8</v>
      </c>
      <c r="E1766" s="759">
        <f t="shared" si="27"/>
        <v>36</v>
      </c>
    </row>
    <row r="1767" spans="1:5">
      <c r="A1767" s="759">
        <v>1764</v>
      </c>
      <c r="B1767" s="811" t="s">
        <v>1830</v>
      </c>
      <c r="C1767" s="811" t="s">
        <v>1818</v>
      </c>
      <c r="D1767" s="821">
        <v>2.4</v>
      </c>
      <c r="E1767" s="759">
        <f t="shared" si="27"/>
        <v>48</v>
      </c>
    </row>
    <row r="1768" spans="1:5">
      <c r="A1768" s="759">
        <v>1765</v>
      </c>
      <c r="B1768" s="811" t="s">
        <v>1831</v>
      </c>
      <c r="C1768" s="811" t="s">
        <v>1818</v>
      </c>
      <c r="D1768" s="821">
        <v>3</v>
      </c>
      <c r="E1768" s="759">
        <f t="shared" si="27"/>
        <v>60</v>
      </c>
    </row>
    <row r="1769" spans="1:5">
      <c r="A1769" s="759">
        <v>1766</v>
      </c>
      <c r="B1769" s="811" t="s">
        <v>1832</v>
      </c>
      <c r="C1769" s="811" t="s">
        <v>1818</v>
      </c>
      <c r="D1769" s="821">
        <v>1.8</v>
      </c>
      <c r="E1769" s="759">
        <f t="shared" si="27"/>
        <v>36</v>
      </c>
    </row>
    <row r="1770" spans="1:5">
      <c r="A1770" s="759">
        <v>1767</v>
      </c>
      <c r="B1770" s="811" t="s">
        <v>1833</v>
      </c>
      <c r="C1770" s="811" t="s">
        <v>1818</v>
      </c>
      <c r="D1770" s="821">
        <v>0.5</v>
      </c>
      <c r="E1770" s="759">
        <f t="shared" si="27"/>
        <v>10</v>
      </c>
    </row>
    <row r="1771" spans="1:5">
      <c r="A1771" s="759">
        <v>1768</v>
      </c>
      <c r="B1771" s="811" t="s">
        <v>1834</v>
      </c>
      <c r="C1771" s="811" t="s">
        <v>1818</v>
      </c>
      <c r="D1771" s="821">
        <v>0.5</v>
      </c>
      <c r="E1771" s="759">
        <f t="shared" si="27"/>
        <v>10</v>
      </c>
    </row>
    <row r="1772" spans="1:5">
      <c r="A1772" s="759">
        <v>1769</v>
      </c>
      <c r="B1772" s="811" t="s">
        <v>1835</v>
      </c>
      <c r="C1772" s="811" t="s">
        <v>1818</v>
      </c>
      <c r="D1772" s="821">
        <v>2.4</v>
      </c>
      <c r="E1772" s="759">
        <f t="shared" si="27"/>
        <v>48</v>
      </c>
    </row>
    <row r="1773" spans="1:5">
      <c r="A1773" s="759">
        <v>1770</v>
      </c>
      <c r="B1773" s="811" t="s">
        <v>1836</v>
      </c>
      <c r="C1773" s="811" t="s">
        <v>1818</v>
      </c>
      <c r="D1773" s="821">
        <v>1.54</v>
      </c>
      <c r="E1773" s="759">
        <f t="shared" si="27"/>
        <v>30.8</v>
      </c>
    </row>
    <row r="1774" spans="1:5">
      <c r="A1774" s="759">
        <v>1771</v>
      </c>
      <c r="B1774" s="811" t="s">
        <v>1837</v>
      </c>
      <c r="C1774" s="811" t="s">
        <v>1818</v>
      </c>
      <c r="D1774" s="821">
        <v>0.7</v>
      </c>
      <c r="E1774" s="759">
        <f t="shared" si="27"/>
        <v>14</v>
      </c>
    </row>
    <row r="1775" spans="1:5">
      <c r="A1775" s="759">
        <v>1772</v>
      </c>
      <c r="B1775" s="811" t="s">
        <v>1838</v>
      </c>
      <c r="C1775" s="811" t="s">
        <v>1818</v>
      </c>
      <c r="D1775" s="821">
        <v>0.8</v>
      </c>
      <c r="E1775" s="759">
        <f t="shared" si="27"/>
        <v>16</v>
      </c>
    </row>
    <row r="1776" spans="1:5">
      <c r="A1776" s="759">
        <v>1773</v>
      </c>
      <c r="B1776" s="811" t="s">
        <v>1839</v>
      </c>
      <c r="C1776" s="811" t="s">
        <v>1818</v>
      </c>
      <c r="D1776" s="821">
        <v>1</v>
      </c>
      <c r="E1776" s="759">
        <f t="shared" si="27"/>
        <v>20</v>
      </c>
    </row>
    <row r="1777" spans="1:5">
      <c r="A1777" s="759">
        <v>1774</v>
      </c>
      <c r="B1777" s="811" t="s">
        <v>1840</v>
      </c>
      <c r="C1777" s="811" t="s">
        <v>1818</v>
      </c>
      <c r="D1777" s="821">
        <v>0.5</v>
      </c>
      <c r="E1777" s="759">
        <f t="shared" si="27"/>
        <v>10</v>
      </c>
    </row>
    <row r="1778" spans="1:5">
      <c r="A1778" s="759">
        <v>1775</v>
      </c>
      <c r="B1778" s="811" t="s">
        <v>1841</v>
      </c>
      <c r="C1778" s="811" t="s">
        <v>1842</v>
      </c>
      <c r="D1778" s="821">
        <v>3.34</v>
      </c>
      <c r="E1778" s="759">
        <f t="shared" si="27"/>
        <v>66.8</v>
      </c>
    </row>
    <row r="1779" spans="1:5">
      <c r="A1779" s="759">
        <v>1776</v>
      </c>
      <c r="B1779" s="811" t="s">
        <v>1843</v>
      </c>
      <c r="C1779" s="811" t="s">
        <v>1842</v>
      </c>
      <c r="D1779" s="821">
        <v>2.51</v>
      </c>
      <c r="E1779" s="759">
        <f t="shared" si="27"/>
        <v>50.2</v>
      </c>
    </row>
    <row r="1780" spans="1:5">
      <c r="A1780" s="759">
        <v>1777</v>
      </c>
      <c r="B1780" s="811" t="s">
        <v>1844</v>
      </c>
      <c r="C1780" s="811" t="s">
        <v>1842</v>
      </c>
      <c r="D1780" s="821">
        <v>2.51</v>
      </c>
      <c r="E1780" s="759">
        <f t="shared" si="27"/>
        <v>50.2</v>
      </c>
    </row>
    <row r="1781" spans="1:5">
      <c r="A1781" s="759">
        <v>1778</v>
      </c>
      <c r="B1781" s="811" t="s">
        <v>1845</v>
      </c>
      <c r="C1781" s="811" t="s">
        <v>1842</v>
      </c>
      <c r="D1781" s="821">
        <v>4.88</v>
      </c>
      <c r="E1781" s="759">
        <f t="shared" si="27"/>
        <v>97.6</v>
      </c>
    </row>
    <row r="1782" spans="1:5">
      <c r="A1782" s="759">
        <v>1779</v>
      </c>
      <c r="B1782" s="811" t="s">
        <v>1846</v>
      </c>
      <c r="C1782" s="811" t="s">
        <v>1842</v>
      </c>
      <c r="D1782" s="821">
        <v>3.76</v>
      </c>
      <c r="E1782" s="759">
        <f t="shared" si="27"/>
        <v>75.2</v>
      </c>
    </row>
    <row r="1783" spans="1:5">
      <c r="A1783" s="759">
        <v>1780</v>
      </c>
      <c r="B1783" s="811" t="s">
        <v>1847</v>
      </c>
      <c r="C1783" s="811" t="s">
        <v>1842</v>
      </c>
      <c r="D1783" s="821">
        <v>2.5</v>
      </c>
      <c r="E1783" s="759">
        <f t="shared" si="27"/>
        <v>50</v>
      </c>
    </row>
    <row r="1784" spans="1:5">
      <c r="A1784" s="759">
        <v>1781</v>
      </c>
      <c r="B1784" s="811" t="s">
        <v>1848</v>
      </c>
      <c r="C1784" s="811" t="s">
        <v>1842</v>
      </c>
      <c r="D1784" s="821">
        <v>2.5</v>
      </c>
      <c r="E1784" s="759">
        <f t="shared" si="27"/>
        <v>50</v>
      </c>
    </row>
    <row r="1785" spans="1:5">
      <c r="A1785" s="759">
        <v>1782</v>
      </c>
      <c r="B1785" s="811" t="s">
        <v>1849</v>
      </c>
      <c r="C1785" s="811" t="s">
        <v>1842</v>
      </c>
      <c r="D1785" s="821">
        <v>4.17</v>
      </c>
      <c r="E1785" s="759">
        <f t="shared" si="27"/>
        <v>83.4</v>
      </c>
    </row>
    <row r="1786" spans="1:5">
      <c r="A1786" s="759">
        <v>1783</v>
      </c>
      <c r="B1786" s="811" t="s">
        <v>1850</v>
      </c>
      <c r="C1786" s="811" t="s">
        <v>1842</v>
      </c>
      <c r="D1786" s="821">
        <v>2.5</v>
      </c>
      <c r="E1786" s="759">
        <f t="shared" si="27"/>
        <v>50</v>
      </c>
    </row>
    <row r="1787" spans="1:5">
      <c r="A1787" s="759">
        <v>1784</v>
      </c>
      <c r="B1787" s="811" t="s">
        <v>1851</v>
      </c>
      <c r="C1787" s="811" t="s">
        <v>1842</v>
      </c>
      <c r="D1787" s="821">
        <v>2.5</v>
      </c>
      <c r="E1787" s="759">
        <f t="shared" si="27"/>
        <v>50</v>
      </c>
    </row>
    <row r="1788" spans="1:5">
      <c r="A1788" s="759">
        <v>1785</v>
      </c>
      <c r="B1788" s="811" t="s">
        <v>1852</v>
      </c>
      <c r="C1788" s="811" t="s">
        <v>1842</v>
      </c>
      <c r="D1788" s="821">
        <v>3.75</v>
      </c>
      <c r="E1788" s="759">
        <f t="shared" si="27"/>
        <v>75</v>
      </c>
    </row>
    <row r="1789" spans="1:5">
      <c r="A1789" s="759">
        <v>1786</v>
      </c>
      <c r="B1789" s="811" t="s">
        <v>1853</v>
      </c>
      <c r="C1789" s="811" t="s">
        <v>1842</v>
      </c>
      <c r="D1789" s="821">
        <v>2.92</v>
      </c>
      <c r="E1789" s="759">
        <f t="shared" si="27"/>
        <v>58.4</v>
      </c>
    </row>
    <row r="1790" spans="1:5">
      <c r="A1790" s="759">
        <v>1787</v>
      </c>
      <c r="B1790" s="811" t="s">
        <v>1854</v>
      </c>
      <c r="C1790" s="811" t="s">
        <v>1842</v>
      </c>
      <c r="D1790" s="821">
        <v>2.5</v>
      </c>
      <c r="E1790" s="759">
        <f t="shared" si="27"/>
        <v>50</v>
      </c>
    </row>
    <row r="1791" spans="1:5">
      <c r="A1791" s="759">
        <v>1788</v>
      </c>
      <c r="B1791" s="811" t="s">
        <v>1855</v>
      </c>
      <c r="C1791" s="811" t="s">
        <v>1842</v>
      </c>
      <c r="D1791" s="821">
        <v>2.5</v>
      </c>
      <c r="E1791" s="759">
        <f t="shared" si="27"/>
        <v>50</v>
      </c>
    </row>
    <row r="1792" spans="1:5">
      <c r="A1792" s="759">
        <v>1789</v>
      </c>
      <c r="B1792" s="811" t="s">
        <v>1856</v>
      </c>
      <c r="C1792" s="811" t="s">
        <v>1842</v>
      </c>
      <c r="D1792" s="821">
        <v>3.34</v>
      </c>
      <c r="E1792" s="759">
        <f t="shared" si="27"/>
        <v>66.8</v>
      </c>
    </row>
    <row r="1793" spans="1:5">
      <c r="A1793" s="759">
        <v>1790</v>
      </c>
      <c r="B1793" s="811" t="s">
        <v>1857</v>
      </c>
      <c r="C1793" s="811" t="s">
        <v>1842</v>
      </c>
      <c r="D1793" s="821">
        <v>4.17</v>
      </c>
      <c r="E1793" s="759">
        <f t="shared" si="27"/>
        <v>83.4</v>
      </c>
    </row>
    <row r="1794" spans="1:5">
      <c r="A1794" s="759">
        <v>1791</v>
      </c>
      <c r="B1794" s="811" t="s">
        <v>1858</v>
      </c>
      <c r="C1794" s="811" t="s">
        <v>1842</v>
      </c>
      <c r="D1794" s="821">
        <v>2.5</v>
      </c>
      <c r="E1794" s="759">
        <f t="shared" si="27"/>
        <v>50</v>
      </c>
    </row>
    <row r="1795" spans="1:5">
      <c r="A1795" s="759">
        <v>1792</v>
      </c>
      <c r="B1795" s="811" t="s">
        <v>1859</v>
      </c>
      <c r="C1795" s="811" t="s">
        <v>1842</v>
      </c>
      <c r="D1795" s="821">
        <v>3.34</v>
      </c>
      <c r="E1795" s="759">
        <f t="shared" si="27"/>
        <v>66.8</v>
      </c>
    </row>
    <row r="1796" spans="1:5">
      <c r="A1796" s="759">
        <v>1793</v>
      </c>
      <c r="B1796" s="811" t="s">
        <v>1786</v>
      </c>
      <c r="C1796" s="811" t="s">
        <v>1842</v>
      </c>
      <c r="D1796" s="821">
        <v>2.51</v>
      </c>
      <c r="E1796" s="759">
        <f t="shared" si="27"/>
        <v>50.2</v>
      </c>
    </row>
    <row r="1797" spans="1:5">
      <c r="A1797" s="759">
        <v>1794</v>
      </c>
      <c r="B1797" s="811" t="s">
        <v>1860</v>
      </c>
      <c r="C1797" s="811" t="s">
        <v>1842</v>
      </c>
      <c r="D1797" s="821">
        <v>4.18</v>
      </c>
      <c r="E1797" s="759">
        <f t="shared" si="27"/>
        <v>83.6</v>
      </c>
    </row>
    <row r="1798" spans="1:5">
      <c r="A1798" s="759">
        <v>1795</v>
      </c>
      <c r="B1798" s="811" t="s">
        <v>1861</v>
      </c>
      <c r="C1798" s="811" t="s">
        <v>1842</v>
      </c>
      <c r="D1798" s="821">
        <v>4.18</v>
      </c>
      <c r="E1798" s="759">
        <f t="shared" si="27"/>
        <v>83.6</v>
      </c>
    </row>
    <row r="1799" spans="1:5">
      <c r="A1799" s="759">
        <v>1796</v>
      </c>
      <c r="B1799" s="811" t="s">
        <v>1862</v>
      </c>
      <c r="C1799" s="811" t="s">
        <v>1842</v>
      </c>
      <c r="D1799" s="821">
        <v>2.51</v>
      </c>
      <c r="E1799" s="759">
        <f t="shared" ref="E1799:E1862" si="28">D1799*20</f>
        <v>50.2</v>
      </c>
    </row>
    <row r="1800" spans="1:5">
      <c r="A1800" s="759">
        <v>1797</v>
      </c>
      <c r="B1800" s="811" t="s">
        <v>1863</v>
      </c>
      <c r="C1800" s="811" t="s">
        <v>1842</v>
      </c>
      <c r="D1800" s="821">
        <v>2.51</v>
      </c>
      <c r="E1800" s="759">
        <f t="shared" si="28"/>
        <v>50.2</v>
      </c>
    </row>
    <row r="1801" spans="1:5">
      <c r="A1801" s="759">
        <v>1798</v>
      </c>
      <c r="B1801" s="811" t="s">
        <v>1864</v>
      </c>
      <c r="C1801" s="811" t="s">
        <v>1842</v>
      </c>
      <c r="D1801" s="821">
        <v>2.51</v>
      </c>
      <c r="E1801" s="759">
        <f t="shared" si="28"/>
        <v>50.2</v>
      </c>
    </row>
    <row r="1802" spans="1:5">
      <c r="A1802" s="759">
        <v>1799</v>
      </c>
      <c r="B1802" s="811" t="s">
        <v>1865</v>
      </c>
      <c r="C1802" s="811" t="s">
        <v>1842</v>
      </c>
      <c r="D1802" s="821">
        <v>2.51</v>
      </c>
      <c r="E1802" s="759">
        <f t="shared" si="28"/>
        <v>50.2</v>
      </c>
    </row>
    <row r="1803" spans="1:5">
      <c r="A1803" s="759">
        <v>1800</v>
      </c>
      <c r="B1803" s="811" t="s">
        <v>1866</v>
      </c>
      <c r="C1803" s="811" t="s">
        <v>1842</v>
      </c>
      <c r="D1803" s="821">
        <v>0.83</v>
      </c>
      <c r="E1803" s="759">
        <f t="shared" si="28"/>
        <v>16.6</v>
      </c>
    </row>
    <row r="1804" spans="1:5">
      <c r="A1804" s="759">
        <v>1801</v>
      </c>
      <c r="B1804" s="811" t="s">
        <v>1867</v>
      </c>
      <c r="C1804" s="811" t="s">
        <v>1842</v>
      </c>
      <c r="D1804" s="821">
        <v>2.51</v>
      </c>
      <c r="E1804" s="759">
        <f t="shared" si="28"/>
        <v>50.2</v>
      </c>
    </row>
    <row r="1805" spans="1:5">
      <c r="A1805" s="759">
        <v>1802</v>
      </c>
      <c r="B1805" s="811" t="s">
        <v>1868</v>
      </c>
      <c r="C1805" s="811" t="s">
        <v>1842</v>
      </c>
      <c r="D1805" s="821">
        <v>5.01</v>
      </c>
      <c r="E1805" s="759">
        <f t="shared" si="28"/>
        <v>100.2</v>
      </c>
    </row>
    <row r="1806" spans="1:5">
      <c r="A1806" s="759">
        <v>1803</v>
      </c>
      <c r="B1806" s="811" t="s">
        <v>1869</v>
      </c>
      <c r="C1806" s="811" t="s">
        <v>1842</v>
      </c>
      <c r="D1806" s="821">
        <v>2.92</v>
      </c>
      <c r="E1806" s="759">
        <f t="shared" si="28"/>
        <v>58.4</v>
      </c>
    </row>
    <row r="1807" spans="1:5">
      <c r="A1807" s="759">
        <v>1804</v>
      </c>
      <c r="B1807" s="811" t="s">
        <v>1870</v>
      </c>
      <c r="C1807" s="811" t="s">
        <v>1842</v>
      </c>
      <c r="D1807" s="821">
        <v>2.92</v>
      </c>
      <c r="E1807" s="759">
        <f t="shared" si="28"/>
        <v>58.4</v>
      </c>
    </row>
    <row r="1808" spans="1:5">
      <c r="A1808" s="759">
        <v>1805</v>
      </c>
      <c r="B1808" s="811" t="s">
        <v>1871</v>
      </c>
      <c r="C1808" s="811" t="s">
        <v>1842</v>
      </c>
      <c r="D1808" s="821">
        <v>3.09</v>
      </c>
      <c r="E1808" s="759">
        <f t="shared" si="28"/>
        <v>61.8</v>
      </c>
    </row>
    <row r="1809" spans="1:5">
      <c r="A1809" s="759">
        <v>1806</v>
      </c>
      <c r="B1809" s="811" t="s">
        <v>1294</v>
      </c>
      <c r="C1809" s="811" t="s">
        <v>1842</v>
      </c>
      <c r="D1809" s="821">
        <v>3.09</v>
      </c>
      <c r="E1809" s="759">
        <f t="shared" si="28"/>
        <v>61.8</v>
      </c>
    </row>
    <row r="1810" spans="1:5">
      <c r="A1810" s="759">
        <v>1807</v>
      </c>
      <c r="B1810" s="811" t="s">
        <v>1872</v>
      </c>
      <c r="C1810" s="811" t="s">
        <v>1842</v>
      </c>
      <c r="D1810" s="821">
        <v>3.34</v>
      </c>
      <c r="E1810" s="759">
        <f t="shared" si="28"/>
        <v>66.8</v>
      </c>
    </row>
    <row r="1811" spans="1:5">
      <c r="A1811" s="759">
        <v>1808</v>
      </c>
      <c r="B1811" s="811" t="s">
        <v>1775</v>
      </c>
      <c r="C1811" s="811" t="s">
        <v>1842</v>
      </c>
      <c r="D1811" s="821">
        <v>1.04</v>
      </c>
      <c r="E1811" s="759">
        <f t="shared" si="28"/>
        <v>20.8</v>
      </c>
    </row>
    <row r="1812" spans="1:5">
      <c r="A1812" s="759">
        <v>1809</v>
      </c>
      <c r="B1812" s="811" t="s">
        <v>1873</v>
      </c>
      <c r="C1812" s="811" t="s">
        <v>1842</v>
      </c>
      <c r="D1812" s="821">
        <v>3.84</v>
      </c>
      <c r="E1812" s="759">
        <f t="shared" si="28"/>
        <v>76.8</v>
      </c>
    </row>
    <row r="1813" spans="1:5">
      <c r="A1813" s="759">
        <v>1810</v>
      </c>
      <c r="B1813" s="811" t="s">
        <v>1874</v>
      </c>
      <c r="C1813" s="811" t="s">
        <v>1842</v>
      </c>
      <c r="D1813" s="821">
        <v>2.71</v>
      </c>
      <c r="E1813" s="759">
        <f t="shared" si="28"/>
        <v>54.2</v>
      </c>
    </row>
    <row r="1814" spans="1:5">
      <c r="A1814" s="759">
        <v>1811</v>
      </c>
      <c r="B1814" s="811" t="s">
        <v>1875</v>
      </c>
      <c r="C1814" s="811" t="s">
        <v>1842</v>
      </c>
      <c r="D1814" s="821">
        <v>2.71</v>
      </c>
      <c r="E1814" s="759">
        <f t="shared" si="28"/>
        <v>54.2</v>
      </c>
    </row>
    <row r="1815" spans="1:5">
      <c r="A1815" s="759">
        <v>1812</v>
      </c>
      <c r="B1815" s="811" t="s">
        <v>1876</v>
      </c>
      <c r="C1815" s="811" t="s">
        <v>1842</v>
      </c>
      <c r="D1815" s="821">
        <v>0.83</v>
      </c>
      <c r="E1815" s="759">
        <f t="shared" si="28"/>
        <v>16.6</v>
      </c>
    </row>
    <row r="1816" spans="1:5">
      <c r="A1816" s="759">
        <v>1813</v>
      </c>
      <c r="B1816" s="811" t="s">
        <v>1877</v>
      </c>
      <c r="C1816" s="811" t="s">
        <v>1842</v>
      </c>
      <c r="D1816" s="821">
        <v>2.51</v>
      </c>
      <c r="E1816" s="759">
        <f t="shared" si="28"/>
        <v>50.2</v>
      </c>
    </row>
    <row r="1817" spans="1:5">
      <c r="A1817" s="759">
        <v>1814</v>
      </c>
      <c r="B1817" s="811" t="s">
        <v>1878</v>
      </c>
      <c r="C1817" s="811" t="s">
        <v>1842</v>
      </c>
      <c r="D1817" s="821">
        <v>2.51</v>
      </c>
      <c r="E1817" s="759">
        <f t="shared" si="28"/>
        <v>50.2</v>
      </c>
    </row>
    <row r="1818" spans="1:5">
      <c r="A1818" s="759">
        <v>1815</v>
      </c>
      <c r="B1818" s="811" t="s">
        <v>1879</v>
      </c>
      <c r="C1818" s="811" t="s">
        <v>1842</v>
      </c>
      <c r="D1818" s="821">
        <v>0.8</v>
      </c>
      <c r="E1818" s="759">
        <f t="shared" si="28"/>
        <v>16</v>
      </c>
    </row>
    <row r="1819" spans="1:5">
      <c r="A1819" s="759">
        <v>1816</v>
      </c>
      <c r="B1819" s="811" t="s">
        <v>1880</v>
      </c>
      <c r="C1819" s="811" t="s">
        <v>1842</v>
      </c>
      <c r="D1819" s="821">
        <v>2.92</v>
      </c>
      <c r="E1819" s="759">
        <f t="shared" si="28"/>
        <v>58.4</v>
      </c>
    </row>
    <row r="1820" spans="1:5">
      <c r="A1820" s="759">
        <v>1817</v>
      </c>
      <c r="B1820" s="811" t="s">
        <v>1881</v>
      </c>
      <c r="C1820" s="811" t="s">
        <v>1842</v>
      </c>
      <c r="D1820" s="821">
        <v>4.17</v>
      </c>
      <c r="E1820" s="759">
        <f t="shared" si="28"/>
        <v>83.4</v>
      </c>
    </row>
    <row r="1821" spans="1:5">
      <c r="A1821" s="759">
        <v>1818</v>
      </c>
      <c r="B1821" s="811" t="s">
        <v>1882</v>
      </c>
      <c r="C1821" s="811" t="s">
        <v>1842</v>
      </c>
      <c r="D1821" s="821">
        <v>2.71</v>
      </c>
      <c r="E1821" s="759">
        <f t="shared" si="28"/>
        <v>54.2</v>
      </c>
    </row>
    <row r="1822" spans="1:5">
      <c r="A1822" s="759">
        <v>1819</v>
      </c>
      <c r="B1822" s="811" t="s">
        <v>1883</v>
      </c>
      <c r="C1822" s="811" t="s">
        <v>1884</v>
      </c>
      <c r="D1822" s="821">
        <v>0.75</v>
      </c>
      <c r="E1822" s="759">
        <f t="shared" si="28"/>
        <v>15</v>
      </c>
    </row>
    <row r="1823" spans="1:5">
      <c r="A1823" s="759">
        <v>1820</v>
      </c>
      <c r="B1823" s="811" t="s">
        <v>1885</v>
      </c>
      <c r="C1823" s="811" t="s">
        <v>1884</v>
      </c>
      <c r="D1823" s="821">
        <v>1</v>
      </c>
      <c r="E1823" s="759">
        <f t="shared" si="28"/>
        <v>20</v>
      </c>
    </row>
    <row r="1824" spans="1:5">
      <c r="A1824" s="759">
        <v>1821</v>
      </c>
      <c r="B1824" s="811" t="s">
        <v>1886</v>
      </c>
      <c r="C1824" s="811" t="s">
        <v>1884</v>
      </c>
      <c r="D1824" s="821">
        <v>1.8</v>
      </c>
      <c r="E1824" s="759">
        <f t="shared" si="28"/>
        <v>36</v>
      </c>
    </row>
    <row r="1825" spans="1:5">
      <c r="A1825" s="759">
        <v>1822</v>
      </c>
      <c r="B1825" s="811" t="s">
        <v>1887</v>
      </c>
      <c r="C1825" s="811" t="s">
        <v>1884</v>
      </c>
      <c r="D1825" s="821">
        <v>1.5</v>
      </c>
      <c r="E1825" s="759">
        <f t="shared" si="28"/>
        <v>30</v>
      </c>
    </row>
    <row r="1826" spans="1:5">
      <c r="A1826" s="759">
        <v>1823</v>
      </c>
      <c r="B1826" s="811" t="s">
        <v>1888</v>
      </c>
      <c r="C1826" s="811" t="s">
        <v>1884</v>
      </c>
      <c r="D1826" s="821">
        <v>1.3</v>
      </c>
      <c r="E1826" s="759">
        <f t="shared" si="28"/>
        <v>26</v>
      </c>
    </row>
    <row r="1827" spans="1:5">
      <c r="A1827" s="759">
        <v>1824</v>
      </c>
      <c r="B1827" s="811" t="s">
        <v>1889</v>
      </c>
      <c r="C1827" s="811" t="s">
        <v>1884</v>
      </c>
      <c r="D1827" s="821">
        <v>1</v>
      </c>
      <c r="E1827" s="759">
        <f t="shared" si="28"/>
        <v>20</v>
      </c>
    </row>
    <row r="1828" spans="1:5">
      <c r="A1828" s="759">
        <v>1825</v>
      </c>
      <c r="B1828" s="811" t="s">
        <v>1890</v>
      </c>
      <c r="C1828" s="811" t="s">
        <v>1884</v>
      </c>
      <c r="D1828" s="821">
        <v>0.65</v>
      </c>
      <c r="E1828" s="759">
        <f t="shared" si="28"/>
        <v>13</v>
      </c>
    </row>
    <row r="1829" spans="1:5">
      <c r="A1829" s="759">
        <v>1826</v>
      </c>
      <c r="B1829" s="811" t="s">
        <v>1891</v>
      </c>
      <c r="C1829" s="811" t="s">
        <v>1884</v>
      </c>
      <c r="D1829" s="821">
        <v>0.75</v>
      </c>
      <c r="E1829" s="759">
        <f t="shared" si="28"/>
        <v>15</v>
      </c>
    </row>
    <row r="1830" spans="1:5">
      <c r="A1830" s="759">
        <v>1827</v>
      </c>
      <c r="B1830" s="811" t="s">
        <v>1892</v>
      </c>
      <c r="C1830" s="811" t="s">
        <v>1884</v>
      </c>
      <c r="D1830" s="821">
        <v>1.5</v>
      </c>
      <c r="E1830" s="759">
        <f t="shared" si="28"/>
        <v>30</v>
      </c>
    </row>
    <row r="1831" spans="1:5">
      <c r="A1831" s="759">
        <v>1828</v>
      </c>
      <c r="B1831" s="811" t="s">
        <v>1893</v>
      </c>
      <c r="C1831" s="811" t="s">
        <v>1884</v>
      </c>
      <c r="D1831" s="821">
        <v>0.5</v>
      </c>
      <c r="E1831" s="759">
        <f t="shared" si="28"/>
        <v>10</v>
      </c>
    </row>
    <row r="1832" spans="1:5">
      <c r="A1832" s="759">
        <v>1829</v>
      </c>
      <c r="B1832" s="811" t="s">
        <v>1894</v>
      </c>
      <c r="C1832" s="811" t="s">
        <v>1884</v>
      </c>
      <c r="D1832" s="821">
        <v>1.2</v>
      </c>
      <c r="E1832" s="759">
        <f t="shared" si="28"/>
        <v>24</v>
      </c>
    </row>
    <row r="1833" spans="1:5">
      <c r="A1833" s="759">
        <v>1830</v>
      </c>
      <c r="B1833" s="811" t="s">
        <v>1895</v>
      </c>
      <c r="C1833" s="811" t="s">
        <v>1884</v>
      </c>
      <c r="D1833" s="821">
        <v>1.1</v>
      </c>
      <c r="E1833" s="759">
        <f t="shared" si="28"/>
        <v>22</v>
      </c>
    </row>
    <row r="1834" spans="1:5">
      <c r="A1834" s="759">
        <v>1831</v>
      </c>
      <c r="B1834" s="811" t="s">
        <v>1769</v>
      </c>
      <c r="C1834" s="811" t="s">
        <v>1884</v>
      </c>
      <c r="D1834" s="821">
        <v>1.5</v>
      </c>
      <c r="E1834" s="759">
        <f t="shared" si="28"/>
        <v>30</v>
      </c>
    </row>
    <row r="1835" spans="1:5">
      <c r="A1835" s="759">
        <v>1832</v>
      </c>
      <c r="B1835" s="811" t="s">
        <v>1896</v>
      </c>
      <c r="C1835" s="811" t="s">
        <v>1884</v>
      </c>
      <c r="D1835" s="821">
        <v>1.33</v>
      </c>
      <c r="E1835" s="759">
        <f t="shared" si="28"/>
        <v>26.6</v>
      </c>
    </row>
    <row r="1836" spans="1:5">
      <c r="A1836" s="759">
        <v>1833</v>
      </c>
      <c r="B1836" s="811" t="s">
        <v>1822</v>
      </c>
      <c r="C1836" s="811" t="s">
        <v>1884</v>
      </c>
      <c r="D1836" s="821">
        <v>0.5</v>
      </c>
      <c r="E1836" s="759">
        <f t="shared" si="28"/>
        <v>10</v>
      </c>
    </row>
    <row r="1837" spans="1:5">
      <c r="A1837" s="759">
        <v>1834</v>
      </c>
      <c r="B1837" s="811" t="s">
        <v>1897</v>
      </c>
      <c r="C1837" s="811" t="s">
        <v>1884</v>
      </c>
      <c r="D1837" s="821">
        <v>0.6</v>
      </c>
      <c r="E1837" s="759">
        <f t="shared" si="28"/>
        <v>12</v>
      </c>
    </row>
    <row r="1838" spans="1:5">
      <c r="A1838" s="759">
        <v>1835</v>
      </c>
      <c r="B1838" s="811" t="s">
        <v>1898</v>
      </c>
      <c r="C1838" s="811" t="s">
        <v>1884</v>
      </c>
      <c r="D1838" s="821">
        <v>1.4</v>
      </c>
      <c r="E1838" s="759">
        <f t="shared" si="28"/>
        <v>28</v>
      </c>
    </row>
    <row r="1839" spans="1:5">
      <c r="A1839" s="759">
        <v>1836</v>
      </c>
      <c r="B1839" s="811" t="s">
        <v>1899</v>
      </c>
      <c r="C1839" s="811" t="s">
        <v>1884</v>
      </c>
      <c r="D1839" s="821">
        <v>1.2</v>
      </c>
      <c r="E1839" s="759">
        <f t="shared" si="28"/>
        <v>24</v>
      </c>
    </row>
    <row r="1840" spans="1:5">
      <c r="A1840" s="759">
        <v>1837</v>
      </c>
      <c r="B1840" s="811" t="s">
        <v>1900</v>
      </c>
      <c r="C1840" s="811" t="s">
        <v>1884</v>
      </c>
      <c r="D1840" s="821">
        <v>3.2</v>
      </c>
      <c r="E1840" s="759">
        <f t="shared" si="28"/>
        <v>64</v>
      </c>
    </row>
    <row r="1841" spans="1:5">
      <c r="A1841" s="759">
        <v>1838</v>
      </c>
      <c r="B1841" s="811" t="s">
        <v>1901</v>
      </c>
      <c r="C1841" s="811" t="s">
        <v>1884</v>
      </c>
      <c r="D1841" s="821">
        <v>1.52</v>
      </c>
      <c r="E1841" s="759">
        <f t="shared" si="28"/>
        <v>30.4</v>
      </c>
    </row>
    <row r="1842" spans="1:5">
      <c r="A1842" s="759">
        <v>1839</v>
      </c>
      <c r="B1842" s="811" t="s">
        <v>1826</v>
      </c>
      <c r="C1842" s="811" t="s">
        <v>1884</v>
      </c>
      <c r="D1842" s="821">
        <v>0.72</v>
      </c>
      <c r="E1842" s="759">
        <f t="shared" si="28"/>
        <v>14.4</v>
      </c>
    </row>
    <row r="1843" spans="1:5">
      <c r="A1843" s="759">
        <v>1840</v>
      </c>
      <c r="B1843" s="811" t="s">
        <v>1902</v>
      </c>
      <c r="C1843" s="811" t="s">
        <v>1884</v>
      </c>
      <c r="D1843" s="821">
        <v>0.68</v>
      </c>
      <c r="E1843" s="759">
        <f t="shared" si="28"/>
        <v>13.6</v>
      </c>
    </row>
    <row r="1844" spans="1:5">
      <c r="A1844" s="759">
        <v>1841</v>
      </c>
      <c r="B1844" s="811" t="s">
        <v>1903</v>
      </c>
      <c r="C1844" s="811" t="s">
        <v>1884</v>
      </c>
      <c r="D1844" s="821">
        <v>0.7</v>
      </c>
      <c r="E1844" s="759">
        <f t="shared" si="28"/>
        <v>14</v>
      </c>
    </row>
    <row r="1845" spans="1:5">
      <c r="A1845" s="759">
        <v>1842</v>
      </c>
      <c r="B1845" s="811" t="s">
        <v>1904</v>
      </c>
      <c r="C1845" s="811" t="s">
        <v>1884</v>
      </c>
      <c r="D1845" s="821">
        <v>1.6</v>
      </c>
      <c r="E1845" s="759">
        <f t="shared" si="28"/>
        <v>32</v>
      </c>
    </row>
    <row r="1846" spans="1:5">
      <c r="A1846" s="759">
        <v>1843</v>
      </c>
      <c r="B1846" s="811" t="s">
        <v>1905</v>
      </c>
      <c r="C1846" s="811" t="s">
        <v>1884</v>
      </c>
      <c r="D1846" s="821">
        <v>1.7</v>
      </c>
      <c r="E1846" s="759">
        <f t="shared" si="28"/>
        <v>34</v>
      </c>
    </row>
    <row r="1847" spans="1:5">
      <c r="A1847" s="759">
        <v>1844</v>
      </c>
      <c r="B1847" s="811" t="s">
        <v>1906</v>
      </c>
      <c r="C1847" s="811" t="s">
        <v>1884</v>
      </c>
      <c r="D1847" s="821">
        <v>1.38</v>
      </c>
      <c r="E1847" s="759">
        <f t="shared" si="28"/>
        <v>27.6</v>
      </c>
    </row>
    <row r="1848" spans="1:5">
      <c r="A1848" s="759">
        <v>1845</v>
      </c>
      <c r="B1848" s="811" t="s">
        <v>1907</v>
      </c>
      <c r="C1848" s="811" t="s">
        <v>1884</v>
      </c>
      <c r="D1848" s="821">
        <v>0.5</v>
      </c>
      <c r="E1848" s="759">
        <f t="shared" si="28"/>
        <v>10</v>
      </c>
    </row>
    <row r="1849" spans="1:5">
      <c r="A1849" s="759">
        <v>1846</v>
      </c>
      <c r="B1849" s="811" t="s">
        <v>1908</v>
      </c>
      <c r="C1849" s="811" t="s">
        <v>1884</v>
      </c>
      <c r="D1849" s="821">
        <v>0.5</v>
      </c>
      <c r="E1849" s="759">
        <f t="shared" si="28"/>
        <v>10</v>
      </c>
    </row>
    <row r="1850" spans="1:5">
      <c r="A1850" s="759">
        <v>1847</v>
      </c>
      <c r="B1850" s="811" t="s">
        <v>1895</v>
      </c>
      <c r="C1850" s="811" t="s">
        <v>1909</v>
      </c>
      <c r="D1850" s="821">
        <v>1.5</v>
      </c>
      <c r="E1850" s="759">
        <f t="shared" si="28"/>
        <v>30</v>
      </c>
    </row>
    <row r="1851" spans="1:5">
      <c r="A1851" s="759">
        <v>1848</v>
      </c>
      <c r="B1851" s="811" t="s">
        <v>1910</v>
      </c>
      <c r="C1851" s="811" t="s">
        <v>1909</v>
      </c>
      <c r="D1851" s="821">
        <v>0.8</v>
      </c>
      <c r="E1851" s="759">
        <f t="shared" si="28"/>
        <v>16</v>
      </c>
    </row>
    <row r="1852" spans="1:5">
      <c r="A1852" s="759">
        <v>1849</v>
      </c>
      <c r="B1852" s="811" t="s">
        <v>1822</v>
      </c>
      <c r="C1852" s="811" t="s">
        <v>1909</v>
      </c>
      <c r="D1852" s="821">
        <v>0.8</v>
      </c>
      <c r="E1852" s="759">
        <f t="shared" si="28"/>
        <v>16</v>
      </c>
    </row>
    <row r="1853" spans="1:5">
      <c r="A1853" s="759">
        <v>1850</v>
      </c>
      <c r="B1853" s="811" t="s">
        <v>1160</v>
      </c>
      <c r="C1853" s="811" t="s">
        <v>1909</v>
      </c>
      <c r="D1853" s="821">
        <v>1.5</v>
      </c>
      <c r="E1853" s="759">
        <f t="shared" si="28"/>
        <v>30</v>
      </c>
    </row>
    <row r="1854" spans="1:5">
      <c r="A1854" s="759">
        <v>1851</v>
      </c>
      <c r="B1854" s="811" t="s">
        <v>1911</v>
      </c>
      <c r="C1854" s="811" t="s">
        <v>1909</v>
      </c>
      <c r="D1854" s="821">
        <v>1.5</v>
      </c>
      <c r="E1854" s="759">
        <f t="shared" si="28"/>
        <v>30</v>
      </c>
    </row>
    <row r="1855" spans="1:5">
      <c r="A1855" s="759">
        <v>1852</v>
      </c>
      <c r="B1855" s="811" t="s">
        <v>1758</v>
      </c>
      <c r="C1855" s="811" t="s">
        <v>1909</v>
      </c>
      <c r="D1855" s="821">
        <v>0.8</v>
      </c>
      <c r="E1855" s="759">
        <f t="shared" si="28"/>
        <v>16</v>
      </c>
    </row>
    <row r="1856" spans="1:5">
      <c r="A1856" s="759">
        <v>1853</v>
      </c>
      <c r="B1856" s="811" t="s">
        <v>1912</v>
      </c>
      <c r="C1856" s="811" t="s">
        <v>1909</v>
      </c>
      <c r="D1856" s="821">
        <v>1.5</v>
      </c>
      <c r="E1856" s="759">
        <f t="shared" si="28"/>
        <v>30</v>
      </c>
    </row>
    <row r="1857" spans="1:5">
      <c r="A1857" s="759">
        <v>1854</v>
      </c>
      <c r="B1857" s="811" t="s">
        <v>1913</v>
      </c>
      <c r="C1857" s="811" t="s">
        <v>1909</v>
      </c>
      <c r="D1857" s="821">
        <v>0.9</v>
      </c>
      <c r="E1857" s="759">
        <f t="shared" si="28"/>
        <v>18</v>
      </c>
    </row>
    <row r="1858" spans="1:5">
      <c r="A1858" s="759">
        <v>1855</v>
      </c>
      <c r="B1858" s="811" t="s">
        <v>1914</v>
      </c>
      <c r="C1858" s="811" t="s">
        <v>1909</v>
      </c>
      <c r="D1858" s="821">
        <v>1.5</v>
      </c>
      <c r="E1858" s="759">
        <f t="shared" si="28"/>
        <v>30</v>
      </c>
    </row>
    <row r="1859" spans="1:5">
      <c r="A1859" s="759">
        <v>1856</v>
      </c>
      <c r="B1859" s="811" t="s">
        <v>1915</v>
      </c>
      <c r="C1859" s="811" t="s">
        <v>1916</v>
      </c>
      <c r="D1859" s="821">
        <v>1.8</v>
      </c>
      <c r="E1859" s="759">
        <f t="shared" si="28"/>
        <v>36</v>
      </c>
    </row>
    <row r="1860" spans="1:5">
      <c r="A1860" s="759">
        <v>1857</v>
      </c>
      <c r="B1860" s="811" t="s">
        <v>1917</v>
      </c>
      <c r="C1860" s="811" t="s">
        <v>1918</v>
      </c>
      <c r="D1860" s="821">
        <v>1</v>
      </c>
      <c r="E1860" s="759">
        <f t="shared" si="28"/>
        <v>20</v>
      </c>
    </row>
    <row r="1861" spans="1:5">
      <c r="A1861" s="759">
        <v>1858</v>
      </c>
      <c r="B1861" s="811" t="s">
        <v>1919</v>
      </c>
      <c r="C1861" s="811" t="s">
        <v>1918</v>
      </c>
      <c r="D1861" s="821">
        <v>2</v>
      </c>
      <c r="E1861" s="759">
        <f t="shared" si="28"/>
        <v>40</v>
      </c>
    </row>
    <row r="1862" spans="1:5">
      <c r="A1862" s="759">
        <v>1859</v>
      </c>
      <c r="B1862" s="811" t="s">
        <v>1920</v>
      </c>
      <c r="C1862" s="811" t="s">
        <v>1918</v>
      </c>
      <c r="D1862" s="821">
        <v>2.28</v>
      </c>
      <c r="E1862" s="759">
        <f t="shared" si="28"/>
        <v>45.6</v>
      </c>
    </row>
    <row r="1863" spans="1:5">
      <c r="A1863" s="759">
        <v>1860</v>
      </c>
      <c r="B1863" s="811" t="s">
        <v>1921</v>
      </c>
      <c r="C1863" s="811" t="s">
        <v>1918</v>
      </c>
      <c r="D1863" s="821">
        <v>1.2</v>
      </c>
      <c r="E1863" s="759">
        <f t="shared" ref="E1863:E1926" si="29">D1863*20</f>
        <v>24</v>
      </c>
    </row>
    <row r="1864" spans="1:5">
      <c r="A1864" s="759">
        <v>1861</v>
      </c>
      <c r="B1864" s="811" t="s">
        <v>1922</v>
      </c>
      <c r="C1864" s="811" t="s">
        <v>1918</v>
      </c>
      <c r="D1864" s="821">
        <v>0.5</v>
      </c>
      <c r="E1864" s="759">
        <f t="shared" si="29"/>
        <v>10</v>
      </c>
    </row>
    <row r="1865" spans="1:5">
      <c r="A1865" s="759">
        <v>1862</v>
      </c>
      <c r="B1865" s="811" t="s">
        <v>1923</v>
      </c>
      <c r="C1865" s="811" t="s">
        <v>1918</v>
      </c>
      <c r="D1865" s="821">
        <v>1.5</v>
      </c>
      <c r="E1865" s="759">
        <f t="shared" si="29"/>
        <v>30</v>
      </c>
    </row>
    <row r="1866" spans="1:5">
      <c r="A1866" s="759">
        <v>1863</v>
      </c>
      <c r="B1866" s="811" t="s">
        <v>1924</v>
      </c>
      <c r="C1866" s="811" t="s">
        <v>1918</v>
      </c>
      <c r="D1866" s="821">
        <v>0.7</v>
      </c>
      <c r="E1866" s="759">
        <f t="shared" si="29"/>
        <v>14</v>
      </c>
    </row>
    <row r="1867" spans="1:5">
      <c r="A1867" s="759">
        <v>1864</v>
      </c>
      <c r="B1867" s="811" t="s">
        <v>1925</v>
      </c>
      <c r="C1867" s="811" t="s">
        <v>1918</v>
      </c>
      <c r="D1867" s="821">
        <v>1.2</v>
      </c>
      <c r="E1867" s="759">
        <f t="shared" si="29"/>
        <v>24</v>
      </c>
    </row>
    <row r="1868" spans="1:5">
      <c r="A1868" s="759">
        <v>1865</v>
      </c>
      <c r="B1868" s="811" t="s">
        <v>1926</v>
      </c>
      <c r="C1868" s="811" t="s">
        <v>1918</v>
      </c>
      <c r="D1868" s="821">
        <v>1.1</v>
      </c>
      <c r="E1868" s="759">
        <f t="shared" si="29"/>
        <v>22</v>
      </c>
    </row>
    <row r="1869" spans="1:5">
      <c r="A1869" s="759">
        <v>1866</v>
      </c>
      <c r="B1869" s="811" t="s">
        <v>1927</v>
      </c>
      <c r="C1869" s="811" t="s">
        <v>1928</v>
      </c>
      <c r="D1869" s="821">
        <v>3.8</v>
      </c>
      <c r="E1869" s="759">
        <f t="shared" si="29"/>
        <v>76</v>
      </c>
    </row>
    <row r="1870" spans="1:5">
      <c r="A1870" s="759">
        <v>1867</v>
      </c>
      <c r="B1870" s="811" t="s">
        <v>1929</v>
      </c>
      <c r="C1870" s="811" t="s">
        <v>1928</v>
      </c>
      <c r="D1870" s="821">
        <v>4</v>
      </c>
      <c r="E1870" s="759">
        <f t="shared" si="29"/>
        <v>80</v>
      </c>
    </row>
    <row r="1871" spans="1:5">
      <c r="A1871" s="759">
        <v>1868</v>
      </c>
      <c r="B1871" s="811" t="s">
        <v>1930</v>
      </c>
      <c r="C1871" s="811" t="s">
        <v>1928</v>
      </c>
      <c r="D1871" s="821">
        <v>5</v>
      </c>
      <c r="E1871" s="759">
        <f t="shared" si="29"/>
        <v>100</v>
      </c>
    </row>
    <row r="1872" spans="1:5">
      <c r="A1872" s="759">
        <v>1869</v>
      </c>
      <c r="B1872" s="811" t="s">
        <v>1931</v>
      </c>
      <c r="C1872" s="811" t="s">
        <v>1928</v>
      </c>
      <c r="D1872" s="821">
        <v>0.6</v>
      </c>
      <c r="E1872" s="759">
        <f t="shared" si="29"/>
        <v>12</v>
      </c>
    </row>
    <row r="1873" spans="1:5">
      <c r="A1873" s="759">
        <v>1870</v>
      </c>
      <c r="B1873" s="811" t="s">
        <v>1932</v>
      </c>
      <c r="C1873" s="811" t="s">
        <v>1928</v>
      </c>
      <c r="D1873" s="821">
        <v>0.5</v>
      </c>
      <c r="E1873" s="759">
        <f t="shared" si="29"/>
        <v>10</v>
      </c>
    </row>
    <row r="1874" spans="1:5">
      <c r="A1874" s="759">
        <v>1871</v>
      </c>
      <c r="B1874" s="811" t="s">
        <v>1933</v>
      </c>
      <c r="C1874" s="811" t="s">
        <v>1928</v>
      </c>
      <c r="D1874" s="821">
        <v>1</v>
      </c>
      <c r="E1874" s="759">
        <f t="shared" si="29"/>
        <v>20</v>
      </c>
    </row>
    <row r="1875" spans="1:5">
      <c r="A1875" s="759">
        <v>1872</v>
      </c>
      <c r="B1875" s="811" t="s">
        <v>1934</v>
      </c>
      <c r="C1875" s="809" t="s">
        <v>1935</v>
      </c>
      <c r="D1875" s="821">
        <v>5</v>
      </c>
      <c r="E1875" s="759">
        <f t="shared" si="29"/>
        <v>100</v>
      </c>
    </row>
    <row r="1876" spans="1:5">
      <c r="A1876" s="759">
        <v>1873</v>
      </c>
      <c r="B1876" s="811" t="s">
        <v>1936</v>
      </c>
      <c r="C1876" s="811" t="s">
        <v>1935</v>
      </c>
      <c r="D1876" s="821">
        <v>0.8</v>
      </c>
      <c r="E1876" s="759">
        <f t="shared" si="29"/>
        <v>16</v>
      </c>
    </row>
    <row r="1877" spans="1:5">
      <c r="A1877" s="759">
        <v>1874</v>
      </c>
      <c r="B1877" s="811" t="s">
        <v>1937</v>
      </c>
      <c r="C1877" s="811" t="s">
        <v>1935</v>
      </c>
      <c r="D1877" s="821">
        <v>2.05</v>
      </c>
      <c r="E1877" s="759">
        <f t="shared" si="29"/>
        <v>41</v>
      </c>
    </row>
    <row r="1878" spans="1:5">
      <c r="A1878" s="759">
        <v>1875</v>
      </c>
      <c r="B1878" s="811" t="s">
        <v>1069</v>
      </c>
      <c r="C1878" s="811" t="s">
        <v>1935</v>
      </c>
      <c r="D1878" s="821">
        <v>1.26</v>
      </c>
      <c r="E1878" s="759">
        <f t="shared" si="29"/>
        <v>25.2</v>
      </c>
    </row>
    <row r="1879" spans="1:5">
      <c r="A1879" s="759">
        <v>1876</v>
      </c>
      <c r="B1879" s="811" t="s">
        <v>1938</v>
      </c>
      <c r="C1879" s="811" t="s">
        <v>1935</v>
      </c>
      <c r="D1879" s="821">
        <v>2</v>
      </c>
      <c r="E1879" s="759">
        <f t="shared" si="29"/>
        <v>40</v>
      </c>
    </row>
    <row r="1880" spans="1:5">
      <c r="A1880" s="759">
        <v>1877</v>
      </c>
      <c r="B1880" s="811" t="s">
        <v>1111</v>
      </c>
      <c r="C1880" s="811" t="s">
        <v>1935</v>
      </c>
      <c r="D1880" s="821">
        <v>2.26</v>
      </c>
      <c r="E1880" s="759">
        <f t="shared" si="29"/>
        <v>45.2</v>
      </c>
    </row>
    <row r="1881" spans="1:5">
      <c r="A1881" s="759">
        <v>1878</v>
      </c>
      <c r="B1881" s="811" t="s">
        <v>1939</v>
      </c>
      <c r="C1881" s="811" t="s">
        <v>1935</v>
      </c>
      <c r="D1881" s="821">
        <v>0.85</v>
      </c>
      <c r="E1881" s="759">
        <f t="shared" si="29"/>
        <v>17</v>
      </c>
    </row>
    <row r="1882" spans="1:5">
      <c r="A1882" s="759">
        <v>1879</v>
      </c>
      <c r="B1882" s="811" t="s">
        <v>1940</v>
      </c>
      <c r="C1882" s="811" t="s">
        <v>1935</v>
      </c>
      <c r="D1882" s="821">
        <v>2.1</v>
      </c>
      <c r="E1882" s="759">
        <f t="shared" si="29"/>
        <v>42</v>
      </c>
    </row>
    <row r="1883" spans="1:5">
      <c r="A1883" s="759">
        <v>1880</v>
      </c>
      <c r="B1883" s="811" t="s">
        <v>1941</v>
      </c>
      <c r="C1883" s="811" t="s">
        <v>1935</v>
      </c>
      <c r="D1883" s="821">
        <v>0.68</v>
      </c>
      <c r="E1883" s="759">
        <f t="shared" si="29"/>
        <v>13.6</v>
      </c>
    </row>
    <row r="1884" spans="1:5">
      <c r="A1884" s="759">
        <v>1881</v>
      </c>
      <c r="B1884" s="811" t="s">
        <v>1942</v>
      </c>
      <c r="C1884" s="811" t="s">
        <v>1935</v>
      </c>
      <c r="D1884" s="821">
        <v>2.16</v>
      </c>
      <c r="E1884" s="759">
        <f t="shared" si="29"/>
        <v>43.2</v>
      </c>
    </row>
    <row r="1885" spans="1:5">
      <c r="A1885" s="759">
        <v>1882</v>
      </c>
      <c r="B1885" s="811" t="s">
        <v>1943</v>
      </c>
      <c r="C1885" s="811" t="s">
        <v>1935</v>
      </c>
      <c r="D1885" s="821">
        <v>2.68</v>
      </c>
      <c r="E1885" s="759">
        <f t="shared" si="29"/>
        <v>53.6</v>
      </c>
    </row>
    <row r="1886" spans="1:5">
      <c r="A1886" s="759">
        <v>1883</v>
      </c>
      <c r="B1886" s="811" t="s">
        <v>1868</v>
      </c>
      <c r="C1886" s="811" t="s">
        <v>1935</v>
      </c>
      <c r="D1886" s="821">
        <v>3.54</v>
      </c>
      <c r="E1886" s="759">
        <f t="shared" si="29"/>
        <v>70.8</v>
      </c>
    </row>
    <row r="1887" spans="1:5">
      <c r="A1887" s="759">
        <v>1884</v>
      </c>
      <c r="B1887" s="811" t="s">
        <v>1944</v>
      </c>
      <c r="C1887" s="811" t="s">
        <v>1935</v>
      </c>
      <c r="D1887" s="821">
        <v>3.69</v>
      </c>
      <c r="E1887" s="759">
        <f t="shared" si="29"/>
        <v>73.8</v>
      </c>
    </row>
    <row r="1888" spans="1:5">
      <c r="A1888" s="759">
        <v>1885</v>
      </c>
      <c r="B1888" s="811" t="s">
        <v>1945</v>
      </c>
      <c r="C1888" s="811" t="s">
        <v>1935</v>
      </c>
      <c r="D1888" s="821">
        <v>1.2</v>
      </c>
      <c r="E1888" s="759">
        <f t="shared" si="29"/>
        <v>24</v>
      </c>
    </row>
    <row r="1889" spans="1:5">
      <c r="A1889" s="759">
        <v>1886</v>
      </c>
      <c r="B1889" s="811" t="s">
        <v>1946</v>
      </c>
      <c r="C1889" s="811" t="s">
        <v>1935</v>
      </c>
      <c r="D1889" s="821">
        <v>1.2</v>
      </c>
      <c r="E1889" s="759">
        <f t="shared" si="29"/>
        <v>24</v>
      </c>
    </row>
    <row r="1890" spans="1:5">
      <c r="A1890" s="759">
        <v>1887</v>
      </c>
      <c r="B1890" s="811" t="s">
        <v>1947</v>
      </c>
      <c r="C1890" s="811" t="s">
        <v>1935</v>
      </c>
      <c r="D1890" s="821">
        <v>1.35</v>
      </c>
      <c r="E1890" s="759">
        <f t="shared" si="29"/>
        <v>27</v>
      </c>
    </row>
    <row r="1891" spans="1:5">
      <c r="A1891" s="759">
        <v>1888</v>
      </c>
      <c r="B1891" s="811" t="s">
        <v>1948</v>
      </c>
      <c r="C1891" s="811" t="s">
        <v>1949</v>
      </c>
      <c r="D1891" s="821">
        <v>2.5</v>
      </c>
      <c r="E1891" s="759">
        <f t="shared" si="29"/>
        <v>50</v>
      </c>
    </row>
    <row r="1892" spans="1:5">
      <c r="A1892" s="759">
        <v>1889</v>
      </c>
      <c r="B1892" s="811" t="s">
        <v>1950</v>
      </c>
      <c r="C1892" s="811" t="s">
        <v>1949</v>
      </c>
      <c r="D1892" s="821">
        <v>4</v>
      </c>
      <c r="E1892" s="759">
        <f t="shared" si="29"/>
        <v>80</v>
      </c>
    </row>
    <row r="1893" spans="1:5">
      <c r="A1893" s="759">
        <v>1890</v>
      </c>
      <c r="B1893" s="811" t="s">
        <v>1951</v>
      </c>
      <c r="C1893" s="811" t="s">
        <v>1949</v>
      </c>
      <c r="D1893" s="821">
        <v>1.4</v>
      </c>
      <c r="E1893" s="759">
        <f t="shared" si="29"/>
        <v>28</v>
      </c>
    </row>
    <row r="1894" spans="1:5">
      <c r="A1894" s="759">
        <v>1891</v>
      </c>
      <c r="B1894" s="811" t="s">
        <v>1952</v>
      </c>
      <c r="C1894" s="811" t="s">
        <v>1949</v>
      </c>
      <c r="D1894" s="821">
        <v>4</v>
      </c>
      <c r="E1894" s="759">
        <f t="shared" si="29"/>
        <v>80</v>
      </c>
    </row>
    <row r="1895" spans="1:5">
      <c r="A1895" s="759">
        <v>1892</v>
      </c>
      <c r="B1895" s="811" t="s">
        <v>1953</v>
      </c>
      <c r="C1895" s="811" t="s">
        <v>1949</v>
      </c>
      <c r="D1895" s="821">
        <v>3.5</v>
      </c>
      <c r="E1895" s="759">
        <f t="shared" si="29"/>
        <v>70</v>
      </c>
    </row>
    <row r="1896" spans="1:5">
      <c r="A1896" s="759">
        <v>1893</v>
      </c>
      <c r="B1896" s="811" t="s">
        <v>1954</v>
      </c>
      <c r="C1896" s="811" t="s">
        <v>1949</v>
      </c>
      <c r="D1896" s="821">
        <v>2.5</v>
      </c>
      <c r="E1896" s="759">
        <f t="shared" si="29"/>
        <v>50</v>
      </c>
    </row>
    <row r="1897" spans="1:5">
      <c r="A1897" s="759">
        <v>1894</v>
      </c>
      <c r="B1897" s="811" t="s">
        <v>1955</v>
      </c>
      <c r="C1897" s="811" t="s">
        <v>1949</v>
      </c>
      <c r="D1897" s="821">
        <v>2.5</v>
      </c>
      <c r="E1897" s="759">
        <f t="shared" si="29"/>
        <v>50</v>
      </c>
    </row>
    <row r="1898" spans="1:5">
      <c r="A1898" s="759">
        <v>1895</v>
      </c>
      <c r="B1898" s="811" t="s">
        <v>1956</v>
      </c>
      <c r="C1898" s="811" t="s">
        <v>1949</v>
      </c>
      <c r="D1898" s="821">
        <v>3.3</v>
      </c>
      <c r="E1898" s="759">
        <f t="shared" si="29"/>
        <v>66</v>
      </c>
    </row>
    <row r="1899" spans="1:5">
      <c r="A1899" s="759">
        <v>1896</v>
      </c>
      <c r="B1899" s="811" t="s">
        <v>1957</v>
      </c>
      <c r="C1899" s="811" t="s">
        <v>1949</v>
      </c>
      <c r="D1899" s="821">
        <v>4.2</v>
      </c>
      <c r="E1899" s="759">
        <f t="shared" si="29"/>
        <v>84</v>
      </c>
    </row>
    <row r="1900" spans="1:5">
      <c r="A1900" s="759">
        <v>1897</v>
      </c>
      <c r="B1900" s="811" t="s">
        <v>1298</v>
      </c>
      <c r="C1900" s="811" t="s">
        <v>1949</v>
      </c>
      <c r="D1900" s="821">
        <v>2.8</v>
      </c>
      <c r="E1900" s="759">
        <f t="shared" si="29"/>
        <v>56</v>
      </c>
    </row>
    <row r="1901" spans="1:5">
      <c r="A1901" s="759">
        <v>1898</v>
      </c>
      <c r="B1901" s="811" t="s">
        <v>1958</v>
      </c>
      <c r="C1901" s="811" t="s">
        <v>1949</v>
      </c>
      <c r="D1901" s="821">
        <v>1.5</v>
      </c>
      <c r="E1901" s="759">
        <f t="shared" si="29"/>
        <v>30</v>
      </c>
    </row>
    <row r="1902" spans="1:5">
      <c r="A1902" s="759">
        <v>1899</v>
      </c>
      <c r="B1902" s="811" t="s">
        <v>1848</v>
      </c>
      <c r="C1902" s="811" t="s">
        <v>1949</v>
      </c>
      <c r="D1902" s="821">
        <v>3.2</v>
      </c>
      <c r="E1902" s="759">
        <f t="shared" si="29"/>
        <v>64</v>
      </c>
    </row>
    <row r="1903" spans="1:5">
      <c r="A1903" s="759">
        <v>1900</v>
      </c>
      <c r="B1903" s="811" t="s">
        <v>1959</v>
      </c>
      <c r="C1903" s="811" t="s">
        <v>1949</v>
      </c>
      <c r="D1903" s="821">
        <v>10</v>
      </c>
      <c r="E1903" s="759">
        <f t="shared" si="29"/>
        <v>200</v>
      </c>
    </row>
    <row r="1904" spans="1:5">
      <c r="A1904" s="759">
        <v>1901</v>
      </c>
      <c r="B1904" s="811" t="s">
        <v>1960</v>
      </c>
      <c r="C1904" s="811" t="s">
        <v>1949</v>
      </c>
      <c r="D1904" s="821">
        <v>2.1</v>
      </c>
      <c r="E1904" s="759">
        <f t="shared" si="29"/>
        <v>42</v>
      </c>
    </row>
    <row r="1905" spans="1:5">
      <c r="A1905" s="759">
        <v>1902</v>
      </c>
      <c r="B1905" s="811" t="s">
        <v>1961</v>
      </c>
      <c r="C1905" s="811" t="s">
        <v>1949</v>
      </c>
      <c r="D1905" s="821">
        <v>2.4</v>
      </c>
      <c r="E1905" s="759">
        <f t="shared" si="29"/>
        <v>48</v>
      </c>
    </row>
    <row r="1906" spans="1:5">
      <c r="A1906" s="759">
        <v>1903</v>
      </c>
      <c r="B1906" s="811" t="s">
        <v>1962</v>
      </c>
      <c r="C1906" s="811" t="s">
        <v>1949</v>
      </c>
      <c r="D1906" s="821">
        <v>5.1</v>
      </c>
      <c r="E1906" s="759">
        <f t="shared" si="29"/>
        <v>102</v>
      </c>
    </row>
    <row r="1907" spans="1:5">
      <c r="A1907" s="759">
        <v>1904</v>
      </c>
      <c r="B1907" s="811" t="s">
        <v>1111</v>
      </c>
      <c r="C1907" s="811" t="s">
        <v>1949</v>
      </c>
      <c r="D1907" s="821">
        <v>2.5</v>
      </c>
      <c r="E1907" s="759">
        <f t="shared" si="29"/>
        <v>50</v>
      </c>
    </row>
    <row r="1908" spans="1:5">
      <c r="A1908" s="759">
        <v>1905</v>
      </c>
      <c r="B1908" s="811" t="s">
        <v>1963</v>
      </c>
      <c r="C1908" s="811" t="s">
        <v>1949</v>
      </c>
      <c r="D1908" s="821">
        <v>2.1</v>
      </c>
      <c r="E1908" s="759">
        <f t="shared" si="29"/>
        <v>42</v>
      </c>
    </row>
    <row r="1909" spans="1:5">
      <c r="A1909" s="759">
        <v>1906</v>
      </c>
      <c r="B1909" s="811" t="s">
        <v>1964</v>
      </c>
      <c r="C1909" s="811" t="s">
        <v>1949</v>
      </c>
      <c r="D1909" s="821">
        <v>4.2</v>
      </c>
      <c r="E1909" s="759">
        <f t="shared" si="29"/>
        <v>84</v>
      </c>
    </row>
    <row r="1910" spans="1:5">
      <c r="A1910" s="759">
        <v>1907</v>
      </c>
      <c r="B1910" s="811" t="s">
        <v>1965</v>
      </c>
      <c r="C1910" s="811" t="s">
        <v>1949</v>
      </c>
      <c r="D1910" s="821">
        <v>4</v>
      </c>
      <c r="E1910" s="759">
        <f t="shared" si="29"/>
        <v>80</v>
      </c>
    </row>
    <row r="1911" spans="1:5">
      <c r="A1911" s="759">
        <v>1908</v>
      </c>
      <c r="B1911" s="811" t="s">
        <v>1966</v>
      </c>
      <c r="C1911" s="811" t="s">
        <v>1949</v>
      </c>
      <c r="D1911" s="821">
        <v>2</v>
      </c>
      <c r="E1911" s="759">
        <f t="shared" si="29"/>
        <v>40</v>
      </c>
    </row>
    <row r="1912" spans="1:5">
      <c r="A1912" s="759">
        <v>1909</v>
      </c>
      <c r="B1912" s="811" t="s">
        <v>1967</v>
      </c>
      <c r="C1912" s="811" t="s">
        <v>1949</v>
      </c>
      <c r="D1912" s="821">
        <v>3.5</v>
      </c>
      <c r="E1912" s="759">
        <f t="shared" si="29"/>
        <v>70</v>
      </c>
    </row>
    <row r="1913" spans="1:5">
      <c r="A1913" s="759">
        <v>1910</v>
      </c>
      <c r="B1913" s="811" t="s">
        <v>1968</v>
      </c>
      <c r="C1913" s="811" t="s">
        <v>1949</v>
      </c>
      <c r="D1913" s="821">
        <v>1.7</v>
      </c>
      <c r="E1913" s="759">
        <f t="shared" si="29"/>
        <v>34</v>
      </c>
    </row>
    <row r="1914" spans="1:5">
      <c r="A1914" s="759">
        <v>1911</v>
      </c>
      <c r="B1914" s="811" t="s">
        <v>1969</v>
      </c>
      <c r="C1914" s="811" t="s">
        <v>1949</v>
      </c>
      <c r="D1914" s="821">
        <v>1.5</v>
      </c>
      <c r="E1914" s="759">
        <f t="shared" si="29"/>
        <v>30</v>
      </c>
    </row>
    <row r="1915" spans="1:5">
      <c r="A1915" s="759">
        <v>1912</v>
      </c>
      <c r="B1915" s="811" t="s">
        <v>1970</v>
      </c>
      <c r="C1915" s="811" t="s">
        <v>1949</v>
      </c>
      <c r="D1915" s="821">
        <v>5</v>
      </c>
      <c r="E1915" s="759">
        <f t="shared" si="29"/>
        <v>100</v>
      </c>
    </row>
    <row r="1916" spans="1:5">
      <c r="A1916" s="759">
        <v>1913</v>
      </c>
      <c r="B1916" s="811" t="s">
        <v>1971</v>
      </c>
      <c r="C1916" s="811" t="s">
        <v>1949</v>
      </c>
      <c r="D1916" s="821">
        <v>5.5</v>
      </c>
      <c r="E1916" s="759">
        <f t="shared" si="29"/>
        <v>110</v>
      </c>
    </row>
    <row r="1917" spans="1:5">
      <c r="A1917" s="759">
        <v>1914</v>
      </c>
      <c r="B1917" s="811" t="s">
        <v>1972</v>
      </c>
      <c r="C1917" s="811" t="s">
        <v>1949</v>
      </c>
      <c r="D1917" s="821">
        <v>4.5</v>
      </c>
      <c r="E1917" s="759">
        <f t="shared" si="29"/>
        <v>90</v>
      </c>
    </row>
    <row r="1918" spans="1:5">
      <c r="A1918" s="759">
        <v>1915</v>
      </c>
      <c r="B1918" s="811" t="s">
        <v>1973</v>
      </c>
      <c r="C1918" s="811" t="s">
        <v>1949</v>
      </c>
      <c r="D1918" s="821">
        <v>2.3</v>
      </c>
      <c r="E1918" s="759">
        <f t="shared" si="29"/>
        <v>46</v>
      </c>
    </row>
    <row r="1919" spans="1:5">
      <c r="A1919" s="759">
        <v>1916</v>
      </c>
      <c r="B1919" s="811" t="s">
        <v>1974</v>
      </c>
      <c r="C1919" s="811" t="s">
        <v>1949</v>
      </c>
      <c r="D1919" s="821">
        <v>1.5</v>
      </c>
      <c r="E1919" s="759">
        <f t="shared" si="29"/>
        <v>30</v>
      </c>
    </row>
    <row r="1920" spans="1:5">
      <c r="A1920" s="759">
        <v>1917</v>
      </c>
      <c r="B1920" s="811" t="s">
        <v>1975</v>
      </c>
      <c r="C1920" s="811" t="s">
        <v>1949</v>
      </c>
      <c r="D1920" s="821">
        <v>1.5</v>
      </c>
      <c r="E1920" s="759">
        <f t="shared" si="29"/>
        <v>30</v>
      </c>
    </row>
    <row r="1921" spans="1:5">
      <c r="A1921" s="759">
        <v>1918</v>
      </c>
      <c r="B1921" s="438" t="s">
        <v>1976</v>
      </c>
      <c r="C1921" s="811" t="s">
        <v>1977</v>
      </c>
      <c r="D1921" s="821">
        <v>16.7</v>
      </c>
      <c r="E1921" s="759">
        <f t="shared" si="29"/>
        <v>334</v>
      </c>
    </row>
    <row r="1922" spans="1:5">
      <c r="A1922" s="759">
        <v>1919</v>
      </c>
      <c r="B1922" s="438" t="s">
        <v>1976</v>
      </c>
      <c r="C1922" s="811" t="s">
        <v>1978</v>
      </c>
      <c r="D1922" s="821">
        <v>450</v>
      </c>
      <c r="E1922" s="759">
        <f t="shared" si="29"/>
        <v>9000</v>
      </c>
    </row>
    <row r="1923" spans="1:5">
      <c r="A1923" s="759">
        <v>1920</v>
      </c>
      <c r="B1923" s="438" t="s">
        <v>1979</v>
      </c>
      <c r="C1923" s="811" t="s">
        <v>1978</v>
      </c>
      <c r="D1923" s="821">
        <v>761.93</v>
      </c>
      <c r="E1923" s="759">
        <f t="shared" si="29"/>
        <v>15238.6</v>
      </c>
    </row>
    <row r="1924" spans="1:5">
      <c r="A1924" s="759">
        <v>1921</v>
      </c>
      <c r="B1924" s="438" t="s">
        <v>1980</v>
      </c>
      <c r="C1924" s="811" t="s">
        <v>1978</v>
      </c>
      <c r="D1924" s="821">
        <v>40</v>
      </c>
      <c r="E1924" s="759">
        <f t="shared" si="29"/>
        <v>800</v>
      </c>
    </row>
    <row r="1925" spans="1:5">
      <c r="A1925" s="759">
        <v>1922</v>
      </c>
      <c r="B1925" s="438" t="s">
        <v>1981</v>
      </c>
      <c r="C1925" s="811" t="s">
        <v>1978</v>
      </c>
      <c r="D1925" s="821">
        <v>241</v>
      </c>
      <c r="E1925" s="759">
        <f t="shared" si="29"/>
        <v>4820</v>
      </c>
    </row>
    <row r="1926" spans="1:5">
      <c r="A1926" s="759">
        <v>1923</v>
      </c>
      <c r="B1926" s="438" t="s">
        <v>1982</v>
      </c>
      <c r="C1926" s="811" t="s">
        <v>1977</v>
      </c>
      <c r="D1926" s="821">
        <v>132</v>
      </c>
      <c r="E1926" s="759">
        <f t="shared" si="29"/>
        <v>2640</v>
      </c>
    </row>
    <row r="1927" spans="1:5">
      <c r="A1927" s="759">
        <v>1924</v>
      </c>
      <c r="B1927" s="438" t="s">
        <v>1316</v>
      </c>
      <c r="C1927" s="811" t="s">
        <v>1977</v>
      </c>
      <c r="D1927" s="821">
        <v>130</v>
      </c>
      <c r="E1927" s="759">
        <f t="shared" ref="E1927:E1990" si="30">D1927*20</f>
        <v>2600</v>
      </c>
    </row>
    <row r="1928" spans="1:5">
      <c r="A1928" s="759">
        <v>1925</v>
      </c>
      <c r="B1928" s="438" t="s">
        <v>1983</v>
      </c>
      <c r="C1928" s="811" t="s">
        <v>1977</v>
      </c>
      <c r="D1928" s="821">
        <v>115</v>
      </c>
      <c r="E1928" s="759">
        <f t="shared" si="30"/>
        <v>2300</v>
      </c>
    </row>
    <row r="1929" spans="1:5">
      <c r="A1929" s="759">
        <v>1926</v>
      </c>
      <c r="B1929" s="438" t="s">
        <v>1479</v>
      </c>
      <c r="C1929" s="811" t="s">
        <v>1977</v>
      </c>
      <c r="D1929" s="821">
        <v>103.09</v>
      </c>
      <c r="E1929" s="759">
        <f t="shared" si="30"/>
        <v>2061.8</v>
      </c>
    </row>
    <row r="1930" spans="1:5">
      <c r="A1930" s="759">
        <v>1927</v>
      </c>
      <c r="B1930" s="822" t="s">
        <v>1984</v>
      </c>
      <c r="C1930" s="823" t="s">
        <v>1985</v>
      </c>
      <c r="D1930" s="516">
        <v>1.2</v>
      </c>
      <c r="E1930" s="759">
        <f t="shared" si="30"/>
        <v>24</v>
      </c>
    </row>
    <row r="1931" spans="1:5">
      <c r="A1931" s="759">
        <v>1928</v>
      </c>
      <c r="B1931" s="822" t="s">
        <v>1986</v>
      </c>
      <c r="C1931" s="823" t="s">
        <v>1985</v>
      </c>
      <c r="D1931" s="516">
        <v>2.42</v>
      </c>
      <c r="E1931" s="759">
        <f t="shared" si="30"/>
        <v>48.4</v>
      </c>
    </row>
    <row r="1932" spans="1:5">
      <c r="A1932" s="759">
        <v>1929</v>
      </c>
      <c r="B1932" s="822" t="s">
        <v>1987</v>
      </c>
      <c r="C1932" s="823" t="s">
        <v>1985</v>
      </c>
      <c r="D1932" s="516">
        <v>1.95</v>
      </c>
      <c r="E1932" s="759">
        <f t="shared" si="30"/>
        <v>39</v>
      </c>
    </row>
    <row r="1933" spans="1:5">
      <c r="A1933" s="759">
        <v>1930</v>
      </c>
      <c r="B1933" s="822" t="s">
        <v>1690</v>
      </c>
      <c r="C1933" s="823" t="s">
        <v>1985</v>
      </c>
      <c r="D1933" s="516">
        <v>3.77</v>
      </c>
      <c r="E1933" s="759">
        <f t="shared" si="30"/>
        <v>75.4</v>
      </c>
    </row>
    <row r="1934" spans="1:5">
      <c r="A1934" s="759">
        <v>1931</v>
      </c>
      <c r="B1934" s="822" t="s">
        <v>1988</v>
      </c>
      <c r="C1934" s="823" t="s">
        <v>1985</v>
      </c>
      <c r="D1934" s="516">
        <v>1.72</v>
      </c>
      <c r="E1934" s="759">
        <f t="shared" si="30"/>
        <v>34.4</v>
      </c>
    </row>
    <row r="1935" spans="1:5">
      <c r="A1935" s="759">
        <v>1932</v>
      </c>
      <c r="B1935" s="822" t="s">
        <v>1989</v>
      </c>
      <c r="C1935" s="823" t="s">
        <v>1985</v>
      </c>
      <c r="D1935" s="516">
        <v>1.65</v>
      </c>
      <c r="E1935" s="759">
        <f t="shared" si="30"/>
        <v>33</v>
      </c>
    </row>
    <row r="1936" spans="1:5">
      <c r="A1936" s="759">
        <v>1933</v>
      </c>
      <c r="B1936" s="822" t="s">
        <v>1990</v>
      </c>
      <c r="C1936" s="823" t="s">
        <v>1985</v>
      </c>
      <c r="D1936" s="516">
        <v>1.97</v>
      </c>
      <c r="E1936" s="759">
        <f t="shared" si="30"/>
        <v>39.4</v>
      </c>
    </row>
    <row r="1937" spans="1:5">
      <c r="A1937" s="759">
        <v>1934</v>
      </c>
      <c r="B1937" s="822" t="s">
        <v>1991</v>
      </c>
      <c r="C1937" s="823" t="s">
        <v>1985</v>
      </c>
      <c r="D1937" s="516">
        <v>2.31</v>
      </c>
      <c r="E1937" s="759">
        <f t="shared" si="30"/>
        <v>46.2</v>
      </c>
    </row>
    <row r="1938" spans="1:5">
      <c r="A1938" s="759">
        <v>1935</v>
      </c>
      <c r="B1938" s="822" t="s">
        <v>1992</v>
      </c>
      <c r="C1938" s="823" t="s">
        <v>1985</v>
      </c>
      <c r="D1938" s="516">
        <v>1.98</v>
      </c>
      <c r="E1938" s="759">
        <f t="shared" si="30"/>
        <v>39.6</v>
      </c>
    </row>
    <row r="1939" spans="1:5">
      <c r="A1939" s="759">
        <v>1936</v>
      </c>
      <c r="B1939" s="822" t="s">
        <v>1993</v>
      </c>
      <c r="C1939" s="823" t="s">
        <v>1985</v>
      </c>
      <c r="D1939" s="516">
        <v>2.16</v>
      </c>
      <c r="E1939" s="759">
        <f t="shared" si="30"/>
        <v>43.2</v>
      </c>
    </row>
    <row r="1940" spans="1:5">
      <c r="A1940" s="759">
        <v>1937</v>
      </c>
      <c r="B1940" s="822" t="s">
        <v>1994</v>
      </c>
      <c r="C1940" s="823" t="s">
        <v>1985</v>
      </c>
      <c r="D1940" s="516">
        <v>2.87</v>
      </c>
      <c r="E1940" s="759">
        <f t="shared" si="30"/>
        <v>57.4</v>
      </c>
    </row>
    <row r="1941" spans="1:5">
      <c r="A1941" s="759">
        <v>1938</v>
      </c>
      <c r="B1941" s="822" t="s">
        <v>1995</v>
      </c>
      <c r="C1941" s="823" t="s">
        <v>1985</v>
      </c>
      <c r="D1941" s="516">
        <v>2.29</v>
      </c>
      <c r="E1941" s="759">
        <f t="shared" si="30"/>
        <v>45.8</v>
      </c>
    </row>
    <row r="1942" spans="1:5">
      <c r="A1942" s="759">
        <v>1939</v>
      </c>
      <c r="B1942" s="822" t="s">
        <v>1693</v>
      </c>
      <c r="C1942" s="823" t="s">
        <v>1985</v>
      </c>
      <c r="D1942" s="516">
        <v>2.23</v>
      </c>
      <c r="E1942" s="759">
        <f t="shared" si="30"/>
        <v>44.6</v>
      </c>
    </row>
    <row r="1943" spans="1:5">
      <c r="A1943" s="759">
        <v>1940</v>
      </c>
      <c r="B1943" s="822" t="s">
        <v>1996</v>
      </c>
      <c r="C1943" s="823" t="s">
        <v>1985</v>
      </c>
      <c r="D1943" s="516">
        <v>1.61</v>
      </c>
      <c r="E1943" s="759">
        <f t="shared" si="30"/>
        <v>32.2</v>
      </c>
    </row>
    <row r="1944" spans="1:5">
      <c r="A1944" s="759">
        <v>1941</v>
      </c>
      <c r="B1944" s="822" t="s">
        <v>1997</v>
      </c>
      <c r="C1944" s="823" t="s">
        <v>1985</v>
      </c>
      <c r="D1944" s="516">
        <v>2.27</v>
      </c>
      <c r="E1944" s="759">
        <f t="shared" si="30"/>
        <v>45.4</v>
      </c>
    </row>
    <row r="1945" spans="1:5">
      <c r="A1945" s="759">
        <v>1942</v>
      </c>
      <c r="B1945" s="822" t="s">
        <v>1998</v>
      </c>
      <c r="C1945" s="823" t="s">
        <v>1985</v>
      </c>
      <c r="D1945" s="516">
        <v>1.55</v>
      </c>
      <c r="E1945" s="759">
        <f t="shared" si="30"/>
        <v>31</v>
      </c>
    </row>
    <row r="1946" spans="1:5">
      <c r="A1946" s="759">
        <v>1943</v>
      </c>
      <c r="B1946" s="822" t="s">
        <v>1999</v>
      </c>
      <c r="C1946" s="823" t="s">
        <v>1985</v>
      </c>
      <c r="D1946" s="516">
        <v>2.42</v>
      </c>
      <c r="E1946" s="759">
        <f t="shared" si="30"/>
        <v>48.4</v>
      </c>
    </row>
    <row r="1947" spans="1:5">
      <c r="A1947" s="759">
        <v>1944</v>
      </c>
      <c r="B1947" s="822" t="s">
        <v>2000</v>
      </c>
      <c r="C1947" s="823" t="s">
        <v>1985</v>
      </c>
      <c r="D1947" s="516">
        <v>1.97</v>
      </c>
      <c r="E1947" s="759">
        <f t="shared" si="30"/>
        <v>39.4</v>
      </c>
    </row>
    <row r="1948" spans="1:5">
      <c r="A1948" s="759">
        <v>1945</v>
      </c>
      <c r="B1948" s="822" t="s">
        <v>2001</v>
      </c>
      <c r="C1948" s="823" t="s">
        <v>1985</v>
      </c>
      <c r="D1948" s="516">
        <v>3.52</v>
      </c>
      <c r="E1948" s="759">
        <f t="shared" si="30"/>
        <v>70.4</v>
      </c>
    </row>
    <row r="1949" spans="1:5">
      <c r="A1949" s="759">
        <v>1946</v>
      </c>
      <c r="B1949" s="822" t="s">
        <v>2002</v>
      </c>
      <c r="C1949" s="823" t="s">
        <v>1985</v>
      </c>
      <c r="D1949" s="516">
        <v>3.01</v>
      </c>
      <c r="E1949" s="759">
        <f t="shared" si="30"/>
        <v>60.2</v>
      </c>
    </row>
    <row r="1950" spans="1:5">
      <c r="A1950" s="759">
        <v>1947</v>
      </c>
      <c r="B1950" s="822" t="s">
        <v>2003</v>
      </c>
      <c r="C1950" s="823" t="s">
        <v>1985</v>
      </c>
      <c r="D1950" s="516">
        <v>1.32</v>
      </c>
      <c r="E1950" s="759">
        <f t="shared" si="30"/>
        <v>26.4</v>
      </c>
    </row>
    <row r="1951" spans="1:5">
      <c r="A1951" s="759">
        <v>1948</v>
      </c>
      <c r="B1951" s="822" t="s">
        <v>2004</v>
      </c>
      <c r="C1951" s="823" t="s">
        <v>1985</v>
      </c>
      <c r="D1951" s="516">
        <v>1.87</v>
      </c>
      <c r="E1951" s="759">
        <f t="shared" si="30"/>
        <v>37.4</v>
      </c>
    </row>
    <row r="1952" spans="1:5">
      <c r="A1952" s="759">
        <v>1949</v>
      </c>
      <c r="B1952" s="822" t="s">
        <v>2005</v>
      </c>
      <c r="C1952" s="823" t="s">
        <v>1985</v>
      </c>
      <c r="D1952" s="516">
        <v>0.63</v>
      </c>
      <c r="E1952" s="759">
        <f t="shared" si="30"/>
        <v>12.6</v>
      </c>
    </row>
    <row r="1953" spans="1:5">
      <c r="A1953" s="759">
        <v>1950</v>
      </c>
      <c r="B1953" s="822" t="s">
        <v>2006</v>
      </c>
      <c r="C1953" s="823" t="s">
        <v>1985</v>
      </c>
      <c r="D1953" s="516">
        <v>0.51</v>
      </c>
      <c r="E1953" s="759">
        <f t="shared" si="30"/>
        <v>10.2</v>
      </c>
    </row>
    <row r="1954" spans="1:5">
      <c r="A1954" s="759">
        <v>1951</v>
      </c>
      <c r="B1954" s="822" t="s">
        <v>2007</v>
      </c>
      <c r="C1954" s="823" t="s">
        <v>1985</v>
      </c>
      <c r="D1954" s="516">
        <v>2.72</v>
      </c>
      <c r="E1954" s="759">
        <f t="shared" si="30"/>
        <v>54.4</v>
      </c>
    </row>
    <row r="1955" spans="1:5">
      <c r="A1955" s="759">
        <v>1952</v>
      </c>
      <c r="B1955" s="822" t="s">
        <v>2008</v>
      </c>
      <c r="C1955" s="823" t="s">
        <v>1985</v>
      </c>
      <c r="D1955" s="516">
        <v>2.67</v>
      </c>
      <c r="E1955" s="759">
        <f t="shared" si="30"/>
        <v>53.4</v>
      </c>
    </row>
    <row r="1956" spans="1:5">
      <c r="A1956" s="759">
        <v>1953</v>
      </c>
      <c r="B1956" s="822" t="s">
        <v>2009</v>
      </c>
      <c r="C1956" s="823" t="s">
        <v>1985</v>
      </c>
      <c r="D1956" s="516">
        <v>2.07</v>
      </c>
      <c r="E1956" s="759">
        <f t="shared" si="30"/>
        <v>41.4</v>
      </c>
    </row>
    <row r="1957" spans="1:5">
      <c r="A1957" s="759">
        <v>1954</v>
      </c>
      <c r="B1957" s="822" t="s">
        <v>2010</v>
      </c>
      <c r="C1957" s="823" t="s">
        <v>1985</v>
      </c>
      <c r="D1957" s="516">
        <v>0.71</v>
      </c>
      <c r="E1957" s="759">
        <f t="shared" si="30"/>
        <v>14.2</v>
      </c>
    </row>
    <row r="1958" spans="1:5">
      <c r="A1958" s="759">
        <v>1955</v>
      </c>
      <c r="B1958" s="822" t="s">
        <v>2011</v>
      </c>
      <c r="C1958" s="823" t="s">
        <v>2012</v>
      </c>
      <c r="D1958" s="438">
        <v>2.17</v>
      </c>
      <c r="E1958" s="759">
        <f t="shared" si="30"/>
        <v>43.4</v>
      </c>
    </row>
    <row r="1959" spans="1:5">
      <c r="A1959" s="759">
        <v>1956</v>
      </c>
      <c r="B1959" s="822" t="s">
        <v>2013</v>
      </c>
      <c r="C1959" s="823" t="s">
        <v>2012</v>
      </c>
      <c r="D1959" s="438">
        <v>1.92</v>
      </c>
      <c r="E1959" s="759">
        <f t="shared" si="30"/>
        <v>38.4</v>
      </c>
    </row>
    <row r="1960" spans="1:5">
      <c r="A1960" s="759">
        <v>1957</v>
      </c>
      <c r="B1960" s="822" t="s">
        <v>2007</v>
      </c>
      <c r="C1960" s="823" t="s">
        <v>2012</v>
      </c>
      <c r="D1960" s="438">
        <v>1.53</v>
      </c>
      <c r="E1960" s="759">
        <f t="shared" si="30"/>
        <v>30.6</v>
      </c>
    </row>
    <row r="1961" spans="1:5">
      <c r="A1961" s="759">
        <v>1958</v>
      </c>
      <c r="B1961" s="822" t="s">
        <v>2014</v>
      </c>
      <c r="C1961" s="823" t="s">
        <v>2012</v>
      </c>
      <c r="D1961" s="438">
        <v>1.87</v>
      </c>
      <c r="E1961" s="759">
        <f t="shared" si="30"/>
        <v>37.4</v>
      </c>
    </row>
    <row r="1962" spans="1:5">
      <c r="A1962" s="759">
        <v>1959</v>
      </c>
      <c r="B1962" s="822" t="s">
        <v>2015</v>
      </c>
      <c r="C1962" s="823" t="s">
        <v>2012</v>
      </c>
      <c r="D1962" s="438">
        <v>0.61</v>
      </c>
      <c r="E1962" s="759">
        <f t="shared" si="30"/>
        <v>12.2</v>
      </c>
    </row>
    <row r="1963" spans="1:5">
      <c r="A1963" s="759">
        <v>1960</v>
      </c>
      <c r="B1963" s="822" t="s">
        <v>2016</v>
      </c>
      <c r="C1963" s="823" t="s">
        <v>2012</v>
      </c>
      <c r="D1963" s="438">
        <v>2.42</v>
      </c>
      <c r="E1963" s="759">
        <f t="shared" si="30"/>
        <v>48.4</v>
      </c>
    </row>
    <row r="1964" spans="1:5">
      <c r="A1964" s="759">
        <v>1961</v>
      </c>
      <c r="B1964" s="822" t="s">
        <v>2017</v>
      </c>
      <c r="C1964" s="823" t="s">
        <v>2012</v>
      </c>
      <c r="D1964" s="438">
        <v>1.84</v>
      </c>
      <c r="E1964" s="759">
        <f t="shared" si="30"/>
        <v>36.8</v>
      </c>
    </row>
    <row r="1965" spans="1:5">
      <c r="A1965" s="759">
        <v>1962</v>
      </c>
      <c r="B1965" s="822" t="s">
        <v>2018</v>
      </c>
      <c r="C1965" s="823" t="s">
        <v>2012</v>
      </c>
      <c r="D1965" s="438">
        <v>2.62</v>
      </c>
      <c r="E1965" s="759">
        <f t="shared" si="30"/>
        <v>52.4</v>
      </c>
    </row>
    <row r="1966" spans="1:5">
      <c r="A1966" s="759">
        <v>1963</v>
      </c>
      <c r="B1966" s="822" t="s">
        <v>2019</v>
      </c>
      <c r="C1966" s="823" t="s">
        <v>2012</v>
      </c>
      <c r="D1966" s="438">
        <v>1.97</v>
      </c>
      <c r="E1966" s="759">
        <f t="shared" si="30"/>
        <v>39.4</v>
      </c>
    </row>
    <row r="1967" spans="1:5">
      <c r="A1967" s="759">
        <v>1964</v>
      </c>
      <c r="B1967" s="822" t="s">
        <v>2020</v>
      </c>
      <c r="C1967" s="823" t="s">
        <v>2012</v>
      </c>
      <c r="D1967" s="438">
        <v>0.97</v>
      </c>
      <c r="E1967" s="759">
        <f t="shared" si="30"/>
        <v>19.4</v>
      </c>
    </row>
    <row r="1968" spans="1:5">
      <c r="A1968" s="759">
        <v>1965</v>
      </c>
      <c r="B1968" s="822" t="s">
        <v>2021</v>
      </c>
      <c r="C1968" s="823" t="s">
        <v>2012</v>
      </c>
      <c r="D1968" s="438">
        <v>1.55</v>
      </c>
      <c r="E1968" s="759">
        <f t="shared" si="30"/>
        <v>31</v>
      </c>
    </row>
    <row r="1969" spans="1:5">
      <c r="A1969" s="759">
        <v>1966</v>
      </c>
      <c r="B1969" s="822" t="s">
        <v>2022</v>
      </c>
      <c r="C1969" s="823" t="s">
        <v>2012</v>
      </c>
      <c r="D1969" s="438">
        <v>1.77</v>
      </c>
      <c r="E1969" s="759">
        <f t="shared" si="30"/>
        <v>35.4</v>
      </c>
    </row>
    <row r="1970" spans="1:5">
      <c r="A1970" s="759">
        <v>1967</v>
      </c>
      <c r="B1970" s="822" t="s">
        <v>2023</v>
      </c>
      <c r="C1970" s="823" t="s">
        <v>2012</v>
      </c>
      <c r="D1970" s="438">
        <v>2.07</v>
      </c>
      <c r="E1970" s="759">
        <f t="shared" si="30"/>
        <v>41.4</v>
      </c>
    </row>
    <row r="1971" spans="1:5">
      <c r="A1971" s="759">
        <v>1968</v>
      </c>
      <c r="B1971" s="822" t="s">
        <v>2024</v>
      </c>
      <c r="C1971" s="823" t="s">
        <v>2012</v>
      </c>
      <c r="D1971" s="438">
        <v>1.22</v>
      </c>
      <c r="E1971" s="759">
        <f t="shared" si="30"/>
        <v>24.4</v>
      </c>
    </row>
    <row r="1972" spans="1:5">
      <c r="A1972" s="759">
        <v>1969</v>
      </c>
      <c r="B1972" s="822" t="s">
        <v>2025</v>
      </c>
      <c r="C1972" s="823" t="s">
        <v>2012</v>
      </c>
      <c r="D1972" s="438">
        <v>2.72</v>
      </c>
      <c r="E1972" s="759">
        <f t="shared" si="30"/>
        <v>54.4</v>
      </c>
    </row>
    <row r="1973" spans="1:5">
      <c r="A1973" s="759">
        <v>1970</v>
      </c>
      <c r="B1973" s="822" t="s">
        <v>2026</v>
      </c>
      <c r="C1973" s="823" t="s">
        <v>2012</v>
      </c>
      <c r="D1973" s="438">
        <v>1.82</v>
      </c>
      <c r="E1973" s="759">
        <f t="shared" si="30"/>
        <v>36.4</v>
      </c>
    </row>
    <row r="1974" spans="1:5">
      <c r="A1974" s="759">
        <v>1971</v>
      </c>
      <c r="B1974" s="822" t="s">
        <v>2027</v>
      </c>
      <c r="C1974" s="823" t="s">
        <v>2012</v>
      </c>
      <c r="D1974" s="438">
        <v>2.37</v>
      </c>
      <c r="E1974" s="759">
        <f t="shared" si="30"/>
        <v>47.4</v>
      </c>
    </row>
    <row r="1975" spans="1:5">
      <c r="A1975" s="759">
        <v>1972</v>
      </c>
      <c r="B1975" s="822" t="s">
        <v>2028</v>
      </c>
      <c r="C1975" s="823" t="s">
        <v>2012</v>
      </c>
      <c r="D1975" s="438">
        <v>1.82</v>
      </c>
      <c r="E1975" s="759">
        <f t="shared" si="30"/>
        <v>36.4</v>
      </c>
    </row>
    <row r="1976" spans="1:5">
      <c r="A1976" s="759">
        <v>1973</v>
      </c>
      <c r="B1976" s="822" t="s">
        <v>2029</v>
      </c>
      <c r="C1976" s="823" t="s">
        <v>2012</v>
      </c>
      <c r="D1976" s="438">
        <v>2.42</v>
      </c>
      <c r="E1976" s="759">
        <f t="shared" si="30"/>
        <v>48.4</v>
      </c>
    </row>
    <row r="1977" spans="1:5">
      <c r="A1977" s="759">
        <v>1974</v>
      </c>
      <c r="B1977" s="822" t="s">
        <v>774</v>
      </c>
      <c r="C1977" s="823" t="s">
        <v>2012</v>
      </c>
      <c r="D1977" s="438">
        <v>2.04</v>
      </c>
      <c r="E1977" s="759">
        <f t="shared" si="30"/>
        <v>40.8</v>
      </c>
    </row>
    <row r="1978" spans="1:5">
      <c r="A1978" s="759">
        <v>1975</v>
      </c>
      <c r="B1978" s="822" t="s">
        <v>2030</v>
      </c>
      <c r="C1978" s="823" t="s">
        <v>2012</v>
      </c>
      <c r="D1978" s="438">
        <v>1.68</v>
      </c>
      <c r="E1978" s="759">
        <f t="shared" si="30"/>
        <v>33.6</v>
      </c>
    </row>
    <row r="1979" spans="1:5">
      <c r="A1979" s="759">
        <v>1976</v>
      </c>
      <c r="B1979" s="822" t="s">
        <v>2031</v>
      </c>
      <c r="C1979" s="823" t="s">
        <v>2012</v>
      </c>
      <c r="D1979" s="438">
        <v>1.14</v>
      </c>
      <c r="E1979" s="759">
        <f t="shared" si="30"/>
        <v>22.8</v>
      </c>
    </row>
    <row r="1980" spans="1:5">
      <c r="A1980" s="759">
        <v>1977</v>
      </c>
      <c r="B1980" s="822" t="s">
        <v>2032</v>
      </c>
      <c r="C1980" s="823" t="s">
        <v>2012</v>
      </c>
      <c r="D1980" s="438">
        <v>1.62</v>
      </c>
      <c r="E1980" s="759">
        <f t="shared" si="30"/>
        <v>32.4</v>
      </c>
    </row>
    <row r="1981" spans="1:5">
      <c r="A1981" s="759">
        <v>1978</v>
      </c>
      <c r="B1981" s="822" t="s">
        <v>1501</v>
      </c>
      <c r="C1981" s="823" t="s">
        <v>2012</v>
      </c>
      <c r="D1981" s="438">
        <v>1.53</v>
      </c>
      <c r="E1981" s="759">
        <f t="shared" si="30"/>
        <v>30.6</v>
      </c>
    </row>
    <row r="1982" spans="1:5">
      <c r="A1982" s="759">
        <v>1979</v>
      </c>
      <c r="B1982" s="822" t="s">
        <v>2033</v>
      </c>
      <c r="C1982" s="823" t="s">
        <v>2012</v>
      </c>
      <c r="D1982" s="438">
        <v>1.72</v>
      </c>
      <c r="E1982" s="759">
        <f t="shared" si="30"/>
        <v>34.4</v>
      </c>
    </row>
    <row r="1983" spans="1:5">
      <c r="A1983" s="759">
        <v>1980</v>
      </c>
      <c r="B1983" s="822" t="s">
        <v>2034</v>
      </c>
      <c r="C1983" s="823" t="s">
        <v>2012</v>
      </c>
      <c r="D1983" s="438">
        <v>1.72</v>
      </c>
      <c r="E1983" s="759">
        <f t="shared" si="30"/>
        <v>34.4</v>
      </c>
    </row>
    <row r="1984" spans="1:5">
      <c r="A1984" s="759">
        <v>1981</v>
      </c>
      <c r="B1984" s="822" t="s">
        <v>2035</v>
      </c>
      <c r="C1984" s="823" t="s">
        <v>2012</v>
      </c>
      <c r="D1984" s="438">
        <v>1.07</v>
      </c>
      <c r="E1984" s="759">
        <f t="shared" si="30"/>
        <v>21.4</v>
      </c>
    </row>
    <row r="1985" spans="1:5">
      <c r="A1985" s="759">
        <v>1982</v>
      </c>
      <c r="B1985" s="822" t="s">
        <v>2036</v>
      </c>
      <c r="C1985" s="823" t="s">
        <v>2012</v>
      </c>
      <c r="D1985" s="438">
        <v>0.92</v>
      </c>
      <c r="E1985" s="759">
        <f t="shared" si="30"/>
        <v>18.4</v>
      </c>
    </row>
    <row r="1986" spans="1:5">
      <c r="A1986" s="759">
        <v>1983</v>
      </c>
      <c r="B1986" s="822" t="s">
        <v>2037</v>
      </c>
      <c r="C1986" s="823" t="s">
        <v>2012</v>
      </c>
      <c r="D1986" s="438">
        <v>1.07</v>
      </c>
      <c r="E1986" s="759">
        <f t="shared" si="30"/>
        <v>21.4</v>
      </c>
    </row>
    <row r="1987" spans="1:5">
      <c r="A1987" s="759">
        <v>1984</v>
      </c>
      <c r="B1987" s="822" t="s">
        <v>2038</v>
      </c>
      <c r="C1987" s="823" t="s">
        <v>2012</v>
      </c>
      <c r="D1987" s="438">
        <v>1.62</v>
      </c>
      <c r="E1987" s="759">
        <f t="shared" si="30"/>
        <v>32.4</v>
      </c>
    </row>
    <row r="1988" spans="1:5">
      <c r="A1988" s="759">
        <v>1985</v>
      </c>
      <c r="B1988" s="822" t="s">
        <v>2039</v>
      </c>
      <c r="C1988" s="823" t="s">
        <v>2012</v>
      </c>
      <c r="D1988" s="438">
        <v>1.87</v>
      </c>
      <c r="E1988" s="759">
        <f t="shared" si="30"/>
        <v>37.4</v>
      </c>
    </row>
    <row r="1989" spans="1:5">
      <c r="A1989" s="759">
        <v>1986</v>
      </c>
      <c r="B1989" s="822" t="s">
        <v>2040</v>
      </c>
      <c r="C1989" s="823" t="s">
        <v>2012</v>
      </c>
      <c r="D1989" s="438">
        <v>1.87</v>
      </c>
      <c r="E1989" s="759">
        <f t="shared" si="30"/>
        <v>37.4</v>
      </c>
    </row>
    <row r="1990" spans="1:5">
      <c r="A1990" s="759">
        <v>1987</v>
      </c>
      <c r="B1990" s="822" t="s">
        <v>2041</v>
      </c>
      <c r="C1990" s="823" t="s">
        <v>2012</v>
      </c>
      <c r="D1990" s="438">
        <v>1.62</v>
      </c>
      <c r="E1990" s="759">
        <f t="shared" si="30"/>
        <v>32.4</v>
      </c>
    </row>
    <row r="1991" spans="1:5">
      <c r="A1991" s="759">
        <v>1988</v>
      </c>
      <c r="B1991" s="822" t="s">
        <v>2042</v>
      </c>
      <c r="C1991" s="823" t="s">
        <v>2012</v>
      </c>
      <c r="D1991" s="438">
        <v>1.97</v>
      </c>
      <c r="E1991" s="759">
        <f t="shared" ref="E1991:E2054" si="31">D1991*20</f>
        <v>39.4</v>
      </c>
    </row>
    <row r="1992" spans="1:5">
      <c r="A1992" s="759">
        <v>1989</v>
      </c>
      <c r="B1992" s="822" t="s">
        <v>2043</v>
      </c>
      <c r="C1992" s="823" t="s">
        <v>2012</v>
      </c>
      <c r="D1992" s="438">
        <v>1.15</v>
      </c>
      <c r="E1992" s="759">
        <f t="shared" si="31"/>
        <v>23</v>
      </c>
    </row>
    <row r="1993" spans="1:5">
      <c r="A1993" s="759">
        <v>1990</v>
      </c>
      <c r="B1993" s="822" t="s">
        <v>2044</v>
      </c>
      <c r="C1993" s="823" t="s">
        <v>2012</v>
      </c>
      <c r="D1993" s="438">
        <v>3.07</v>
      </c>
      <c r="E1993" s="759">
        <f t="shared" si="31"/>
        <v>61.4</v>
      </c>
    </row>
    <row r="1994" spans="1:5">
      <c r="A1994" s="759">
        <v>1991</v>
      </c>
      <c r="B1994" s="822" t="s">
        <v>1690</v>
      </c>
      <c r="C1994" s="823" t="s">
        <v>2012</v>
      </c>
      <c r="D1994" s="438">
        <v>1.82</v>
      </c>
      <c r="E1994" s="759">
        <f t="shared" si="31"/>
        <v>36.4</v>
      </c>
    </row>
    <row r="1995" spans="1:5">
      <c r="A1995" s="759">
        <v>1992</v>
      </c>
      <c r="B1995" s="822" t="s">
        <v>2045</v>
      </c>
      <c r="C1995" s="823" t="s">
        <v>2012</v>
      </c>
      <c r="D1995" s="438">
        <v>2.37</v>
      </c>
      <c r="E1995" s="759">
        <f t="shared" si="31"/>
        <v>47.4</v>
      </c>
    </row>
    <row r="1996" spans="1:5">
      <c r="A1996" s="759">
        <v>1993</v>
      </c>
      <c r="B1996" s="822" t="s">
        <v>2046</v>
      </c>
      <c r="C1996" s="823" t="s">
        <v>2012</v>
      </c>
      <c r="D1996" s="438">
        <v>1.82</v>
      </c>
      <c r="E1996" s="759">
        <f t="shared" si="31"/>
        <v>36.4</v>
      </c>
    </row>
    <row r="1997" spans="1:5">
      <c r="A1997" s="759">
        <v>1994</v>
      </c>
      <c r="B1997" s="822" t="s">
        <v>2047</v>
      </c>
      <c r="C1997" s="823" t="s">
        <v>2012</v>
      </c>
      <c r="D1997" s="438">
        <v>1.62</v>
      </c>
      <c r="E1997" s="759">
        <f t="shared" si="31"/>
        <v>32.4</v>
      </c>
    </row>
    <row r="1998" spans="1:5">
      <c r="A1998" s="759">
        <v>1995</v>
      </c>
      <c r="B1998" s="822" t="s">
        <v>2048</v>
      </c>
      <c r="C1998" s="823" t="s">
        <v>2012</v>
      </c>
      <c r="D1998" s="438">
        <v>0.82</v>
      </c>
      <c r="E1998" s="759">
        <f t="shared" si="31"/>
        <v>16.4</v>
      </c>
    </row>
    <row r="1999" spans="1:5">
      <c r="A1999" s="759">
        <v>1996</v>
      </c>
      <c r="B1999" s="822" t="s">
        <v>2049</v>
      </c>
      <c r="C1999" s="823" t="s">
        <v>2012</v>
      </c>
      <c r="D1999" s="516">
        <v>1.17</v>
      </c>
      <c r="E1999" s="759">
        <f t="shared" si="31"/>
        <v>23.4</v>
      </c>
    </row>
    <row r="2000" spans="1:5">
      <c r="A2000" s="759">
        <v>1997</v>
      </c>
      <c r="B2000" s="822" t="s">
        <v>1306</v>
      </c>
      <c r="C2000" s="823" t="s">
        <v>2050</v>
      </c>
      <c r="D2000" s="438">
        <v>1.81</v>
      </c>
      <c r="E2000" s="759">
        <f t="shared" si="31"/>
        <v>36.2</v>
      </c>
    </row>
    <row r="2001" spans="1:5">
      <c r="A2001" s="759">
        <v>1998</v>
      </c>
      <c r="B2001" s="822" t="s">
        <v>2051</v>
      </c>
      <c r="C2001" s="823" t="s">
        <v>2050</v>
      </c>
      <c r="D2001" s="438">
        <v>2.8</v>
      </c>
      <c r="E2001" s="759">
        <f t="shared" si="31"/>
        <v>56</v>
      </c>
    </row>
    <row r="2002" spans="1:5">
      <c r="A2002" s="759">
        <v>1999</v>
      </c>
      <c r="B2002" s="822" t="s">
        <v>2052</v>
      </c>
      <c r="C2002" s="823" t="s">
        <v>2050</v>
      </c>
      <c r="D2002" s="438">
        <v>2.8</v>
      </c>
      <c r="E2002" s="759">
        <f t="shared" si="31"/>
        <v>56</v>
      </c>
    </row>
    <row r="2003" spans="1:5">
      <c r="A2003" s="759">
        <v>2000</v>
      </c>
      <c r="B2003" s="822" t="s">
        <v>2053</v>
      </c>
      <c r="C2003" s="823">
        <v>4</v>
      </c>
      <c r="D2003" s="516">
        <v>1.2</v>
      </c>
      <c r="E2003" s="759">
        <f t="shared" si="31"/>
        <v>24</v>
      </c>
    </row>
    <row r="2004" spans="1:5">
      <c r="A2004" s="759">
        <v>2001</v>
      </c>
      <c r="B2004" s="822" t="s">
        <v>2054</v>
      </c>
      <c r="C2004" s="823">
        <v>4</v>
      </c>
      <c r="D2004" s="438">
        <v>1.06</v>
      </c>
      <c r="E2004" s="759">
        <f t="shared" si="31"/>
        <v>21.2</v>
      </c>
    </row>
    <row r="2005" spans="1:5">
      <c r="A2005" s="759">
        <v>2002</v>
      </c>
      <c r="B2005" s="822" t="s">
        <v>2055</v>
      </c>
      <c r="C2005" s="823">
        <v>4</v>
      </c>
      <c r="D2005" s="438">
        <v>0.5</v>
      </c>
      <c r="E2005" s="759">
        <f t="shared" si="31"/>
        <v>10</v>
      </c>
    </row>
    <row r="2006" spans="1:5">
      <c r="A2006" s="759">
        <v>2003</v>
      </c>
      <c r="B2006" s="822" t="s">
        <v>2056</v>
      </c>
      <c r="C2006" s="823">
        <v>4</v>
      </c>
      <c r="D2006" s="438">
        <v>1.4</v>
      </c>
      <c r="E2006" s="759">
        <f t="shared" si="31"/>
        <v>28</v>
      </c>
    </row>
    <row r="2007" spans="1:5">
      <c r="A2007" s="759">
        <v>2004</v>
      </c>
      <c r="B2007" s="822" t="s">
        <v>2057</v>
      </c>
      <c r="C2007" s="823">
        <v>4</v>
      </c>
      <c r="D2007" s="438">
        <v>0.5</v>
      </c>
      <c r="E2007" s="759">
        <f t="shared" si="31"/>
        <v>10</v>
      </c>
    </row>
    <row r="2008" spans="1:5">
      <c r="A2008" s="759">
        <v>2005</v>
      </c>
      <c r="B2008" s="822" t="s">
        <v>2058</v>
      </c>
      <c r="C2008" s="823">
        <v>4</v>
      </c>
      <c r="D2008" s="438">
        <v>1.2</v>
      </c>
      <c r="E2008" s="759">
        <f t="shared" si="31"/>
        <v>24</v>
      </c>
    </row>
    <row r="2009" spans="1:5">
      <c r="A2009" s="759">
        <v>2006</v>
      </c>
      <c r="B2009" s="822" t="s">
        <v>2059</v>
      </c>
      <c r="C2009" s="823">
        <v>4</v>
      </c>
      <c r="D2009" s="438">
        <v>1</v>
      </c>
      <c r="E2009" s="759">
        <f t="shared" si="31"/>
        <v>20</v>
      </c>
    </row>
    <row r="2010" spans="1:5">
      <c r="A2010" s="759">
        <v>2007</v>
      </c>
      <c r="B2010" s="822" t="s">
        <v>2060</v>
      </c>
      <c r="C2010" s="823">
        <v>4</v>
      </c>
      <c r="D2010" s="516">
        <v>2.87</v>
      </c>
      <c r="E2010" s="759">
        <f t="shared" si="31"/>
        <v>57.4</v>
      </c>
    </row>
    <row r="2011" spans="1:5">
      <c r="A2011" s="759">
        <v>2008</v>
      </c>
      <c r="B2011" s="822" t="s">
        <v>1736</v>
      </c>
      <c r="C2011" s="823">
        <v>4</v>
      </c>
      <c r="D2011" s="438">
        <v>1.1</v>
      </c>
      <c r="E2011" s="759">
        <f t="shared" si="31"/>
        <v>22</v>
      </c>
    </row>
    <row r="2012" spans="1:5">
      <c r="A2012" s="759">
        <v>2009</v>
      </c>
      <c r="B2012" s="822" t="s">
        <v>2061</v>
      </c>
      <c r="C2012" s="823">
        <v>4</v>
      </c>
      <c r="D2012" s="438">
        <v>1.4</v>
      </c>
      <c r="E2012" s="759">
        <f t="shared" si="31"/>
        <v>28</v>
      </c>
    </row>
    <row r="2013" spans="1:5">
      <c r="A2013" s="759">
        <v>2010</v>
      </c>
      <c r="B2013" s="822" t="s">
        <v>2062</v>
      </c>
      <c r="C2013" s="823">
        <v>4</v>
      </c>
      <c r="D2013" s="438">
        <v>1.4</v>
      </c>
      <c r="E2013" s="759">
        <f t="shared" si="31"/>
        <v>28</v>
      </c>
    </row>
    <row r="2014" spans="1:5">
      <c r="A2014" s="759">
        <v>2011</v>
      </c>
      <c r="B2014" s="822" t="s">
        <v>2063</v>
      </c>
      <c r="C2014" s="823">
        <v>5</v>
      </c>
      <c r="D2014" s="516">
        <v>2.93</v>
      </c>
      <c r="E2014" s="759">
        <f t="shared" si="31"/>
        <v>58.6</v>
      </c>
    </row>
    <row r="2015" spans="1:5">
      <c r="A2015" s="759">
        <v>2012</v>
      </c>
      <c r="B2015" s="822" t="s">
        <v>2064</v>
      </c>
      <c r="C2015" s="823">
        <v>5</v>
      </c>
      <c r="D2015" s="516">
        <v>1.5</v>
      </c>
      <c r="E2015" s="759">
        <f t="shared" si="31"/>
        <v>30</v>
      </c>
    </row>
    <row r="2016" spans="1:5">
      <c r="A2016" s="759">
        <v>2013</v>
      </c>
      <c r="B2016" s="822" t="s">
        <v>2065</v>
      </c>
      <c r="C2016" s="823">
        <v>5</v>
      </c>
      <c r="D2016" s="516">
        <v>0.91</v>
      </c>
      <c r="E2016" s="759">
        <f t="shared" si="31"/>
        <v>18.2</v>
      </c>
    </row>
    <row r="2017" spans="1:5">
      <c r="A2017" s="759">
        <v>2014</v>
      </c>
      <c r="B2017" s="824" t="s">
        <v>2066</v>
      </c>
      <c r="C2017" s="823">
        <v>6</v>
      </c>
      <c r="D2017" s="438">
        <v>1.07</v>
      </c>
      <c r="E2017" s="759">
        <f t="shared" si="31"/>
        <v>21.4</v>
      </c>
    </row>
    <row r="2018" spans="1:5">
      <c r="A2018" s="759">
        <v>2015</v>
      </c>
      <c r="B2018" s="824" t="s">
        <v>2067</v>
      </c>
      <c r="C2018" s="823">
        <v>7</v>
      </c>
      <c r="D2018" s="438">
        <v>0.77</v>
      </c>
      <c r="E2018" s="759">
        <f t="shared" si="31"/>
        <v>15.4</v>
      </c>
    </row>
    <row r="2019" spans="1:5">
      <c r="A2019" s="759">
        <v>2016</v>
      </c>
      <c r="B2019" s="824" t="s">
        <v>2068</v>
      </c>
      <c r="C2019" s="823">
        <v>7</v>
      </c>
      <c r="D2019" s="438">
        <v>0.67</v>
      </c>
      <c r="E2019" s="759">
        <f t="shared" si="31"/>
        <v>13.4</v>
      </c>
    </row>
    <row r="2020" spans="1:5">
      <c r="A2020" s="759">
        <v>2017</v>
      </c>
      <c r="B2020" s="824" t="s">
        <v>2069</v>
      </c>
      <c r="C2020" s="823">
        <v>7</v>
      </c>
      <c r="D2020" s="438">
        <v>0.67</v>
      </c>
      <c r="E2020" s="759">
        <f t="shared" si="31"/>
        <v>13.4</v>
      </c>
    </row>
    <row r="2021" spans="1:5">
      <c r="A2021" s="759">
        <v>2018</v>
      </c>
      <c r="B2021" s="824" t="s">
        <v>1223</v>
      </c>
      <c r="C2021" s="823">
        <v>7</v>
      </c>
      <c r="D2021" s="438">
        <v>0.57</v>
      </c>
      <c r="E2021" s="759">
        <f t="shared" si="31"/>
        <v>11.4</v>
      </c>
    </row>
    <row r="2022" spans="1:5">
      <c r="A2022" s="759">
        <v>2019</v>
      </c>
      <c r="B2022" s="824" t="s">
        <v>2070</v>
      </c>
      <c r="C2022" s="823">
        <v>7</v>
      </c>
      <c r="D2022" s="438">
        <v>0.57</v>
      </c>
      <c r="E2022" s="759">
        <f t="shared" si="31"/>
        <v>11.4</v>
      </c>
    </row>
    <row r="2023" spans="1:5">
      <c r="A2023" s="759">
        <v>2020</v>
      </c>
      <c r="B2023" s="824" t="s">
        <v>2071</v>
      </c>
      <c r="C2023" s="823">
        <v>7</v>
      </c>
      <c r="D2023" s="438">
        <v>2.07</v>
      </c>
      <c r="E2023" s="759">
        <f t="shared" si="31"/>
        <v>41.4</v>
      </c>
    </row>
    <row r="2024" spans="1:5">
      <c r="A2024" s="759">
        <v>2021</v>
      </c>
      <c r="B2024" s="824" t="s">
        <v>2072</v>
      </c>
      <c r="C2024" s="823">
        <v>7</v>
      </c>
      <c r="D2024" s="438">
        <v>0.57</v>
      </c>
      <c r="E2024" s="759">
        <f t="shared" si="31"/>
        <v>11.4</v>
      </c>
    </row>
    <row r="2025" spans="1:5">
      <c r="A2025" s="759">
        <v>2022</v>
      </c>
      <c r="B2025" s="824" t="s">
        <v>2073</v>
      </c>
      <c r="C2025" s="823">
        <v>7</v>
      </c>
      <c r="D2025" s="438">
        <v>1.17</v>
      </c>
      <c r="E2025" s="759">
        <f t="shared" si="31"/>
        <v>23.4</v>
      </c>
    </row>
    <row r="2026" spans="1:5">
      <c r="A2026" s="759">
        <v>2023</v>
      </c>
      <c r="B2026" s="824" t="s">
        <v>2074</v>
      </c>
      <c r="C2026" s="823">
        <v>7</v>
      </c>
      <c r="D2026" s="438">
        <v>0.52</v>
      </c>
      <c r="E2026" s="759">
        <f t="shared" si="31"/>
        <v>10.4</v>
      </c>
    </row>
    <row r="2027" spans="1:5">
      <c r="A2027" s="759">
        <v>2024</v>
      </c>
      <c r="B2027" s="824" t="s">
        <v>2075</v>
      </c>
      <c r="C2027" s="823">
        <v>7</v>
      </c>
      <c r="D2027" s="438">
        <v>0.52</v>
      </c>
      <c r="E2027" s="759">
        <f t="shared" si="31"/>
        <v>10.4</v>
      </c>
    </row>
    <row r="2028" spans="1:5">
      <c r="A2028" s="759">
        <v>2025</v>
      </c>
      <c r="B2028" s="809" t="s">
        <v>2076</v>
      </c>
      <c r="C2028" s="823">
        <v>8</v>
      </c>
      <c r="D2028" s="520">
        <v>1.82</v>
      </c>
      <c r="E2028" s="759">
        <f t="shared" si="31"/>
        <v>36.4</v>
      </c>
    </row>
    <row r="2029" spans="1:5">
      <c r="A2029" s="759">
        <v>2026</v>
      </c>
      <c r="B2029" s="822" t="s">
        <v>918</v>
      </c>
      <c r="C2029" s="823">
        <v>9</v>
      </c>
      <c r="D2029" s="438">
        <v>1.12</v>
      </c>
      <c r="E2029" s="759">
        <f t="shared" si="31"/>
        <v>22.4</v>
      </c>
    </row>
    <row r="2030" spans="1:5">
      <c r="A2030" s="759">
        <v>2027</v>
      </c>
      <c r="B2030" s="822" t="s">
        <v>2077</v>
      </c>
      <c r="C2030" s="823">
        <v>9</v>
      </c>
      <c r="D2030" s="438">
        <v>0.87</v>
      </c>
      <c r="E2030" s="759">
        <f t="shared" si="31"/>
        <v>17.4</v>
      </c>
    </row>
    <row r="2031" spans="1:5">
      <c r="A2031" s="759">
        <v>2028</v>
      </c>
      <c r="B2031" s="822" t="s">
        <v>2078</v>
      </c>
      <c r="C2031" s="823">
        <v>9</v>
      </c>
      <c r="D2031" s="438">
        <v>0.57</v>
      </c>
      <c r="E2031" s="759">
        <f t="shared" si="31"/>
        <v>11.4</v>
      </c>
    </row>
    <row r="2032" spans="1:5">
      <c r="A2032" s="759">
        <v>2029</v>
      </c>
      <c r="B2032" s="822" t="s">
        <v>2079</v>
      </c>
      <c r="C2032" s="823">
        <v>9</v>
      </c>
      <c r="D2032" s="438">
        <v>1.21</v>
      </c>
      <c r="E2032" s="759">
        <f t="shared" si="31"/>
        <v>24.2</v>
      </c>
    </row>
    <row r="2033" spans="1:5">
      <c r="A2033" s="759">
        <v>2030</v>
      </c>
      <c r="B2033" s="822" t="s">
        <v>2080</v>
      </c>
      <c r="C2033" s="823">
        <v>9</v>
      </c>
      <c r="D2033" s="438">
        <v>1.55</v>
      </c>
      <c r="E2033" s="759">
        <f t="shared" si="31"/>
        <v>31</v>
      </c>
    </row>
    <row r="2034" spans="1:5">
      <c r="A2034" s="759">
        <v>2031</v>
      </c>
      <c r="B2034" s="822" t="s">
        <v>2081</v>
      </c>
      <c r="C2034" s="823">
        <v>9</v>
      </c>
      <c r="D2034" s="438">
        <v>1.12</v>
      </c>
      <c r="E2034" s="759">
        <f t="shared" si="31"/>
        <v>22.4</v>
      </c>
    </row>
    <row r="2035" spans="1:5">
      <c r="A2035" s="759">
        <v>2032</v>
      </c>
      <c r="B2035" s="822" t="s">
        <v>2082</v>
      </c>
      <c r="C2035" s="823">
        <v>9</v>
      </c>
      <c r="D2035" s="438">
        <v>1.35</v>
      </c>
      <c r="E2035" s="759">
        <f t="shared" si="31"/>
        <v>27</v>
      </c>
    </row>
    <row r="2036" spans="1:5">
      <c r="A2036" s="759">
        <v>2033</v>
      </c>
      <c r="B2036" s="822" t="s">
        <v>2083</v>
      </c>
      <c r="C2036" s="823">
        <v>9</v>
      </c>
      <c r="D2036" s="438">
        <v>1.35</v>
      </c>
      <c r="E2036" s="759">
        <f t="shared" si="31"/>
        <v>27</v>
      </c>
    </row>
    <row r="2037" spans="1:5">
      <c r="A2037" s="759">
        <v>2034</v>
      </c>
      <c r="B2037" s="822" t="s">
        <v>2084</v>
      </c>
      <c r="C2037" s="823">
        <v>9</v>
      </c>
      <c r="D2037" s="438">
        <v>1.43</v>
      </c>
      <c r="E2037" s="759">
        <f t="shared" si="31"/>
        <v>28.6</v>
      </c>
    </row>
    <row r="2038" spans="1:5">
      <c r="A2038" s="759">
        <v>2035</v>
      </c>
      <c r="B2038" s="822" t="s">
        <v>2085</v>
      </c>
      <c r="C2038" s="823">
        <v>9</v>
      </c>
      <c r="D2038" s="438">
        <v>1.26</v>
      </c>
      <c r="E2038" s="759">
        <f t="shared" si="31"/>
        <v>25.2</v>
      </c>
    </row>
    <row r="2039" spans="1:5">
      <c r="A2039" s="759">
        <v>2036</v>
      </c>
      <c r="B2039" s="822" t="s">
        <v>2086</v>
      </c>
      <c r="C2039" s="823">
        <v>9</v>
      </c>
      <c r="D2039" s="438">
        <v>0.89</v>
      </c>
      <c r="E2039" s="759">
        <f t="shared" si="31"/>
        <v>17.8</v>
      </c>
    </row>
    <row r="2040" spans="1:5">
      <c r="A2040" s="759">
        <v>2037</v>
      </c>
      <c r="B2040" s="822" t="s">
        <v>2087</v>
      </c>
      <c r="C2040" s="823">
        <v>9</v>
      </c>
      <c r="D2040" s="438">
        <v>1.72</v>
      </c>
      <c r="E2040" s="759">
        <f t="shared" si="31"/>
        <v>34.4</v>
      </c>
    </row>
    <row r="2041" spans="1:5">
      <c r="A2041" s="759">
        <v>2038</v>
      </c>
      <c r="B2041" s="822" t="s">
        <v>2088</v>
      </c>
      <c r="C2041" s="823">
        <v>9</v>
      </c>
      <c r="D2041" s="438">
        <v>0.57</v>
      </c>
      <c r="E2041" s="759">
        <f t="shared" si="31"/>
        <v>11.4</v>
      </c>
    </row>
    <row r="2042" spans="1:5">
      <c r="A2042" s="759">
        <v>2039</v>
      </c>
      <c r="B2042" s="822" t="s">
        <v>2089</v>
      </c>
      <c r="C2042" s="823">
        <v>9</v>
      </c>
      <c r="D2042" s="438">
        <v>1.72</v>
      </c>
      <c r="E2042" s="759">
        <f t="shared" si="31"/>
        <v>34.4</v>
      </c>
    </row>
    <row r="2043" spans="1:5">
      <c r="A2043" s="759">
        <v>2040</v>
      </c>
      <c r="B2043" s="822" t="s">
        <v>2076</v>
      </c>
      <c r="C2043" s="823">
        <v>9</v>
      </c>
      <c r="D2043" s="438">
        <v>1.57</v>
      </c>
      <c r="E2043" s="759">
        <f t="shared" si="31"/>
        <v>31.4</v>
      </c>
    </row>
    <row r="2044" spans="1:5">
      <c r="A2044" s="759">
        <v>2041</v>
      </c>
      <c r="B2044" s="822" t="s">
        <v>2090</v>
      </c>
      <c r="C2044" s="823">
        <v>9</v>
      </c>
      <c r="D2044" s="438">
        <v>0.62</v>
      </c>
      <c r="E2044" s="759">
        <f t="shared" si="31"/>
        <v>12.4</v>
      </c>
    </row>
    <row r="2045" spans="1:5">
      <c r="A2045" s="759">
        <v>2042</v>
      </c>
      <c r="B2045" s="822" t="s">
        <v>2091</v>
      </c>
      <c r="C2045" s="823">
        <v>9</v>
      </c>
      <c r="D2045" s="438">
        <v>0.97</v>
      </c>
      <c r="E2045" s="759">
        <f t="shared" si="31"/>
        <v>19.4</v>
      </c>
    </row>
    <row r="2046" spans="1:5">
      <c r="A2046" s="759">
        <v>2043</v>
      </c>
      <c r="B2046" s="822" t="s">
        <v>2092</v>
      </c>
      <c r="C2046" s="823">
        <v>9</v>
      </c>
      <c r="D2046" s="438">
        <v>3.17</v>
      </c>
      <c r="E2046" s="759">
        <f t="shared" si="31"/>
        <v>63.4</v>
      </c>
    </row>
    <row r="2047" spans="1:5">
      <c r="A2047" s="759">
        <v>2044</v>
      </c>
      <c r="B2047" s="824" t="s">
        <v>2093</v>
      </c>
      <c r="C2047" s="823">
        <v>9</v>
      </c>
      <c r="D2047" s="438">
        <v>1.27</v>
      </c>
      <c r="E2047" s="759">
        <f t="shared" si="31"/>
        <v>25.4</v>
      </c>
    </row>
    <row r="2048" spans="1:5">
      <c r="A2048" s="759">
        <v>2045</v>
      </c>
      <c r="B2048" s="822" t="s">
        <v>2094</v>
      </c>
      <c r="C2048" s="823">
        <v>9</v>
      </c>
      <c r="D2048" s="438">
        <v>0.52</v>
      </c>
      <c r="E2048" s="759">
        <f t="shared" si="31"/>
        <v>10.4</v>
      </c>
    </row>
    <row r="2049" spans="1:5">
      <c r="A2049" s="759">
        <v>2046</v>
      </c>
      <c r="B2049" s="822" t="s">
        <v>2095</v>
      </c>
      <c r="C2049" s="823">
        <v>9</v>
      </c>
      <c r="D2049" s="438">
        <v>0.77</v>
      </c>
      <c r="E2049" s="759">
        <f t="shared" si="31"/>
        <v>15.4</v>
      </c>
    </row>
    <row r="2050" spans="1:5">
      <c r="A2050" s="759">
        <v>2047</v>
      </c>
      <c r="B2050" s="822" t="s">
        <v>2096</v>
      </c>
      <c r="C2050" s="823">
        <v>9</v>
      </c>
      <c r="D2050" s="438">
        <v>3.17</v>
      </c>
      <c r="E2050" s="759">
        <f t="shared" si="31"/>
        <v>63.4</v>
      </c>
    </row>
    <row r="2051" spans="1:5">
      <c r="A2051" s="759">
        <v>2048</v>
      </c>
      <c r="B2051" s="822" t="s">
        <v>2097</v>
      </c>
      <c r="C2051" s="823">
        <v>9</v>
      </c>
      <c r="D2051" s="438">
        <v>0.77</v>
      </c>
      <c r="E2051" s="759">
        <f t="shared" si="31"/>
        <v>15.4</v>
      </c>
    </row>
    <row r="2052" spans="1:5">
      <c r="A2052" s="759">
        <v>2049</v>
      </c>
      <c r="B2052" s="822" t="s">
        <v>2098</v>
      </c>
      <c r="C2052" s="823">
        <v>9</v>
      </c>
      <c r="D2052" s="438">
        <v>0.87</v>
      </c>
      <c r="E2052" s="759">
        <f t="shared" si="31"/>
        <v>17.4</v>
      </c>
    </row>
    <row r="2053" spans="1:5">
      <c r="A2053" s="759">
        <v>2050</v>
      </c>
      <c r="B2053" s="822" t="s">
        <v>2099</v>
      </c>
      <c r="C2053" s="823">
        <v>9</v>
      </c>
      <c r="D2053" s="438">
        <v>1.07</v>
      </c>
      <c r="E2053" s="759">
        <f t="shared" si="31"/>
        <v>21.4</v>
      </c>
    </row>
    <row r="2054" spans="1:5">
      <c r="A2054" s="759">
        <v>2051</v>
      </c>
      <c r="B2054" s="822" t="s">
        <v>2100</v>
      </c>
      <c r="C2054" s="823">
        <v>9</v>
      </c>
      <c r="D2054" s="438">
        <v>1.07</v>
      </c>
      <c r="E2054" s="759">
        <f t="shared" si="31"/>
        <v>21.4</v>
      </c>
    </row>
    <row r="2055" spans="1:5">
      <c r="A2055" s="759">
        <v>2052</v>
      </c>
      <c r="B2055" s="822" t="s">
        <v>2101</v>
      </c>
      <c r="C2055" s="823">
        <v>9</v>
      </c>
      <c r="D2055" s="438">
        <v>0.87</v>
      </c>
      <c r="E2055" s="759">
        <f t="shared" ref="E2055:E2118" si="32">D2055*20</f>
        <v>17.4</v>
      </c>
    </row>
    <row r="2056" spans="1:5">
      <c r="A2056" s="759">
        <v>2053</v>
      </c>
      <c r="B2056" s="822" t="s">
        <v>2102</v>
      </c>
      <c r="C2056" s="823">
        <v>9</v>
      </c>
      <c r="D2056" s="438">
        <v>0.67</v>
      </c>
      <c r="E2056" s="759">
        <f t="shared" si="32"/>
        <v>13.4</v>
      </c>
    </row>
    <row r="2057" spans="1:5">
      <c r="A2057" s="759">
        <v>2054</v>
      </c>
      <c r="B2057" s="822" t="s">
        <v>2103</v>
      </c>
      <c r="C2057" s="823">
        <v>9</v>
      </c>
      <c r="D2057" s="438">
        <v>1.27</v>
      </c>
      <c r="E2057" s="759">
        <f t="shared" si="32"/>
        <v>25.4</v>
      </c>
    </row>
    <row r="2058" spans="1:5">
      <c r="A2058" s="759">
        <v>2055</v>
      </c>
      <c r="B2058" s="822" t="s">
        <v>2104</v>
      </c>
      <c r="C2058" s="823">
        <v>9</v>
      </c>
      <c r="D2058" s="438">
        <v>0.97</v>
      </c>
      <c r="E2058" s="759">
        <f t="shared" si="32"/>
        <v>19.4</v>
      </c>
    </row>
    <row r="2059" spans="1:5">
      <c r="A2059" s="759">
        <v>2056</v>
      </c>
      <c r="B2059" s="822" t="s">
        <v>2105</v>
      </c>
      <c r="C2059" s="823">
        <v>9</v>
      </c>
      <c r="D2059" s="438">
        <v>0.57</v>
      </c>
      <c r="E2059" s="759">
        <f t="shared" si="32"/>
        <v>11.4</v>
      </c>
    </row>
    <row r="2060" spans="1:5">
      <c r="A2060" s="759">
        <v>2057</v>
      </c>
      <c r="B2060" s="822" t="s">
        <v>2106</v>
      </c>
      <c r="C2060" s="823">
        <v>9</v>
      </c>
      <c r="D2060" s="438">
        <v>0.57</v>
      </c>
      <c r="E2060" s="759">
        <f t="shared" si="32"/>
        <v>11.4</v>
      </c>
    </row>
    <row r="2061" spans="1:5">
      <c r="A2061" s="759">
        <v>2058</v>
      </c>
      <c r="B2061" s="822" t="s">
        <v>2107</v>
      </c>
      <c r="C2061" s="823">
        <v>9</v>
      </c>
      <c r="D2061" s="438">
        <v>1.27</v>
      </c>
      <c r="E2061" s="759">
        <f t="shared" si="32"/>
        <v>25.4</v>
      </c>
    </row>
    <row r="2062" spans="1:5">
      <c r="A2062" s="759">
        <v>2059</v>
      </c>
      <c r="B2062" s="822" t="s">
        <v>2108</v>
      </c>
      <c r="C2062" s="823">
        <v>9</v>
      </c>
      <c r="D2062" s="438">
        <v>1.66</v>
      </c>
      <c r="E2062" s="759">
        <f t="shared" si="32"/>
        <v>33.2</v>
      </c>
    </row>
    <row r="2063" spans="1:5">
      <c r="A2063" s="759">
        <v>2060</v>
      </c>
      <c r="B2063" s="822" t="s">
        <v>2109</v>
      </c>
      <c r="C2063" s="823">
        <v>9</v>
      </c>
      <c r="D2063" s="438">
        <v>1.67</v>
      </c>
      <c r="E2063" s="759">
        <f t="shared" si="32"/>
        <v>33.4</v>
      </c>
    </row>
    <row r="2064" spans="1:5">
      <c r="A2064" s="759">
        <v>2061</v>
      </c>
      <c r="B2064" s="824" t="s">
        <v>2110</v>
      </c>
      <c r="C2064" s="823">
        <v>9</v>
      </c>
      <c r="D2064" s="438">
        <v>0.87</v>
      </c>
      <c r="E2064" s="759">
        <f t="shared" si="32"/>
        <v>17.4</v>
      </c>
    </row>
    <row r="2065" spans="1:5">
      <c r="A2065" s="759">
        <v>2062</v>
      </c>
      <c r="B2065" s="822" t="s">
        <v>2111</v>
      </c>
      <c r="C2065" s="823">
        <v>9</v>
      </c>
      <c r="D2065" s="438">
        <v>1.97</v>
      </c>
      <c r="E2065" s="759">
        <f t="shared" si="32"/>
        <v>39.4</v>
      </c>
    </row>
    <row r="2066" spans="1:5">
      <c r="A2066" s="759">
        <v>2063</v>
      </c>
      <c r="B2066" s="822" t="s">
        <v>2112</v>
      </c>
      <c r="C2066" s="823">
        <v>9</v>
      </c>
      <c r="D2066" s="438">
        <v>0.75</v>
      </c>
      <c r="E2066" s="759">
        <f t="shared" si="32"/>
        <v>15</v>
      </c>
    </row>
    <row r="2067" spans="1:5">
      <c r="A2067" s="759">
        <v>2064</v>
      </c>
      <c r="B2067" s="822" t="s">
        <v>2113</v>
      </c>
      <c r="C2067" s="823">
        <v>9</v>
      </c>
      <c r="D2067" s="438">
        <v>0.73</v>
      </c>
      <c r="E2067" s="759">
        <f t="shared" si="32"/>
        <v>14.6</v>
      </c>
    </row>
    <row r="2068" spans="1:5">
      <c r="A2068" s="759">
        <v>2065</v>
      </c>
      <c r="B2068" s="822" t="s">
        <v>2114</v>
      </c>
      <c r="C2068" s="823">
        <v>10</v>
      </c>
      <c r="D2068" s="438">
        <v>0.92</v>
      </c>
      <c r="E2068" s="759">
        <f t="shared" si="32"/>
        <v>18.4</v>
      </c>
    </row>
    <row r="2069" spans="1:5">
      <c r="A2069" s="759">
        <v>2066</v>
      </c>
      <c r="B2069" s="822" t="s">
        <v>2115</v>
      </c>
      <c r="C2069" s="823">
        <v>10</v>
      </c>
      <c r="D2069" s="438">
        <v>0.95</v>
      </c>
      <c r="E2069" s="759">
        <f t="shared" si="32"/>
        <v>19</v>
      </c>
    </row>
    <row r="2070" spans="1:5">
      <c r="A2070" s="759">
        <v>2067</v>
      </c>
      <c r="B2070" s="824" t="s">
        <v>2116</v>
      </c>
      <c r="C2070" s="823">
        <v>10</v>
      </c>
      <c r="D2070" s="438">
        <v>1.4</v>
      </c>
      <c r="E2070" s="759">
        <f t="shared" si="32"/>
        <v>28</v>
      </c>
    </row>
    <row r="2071" spans="1:5">
      <c r="A2071" s="759">
        <v>2068</v>
      </c>
      <c r="B2071" s="824" t="s">
        <v>2117</v>
      </c>
      <c r="C2071" s="823">
        <v>10</v>
      </c>
      <c r="D2071" s="438">
        <v>0.73</v>
      </c>
      <c r="E2071" s="759">
        <f t="shared" si="32"/>
        <v>14.6</v>
      </c>
    </row>
    <row r="2072" spans="1:5">
      <c r="A2072" s="759">
        <v>2069</v>
      </c>
      <c r="B2072" s="822" t="s">
        <v>2118</v>
      </c>
      <c r="C2072" s="823">
        <v>10</v>
      </c>
      <c r="D2072" s="438">
        <v>0.63</v>
      </c>
      <c r="E2072" s="759">
        <f t="shared" si="32"/>
        <v>12.6</v>
      </c>
    </row>
    <row r="2073" spans="1:5">
      <c r="A2073" s="759">
        <v>2070</v>
      </c>
      <c r="B2073" s="822" t="s">
        <v>2119</v>
      </c>
      <c r="C2073" s="823">
        <v>10</v>
      </c>
      <c r="D2073" s="438">
        <v>1.55</v>
      </c>
      <c r="E2073" s="759">
        <f t="shared" si="32"/>
        <v>31</v>
      </c>
    </row>
    <row r="2074" spans="1:5">
      <c r="A2074" s="759">
        <v>2071</v>
      </c>
      <c r="B2074" s="822" t="s">
        <v>2120</v>
      </c>
      <c r="C2074" s="823">
        <v>10</v>
      </c>
      <c r="D2074" s="438">
        <v>0.52</v>
      </c>
      <c r="E2074" s="759">
        <f t="shared" si="32"/>
        <v>10.4</v>
      </c>
    </row>
    <row r="2075" spans="1:5">
      <c r="A2075" s="759">
        <v>2072</v>
      </c>
      <c r="B2075" s="822" t="s">
        <v>2121</v>
      </c>
      <c r="C2075" s="823">
        <v>10</v>
      </c>
      <c r="D2075" s="438">
        <v>2.22</v>
      </c>
      <c r="E2075" s="759">
        <f t="shared" si="32"/>
        <v>44.4</v>
      </c>
    </row>
    <row r="2076" spans="1:5">
      <c r="A2076" s="759">
        <v>2073</v>
      </c>
      <c r="B2076" s="822" t="s">
        <v>2122</v>
      </c>
      <c r="C2076" s="823">
        <v>10</v>
      </c>
      <c r="D2076" s="438">
        <v>3.57</v>
      </c>
      <c r="E2076" s="759">
        <f t="shared" si="32"/>
        <v>71.4</v>
      </c>
    </row>
    <row r="2077" spans="1:5">
      <c r="A2077" s="759">
        <v>2074</v>
      </c>
      <c r="B2077" s="822" t="s">
        <v>2123</v>
      </c>
      <c r="C2077" s="823">
        <v>10</v>
      </c>
      <c r="D2077" s="438">
        <v>1.52</v>
      </c>
      <c r="E2077" s="759">
        <f t="shared" si="32"/>
        <v>30.4</v>
      </c>
    </row>
    <row r="2078" spans="1:5">
      <c r="A2078" s="759">
        <v>2075</v>
      </c>
      <c r="B2078" s="822" t="s">
        <v>2124</v>
      </c>
      <c r="C2078" s="823">
        <v>10</v>
      </c>
      <c r="D2078" s="438">
        <v>1.79</v>
      </c>
      <c r="E2078" s="759">
        <f t="shared" si="32"/>
        <v>35.8</v>
      </c>
    </row>
    <row r="2079" spans="1:5">
      <c r="A2079" s="759">
        <v>2076</v>
      </c>
      <c r="B2079" s="822" t="s">
        <v>2125</v>
      </c>
      <c r="C2079" s="823">
        <v>10</v>
      </c>
      <c r="D2079" s="438">
        <v>1.79</v>
      </c>
      <c r="E2079" s="759">
        <f t="shared" si="32"/>
        <v>35.8</v>
      </c>
    </row>
    <row r="2080" spans="1:5">
      <c r="A2080" s="759">
        <v>2077</v>
      </c>
      <c r="B2080" s="822" t="s">
        <v>2126</v>
      </c>
      <c r="C2080" s="823">
        <v>10</v>
      </c>
      <c r="D2080" s="438">
        <v>2.91</v>
      </c>
      <c r="E2080" s="759">
        <f t="shared" si="32"/>
        <v>58.2</v>
      </c>
    </row>
    <row r="2081" spans="1:5">
      <c r="A2081" s="759">
        <v>2078</v>
      </c>
      <c r="B2081" s="822" t="s">
        <v>2127</v>
      </c>
      <c r="C2081" s="823">
        <v>10</v>
      </c>
      <c r="D2081" s="438">
        <v>1.37</v>
      </c>
      <c r="E2081" s="759">
        <f t="shared" si="32"/>
        <v>27.4</v>
      </c>
    </row>
    <row r="2082" spans="1:5">
      <c r="A2082" s="759">
        <v>2079</v>
      </c>
      <c r="B2082" s="822" t="s">
        <v>2128</v>
      </c>
      <c r="C2082" s="823">
        <v>10</v>
      </c>
      <c r="D2082" s="438">
        <v>3.8</v>
      </c>
      <c r="E2082" s="759">
        <f t="shared" si="32"/>
        <v>76</v>
      </c>
    </row>
    <row r="2083" spans="1:5">
      <c r="A2083" s="759">
        <v>2080</v>
      </c>
      <c r="B2083" s="824" t="s">
        <v>2100</v>
      </c>
      <c r="C2083" s="823">
        <v>10</v>
      </c>
      <c r="D2083" s="438">
        <v>1.59</v>
      </c>
      <c r="E2083" s="759">
        <f t="shared" si="32"/>
        <v>31.8</v>
      </c>
    </row>
    <row r="2084" spans="1:5">
      <c r="A2084" s="759">
        <v>2081</v>
      </c>
      <c r="B2084" s="822" t="s">
        <v>2129</v>
      </c>
      <c r="C2084" s="823">
        <v>10</v>
      </c>
      <c r="D2084" s="438">
        <v>1.4</v>
      </c>
      <c r="E2084" s="759">
        <f t="shared" si="32"/>
        <v>28</v>
      </c>
    </row>
    <row r="2085" spans="1:5">
      <c r="A2085" s="759">
        <v>2082</v>
      </c>
      <c r="B2085" s="822" t="s">
        <v>2130</v>
      </c>
      <c r="C2085" s="823">
        <v>10</v>
      </c>
      <c r="D2085" s="438">
        <v>2.32</v>
      </c>
      <c r="E2085" s="759">
        <f t="shared" si="32"/>
        <v>46.4</v>
      </c>
    </row>
    <row r="2086" spans="1:5">
      <c r="A2086" s="759">
        <v>2083</v>
      </c>
      <c r="B2086" s="822" t="s">
        <v>2131</v>
      </c>
      <c r="C2086" s="823">
        <v>10</v>
      </c>
      <c r="D2086" s="438">
        <v>0.82</v>
      </c>
      <c r="E2086" s="759">
        <f t="shared" si="32"/>
        <v>16.4</v>
      </c>
    </row>
    <row r="2087" spans="1:5">
      <c r="A2087" s="759">
        <v>2084</v>
      </c>
      <c r="B2087" s="822" t="s">
        <v>2132</v>
      </c>
      <c r="C2087" s="823">
        <v>10</v>
      </c>
      <c r="D2087" s="438">
        <v>1.79</v>
      </c>
      <c r="E2087" s="759">
        <f t="shared" si="32"/>
        <v>35.8</v>
      </c>
    </row>
    <row r="2088" spans="1:5">
      <c r="A2088" s="759">
        <v>2085</v>
      </c>
      <c r="B2088" s="822" t="s">
        <v>2133</v>
      </c>
      <c r="C2088" s="823">
        <v>10</v>
      </c>
      <c r="D2088" s="438">
        <v>3.19</v>
      </c>
      <c r="E2088" s="759">
        <f t="shared" si="32"/>
        <v>63.8</v>
      </c>
    </row>
    <row r="2089" spans="1:5">
      <c r="A2089" s="759">
        <v>2086</v>
      </c>
      <c r="B2089" s="822" t="s">
        <v>2134</v>
      </c>
      <c r="C2089" s="823">
        <v>10</v>
      </c>
      <c r="D2089" s="438">
        <v>2.07</v>
      </c>
      <c r="E2089" s="759">
        <f t="shared" si="32"/>
        <v>41.4</v>
      </c>
    </row>
    <row r="2090" spans="1:5">
      <c r="A2090" s="759">
        <v>2087</v>
      </c>
      <c r="B2090" s="822" t="s">
        <v>2135</v>
      </c>
      <c r="C2090" s="823">
        <v>10</v>
      </c>
      <c r="D2090" s="438">
        <v>2.07</v>
      </c>
      <c r="E2090" s="759">
        <f t="shared" si="32"/>
        <v>41.4</v>
      </c>
    </row>
    <row r="2091" spans="1:5">
      <c r="A2091" s="759">
        <v>2088</v>
      </c>
      <c r="B2091" s="822" t="s">
        <v>2136</v>
      </c>
      <c r="C2091" s="823">
        <v>10</v>
      </c>
      <c r="D2091" s="438">
        <v>1.37</v>
      </c>
      <c r="E2091" s="759">
        <f t="shared" si="32"/>
        <v>27.4</v>
      </c>
    </row>
    <row r="2092" spans="1:5">
      <c r="A2092" s="759">
        <v>2089</v>
      </c>
      <c r="B2092" s="822" t="s">
        <v>2137</v>
      </c>
      <c r="C2092" s="823">
        <v>10</v>
      </c>
      <c r="D2092" s="438">
        <v>1.57</v>
      </c>
      <c r="E2092" s="759">
        <f t="shared" si="32"/>
        <v>31.4</v>
      </c>
    </row>
    <row r="2093" spans="1:5">
      <c r="A2093" s="759">
        <v>2090</v>
      </c>
      <c r="B2093" s="822" t="s">
        <v>2138</v>
      </c>
      <c r="C2093" s="823">
        <v>10</v>
      </c>
      <c r="D2093" s="438">
        <v>1.77</v>
      </c>
      <c r="E2093" s="759">
        <f t="shared" si="32"/>
        <v>35.4</v>
      </c>
    </row>
    <row r="2094" spans="1:5">
      <c r="A2094" s="759">
        <v>2091</v>
      </c>
      <c r="B2094" s="822" t="s">
        <v>2139</v>
      </c>
      <c r="C2094" s="823">
        <v>10</v>
      </c>
      <c r="D2094" s="438">
        <v>2.57</v>
      </c>
      <c r="E2094" s="759">
        <f t="shared" si="32"/>
        <v>51.4</v>
      </c>
    </row>
    <row r="2095" spans="1:5">
      <c r="A2095" s="759">
        <v>2092</v>
      </c>
      <c r="B2095" s="822" t="s">
        <v>2140</v>
      </c>
      <c r="C2095" s="823">
        <v>10</v>
      </c>
      <c r="D2095" s="438">
        <v>1.42</v>
      </c>
      <c r="E2095" s="759">
        <f t="shared" si="32"/>
        <v>28.4</v>
      </c>
    </row>
    <row r="2096" spans="1:5">
      <c r="A2096" s="759">
        <v>2093</v>
      </c>
      <c r="B2096" s="822" t="s">
        <v>2141</v>
      </c>
      <c r="C2096" s="823">
        <v>10</v>
      </c>
      <c r="D2096" s="438">
        <v>1.42</v>
      </c>
      <c r="E2096" s="759">
        <f t="shared" si="32"/>
        <v>28.4</v>
      </c>
    </row>
    <row r="2097" spans="1:5">
      <c r="A2097" s="759">
        <v>2094</v>
      </c>
      <c r="B2097" s="822" t="s">
        <v>2142</v>
      </c>
      <c r="C2097" s="823">
        <v>10</v>
      </c>
      <c r="D2097" s="438">
        <v>1.52</v>
      </c>
      <c r="E2097" s="759">
        <f t="shared" si="32"/>
        <v>30.4</v>
      </c>
    </row>
    <row r="2098" spans="1:5">
      <c r="A2098" s="759">
        <v>2095</v>
      </c>
      <c r="B2098" s="822" t="s">
        <v>2143</v>
      </c>
      <c r="C2098" s="823">
        <v>10</v>
      </c>
      <c r="D2098" s="438">
        <v>0.52</v>
      </c>
      <c r="E2098" s="759">
        <f t="shared" si="32"/>
        <v>10.4</v>
      </c>
    </row>
    <row r="2099" spans="1:5">
      <c r="A2099" s="759">
        <v>2096</v>
      </c>
      <c r="B2099" s="822" t="s">
        <v>2144</v>
      </c>
      <c r="C2099" s="823">
        <v>10</v>
      </c>
      <c r="D2099" s="438">
        <v>1.67</v>
      </c>
      <c r="E2099" s="759">
        <f t="shared" si="32"/>
        <v>33.4</v>
      </c>
    </row>
    <row r="2100" spans="1:5">
      <c r="A2100" s="759">
        <v>2097</v>
      </c>
      <c r="B2100" s="822" t="s">
        <v>2145</v>
      </c>
      <c r="C2100" s="823">
        <v>10</v>
      </c>
      <c r="D2100" s="438">
        <v>1.72</v>
      </c>
      <c r="E2100" s="759">
        <f t="shared" si="32"/>
        <v>34.4</v>
      </c>
    </row>
    <row r="2101" spans="1:5">
      <c r="A2101" s="759">
        <v>2098</v>
      </c>
      <c r="B2101" s="822" t="s">
        <v>658</v>
      </c>
      <c r="C2101" s="823">
        <v>10</v>
      </c>
      <c r="D2101" s="438">
        <v>1.37</v>
      </c>
      <c r="E2101" s="759">
        <f t="shared" si="32"/>
        <v>27.4</v>
      </c>
    </row>
    <row r="2102" spans="1:5">
      <c r="A2102" s="759">
        <v>2099</v>
      </c>
      <c r="B2102" s="822" t="s">
        <v>2146</v>
      </c>
      <c r="C2102" s="823">
        <v>10</v>
      </c>
      <c r="D2102" s="438">
        <v>2.57</v>
      </c>
      <c r="E2102" s="759">
        <f t="shared" si="32"/>
        <v>51.4</v>
      </c>
    </row>
    <row r="2103" spans="1:5">
      <c r="A2103" s="759">
        <v>2100</v>
      </c>
      <c r="B2103" s="822" t="s">
        <v>2147</v>
      </c>
      <c r="C2103" s="823">
        <v>10</v>
      </c>
      <c r="D2103" s="438">
        <v>2.42</v>
      </c>
      <c r="E2103" s="759">
        <f t="shared" si="32"/>
        <v>48.4</v>
      </c>
    </row>
    <row r="2104" spans="1:5">
      <c r="A2104" s="759">
        <v>2101</v>
      </c>
      <c r="B2104" s="822" t="s">
        <v>2148</v>
      </c>
      <c r="C2104" s="823">
        <v>10</v>
      </c>
      <c r="D2104" s="438">
        <v>0.77</v>
      </c>
      <c r="E2104" s="759">
        <f t="shared" si="32"/>
        <v>15.4</v>
      </c>
    </row>
    <row r="2105" spans="1:5">
      <c r="A2105" s="759">
        <v>2102</v>
      </c>
      <c r="B2105" s="822" t="s">
        <v>2149</v>
      </c>
      <c r="C2105" s="823">
        <v>10</v>
      </c>
      <c r="D2105" s="438">
        <v>0.77</v>
      </c>
      <c r="E2105" s="759">
        <f t="shared" si="32"/>
        <v>15.4</v>
      </c>
    </row>
    <row r="2106" spans="1:5">
      <c r="A2106" s="759">
        <v>2103</v>
      </c>
      <c r="B2106" s="824" t="s">
        <v>2083</v>
      </c>
      <c r="C2106" s="823">
        <v>10</v>
      </c>
      <c r="D2106" s="438">
        <v>1.72</v>
      </c>
      <c r="E2106" s="759">
        <f t="shared" si="32"/>
        <v>34.4</v>
      </c>
    </row>
    <row r="2107" spans="1:5">
      <c r="A2107" s="759">
        <v>2104</v>
      </c>
      <c r="B2107" s="824" t="s">
        <v>2150</v>
      </c>
      <c r="C2107" s="823">
        <v>10</v>
      </c>
      <c r="D2107" s="438">
        <v>1.97</v>
      </c>
      <c r="E2107" s="759">
        <f t="shared" si="32"/>
        <v>39.4</v>
      </c>
    </row>
    <row r="2108" spans="1:5">
      <c r="A2108" s="759">
        <v>2105</v>
      </c>
      <c r="B2108" s="824" t="s">
        <v>2151</v>
      </c>
      <c r="C2108" s="823">
        <v>10</v>
      </c>
      <c r="D2108" s="438">
        <v>1.42</v>
      </c>
      <c r="E2108" s="759">
        <f t="shared" si="32"/>
        <v>28.4</v>
      </c>
    </row>
    <row r="2109" spans="1:5">
      <c r="A2109" s="759">
        <v>2106</v>
      </c>
      <c r="B2109" s="822" t="s">
        <v>2152</v>
      </c>
      <c r="C2109" s="823">
        <v>10</v>
      </c>
      <c r="D2109" s="438">
        <v>1.42</v>
      </c>
      <c r="E2109" s="759">
        <f t="shared" si="32"/>
        <v>28.4</v>
      </c>
    </row>
    <row r="2110" spans="1:5">
      <c r="A2110" s="759">
        <v>2107</v>
      </c>
      <c r="B2110" s="822" t="s">
        <v>2153</v>
      </c>
      <c r="C2110" s="823">
        <v>11</v>
      </c>
      <c r="D2110" s="438">
        <v>0.77</v>
      </c>
      <c r="E2110" s="759">
        <f t="shared" si="32"/>
        <v>15.4</v>
      </c>
    </row>
    <row r="2111" spans="1:5">
      <c r="A2111" s="759">
        <v>2108</v>
      </c>
      <c r="B2111" s="822" t="s">
        <v>2154</v>
      </c>
      <c r="C2111" s="823">
        <v>11</v>
      </c>
      <c r="D2111" s="438">
        <v>0.72</v>
      </c>
      <c r="E2111" s="759">
        <f t="shared" si="32"/>
        <v>14.4</v>
      </c>
    </row>
    <row r="2112" spans="1:5">
      <c r="A2112" s="759">
        <v>2109</v>
      </c>
      <c r="B2112" s="824" t="s">
        <v>2155</v>
      </c>
      <c r="C2112" s="823">
        <v>11</v>
      </c>
      <c r="D2112" s="438">
        <v>1.02</v>
      </c>
      <c r="E2112" s="759">
        <f t="shared" si="32"/>
        <v>20.4</v>
      </c>
    </row>
    <row r="2113" spans="1:5">
      <c r="A2113" s="759">
        <v>2110</v>
      </c>
      <c r="B2113" s="822" t="s">
        <v>2156</v>
      </c>
      <c r="C2113" s="823">
        <v>11</v>
      </c>
      <c r="D2113" s="438">
        <v>1.77</v>
      </c>
      <c r="E2113" s="759">
        <f t="shared" si="32"/>
        <v>35.4</v>
      </c>
    </row>
    <row r="2114" spans="1:5">
      <c r="A2114" s="759">
        <v>2111</v>
      </c>
      <c r="B2114" s="822" t="s">
        <v>2157</v>
      </c>
      <c r="C2114" s="823">
        <v>11</v>
      </c>
      <c r="D2114" s="438">
        <v>1.82</v>
      </c>
      <c r="E2114" s="759">
        <f t="shared" si="32"/>
        <v>36.4</v>
      </c>
    </row>
    <row r="2115" spans="1:5">
      <c r="A2115" s="759">
        <v>2112</v>
      </c>
      <c r="B2115" s="822" t="s">
        <v>2158</v>
      </c>
      <c r="C2115" s="823">
        <v>11</v>
      </c>
      <c r="D2115" s="438">
        <v>1.02</v>
      </c>
      <c r="E2115" s="759">
        <f t="shared" si="32"/>
        <v>20.4</v>
      </c>
    </row>
    <row r="2116" spans="1:5">
      <c r="A2116" s="759">
        <v>2113</v>
      </c>
      <c r="B2116" s="822" t="s">
        <v>2159</v>
      </c>
      <c r="C2116" s="823">
        <v>11</v>
      </c>
      <c r="D2116" s="438">
        <v>1.78</v>
      </c>
      <c r="E2116" s="759">
        <f t="shared" si="32"/>
        <v>35.6</v>
      </c>
    </row>
    <row r="2117" spans="1:5">
      <c r="A2117" s="759">
        <v>2114</v>
      </c>
      <c r="B2117" s="824" t="s">
        <v>2160</v>
      </c>
      <c r="C2117" s="823">
        <v>11</v>
      </c>
      <c r="D2117" s="438">
        <v>1.17</v>
      </c>
      <c r="E2117" s="759">
        <f t="shared" si="32"/>
        <v>23.4</v>
      </c>
    </row>
    <row r="2118" spans="1:5">
      <c r="A2118" s="759">
        <v>2115</v>
      </c>
      <c r="B2118" s="822" t="s">
        <v>2161</v>
      </c>
      <c r="C2118" s="823">
        <v>11</v>
      </c>
      <c r="D2118" s="438">
        <v>0.87</v>
      </c>
      <c r="E2118" s="759">
        <f t="shared" si="32"/>
        <v>17.4</v>
      </c>
    </row>
    <row r="2119" spans="1:5">
      <c r="A2119" s="759">
        <v>2116</v>
      </c>
      <c r="B2119" s="824" t="s">
        <v>2162</v>
      </c>
      <c r="C2119" s="823">
        <v>11</v>
      </c>
      <c r="D2119" s="438">
        <v>0.77</v>
      </c>
      <c r="E2119" s="759">
        <f t="shared" ref="E2119:E2182" si="33">D2119*20</f>
        <v>15.4</v>
      </c>
    </row>
    <row r="2120" spans="1:5">
      <c r="A2120" s="759">
        <v>2117</v>
      </c>
      <c r="B2120" s="822" t="s">
        <v>2163</v>
      </c>
      <c r="C2120" s="823">
        <v>11</v>
      </c>
      <c r="D2120" s="438">
        <v>2.27</v>
      </c>
      <c r="E2120" s="759">
        <f t="shared" si="33"/>
        <v>45.4</v>
      </c>
    </row>
    <row r="2121" spans="1:5">
      <c r="A2121" s="759">
        <v>2118</v>
      </c>
      <c r="B2121" s="822" t="s">
        <v>2164</v>
      </c>
      <c r="C2121" s="823">
        <v>11</v>
      </c>
      <c r="D2121" s="438">
        <v>1.02</v>
      </c>
      <c r="E2121" s="759">
        <f t="shared" si="33"/>
        <v>20.4</v>
      </c>
    </row>
    <row r="2122" spans="1:5">
      <c r="A2122" s="759">
        <v>2119</v>
      </c>
      <c r="B2122" s="822" t="s">
        <v>2165</v>
      </c>
      <c r="C2122" s="823">
        <v>11</v>
      </c>
      <c r="D2122" s="438">
        <v>0.87</v>
      </c>
      <c r="E2122" s="759">
        <f t="shared" si="33"/>
        <v>17.4</v>
      </c>
    </row>
    <row r="2123" spans="1:5">
      <c r="A2123" s="759">
        <v>2120</v>
      </c>
      <c r="B2123" s="822" t="s">
        <v>2166</v>
      </c>
      <c r="C2123" s="823">
        <v>11</v>
      </c>
      <c r="D2123" s="438">
        <v>0.92</v>
      </c>
      <c r="E2123" s="759">
        <f t="shared" si="33"/>
        <v>18.4</v>
      </c>
    </row>
    <row r="2124" spans="1:5">
      <c r="A2124" s="759">
        <v>2121</v>
      </c>
      <c r="B2124" s="822" t="s">
        <v>2167</v>
      </c>
      <c r="C2124" s="823">
        <v>11</v>
      </c>
      <c r="D2124" s="438">
        <v>1.57</v>
      </c>
      <c r="E2124" s="759">
        <f t="shared" si="33"/>
        <v>31.4</v>
      </c>
    </row>
    <row r="2125" spans="1:5">
      <c r="A2125" s="759">
        <v>2122</v>
      </c>
      <c r="B2125" s="824" t="s">
        <v>2168</v>
      </c>
      <c r="C2125" s="823">
        <v>11</v>
      </c>
      <c r="D2125" s="438">
        <v>1.12</v>
      </c>
      <c r="E2125" s="759">
        <f t="shared" si="33"/>
        <v>22.4</v>
      </c>
    </row>
    <row r="2126" spans="1:5">
      <c r="A2126" s="759">
        <v>2123</v>
      </c>
      <c r="B2126" s="822" t="s">
        <v>2169</v>
      </c>
      <c r="C2126" s="823">
        <v>11</v>
      </c>
      <c r="D2126" s="438">
        <v>2.02</v>
      </c>
      <c r="E2126" s="759">
        <f t="shared" si="33"/>
        <v>40.4</v>
      </c>
    </row>
    <row r="2127" spans="1:5">
      <c r="A2127" s="759">
        <v>2124</v>
      </c>
      <c r="B2127" s="822" t="s">
        <v>2170</v>
      </c>
      <c r="C2127" s="823">
        <v>11</v>
      </c>
      <c r="D2127" s="438">
        <v>0.57</v>
      </c>
      <c r="E2127" s="759">
        <f t="shared" si="33"/>
        <v>11.4</v>
      </c>
    </row>
    <row r="2128" spans="1:5">
      <c r="A2128" s="759">
        <v>2125</v>
      </c>
      <c r="B2128" s="824" t="s">
        <v>2171</v>
      </c>
      <c r="C2128" s="823">
        <v>11</v>
      </c>
      <c r="D2128" s="438">
        <v>0.77</v>
      </c>
      <c r="E2128" s="759">
        <f t="shared" si="33"/>
        <v>15.4</v>
      </c>
    </row>
    <row r="2129" spans="1:5">
      <c r="A2129" s="759">
        <v>2126</v>
      </c>
      <c r="B2129" s="822" t="s">
        <v>2172</v>
      </c>
      <c r="C2129" s="823">
        <v>11</v>
      </c>
      <c r="D2129" s="438">
        <v>1.22</v>
      </c>
      <c r="E2129" s="759">
        <f t="shared" si="33"/>
        <v>24.4</v>
      </c>
    </row>
    <row r="2130" spans="1:5">
      <c r="A2130" s="759">
        <v>2127</v>
      </c>
      <c r="B2130" s="824" t="s">
        <v>2173</v>
      </c>
      <c r="C2130" s="823">
        <v>12</v>
      </c>
      <c r="D2130" s="438">
        <v>1.72</v>
      </c>
      <c r="E2130" s="759">
        <f t="shared" si="33"/>
        <v>34.4</v>
      </c>
    </row>
    <row r="2131" spans="1:5">
      <c r="A2131" s="759">
        <v>2128</v>
      </c>
      <c r="B2131" s="824" t="s">
        <v>2174</v>
      </c>
      <c r="C2131" s="823">
        <v>12</v>
      </c>
      <c r="D2131" s="438">
        <v>0.62</v>
      </c>
      <c r="E2131" s="759">
        <f t="shared" si="33"/>
        <v>12.4</v>
      </c>
    </row>
    <row r="2132" spans="1:5">
      <c r="A2132" s="759">
        <v>2129</v>
      </c>
      <c r="B2132" s="824" t="s">
        <v>2175</v>
      </c>
      <c r="C2132" s="823">
        <v>12</v>
      </c>
      <c r="D2132" s="438">
        <v>0.72</v>
      </c>
      <c r="E2132" s="759">
        <f t="shared" si="33"/>
        <v>14.4</v>
      </c>
    </row>
    <row r="2133" spans="1:5">
      <c r="A2133" s="759">
        <v>2130</v>
      </c>
      <c r="B2133" s="824" t="s">
        <v>2176</v>
      </c>
      <c r="C2133" s="823">
        <v>12</v>
      </c>
      <c r="D2133" s="438">
        <v>1.52</v>
      </c>
      <c r="E2133" s="759">
        <f t="shared" si="33"/>
        <v>30.4</v>
      </c>
    </row>
    <row r="2134" spans="1:5">
      <c r="A2134" s="759">
        <v>2131</v>
      </c>
      <c r="B2134" s="824" t="s">
        <v>2177</v>
      </c>
      <c r="C2134" s="823">
        <v>12</v>
      </c>
      <c r="D2134" s="438">
        <v>0.57</v>
      </c>
      <c r="E2134" s="759">
        <f t="shared" si="33"/>
        <v>11.4</v>
      </c>
    </row>
    <row r="2135" spans="1:5">
      <c r="A2135" s="759">
        <v>2132</v>
      </c>
      <c r="B2135" s="824" t="s">
        <v>2178</v>
      </c>
      <c r="C2135" s="823">
        <v>12</v>
      </c>
      <c r="D2135" s="438">
        <v>0.87</v>
      </c>
      <c r="E2135" s="759">
        <f t="shared" si="33"/>
        <v>17.4</v>
      </c>
    </row>
    <row r="2136" spans="1:5">
      <c r="A2136" s="759">
        <v>2133</v>
      </c>
      <c r="B2136" s="824" t="s">
        <v>1025</v>
      </c>
      <c r="C2136" s="823">
        <v>12</v>
      </c>
      <c r="D2136" s="438">
        <v>0.87</v>
      </c>
      <c r="E2136" s="759">
        <f t="shared" si="33"/>
        <v>17.4</v>
      </c>
    </row>
    <row r="2137" spans="1:5">
      <c r="A2137" s="759">
        <v>2134</v>
      </c>
      <c r="B2137" s="824" t="s">
        <v>2179</v>
      </c>
      <c r="C2137" s="823">
        <v>12</v>
      </c>
      <c r="D2137" s="438">
        <v>1.62</v>
      </c>
      <c r="E2137" s="759">
        <f t="shared" si="33"/>
        <v>32.4</v>
      </c>
    </row>
    <row r="2138" spans="1:5">
      <c r="A2138" s="759">
        <v>2135</v>
      </c>
      <c r="B2138" s="824" t="s">
        <v>2180</v>
      </c>
      <c r="C2138" s="823">
        <v>12</v>
      </c>
      <c r="D2138" s="438">
        <v>1.37</v>
      </c>
      <c r="E2138" s="759">
        <f t="shared" si="33"/>
        <v>27.4</v>
      </c>
    </row>
    <row r="2139" spans="1:5">
      <c r="A2139" s="759">
        <v>2136</v>
      </c>
      <c r="B2139" s="824" t="s">
        <v>2181</v>
      </c>
      <c r="C2139" s="823">
        <v>12</v>
      </c>
      <c r="D2139" s="438">
        <v>1.37</v>
      </c>
      <c r="E2139" s="759">
        <f t="shared" si="33"/>
        <v>27.4</v>
      </c>
    </row>
    <row r="2140" spans="1:5">
      <c r="A2140" s="759">
        <v>2137</v>
      </c>
      <c r="B2140" s="824" t="s">
        <v>648</v>
      </c>
      <c r="C2140" s="823">
        <v>12</v>
      </c>
      <c r="D2140" s="438">
        <v>1.02</v>
      </c>
      <c r="E2140" s="759">
        <f t="shared" si="33"/>
        <v>20.4</v>
      </c>
    </row>
    <row r="2141" spans="1:5">
      <c r="A2141" s="759">
        <v>2138</v>
      </c>
      <c r="B2141" s="824" t="s">
        <v>2182</v>
      </c>
      <c r="C2141" s="823">
        <v>12</v>
      </c>
      <c r="D2141" s="438">
        <v>0.97</v>
      </c>
      <c r="E2141" s="759">
        <f t="shared" si="33"/>
        <v>19.4</v>
      </c>
    </row>
    <row r="2142" spans="1:5">
      <c r="A2142" s="759">
        <v>2139</v>
      </c>
      <c r="B2142" s="824" t="s">
        <v>2183</v>
      </c>
      <c r="C2142" s="823">
        <v>12</v>
      </c>
      <c r="D2142" s="438">
        <v>2.17</v>
      </c>
      <c r="E2142" s="759">
        <f t="shared" si="33"/>
        <v>43.4</v>
      </c>
    </row>
    <row r="2143" spans="1:5">
      <c r="A2143" s="759">
        <v>2140</v>
      </c>
      <c r="B2143" s="824" t="s">
        <v>2184</v>
      </c>
      <c r="C2143" s="823">
        <v>12</v>
      </c>
      <c r="D2143" s="438">
        <v>2.37</v>
      </c>
      <c r="E2143" s="759">
        <f t="shared" si="33"/>
        <v>47.4</v>
      </c>
    </row>
    <row r="2144" spans="1:5">
      <c r="A2144" s="759">
        <v>2141</v>
      </c>
      <c r="B2144" s="824" t="s">
        <v>2185</v>
      </c>
      <c r="C2144" s="823">
        <v>12</v>
      </c>
      <c r="D2144" s="438">
        <v>1.22</v>
      </c>
      <c r="E2144" s="759">
        <f t="shared" si="33"/>
        <v>24.4</v>
      </c>
    </row>
    <row r="2145" spans="1:5">
      <c r="A2145" s="759">
        <v>2142</v>
      </c>
      <c r="B2145" s="824" t="s">
        <v>2186</v>
      </c>
      <c r="C2145" s="823">
        <v>12</v>
      </c>
      <c r="D2145" s="438">
        <v>2.02</v>
      </c>
      <c r="E2145" s="759">
        <f t="shared" si="33"/>
        <v>40.4</v>
      </c>
    </row>
    <row r="2146" spans="1:5">
      <c r="A2146" s="759">
        <v>2143</v>
      </c>
      <c r="B2146" s="824" t="s">
        <v>2187</v>
      </c>
      <c r="C2146" s="823">
        <v>12</v>
      </c>
      <c r="D2146" s="438">
        <v>1.12</v>
      </c>
      <c r="E2146" s="759">
        <f t="shared" si="33"/>
        <v>22.4</v>
      </c>
    </row>
    <row r="2147" spans="1:5">
      <c r="A2147" s="759">
        <v>2144</v>
      </c>
      <c r="B2147" s="824" t="s">
        <v>2188</v>
      </c>
      <c r="C2147" s="823">
        <v>12</v>
      </c>
      <c r="D2147" s="438">
        <v>1.42</v>
      </c>
      <c r="E2147" s="759">
        <f t="shared" si="33"/>
        <v>28.4</v>
      </c>
    </row>
    <row r="2148" spans="1:5">
      <c r="A2148" s="759">
        <v>2145</v>
      </c>
      <c r="B2148" s="824" t="s">
        <v>1020</v>
      </c>
      <c r="C2148" s="823">
        <v>12</v>
      </c>
      <c r="D2148" s="438">
        <v>2.02</v>
      </c>
      <c r="E2148" s="759">
        <f t="shared" si="33"/>
        <v>40.4</v>
      </c>
    </row>
    <row r="2149" spans="1:5">
      <c r="A2149" s="759">
        <v>2146</v>
      </c>
      <c r="B2149" s="824" t="s">
        <v>2189</v>
      </c>
      <c r="C2149" s="823">
        <v>12</v>
      </c>
      <c r="D2149" s="438">
        <v>1.52</v>
      </c>
      <c r="E2149" s="759">
        <f t="shared" si="33"/>
        <v>30.4</v>
      </c>
    </row>
    <row r="2150" spans="1:5">
      <c r="A2150" s="759">
        <v>2147</v>
      </c>
      <c r="B2150" s="824" t="s">
        <v>2190</v>
      </c>
      <c r="C2150" s="823">
        <v>12</v>
      </c>
      <c r="D2150" s="438">
        <v>1.32</v>
      </c>
      <c r="E2150" s="759">
        <f t="shared" si="33"/>
        <v>26.4</v>
      </c>
    </row>
    <row r="2151" spans="1:5">
      <c r="A2151" s="759">
        <v>2148</v>
      </c>
      <c r="B2151" s="824" t="s">
        <v>2107</v>
      </c>
      <c r="C2151" s="823">
        <v>12</v>
      </c>
      <c r="D2151" s="438">
        <v>1.52</v>
      </c>
      <c r="E2151" s="759">
        <f t="shared" si="33"/>
        <v>30.4</v>
      </c>
    </row>
    <row r="2152" spans="1:5">
      <c r="A2152" s="759">
        <v>2149</v>
      </c>
      <c r="B2152" s="824" t="s">
        <v>2191</v>
      </c>
      <c r="C2152" s="823">
        <v>12</v>
      </c>
      <c r="D2152" s="438">
        <v>0.92</v>
      </c>
      <c r="E2152" s="759">
        <f t="shared" si="33"/>
        <v>18.4</v>
      </c>
    </row>
    <row r="2153" spans="1:5">
      <c r="A2153" s="759">
        <v>2150</v>
      </c>
      <c r="B2153" s="824" t="s">
        <v>2192</v>
      </c>
      <c r="C2153" s="823">
        <v>12</v>
      </c>
      <c r="D2153" s="438">
        <v>0.77</v>
      </c>
      <c r="E2153" s="759">
        <f t="shared" si="33"/>
        <v>15.4</v>
      </c>
    </row>
    <row r="2154" spans="1:5">
      <c r="A2154" s="759">
        <v>2151</v>
      </c>
      <c r="B2154" s="824" t="s">
        <v>2193</v>
      </c>
      <c r="C2154" s="823">
        <v>12</v>
      </c>
      <c r="D2154" s="438">
        <v>1.12</v>
      </c>
      <c r="E2154" s="759">
        <f t="shared" si="33"/>
        <v>22.4</v>
      </c>
    </row>
    <row r="2155" spans="1:5">
      <c r="A2155" s="759">
        <v>2152</v>
      </c>
      <c r="B2155" s="824" t="s">
        <v>2194</v>
      </c>
      <c r="C2155" s="823">
        <v>12</v>
      </c>
      <c r="D2155" s="438">
        <v>0.87</v>
      </c>
      <c r="E2155" s="759">
        <f t="shared" si="33"/>
        <v>17.4</v>
      </c>
    </row>
    <row r="2156" spans="1:5">
      <c r="A2156" s="759">
        <v>2153</v>
      </c>
      <c r="B2156" s="822" t="s">
        <v>2195</v>
      </c>
      <c r="C2156" s="823">
        <v>13</v>
      </c>
      <c r="D2156" s="438">
        <v>1.07</v>
      </c>
      <c r="E2156" s="759">
        <f t="shared" si="33"/>
        <v>21.4</v>
      </c>
    </row>
    <row r="2157" spans="1:5">
      <c r="A2157" s="759">
        <v>2154</v>
      </c>
      <c r="B2157" s="822" t="s">
        <v>2196</v>
      </c>
      <c r="C2157" s="823">
        <v>13</v>
      </c>
      <c r="D2157" s="438">
        <v>0.57</v>
      </c>
      <c r="E2157" s="759">
        <f t="shared" si="33"/>
        <v>11.4</v>
      </c>
    </row>
    <row r="2158" spans="1:5">
      <c r="A2158" s="759">
        <v>2155</v>
      </c>
      <c r="B2158" s="822" t="s">
        <v>2197</v>
      </c>
      <c r="C2158" s="823">
        <v>13</v>
      </c>
      <c r="D2158" s="438">
        <v>1.07</v>
      </c>
      <c r="E2158" s="759">
        <f t="shared" si="33"/>
        <v>21.4</v>
      </c>
    </row>
    <row r="2159" spans="1:5">
      <c r="A2159" s="759">
        <v>2156</v>
      </c>
      <c r="B2159" s="822" t="s">
        <v>2198</v>
      </c>
      <c r="C2159" s="823">
        <v>13</v>
      </c>
      <c r="D2159" s="438">
        <v>1.07</v>
      </c>
      <c r="E2159" s="759">
        <f t="shared" si="33"/>
        <v>21.4</v>
      </c>
    </row>
    <row r="2160" spans="1:5">
      <c r="A2160" s="759">
        <v>2157</v>
      </c>
      <c r="B2160" s="822" t="s">
        <v>2199</v>
      </c>
      <c r="C2160" s="823">
        <v>14</v>
      </c>
      <c r="D2160" s="438">
        <v>2.78</v>
      </c>
      <c r="E2160" s="759">
        <f t="shared" si="33"/>
        <v>55.6</v>
      </c>
    </row>
    <row r="2161" spans="1:5">
      <c r="A2161" s="759">
        <v>2158</v>
      </c>
      <c r="B2161" s="822" t="s">
        <v>127</v>
      </c>
      <c r="C2161" s="823">
        <v>18</v>
      </c>
      <c r="D2161" s="438">
        <v>2.17</v>
      </c>
      <c r="E2161" s="759">
        <f t="shared" si="33"/>
        <v>43.4</v>
      </c>
    </row>
    <row r="2162" spans="1:5">
      <c r="A2162" s="759">
        <v>2159</v>
      </c>
      <c r="B2162" s="822" t="s">
        <v>2200</v>
      </c>
      <c r="C2162" s="823">
        <v>18</v>
      </c>
      <c r="D2162" s="438">
        <v>0.77</v>
      </c>
      <c r="E2162" s="759">
        <f t="shared" si="33"/>
        <v>15.4</v>
      </c>
    </row>
    <row r="2163" spans="1:5">
      <c r="A2163" s="759">
        <v>2160</v>
      </c>
      <c r="B2163" s="822" t="s">
        <v>2201</v>
      </c>
      <c r="C2163" s="823">
        <v>18</v>
      </c>
      <c r="D2163" s="438">
        <v>1.22</v>
      </c>
      <c r="E2163" s="759">
        <f t="shared" si="33"/>
        <v>24.4</v>
      </c>
    </row>
    <row r="2164" spans="1:5">
      <c r="A2164" s="759">
        <v>2161</v>
      </c>
      <c r="B2164" s="822" t="s">
        <v>2202</v>
      </c>
      <c r="C2164" s="823">
        <v>18</v>
      </c>
      <c r="D2164" s="438">
        <v>1.27</v>
      </c>
      <c r="E2164" s="759">
        <f t="shared" si="33"/>
        <v>25.4</v>
      </c>
    </row>
    <row r="2165" spans="1:5">
      <c r="A2165" s="759">
        <v>2162</v>
      </c>
      <c r="B2165" s="822" t="s">
        <v>2198</v>
      </c>
      <c r="C2165" s="823">
        <v>18</v>
      </c>
      <c r="D2165" s="438">
        <v>1.32</v>
      </c>
      <c r="E2165" s="759">
        <f t="shared" si="33"/>
        <v>26.4</v>
      </c>
    </row>
    <row r="2166" spans="1:5">
      <c r="A2166" s="759">
        <v>2163</v>
      </c>
      <c r="B2166" s="822" t="s">
        <v>2203</v>
      </c>
      <c r="C2166" s="823">
        <v>18</v>
      </c>
      <c r="D2166" s="438">
        <v>2.42</v>
      </c>
      <c r="E2166" s="759">
        <f t="shared" si="33"/>
        <v>48.4</v>
      </c>
    </row>
    <row r="2167" spans="1:5">
      <c r="A2167" s="759">
        <v>2164</v>
      </c>
      <c r="B2167" s="822" t="s">
        <v>2204</v>
      </c>
      <c r="C2167" s="823">
        <v>18</v>
      </c>
      <c r="D2167" s="438">
        <v>2.17</v>
      </c>
      <c r="E2167" s="759">
        <f t="shared" si="33"/>
        <v>43.4</v>
      </c>
    </row>
    <row r="2168" spans="1:5">
      <c r="A2168" s="759">
        <v>2165</v>
      </c>
      <c r="B2168" s="822" t="s">
        <v>2205</v>
      </c>
      <c r="C2168" s="823">
        <v>19</v>
      </c>
      <c r="D2168" s="438">
        <v>0.8</v>
      </c>
      <c r="E2168" s="759">
        <f t="shared" si="33"/>
        <v>16</v>
      </c>
    </row>
    <row r="2169" spans="1:5">
      <c r="A2169" s="759">
        <v>2166</v>
      </c>
      <c r="B2169" s="822" t="s">
        <v>2206</v>
      </c>
      <c r="C2169" s="823">
        <v>19</v>
      </c>
      <c r="D2169" s="438">
        <v>1</v>
      </c>
      <c r="E2169" s="759">
        <f t="shared" si="33"/>
        <v>20</v>
      </c>
    </row>
    <row r="2170" spans="1:5">
      <c r="A2170" s="759">
        <v>2167</v>
      </c>
      <c r="B2170" s="822" t="s">
        <v>2207</v>
      </c>
      <c r="C2170" s="823">
        <v>13</v>
      </c>
      <c r="D2170" s="438">
        <v>15</v>
      </c>
      <c r="E2170" s="759">
        <f t="shared" si="33"/>
        <v>300</v>
      </c>
    </row>
    <row r="2171" spans="1:5">
      <c r="A2171" s="759">
        <v>2168</v>
      </c>
      <c r="B2171" s="822" t="s">
        <v>1056</v>
      </c>
      <c r="C2171" s="823" t="s">
        <v>2208</v>
      </c>
      <c r="D2171" s="438">
        <v>65</v>
      </c>
      <c r="E2171" s="759">
        <f t="shared" si="33"/>
        <v>1300</v>
      </c>
    </row>
    <row r="2172" spans="1:5">
      <c r="A2172" s="759">
        <v>2169</v>
      </c>
      <c r="B2172" s="438" t="s">
        <v>999</v>
      </c>
      <c r="C2172" s="825" t="s">
        <v>2209</v>
      </c>
      <c r="D2172" s="438">
        <v>315.5</v>
      </c>
      <c r="E2172" s="759">
        <f t="shared" si="33"/>
        <v>6310</v>
      </c>
    </row>
    <row r="2173" spans="1:5">
      <c r="A2173" s="759">
        <v>2170</v>
      </c>
      <c r="B2173" s="438" t="s">
        <v>2210</v>
      </c>
      <c r="C2173" s="825" t="s">
        <v>2211</v>
      </c>
      <c r="D2173" s="438">
        <v>258.27</v>
      </c>
      <c r="E2173" s="759">
        <f t="shared" si="33"/>
        <v>5165.4</v>
      </c>
    </row>
    <row r="2174" spans="1:5">
      <c r="A2174" s="759">
        <v>2171</v>
      </c>
      <c r="B2174" s="438" t="s">
        <v>1485</v>
      </c>
      <c r="C2174" s="825" t="s">
        <v>2212</v>
      </c>
      <c r="D2174" s="438">
        <v>441.14</v>
      </c>
      <c r="E2174" s="759">
        <f t="shared" si="33"/>
        <v>8822.8</v>
      </c>
    </row>
    <row r="2175" spans="1:5">
      <c r="A2175" s="759">
        <v>2172</v>
      </c>
      <c r="B2175" s="809" t="s">
        <v>2213</v>
      </c>
      <c r="C2175" s="809" t="s">
        <v>2214</v>
      </c>
      <c r="D2175" s="438">
        <v>2.27</v>
      </c>
      <c r="E2175" s="759">
        <f t="shared" si="33"/>
        <v>45.4</v>
      </c>
    </row>
    <row r="2176" spans="1:5">
      <c r="A2176" s="759">
        <v>2173</v>
      </c>
      <c r="B2176" s="809" t="s">
        <v>2215</v>
      </c>
      <c r="C2176" s="809" t="s">
        <v>2214</v>
      </c>
      <c r="D2176" s="438">
        <v>0.5</v>
      </c>
      <c r="E2176" s="759">
        <f t="shared" si="33"/>
        <v>10</v>
      </c>
    </row>
    <row r="2177" spans="1:5">
      <c r="A2177" s="759">
        <v>2174</v>
      </c>
      <c r="B2177" s="809" t="s">
        <v>139</v>
      </c>
      <c r="C2177" s="809" t="s">
        <v>2216</v>
      </c>
      <c r="D2177" s="438">
        <v>1.7</v>
      </c>
      <c r="E2177" s="759">
        <f t="shared" si="33"/>
        <v>34</v>
      </c>
    </row>
    <row r="2178" spans="1:5">
      <c r="A2178" s="759">
        <v>2175</v>
      </c>
      <c r="B2178" s="809" t="s">
        <v>2217</v>
      </c>
      <c r="C2178" s="809" t="s">
        <v>2216</v>
      </c>
      <c r="D2178" s="438">
        <v>0.7</v>
      </c>
      <c r="E2178" s="759">
        <f t="shared" si="33"/>
        <v>14</v>
      </c>
    </row>
    <row r="2179" spans="1:5">
      <c r="A2179" s="759">
        <v>2176</v>
      </c>
      <c r="B2179" s="809" t="s">
        <v>2218</v>
      </c>
      <c r="C2179" s="809" t="s">
        <v>2216</v>
      </c>
      <c r="D2179" s="438">
        <v>1</v>
      </c>
      <c r="E2179" s="759">
        <f t="shared" si="33"/>
        <v>20</v>
      </c>
    </row>
    <row r="2180" spans="1:5">
      <c r="A2180" s="759">
        <v>2177</v>
      </c>
      <c r="B2180" s="809" t="s">
        <v>2219</v>
      </c>
      <c r="C2180" s="809" t="s">
        <v>2216</v>
      </c>
      <c r="D2180" s="438">
        <v>2.6</v>
      </c>
      <c r="E2180" s="759">
        <f t="shared" si="33"/>
        <v>52</v>
      </c>
    </row>
    <row r="2181" spans="1:5">
      <c r="A2181" s="759">
        <v>2178</v>
      </c>
      <c r="B2181" s="809" t="s">
        <v>2220</v>
      </c>
      <c r="C2181" s="809" t="s">
        <v>2216</v>
      </c>
      <c r="D2181" s="438">
        <v>3.6</v>
      </c>
      <c r="E2181" s="759">
        <f t="shared" si="33"/>
        <v>72</v>
      </c>
    </row>
    <row r="2182" spans="1:5">
      <c r="A2182" s="759">
        <v>2179</v>
      </c>
      <c r="B2182" s="809" t="s">
        <v>2221</v>
      </c>
      <c r="C2182" s="809" t="s">
        <v>2216</v>
      </c>
      <c r="D2182" s="438">
        <v>0.5</v>
      </c>
      <c r="E2182" s="759">
        <f t="shared" si="33"/>
        <v>10</v>
      </c>
    </row>
    <row r="2183" spans="1:5">
      <c r="A2183" s="759">
        <v>2180</v>
      </c>
      <c r="B2183" s="809" t="s">
        <v>2222</v>
      </c>
      <c r="C2183" s="809" t="s">
        <v>2216</v>
      </c>
      <c r="D2183" s="438">
        <v>0.6</v>
      </c>
      <c r="E2183" s="759">
        <f t="shared" ref="E2183:E2246" si="34">D2183*20</f>
        <v>12</v>
      </c>
    </row>
    <row r="2184" spans="1:5">
      <c r="A2184" s="759">
        <v>2181</v>
      </c>
      <c r="B2184" s="809" t="s">
        <v>2223</v>
      </c>
      <c r="C2184" s="809" t="s">
        <v>2216</v>
      </c>
      <c r="D2184" s="438">
        <v>0.6</v>
      </c>
      <c r="E2184" s="759">
        <f t="shared" si="34"/>
        <v>12</v>
      </c>
    </row>
    <row r="2185" spans="1:5">
      <c r="A2185" s="759">
        <v>2182</v>
      </c>
      <c r="B2185" s="809" t="s">
        <v>2224</v>
      </c>
      <c r="C2185" s="809" t="s">
        <v>2216</v>
      </c>
      <c r="D2185" s="438">
        <v>1.2</v>
      </c>
      <c r="E2185" s="759">
        <f t="shared" si="34"/>
        <v>24</v>
      </c>
    </row>
    <row r="2186" spans="1:5">
      <c r="A2186" s="759">
        <v>2183</v>
      </c>
      <c r="B2186" s="809" t="s">
        <v>2225</v>
      </c>
      <c r="C2186" s="809" t="s">
        <v>2216</v>
      </c>
      <c r="D2186" s="438">
        <v>2</v>
      </c>
      <c r="E2186" s="759">
        <f t="shared" si="34"/>
        <v>40</v>
      </c>
    </row>
    <row r="2187" spans="1:5">
      <c r="A2187" s="759">
        <v>2184</v>
      </c>
      <c r="B2187" s="809" t="s">
        <v>2226</v>
      </c>
      <c r="C2187" s="809" t="s">
        <v>2227</v>
      </c>
      <c r="D2187" s="438">
        <v>2.5</v>
      </c>
      <c r="E2187" s="759">
        <f t="shared" si="34"/>
        <v>50</v>
      </c>
    </row>
    <row r="2188" spans="1:5">
      <c r="A2188" s="759">
        <v>2185</v>
      </c>
      <c r="B2188" s="809" t="s">
        <v>2228</v>
      </c>
      <c r="C2188" s="809" t="s">
        <v>2227</v>
      </c>
      <c r="D2188" s="438">
        <v>2.3</v>
      </c>
      <c r="E2188" s="759">
        <f t="shared" si="34"/>
        <v>46</v>
      </c>
    </row>
    <row r="2189" spans="1:5">
      <c r="A2189" s="759">
        <v>2186</v>
      </c>
      <c r="B2189" s="809" t="s">
        <v>2229</v>
      </c>
      <c r="C2189" s="809" t="s">
        <v>2227</v>
      </c>
      <c r="D2189" s="438">
        <v>2</v>
      </c>
      <c r="E2189" s="759">
        <f t="shared" si="34"/>
        <v>40</v>
      </c>
    </row>
    <row r="2190" spans="1:5">
      <c r="A2190" s="759">
        <v>2187</v>
      </c>
      <c r="B2190" s="809" t="s">
        <v>2230</v>
      </c>
      <c r="C2190" s="809" t="s">
        <v>2231</v>
      </c>
      <c r="D2190" s="438">
        <v>1.2</v>
      </c>
      <c r="E2190" s="759">
        <f t="shared" si="34"/>
        <v>24</v>
      </c>
    </row>
    <row r="2191" spans="1:5">
      <c r="A2191" s="759">
        <v>2188</v>
      </c>
      <c r="B2191" s="809" t="s">
        <v>2232</v>
      </c>
      <c r="C2191" s="809" t="s">
        <v>2231</v>
      </c>
      <c r="D2191" s="438">
        <v>2.4</v>
      </c>
      <c r="E2191" s="759">
        <f t="shared" si="34"/>
        <v>48</v>
      </c>
    </row>
    <row r="2192" spans="1:5">
      <c r="A2192" s="759">
        <v>2189</v>
      </c>
      <c r="B2192" s="809" t="s">
        <v>2233</v>
      </c>
      <c r="C2192" s="809" t="s">
        <v>2231</v>
      </c>
      <c r="D2192" s="438">
        <v>4.6</v>
      </c>
      <c r="E2192" s="759">
        <f t="shared" si="34"/>
        <v>92</v>
      </c>
    </row>
    <row r="2193" spans="1:5">
      <c r="A2193" s="759">
        <v>2190</v>
      </c>
      <c r="B2193" s="809" t="s">
        <v>2234</v>
      </c>
      <c r="C2193" s="809" t="s">
        <v>2231</v>
      </c>
      <c r="D2193" s="438">
        <v>2.2</v>
      </c>
      <c r="E2193" s="759">
        <f t="shared" si="34"/>
        <v>44</v>
      </c>
    </row>
    <row r="2194" spans="1:5">
      <c r="A2194" s="759">
        <v>2191</v>
      </c>
      <c r="B2194" s="809" t="s">
        <v>2235</v>
      </c>
      <c r="C2194" s="809" t="s">
        <v>2236</v>
      </c>
      <c r="D2194" s="438">
        <v>3.8</v>
      </c>
      <c r="E2194" s="759">
        <f t="shared" si="34"/>
        <v>76</v>
      </c>
    </row>
    <row r="2195" spans="1:5">
      <c r="A2195" s="759">
        <v>2192</v>
      </c>
      <c r="B2195" s="809" t="s">
        <v>2237</v>
      </c>
      <c r="C2195" s="809" t="s">
        <v>2236</v>
      </c>
      <c r="D2195" s="438">
        <v>1.7</v>
      </c>
      <c r="E2195" s="759">
        <f t="shared" si="34"/>
        <v>34</v>
      </c>
    </row>
    <row r="2196" spans="1:5">
      <c r="A2196" s="759">
        <v>2193</v>
      </c>
      <c r="B2196" s="809" t="s">
        <v>2238</v>
      </c>
      <c r="C2196" s="809" t="s">
        <v>2239</v>
      </c>
      <c r="D2196" s="438">
        <v>3.2</v>
      </c>
      <c r="E2196" s="759">
        <f t="shared" si="34"/>
        <v>64</v>
      </c>
    </row>
    <row r="2197" spans="1:5">
      <c r="A2197" s="759">
        <v>2194</v>
      </c>
      <c r="B2197" s="809" t="s">
        <v>2240</v>
      </c>
      <c r="C2197" s="809" t="s">
        <v>2239</v>
      </c>
      <c r="D2197" s="438">
        <v>2.2</v>
      </c>
      <c r="E2197" s="759">
        <f t="shared" si="34"/>
        <v>44</v>
      </c>
    </row>
    <row r="2198" spans="1:5">
      <c r="A2198" s="759">
        <v>2195</v>
      </c>
      <c r="B2198" s="809" t="s">
        <v>2241</v>
      </c>
      <c r="C2198" s="809" t="s">
        <v>2239</v>
      </c>
      <c r="D2198" s="438">
        <v>2</v>
      </c>
      <c r="E2198" s="759">
        <f t="shared" si="34"/>
        <v>40</v>
      </c>
    </row>
    <row r="2199" spans="1:5">
      <c r="A2199" s="759">
        <v>2196</v>
      </c>
      <c r="B2199" s="809" t="s">
        <v>2242</v>
      </c>
      <c r="C2199" s="809" t="s">
        <v>2239</v>
      </c>
      <c r="D2199" s="438">
        <v>2</v>
      </c>
      <c r="E2199" s="759">
        <f t="shared" si="34"/>
        <v>40</v>
      </c>
    </row>
    <row r="2200" spans="1:5">
      <c r="A2200" s="759">
        <v>2197</v>
      </c>
      <c r="B2200" s="809" t="s">
        <v>2243</v>
      </c>
      <c r="C2200" s="809" t="s">
        <v>2244</v>
      </c>
      <c r="D2200" s="438">
        <v>3.15</v>
      </c>
      <c r="E2200" s="759">
        <f t="shared" si="34"/>
        <v>63</v>
      </c>
    </row>
    <row r="2201" spans="1:5">
      <c r="A2201" s="759">
        <v>2198</v>
      </c>
      <c r="B2201" s="809" t="s">
        <v>2245</v>
      </c>
      <c r="C2201" s="809" t="s">
        <v>2244</v>
      </c>
      <c r="D2201" s="438">
        <v>0.9</v>
      </c>
      <c r="E2201" s="759">
        <f t="shared" si="34"/>
        <v>18</v>
      </c>
    </row>
    <row r="2202" spans="1:5">
      <c r="A2202" s="759">
        <v>2199</v>
      </c>
      <c r="B2202" s="809" t="s">
        <v>2246</v>
      </c>
      <c r="C2202" s="809" t="s">
        <v>2244</v>
      </c>
      <c r="D2202" s="438">
        <v>1.4</v>
      </c>
      <c r="E2202" s="759">
        <f t="shared" si="34"/>
        <v>28</v>
      </c>
    </row>
    <row r="2203" spans="1:5">
      <c r="A2203" s="759">
        <v>2200</v>
      </c>
      <c r="B2203" s="809" t="s">
        <v>2247</v>
      </c>
      <c r="C2203" s="809" t="s">
        <v>2244</v>
      </c>
      <c r="D2203" s="438">
        <v>2</v>
      </c>
      <c r="E2203" s="759">
        <f t="shared" si="34"/>
        <v>40</v>
      </c>
    </row>
    <row r="2204" spans="1:5">
      <c r="A2204" s="759">
        <v>2201</v>
      </c>
      <c r="B2204" s="809" t="s">
        <v>2248</v>
      </c>
      <c r="C2204" s="809" t="s">
        <v>2244</v>
      </c>
      <c r="D2204" s="438">
        <v>1.8</v>
      </c>
      <c r="E2204" s="759">
        <f t="shared" si="34"/>
        <v>36</v>
      </c>
    </row>
    <row r="2205" spans="1:5">
      <c r="A2205" s="759">
        <v>2202</v>
      </c>
      <c r="B2205" s="809" t="s">
        <v>2249</v>
      </c>
      <c r="C2205" s="809" t="s">
        <v>2244</v>
      </c>
      <c r="D2205" s="438">
        <v>2.2</v>
      </c>
      <c r="E2205" s="759">
        <f t="shared" si="34"/>
        <v>44</v>
      </c>
    </row>
    <row r="2206" spans="1:5">
      <c r="A2206" s="759">
        <v>2203</v>
      </c>
      <c r="B2206" s="809" t="s">
        <v>2250</v>
      </c>
      <c r="C2206" s="809" t="s">
        <v>2244</v>
      </c>
      <c r="D2206" s="438">
        <v>1</v>
      </c>
      <c r="E2206" s="759">
        <f t="shared" si="34"/>
        <v>20</v>
      </c>
    </row>
    <row r="2207" spans="1:5">
      <c r="A2207" s="759">
        <v>2204</v>
      </c>
      <c r="B2207" s="809" t="s">
        <v>2251</v>
      </c>
      <c r="C2207" s="809" t="s">
        <v>2244</v>
      </c>
      <c r="D2207" s="438">
        <v>0.8</v>
      </c>
      <c r="E2207" s="759">
        <f t="shared" si="34"/>
        <v>16</v>
      </c>
    </row>
    <row r="2208" spans="1:5">
      <c r="A2208" s="759">
        <v>2205</v>
      </c>
      <c r="B2208" s="809" t="s">
        <v>2252</v>
      </c>
      <c r="C2208" s="809" t="s">
        <v>2244</v>
      </c>
      <c r="D2208" s="438">
        <v>1.8</v>
      </c>
      <c r="E2208" s="759">
        <f t="shared" si="34"/>
        <v>36</v>
      </c>
    </row>
    <row r="2209" spans="1:5">
      <c r="A2209" s="759">
        <v>2206</v>
      </c>
      <c r="B2209" s="809" t="s">
        <v>2253</v>
      </c>
      <c r="C2209" s="809" t="s">
        <v>2244</v>
      </c>
      <c r="D2209" s="438">
        <v>2</v>
      </c>
      <c r="E2209" s="759">
        <f t="shared" si="34"/>
        <v>40</v>
      </c>
    </row>
    <row r="2210" spans="1:5">
      <c r="A2210" s="759">
        <v>2207</v>
      </c>
      <c r="B2210" s="809" t="s">
        <v>2254</v>
      </c>
      <c r="C2210" s="809" t="s">
        <v>2244</v>
      </c>
      <c r="D2210" s="438">
        <v>0.9</v>
      </c>
      <c r="E2210" s="759">
        <f t="shared" si="34"/>
        <v>18</v>
      </c>
    </row>
    <row r="2211" spans="1:5">
      <c r="A2211" s="759">
        <v>2208</v>
      </c>
      <c r="B2211" s="809" t="s">
        <v>2255</v>
      </c>
      <c r="C2211" s="809" t="s">
        <v>2244</v>
      </c>
      <c r="D2211" s="438">
        <v>1.5</v>
      </c>
      <c r="E2211" s="759">
        <f t="shared" si="34"/>
        <v>30</v>
      </c>
    </row>
    <row r="2212" spans="1:5">
      <c r="A2212" s="759">
        <v>2209</v>
      </c>
      <c r="B2212" s="809" t="s">
        <v>2256</v>
      </c>
      <c r="C2212" s="809" t="s">
        <v>2244</v>
      </c>
      <c r="D2212" s="438">
        <v>0.6</v>
      </c>
      <c r="E2212" s="759">
        <f t="shared" si="34"/>
        <v>12</v>
      </c>
    </row>
    <row r="2213" spans="1:5">
      <c r="A2213" s="759">
        <v>2210</v>
      </c>
      <c r="B2213" s="809" t="s">
        <v>2257</v>
      </c>
      <c r="C2213" s="809" t="s">
        <v>2244</v>
      </c>
      <c r="D2213" s="520">
        <v>2.8</v>
      </c>
      <c r="E2213" s="759">
        <f t="shared" si="34"/>
        <v>56</v>
      </c>
    </row>
    <row r="2214" spans="1:5">
      <c r="A2214" s="759">
        <v>2211</v>
      </c>
      <c r="B2214" s="809" t="s">
        <v>2258</v>
      </c>
      <c r="C2214" s="809" t="s">
        <v>2244</v>
      </c>
      <c r="D2214" s="520">
        <v>3.6</v>
      </c>
      <c r="E2214" s="759">
        <f t="shared" si="34"/>
        <v>72</v>
      </c>
    </row>
    <row r="2215" spans="1:5">
      <c r="A2215" s="759">
        <v>2212</v>
      </c>
      <c r="B2215" s="809" t="s">
        <v>2259</v>
      </c>
      <c r="C2215" s="809" t="s">
        <v>2244</v>
      </c>
      <c r="D2215" s="520">
        <v>1.2</v>
      </c>
      <c r="E2215" s="759">
        <f t="shared" si="34"/>
        <v>24</v>
      </c>
    </row>
    <row r="2216" spans="1:5">
      <c r="A2216" s="759">
        <v>2213</v>
      </c>
      <c r="B2216" s="809" t="s">
        <v>2260</v>
      </c>
      <c r="C2216" s="809" t="s">
        <v>2244</v>
      </c>
      <c r="D2216" s="520">
        <v>1.2</v>
      </c>
      <c r="E2216" s="759">
        <f t="shared" si="34"/>
        <v>24</v>
      </c>
    </row>
    <row r="2217" spans="1:5">
      <c r="A2217" s="759">
        <v>2214</v>
      </c>
      <c r="B2217" s="809" t="s">
        <v>2261</v>
      </c>
      <c r="C2217" s="809" t="s">
        <v>2244</v>
      </c>
      <c r="D2217" s="520">
        <v>1.6</v>
      </c>
      <c r="E2217" s="759">
        <f t="shared" si="34"/>
        <v>32</v>
      </c>
    </row>
    <row r="2218" spans="1:5">
      <c r="A2218" s="759">
        <v>2215</v>
      </c>
      <c r="B2218" s="809" t="s">
        <v>2262</v>
      </c>
      <c r="C2218" s="809" t="s">
        <v>2244</v>
      </c>
      <c r="D2218" s="520">
        <v>3.28</v>
      </c>
      <c r="E2218" s="759">
        <f t="shared" si="34"/>
        <v>65.6</v>
      </c>
    </row>
    <row r="2219" spans="1:5">
      <c r="A2219" s="759">
        <v>2216</v>
      </c>
      <c r="B2219" s="809" t="s">
        <v>2263</v>
      </c>
      <c r="C2219" s="809" t="s">
        <v>2244</v>
      </c>
      <c r="D2219" s="520">
        <v>0.9</v>
      </c>
      <c r="E2219" s="759">
        <f t="shared" si="34"/>
        <v>18</v>
      </c>
    </row>
    <row r="2220" spans="1:5">
      <c r="A2220" s="759">
        <v>2217</v>
      </c>
      <c r="B2220" s="809" t="s">
        <v>2264</v>
      </c>
      <c r="C2220" s="809" t="s">
        <v>2244</v>
      </c>
      <c r="D2220" s="520">
        <v>1.2</v>
      </c>
      <c r="E2220" s="759">
        <f t="shared" si="34"/>
        <v>24</v>
      </c>
    </row>
    <row r="2221" spans="1:5">
      <c r="A2221" s="759">
        <v>2218</v>
      </c>
      <c r="B2221" s="809" t="s">
        <v>2265</v>
      </c>
      <c r="C2221" s="809" t="s">
        <v>2244</v>
      </c>
      <c r="D2221" s="520">
        <v>1.6</v>
      </c>
      <c r="E2221" s="759">
        <f t="shared" si="34"/>
        <v>32</v>
      </c>
    </row>
    <row r="2222" spans="1:5">
      <c r="A2222" s="759">
        <v>2219</v>
      </c>
      <c r="B2222" s="809" t="s">
        <v>2266</v>
      </c>
      <c r="C2222" s="809" t="s">
        <v>2244</v>
      </c>
      <c r="D2222" s="520">
        <v>1.7</v>
      </c>
      <c r="E2222" s="759">
        <f t="shared" si="34"/>
        <v>34</v>
      </c>
    </row>
    <row r="2223" spans="1:5">
      <c r="A2223" s="759">
        <v>2220</v>
      </c>
      <c r="B2223" s="809" t="s">
        <v>2267</v>
      </c>
      <c r="C2223" s="809" t="s">
        <v>2244</v>
      </c>
      <c r="D2223" s="520">
        <v>2</v>
      </c>
      <c r="E2223" s="759">
        <f t="shared" si="34"/>
        <v>40</v>
      </c>
    </row>
    <row r="2224" spans="1:5">
      <c r="A2224" s="759">
        <v>2221</v>
      </c>
      <c r="B2224" s="809" t="s">
        <v>2268</v>
      </c>
      <c r="C2224" s="809" t="s">
        <v>2244</v>
      </c>
      <c r="D2224" s="520">
        <v>1</v>
      </c>
      <c r="E2224" s="759">
        <f t="shared" si="34"/>
        <v>20</v>
      </c>
    </row>
    <row r="2225" spans="1:5">
      <c r="A2225" s="759">
        <v>2222</v>
      </c>
      <c r="B2225" s="809" t="s">
        <v>2269</v>
      </c>
      <c r="C2225" s="809" t="s">
        <v>2244</v>
      </c>
      <c r="D2225" s="520">
        <v>0.5</v>
      </c>
      <c r="E2225" s="759">
        <f t="shared" si="34"/>
        <v>10</v>
      </c>
    </row>
    <row r="2226" spans="1:5">
      <c r="A2226" s="759">
        <v>2223</v>
      </c>
      <c r="B2226" s="809" t="s">
        <v>2270</v>
      </c>
      <c r="C2226" s="809" t="s">
        <v>2271</v>
      </c>
      <c r="D2226" s="520">
        <v>0.75</v>
      </c>
      <c r="E2226" s="759">
        <f t="shared" si="34"/>
        <v>15</v>
      </c>
    </row>
    <row r="2227" spans="1:5">
      <c r="A2227" s="759">
        <v>2224</v>
      </c>
      <c r="B2227" s="809" t="s">
        <v>2272</v>
      </c>
      <c r="C2227" s="809" t="s">
        <v>2271</v>
      </c>
      <c r="D2227" s="520">
        <v>1.05</v>
      </c>
      <c r="E2227" s="759">
        <f t="shared" si="34"/>
        <v>21</v>
      </c>
    </row>
    <row r="2228" spans="1:5">
      <c r="A2228" s="759">
        <v>2225</v>
      </c>
      <c r="B2228" s="809" t="s">
        <v>2273</v>
      </c>
      <c r="C2228" s="809" t="s">
        <v>2271</v>
      </c>
      <c r="D2228" s="520">
        <v>1.03</v>
      </c>
      <c r="E2228" s="759">
        <f t="shared" si="34"/>
        <v>20.6</v>
      </c>
    </row>
    <row r="2229" spans="1:5">
      <c r="A2229" s="759">
        <v>2226</v>
      </c>
      <c r="B2229" s="809" t="s">
        <v>2274</v>
      </c>
      <c r="C2229" s="809" t="s">
        <v>2271</v>
      </c>
      <c r="D2229" s="520">
        <v>3.55</v>
      </c>
      <c r="E2229" s="759">
        <f t="shared" si="34"/>
        <v>71</v>
      </c>
    </row>
    <row r="2230" spans="1:5">
      <c r="A2230" s="759">
        <v>2227</v>
      </c>
      <c r="B2230" s="809" t="s">
        <v>2275</v>
      </c>
      <c r="C2230" s="809" t="s">
        <v>2271</v>
      </c>
      <c r="D2230" s="520">
        <v>0.65</v>
      </c>
      <c r="E2230" s="759">
        <f t="shared" si="34"/>
        <v>13</v>
      </c>
    </row>
    <row r="2231" spans="1:5">
      <c r="A2231" s="759">
        <v>2228</v>
      </c>
      <c r="B2231" s="809" t="s">
        <v>2276</v>
      </c>
      <c r="C2231" s="809" t="s">
        <v>2271</v>
      </c>
      <c r="D2231" s="520">
        <v>1.05</v>
      </c>
      <c r="E2231" s="759">
        <f t="shared" si="34"/>
        <v>21</v>
      </c>
    </row>
    <row r="2232" spans="1:5">
      <c r="A2232" s="759">
        <v>2229</v>
      </c>
      <c r="B2232" s="809" t="s">
        <v>2277</v>
      </c>
      <c r="C2232" s="809" t="s">
        <v>2271</v>
      </c>
      <c r="D2232" s="520">
        <v>0.6</v>
      </c>
      <c r="E2232" s="759">
        <f t="shared" si="34"/>
        <v>12</v>
      </c>
    </row>
    <row r="2233" spans="1:5">
      <c r="A2233" s="759">
        <v>2230</v>
      </c>
      <c r="B2233" s="809" t="s">
        <v>2278</v>
      </c>
      <c r="C2233" s="809" t="s">
        <v>2271</v>
      </c>
      <c r="D2233" s="520">
        <v>0.6</v>
      </c>
      <c r="E2233" s="759">
        <f t="shared" si="34"/>
        <v>12</v>
      </c>
    </row>
    <row r="2234" spans="1:5">
      <c r="A2234" s="759">
        <v>2231</v>
      </c>
      <c r="B2234" s="809" t="s">
        <v>2279</v>
      </c>
      <c r="C2234" s="809" t="s">
        <v>2271</v>
      </c>
      <c r="D2234" s="520">
        <v>1</v>
      </c>
      <c r="E2234" s="759">
        <f t="shared" si="34"/>
        <v>20</v>
      </c>
    </row>
    <row r="2235" spans="1:5">
      <c r="A2235" s="759">
        <v>2232</v>
      </c>
      <c r="B2235" s="809" t="s">
        <v>2280</v>
      </c>
      <c r="C2235" s="809" t="s">
        <v>2271</v>
      </c>
      <c r="D2235" s="520">
        <v>1</v>
      </c>
      <c r="E2235" s="759">
        <f t="shared" si="34"/>
        <v>20</v>
      </c>
    </row>
    <row r="2236" spans="1:5">
      <c r="A2236" s="759">
        <v>2233</v>
      </c>
      <c r="B2236" s="809" t="s">
        <v>2281</v>
      </c>
      <c r="C2236" s="809" t="s">
        <v>2271</v>
      </c>
      <c r="D2236" s="520">
        <v>0.6</v>
      </c>
      <c r="E2236" s="759">
        <f t="shared" si="34"/>
        <v>12</v>
      </c>
    </row>
    <row r="2237" spans="1:5">
      <c r="A2237" s="759">
        <v>2234</v>
      </c>
      <c r="B2237" s="809" t="s">
        <v>2282</v>
      </c>
      <c r="C2237" s="809" t="s">
        <v>2271</v>
      </c>
      <c r="D2237" s="520">
        <v>0.6</v>
      </c>
      <c r="E2237" s="759">
        <f t="shared" si="34"/>
        <v>12</v>
      </c>
    </row>
    <row r="2238" spans="1:5">
      <c r="A2238" s="759">
        <v>2235</v>
      </c>
      <c r="B2238" s="809" t="s">
        <v>2283</v>
      </c>
      <c r="C2238" s="809" t="s">
        <v>2271</v>
      </c>
      <c r="D2238" s="520">
        <v>0.6</v>
      </c>
      <c r="E2238" s="759">
        <f t="shared" si="34"/>
        <v>12</v>
      </c>
    </row>
    <row r="2239" spans="1:5">
      <c r="A2239" s="759">
        <v>2236</v>
      </c>
      <c r="B2239" s="809" t="s">
        <v>2284</v>
      </c>
      <c r="C2239" s="809" t="s">
        <v>2271</v>
      </c>
      <c r="D2239" s="520">
        <v>0.8</v>
      </c>
      <c r="E2239" s="759">
        <f t="shared" si="34"/>
        <v>16</v>
      </c>
    </row>
    <row r="2240" spans="1:5">
      <c r="A2240" s="759">
        <v>2237</v>
      </c>
      <c r="B2240" s="809" t="s">
        <v>2285</v>
      </c>
      <c r="C2240" s="809" t="s">
        <v>2271</v>
      </c>
      <c r="D2240" s="520">
        <v>0.88</v>
      </c>
      <c r="E2240" s="759">
        <f t="shared" si="34"/>
        <v>17.6</v>
      </c>
    </row>
    <row r="2241" spans="1:5">
      <c r="A2241" s="759">
        <v>2238</v>
      </c>
      <c r="B2241" s="809" t="s">
        <v>2286</v>
      </c>
      <c r="C2241" s="809" t="s">
        <v>2271</v>
      </c>
      <c r="D2241" s="520">
        <v>0.88</v>
      </c>
      <c r="E2241" s="759">
        <f t="shared" si="34"/>
        <v>17.6</v>
      </c>
    </row>
    <row r="2242" spans="1:5">
      <c r="A2242" s="759">
        <v>2239</v>
      </c>
      <c r="B2242" s="809" t="s">
        <v>2287</v>
      </c>
      <c r="C2242" s="809" t="s">
        <v>2271</v>
      </c>
      <c r="D2242" s="520">
        <v>0.65</v>
      </c>
      <c r="E2242" s="759">
        <f t="shared" si="34"/>
        <v>13</v>
      </c>
    </row>
    <row r="2243" spans="1:5">
      <c r="A2243" s="759">
        <v>2240</v>
      </c>
      <c r="B2243" s="809" t="s">
        <v>220</v>
      </c>
      <c r="C2243" s="809" t="s">
        <v>2271</v>
      </c>
      <c r="D2243" s="520">
        <v>0.7</v>
      </c>
      <c r="E2243" s="759">
        <f t="shared" si="34"/>
        <v>14</v>
      </c>
    </row>
    <row r="2244" spans="1:5">
      <c r="A2244" s="759">
        <v>2241</v>
      </c>
      <c r="B2244" s="809" t="s">
        <v>2288</v>
      </c>
      <c r="C2244" s="809" t="s">
        <v>2289</v>
      </c>
      <c r="D2244" s="520">
        <v>0.8</v>
      </c>
      <c r="E2244" s="759">
        <f t="shared" si="34"/>
        <v>16</v>
      </c>
    </row>
    <row r="2245" spans="1:5">
      <c r="A2245" s="759">
        <v>2242</v>
      </c>
      <c r="B2245" s="809" t="s">
        <v>2290</v>
      </c>
      <c r="C2245" s="809" t="s">
        <v>2289</v>
      </c>
      <c r="D2245" s="520">
        <v>0.7</v>
      </c>
      <c r="E2245" s="759">
        <f t="shared" si="34"/>
        <v>14</v>
      </c>
    </row>
    <row r="2246" spans="1:5">
      <c r="A2246" s="759">
        <v>2243</v>
      </c>
      <c r="B2246" s="809" t="s">
        <v>2291</v>
      </c>
      <c r="C2246" s="809" t="s">
        <v>2289</v>
      </c>
      <c r="D2246" s="520">
        <v>1</v>
      </c>
      <c r="E2246" s="759">
        <f t="shared" si="34"/>
        <v>20</v>
      </c>
    </row>
    <row r="2247" spans="1:5">
      <c r="A2247" s="759">
        <v>2244</v>
      </c>
      <c r="B2247" s="809" t="s">
        <v>2292</v>
      </c>
      <c r="C2247" s="809" t="s">
        <v>2289</v>
      </c>
      <c r="D2247" s="520">
        <v>0.65</v>
      </c>
      <c r="E2247" s="759">
        <f t="shared" ref="E2247:E2310" si="35">D2247*20</f>
        <v>13</v>
      </c>
    </row>
    <row r="2248" spans="1:5">
      <c r="A2248" s="759">
        <v>2245</v>
      </c>
      <c r="B2248" s="809" t="s">
        <v>2293</v>
      </c>
      <c r="C2248" s="809" t="s">
        <v>2289</v>
      </c>
      <c r="D2248" s="520">
        <v>1.7</v>
      </c>
      <c r="E2248" s="759">
        <f t="shared" si="35"/>
        <v>34</v>
      </c>
    </row>
    <row r="2249" spans="1:5">
      <c r="A2249" s="759">
        <v>2246</v>
      </c>
      <c r="B2249" s="809" t="s">
        <v>2294</v>
      </c>
      <c r="C2249" s="809" t="s">
        <v>2289</v>
      </c>
      <c r="D2249" s="520">
        <v>2.3</v>
      </c>
      <c r="E2249" s="759">
        <f t="shared" si="35"/>
        <v>46</v>
      </c>
    </row>
    <row r="2250" spans="1:5">
      <c r="A2250" s="759">
        <v>2247</v>
      </c>
      <c r="B2250" s="809" t="s">
        <v>2295</v>
      </c>
      <c r="C2250" s="809" t="s">
        <v>2289</v>
      </c>
      <c r="D2250" s="520">
        <v>2</v>
      </c>
      <c r="E2250" s="759">
        <f t="shared" si="35"/>
        <v>40</v>
      </c>
    </row>
    <row r="2251" spans="1:5">
      <c r="A2251" s="759">
        <v>2248</v>
      </c>
      <c r="B2251" s="809" t="s">
        <v>2296</v>
      </c>
      <c r="C2251" s="809" t="s">
        <v>2289</v>
      </c>
      <c r="D2251" s="520">
        <v>0.8</v>
      </c>
      <c r="E2251" s="759">
        <f t="shared" si="35"/>
        <v>16</v>
      </c>
    </row>
    <row r="2252" spans="1:5">
      <c r="A2252" s="759">
        <v>2249</v>
      </c>
      <c r="B2252" s="809" t="s">
        <v>2297</v>
      </c>
      <c r="C2252" s="809" t="s">
        <v>2289</v>
      </c>
      <c r="D2252" s="520">
        <v>1.2</v>
      </c>
      <c r="E2252" s="759">
        <f t="shared" si="35"/>
        <v>24</v>
      </c>
    </row>
    <row r="2253" spans="1:5">
      <c r="A2253" s="759">
        <v>2250</v>
      </c>
      <c r="B2253" s="809" t="s">
        <v>2298</v>
      </c>
      <c r="C2253" s="809" t="s">
        <v>2289</v>
      </c>
      <c r="D2253" s="520">
        <v>0.9</v>
      </c>
      <c r="E2253" s="759">
        <f t="shared" si="35"/>
        <v>18</v>
      </c>
    </row>
    <row r="2254" spans="1:5">
      <c r="A2254" s="759">
        <v>2251</v>
      </c>
      <c r="B2254" s="809" t="s">
        <v>2299</v>
      </c>
      <c r="C2254" s="809" t="s">
        <v>2289</v>
      </c>
      <c r="D2254" s="520">
        <v>0.5</v>
      </c>
      <c r="E2254" s="759">
        <f t="shared" si="35"/>
        <v>10</v>
      </c>
    </row>
    <row r="2255" spans="1:5">
      <c r="A2255" s="759">
        <v>2252</v>
      </c>
      <c r="B2255" s="809" t="s">
        <v>2300</v>
      </c>
      <c r="C2255" s="809" t="s">
        <v>2301</v>
      </c>
      <c r="D2255" s="520">
        <v>1.6</v>
      </c>
      <c r="E2255" s="759">
        <f t="shared" si="35"/>
        <v>32</v>
      </c>
    </row>
    <row r="2256" spans="1:5">
      <c r="A2256" s="759">
        <v>2253</v>
      </c>
      <c r="B2256" s="809" t="s">
        <v>2302</v>
      </c>
      <c r="C2256" s="809" t="s">
        <v>2301</v>
      </c>
      <c r="D2256" s="520">
        <v>0.5</v>
      </c>
      <c r="E2256" s="759">
        <f t="shared" si="35"/>
        <v>10</v>
      </c>
    </row>
    <row r="2257" spans="1:5">
      <c r="A2257" s="759">
        <v>2254</v>
      </c>
      <c r="B2257" s="809" t="s">
        <v>2303</v>
      </c>
      <c r="C2257" s="809" t="s">
        <v>2301</v>
      </c>
      <c r="D2257" s="520">
        <v>2.7</v>
      </c>
      <c r="E2257" s="759">
        <f t="shared" si="35"/>
        <v>54</v>
      </c>
    </row>
    <row r="2258" spans="1:5">
      <c r="A2258" s="759">
        <v>2255</v>
      </c>
      <c r="B2258" s="809" t="s">
        <v>2304</v>
      </c>
      <c r="C2258" s="809" t="s">
        <v>2301</v>
      </c>
      <c r="D2258" s="520">
        <v>0.55</v>
      </c>
      <c r="E2258" s="759">
        <f t="shared" si="35"/>
        <v>11</v>
      </c>
    </row>
    <row r="2259" spans="1:5">
      <c r="A2259" s="759">
        <v>2256</v>
      </c>
      <c r="B2259" s="809" t="s">
        <v>2305</v>
      </c>
      <c r="C2259" s="809" t="s">
        <v>2301</v>
      </c>
      <c r="D2259" s="520">
        <v>1</v>
      </c>
      <c r="E2259" s="759">
        <f t="shared" si="35"/>
        <v>20</v>
      </c>
    </row>
    <row r="2260" spans="1:5">
      <c r="A2260" s="759">
        <v>2257</v>
      </c>
      <c r="B2260" s="809" t="s">
        <v>2306</v>
      </c>
      <c r="C2260" s="809" t="s">
        <v>2301</v>
      </c>
      <c r="D2260" s="520">
        <v>0.6</v>
      </c>
      <c r="E2260" s="759">
        <f t="shared" si="35"/>
        <v>12</v>
      </c>
    </row>
    <row r="2261" spans="1:5">
      <c r="A2261" s="759">
        <v>2258</v>
      </c>
      <c r="B2261" s="809" t="s">
        <v>2307</v>
      </c>
      <c r="C2261" s="809" t="s">
        <v>2301</v>
      </c>
      <c r="D2261" s="520">
        <v>1</v>
      </c>
      <c r="E2261" s="759">
        <f t="shared" si="35"/>
        <v>20</v>
      </c>
    </row>
    <row r="2262" spans="1:5">
      <c r="A2262" s="759">
        <v>2259</v>
      </c>
      <c r="B2262" s="809" t="s">
        <v>2308</v>
      </c>
      <c r="C2262" s="809" t="s">
        <v>2301</v>
      </c>
      <c r="D2262" s="520">
        <v>3.4</v>
      </c>
      <c r="E2262" s="759">
        <f t="shared" si="35"/>
        <v>68</v>
      </c>
    </row>
    <row r="2263" spans="1:5">
      <c r="A2263" s="759">
        <v>2260</v>
      </c>
      <c r="B2263" s="809" t="s">
        <v>2309</v>
      </c>
      <c r="C2263" s="809" t="s">
        <v>2301</v>
      </c>
      <c r="D2263" s="520">
        <v>1.4</v>
      </c>
      <c r="E2263" s="759">
        <f t="shared" si="35"/>
        <v>28</v>
      </c>
    </row>
    <row r="2264" spans="1:5">
      <c r="A2264" s="759">
        <v>2261</v>
      </c>
      <c r="B2264" s="809" t="s">
        <v>2310</v>
      </c>
      <c r="C2264" s="809" t="s">
        <v>2301</v>
      </c>
      <c r="D2264" s="520">
        <v>2</v>
      </c>
      <c r="E2264" s="759">
        <f t="shared" si="35"/>
        <v>40</v>
      </c>
    </row>
    <row r="2265" spans="1:5">
      <c r="A2265" s="759">
        <v>2262</v>
      </c>
      <c r="B2265" s="809" t="s">
        <v>2311</v>
      </c>
      <c r="C2265" s="809" t="s">
        <v>2312</v>
      </c>
      <c r="D2265" s="520">
        <v>1.03</v>
      </c>
      <c r="E2265" s="759">
        <f t="shared" si="35"/>
        <v>20.6</v>
      </c>
    </row>
    <row r="2266" spans="1:5">
      <c r="A2266" s="759">
        <v>2263</v>
      </c>
      <c r="B2266" s="809" t="s">
        <v>2313</v>
      </c>
      <c r="C2266" s="809" t="s">
        <v>2312</v>
      </c>
      <c r="D2266" s="520">
        <v>1.12</v>
      </c>
      <c r="E2266" s="759">
        <f t="shared" si="35"/>
        <v>22.4</v>
      </c>
    </row>
    <row r="2267" spans="1:5">
      <c r="A2267" s="759">
        <v>2264</v>
      </c>
      <c r="B2267" s="809" t="s">
        <v>2314</v>
      </c>
      <c r="C2267" s="809" t="s">
        <v>2312</v>
      </c>
      <c r="D2267" s="520">
        <v>0.75</v>
      </c>
      <c r="E2267" s="759">
        <f t="shared" si="35"/>
        <v>15</v>
      </c>
    </row>
    <row r="2268" spans="1:5">
      <c r="A2268" s="759">
        <v>2265</v>
      </c>
      <c r="B2268" s="809" t="s">
        <v>2315</v>
      </c>
      <c r="C2268" s="809" t="s">
        <v>2312</v>
      </c>
      <c r="D2268" s="520">
        <v>0.5</v>
      </c>
      <c r="E2268" s="759">
        <f t="shared" si="35"/>
        <v>10</v>
      </c>
    </row>
    <row r="2269" spans="1:5">
      <c r="A2269" s="759">
        <v>2266</v>
      </c>
      <c r="B2269" s="809" t="s">
        <v>2316</v>
      </c>
      <c r="C2269" s="809" t="s">
        <v>2312</v>
      </c>
      <c r="D2269" s="520">
        <v>1.9</v>
      </c>
      <c r="E2269" s="759">
        <f t="shared" si="35"/>
        <v>38</v>
      </c>
    </row>
    <row r="2270" spans="1:5">
      <c r="A2270" s="759">
        <v>2267</v>
      </c>
      <c r="B2270" s="809" t="s">
        <v>2317</v>
      </c>
      <c r="C2270" s="809" t="s">
        <v>2312</v>
      </c>
      <c r="D2270" s="520">
        <v>0.7</v>
      </c>
      <c r="E2270" s="759">
        <f t="shared" si="35"/>
        <v>14</v>
      </c>
    </row>
    <row r="2271" spans="1:5">
      <c r="A2271" s="759">
        <v>2268</v>
      </c>
      <c r="B2271" s="809" t="s">
        <v>2318</v>
      </c>
      <c r="C2271" s="809" t="s">
        <v>2312</v>
      </c>
      <c r="D2271" s="520">
        <v>0.65</v>
      </c>
      <c r="E2271" s="759">
        <f t="shared" si="35"/>
        <v>13</v>
      </c>
    </row>
    <row r="2272" spans="1:5">
      <c r="A2272" s="759">
        <v>2269</v>
      </c>
      <c r="B2272" s="809" t="s">
        <v>2319</v>
      </c>
      <c r="C2272" s="809" t="s">
        <v>2312</v>
      </c>
      <c r="D2272" s="520">
        <v>0.71</v>
      </c>
      <c r="E2272" s="759">
        <f t="shared" si="35"/>
        <v>14.2</v>
      </c>
    </row>
    <row r="2273" spans="1:5">
      <c r="A2273" s="759">
        <v>2270</v>
      </c>
      <c r="B2273" s="809" t="s">
        <v>2320</v>
      </c>
      <c r="C2273" s="809" t="s">
        <v>2312</v>
      </c>
      <c r="D2273" s="520">
        <v>2.6</v>
      </c>
      <c r="E2273" s="759">
        <f t="shared" si="35"/>
        <v>52</v>
      </c>
    </row>
    <row r="2274" spans="1:5">
      <c r="A2274" s="759">
        <v>2271</v>
      </c>
      <c r="B2274" s="809" t="s">
        <v>2321</v>
      </c>
      <c r="C2274" s="809" t="s">
        <v>2312</v>
      </c>
      <c r="D2274" s="520">
        <v>1.5</v>
      </c>
      <c r="E2274" s="759">
        <f t="shared" si="35"/>
        <v>30</v>
      </c>
    </row>
    <row r="2275" spans="1:5">
      <c r="A2275" s="759">
        <v>2272</v>
      </c>
      <c r="B2275" s="809" t="s">
        <v>2322</v>
      </c>
      <c r="C2275" s="809" t="s">
        <v>2323</v>
      </c>
      <c r="D2275" s="520">
        <v>0.7</v>
      </c>
      <c r="E2275" s="759">
        <f t="shared" si="35"/>
        <v>14</v>
      </c>
    </row>
    <row r="2276" spans="1:5">
      <c r="A2276" s="759">
        <v>2273</v>
      </c>
      <c r="B2276" s="809" t="s">
        <v>2324</v>
      </c>
      <c r="C2276" s="809" t="s">
        <v>2323</v>
      </c>
      <c r="D2276" s="520">
        <v>1.5</v>
      </c>
      <c r="E2276" s="759">
        <f t="shared" si="35"/>
        <v>30</v>
      </c>
    </row>
    <row r="2277" spans="1:5">
      <c r="A2277" s="759">
        <v>2274</v>
      </c>
      <c r="B2277" s="809" t="s">
        <v>2325</v>
      </c>
      <c r="C2277" s="809" t="s">
        <v>2323</v>
      </c>
      <c r="D2277" s="520">
        <v>1.5</v>
      </c>
      <c r="E2277" s="759">
        <f t="shared" si="35"/>
        <v>30</v>
      </c>
    </row>
    <row r="2278" spans="1:5">
      <c r="A2278" s="759">
        <v>2275</v>
      </c>
      <c r="B2278" s="809" t="s">
        <v>2326</v>
      </c>
      <c r="C2278" s="809" t="s">
        <v>2323</v>
      </c>
      <c r="D2278" s="520">
        <v>3.6</v>
      </c>
      <c r="E2278" s="759">
        <f t="shared" si="35"/>
        <v>72</v>
      </c>
    </row>
    <row r="2279" spans="1:5">
      <c r="A2279" s="759">
        <v>2276</v>
      </c>
      <c r="B2279" s="809" t="s">
        <v>2327</v>
      </c>
      <c r="C2279" s="809" t="s">
        <v>2323</v>
      </c>
      <c r="D2279" s="520">
        <v>1.4</v>
      </c>
      <c r="E2279" s="759">
        <f t="shared" si="35"/>
        <v>28</v>
      </c>
    </row>
    <row r="2280" spans="1:5">
      <c r="A2280" s="759">
        <v>2277</v>
      </c>
      <c r="B2280" s="809" t="s">
        <v>2328</v>
      </c>
      <c r="C2280" s="809" t="s">
        <v>2323</v>
      </c>
      <c r="D2280" s="520">
        <v>1.5</v>
      </c>
      <c r="E2280" s="759">
        <f t="shared" si="35"/>
        <v>30</v>
      </c>
    </row>
    <row r="2281" spans="1:5">
      <c r="A2281" s="759">
        <v>2278</v>
      </c>
      <c r="B2281" s="809" t="s">
        <v>2329</v>
      </c>
      <c r="C2281" s="809" t="s">
        <v>2323</v>
      </c>
      <c r="D2281" s="520">
        <v>1.5</v>
      </c>
      <c r="E2281" s="759">
        <f t="shared" si="35"/>
        <v>30</v>
      </c>
    </row>
    <row r="2282" spans="1:5">
      <c r="A2282" s="759">
        <v>2279</v>
      </c>
      <c r="B2282" s="809" t="s">
        <v>2330</v>
      </c>
      <c r="C2282" s="809" t="s">
        <v>2323</v>
      </c>
      <c r="D2282" s="520">
        <v>1</v>
      </c>
      <c r="E2282" s="759">
        <f t="shared" si="35"/>
        <v>20</v>
      </c>
    </row>
    <row r="2283" spans="1:5">
      <c r="A2283" s="759">
        <v>2280</v>
      </c>
      <c r="B2283" s="809" t="s">
        <v>2331</v>
      </c>
      <c r="C2283" s="809" t="s">
        <v>2323</v>
      </c>
      <c r="D2283" s="520">
        <v>1.5</v>
      </c>
      <c r="E2283" s="759">
        <f t="shared" si="35"/>
        <v>30</v>
      </c>
    </row>
    <row r="2284" spans="1:5">
      <c r="A2284" s="759">
        <v>2281</v>
      </c>
      <c r="B2284" s="809" t="s">
        <v>2332</v>
      </c>
      <c r="C2284" s="809" t="s">
        <v>2323</v>
      </c>
      <c r="D2284" s="520">
        <v>0.8</v>
      </c>
      <c r="E2284" s="759">
        <f t="shared" si="35"/>
        <v>16</v>
      </c>
    </row>
    <row r="2285" spans="1:5">
      <c r="A2285" s="759">
        <v>2282</v>
      </c>
      <c r="B2285" s="809" t="s">
        <v>2333</v>
      </c>
      <c r="C2285" s="809" t="s">
        <v>2323</v>
      </c>
      <c r="D2285" s="520">
        <v>1.4</v>
      </c>
      <c r="E2285" s="759">
        <f t="shared" si="35"/>
        <v>28</v>
      </c>
    </row>
    <row r="2286" spans="1:5">
      <c r="A2286" s="759">
        <v>2283</v>
      </c>
      <c r="B2286" s="809" t="s">
        <v>2334</v>
      </c>
      <c r="C2286" s="809" t="s">
        <v>2323</v>
      </c>
      <c r="D2286" s="520">
        <v>1.5</v>
      </c>
      <c r="E2286" s="759">
        <f t="shared" si="35"/>
        <v>30</v>
      </c>
    </row>
    <row r="2287" spans="1:5">
      <c r="A2287" s="759">
        <v>2284</v>
      </c>
      <c r="B2287" s="809" t="s">
        <v>2335</v>
      </c>
      <c r="C2287" s="809" t="s">
        <v>2323</v>
      </c>
      <c r="D2287" s="520">
        <v>1</v>
      </c>
      <c r="E2287" s="759">
        <f t="shared" si="35"/>
        <v>20</v>
      </c>
    </row>
    <row r="2288" spans="1:5">
      <c r="A2288" s="759">
        <v>2285</v>
      </c>
      <c r="B2288" s="809" t="s">
        <v>2336</v>
      </c>
      <c r="C2288" s="809" t="s">
        <v>2323</v>
      </c>
      <c r="D2288" s="520">
        <v>1.8</v>
      </c>
      <c r="E2288" s="759">
        <f t="shared" si="35"/>
        <v>36</v>
      </c>
    </row>
    <row r="2289" spans="1:5">
      <c r="A2289" s="759">
        <v>2286</v>
      </c>
      <c r="B2289" s="809" t="s">
        <v>2337</v>
      </c>
      <c r="C2289" s="809" t="s">
        <v>2323</v>
      </c>
      <c r="D2289" s="520">
        <v>1</v>
      </c>
      <c r="E2289" s="759">
        <f t="shared" si="35"/>
        <v>20</v>
      </c>
    </row>
    <row r="2290" spans="1:5">
      <c r="A2290" s="759">
        <v>2287</v>
      </c>
      <c r="B2290" s="809" t="s">
        <v>2338</v>
      </c>
      <c r="C2290" s="809" t="s">
        <v>2323</v>
      </c>
      <c r="D2290" s="520">
        <v>1</v>
      </c>
      <c r="E2290" s="759">
        <f t="shared" si="35"/>
        <v>20</v>
      </c>
    </row>
    <row r="2291" spans="1:5">
      <c r="A2291" s="759">
        <v>2288</v>
      </c>
      <c r="B2291" s="809" t="s">
        <v>2339</v>
      </c>
      <c r="C2291" s="809" t="s">
        <v>2323</v>
      </c>
      <c r="D2291" s="520">
        <v>1.45</v>
      </c>
      <c r="E2291" s="759">
        <f t="shared" si="35"/>
        <v>29</v>
      </c>
    </row>
    <row r="2292" spans="1:5">
      <c r="A2292" s="759">
        <v>2289</v>
      </c>
      <c r="B2292" s="809" t="s">
        <v>2340</v>
      </c>
      <c r="C2292" s="809" t="s">
        <v>2323</v>
      </c>
      <c r="D2292" s="520">
        <v>1.2</v>
      </c>
      <c r="E2292" s="759">
        <f t="shared" si="35"/>
        <v>24</v>
      </c>
    </row>
    <row r="2293" spans="1:5">
      <c r="A2293" s="759">
        <v>2290</v>
      </c>
      <c r="B2293" s="809" t="s">
        <v>2341</v>
      </c>
      <c r="C2293" s="809" t="s">
        <v>2323</v>
      </c>
      <c r="D2293" s="520">
        <v>1.2</v>
      </c>
      <c r="E2293" s="759">
        <f t="shared" si="35"/>
        <v>24</v>
      </c>
    </row>
    <row r="2294" spans="1:5">
      <c r="A2294" s="759">
        <v>2291</v>
      </c>
      <c r="B2294" s="809" t="s">
        <v>2342</v>
      </c>
      <c r="C2294" s="809" t="s">
        <v>2343</v>
      </c>
      <c r="D2294" s="520">
        <v>1.54</v>
      </c>
      <c r="E2294" s="759">
        <f t="shared" si="35"/>
        <v>30.8</v>
      </c>
    </row>
    <row r="2295" spans="1:5">
      <c r="A2295" s="759">
        <v>2292</v>
      </c>
      <c r="B2295" s="809" t="s">
        <v>2344</v>
      </c>
      <c r="C2295" s="809" t="s">
        <v>2343</v>
      </c>
      <c r="D2295" s="520">
        <v>5</v>
      </c>
      <c r="E2295" s="759">
        <f t="shared" si="35"/>
        <v>100</v>
      </c>
    </row>
    <row r="2296" spans="1:5">
      <c r="A2296" s="759">
        <v>2293</v>
      </c>
      <c r="B2296" s="809" t="s">
        <v>2345</v>
      </c>
      <c r="C2296" s="809" t="s">
        <v>2343</v>
      </c>
      <c r="D2296" s="520">
        <v>1.92</v>
      </c>
      <c r="E2296" s="759">
        <f t="shared" si="35"/>
        <v>38.4</v>
      </c>
    </row>
    <row r="2297" spans="1:5">
      <c r="A2297" s="759">
        <v>2294</v>
      </c>
      <c r="B2297" s="809" t="s">
        <v>2346</v>
      </c>
      <c r="C2297" s="809" t="s">
        <v>2343</v>
      </c>
      <c r="D2297" s="520">
        <v>2.9</v>
      </c>
      <c r="E2297" s="759">
        <f t="shared" si="35"/>
        <v>58</v>
      </c>
    </row>
    <row r="2298" spans="1:5">
      <c r="A2298" s="759">
        <v>2295</v>
      </c>
      <c r="B2298" s="809" t="s">
        <v>2347</v>
      </c>
      <c r="C2298" s="809" t="s">
        <v>2343</v>
      </c>
      <c r="D2298" s="520">
        <v>1.42</v>
      </c>
      <c r="E2298" s="759">
        <f t="shared" si="35"/>
        <v>28.4</v>
      </c>
    </row>
    <row r="2299" spans="1:5">
      <c r="A2299" s="759">
        <v>2296</v>
      </c>
      <c r="B2299" s="809" t="s">
        <v>2348</v>
      </c>
      <c r="C2299" s="809" t="s">
        <v>2343</v>
      </c>
      <c r="D2299" s="520">
        <v>1.83</v>
      </c>
      <c r="E2299" s="759">
        <f t="shared" si="35"/>
        <v>36.6</v>
      </c>
    </row>
    <row r="2300" spans="1:5">
      <c r="A2300" s="759">
        <v>2297</v>
      </c>
      <c r="B2300" s="809" t="s">
        <v>2349</v>
      </c>
      <c r="C2300" s="809" t="s">
        <v>2343</v>
      </c>
      <c r="D2300" s="520">
        <v>0.6</v>
      </c>
      <c r="E2300" s="759">
        <f t="shared" si="35"/>
        <v>12</v>
      </c>
    </row>
    <row r="2301" spans="1:5">
      <c r="A2301" s="759">
        <v>2298</v>
      </c>
      <c r="B2301" s="809" t="s">
        <v>2350</v>
      </c>
      <c r="C2301" s="809" t="s">
        <v>2343</v>
      </c>
      <c r="D2301" s="520">
        <v>0.6</v>
      </c>
      <c r="E2301" s="759">
        <f t="shared" si="35"/>
        <v>12</v>
      </c>
    </row>
    <row r="2302" spans="1:5">
      <c r="A2302" s="759">
        <v>2299</v>
      </c>
      <c r="B2302" s="809" t="s">
        <v>2351</v>
      </c>
      <c r="C2302" s="809" t="s">
        <v>2343</v>
      </c>
      <c r="D2302" s="520">
        <v>1.2</v>
      </c>
      <c r="E2302" s="759">
        <f t="shared" si="35"/>
        <v>24</v>
      </c>
    </row>
    <row r="2303" spans="1:5">
      <c r="A2303" s="759">
        <v>2300</v>
      </c>
      <c r="B2303" s="809" t="s">
        <v>2352</v>
      </c>
      <c r="C2303" s="809" t="s">
        <v>2343</v>
      </c>
      <c r="D2303" s="520">
        <v>2.89</v>
      </c>
      <c r="E2303" s="759">
        <f t="shared" si="35"/>
        <v>57.8</v>
      </c>
    </row>
    <row r="2304" spans="1:5">
      <c r="A2304" s="759">
        <v>2301</v>
      </c>
      <c r="B2304" s="809" t="s">
        <v>2353</v>
      </c>
      <c r="C2304" s="809" t="s">
        <v>2343</v>
      </c>
      <c r="D2304" s="520">
        <v>0.7</v>
      </c>
      <c r="E2304" s="759">
        <f t="shared" si="35"/>
        <v>14</v>
      </c>
    </row>
    <row r="2305" spans="1:5">
      <c r="A2305" s="759">
        <v>2302</v>
      </c>
      <c r="B2305" s="809" t="s">
        <v>2354</v>
      </c>
      <c r="C2305" s="809" t="s">
        <v>2343</v>
      </c>
      <c r="D2305" s="520">
        <v>0.85</v>
      </c>
      <c r="E2305" s="759">
        <f t="shared" si="35"/>
        <v>17</v>
      </c>
    </row>
    <row r="2306" spans="1:5">
      <c r="A2306" s="759">
        <v>2303</v>
      </c>
      <c r="B2306" s="809" t="s">
        <v>2355</v>
      </c>
      <c r="C2306" s="809" t="s">
        <v>2343</v>
      </c>
      <c r="D2306" s="520">
        <v>3.7</v>
      </c>
      <c r="E2306" s="759">
        <f t="shared" si="35"/>
        <v>74</v>
      </c>
    </row>
    <row r="2307" spans="1:5">
      <c r="A2307" s="759">
        <v>2304</v>
      </c>
      <c r="B2307" s="809" t="s">
        <v>2356</v>
      </c>
      <c r="C2307" s="809" t="s">
        <v>2343</v>
      </c>
      <c r="D2307" s="520">
        <v>1.05</v>
      </c>
      <c r="E2307" s="759">
        <f t="shared" si="35"/>
        <v>21</v>
      </c>
    </row>
    <row r="2308" spans="1:5">
      <c r="A2308" s="759">
        <v>2305</v>
      </c>
      <c r="B2308" s="809" t="s">
        <v>2357</v>
      </c>
      <c r="C2308" s="809" t="s">
        <v>2343</v>
      </c>
      <c r="D2308" s="520">
        <v>2.7</v>
      </c>
      <c r="E2308" s="759">
        <f t="shared" si="35"/>
        <v>54</v>
      </c>
    </row>
    <row r="2309" spans="1:5">
      <c r="A2309" s="759">
        <v>2306</v>
      </c>
      <c r="B2309" s="809" t="s">
        <v>2358</v>
      </c>
      <c r="C2309" s="809" t="s">
        <v>2343</v>
      </c>
      <c r="D2309" s="520">
        <v>0.8</v>
      </c>
      <c r="E2309" s="759">
        <f t="shared" si="35"/>
        <v>16</v>
      </c>
    </row>
    <row r="2310" spans="1:5">
      <c r="A2310" s="759">
        <v>2307</v>
      </c>
      <c r="B2310" s="809" t="s">
        <v>2359</v>
      </c>
      <c r="C2310" s="809" t="s">
        <v>2343</v>
      </c>
      <c r="D2310" s="520">
        <v>4.1</v>
      </c>
      <c r="E2310" s="759">
        <f t="shared" si="35"/>
        <v>82</v>
      </c>
    </row>
    <row r="2311" spans="1:5">
      <c r="A2311" s="759">
        <v>2308</v>
      </c>
      <c r="B2311" s="809" t="s">
        <v>2360</v>
      </c>
      <c r="C2311" s="809" t="s">
        <v>2343</v>
      </c>
      <c r="D2311" s="520">
        <v>1.26</v>
      </c>
      <c r="E2311" s="759">
        <f t="shared" ref="E2311:E2374" si="36">D2311*20</f>
        <v>25.2</v>
      </c>
    </row>
    <row r="2312" spans="1:5">
      <c r="A2312" s="759">
        <v>2309</v>
      </c>
      <c r="B2312" s="809" t="s">
        <v>2278</v>
      </c>
      <c r="C2312" s="809" t="s">
        <v>2343</v>
      </c>
      <c r="D2312" s="520">
        <v>0.6</v>
      </c>
      <c r="E2312" s="759">
        <f t="shared" si="36"/>
        <v>12</v>
      </c>
    </row>
    <row r="2313" spans="1:5">
      <c r="A2313" s="759">
        <v>2310</v>
      </c>
      <c r="B2313" s="809" t="s">
        <v>2361</v>
      </c>
      <c r="C2313" s="809" t="s">
        <v>2362</v>
      </c>
      <c r="D2313" s="520">
        <v>0.8</v>
      </c>
      <c r="E2313" s="759">
        <f t="shared" si="36"/>
        <v>16</v>
      </c>
    </row>
    <row r="2314" spans="1:5">
      <c r="A2314" s="759">
        <v>2311</v>
      </c>
      <c r="B2314" s="809" t="s">
        <v>2363</v>
      </c>
      <c r="C2314" s="809" t="s">
        <v>2362</v>
      </c>
      <c r="D2314" s="520">
        <v>1.6</v>
      </c>
      <c r="E2314" s="759">
        <f t="shared" si="36"/>
        <v>32</v>
      </c>
    </row>
    <row r="2315" spans="1:5">
      <c r="A2315" s="759">
        <v>2312</v>
      </c>
      <c r="B2315" s="809" t="s">
        <v>2364</v>
      </c>
      <c r="C2315" s="809" t="s">
        <v>2362</v>
      </c>
      <c r="D2315" s="520">
        <v>3</v>
      </c>
      <c r="E2315" s="759">
        <f t="shared" si="36"/>
        <v>60</v>
      </c>
    </row>
    <row r="2316" spans="1:5">
      <c r="A2316" s="759">
        <v>2313</v>
      </c>
      <c r="B2316" s="809" t="s">
        <v>2365</v>
      </c>
      <c r="C2316" s="809" t="s">
        <v>2362</v>
      </c>
      <c r="D2316" s="520">
        <v>2.5</v>
      </c>
      <c r="E2316" s="759">
        <f t="shared" si="36"/>
        <v>50</v>
      </c>
    </row>
    <row r="2317" spans="1:5">
      <c r="A2317" s="759">
        <v>2314</v>
      </c>
      <c r="B2317" s="809" t="s">
        <v>2366</v>
      </c>
      <c r="C2317" s="809" t="s">
        <v>2362</v>
      </c>
      <c r="D2317" s="520">
        <v>0.5</v>
      </c>
      <c r="E2317" s="759">
        <f t="shared" si="36"/>
        <v>10</v>
      </c>
    </row>
    <row r="2318" spans="1:5">
      <c r="A2318" s="759">
        <v>2315</v>
      </c>
      <c r="B2318" s="809" t="s">
        <v>2367</v>
      </c>
      <c r="C2318" s="809" t="s">
        <v>2362</v>
      </c>
      <c r="D2318" s="520">
        <v>0.84</v>
      </c>
      <c r="E2318" s="759">
        <f t="shared" si="36"/>
        <v>16.8</v>
      </c>
    </row>
    <row r="2319" spans="1:5">
      <c r="A2319" s="759">
        <v>2316</v>
      </c>
      <c r="B2319" s="809" t="s">
        <v>2368</v>
      </c>
      <c r="C2319" s="809" t="s">
        <v>2362</v>
      </c>
      <c r="D2319" s="520">
        <v>0.9</v>
      </c>
      <c r="E2319" s="759">
        <f t="shared" si="36"/>
        <v>18</v>
      </c>
    </row>
    <row r="2320" spans="1:5">
      <c r="A2320" s="759">
        <v>2317</v>
      </c>
      <c r="B2320" s="809" t="s">
        <v>2369</v>
      </c>
      <c r="C2320" s="809" t="s">
        <v>2362</v>
      </c>
      <c r="D2320" s="520">
        <v>1.7</v>
      </c>
      <c r="E2320" s="759">
        <f t="shared" si="36"/>
        <v>34</v>
      </c>
    </row>
    <row r="2321" spans="1:5">
      <c r="A2321" s="759">
        <v>2318</v>
      </c>
      <c r="B2321" s="809" t="s">
        <v>2370</v>
      </c>
      <c r="C2321" s="809" t="s">
        <v>2362</v>
      </c>
      <c r="D2321" s="520">
        <v>0.8</v>
      </c>
      <c r="E2321" s="759">
        <f t="shared" si="36"/>
        <v>16</v>
      </c>
    </row>
    <row r="2322" spans="1:5">
      <c r="A2322" s="759">
        <v>2319</v>
      </c>
      <c r="B2322" s="809" t="s">
        <v>2371</v>
      </c>
      <c r="C2322" s="809" t="s">
        <v>2362</v>
      </c>
      <c r="D2322" s="520">
        <v>4.5</v>
      </c>
      <c r="E2322" s="759">
        <f t="shared" si="36"/>
        <v>90</v>
      </c>
    </row>
    <row r="2323" spans="1:5">
      <c r="A2323" s="759">
        <v>2320</v>
      </c>
      <c r="B2323" s="809" t="s">
        <v>2372</v>
      </c>
      <c r="C2323" s="809" t="s">
        <v>2362</v>
      </c>
      <c r="D2323" s="520">
        <v>0.64</v>
      </c>
      <c r="E2323" s="759">
        <f t="shared" si="36"/>
        <v>12.8</v>
      </c>
    </row>
    <row r="2324" spans="1:5">
      <c r="A2324" s="759">
        <v>2321</v>
      </c>
      <c r="B2324" s="809" t="s">
        <v>2373</v>
      </c>
      <c r="C2324" s="809" t="s">
        <v>2362</v>
      </c>
      <c r="D2324" s="520">
        <v>0.5</v>
      </c>
      <c r="E2324" s="759">
        <f t="shared" si="36"/>
        <v>10</v>
      </c>
    </row>
    <row r="2325" spans="1:5">
      <c r="A2325" s="759">
        <v>2322</v>
      </c>
      <c r="B2325" s="809" t="s">
        <v>2374</v>
      </c>
      <c r="C2325" s="809" t="s">
        <v>2362</v>
      </c>
      <c r="D2325" s="520">
        <v>0.6</v>
      </c>
      <c r="E2325" s="759">
        <f t="shared" si="36"/>
        <v>12</v>
      </c>
    </row>
    <row r="2326" spans="1:5">
      <c r="A2326" s="759">
        <v>2323</v>
      </c>
      <c r="B2326" s="809" t="s">
        <v>2375</v>
      </c>
      <c r="C2326" s="809" t="s">
        <v>2362</v>
      </c>
      <c r="D2326" s="520">
        <v>1.2</v>
      </c>
      <c r="E2326" s="759">
        <f t="shared" si="36"/>
        <v>24</v>
      </c>
    </row>
    <row r="2327" spans="1:5">
      <c r="A2327" s="759">
        <v>2324</v>
      </c>
      <c r="B2327" s="809" t="s">
        <v>2376</v>
      </c>
      <c r="C2327" s="809" t="s">
        <v>2377</v>
      </c>
      <c r="D2327" s="520">
        <v>3.6</v>
      </c>
      <c r="E2327" s="759">
        <f t="shared" si="36"/>
        <v>72</v>
      </c>
    </row>
    <row r="2328" spans="1:5">
      <c r="A2328" s="759">
        <v>2325</v>
      </c>
      <c r="B2328" s="809" t="s">
        <v>2378</v>
      </c>
      <c r="C2328" s="809" t="s">
        <v>2377</v>
      </c>
      <c r="D2328" s="520">
        <v>2.8</v>
      </c>
      <c r="E2328" s="759">
        <f t="shared" si="36"/>
        <v>56</v>
      </c>
    </row>
    <row r="2329" spans="1:5">
      <c r="A2329" s="759">
        <v>2326</v>
      </c>
      <c r="B2329" s="809" t="s">
        <v>2379</v>
      </c>
      <c r="C2329" s="809" t="s">
        <v>2377</v>
      </c>
      <c r="D2329" s="520">
        <v>5</v>
      </c>
      <c r="E2329" s="759">
        <f t="shared" si="36"/>
        <v>100</v>
      </c>
    </row>
    <row r="2330" spans="1:5">
      <c r="A2330" s="759">
        <v>2327</v>
      </c>
      <c r="B2330" s="809" t="s">
        <v>2380</v>
      </c>
      <c r="C2330" s="809" t="s">
        <v>2377</v>
      </c>
      <c r="D2330" s="520">
        <v>0.5</v>
      </c>
      <c r="E2330" s="759">
        <f t="shared" si="36"/>
        <v>10</v>
      </c>
    </row>
    <row r="2331" spans="1:5">
      <c r="A2331" s="759">
        <v>2328</v>
      </c>
      <c r="B2331" s="809" t="s">
        <v>2381</v>
      </c>
      <c r="C2331" s="809" t="s">
        <v>2377</v>
      </c>
      <c r="D2331" s="520">
        <v>2.7</v>
      </c>
      <c r="E2331" s="759">
        <f t="shared" si="36"/>
        <v>54</v>
      </c>
    </row>
    <row r="2332" spans="1:5">
      <c r="A2332" s="759">
        <v>2329</v>
      </c>
      <c r="B2332" s="809" t="s">
        <v>2382</v>
      </c>
      <c r="C2332" s="809" t="s">
        <v>2377</v>
      </c>
      <c r="D2332" s="520">
        <v>3.3</v>
      </c>
      <c r="E2332" s="759">
        <f t="shared" si="36"/>
        <v>66</v>
      </c>
    </row>
    <row r="2333" spans="1:5">
      <c r="A2333" s="759">
        <v>2330</v>
      </c>
      <c r="B2333" s="809" t="s">
        <v>2383</v>
      </c>
      <c r="C2333" s="809" t="s">
        <v>2377</v>
      </c>
      <c r="D2333" s="520">
        <v>3</v>
      </c>
      <c r="E2333" s="759">
        <f t="shared" si="36"/>
        <v>60</v>
      </c>
    </row>
    <row r="2334" spans="1:5">
      <c r="A2334" s="759">
        <v>2331</v>
      </c>
      <c r="B2334" s="809" t="s">
        <v>2384</v>
      </c>
      <c r="C2334" s="809" t="s">
        <v>2377</v>
      </c>
      <c r="D2334" s="520">
        <v>1.5</v>
      </c>
      <c r="E2334" s="759">
        <f t="shared" si="36"/>
        <v>30</v>
      </c>
    </row>
    <row r="2335" spans="1:5">
      <c r="A2335" s="759">
        <v>2332</v>
      </c>
      <c r="B2335" s="809" t="s">
        <v>2385</v>
      </c>
      <c r="C2335" s="809" t="s">
        <v>2377</v>
      </c>
      <c r="D2335" s="520">
        <v>0.6</v>
      </c>
      <c r="E2335" s="759">
        <f t="shared" si="36"/>
        <v>12</v>
      </c>
    </row>
    <row r="2336" spans="1:5">
      <c r="A2336" s="759">
        <v>2333</v>
      </c>
      <c r="B2336" s="809" t="s">
        <v>2386</v>
      </c>
      <c r="C2336" s="809" t="s">
        <v>2377</v>
      </c>
      <c r="D2336" s="520">
        <v>2.5</v>
      </c>
      <c r="E2336" s="759">
        <f t="shared" si="36"/>
        <v>50</v>
      </c>
    </row>
    <row r="2337" spans="1:5">
      <c r="A2337" s="759">
        <v>2334</v>
      </c>
      <c r="B2337" s="809" t="s">
        <v>2387</v>
      </c>
      <c r="C2337" s="809" t="s">
        <v>2377</v>
      </c>
      <c r="D2337" s="520">
        <v>1</v>
      </c>
      <c r="E2337" s="759">
        <f t="shared" si="36"/>
        <v>20</v>
      </c>
    </row>
    <row r="2338" spans="1:5">
      <c r="A2338" s="759">
        <v>2335</v>
      </c>
      <c r="B2338" s="809" t="s">
        <v>2388</v>
      </c>
      <c r="C2338" s="809" t="s">
        <v>2377</v>
      </c>
      <c r="D2338" s="520">
        <v>2.2</v>
      </c>
      <c r="E2338" s="759">
        <f t="shared" si="36"/>
        <v>44</v>
      </c>
    </row>
    <row r="2339" spans="1:5">
      <c r="A2339" s="759">
        <v>2336</v>
      </c>
      <c r="B2339" s="809" t="s">
        <v>2389</v>
      </c>
      <c r="C2339" s="809" t="s">
        <v>2377</v>
      </c>
      <c r="D2339" s="520">
        <v>0.5</v>
      </c>
      <c r="E2339" s="759">
        <f t="shared" si="36"/>
        <v>10</v>
      </c>
    </row>
    <row r="2340" spans="1:5">
      <c r="A2340" s="759">
        <v>2337</v>
      </c>
      <c r="B2340" s="809" t="s">
        <v>2390</v>
      </c>
      <c r="C2340" s="809" t="s">
        <v>2391</v>
      </c>
      <c r="D2340" s="520">
        <v>1.6</v>
      </c>
      <c r="E2340" s="759">
        <f t="shared" si="36"/>
        <v>32</v>
      </c>
    </row>
    <row r="2341" spans="1:5">
      <c r="A2341" s="759">
        <v>2338</v>
      </c>
      <c r="B2341" s="809" t="s">
        <v>2392</v>
      </c>
      <c r="C2341" s="809" t="s">
        <v>2391</v>
      </c>
      <c r="D2341" s="520">
        <v>4.5</v>
      </c>
      <c r="E2341" s="759">
        <f t="shared" si="36"/>
        <v>90</v>
      </c>
    </row>
    <row r="2342" spans="1:5">
      <c r="A2342" s="759">
        <v>2339</v>
      </c>
      <c r="B2342" s="809" t="s">
        <v>2393</v>
      </c>
      <c r="C2342" s="809" t="s">
        <v>2391</v>
      </c>
      <c r="D2342" s="520">
        <v>2.2</v>
      </c>
      <c r="E2342" s="759">
        <f t="shared" si="36"/>
        <v>44</v>
      </c>
    </row>
    <row r="2343" spans="1:5">
      <c r="A2343" s="759">
        <v>2340</v>
      </c>
      <c r="B2343" s="809" t="s">
        <v>2394</v>
      </c>
      <c r="C2343" s="809" t="s">
        <v>2391</v>
      </c>
      <c r="D2343" s="520">
        <v>1.2</v>
      </c>
      <c r="E2343" s="759">
        <f t="shared" si="36"/>
        <v>24</v>
      </c>
    </row>
    <row r="2344" spans="1:5">
      <c r="A2344" s="759">
        <v>2341</v>
      </c>
      <c r="B2344" s="809" t="s">
        <v>2395</v>
      </c>
      <c r="C2344" s="809" t="s">
        <v>2391</v>
      </c>
      <c r="D2344" s="520">
        <v>5</v>
      </c>
      <c r="E2344" s="759">
        <f t="shared" si="36"/>
        <v>100</v>
      </c>
    </row>
    <row r="2345" spans="1:5">
      <c r="A2345" s="759">
        <v>2342</v>
      </c>
      <c r="B2345" s="809" t="s">
        <v>2396</v>
      </c>
      <c r="C2345" s="809" t="s">
        <v>2391</v>
      </c>
      <c r="D2345" s="520">
        <v>6.84</v>
      </c>
      <c r="E2345" s="759">
        <f t="shared" si="36"/>
        <v>136.8</v>
      </c>
    </row>
    <row r="2346" spans="1:5">
      <c r="A2346" s="759">
        <v>2343</v>
      </c>
      <c r="B2346" s="809" t="s">
        <v>2397</v>
      </c>
      <c r="C2346" s="809" t="s">
        <v>2391</v>
      </c>
      <c r="D2346" s="520">
        <v>1.7</v>
      </c>
      <c r="E2346" s="759">
        <f t="shared" si="36"/>
        <v>34</v>
      </c>
    </row>
    <row r="2347" spans="1:5">
      <c r="A2347" s="759">
        <v>2344</v>
      </c>
      <c r="B2347" s="809" t="s">
        <v>2398</v>
      </c>
      <c r="C2347" s="809" t="s">
        <v>2391</v>
      </c>
      <c r="D2347" s="520">
        <v>1.2</v>
      </c>
      <c r="E2347" s="759">
        <f t="shared" si="36"/>
        <v>24</v>
      </c>
    </row>
    <row r="2348" spans="1:5">
      <c r="A2348" s="759">
        <v>2345</v>
      </c>
      <c r="B2348" s="809" t="s">
        <v>2399</v>
      </c>
      <c r="C2348" s="809" t="s">
        <v>2391</v>
      </c>
      <c r="D2348" s="520">
        <v>2.2</v>
      </c>
      <c r="E2348" s="759">
        <f t="shared" si="36"/>
        <v>44</v>
      </c>
    </row>
    <row r="2349" spans="1:5">
      <c r="A2349" s="759">
        <v>2346</v>
      </c>
      <c r="B2349" s="809" t="s">
        <v>2400</v>
      </c>
      <c r="C2349" s="809" t="s">
        <v>2391</v>
      </c>
      <c r="D2349" s="520">
        <v>2.2</v>
      </c>
      <c r="E2349" s="759">
        <f t="shared" si="36"/>
        <v>44</v>
      </c>
    </row>
    <row r="2350" spans="1:5">
      <c r="A2350" s="759">
        <v>2347</v>
      </c>
      <c r="B2350" s="809" t="s">
        <v>2401</v>
      </c>
      <c r="C2350" s="809" t="s">
        <v>2391</v>
      </c>
      <c r="D2350" s="520">
        <v>3.9</v>
      </c>
      <c r="E2350" s="759">
        <f t="shared" si="36"/>
        <v>78</v>
      </c>
    </row>
    <row r="2351" spans="1:5">
      <c r="A2351" s="759">
        <v>2348</v>
      </c>
      <c r="B2351" s="809" t="s">
        <v>2402</v>
      </c>
      <c r="C2351" s="809" t="s">
        <v>2391</v>
      </c>
      <c r="D2351" s="520">
        <v>1</v>
      </c>
      <c r="E2351" s="759">
        <f t="shared" si="36"/>
        <v>20</v>
      </c>
    </row>
    <row r="2352" spans="1:5">
      <c r="A2352" s="759">
        <v>2349</v>
      </c>
      <c r="B2352" s="809" t="s">
        <v>2403</v>
      </c>
      <c r="C2352" s="809" t="s">
        <v>2391</v>
      </c>
      <c r="D2352" s="520">
        <v>6.49</v>
      </c>
      <c r="E2352" s="759">
        <f t="shared" si="36"/>
        <v>129.8</v>
      </c>
    </row>
    <row r="2353" spans="1:5">
      <c r="A2353" s="759">
        <v>2350</v>
      </c>
      <c r="B2353" s="809" t="s">
        <v>2338</v>
      </c>
      <c r="C2353" s="809" t="s">
        <v>2404</v>
      </c>
      <c r="D2353" s="520">
        <v>0.87</v>
      </c>
      <c r="E2353" s="759">
        <f t="shared" si="36"/>
        <v>17.4</v>
      </c>
    </row>
    <row r="2354" spans="1:5">
      <c r="A2354" s="759">
        <v>2351</v>
      </c>
      <c r="B2354" s="809" t="s">
        <v>2405</v>
      </c>
      <c r="C2354" s="809" t="s">
        <v>2404</v>
      </c>
      <c r="D2354" s="520">
        <v>2.62</v>
      </c>
      <c r="E2354" s="759">
        <f t="shared" si="36"/>
        <v>52.4</v>
      </c>
    </row>
    <row r="2355" spans="1:5">
      <c r="A2355" s="759">
        <v>2352</v>
      </c>
      <c r="B2355" s="809" t="s">
        <v>2406</v>
      </c>
      <c r="C2355" s="809" t="s">
        <v>2404</v>
      </c>
      <c r="D2355" s="520">
        <v>2.84</v>
      </c>
      <c r="E2355" s="759">
        <f t="shared" si="36"/>
        <v>56.8</v>
      </c>
    </row>
    <row r="2356" spans="1:5">
      <c r="A2356" s="759">
        <v>2353</v>
      </c>
      <c r="B2356" s="809" t="s">
        <v>2407</v>
      </c>
      <c r="C2356" s="809" t="s">
        <v>2404</v>
      </c>
      <c r="D2356" s="520">
        <v>5.2</v>
      </c>
      <c r="E2356" s="759">
        <f t="shared" si="36"/>
        <v>104</v>
      </c>
    </row>
    <row r="2357" spans="1:5">
      <c r="A2357" s="759">
        <v>2354</v>
      </c>
      <c r="B2357" s="809" t="s">
        <v>2408</v>
      </c>
      <c r="C2357" s="809" t="s">
        <v>2404</v>
      </c>
      <c r="D2357" s="520">
        <v>3.72</v>
      </c>
      <c r="E2357" s="759">
        <f t="shared" si="36"/>
        <v>74.4</v>
      </c>
    </row>
    <row r="2358" spans="1:5">
      <c r="A2358" s="759">
        <v>2355</v>
      </c>
      <c r="B2358" s="809" t="s">
        <v>2409</v>
      </c>
      <c r="C2358" s="809" t="s">
        <v>2404</v>
      </c>
      <c r="D2358" s="520">
        <v>2.11</v>
      </c>
      <c r="E2358" s="759">
        <f t="shared" si="36"/>
        <v>42.2</v>
      </c>
    </row>
    <row r="2359" spans="1:5">
      <c r="A2359" s="759">
        <v>2356</v>
      </c>
      <c r="B2359" s="809" t="s">
        <v>2410</v>
      </c>
      <c r="C2359" s="809" t="s">
        <v>2404</v>
      </c>
      <c r="D2359" s="520">
        <v>3.15</v>
      </c>
      <c r="E2359" s="759">
        <f t="shared" si="36"/>
        <v>63</v>
      </c>
    </row>
    <row r="2360" spans="1:5">
      <c r="A2360" s="759">
        <v>2357</v>
      </c>
      <c r="B2360" s="809" t="s">
        <v>2322</v>
      </c>
      <c r="C2360" s="809" t="s">
        <v>2404</v>
      </c>
      <c r="D2360" s="520">
        <v>0.71</v>
      </c>
      <c r="E2360" s="759">
        <f t="shared" si="36"/>
        <v>14.2</v>
      </c>
    </row>
    <row r="2361" spans="1:5">
      <c r="A2361" s="759">
        <v>2358</v>
      </c>
      <c r="B2361" s="809" t="s">
        <v>2411</v>
      </c>
      <c r="C2361" s="809" t="s">
        <v>2404</v>
      </c>
      <c r="D2361" s="520">
        <v>1</v>
      </c>
      <c r="E2361" s="759">
        <f t="shared" si="36"/>
        <v>20</v>
      </c>
    </row>
    <row r="2362" spans="1:5">
      <c r="A2362" s="759">
        <v>2359</v>
      </c>
      <c r="B2362" s="809" t="s">
        <v>2412</v>
      </c>
      <c r="C2362" s="809" t="s">
        <v>2404</v>
      </c>
      <c r="D2362" s="520">
        <v>2.32</v>
      </c>
      <c r="E2362" s="759">
        <f t="shared" si="36"/>
        <v>46.4</v>
      </c>
    </row>
    <row r="2363" spans="1:5">
      <c r="A2363" s="759">
        <v>2360</v>
      </c>
      <c r="B2363" s="809" t="s">
        <v>2413</v>
      </c>
      <c r="C2363" s="809" t="s">
        <v>2404</v>
      </c>
      <c r="D2363" s="520">
        <v>3.77</v>
      </c>
      <c r="E2363" s="759">
        <f t="shared" si="36"/>
        <v>75.4</v>
      </c>
    </row>
    <row r="2364" spans="1:5">
      <c r="A2364" s="759">
        <v>2361</v>
      </c>
      <c r="B2364" s="809" t="s">
        <v>2414</v>
      </c>
      <c r="C2364" s="809" t="s">
        <v>2404</v>
      </c>
      <c r="D2364" s="520">
        <v>1.96</v>
      </c>
      <c r="E2364" s="759">
        <f t="shared" si="36"/>
        <v>39.2</v>
      </c>
    </row>
    <row r="2365" spans="1:5">
      <c r="A2365" s="759">
        <v>2362</v>
      </c>
      <c r="B2365" s="809" t="s">
        <v>2415</v>
      </c>
      <c r="C2365" s="809" t="s">
        <v>2404</v>
      </c>
      <c r="D2365" s="520">
        <v>5.12</v>
      </c>
      <c r="E2365" s="759">
        <f t="shared" si="36"/>
        <v>102.4</v>
      </c>
    </row>
    <row r="2366" spans="1:5">
      <c r="A2366" s="759">
        <v>2363</v>
      </c>
      <c r="B2366" s="809" t="s">
        <v>2416</v>
      </c>
      <c r="C2366" s="809" t="s">
        <v>2404</v>
      </c>
      <c r="D2366" s="520">
        <v>5.03</v>
      </c>
      <c r="E2366" s="759">
        <f t="shared" si="36"/>
        <v>100.6</v>
      </c>
    </row>
    <row r="2367" spans="1:5">
      <c r="A2367" s="759">
        <v>2364</v>
      </c>
      <c r="B2367" s="809" t="s">
        <v>2386</v>
      </c>
      <c r="C2367" s="809" t="s">
        <v>2404</v>
      </c>
      <c r="D2367" s="520">
        <v>2.03</v>
      </c>
      <c r="E2367" s="759">
        <f t="shared" si="36"/>
        <v>40.6</v>
      </c>
    </row>
    <row r="2368" spans="1:5">
      <c r="A2368" s="759">
        <v>2365</v>
      </c>
      <c r="B2368" s="809" t="s">
        <v>2417</v>
      </c>
      <c r="C2368" s="809" t="s">
        <v>2404</v>
      </c>
      <c r="D2368" s="520">
        <v>1.86</v>
      </c>
      <c r="E2368" s="759">
        <f t="shared" si="36"/>
        <v>37.2</v>
      </c>
    </row>
    <row r="2369" spans="1:5">
      <c r="A2369" s="759">
        <v>2366</v>
      </c>
      <c r="B2369" s="809" t="s">
        <v>2418</v>
      </c>
      <c r="C2369" s="809" t="s">
        <v>2404</v>
      </c>
      <c r="D2369" s="520">
        <v>6.09</v>
      </c>
      <c r="E2369" s="759">
        <f t="shared" si="36"/>
        <v>121.8</v>
      </c>
    </row>
    <row r="2370" spans="1:5">
      <c r="A2370" s="759">
        <v>2367</v>
      </c>
      <c r="B2370" s="809" t="s">
        <v>2419</v>
      </c>
      <c r="C2370" s="809" t="s">
        <v>2404</v>
      </c>
      <c r="D2370" s="520">
        <v>3.14</v>
      </c>
      <c r="E2370" s="759">
        <f t="shared" si="36"/>
        <v>62.8</v>
      </c>
    </row>
    <row r="2371" spans="1:5">
      <c r="A2371" s="759">
        <v>2368</v>
      </c>
      <c r="B2371" s="809" t="s">
        <v>2420</v>
      </c>
      <c r="C2371" s="809" t="s">
        <v>2404</v>
      </c>
      <c r="D2371" s="520">
        <v>2</v>
      </c>
      <c r="E2371" s="759">
        <f t="shared" si="36"/>
        <v>40</v>
      </c>
    </row>
    <row r="2372" spans="1:5">
      <c r="A2372" s="759">
        <v>2369</v>
      </c>
      <c r="B2372" s="809" t="s">
        <v>2421</v>
      </c>
      <c r="C2372" s="809" t="s">
        <v>2404</v>
      </c>
      <c r="D2372" s="520">
        <v>3.14</v>
      </c>
      <c r="E2372" s="759">
        <f t="shared" si="36"/>
        <v>62.8</v>
      </c>
    </row>
    <row r="2373" spans="1:5">
      <c r="A2373" s="759">
        <v>2370</v>
      </c>
      <c r="B2373" s="809" t="s">
        <v>2422</v>
      </c>
      <c r="C2373" s="809" t="s">
        <v>2404</v>
      </c>
      <c r="D2373" s="520">
        <v>0.72</v>
      </c>
      <c r="E2373" s="759">
        <f t="shared" si="36"/>
        <v>14.4</v>
      </c>
    </row>
    <row r="2374" spans="1:5">
      <c r="A2374" s="759">
        <v>2371</v>
      </c>
      <c r="B2374" s="809" t="s">
        <v>2423</v>
      </c>
      <c r="C2374" s="809" t="s">
        <v>2404</v>
      </c>
      <c r="D2374" s="520">
        <v>1.13</v>
      </c>
      <c r="E2374" s="759">
        <f t="shared" si="36"/>
        <v>22.6</v>
      </c>
    </row>
    <row r="2375" spans="1:5">
      <c r="A2375" s="759">
        <v>2372</v>
      </c>
      <c r="B2375" s="809" t="s">
        <v>2424</v>
      </c>
      <c r="C2375" s="809" t="s">
        <v>2425</v>
      </c>
      <c r="D2375" s="520">
        <v>3.2</v>
      </c>
      <c r="E2375" s="759">
        <f t="shared" ref="E2375:E2438" si="37">D2375*20</f>
        <v>64</v>
      </c>
    </row>
    <row r="2376" spans="1:5">
      <c r="A2376" s="759">
        <v>2373</v>
      </c>
      <c r="B2376" s="809" t="s">
        <v>2426</v>
      </c>
      <c r="C2376" s="809" t="s">
        <v>2425</v>
      </c>
      <c r="D2376" s="520">
        <v>1.74</v>
      </c>
      <c r="E2376" s="759">
        <f t="shared" si="37"/>
        <v>34.8</v>
      </c>
    </row>
    <row r="2377" spans="1:5">
      <c r="A2377" s="759">
        <v>2374</v>
      </c>
      <c r="B2377" s="809" t="s">
        <v>2427</v>
      </c>
      <c r="C2377" s="809" t="s">
        <v>2425</v>
      </c>
      <c r="D2377" s="520">
        <v>1.8</v>
      </c>
      <c r="E2377" s="759">
        <f t="shared" si="37"/>
        <v>36</v>
      </c>
    </row>
    <row r="2378" spans="1:5">
      <c r="A2378" s="759">
        <v>2375</v>
      </c>
      <c r="B2378" s="809" t="s">
        <v>2428</v>
      </c>
      <c r="C2378" s="809" t="s">
        <v>2425</v>
      </c>
      <c r="D2378" s="520">
        <v>2.6</v>
      </c>
      <c r="E2378" s="759">
        <f t="shared" si="37"/>
        <v>52</v>
      </c>
    </row>
    <row r="2379" spans="1:5">
      <c r="A2379" s="759">
        <v>2376</v>
      </c>
      <c r="B2379" s="809" t="s">
        <v>2429</v>
      </c>
      <c r="C2379" s="809" t="s">
        <v>2425</v>
      </c>
      <c r="D2379" s="520">
        <v>2.02</v>
      </c>
      <c r="E2379" s="759">
        <f t="shared" si="37"/>
        <v>40.4</v>
      </c>
    </row>
    <row r="2380" spans="1:5">
      <c r="A2380" s="759">
        <v>2377</v>
      </c>
      <c r="B2380" s="809" t="s">
        <v>2430</v>
      </c>
      <c r="C2380" s="809" t="s">
        <v>2425</v>
      </c>
      <c r="D2380" s="520">
        <v>1.1</v>
      </c>
      <c r="E2380" s="759">
        <f t="shared" si="37"/>
        <v>22</v>
      </c>
    </row>
    <row r="2381" spans="1:5">
      <c r="A2381" s="759">
        <v>2378</v>
      </c>
      <c r="B2381" s="809" t="s">
        <v>2431</v>
      </c>
      <c r="C2381" s="809" t="s">
        <v>2425</v>
      </c>
      <c r="D2381" s="520">
        <v>1</v>
      </c>
      <c r="E2381" s="759">
        <f t="shared" si="37"/>
        <v>20</v>
      </c>
    </row>
    <row r="2382" spans="1:5">
      <c r="A2382" s="759">
        <v>2379</v>
      </c>
      <c r="B2382" s="809" t="s">
        <v>2432</v>
      </c>
      <c r="C2382" s="809" t="s">
        <v>2425</v>
      </c>
      <c r="D2382" s="520">
        <v>1</v>
      </c>
      <c r="E2382" s="759">
        <f t="shared" si="37"/>
        <v>20</v>
      </c>
    </row>
    <row r="2383" spans="1:5">
      <c r="A2383" s="759">
        <v>2380</v>
      </c>
      <c r="B2383" s="809" t="s">
        <v>2433</v>
      </c>
      <c r="C2383" s="809" t="s">
        <v>2434</v>
      </c>
      <c r="D2383" s="520">
        <v>0.7</v>
      </c>
      <c r="E2383" s="759">
        <f t="shared" si="37"/>
        <v>14</v>
      </c>
    </row>
    <row r="2384" spans="1:5">
      <c r="A2384" s="759">
        <v>2381</v>
      </c>
      <c r="B2384" s="809" t="s">
        <v>2435</v>
      </c>
      <c r="C2384" s="809" t="s">
        <v>2434</v>
      </c>
      <c r="D2384" s="520">
        <v>2.5</v>
      </c>
      <c r="E2384" s="759">
        <f t="shared" si="37"/>
        <v>50</v>
      </c>
    </row>
    <row r="2385" spans="1:5">
      <c r="A2385" s="759">
        <v>2382</v>
      </c>
      <c r="B2385" s="809" t="s">
        <v>2430</v>
      </c>
      <c r="C2385" s="809" t="s">
        <v>2434</v>
      </c>
      <c r="D2385" s="520">
        <v>1</v>
      </c>
      <c r="E2385" s="759">
        <f t="shared" si="37"/>
        <v>20</v>
      </c>
    </row>
    <row r="2386" spans="1:5">
      <c r="A2386" s="759">
        <v>2383</v>
      </c>
      <c r="B2386" s="809" t="s">
        <v>2436</v>
      </c>
      <c r="C2386" s="809" t="s">
        <v>2434</v>
      </c>
      <c r="D2386" s="520">
        <v>0.5</v>
      </c>
      <c r="E2386" s="759">
        <f t="shared" si="37"/>
        <v>10</v>
      </c>
    </row>
    <row r="2387" spans="1:5">
      <c r="A2387" s="759">
        <v>2384</v>
      </c>
      <c r="B2387" s="809" t="s">
        <v>2437</v>
      </c>
      <c r="C2387" s="809" t="s">
        <v>2434</v>
      </c>
      <c r="D2387" s="520">
        <v>0.6</v>
      </c>
      <c r="E2387" s="759">
        <f t="shared" si="37"/>
        <v>12</v>
      </c>
    </row>
    <row r="2388" spans="1:5">
      <c r="A2388" s="759">
        <v>2385</v>
      </c>
      <c r="B2388" s="809" t="s">
        <v>2438</v>
      </c>
      <c r="C2388" s="809" t="s">
        <v>2434</v>
      </c>
      <c r="D2388" s="520">
        <v>1</v>
      </c>
      <c r="E2388" s="759">
        <f t="shared" si="37"/>
        <v>20</v>
      </c>
    </row>
    <row r="2389" spans="1:5">
      <c r="A2389" s="759">
        <v>2386</v>
      </c>
      <c r="B2389" s="809" t="s">
        <v>2351</v>
      </c>
      <c r="C2389" s="809" t="s">
        <v>2434</v>
      </c>
      <c r="D2389" s="520">
        <v>0.65</v>
      </c>
      <c r="E2389" s="759">
        <f t="shared" si="37"/>
        <v>13</v>
      </c>
    </row>
    <row r="2390" spans="1:5">
      <c r="A2390" s="759">
        <v>2387</v>
      </c>
      <c r="B2390" s="809" t="s">
        <v>2439</v>
      </c>
      <c r="C2390" s="809" t="s">
        <v>2434</v>
      </c>
      <c r="D2390" s="520">
        <v>1</v>
      </c>
      <c r="E2390" s="759">
        <f t="shared" si="37"/>
        <v>20</v>
      </c>
    </row>
    <row r="2391" spans="1:5">
      <c r="A2391" s="759">
        <v>2388</v>
      </c>
      <c r="B2391" s="809" t="s">
        <v>2440</v>
      </c>
      <c r="C2391" s="809" t="s">
        <v>2434</v>
      </c>
      <c r="D2391" s="520">
        <v>0.65</v>
      </c>
      <c r="E2391" s="759">
        <f t="shared" si="37"/>
        <v>13</v>
      </c>
    </row>
    <row r="2392" spans="1:5">
      <c r="A2392" s="759">
        <v>2389</v>
      </c>
      <c r="B2392" s="809" t="s">
        <v>2441</v>
      </c>
      <c r="C2392" s="809" t="s">
        <v>2434</v>
      </c>
      <c r="D2392" s="520">
        <v>3.6</v>
      </c>
      <c r="E2392" s="759">
        <f t="shared" si="37"/>
        <v>72</v>
      </c>
    </row>
    <row r="2393" spans="1:5">
      <c r="A2393" s="759">
        <v>2390</v>
      </c>
      <c r="B2393" s="809" t="s">
        <v>2442</v>
      </c>
      <c r="C2393" s="809" t="s">
        <v>2443</v>
      </c>
      <c r="D2393" s="520">
        <v>1.5</v>
      </c>
      <c r="E2393" s="759">
        <f t="shared" si="37"/>
        <v>30</v>
      </c>
    </row>
    <row r="2394" spans="1:5">
      <c r="A2394" s="759">
        <v>2391</v>
      </c>
      <c r="B2394" s="809" t="s">
        <v>2444</v>
      </c>
      <c r="C2394" s="809" t="s">
        <v>2443</v>
      </c>
      <c r="D2394" s="520">
        <v>1.5</v>
      </c>
      <c r="E2394" s="759">
        <f t="shared" si="37"/>
        <v>30</v>
      </c>
    </row>
    <row r="2395" spans="1:5">
      <c r="A2395" s="759">
        <v>2392</v>
      </c>
      <c r="B2395" s="809" t="s">
        <v>2445</v>
      </c>
      <c r="C2395" s="809" t="s">
        <v>2443</v>
      </c>
      <c r="D2395" s="520">
        <v>3</v>
      </c>
      <c r="E2395" s="759">
        <f t="shared" si="37"/>
        <v>60</v>
      </c>
    </row>
    <row r="2396" spans="1:5">
      <c r="A2396" s="759">
        <v>2393</v>
      </c>
      <c r="B2396" s="809" t="s">
        <v>2338</v>
      </c>
      <c r="C2396" s="809" t="s">
        <v>2443</v>
      </c>
      <c r="D2396" s="520">
        <v>8.7</v>
      </c>
      <c r="E2396" s="759">
        <f t="shared" si="37"/>
        <v>174</v>
      </c>
    </row>
    <row r="2397" spans="1:5">
      <c r="A2397" s="759">
        <v>2394</v>
      </c>
      <c r="B2397" s="809" t="s">
        <v>2446</v>
      </c>
      <c r="C2397" s="809" t="s">
        <v>2443</v>
      </c>
      <c r="D2397" s="520">
        <v>1.8</v>
      </c>
      <c r="E2397" s="759">
        <f t="shared" si="37"/>
        <v>36</v>
      </c>
    </row>
    <row r="2398" spans="1:5">
      <c r="A2398" s="759">
        <v>2395</v>
      </c>
      <c r="B2398" s="809" t="s">
        <v>2447</v>
      </c>
      <c r="C2398" s="809" t="s">
        <v>2443</v>
      </c>
      <c r="D2398" s="520">
        <v>2.1</v>
      </c>
      <c r="E2398" s="759">
        <f t="shared" si="37"/>
        <v>42</v>
      </c>
    </row>
    <row r="2399" spans="1:5">
      <c r="A2399" s="759">
        <v>2396</v>
      </c>
      <c r="B2399" s="809" t="s">
        <v>2448</v>
      </c>
      <c r="C2399" s="809" t="s">
        <v>2443</v>
      </c>
      <c r="D2399" s="520">
        <v>3.1</v>
      </c>
      <c r="E2399" s="759">
        <f t="shared" si="37"/>
        <v>62</v>
      </c>
    </row>
    <row r="2400" spans="1:5">
      <c r="A2400" s="759">
        <v>2397</v>
      </c>
      <c r="B2400" s="809" t="s">
        <v>2449</v>
      </c>
      <c r="C2400" s="809" t="s">
        <v>2443</v>
      </c>
      <c r="D2400" s="520">
        <v>2.04</v>
      </c>
      <c r="E2400" s="759">
        <f t="shared" si="37"/>
        <v>40.8</v>
      </c>
    </row>
    <row r="2401" spans="1:5">
      <c r="A2401" s="759">
        <v>2398</v>
      </c>
      <c r="B2401" s="809" t="s">
        <v>2450</v>
      </c>
      <c r="C2401" s="809" t="s">
        <v>2443</v>
      </c>
      <c r="D2401" s="520">
        <v>3.1</v>
      </c>
      <c r="E2401" s="759">
        <f t="shared" si="37"/>
        <v>62</v>
      </c>
    </row>
    <row r="2402" spans="1:5">
      <c r="A2402" s="759">
        <v>2399</v>
      </c>
      <c r="B2402" s="809" t="s">
        <v>2451</v>
      </c>
      <c r="C2402" s="809" t="s">
        <v>2443</v>
      </c>
      <c r="D2402" s="520">
        <v>1.6</v>
      </c>
      <c r="E2402" s="759">
        <f t="shared" si="37"/>
        <v>32</v>
      </c>
    </row>
    <row r="2403" spans="1:5">
      <c r="A2403" s="759">
        <v>2400</v>
      </c>
      <c r="B2403" s="809" t="s">
        <v>2452</v>
      </c>
      <c r="C2403" s="809" t="s">
        <v>2443</v>
      </c>
      <c r="D2403" s="520">
        <v>1.5</v>
      </c>
      <c r="E2403" s="759">
        <f t="shared" si="37"/>
        <v>30</v>
      </c>
    </row>
    <row r="2404" spans="1:5">
      <c r="A2404" s="759">
        <v>2401</v>
      </c>
      <c r="B2404" s="809" t="s">
        <v>2453</v>
      </c>
      <c r="C2404" s="809" t="s">
        <v>2443</v>
      </c>
      <c r="D2404" s="520">
        <v>1.2</v>
      </c>
      <c r="E2404" s="759">
        <f t="shared" si="37"/>
        <v>24</v>
      </c>
    </row>
    <row r="2405" spans="1:5">
      <c r="A2405" s="759">
        <v>2402</v>
      </c>
      <c r="B2405" s="809" t="s">
        <v>2454</v>
      </c>
      <c r="C2405" s="809" t="s">
        <v>2443</v>
      </c>
      <c r="D2405" s="520">
        <v>1.6</v>
      </c>
      <c r="E2405" s="759">
        <f t="shared" si="37"/>
        <v>32</v>
      </c>
    </row>
    <row r="2406" spans="1:5">
      <c r="A2406" s="759">
        <v>2403</v>
      </c>
      <c r="B2406" s="809" t="s">
        <v>2455</v>
      </c>
      <c r="C2406" s="809" t="s">
        <v>2443</v>
      </c>
      <c r="D2406" s="520">
        <v>1.2</v>
      </c>
      <c r="E2406" s="759">
        <f t="shared" si="37"/>
        <v>24</v>
      </c>
    </row>
    <row r="2407" spans="1:5">
      <c r="A2407" s="759">
        <v>2404</v>
      </c>
      <c r="B2407" s="809" t="s">
        <v>2456</v>
      </c>
      <c r="C2407" s="809" t="s">
        <v>2443</v>
      </c>
      <c r="D2407" s="520">
        <v>4</v>
      </c>
      <c r="E2407" s="759">
        <f t="shared" si="37"/>
        <v>80</v>
      </c>
    </row>
    <row r="2408" spans="1:5">
      <c r="A2408" s="759">
        <v>2405</v>
      </c>
      <c r="B2408" s="809" t="s">
        <v>2385</v>
      </c>
      <c r="C2408" s="809" t="s">
        <v>2443</v>
      </c>
      <c r="D2408" s="520">
        <v>1.68</v>
      </c>
      <c r="E2408" s="759">
        <f t="shared" si="37"/>
        <v>33.6</v>
      </c>
    </row>
    <row r="2409" spans="1:5">
      <c r="A2409" s="759">
        <v>2406</v>
      </c>
      <c r="B2409" s="809" t="s">
        <v>2457</v>
      </c>
      <c r="C2409" s="809" t="s">
        <v>2443</v>
      </c>
      <c r="D2409" s="520">
        <v>1.68</v>
      </c>
      <c r="E2409" s="759">
        <f t="shared" si="37"/>
        <v>33.6</v>
      </c>
    </row>
    <row r="2410" spans="1:5">
      <c r="A2410" s="759">
        <v>2407</v>
      </c>
      <c r="B2410" s="809" t="s">
        <v>2458</v>
      </c>
      <c r="C2410" s="809" t="s">
        <v>2377</v>
      </c>
      <c r="D2410" s="520">
        <v>0.7</v>
      </c>
      <c r="E2410" s="759">
        <f t="shared" si="37"/>
        <v>14</v>
      </c>
    </row>
    <row r="2411" spans="1:5">
      <c r="A2411" s="759">
        <v>2408</v>
      </c>
      <c r="B2411" s="438" t="s">
        <v>1058</v>
      </c>
      <c r="C2411" s="438" t="s">
        <v>2459</v>
      </c>
      <c r="D2411" s="438">
        <v>322</v>
      </c>
      <c r="E2411" s="759">
        <f t="shared" si="37"/>
        <v>6440</v>
      </c>
    </row>
    <row r="2412" ht="27" spans="1:5">
      <c r="A2412" s="759">
        <v>2409</v>
      </c>
      <c r="B2412" s="438" t="s">
        <v>2460</v>
      </c>
      <c r="C2412" s="513" t="s">
        <v>2461</v>
      </c>
      <c r="D2412" s="438">
        <v>102.83</v>
      </c>
      <c r="E2412" s="759">
        <f t="shared" si="37"/>
        <v>2056.6</v>
      </c>
    </row>
    <row r="2413" ht="27" spans="1:5">
      <c r="A2413" s="759">
        <v>2410</v>
      </c>
      <c r="B2413" s="438" t="s">
        <v>2314</v>
      </c>
      <c r="C2413" s="513" t="s">
        <v>2462</v>
      </c>
      <c r="D2413" s="438">
        <v>254.82</v>
      </c>
      <c r="E2413" s="759">
        <f t="shared" si="37"/>
        <v>5096.4</v>
      </c>
    </row>
    <row r="2414" spans="1:5">
      <c r="A2414" s="759">
        <v>2411</v>
      </c>
      <c r="B2414" s="438" t="s">
        <v>2334</v>
      </c>
      <c r="C2414" s="438" t="s">
        <v>2463</v>
      </c>
      <c r="D2414" s="438">
        <v>95</v>
      </c>
      <c r="E2414" s="759">
        <f t="shared" si="37"/>
        <v>1900</v>
      </c>
    </row>
    <row r="2415" spans="1:5">
      <c r="A2415" s="759">
        <v>2412</v>
      </c>
      <c r="B2415" s="438" t="s">
        <v>2464</v>
      </c>
      <c r="C2415" s="438" t="s">
        <v>2465</v>
      </c>
      <c r="D2415" s="438">
        <v>15</v>
      </c>
      <c r="E2415" s="759">
        <f t="shared" si="37"/>
        <v>300</v>
      </c>
    </row>
    <row r="2416" ht="27" spans="1:5">
      <c r="A2416" s="759">
        <v>2413</v>
      </c>
      <c r="B2416" s="438" t="s">
        <v>2466</v>
      </c>
      <c r="C2416" s="513" t="s">
        <v>2467</v>
      </c>
      <c r="D2416" s="438">
        <v>497.4</v>
      </c>
      <c r="E2416" s="759">
        <f t="shared" si="37"/>
        <v>9948</v>
      </c>
    </row>
    <row r="2417" ht="27" spans="1:5">
      <c r="A2417" s="759">
        <v>2414</v>
      </c>
      <c r="B2417" s="438" t="s">
        <v>2468</v>
      </c>
      <c r="C2417" s="826" t="s">
        <v>2469</v>
      </c>
      <c r="D2417" s="438">
        <v>617.42</v>
      </c>
      <c r="E2417" s="759">
        <f t="shared" si="37"/>
        <v>12348.4</v>
      </c>
    </row>
    <row r="2418" spans="1:5">
      <c r="A2418" s="759">
        <v>2415</v>
      </c>
      <c r="B2418" s="438" t="s">
        <v>2274</v>
      </c>
      <c r="C2418" s="826" t="s">
        <v>2470</v>
      </c>
      <c r="D2418" s="438">
        <v>35.02</v>
      </c>
      <c r="E2418" s="759">
        <f t="shared" si="37"/>
        <v>700.4</v>
      </c>
    </row>
    <row r="2419" spans="1:5">
      <c r="A2419" s="759">
        <v>2416</v>
      </c>
      <c r="B2419" s="827" t="s">
        <v>2471</v>
      </c>
      <c r="C2419" s="827" t="s">
        <v>2472</v>
      </c>
      <c r="D2419" s="828">
        <v>1.3</v>
      </c>
      <c r="E2419" s="759">
        <f t="shared" si="37"/>
        <v>26</v>
      </c>
    </row>
    <row r="2420" spans="1:5">
      <c r="A2420" s="759">
        <v>2417</v>
      </c>
      <c r="B2420" s="827" t="s">
        <v>2473</v>
      </c>
      <c r="C2420" s="827" t="s">
        <v>2472</v>
      </c>
      <c r="D2420" s="828">
        <v>0.9</v>
      </c>
      <c r="E2420" s="759">
        <f t="shared" si="37"/>
        <v>18</v>
      </c>
    </row>
    <row r="2421" spans="1:5">
      <c r="A2421" s="759">
        <v>2418</v>
      </c>
      <c r="B2421" s="827" t="s">
        <v>2474</v>
      </c>
      <c r="C2421" s="827" t="s">
        <v>2472</v>
      </c>
      <c r="D2421" s="828">
        <v>1.8</v>
      </c>
      <c r="E2421" s="759">
        <f t="shared" si="37"/>
        <v>36</v>
      </c>
    </row>
    <row r="2422" spans="1:5">
      <c r="A2422" s="759">
        <v>2419</v>
      </c>
      <c r="B2422" s="827" t="s">
        <v>2475</v>
      </c>
      <c r="C2422" s="827" t="s">
        <v>2472</v>
      </c>
      <c r="D2422" s="828">
        <v>0.98</v>
      </c>
      <c r="E2422" s="759">
        <f t="shared" si="37"/>
        <v>19.6</v>
      </c>
    </row>
    <row r="2423" spans="1:5">
      <c r="A2423" s="759">
        <v>2420</v>
      </c>
      <c r="B2423" s="827" t="s">
        <v>2476</v>
      </c>
      <c r="C2423" s="827" t="s">
        <v>2472</v>
      </c>
      <c r="D2423" s="828">
        <v>1.3</v>
      </c>
      <c r="E2423" s="759">
        <f t="shared" si="37"/>
        <v>26</v>
      </c>
    </row>
    <row r="2424" spans="1:5">
      <c r="A2424" s="759">
        <v>2421</v>
      </c>
      <c r="B2424" s="827" t="s">
        <v>2477</v>
      </c>
      <c r="C2424" s="827" t="s">
        <v>2472</v>
      </c>
      <c r="D2424" s="828">
        <v>1.1</v>
      </c>
      <c r="E2424" s="759">
        <f t="shared" si="37"/>
        <v>22</v>
      </c>
    </row>
    <row r="2425" spans="1:5">
      <c r="A2425" s="759">
        <v>2422</v>
      </c>
      <c r="B2425" s="827" t="s">
        <v>2478</v>
      </c>
      <c r="C2425" s="827" t="s">
        <v>2472</v>
      </c>
      <c r="D2425" s="828">
        <v>0.5</v>
      </c>
      <c r="E2425" s="759">
        <f t="shared" si="37"/>
        <v>10</v>
      </c>
    </row>
    <row r="2426" spans="1:5">
      <c r="A2426" s="759">
        <v>2423</v>
      </c>
      <c r="B2426" s="827" t="s">
        <v>2479</v>
      </c>
      <c r="C2426" s="827" t="s">
        <v>2472</v>
      </c>
      <c r="D2426" s="828">
        <v>2.5</v>
      </c>
      <c r="E2426" s="759">
        <f t="shared" si="37"/>
        <v>50</v>
      </c>
    </row>
    <row r="2427" spans="1:5">
      <c r="A2427" s="759">
        <v>2424</v>
      </c>
      <c r="B2427" s="827" t="s">
        <v>2480</v>
      </c>
      <c r="C2427" s="827" t="s">
        <v>2472</v>
      </c>
      <c r="D2427" s="828">
        <v>0.8</v>
      </c>
      <c r="E2427" s="759">
        <f t="shared" si="37"/>
        <v>16</v>
      </c>
    </row>
    <row r="2428" spans="1:5">
      <c r="A2428" s="759">
        <v>2425</v>
      </c>
      <c r="B2428" s="827" t="s">
        <v>2481</v>
      </c>
      <c r="C2428" s="827" t="s">
        <v>2472</v>
      </c>
      <c r="D2428" s="828">
        <v>1.4</v>
      </c>
      <c r="E2428" s="759">
        <f t="shared" si="37"/>
        <v>28</v>
      </c>
    </row>
    <row r="2429" spans="1:5">
      <c r="A2429" s="759">
        <v>2426</v>
      </c>
      <c r="B2429" s="827" t="s">
        <v>2482</v>
      </c>
      <c r="C2429" s="827" t="s">
        <v>2472</v>
      </c>
      <c r="D2429" s="828">
        <v>1</v>
      </c>
      <c r="E2429" s="759">
        <f t="shared" si="37"/>
        <v>20</v>
      </c>
    </row>
    <row r="2430" spans="1:5">
      <c r="A2430" s="759">
        <v>2427</v>
      </c>
      <c r="B2430" s="827" t="s">
        <v>2483</v>
      </c>
      <c r="C2430" s="827" t="s">
        <v>2472</v>
      </c>
      <c r="D2430" s="828">
        <v>0.8</v>
      </c>
      <c r="E2430" s="759">
        <f t="shared" si="37"/>
        <v>16</v>
      </c>
    </row>
    <row r="2431" spans="1:5">
      <c r="A2431" s="759">
        <v>2428</v>
      </c>
      <c r="B2431" s="827" t="s">
        <v>2484</v>
      </c>
      <c r="C2431" s="827" t="s">
        <v>2485</v>
      </c>
      <c r="D2431" s="828">
        <v>2.11</v>
      </c>
      <c r="E2431" s="759">
        <f t="shared" si="37"/>
        <v>42.2</v>
      </c>
    </row>
    <row r="2432" spans="1:5">
      <c r="A2432" s="759">
        <v>2429</v>
      </c>
      <c r="B2432" s="827" t="s">
        <v>2486</v>
      </c>
      <c r="C2432" s="827" t="s">
        <v>2485</v>
      </c>
      <c r="D2432" s="828">
        <v>1.9</v>
      </c>
      <c r="E2432" s="759">
        <f t="shared" si="37"/>
        <v>38</v>
      </c>
    </row>
    <row r="2433" spans="1:5">
      <c r="A2433" s="759">
        <v>2430</v>
      </c>
      <c r="B2433" s="827" t="s">
        <v>2487</v>
      </c>
      <c r="C2433" s="827" t="s">
        <v>2485</v>
      </c>
      <c r="D2433" s="828">
        <v>1.4</v>
      </c>
      <c r="E2433" s="759">
        <f t="shared" si="37"/>
        <v>28</v>
      </c>
    </row>
    <row r="2434" spans="1:5">
      <c r="A2434" s="759">
        <v>2431</v>
      </c>
      <c r="B2434" s="827" t="s">
        <v>2488</v>
      </c>
      <c r="C2434" s="827" t="s">
        <v>2485</v>
      </c>
      <c r="D2434" s="828">
        <v>2.12</v>
      </c>
      <c r="E2434" s="759">
        <f t="shared" si="37"/>
        <v>42.4</v>
      </c>
    </row>
    <row r="2435" spans="1:5">
      <c r="A2435" s="759">
        <v>2432</v>
      </c>
      <c r="B2435" s="827" t="s">
        <v>2489</v>
      </c>
      <c r="C2435" s="827" t="s">
        <v>2485</v>
      </c>
      <c r="D2435" s="828">
        <v>0.6</v>
      </c>
      <c r="E2435" s="759">
        <f t="shared" si="37"/>
        <v>12</v>
      </c>
    </row>
    <row r="2436" spans="1:5">
      <c r="A2436" s="759">
        <v>2433</v>
      </c>
      <c r="B2436" s="827" t="s">
        <v>2490</v>
      </c>
      <c r="C2436" s="827" t="s">
        <v>2485</v>
      </c>
      <c r="D2436" s="828">
        <v>0.96</v>
      </c>
      <c r="E2436" s="759">
        <f t="shared" si="37"/>
        <v>19.2</v>
      </c>
    </row>
    <row r="2437" spans="1:5">
      <c r="A2437" s="759">
        <v>2434</v>
      </c>
      <c r="B2437" s="827" t="s">
        <v>2491</v>
      </c>
      <c r="C2437" s="827" t="s">
        <v>2485</v>
      </c>
      <c r="D2437" s="828">
        <v>1.43</v>
      </c>
      <c r="E2437" s="759">
        <f t="shared" si="37"/>
        <v>28.6</v>
      </c>
    </row>
    <row r="2438" spans="1:5">
      <c r="A2438" s="759">
        <v>2435</v>
      </c>
      <c r="B2438" s="827" t="s">
        <v>2492</v>
      </c>
      <c r="C2438" s="827" t="s">
        <v>2485</v>
      </c>
      <c r="D2438" s="828">
        <v>1.11</v>
      </c>
      <c r="E2438" s="759">
        <f t="shared" si="37"/>
        <v>22.2</v>
      </c>
    </row>
    <row r="2439" spans="1:5">
      <c r="A2439" s="759">
        <v>2436</v>
      </c>
      <c r="B2439" s="827" t="s">
        <v>2493</v>
      </c>
      <c r="C2439" s="827" t="s">
        <v>2494</v>
      </c>
      <c r="D2439" s="828">
        <v>3.55</v>
      </c>
      <c r="E2439" s="759">
        <f t="shared" ref="E2439:E2502" si="38">D2439*20</f>
        <v>71</v>
      </c>
    </row>
    <row r="2440" spans="1:5">
      <c r="A2440" s="759">
        <v>2437</v>
      </c>
      <c r="B2440" s="827" t="s">
        <v>2495</v>
      </c>
      <c r="C2440" s="827" t="s">
        <v>2494</v>
      </c>
      <c r="D2440" s="828">
        <v>2.6</v>
      </c>
      <c r="E2440" s="759">
        <f t="shared" si="38"/>
        <v>52</v>
      </c>
    </row>
    <row r="2441" spans="1:5">
      <c r="A2441" s="759">
        <v>2438</v>
      </c>
      <c r="B2441" s="827" t="s">
        <v>2496</v>
      </c>
      <c r="C2441" s="827" t="s">
        <v>2494</v>
      </c>
      <c r="D2441" s="828">
        <v>2.54</v>
      </c>
      <c r="E2441" s="759">
        <f t="shared" si="38"/>
        <v>50.8</v>
      </c>
    </row>
    <row r="2442" spans="1:5">
      <c r="A2442" s="759">
        <v>2439</v>
      </c>
      <c r="B2442" s="827" t="s">
        <v>2497</v>
      </c>
      <c r="C2442" s="827" t="s">
        <v>2494</v>
      </c>
      <c r="D2442" s="828">
        <v>2.59</v>
      </c>
      <c r="E2442" s="759">
        <f t="shared" si="38"/>
        <v>51.8</v>
      </c>
    </row>
    <row r="2443" spans="1:5">
      <c r="A2443" s="759">
        <v>2440</v>
      </c>
      <c r="B2443" s="827" t="s">
        <v>2498</v>
      </c>
      <c r="C2443" s="827" t="s">
        <v>2494</v>
      </c>
      <c r="D2443" s="828">
        <v>1.86</v>
      </c>
      <c r="E2443" s="759">
        <f t="shared" si="38"/>
        <v>37.2</v>
      </c>
    </row>
    <row r="2444" spans="1:5">
      <c r="A2444" s="759">
        <v>2441</v>
      </c>
      <c r="B2444" s="827" t="s">
        <v>2499</v>
      </c>
      <c r="C2444" s="827" t="s">
        <v>2494</v>
      </c>
      <c r="D2444" s="828">
        <v>2.64</v>
      </c>
      <c r="E2444" s="759">
        <f t="shared" si="38"/>
        <v>52.8</v>
      </c>
    </row>
    <row r="2445" spans="1:5">
      <c r="A2445" s="759">
        <v>2442</v>
      </c>
      <c r="B2445" s="827" t="s">
        <v>2500</v>
      </c>
      <c r="C2445" s="827" t="s">
        <v>2494</v>
      </c>
      <c r="D2445" s="828">
        <v>3.58</v>
      </c>
      <c r="E2445" s="759">
        <f t="shared" si="38"/>
        <v>71.6</v>
      </c>
    </row>
    <row r="2446" spans="1:5">
      <c r="A2446" s="759">
        <v>2443</v>
      </c>
      <c r="B2446" s="827" t="s">
        <v>2501</v>
      </c>
      <c r="C2446" s="827" t="s">
        <v>2494</v>
      </c>
      <c r="D2446" s="828">
        <v>2.45</v>
      </c>
      <c r="E2446" s="759">
        <f t="shared" si="38"/>
        <v>49</v>
      </c>
    </row>
    <row r="2447" spans="1:5">
      <c r="A2447" s="759">
        <v>2444</v>
      </c>
      <c r="B2447" s="827" t="s">
        <v>2502</v>
      </c>
      <c r="C2447" s="827" t="s">
        <v>2494</v>
      </c>
      <c r="D2447" s="828">
        <v>3.14</v>
      </c>
      <c r="E2447" s="759">
        <f t="shared" si="38"/>
        <v>62.8</v>
      </c>
    </row>
    <row r="2448" spans="1:5">
      <c r="A2448" s="759">
        <v>2445</v>
      </c>
      <c r="B2448" s="827" t="s">
        <v>2503</v>
      </c>
      <c r="C2448" s="827" t="s">
        <v>2494</v>
      </c>
      <c r="D2448" s="828">
        <v>1.74</v>
      </c>
      <c r="E2448" s="759">
        <f t="shared" si="38"/>
        <v>34.8</v>
      </c>
    </row>
    <row r="2449" spans="1:5">
      <c r="A2449" s="759">
        <v>2446</v>
      </c>
      <c r="B2449" s="827" t="s">
        <v>2504</v>
      </c>
      <c r="C2449" s="827" t="s">
        <v>2494</v>
      </c>
      <c r="D2449" s="828">
        <v>0.72</v>
      </c>
      <c r="E2449" s="759">
        <f t="shared" si="38"/>
        <v>14.4</v>
      </c>
    </row>
    <row r="2450" spans="1:5">
      <c r="A2450" s="759">
        <v>2447</v>
      </c>
      <c r="B2450" s="827" t="s">
        <v>2505</v>
      </c>
      <c r="C2450" s="827" t="s">
        <v>2494</v>
      </c>
      <c r="D2450" s="828">
        <v>0.58</v>
      </c>
      <c r="E2450" s="759">
        <f t="shared" si="38"/>
        <v>11.6</v>
      </c>
    </row>
    <row r="2451" spans="1:5">
      <c r="A2451" s="759">
        <v>2448</v>
      </c>
      <c r="B2451" s="827" t="s">
        <v>2506</v>
      </c>
      <c r="C2451" s="827" t="s">
        <v>2494</v>
      </c>
      <c r="D2451" s="828">
        <v>2.4</v>
      </c>
      <c r="E2451" s="759">
        <f t="shared" si="38"/>
        <v>48</v>
      </c>
    </row>
    <row r="2452" spans="1:5">
      <c r="A2452" s="759">
        <v>2449</v>
      </c>
      <c r="B2452" s="827" t="s">
        <v>2507</v>
      </c>
      <c r="C2452" s="827" t="s">
        <v>2494</v>
      </c>
      <c r="D2452" s="828">
        <v>2.31</v>
      </c>
      <c r="E2452" s="759">
        <f t="shared" si="38"/>
        <v>46.2</v>
      </c>
    </row>
    <row r="2453" spans="1:5">
      <c r="A2453" s="759">
        <v>2450</v>
      </c>
      <c r="B2453" s="827" t="s">
        <v>2508</v>
      </c>
      <c r="C2453" s="827" t="s">
        <v>2494</v>
      </c>
      <c r="D2453" s="828">
        <v>2.28</v>
      </c>
      <c r="E2453" s="759">
        <f t="shared" si="38"/>
        <v>45.6</v>
      </c>
    </row>
    <row r="2454" spans="1:5">
      <c r="A2454" s="759">
        <v>2451</v>
      </c>
      <c r="B2454" s="827" t="s">
        <v>2509</v>
      </c>
      <c r="C2454" s="827" t="s">
        <v>2494</v>
      </c>
      <c r="D2454" s="828">
        <v>1.74</v>
      </c>
      <c r="E2454" s="759">
        <f t="shared" si="38"/>
        <v>34.8</v>
      </c>
    </row>
    <row r="2455" spans="1:5">
      <c r="A2455" s="759">
        <v>2452</v>
      </c>
      <c r="B2455" s="827" t="s">
        <v>2510</v>
      </c>
      <c r="C2455" s="827" t="s">
        <v>2494</v>
      </c>
      <c r="D2455" s="828">
        <v>2.09</v>
      </c>
      <c r="E2455" s="759">
        <f t="shared" si="38"/>
        <v>41.8</v>
      </c>
    </row>
    <row r="2456" spans="1:5">
      <c r="A2456" s="759">
        <v>2453</v>
      </c>
      <c r="B2456" s="827" t="s">
        <v>2511</v>
      </c>
      <c r="C2456" s="827" t="s">
        <v>2494</v>
      </c>
      <c r="D2456" s="828">
        <v>1.78</v>
      </c>
      <c r="E2456" s="759">
        <f t="shared" si="38"/>
        <v>35.6</v>
      </c>
    </row>
    <row r="2457" spans="1:5">
      <c r="A2457" s="759">
        <v>2454</v>
      </c>
      <c r="B2457" s="827" t="s">
        <v>2512</v>
      </c>
      <c r="C2457" s="827" t="s">
        <v>2494</v>
      </c>
      <c r="D2457" s="828">
        <v>3.02</v>
      </c>
      <c r="E2457" s="759">
        <f t="shared" si="38"/>
        <v>60.4</v>
      </c>
    </row>
    <row r="2458" spans="1:5">
      <c r="A2458" s="759">
        <v>2455</v>
      </c>
      <c r="B2458" s="827" t="s">
        <v>2513</v>
      </c>
      <c r="C2458" s="827" t="s">
        <v>2494</v>
      </c>
      <c r="D2458" s="828">
        <v>3.89</v>
      </c>
      <c r="E2458" s="759">
        <f t="shared" si="38"/>
        <v>77.8</v>
      </c>
    </row>
    <row r="2459" spans="1:5">
      <c r="A2459" s="759">
        <v>2456</v>
      </c>
      <c r="B2459" s="827" t="s">
        <v>2514</v>
      </c>
      <c r="C2459" s="827" t="s">
        <v>2494</v>
      </c>
      <c r="D2459" s="828">
        <v>1.46</v>
      </c>
      <c r="E2459" s="759">
        <f t="shared" si="38"/>
        <v>29.2</v>
      </c>
    </row>
    <row r="2460" spans="1:5">
      <c r="A2460" s="759">
        <v>2457</v>
      </c>
      <c r="B2460" s="827" t="s">
        <v>2515</v>
      </c>
      <c r="C2460" s="827" t="s">
        <v>2494</v>
      </c>
      <c r="D2460" s="828">
        <v>2.58</v>
      </c>
      <c r="E2460" s="759">
        <f t="shared" si="38"/>
        <v>51.6</v>
      </c>
    </row>
    <row r="2461" spans="1:5">
      <c r="A2461" s="759">
        <v>2458</v>
      </c>
      <c r="B2461" s="827" t="s">
        <v>2516</v>
      </c>
      <c r="C2461" s="827" t="s">
        <v>2517</v>
      </c>
      <c r="D2461" s="828">
        <v>1.5</v>
      </c>
      <c r="E2461" s="759">
        <f t="shared" si="38"/>
        <v>30</v>
      </c>
    </row>
    <row r="2462" spans="1:5">
      <c r="A2462" s="759">
        <v>2459</v>
      </c>
      <c r="B2462" s="827" t="s">
        <v>2518</v>
      </c>
      <c r="C2462" s="827" t="s">
        <v>2517</v>
      </c>
      <c r="D2462" s="828">
        <v>1</v>
      </c>
      <c r="E2462" s="759">
        <f t="shared" si="38"/>
        <v>20</v>
      </c>
    </row>
    <row r="2463" spans="1:5">
      <c r="A2463" s="759">
        <v>2460</v>
      </c>
      <c r="B2463" s="827" t="s">
        <v>2519</v>
      </c>
      <c r="C2463" s="827" t="s">
        <v>2517</v>
      </c>
      <c r="D2463" s="828">
        <v>2.45</v>
      </c>
      <c r="E2463" s="759">
        <f t="shared" si="38"/>
        <v>49</v>
      </c>
    </row>
    <row r="2464" spans="1:5">
      <c r="A2464" s="759">
        <v>2461</v>
      </c>
      <c r="B2464" s="827" t="s">
        <v>2520</v>
      </c>
      <c r="C2464" s="827" t="s">
        <v>2517</v>
      </c>
      <c r="D2464" s="828">
        <v>1.5</v>
      </c>
      <c r="E2464" s="759">
        <f t="shared" si="38"/>
        <v>30</v>
      </c>
    </row>
    <row r="2465" spans="1:5">
      <c r="A2465" s="759">
        <v>2462</v>
      </c>
      <c r="B2465" s="827" t="s">
        <v>2521</v>
      </c>
      <c r="C2465" s="827" t="s">
        <v>2517</v>
      </c>
      <c r="D2465" s="828">
        <v>0.5</v>
      </c>
      <c r="E2465" s="759">
        <f t="shared" si="38"/>
        <v>10</v>
      </c>
    </row>
    <row r="2466" spans="1:5">
      <c r="A2466" s="759">
        <v>2463</v>
      </c>
      <c r="B2466" s="827" t="s">
        <v>2522</v>
      </c>
      <c r="C2466" s="827" t="s">
        <v>2517</v>
      </c>
      <c r="D2466" s="828">
        <v>2.15</v>
      </c>
      <c r="E2466" s="759">
        <f t="shared" si="38"/>
        <v>43</v>
      </c>
    </row>
    <row r="2467" spans="1:5">
      <c r="A2467" s="759">
        <v>2464</v>
      </c>
      <c r="B2467" s="827" t="s">
        <v>2523</v>
      </c>
      <c r="C2467" s="827" t="s">
        <v>2517</v>
      </c>
      <c r="D2467" s="828">
        <v>0.9</v>
      </c>
      <c r="E2467" s="759">
        <f t="shared" si="38"/>
        <v>18</v>
      </c>
    </row>
    <row r="2468" spans="1:5">
      <c r="A2468" s="759">
        <v>2465</v>
      </c>
      <c r="B2468" s="827" t="s">
        <v>2524</v>
      </c>
      <c r="C2468" s="827" t="s">
        <v>2517</v>
      </c>
      <c r="D2468" s="828">
        <v>1.5</v>
      </c>
      <c r="E2468" s="759">
        <f t="shared" si="38"/>
        <v>30</v>
      </c>
    </row>
    <row r="2469" spans="1:5">
      <c r="A2469" s="759">
        <v>2466</v>
      </c>
      <c r="B2469" s="827" t="s">
        <v>2525</v>
      </c>
      <c r="C2469" s="827" t="s">
        <v>2517</v>
      </c>
      <c r="D2469" s="828">
        <v>1.2</v>
      </c>
      <c r="E2469" s="759">
        <f t="shared" si="38"/>
        <v>24</v>
      </c>
    </row>
    <row r="2470" spans="1:5">
      <c r="A2470" s="759">
        <v>2467</v>
      </c>
      <c r="B2470" s="827" t="s">
        <v>2526</v>
      </c>
      <c r="C2470" s="827" t="s">
        <v>2517</v>
      </c>
      <c r="D2470" s="828">
        <v>0.95</v>
      </c>
      <c r="E2470" s="759">
        <f t="shared" si="38"/>
        <v>19</v>
      </c>
    </row>
    <row r="2471" spans="1:5">
      <c r="A2471" s="759">
        <v>2468</v>
      </c>
      <c r="B2471" s="827" t="s">
        <v>2527</v>
      </c>
      <c r="C2471" s="827" t="s">
        <v>2517</v>
      </c>
      <c r="D2471" s="828">
        <v>1.1</v>
      </c>
      <c r="E2471" s="759">
        <f t="shared" si="38"/>
        <v>22</v>
      </c>
    </row>
    <row r="2472" spans="1:5">
      <c r="A2472" s="759">
        <v>2469</v>
      </c>
      <c r="B2472" s="827" t="s">
        <v>2528</v>
      </c>
      <c r="C2472" s="827" t="s">
        <v>2517</v>
      </c>
      <c r="D2472" s="828">
        <v>0.75</v>
      </c>
      <c r="E2472" s="759">
        <f t="shared" si="38"/>
        <v>15</v>
      </c>
    </row>
    <row r="2473" spans="1:5">
      <c r="A2473" s="759">
        <v>2470</v>
      </c>
      <c r="B2473" s="827" t="s">
        <v>2529</v>
      </c>
      <c r="C2473" s="827" t="s">
        <v>2517</v>
      </c>
      <c r="D2473" s="828">
        <v>0.75</v>
      </c>
      <c r="E2473" s="759">
        <f t="shared" si="38"/>
        <v>15</v>
      </c>
    </row>
    <row r="2474" spans="1:5">
      <c r="A2474" s="759">
        <v>2471</v>
      </c>
      <c r="B2474" s="827" t="s">
        <v>2530</v>
      </c>
      <c r="C2474" s="827" t="s">
        <v>2517</v>
      </c>
      <c r="D2474" s="828">
        <v>1.2</v>
      </c>
      <c r="E2474" s="759">
        <f t="shared" si="38"/>
        <v>24</v>
      </c>
    </row>
    <row r="2475" spans="1:5">
      <c r="A2475" s="759">
        <v>2472</v>
      </c>
      <c r="B2475" s="827" t="s">
        <v>2531</v>
      </c>
      <c r="C2475" s="827" t="s">
        <v>2517</v>
      </c>
      <c r="D2475" s="828">
        <v>1</v>
      </c>
      <c r="E2475" s="759">
        <f t="shared" si="38"/>
        <v>20</v>
      </c>
    </row>
    <row r="2476" spans="1:5">
      <c r="A2476" s="759">
        <v>2473</v>
      </c>
      <c r="B2476" s="827" t="s">
        <v>2532</v>
      </c>
      <c r="C2476" s="827" t="s">
        <v>2517</v>
      </c>
      <c r="D2476" s="828">
        <v>0.75</v>
      </c>
      <c r="E2476" s="759">
        <f t="shared" si="38"/>
        <v>15</v>
      </c>
    </row>
    <row r="2477" spans="1:5">
      <c r="A2477" s="759">
        <v>2474</v>
      </c>
      <c r="B2477" s="827" t="s">
        <v>2533</v>
      </c>
      <c r="C2477" s="827" t="s">
        <v>2534</v>
      </c>
      <c r="D2477" s="828">
        <v>0.7</v>
      </c>
      <c r="E2477" s="759">
        <f t="shared" si="38"/>
        <v>14</v>
      </c>
    </row>
    <row r="2478" spans="1:5">
      <c r="A2478" s="759">
        <v>2475</v>
      </c>
      <c r="B2478" s="827" t="s">
        <v>2535</v>
      </c>
      <c r="C2478" s="827" t="s">
        <v>2534</v>
      </c>
      <c r="D2478" s="828">
        <v>0.5</v>
      </c>
      <c r="E2478" s="759">
        <f t="shared" si="38"/>
        <v>10</v>
      </c>
    </row>
    <row r="2479" spans="1:5">
      <c r="A2479" s="759">
        <v>2476</v>
      </c>
      <c r="B2479" s="827" t="s">
        <v>2536</v>
      </c>
      <c r="C2479" s="827" t="s">
        <v>2537</v>
      </c>
      <c r="D2479" s="828">
        <v>3.16</v>
      </c>
      <c r="E2479" s="759">
        <f t="shared" si="38"/>
        <v>63.2</v>
      </c>
    </row>
    <row r="2480" spans="1:5">
      <c r="A2480" s="759">
        <v>2477</v>
      </c>
      <c r="B2480" s="827" t="s">
        <v>2538</v>
      </c>
      <c r="C2480" s="827" t="s">
        <v>2537</v>
      </c>
      <c r="D2480" s="828">
        <v>1.32</v>
      </c>
      <c r="E2480" s="759">
        <f t="shared" si="38"/>
        <v>26.4</v>
      </c>
    </row>
    <row r="2481" spans="1:5">
      <c r="A2481" s="759">
        <v>2478</v>
      </c>
      <c r="B2481" s="827" t="s">
        <v>2539</v>
      </c>
      <c r="C2481" s="827" t="s">
        <v>2540</v>
      </c>
      <c r="D2481" s="828">
        <v>1.5</v>
      </c>
      <c r="E2481" s="759">
        <f t="shared" si="38"/>
        <v>30</v>
      </c>
    </row>
    <row r="2482" spans="1:5">
      <c r="A2482" s="759">
        <v>2479</v>
      </c>
      <c r="B2482" s="827" t="s">
        <v>2541</v>
      </c>
      <c r="C2482" s="827" t="s">
        <v>2540</v>
      </c>
      <c r="D2482" s="828">
        <v>0.8</v>
      </c>
      <c r="E2482" s="759">
        <f t="shared" si="38"/>
        <v>16</v>
      </c>
    </row>
    <row r="2483" spans="1:5">
      <c r="A2483" s="759">
        <v>2480</v>
      </c>
      <c r="B2483" s="827" t="s">
        <v>2542</v>
      </c>
      <c r="C2483" s="827" t="s">
        <v>2543</v>
      </c>
      <c r="D2483" s="828">
        <v>0.6</v>
      </c>
      <c r="E2483" s="759">
        <f t="shared" si="38"/>
        <v>12</v>
      </c>
    </row>
    <row r="2484" spans="1:5">
      <c r="A2484" s="759">
        <v>2481</v>
      </c>
      <c r="B2484" s="827" t="s">
        <v>2544</v>
      </c>
      <c r="C2484" s="827" t="s">
        <v>2543</v>
      </c>
      <c r="D2484" s="828">
        <v>0.5</v>
      </c>
      <c r="E2484" s="759">
        <f t="shared" si="38"/>
        <v>10</v>
      </c>
    </row>
    <row r="2485" spans="1:5">
      <c r="A2485" s="759">
        <v>2482</v>
      </c>
      <c r="B2485" s="827" t="s">
        <v>2545</v>
      </c>
      <c r="C2485" s="827" t="s">
        <v>2543</v>
      </c>
      <c r="D2485" s="828">
        <v>1.5</v>
      </c>
      <c r="E2485" s="759">
        <f t="shared" si="38"/>
        <v>30</v>
      </c>
    </row>
    <row r="2486" spans="1:5">
      <c r="A2486" s="759">
        <v>2483</v>
      </c>
      <c r="B2486" s="827" t="s">
        <v>2546</v>
      </c>
      <c r="C2486" s="827" t="s">
        <v>2547</v>
      </c>
      <c r="D2486" s="828">
        <v>0.8</v>
      </c>
      <c r="E2486" s="759">
        <f t="shared" si="38"/>
        <v>16</v>
      </c>
    </row>
    <row r="2487" spans="1:5">
      <c r="A2487" s="759">
        <v>2484</v>
      </c>
      <c r="B2487" s="827" t="s">
        <v>2548</v>
      </c>
      <c r="C2487" s="827" t="s">
        <v>2547</v>
      </c>
      <c r="D2487" s="828">
        <v>1.6</v>
      </c>
      <c r="E2487" s="759">
        <f t="shared" si="38"/>
        <v>32</v>
      </c>
    </row>
    <row r="2488" spans="1:5">
      <c r="A2488" s="759">
        <v>2485</v>
      </c>
      <c r="B2488" s="827" t="s">
        <v>2549</v>
      </c>
      <c r="C2488" s="827" t="s">
        <v>2547</v>
      </c>
      <c r="D2488" s="828">
        <v>0.6</v>
      </c>
      <c r="E2488" s="759">
        <f t="shared" si="38"/>
        <v>12</v>
      </c>
    </row>
    <row r="2489" spans="1:5">
      <c r="A2489" s="759">
        <v>2486</v>
      </c>
      <c r="B2489" s="827" t="s">
        <v>2550</v>
      </c>
      <c r="C2489" s="827" t="s">
        <v>2547</v>
      </c>
      <c r="D2489" s="828">
        <v>1.43</v>
      </c>
      <c r="E2489" s="759">
        <f t="shared" si="38"/>
        <v>28.6</v>
      </c>
    </row>
    <row r="2490" spans="1:5">
      <c r="A2490" s="759">
        <v>2487</v>
      </c>
      <c r="B2490" s="827" t="s">
        <v>2551</v>
      </c>
      <c r="C2490" s="827" t="s">
        <v>2547</v>
      </c>
      <c r="D2490" s="828">
        <v>2.3</v>
      </c>
      <c r="E2490" s="759">
        <f t="shared" si="38"/>
        <v>46</v>
      </c>
    </row>
    <row r="2491" spans="1:5">
      <c r="A2491" s="759">
        <v>2488</v>
      </c>
      <c r="B2491" s="827" t="s">
        <v>2552</v>
      </c>
      <c r="C2491" s="827" t="s">
        <v>2547</v>
      </c>
      <c r="D2491" s="828">
        <v>1</v>
      </c>
      <c r="E2491" s="759">
        <f t="shared" si="38"/>
        <v>20</v>
      </c>
    </row>
    <row r="2492" spans="1:5">
      <c r="A2492" s="759">
        <v>2489</v>
      </c>
      <c r="B2492" s="827" t="s">
        <v>2553</v>
      </c>
      <c r="C2492" s="827" t="s">
        <v>2547</v>
      </c>
      <c r="D2492" s="828">
        <v>1</v>
      </c>
      <c r="E2492" s="759">
        <f t="shared" si="38"/>
        <v>20</v>
      </c>
    </row>
    <row r="2493" spans="1:5">
      <c r="A2493" s="759">
        <v>2490</v>
      </c>
      <c r="B2493" s="827" t="s">
        <v>2554</v>
      </c>
      <c r="C2493" s="827" t="s">
        <v>2547</v>
      </c>
      <c r="D2493" s="828">
        <v>0.5</v>
      </c>
      <c r="E2493" s="759">
        <f t="shared" si="38"/>
        <v>10</v>
      </c>
    </row>
    <row r="2494" spans="1:5">
      <c r="A2494" s="759">
        <v>2491</v>
      </c>
      <c r="B2494" s="827" t="s">
        <v>2555</v>
      </c>
      <c r="C2494" s="827" t="s">
        <v>2547</v>
      </c>
      <c r="D2494" s="828">
        <v>0.9</v>
      </c>
      <c r="E2494" s="759">
        <f t="shared" si="38"/>
        <v>18</v>
      </c>
    </row>
    <row r="2495" spans="1:5">
      <c r="A2495" s="759">
        <v>2492</v>
      </c>
      <c r="B2495" s="827" t="s">
        <v>2556</v>
      </c>
      <c r="C2495" s="827" t="s">
        <v>2547</v>
      </c>
      <c r="D2495" s="828">
        <v>1.3</v>
      </c>
      <c r="E2495" s="759">
        <f t="shared" si="38"/>
        <v>26</v>
      </c>
    </row>
    <row r="2496" spans="1:5">
      <c r="A2496" s="759">
        <v>2493</v>
      </c>
      <c r="B2496" s="827" t="s">
        <v>2557</v>
      </c>
      <c r="C2496" s="827" t="s">
        <v>2558</v>
      </c>
      <c r="D2496" s="828">
        <v>2.2</v>
      </c>
      <c r="E2496" s="759">
        <f t="shared" si="38"/>
        <v>44</v>
      </c>
    </row>
    <row r="2497" spans="1:5">
      <c r="A2497" s="759">
        <v>2494</v>
      </c>
      <c r="B2497" s="827" t="s">
        <v>2559</v>
      </c>
      <c r="C2497" s="827" t="s">
        <v>2558</v>
      </c>
      <c r="D2497" s="828">
        <v>1.3</v>
      </c>
      <c r="E2497" s="759">
        <f t="shared" si="38"/>
        <v>26</v>
      </c>
    </row>
    <row r="2498" spans="1:5">
      <c r="A2498" s="759">
        <v>2495</v>
      </c>
      <c r="B2498" s="827" t="s">
        <v>2560</v>
      </c>
      <c r="C2498" s="827" t="s">
        <v>2558</v>
      </c>
      <c r="D2498" s="828">
        <v>1.4</v>
      </c>
      <c r="E2498" s="759">
        <f t="shared" si="38"/>
        <v>28</v>
      </c>
    </row>
    <row r="2499" spans="1:5">
      <c r="A2499" s="759">
        <v>2496</v>
      </c>
      <c r="B2499" s="827" t="s">
        <v>2561</v>
      </c>
      <c r="C2499" s="827" t="s">
        <v>2558</v>
      </c>
      <c r="D2499" s="828">
        <v>0.8</v>
      </c>
      <c r="E2499" s="759">
        <f t="shared" si="38"/>
        <v>16</v>
      </c>
    </row>
    <row r="2500" spans="1:5">
      <c r="A2500" s="759">
        <v>2497</v>
      </c>
      <c r="B2500" s="827" t="s">
        <v>2562</v>
      </c>
      <c r="C2500" s="827" t="s">
        <v>2558</v>
      </c>
      <c r="D2500" s="828">
        <v>1.5</v>
      </c>
      <c r="E2500" s="759">
        <f t="shared" si="38"/>
        <v>30</v>
      </c>
    </row>
    <row r="2501" spans="1:5">
      <c r="A2501" s="759">
        <v>2498</v>
      </c>
      <c r="B2501" s="827" t="s">
        <v>2563</v>
      </c>
      <c r="C2501" s="827" t="s">
        <v>2558</v>
      </c>
      <c r="D2501" s="828">
        <v>0.73</v>
      </c>
      <c r="E2501" s="759">
        <f t="shared" si="38"/>
        <v>14.6</v>
      </c>
    </row>
    <row r="2502" spans="1:5">
      <c r="A2502" s="759">
        <v>2499</v>
      </c>
      <c r="B2502" s="827" t="s">
        <v>2564</v>
      </c>
      <c r="C2502" s="827" t="s">
        <v>2558</v>
      </c>
      <c r="D2502" s="828">
        <v>0.6</v>
      </c>
      <c r="E2502" s="759">
        <f t="shared" si="38"/>
        <v>12</v>
      </c>
    </row>
    <row r="2503" spans="1:5">
      <c r="A2503" s="759">
        <v>2500</v>
      </c>
      <c r="B2503" s="827" t="s">
        <v>2565</v>
      </c>
      <c r="C2503" s="827" t="s">
        <v>2558</v>
      </c>
      <c r="D2503" s="828">
        <v>0.7</v>
      </c>
      <c r="E2503" s="759">
        <f t="shared" ref="E2503:E2566" si="39">D2503*20</f>
        <v>14</v>
      </c>
    </row>
    <row r="2504" spans="1:5">
      <c r="A2504" s="759">
        <v>2501</v>
      </c>
      <c r="B2504" s="827" t="s">
        <v>2566</v>
      </c>
      <c r="C2504" s="827" t="s">
        <v>2558</v>
      </c>
      <c r="D2504" s="828">
        <v>0.75</v>
      </c>
      <c r="E2504" s="759">
        <f t="shared" si="39"/>
        <v>15</v>
      </c>
    </row>
    <row r="2505" spans="1:5">
      <c r="A2505" s="759">
        <v>2502</v>
      </c>
      <c r="B2505" s="827" t="s">
        <v>2567</v>
      </c>
      <c r="C2505" s="827" t="s">
        <v>2558</v>
      </c>
      <c r="D2505" s="828">
        <v>1.16</v>
      </c>
      <c r="E2505" s="759">
        <f t="shared" si="39"/>
        <v>23.2</v>
      </c>
    </row>
    <row r="2506" spans="1:5">
      <c r="A2506" s="759">
        <v>2503</v>
      </c>
      <c r="B2506" s="827" t="s">
        <v>2568</v>
      </c>
      <c r="C2506" s="827" t="s">
        <v>2558</v>
      </c>
      <c r="D2506" s="828">
        <v>1.35</v>
      </c>
      <c r="E2506" s="759">
        <f t="shared" si="39"/>
        <v>27</v>
      </c>
    </row>
    <row r="2507" spans="1:5">
      <c r="A2507" s="759">
        <v>2504</v>
      </c>
      <c r="B2507" s="827" t="s">
        <v>2569</v>
      </c>
      <c r="C2507" s="827" t="s">
        <v>2558</v>
      </c>
      <c r="D2507" s="828">
        <v>1.1</v>
      </c>
      <c r="E2507" s="759">
        <f t="shared" si="39"/>
        <v>22</v>
      </c>
    </row>
    <row r="2508" spans="1:5">
      <c r="A2508" s="759">
        <v>2505</v>
      </c>
      <c r="B2508" s="827" t="s">
        <v>2570</v>
      </c>
      <c r="C2508" s="827" t="s">
        <v>2558</v>
      </c>
      <c r="D2508" s="828">
        <v>2</v>
      </c>
      <c r="E2508" s="759">
        <f t="shared" si="39"/>
        <v>40</v>
      </c>
    </row>
    <row r="2509" spans="1:5">
      <c r="A2509" s="759">
        <v>2506</v>
      </c>
      <c r="B2509" s="827" t="s">
        <v>2571</v>
      </c>
      <c r="C2509" s="827" t="s">
        <v>2558</v>
      </c>
      <c r="D2509" s="828">
        <v>0.8</v>
      </c>
      <c r="E2509" s="759">
        <f t="shared" si="39"/>
        <v>16</v>
      </c>
    </row>
    <row r="2510" spans="1:5">
      <c r="A2510" s="759">
        <v>2507</v>
      </c>
      <c r="B2510" s="827" t="s">
        <v>2572</v>
      </c>
      <c r="C2510" s="827" t="s">
        <v>2558</v>
      </c>
      <c r="D2510" s="828">
        <v>0.95</v>
      </c>
      <c r="E2510" s="759">
        <f t="shared" si="39"/>
        <v>19</v>
      </c>
    </row>
    <row r="2511" spans="1:5">
      <c r="A2511" s="759">
        <v>2508</v>
      </c>
      <c r="B2511" s="827" t="s">
        <v>2490</v>
      </c>
      <c r="C2511" s="827" t="s">
        <v>2558</v>
      </c>
      <c r="D2511" s="828">
        <v>2</v>
      </c>
      <c r="E2511" s="759">
        <f t="shared" si="39"/>
        <v>40</v>
      </c>
    </row>
    <row r="2512" spans="1:5">
      <c r="A2512" s="759">
        <v>2509</v>
      </c>
      <c r="B2512" s="827" t="s">
        <v>2573</v>
      </c>
      <c r="C2512" s="827" t="s">
        <v>2558</v>
      </c>
      <c r="D2512" s="828">
        <v>0.75</v>
      </c>
      <c r="E2512" s="759">
        <f t="shared" si="39"/>
        <v>15</v>
      </c>
    </row>
    <row r="2513" spans="1:5">
      <c r="A2513" s="759">
        <v>2510</v>
      </c>
      <c r="B2513" s="827" t="s">
        <v>2574</v>
      </c>
      <c r="C2513" s="827" t="s">
        <v>2558</v>
      </c>
      <c r="D2513" s="828">
        <v>0.9</v>
      </c>
      <c r="E2513" s="759">
        <f t="shared" si="39"/>
        <v>18</v>
      </c>
    </row>
    <row r="2514" spans="1:5">
      <c r="A2514" s="759">
        <v>2511</v>
      </c>
      <c r="B2514" s="827" t="s">
        <v>2575</v>
      </c>
      <c r="C2514" s="827" t="s">
        <v>2558</v>
      </c>
      <c r="D2514" s="828">
        <v>2.9</v>
      </c>
      <c r="E2514" s="759">
        <f t="shared" si="39"/>
        <v>58</v>
      </c>
    </row>
    <row r="2515" spans="1:5">
      <c r="A2515" s="759">
        <v>2512</v>
      </c>
      <c r="B2515" s="827" t="s">
        <v>2576</v>
      </c>
      <c r="C2515" s="827" t="s">
        <v>2558</v>
      </c>
      <c r="D2515" s="828">
        <v>1.85</v>
      </c>
      <c r="E2515" s="759">
        <f t="shared" si="39"/>
        <v>37</v>
      </c>
    </row>
    <row r="2516" spans="1:5">
      <c r="A2516" s="759">
        <v>2513</v>
      </c>
      <c r="B2516" s="827" t="s">
        <v>2577</v>
      </c>
      <c r="C2516" s="827" t="s">
        <v>2558</v>
      </c>
      <c r="D2516" s="828">
        <v>0.75</v>
      </c>
      <c r="E2516" s="759">
        <f t="shared" si="39"/>
        <v>15</v>
      </c>
    </row>
    <row r="2517" spans="1:5">
      <c r="A2517" s="759">
        <v>2514</v>
      </c>
      <c r="B2517" s="827" t="s">
        <v>2578</v>
      </c>
      <c r="C2517" s="827" t="s">
        <v>2558</v>
      </c>
      <c r="D2517" s="828">
        <v>0.76</v>
      </c>
      <c r="E2517" s="759">
        <f t="shared" si="39"/>
        <v>15.2</v>
      </c>
    </row>
    <row r="2518" spans="1:5">
      <c r="A2518" s="759">
        <v>2515</v>
      </c>
      <c r="B2518" s="827" t="s">
        <v>2579</v>
      </c>
      <c r="C2518" s="827" t="s">
        <v>2558</v>
      </c>
      <c r="D2518" s="828">
        <v>1.3</v>
      </c>
      <c r="E2518" s="759">
        <f t="shared" si="39"/>
        <v>26</v>
      </c>
    </row>
    <row r="2519" spans="1:5">
      <c r="A2519" s="759">
        <v>2516</v>
      </c>
      <c r="B2519" s="827" t="s">
        <v>2580</v>
      </c>
      <c r="C2519" s="827" t="s">
        <v>2558</v>
      </c>
      <c r="D2519" s="828">
        <v>1.4</v>
      </c>
      <c r="E2519" s="759">
        <f t="shared" si="39"/>
        <v>28</v>
      </c>
    </row>
    <row r="2520" spans="1:5">
      <c r="A2520" s="759">
        <v>2517</v>
      </c>
      <c r="B2520" s="827" t="s">
        <v>2581</v>
      </c>
      <c r="C2520" s="827" t="s">
        <v>2558</v>
      </c>
      <c r="D2520" s="828">
        <v>0.83</v>
      </c>
      <c r="E2520" s="759">
        <f t="shared" si="39"/>
        <v>16.6</v>
      </c>
    </row>
    <row r="2521" spans="1:5">
      <c r="A2521" s="759">
        <v>2518</v>
      </c>
      <c r="B2521" s="827" t="s">
        <v>2582</v>
      </c>
      <c r="C2521" s="827" t="s">
        <v>2558</v>
      </c>
      <c r="D2521" s="828">
        <v>0.8</v>
      </c>
      <c r="E2521" s="759">
        <f t="shared" si="39"/>
        <v>16</v>
      </c>
    </row>
    <row r="2522" spans="1:5">
      <c r="A2522" s="759">
        <v>2519</v>
      </c>
      <c r="B2522" s="827" t="s">
        <v>2583</v>
      </c>
      <c r="C2522" s="827" t="s">
        <v>2558</v>
      </c>
      <c r="D2522" s="828">
        <v>1.6</v>
      </c>
      <c r="E2522" s="759">
        <f t="shared" si="39"/>
        <v>32</v>
      </c>
    </row>
    <row r="2523" spans="1:5">
      <c r="A2523" s="759">
        <v>2520</v>
      </c>
      <c r="B2523" s="827" t="s">
        <v>2584</v>
      </c>
      <c r="C2523" s="827" t="s">
        <v>2558</v>
      </c>
      <c r="D2523" s="828">
        <v>1.1</v>
      </c>
      <c r="E2523" s="759">
        <f t="shared" si="39"/>
        <v>22</v>
      </c>
    </row>
    <row r="2524" spans="1:5">
      <c r="A2524" s="759">
        <v>2521</v>
      </c>
      <c r="B2524" s="827" t="s">
        <v>2585</v>
      </c>
      <c r="C2524" s="827" t="s">
        <v>2558</v>
      </c>
      <c r="D2524" s="828">
        <v>1.5</v>
      </c>
      <c r="E2524" s="759">
        <f t="shared" si="39"/>
        <v>30</v>
      </c>
    </row>
    <row r="2525" spans="1:5">
      <c r="A2525" s="759">
        <v>2522</v>
      </c>
      <c r="B2525" s="827" t="s">
        <v>2586</v>
      </c>
      <c r="C2525" s="827" t="s">
        <v>2558</v>
      </c>
      <c r="D2525" s="828">
        <v>0.69</v>
      </c>
      <c r="E2525" s="759">
        <f t="shared" si="39"/>
        <v>13.8</v>
      </c>
    </row>
    <row r="2526" spans="1:5">
      <c r="A2526" s="759">
        <v>2523</v>
      </c>
      <c r="B2526" s="827" t="s">
        <v>2587</v>
      </c>
      <c r="C2526" s="827" t="s">
        <v>2558</v>
      </c>
      <c r="D2526" s="828">
        <v>0.6</v>
      </c>
      <c r="E2526" s="759">
        <f t="shared" si="39"/>
        <v>12</v>
      </c>
    </row>
    <row r="2527" spans="1:5">
      <c r="A2527" s="759">
        <v>2524</v>
      </c>
      <c r="B2527" s="827" t="s">
        <v>2588</v>
      </c>
      <c r="C2527" s="827" t="s">
        <v>2589</v>
      </c>
      <c r="D2527" s="828">
        <v>0.8</v>
      </c>
      <c r="E2527" s="759">
        <f t="shared" si="39"/>
        <v>16</v>
      </c>
    </row>
    <row r="2528" spans="1:5">
      <c r="A2528" s="759">
        <v>2525</v>
      </c>
      <c r="B2528" s="827" t="s">
        <v>642</v>
      </c>
      <c r="C2528" s="827" t="s">
        <v>2589</v>
      </c>
      <c r="D2528" s="828">
        <v>0.5</v>
      </c>
      <c r="E2528" s="759">
        <f t="shared" si="39"/>
        <v>10</v>
      </c>
    </row>
    <row r="2529" spans="1:5">
      <c r="A2529" s="759">
        <v>2526</v>
      </c>
      <c r="B2529" s="827" t="s">
        <v>2590</v>
      </c>
      <c r="C2529" s="827" t="s">
        <v>2589</v>
      </c>
      <c r="D2529" s="828">
        <v>4.8</v>
      </c>
      <c r="E2529" s="759">
        <f t="shared" si="39"/>
        <v>96</v>
      </c>
    </row>
    <row r="2530" spans="1:5">
      <c r="A2530" s="759">
        <v>2527</v>
      </c>
      <c r="B2530" s="827" t="s">
        <v>2591</v>
      </c>
      <c r="C2530" s="827" t="s">
        <v>2589</v>
      </c>
      <c r="D2530" s="828">
        <v>1.6</v>
      </c>
      <c r="E2530" s="759">
        <f t="shared" si="39"/>
        <v>32</v>
      </c>
    </row>
    <row r="2531" spans="1:5">
      <c r="A2531" s="759">
        <v>2528</v>
      </c>
      <c r="B2531" s="827" t="s">
        <v>2592</v>
      </c>
      <c r="C2531" s="827" t="s">
        <v>2589</v>
      </c>
      <c r="D2531" s="828">
        <v>0.6</v>
      </c>
      <c r="E2531" s="759">
        <f t="shared" si="39"/>
        <v>12</v>
      </c>
    </row>
    <row r="2532" spans="1:5">
      <c r="A2532" s="759">
        <v>2529</v>
      </c>
      <c r="B2532" s="827" t="s">
        <v>2593</v>
      </c>
      <c r="C2532" s="827" t="s">
        <v>2589</v>
      </c>
      <c r="D2532" s="828">
        <v>0.7</v>
      </c>
      <c r="E2532" s="759">
        <f t="shared" si="39"/>
        <v>14</v>
      </c>
    </row>
    <row r="2533" spans="1:5">
      <c r="A2533" s="759">
        <v>2530</v>
      </c>
      <c r="B2533" s="827" t="s">
        <v>2594</v>
      </c>
      <c r="C2533" s="827" t="s">
        <v>2589</v>
      </c>
      <c r="D2533" s="828">
        <v>1.1</v>
      </c>
      <c r="E2533" s="759">
        <f t="shared" si="39"/>
        <v>22</v>
      </c>
    </row>
    <row r="2534" spans="1:5">
      <c r="A2534" s="759">
        <v>2531</v>
      </c>
      <c r="B2534" s="827" t="s">
        <v>2595</v>
      </c>
      <c r="C2534" s="827" t="s">
        <v>2589</v>
      </c>
      <c r="D2534" s="828">
        <v>1.55</v>
      </c>
      <c r="E2534" s="759">
        <f t="shared" si="39"/>
        <v>31</v>
      </c>
    </row>
    <row r="2535" spans="1:5">
      <c r="A2535" s="759">
        <v>2532</v>
      </c>
      <c r="B2535" s="827" t="s">
        <v>2596</v>
      </c>
      <c r="C2535" s="827" t="s">
        <v>2589</v>
      </c>
      <c r="D2535" s="828">
        <v>2.9</v>
      </c>
      <c r="E2535" s="759">
        <f t="shared" si="39"/>
        <v>58</v>
      </c>
    </row>
    <row r="2536" spans="1:5">
      <c r="A2536" s="759">
        <v>2533</v>
      </c>
      <c r="B2536" s="827" t="s">
        <v>2597</v>
      </c>
      <c r="C2536" s="827" t="s">
        <v>2589</v>
      </c>
      <c r="D2536" s="828">
        <v>1.3</v>
      </c>
      <c r="E2536" s="759">
        <f t="shared" si="39"/>
        <v>26</v>
      </c>
    </row>
    <row r="2537" spans="1:5">
      <c r="A2537" s="759">
        <v>2534</v>
      </c>
      <c r="B2537" s="827" t="s">
        <v>2598</v>
      </c>
      <c r="C2537" s="827" t="s">
        <v>2589</v>
      </c>
      <c r="D2537" s="828">
        <v>0.7</v>
      </c>
      <c r="E2537" s="759">
        <f t="shared" si="39"/>
        <v>14</v>
      </c>
    </row>
    <row r="2538" spans="1:5">
      <c r="A2538" s="759">
        <v>2535</v>
      </c>
      <c r="B2538" s="827" t="s">
        <v>2599</v>
      </c>
      <c r="C2538" s="827" t="s">
        <v>2589</v>
      </c>
      <c r="D2538" s="828">
        <v>3.3</v>
      </c>
      <c r="E2538" s="759">
        <f t="shared" si="39"/>
        <v>66</v>
      </c>
    </row>
    <row r="2539" spans="1:5">
      <c r="A2539" s="759">
        <v>2536</v>
      </c>
      <c r="B2539" s="827" t="s">
        <v>2600</v>
      </c>
      <c r="C2539" s="827" t="s">
        <v>2589</v>
      </c>
      <c r="D2539" s="828">
        <v>1.3</v>
      </c>
      <c r="E2539" s="759">
        <f t="shared" si="39"/>
        <v>26</v>
      </c>
    </row>
    <row r="2540" spans="1:5">
      <c r="A2540" s="759">
        <v>2537</v>
      </c>
      <c r="B2540" s="827" t="s">
        <v>2601</v>
      </c>
      <c r="C2540" s="827" t="s">
        <v>2589</v>
      </c>
      <c r="D2540" s="828">
        <v>2.4</v>
      </c>
      <c r="E2540" s="759">
        <f t="shared" si="39"/>
        <v>48</v>
      </c>
    </row>
    <row r="2541" spans="1:5">
      <c r="A2541" s="759">
        <v>2538</v>
      </c>
      <c r="B2541" s="827" t="s">
        <v>2602</v>
      </c>
      <c r="C2541" s="827" t="s">
        <v>2589</v>
      </c>
      <c r="D2541" s="828">
        <v>1.4</v>
      </c>
      <c r="E2541" s="759">
        <f t="shared" si="39"/>
        <v>28</v>
      </c>
    </row>
    <row r="2542" spans="1:5">
      <c r="A2542" s="759">
        <v>2539</v>
      </c>
      <c r="B2542" s="827" t="s">
        <v>2603</v>
      </c>
      <c r="C2542" s="827" t="s">
        <v>2604</v>
      </c>
      <c r="D2542" s="828">
        <v>1</v>
      </c>
      <c r="E2542" s="759">
        <f t="shared" si="39"/>
        <v>20</v>
      </c>
    </row>
    <row r="2543" spans="1:5">
      <c r="A2543" s="759">
        <v>2540</v>
      </c>
      <c r="B2543" s="827" t="s">
        <v>2605</v>
      </c>
      <c r="C2543" s="827" t="s">
        <v>2604</v>
      </c>
      <c r="D2543" s="828">
        <v>1</v>
      </c>
      <c r="E2543" s="759">
        <f t="shared" si="39"/>
        <v>20</v>
      </c>
    </row>
    <row r="2544" spans="1:5">
      <c r="A2544" s="759">
        <v>2541</v>
      </c>
      <c r="B2544" s="827" t="s">
        <v>2606</v>
      </c>
      <c r="C2544" s="827" t="s">
        <v>2604</v>
      </c>
      <c r="D2544" s="828">
        <v>1.9</v>
      </c>
      <c r="E2544" s="759">
        <f t="shared" si="39"/>
        <v>38</v>
      </c>
    </row>
    <row r="2545" spans="1:5">
      <c r="A2545" s="759">
        <v>2542</v>
      </c>
      <c r="B2545" s="827" t="s">
        <v>2607</v>
      </c>
      <c r="C2545" s="827" t="s">
        <v>2604</v>
      </c>
      <c r="D2545" s="828">
        <v>2.1</v>
      </c>
      <c r="E2545" s="759">
        <f t="shared" si="39"/>
        <v>42</v>
      </c>
    </row>
    <row r="2546" spans="1:5">
      <c r="A2546" s="759">
        <v>2543</v>
      </c>
      <c r="B2546" s="827" t="s">
        <v>2608</v>
      </c>
      <c r="C2546" s="827" t="s">
        <v>2604</v>
      </c>
      <c r="D2546" s="828">
        <v>0.6</v>
      </c>
      <c r="E2546" s="759">
        <f t="shared" si="39"/>
        <v>12</v>
      </c>
    </row>
    <row r="2547" spans="1:5">
      <c r="A2547" s="759">
        <v>2544</v>
      </c>
      <c r="B2547" s="827" t="s">
        <v>2609</v>
      </c>
      <c r="C2547" s="827" t="s">
        <v>2604</v>
      </c>
      <c r="D2547" s="828">
        <v>0.6</v>
      </c>
      <c r="E2547" s="759">
        <f t="shared" si="39"/>
        <v>12</v>
      </c>
    </row>
    <row r="2548" spans="1:5">
      <c r="A2548" s="759">
        <v>2545</v>
      </c>
      <c r="B2548" s="827" t="s">
        <v>2610</v>
      </c>
      <c r="C2548" s="827" t="s">
        <v>2604</v>
      </c>
      <c r="D2548" s="828">
        <v>1</v>
      </c>
      <c r="E2548" s="759">
        <f t="shared" si="39"/>
        <v>20</v>
      </c>
    </row>
    <row r="2549" spans="1:5">
      <c r="A2549" s="759">
        <v>2546</v>
      </c>
      <c r="B2549" s="827" t="s">
        <v>2611</v>
      </c>
      <c r="C2549" s="827" t="s">
        <v>2604</v>
      </c>
      <c r="D2549" s="828">
        <v>0.5</v>
      </c>
      <c r="E2549" s="759">
        <f t="shared" si="39"/>
        <v>10</v>
      </c>
    </row>
    <row r="2550" spans="1:5">
      <c r="A2550" s="759">
        <v>2547</v>
      </c>
      <c r="B2550" s="827" t="s">
        <v>2612</v>
      </c>
      <c r="C2550" s="827" t="s">
        <v>2604</v>
      </c>
      <c r="D2550" s="828">
        <v>1</v>
      </c>
      <c r="E2550" s="759">
        <f t="shared" si="39"/>
        <v>20</v>
      </c>
    </row>
    <row r="2551" spans="1:5">
      <c r="A2551" s="759">
        <v>2548</v>
      </c>
      <c r="B2551" s="827" t="s">
        <v>2613</v>
      </c>
      <c r="C2551" s="827" t="s">
        <v>2604</v>
      </c>
      <c r="D2551" s="828">
        <v>0.75</v>
      </c>
      <c r="E2551" s="759">
        <f t="shared" si="39"/>
        <v>15</v>
      </c>
    </row>
    <row r="2552" spans="1:5">
      <c r="A2552" s="759">
        <v>2549</v>
      </c>
      <c r="B2552" s="827" t="s">
        <v>2614</v>
      </c>
      <c r="C2552" s="827" t="s">
        <v>2604</v>
      </c>
      <c r="D2552" s="828">
        <v>1</v>
      </c>
      <c r="E2552" s="759">
        <f t="shared" si="39"/>
        <v>20</v>
      </c>
    </row>
    <row r="2553" spans="1:5">
      <c r="A2553" s="759">
        <v>2550</v>
      </c>
      <c r="B2553" s="827" t="s">
        <v>2615</v>
      </c>
      <c r="C2553" s="827" t="s">
        <v>2604</v>
      </c>
      <c r="D2553" s="828">
        <v>0.6</v>
      </c>
      <c r="E2553" s="759">
        <f t="shared" si="39"/>
        <v>12</v>
      </c>
    </row>
    <row r="2554" spans="1:5">
      <c r="A2554" s="759">
        <v>2551</v>
      </c>
      <c r="B2554" s="827" t="s">
        <v>2616</v>
      </c>
      <c r="C2554" s="827" t="s">
        <v>2617</v>
      </c>
      <c r="D2554" s="828">
        <v>0.8</v>
      </c>
      <c r="E2554" s="759">
        <f t="shared" si="39"/>
        <v>16</v>
      </c>
    </row>
    <row r="2555" spans="1:5">
      <c r="A2555" s="759">
        <v>2552</v>
      </c>
      <c r="B2555" s="827" t="s">
        <v>2618</v>
      </c>
      <c r="C2555" s="827" t="s">
        <v>2617</v>
      </c>
      <c r="D2555" s="828">
        <v>1</v>
      </c>
      <c r="E2555" s="759">
        <f t="shared" si="39"/>
        <v>20</v>
      </c>
    </row>
    <row r="2556" spans="1:5">
      <c r="A2556" s="759">
        <v>2553</v>
      </c>
      <c r="B2556" s="827" t="s">
        <v>2619</v>
      </c>
      <c r="C2556" s="827" t="s">
        <v>2617</v>
      </c>
      <c r="D2556" s="828">
        <v>1.5</v>
      </c>
      <c r="E2556" s="759">
        <f t="shared" si="39"/>
        <v>30</v>
      </c>
    </row>
    <row r="2557" spans="1:5">
      <c r="A2557" s="759">
        <v>2554</v>
      </c>
      <c r="B2557" s="827" t="s">
        <v>2620</v>
      </c>
      <c r="C2557" s="827" t="s">
        <v>2617</v>
      </c>
      <c r="D2557" s="828">
        <v>1.5</v>
      </c>
      <c r="E2557" s="759">
        <f t="shared" si="39"/>
        <v>30</v>
      </c>
    </row>
    <row r="2558" spans="1:5">
      <c r="A2558" s="759">
        <v>2555</v>
      </c>
      <c r="B2558" s="827" t="s">
        <v>2621</v>
      </c>
      <c r="C2558" s="827" t="s">
        <v>2617</v>
      </c>
      <c r="D2558" s="828">
        <v>1.5</v>
      </c>
      <c r="E2558" s="759">
        <f t="shared" si="39"/>
        <v>30</v>
      </c>
    </row>
    <row r="2559" spans="1:5">
      <c r="A2559" s="759">
        <v>2556</v>
      </c>
      <c r="B2559" s="827" t="s">
        <v>2622</v>
      </c>
      <c r="C2559" s="827" t="s">
        <v>2617</v>
      </c>
      <c r="D2559" s="828">
        <v>1.5</v>
      </c>
      <c r="E2559" s="759">
        <f t="shared" si="39"/>
        <v>30</v>
      </c>
    </row>
    <row r="2560" spans="1:5">
      <c r="A2560" s="759">
        <v>2557</v>
      </c>
      <c r="B2560" s="827" t="s">
        <v>2623</v>
      </c>
      <c r="C2560" s="827" t="s">
        <v>2617</v>
      </c>
      <c r="D2560" s="828">
        <v>1.78</v>
      </c>
      <c r="E2560" s="759">
        <f t="shared" si="39"/>
        <v>35.6</v>
      </c>
    </row>
    <row r="2561" spans="1:5">
      <c r="A2561" s="759">
        <v>2558</v>
      </c>
      <c r="B2561" s="827" t="s">
        <v>2624</v>
      </c>
      <c r="C2561" s="827" t="s">
        <v>2617</v>
      </c>
      <c r="D2561" s="828">
        <v>1</v>
      </c>
      <c r="E2561" s="759">
        <f t="shared" si="39"/>
        <v>20</v>
      </c>
    </row>
    <row r="2562" spans="1:5">
      <c r="A2562" s="759">
        <v>2559</v>
      </c>
      <c r="B2562" s="827" t="s">
        <v>2625</v>
      </c>
      <c r="C2562" s="827" t="s">
        <v>2617</v>
      </c>
      <c r="D2562" s="828">
        <v>1</v>
      </c>
      <c r="E2562" s="759">
        <f t="shared" si="39"/>
        <v>20</v>
      </c>
    </row>
    <row r="2563" spans="1:5">
      <c r="A2563" s="759">
        <v>2560</v>
      </c>
      <c r="B2563" s="827" t="s">
        <v>2160</v>
      </c>
      <c r="C2563" s="827" t="s">
        <v>2617</v>
      </c>
      <c r="D2563" s="828">
        <v>0.8</v>
      </c>
      <c r="E2563" s="759">
        <f t="shared" si="39"/>
        <v>16</v>
      </c>
    </row>
    <row r="2564" spans="1:5">
      <c r="A2564" s="759">
        <v>2561</v>
      </c>
      <c r="B2564" s="827" t="s">
        <v>2626</v>
      </c>
      <c r="C2564" s="827" t="s">
        <v>2617</v>
      </c>
      <c r="D2564" s="828">
        <v>2.4</v>
      </c>
      <c r="E2564" s="759">
        <f t="shared" si="39"/>
        <v>48</v>
      </c>
    </row>
    <row r="2565" spans="1:5">
      <c r="A2565" s="759">
        <v>2562</v>
      </c>
      <c r="B2565" s="827" t="s">
        <v>2627</v>
      </c>
      <c r="C2565" s="827" t="s">
        <v>2617</v>
      </c>
      <c r="D2565" s="828">
        <v>0.5</v>
      </c>
      <c r="E2565" s="759">
        <f t="shared" si="39"/>
        <v>10</v>
      </c>
    </row>
    <row r="2566" spans="1:5">
      <c r="A2566" s="759">
        <v>2563</v>
      </c>
      <c r="B2566" s="827" t="s">
        <v>2628</v>
      </c>
      <c r="C2566" s="827" t="s">
        <v>2629</v>
      </c>
      <c r="D2566" s="828">
        <v>1.4</v>
      </c>
      <c r="E2566" s="759">
        <f t="shared" si="39"/>
        <v>28</v>
      </c>
    </row>
    <row r="2567" spans="1:5">
      <c r="A2567" s="759">
        <v>2564</v>
      </c>
      <c r="B2567" s="827" t="s">
        <v>2630</v>
      </c>
      <c r="C2567" s="827" t="s">
        <v>2629</v>
      </c>
      <c r="D2567" s="828">
        <v>0.6</v>
      </c>
      <c r="E2567" s="759">
        <f t="shared" ref="E2567:E2630" si="40">D2567*20</f>
        <v>12</v>
      </c>
    </row>
    <row r="2568" spans="1:5">
      <c r="A2568" s="759">
        <v>2565</v>
      </c>
      <c r="B2568" s="827" t="s">
        <v>2631</v>
      </c>
      <c r="C2568" s="827" t="s">
        <v>2629</v>
      </c>
      <c r="D2568" s="828">
        <v>2.8</v>
      </c>
      <c r="E2568" s="759">
        <f t="shared" si="40"/>
        <v>56</v>
      </c>
    </row>
    <row r="2569" spans="1:5">
      <c r="A2569" s="759">
        <v>2566</v>
      </c>
      <c r="B2569" s="827" t="s">
        <v>2632</v>
      </c>
      <c r="C2569" s="827" t="s">
        <v>2629</v>
      </c>
      <c r="D2569" s="828">
        <v>2.6</v>
      </c>
      <c r="E2569" s="759">
        <f t="shared" si="40"/>
        <v>52</v>
      </c>
    </row>
    <row r="2570" spans="1:5">
      <c r="A2570" s="759">
        <v>2567</v>
      </c>
      <c r="B2570" s="827" t="s">
        <v>2622</v>
      </c>
      <c r="C2570" s="827" t="s">
        <v>2629</v>
      </c>
      <c r="D2570" s="828">
        <v>1</v>
      </c>
      <c r="E2570" s="759">
        <f t="shared" si="40"/>
        <v>20</v>
      </c>
    </row>
    <row r="2571" spans="1:5">
      <c r="A2571" s="759">
        <v>2568</v>
      </c>
      <c r="B2571" s="827" t="s">
        <v>2633</v>
      </c>
      <c r="C2571" s="827" t="s">
        <v>2629</v>
      </c>
      <c r="D2571" s="828">
        <v>1.2</v>
      </c>
      <c r="E2571" s="759">
        <f t="shared" si="40"/>
        <v>24</v>
      </c>
    </row>
    <row r="2572" spans="1:5">
      <c r="A2572" s="759">
        <v>2569</v>
      </c>
      <c r="B2572" s="827" t="s">
        <v>2634</v>
      </c>
      <c r="C2572" s="827" t="s">
        <v>2629</v>
      </c>
      <c r="D2572" s="828">
        <v>1.1</v>
      </c>
      <c r="E2572" s="759">
        <f t="shared" si="40"/>
        <v>22</v>
      </c>
    </row>
    <row r="2573" spans="1:5">
      <c r="A2573" s="759">
        <v>2570</v>
      </c>
      <c r="B2573" s="827" t="s">
        <v>2635</v>
      </c>
      <c r="C2573" s="827" t="s">
        <v>2629</v>
      </c>
      <c r="D2573" s="828">
        <v>0.7</v>
      </c>
      <c r="E2573" s="759">
        <f t="shared" si="40"/>
        <v>14</v>
      </c>
    </row>
    <row r="2574" spans="1:5">
      <c r="A2574" s="759">
        <v>2571</v>
      </c>
      <c r="B2574" s="827" t="s">
        <v>2636</v>
      </c>
      <c r="C2574" s="827" t="s">
        <v>2629</v>
      </c>
      <c r="D2574" s="828">
        <v>0.7</v>
      </c>
      <c r="E2574" s="759">
        <f t="shared" si="40"/>
        <v>14</v>
      </c>
    </row>
    <row r="2575" spans="1:5">
      <c r="A2575" s="759">
        <v>2572</v>
      </c>
      <c r="B2575" s="827" t="s">
        <v>2637</v>
      </c>
      <c r="C2575" s="827" t="s">
        <v>2629</v>
      </c>
      <c r="D2575" s="828">
        <v>1.6</v>
      </c>
      <c r="E2575" s="759">
        <f t="shared" si="40"/>
        <v>32</v>
      </c>
    </row>
    <row r="2576" spans="1:5">
      <c r="A2576" s="759">
        <v>2573</v>
      </c>
      <c r="B2576" s="827" t="s">
        <v>2638</v>
      </c>
      <c r="C2576" s="827" t="s">
        <v>2629</v>
      </c>
      <c r="D2576" s="828">
        <v>0.7</v>
      </c>
      <c r="E2576" s="759">
        <f t="shared" si="40"/>
        <v>14</v>
      </c>
    </row>
    <row r="2577" spans="1:5">
      <c r="A2577" s="759">
        <v>2574</v>
      </c>
      <c r="B2577" s="827" t="s">
        <v>2639</v>
      </c>
      <c r="C2577" s="827" t="s">
        <v>2629</v>
      </c>
      <c r="D2577" s="828">
        <v>0.8</v>
      </c>
      <c r="E2577" s="759">
        <f t="shared" si="40"/>
        <v>16</v>
      </c>
    </row>
    <row r="2578" spans="1:5">
      <c r="A2578" s="759">
        <v>2575</v>
      </c>
      <c r="B2578" s="827" t="s">
        <v>2640</v>
      </c>
      <c r="C2578" s="827" t="s">
        <v>2629</v>
      </c>
      <c r="D2578" s="828">
        <v>2.3</v>
      </c>
      <c r="E2578" s="759">
        <f t="shared" si="40"/>
        <v>46</v>
      </c>
    </row>
    <row r="2579" spans="1:5">
      <c r="A2579" s="759">
        <v>2576</v>
      </c>
      <c r="B2579" s="827" t="s">
        <v>2641</v>
      </c>
      <c r="C2579" s="827" t="s">
        <v>2629</v>
      </c>
      <c r="D2579" s="828">
        <v>1.25</v>
      </c>
      <c r="E2579" s="759">
        <f t="shared" si="40"/>
        <v>25</v>
      </c>
    </row>
    <row r="2580" spans="1:5">
      <c r="A2580" s="759">
        <v>2577</v>
      </c>
      <c r="B2580" s="827" t="s">
        <v>2642</v>
      </c>
      <c r="C2580" s="827" t="s">
        <v>2629</v>
      </c>
      <c r="D2580" s="828">
        <v>0.5</v>
      </c>
      <c r="E2580" s="759">
        <f t="shared" si="40"/>
        <v>10</v>
      </c>
    </row>
    <row r="2581" spans="1:5">
      <c r="A2581" s="759">
        <v>2578</v>
      </c>
      <c r="B2581" s="827" t="s">
        <v>2643</v>
      </c>
      <c r="C2581" s="827" t="s">
        <v>2629</v>
      </c>
      <c r="D2581" s="828">
        <v>0.8</v>
      </c>
      <c r="E2581" s="759">
        <f t="shared" si="40"/>
        <v>16</v>
      </c>
    </row>
    <row r="2582" spans="1:5">
      <c r="A2582" s="759">
        <v>2579</v>
      </c>
      <c r="B2582" s="827" t="s">
        <v>2644</v>
      </c>
      <c r="C2582" s="827" t="s">
        <v>2629</v>
      </c>
      <c r="D2582" s="828">
        <v>0.7</v>
      </c>
      <c r="E2582" s="759">
        <f t="shared" si="40"/>
        <v>14</v>
      </c>
    </row>
    <row r="2583" spans="1:5">
      <c r="A2583" s="759">
        <v>2580</v>
      </c>
      <c r="B2583" s="827" t="s">
        <v>2645</v>
      </c>
      <c r="C2583" s="827" t="s">
        <v>2629</v>
      </c>
      <c r="D2583" s="828">
        <v>1</v>
      </c>
      <c r="E2583" s="759">
        <f t="shared" si="40"/>
        <v>20</v>
      </c>
    </row>
    <row r="2584" spans="1:5">
      <c r="A2584" s="759">
        <v>2581</v>
      </c>
      <c r="B2584" s="827" t="s">
        <v>2646</v>
      </c>
      <c r="C2584" s="827" t="s">
        <v>2647</v>
      </c>
      <c r="D2584" s="828">
        <v>2.9</v>
      </c>
      <c r="E2584" s="759">
        <f t="shared" si="40"/>
        <v>58</v>
      </c>
    </row>
    <row r="2585" spans="1:5">
      <c r="A2585" s="759">
        <v>2582</v>
      </c>
      <c r="B2585" s="827" t="s">
        <v>2648</v>
      </c>
      <c r="C2585" s="827" t="s">
        <v>2647</v>
      </c>
      <c r="D2585" s="828">
        <v>6.19</v>
      </c>
      <c r="E2585" s="759">
        <f t="shared" si="40"/>
        <v>123.8</v>
      </c>
    </row>
    <row r="2586" spans="1:5">
      <c r="A2586" s="759">
        <v>2583</v>
      </c>
      <c r="B2586" s="827" t="s">
        <v>2649</v>
      </c>
      <c r="C2586" s="827" t="s">
        <v>2647</v>
      </c>
      <c r="D2586" s="828">
        <v>1.25</v>
      </c>
      <c r="E2586" s="759">
        <f t="shared" si="40"/>
        <v>25</v>
      </c>
    </row>
    <row r="2587" spans="1:5">
      <c r="A2587" s="759">
        <v>2584</v>
      </c>
      <c r="B2587" s="827" t="s">
        <v>2650</v>
      </c>
      <c r="C2587" s="827" t="s">
        <v>2647</v>
      </c>
      <c r="D2587" s="828">
        <v>0.76</v>
      </c>
      <c r="E2587" s="759">
        <f t="shared" si="40"/>
        <v>15.2</v>
      </c>
    </row>
    <row r="2588" spans="1:5">
      <c r="A2588" s="759">
        <v>2585</v>
      </c>
      <c r="B2588" s="827" t="s">
        <v>2651</v>
      </c>
      <c r="C2588" s="827" t="s">
        <v>2647</v>
      </c>
      <c r="D2588" s="828">
        <v>7.48</v>
      </c>
      <c r="E2588" s="759">
        <f t="shared" si="40"/>
        <v>149.6</v>
      </c>
    </row>
    <row r="2589" spans="1:5">
      <c r="A2589" s="759">
        <v>2586</v>
      </c>
      <c r="B2589" s="827" t="s">
        <v>2652</v>
      </c>
      <c r="C2589" s="827" t="s">
        <v>2647</v>
      </c>
      <c r="D2589" s="828">
        <v>0.52</v>
      </c>
      <c r="E2589" s="759">
        <f t="shared" si="40"/>
        <v>10.4</v>
      </c>
    </row>
    <row r="2590" spans="1:5">
      <c r="A2590" s="759">
        <v>2587</v>
      </c>
      <c r="B2590" s="827" t="s">
        <v>2653</v>
      </c>
      <c r="C2590" s="827" t="s">
        <v>2647</v>
      </c>
      <c r="D2590" s="828">
        <v>2.03</v>
      </c>
      <c r="E2590" s="759">
        <f t="shared" si="40"/>
        <v>40.6</v>
      </c>
    </row>
    <row r="2591" spans="1:5">
      <c r="A2591" s="759">
        <v>2588</v>
      </c>
      <c r="B2591" s="827" t="s">
        <v>2654</v>
      </c>
      <c r="C2591" s="827" t="s">
        <v>2647</v>
      </c>
      <c r="D2591" s="828">
        <v>3.71</v>
      </c>
      <c r="E2591" s="759">
        <f t="shared" si="40"/>
        <v>74.2</v>
      </c>
    </row>
    <row r="2592" spans="1:5">
      <c r="A2592" s="759">
        <v>2589</v>
      </c>
      <c r="B2592" s="829" t="s">
        <v>2655</v>
      </c>
      <c r="C2592" s="829" t="s">
        <v>2647</v>
      </c>
      <c r="D2592" s="830">
        <v>7.7</v>
      </c>
      <c r="E2592" s="759">
        <f t="shared" si="40"/>
        <v>154</v>
      </c>
    </row>
    <row r="2593" spans="1:5">
      <c r="A2593" s="759">
        <v>2590</v>
      </c>
      <c r="B2593" s="827" t="s">
        <v>2656</v>
      </c>
      <c r="C2593" s="827" t="s">
        <v>2657</v>
      </c>
      <c r="D2593" s="828">
        <v>2.5</v>
      </c>
      <c r="E2593" s="759">
        <f t="shared" si="40"/>
        <v>50</v>
      </c>
    </row>
    <row r="2594" spans="1:5">
      <c r="A2594" s="759">
        <v>2591</v>
      </c>
      <c r="B2594" s="827" t="s">
        <v>2658</v>
      </c>
      <c r="C2594" s="827" t="s">
        <v>2657</v>
      </c>
      <c r="D2594" s="828">
        <v>3</v>
      </c>
      <c r="E2594" s="759">
        <f t="shared" si="40"/>
        <v>60</v>
      </c>
    </row>
    <row r="2595" spans="1:5">
      <c r="A2595" s="759">
        <v>2592</v>
      </c>
      <c r="B2595" s="827" t="s">
        <v>2659</v>
      </c>
      <c r="C2595" s="827" t="s">
        <v>2657</v>
      </c>
      <c r="D2595" s="828">
        <v>2</v>
      </c>
      <c r="E2595" s="759">
        <f t="shared" si="40"/>
        <v>40</v>
      </c>
    </row>
    <row r="2596" spans="1:5">
      <c r="A2596" s="759">
        <v>2593</v>
      </c>
      <c r="B2596" s="827" t="s">
        <v>2660</v>
      </c>
      <c r="C2596" s="827" t="s">
        <v>2657</v>
      </c>
      <c r="D2596" s="828">
        <v>1.8</v>
      </c>
      <c r="E2596" s="759">
        <f t="shared" si="40"/>
        <v>36</v>
      </c>
    </row>
    <row r="2597" spans="1:5">
      <c r="A2597" s="759">
        <v>2594</v>
      </c>
      <c r="B2597" s="827" t="s">
        <v>2661</v>
      </c>
      <c r="C2597" s="827" t="s">
        <v>2657</v>
      </c>
      <c r="D2597" s="828">
        <v>1.3</v>
      </c>
      <c r="E2597" s="759">
        <f t="shared" si="40"/>
        <v>26</v>
      </c>
    </row>
    <row r="2598" spans="1:5">
      <c r="A2598" s="759">
        <v>2595</v>
      </c>
      <c r="B2598" s="827" t="s">
        <v>2662</v>
      </c>
      <c r="C2598" s="827" t="s">
        <v>2657</v>
      </c>
      <c r="D2598" s="828">
        <v>1.3</v>
      </c>
      <c r="E2598" s="759">
        <f t="shared" si="40"/>
        <v>26</v>
      </c>
    </row>
    <row r="2599" spans="1:5">
      <c r="A2599" s="759">
        <v>2596</v>
      </c>
      <c r="B2599" s="827" t="s">
        <v>2509</v>
      </c>
      <c r="C2599" s="827" t="s">
        <v>2657</v>
      </c>
      <c r="D2599" s="828">
        <v>0.53</v>
      </c>
      <c r="E2599" s="759">
        <f t="shared" si="40"/>
        <v>10.6</v>
      </c>
    </row>
    <row r="2600" spans="1:5">
      <c r="A2600" s="759">
        <v>2597</v>
      </c>
      <c r="B2600" s="827" t="s">
        <v>2544</v>
      </c>
      <c r="C2600" s="827" t="s">
        <v>2657</v>
      </c>
      <c r="D2600" s="828">
        <v>1.3</v>
      </c>
      <c r="E2600" s="759">
        <f t="shared" si="40"/>
        <v>26</v>
      </c>
    </row>
    <row r="2601" spans="1:5">
      <c r="A2601" s="759">
        <v>2598</v>
      </c>
      <c r="B2601" s="827" t="s">
        <v>2663</v>
      </c>
      <c r="C2601" s="827" t="s">
        <v>2657</v>
      </c>
      <c r="D2601" s="828">
        <v>1.1</v>
      </c>
      <c r="E2601" s="759">
        <f t="shared" si="40"/>
        <v>22</v>
      </c>
    </row>
    <row r="2602" spans="1:5">
      <c r="A2602" s="759">
        <v>2599</v>
      </c>
      <c r="B2602" s="827" t="s">
        <v>2664</v>
      </c>
      <c r="C2602" s="827" t="s">
        <v>2657</v>
      </c>
      <c r="D2602" s="828">
        <v>0.7</v>
      </c>
      <c r="E2602" s="759">
        <f t="shared" si="40"/>
        <v>14</v>
      </c>
    </row>
    <row r="2603" spans="1:5">
      <c r="A2603" s="759">
        <v>2600</v>
      </c>
      <c r="B2603" s="827" t="s">
        <v>2665</v>
      </c>
      <c r="C2603" s="827" t="s">
        <v>2657</v>
      </c>
      <c r="D2603" s="828">
        <v>0.6</v>
      </c>
      <c r="E2603" s="759">
        <f t="shared" si="40"/>
        <v>12</v>
      </c>
    </row>
    <row r="2604" spans="1:5">
      <c r="A2604" s="759">
        <v>2601</v>
      </c>
      <c r="B2604" s="827" t="s">
        <v>2666</v>
      </c>
      <c r="C2604" s="827" t="s">
        <v>2667</v>
      </c>
      <c r="D2604" s="828">
        <v>2.1</v>
      </c>
      <c r="E2604" s="759">
        <f t="shared" si="40"/>
        <v>42</v>
      </c>
    </row>
    <row r="2605" spans="1:5">
      <c r="A2605" s="759">
        <v>2602</v>
      </c>
      <c r="B2605" s="827" t="s">
        <v>2668</v>
      </c>
      <c r="C2605" s="827" t="s">
        <v>2667</v>
      </c>
      <c r="D2605" s="828">
        <v>2.3</v>
      </c>
      <c r="E2605" s="759">
        <f t="shared" si="40"/>
        <v>46</v>
      </c>
    </row>
    <row r="2606" spans="1:5">
      <c r="A2606" s="759">
        <v>2603</v>
      </c>
      <c r="B2606" s="827" t="s">
        <v>2669</v>
      </c>
      <c r="C2606" s="827" t="s">
        <v>2667</v>
      </c>
      <c r="D2606" s="828">
        <v>0.57</v>
      </c>
      <c r="E2606" s="759">
        <f t="shared" si="40"/>
        <v>11.4</v>
      </c>
    </row>
    <row r="2607" spans="1:5">
      <c r="A2607" s="759">
        <v>2604</v>
      </c>
      <c r="B2607" s="827" t="s">
        <v>2670</v>
      </c>
      <c r="C2607" s="827" t="s">
        <v>2667</v>
      </c>
      <c r="D2607" s="828">
        <v>1.08</v>
      </c>
      <c r="E2607" s="759">
        <f t="shared" si="40"/>
        <v>21.6</v>
      </c>
    </row>
    <row r="2608" spans="1:5">
      <c r="A2608" s="759">
        <v>2605</v>
      </c>
      <c r="B2608" s="827" t="s">
        <v>2671</v>
      </c>
      <c r="C2608" s="827" t="s">
        <v>2672</v>
      </c>
      <c r="D2608" s="828">
        <v>0.68</v>
      </c>
      <c r="E2608" s="759">
        <f t="shared" si="40"/>
        <v>13.6</v>
      </c>
    </row>
    <row r="2609" spans="1:5">
      <c r="A2609" s="759">
        <v>2606</v>
      </c>
      <c r="B2609" s="827" t="s">
        <v>2673</v>
      </c>
      <c r="C2609" s="827" t="s">
        <v>2672</v>
      </c>
      <c r="D2609" s="828">
        <v>0.59</v>
      </c>
      <c r="E2609" s="759">
        <f t="shared" si="40"/>
        <v>11.8</v>
      </c>
    </row>
    <row r="2610" spans="1:5">
      <c r="A2610" s="759">
        <v>2607</v>
      </c>
      <c r="B2610" s="827" t="s">
        <v>2674</v>
      </c>
      <c r="C2610" s="827" t="s">
        <v>2672</v>
      </c>
      <c r="D2610" s="828">
        <v>0.51</v>
      </c>
      <c r="E2610" s="759">
        <f t="shared" si="40"/>
        <v>10.2</v>
      </c>
    </row>
    <row r="2611" spans="1:5">
      <c r="A2611" s="759">
        <v>2608</v>
      </c>
      <c r="B2611" s="827" t="s">
        <v>2675</v>
      </c>
      <c r="C2611" s="827" t="s">
        <v>2672</v>
      </c>
      <c r="D2611" s="828">
        <v>0.64</v>
      </c>
      <c r="E2611" s="759">
        <f t="shared" si="40"/>
        <v>12.8</v>
      </c>
    </row>
    <row r="2612" spans="1:5">
      <c r="A2612" s="759">
        <v>2609</v>
      </c>
      <c r="B2612" s="827" t="s">
        <v>2676</v>
      </c>
      <c r="C2612" s="827" t="s">
        <v>2672</v>
      </c>
      <c r="D2612" s="828">
        <v>1.04</v>
      </c>
      <c r="E2612" s="759">
        <f t="shared" si="40"/>
        <v>20.8</v>
      </c>
    </row>
    <row r="2613" spans="1:5">
      <c r="A2613" s="759">
        <v>2610</v>
      </c>
      <c r="B2613" s="827" t="s">
        <v>2677</v>
      </c>
      <c r="C2613" s="827" t="s">
        <v>2672</v>
      </c>
      <c r="D2613" s="828">
        <v>1.11</v>
      </c>
      <c r="E2613" s="759">
        <f t="shared" si="40"/>
        <v>22.2</v>
      </c>
    </row>
    <row r="2614" spans="1:5">
      <c r="A2614" s="759">
        <v>2611</v>
      </c>
      <c r="B2614" s="827" t="s">
        <v>2678</v>
      </c>
      <c r="C2614" s="827" t="s">
        <v>2679</v>
      </c>
      <c r="D2614" s="828">
        <v>1</v>
      </c>
      <c r="E2614" s="759">
        <f t="shared" si="40"/>
        <v>20</v>
      </c>
    </row>
    <row r="2615" spans="1:5">
      <c r="A2615" s="759">
        <v>2612</v>
      </c>
      <c r="B2615" s="827" t="s">
        <v>2680</v>
      </c>
      <c r="C2615" s="827" t="s">
        <v>2679</v>
      </c>
      <c r="D2615" s="828">
        <v>0.6</v>
      </c>
      <c r="E2615" s="759">
        <f t="shared" si="40"/>
        <v>12</v>
      </c>
    </row>
    <row r="2616" spans="1:5">
      <c r="A2616" s="759">
        <v>2613</v>
      </c>
      <c r="B2616" s="827" t="s">
        <v>2681</v>
      </c>
      <c r="C2616" s="827" t="s">
        <v>2679</v>
      </c>
      <c r="D2616" s="828">
        <v>1</v>
      </c>
      <c r="E2616" s="759">
        <f t="shared" si="40"/>
        <v>20</v>
      </c>
    </row>
    <row r="2617" spans="1:5">
      <c r="A2617" s="759">
        <v>2614</v>
      </c>
      <c r="B2617" s="827" t="s">
        <v>2682</v>
      </c>
      <c r="C2617" s="827" t="s">
        <v>2679</v>
      </c>
      <c r="D2617" s="828">
        <v>1</v>
      </c>
      <c r="E2617" s="759">
        <f t="shared" si="40"/>
        <v>20</v>
      </c>
    </row>
    <row r="2618" spans="1:5">
      <c r="A2618" s="759">
        <v>2615</v>
      </c>
      <c r="B2618" s="827" t="s">
        <v>2683</v>
      </c>
      <c r="C2618" s="827" t="s">
        <v>2679</v>
      </c>
      <c r="D2618" s="828">
        <v>0.6</v>
      </c>
      <c r="E2618" s="759">
        <f t="shared" si="40"/>
        <v>12</v>
      </c>
    </row>
    <row r="2619" spans="1:5">
      <c r="A2619" s="759">
        <v>2616</v>
      </c>
      <c r="B2619" s="827" t="s">
        <v>2684</v>
      </c>
      <c r="C2619" s="827" t="s">
        <v>2679</v>
      </c>
      <c r="D2619" s="828">
        <v>1.2</v>
      </c>
      <c r="E2619" s="759">
        <f t="shared" si="40"/>
        <v>24</v>
      </c>
    </row>
    <row r="2620" spans="1:5">
      <c r="A2620" s="759">
        <v>2617</v>
      </c>
      <c r="B2620" s="827" t="s">
        <v>2685</v>
      </c>
      <c r="C2620" s="827" t="s">
        <v>2679</v>
      </c>
      <c r="D2620" s="828">
        <v>0.7</v>
      </c>
      <c r="E2620" s="759">
        <f t="shared" si="40"/>
        <v>14</v>
      </c>
    </row>
    <row r="2621" spans="1:5">
      <c r="A2621" s="759">
        <v>2618</v>
      </c>
      <c r="B2621" s="827" t="s">
        <v>2686</v>
      </c>
      <c r="C2621" s="827" t="s">
        <v>2679</v>
      </c>
      <c r="D2621" s="828">
        <v>1.1</v>
      </c>
      <c r="E2621" s="759">
        <f t="shared" si="40"/>
        <v>22</v>
      </c>
    </row>
    <row r="2622" spans="1:5">
      <c r="A2622" s="759">
        <v>2619</v>
      </c>
      <c r="B2622" s="827" t="s">
        <v>2687</v>
      </c>
      <c r="C2622" s="827" t="s">
        <v>2679</v>
      </c>
      <c r="D2622" s="828">
        <v>0.5</v>
      </c>
      <c r="E2622" s="759">
        <f t="shared" si="40"/>
        <v>10</v>
      </c>
    </row>
    <row r="2623" spans="1:5">
      <c r="A2623" s="759">
        <v>2620</v>
      </c>
      <c r="B2623" s="827" t="s">
        <v>2688</v>
      </c>
      <c r="C2623" s="827" t="s">
        <v>2679</v>
      </c>
      <c r="D2623" s="828">
        <v>3</v>
      </c>
      <c r="E2623" s="759">
        <f t="shared" si="40"/>
        <v>60</v>
      </c>
    </row>
    <row r="2624" spans="1:5">
      <c r="A2624" s="759">
        <v>2621</v>
      </c>
      <c r="B2624" s="827" t="s">
        <v>2689</v>
      </c>
      <c r="C2624" s="827" t="s">
        <v>2679</v>
      </c>
      <c r="D2624" s="828">
        <v>0.6</v>
      </c>
      <c r="E2624" s="759">
        <f t="shared" si="40"/>
        <v>12</v>
      </c>
    </row>
    <row r="2625" spans="1:5">
      <c r="A2625" s="759">
        <v>2622</v>
      </c>
      <c r="B2625" s="827" t="s">
        <v>2649</v>
      </c>
      <c r="C2625" s="827" t="s">
        <v>2679</v>
      </c>
      <c r="D2625" s="828">
        <v>1.7</v>
      </c>
      <c r="E2625" s="759">
        <f t="shared" si="40"/>
        <v>34</v>
      </c>
    </row>
    <row r="2626" spans="1:5">
      <c r="A2626" s="759">
        <v>2623</v>
      </c>
      <c r="B2626" s="827" t="s">
        <v>2690</v>
      </c>
      <c r="C2626" s="827" t="s">
        <v>2679</v>
      </c>
      <c r="D2626" s="828">
        <v>1.6</v>
      </c>
      <c r="E2626" s="759">
        <f t="shared" si="40"/>
        <v>32</v>
      </c>
    </row>
    <row r="2627" spans="1:5">
      <c r="A2627" s="759">
        <v>2624</v>
      </c>
      <c r="B2627" s="827" t="s">
        <v>2691</v>
      </c>
      <c r="C2627" s="827" t="s">
        <v>2692</v>
      </c>
      <c r="D2627" s="828">
        <v>0.75</v>
      </c>
      <c r="E2627" s="759">
        <f t="shared" si="40"/>
        <v>15</v>
      </c>
    </row>
    <row r="2628" spans="1:5">
      <c r="A2628" s="759">
        <v>2625</v>
      </c>
      <c r="B2628" s="827" t="s">
        <v>2693</v>
      </c>
      <c r="C2628" s="827" t="s">
        <v>2692</v>
      </c>
      <c r="D2628" s="828">
        <v>2.25</v>
      </c>
      <c r="E2628" s="759">
        <f t="shared" si="40"/>
        <v>45</v>
      </c>
    </row>
    <row r="2629" spans="1:5">
      <c r="A2629" s="759">
        <v>2626</v>
      </c>
      <c r="B2629" s="827" t="s">
        <v>2675</v>
      </c>
      <c r="C2629" s="827" t="s">
        <v>2692</v>
      </c>
      <c r="D2629" s="831">
        <v>1.5</v>
      </c>
      <c r="E2629" s="759">
        <f t="shared" si="40"/>
        <v>30</v>
      </c>
    </row>
    <row r="2630" spans="1:5">
      <c r="A2630" s="759">
        <v>2627</v>
      </c>
      <c r="B2630" s="827" t="s">
        <v>2694</v>
      </c>
      <c r="C2630" s="827" t="s">
        <v>2692</v>
      </c>
      <c r="D2630" s="831">
        <v>0.55</v>
      </c>
      <c r="E2630" s="759">
        <f t="shared" si="40"/>
        <v>11</v>
      </c>
    </row>
    <row r="2631" spans="1:5">
      <c r="A2631" s="759">
        <v>2628</v>
      </c>
      <c r="B2631" s="827" t="s">
        <v>2695</v>
      </c>
      <c r="C2631" s="827" t="s">
        <v>2692</v>
      </c>
      <c r="D2631" s="831">
        <v>0.8</v>
      </c>
      <c r="E2631" s="759">
        <f t="shared" ref="E2631:E2641" si="41">D2631*20</f>
        <v>16</v>
      </c>
    </row>
    <row r="2632" spans="1:5">
      <c r="A2632" s="759">
        <v>2629</v>
      </c>
      <c r="B2632" s="827" t="s">
        <v>2696</v>
      </c>
      <c r="C2632" s="827" t="s">
        <v>2692</v>
      </c>
      <c r="D2632" s="831">
        <v>0.65</v>
      </c>
      <c r="E2632" s="759">
        <f t="shared" si="41"/>
        <v>13</v>
      </c>
    </row>
    <row r="2633" spans="1:5">
      <c r="A2633" s="759">
        <v>2630</v>
      </c>
      <c r="B2633" s="827" t="s">
        <v>2697</v>
      </c>
      <c r="C2633" s="827" t="s">
        <v>2692</v>
      </c>
      <c r="D2633" s="831">
        <v>1.95</v>
      </c>
      <c r="E2633" s="759">
        <f t="shared" si="41"/>
        <v>39</v>
      </c>
    </row>
    <row r="2634" spans="1:5">
      <c r="A2634" s="759">
        <v>2631</v>
      </c>
      <c r="B2634" s="827" t="s">
        <v>2698</v>
      </c>
      <c r="C2634" s="827" t="s">
        <v>2692</v>
      </c>
      <c r="D2634" s="831">
        <v>0.5</v>
      </c>
      <c r="E2634" s="759">
        <f t="shared" si="41"/>
        <v>10</v>
      </c>
    </row>
    <row r="2635" spans="1:5">
      <c r="A2635" s="759">
        <v>2632</v>
      </c>
      <c r="B2635" s="827" t="s">
        <v>2699</v>
      </c>
      <c r="C2635" s="827" t="s">
        <v>2692</v>
      </c>
      <c r="D2635" s="831">
        <v>0.55</v>
      </c>
      <c r="E2635" s="759">
        <f t="shared" si="41"/>
        <v>11</v>
      </c>
    </row>
    <row r="2636" spans="1:5">
      <c r="A2636" s="759">
        <v>2633</v>
      </c>
      <c r="B2636" s="827" t="s">
        <v>2700</v>
      </c>
      <c r="C2636" s="827" t="s">
        <v>2692</v>
      </c>
      <c r="D2636" s="831">
        <v>0.55</v>
      </c>
      <c r="E2636" s="759">
        <f t="shared" si="41"/>
        <v>11</v>
      </c>
    </row>
    <row r="2637" spans="1:5">
      <c r="A2637" s="759">
        <v>2634</v>
      </c>
      <c r="B2637" s="809" t="s">
        <v>2346</v>
      </c>
      <c r="C2637" s="827" t="s">
        <v>2701</v>
      </c>
      <c r="D2637" s="810">
        <v>55.84</v>
      </c>
      <c r="E2637" s="759">
        <f t="shared" si="41"/>
        <v>1116.8</v>
      </c>
    </row>
    <row r="2638" spans="1:5">
      <c r="A2638" s="759">
        <v>2635</v>
      </c>
      <c r="B2638" s="809" t="s">
        <v>2539</v>
      </c>
      <c r="C2638" s="827" t="s">
        <v>2534</v>
      </c>
      <c r="D2638" s="810">
        <v>111</v>
      </c>
      <c r="E2638" s="759">
        <f t="shared" si="41"/>
        <v>2220</v>
      </c>
    </row>
    <row r="2639" spans="1:5">
      <c r="A2639" s="759">
        <v>2636</v>
      </c>
      <c r="B2639" s="809" t="s">
        <v>2702</v>
      </c>
      <c r="C2639" s="827" t="s">
        <v>2679</v>
      </c>
      <c r="D2639" s="810">
        <v>117.2</v>
      </c>
      <c r="E2639" s="759">
        <f t="shared" si="41"/>
        <v>2344</v>
      </c>
    </row>
    <row r="2640" spans="1:5">
      <c r="A2640" s="759">
        <v>2637</v>
      </c>
      <c r="B2640" s="809" t="s">
        <v>2655</v>
      </c>
      <c r="C2640" s="827" t="s">
        <v>2647</v>
      </c>
      <c r="D2640" s="810">
        <v>712</v>
      </c>
      <c r="E2640" s="759">
        <f t="shared" si="41"/>
        <v>14240</v>
      </c>
    </row>
    <row r="2641" spans="1:5">
      <c r="A2641" s="832" t="s">
        <v>20</v>
      </c>
      <c r="B2641" s="833"/>
      <c r="C2641" s="834"/>
      <c r="D2641" s="835">
        <f>SUM(D4:D2640)</f>
        <v>17587.9</v>
      </c>
      <c r="E2641" s="835">
        <f t="shared" si="41"/>
        <v>351758</v>
      </c>
    </row>
  </sheetData>
  <mergeCells count="1">
    <mergeCell ref="A2641:C2641"/>
  </mergeCells>
  <dataValidations count="2">
    <dataValidation type="decimal" operator="greaterThanOrEqual" allowBlank="1" showInputMessage="1" showErrorMessage="1" sqref="D1999 D2003 D2010 D1930:D1948 D1949:D1957 D2014:D2016">
      <formula1>0</formula1>
    </dataValidation>
    <dataValidation type="list" allowBlank="1" showInputMessage="1" showErrorMessage="1" sqref="B2028">
      <formula1>"增加,修改,删除"</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641"/>
  <sheetViews>
    <sheetView workbookViewId="0">
      <selection activeCell="D261" sqref="D261"/>
    </sheetView>
  </sheetViews>
  <sheetFormatPr defaultColWidth="9" defaultRowHeight="13.5" outlineLevelCol="4"/>
  <cols>
    <col min="3" max="3" width="22.875" customWidth="1"/>
    <col min="4" max="4" width="10.375" style="756"/>
    <col min="5" max="5" width="11.5" style="756"/>
  </cols>
  <sheetData>
    <row r="2" spans="3:3">
      <c r="C2" t="s">
        <v>7</v>
      </c>
    </row>
    <row r="3" ht="42.75" spans="1:5">
      <c r="A3" s="757" t="s">
        <v>2</v>
      </c>
      <c r="B3" s="513" t="s">
        <v>21</v>
      </c>
      <c r="C3" s="513" t="s">
        <v>22</v>
      </c>
      <c r="D3" s="514" t="s">
        <v>23</v>
      </c>
      <c r="E3" s="758" t="s">
        <v>5</v>
      </c>
    </row>
    <row r="4" spans="1:5">
      <c r="A4" s="759">
        <v>1</v>
      </c>
      <c r="B4" s="760" t="s">
        <v>2703</v>
      </c>
      <c r="C4" s="760" t="s">
        <v>2704</v>
      </c>
      <c r="D4" s="761">
        <v>81.88</v>
      </c>
      <c r="E4" s="762">
        <f>D4*20</f>
        <v>1637.6</v>
      </c>
    </row>
    <row r="5" spans="1:5">
      <c r="A5" s="759">
        <v>2</v>
      </c>
      <c r="B5" s="760" t="s">
        <v>2705</v>
      </c>
      <c r="C5" s="760" t="s">
        <v>2704</v>
      </c>
      <c r="D5" s="761">
        <v>631.88</v>
      </c>
      <c r="E5" s="762">
        <f t="shared" ref="E5:E68" si="0">D5*20</f>
        <v>12637.6</v>
      </c>
    </row>
    <row r="6" spans="1:5">
      <c r="A6" s="759">
        <v>3</v>
      </c>
      <c r="B6" s="760" t="s">
        <v>2706</v>
      </c>
      <c r="C6" s="760" t="s">
        <v>2704</v>
      </c>
      <c r="D6" s="761">
        <v>48</v>
      </c>
      <c r="E6" s="762">
        <f t="shared" si="0"/>
        <v>960</v>
      </c>
    </row>
    <row r="7" spans="1:5">
      <c r="A7" s="759">
        <v>4</v>
      </c>
      <c r="B7" s="760" t="s">
        <v>2707</v>
      </c>
      <c r="C7" s="760" t="s">
        <v>2704</v>
      </c>
      <c r="D7" s="761">
        <v>694.95</v>
      </c>
      <c r="E7" s="762">
        <f t="shared" si="0"/>
        <v>13899</v>
      </c>
    </row>
    <row r="8" spans="1:5">
      <c r="A8" s="759">
        <v>5</v>
      </c>
      <c r="B8" s="760" t="s">
        <v>2708</v>
      </c>
      <c r="C8" s="760" t="s">
        <v>2709</v>
      </c>
      <c r="D8" s="761">
        <v>236.18</v>
      </c>
      <c r="E8" s="762">
        <f t="shared" si="0"/>
        <v>4723.6</v>
      </c>
    </row>
    <row r="9" spans="1:5">
      <c r="A9" s="759">
        <v>6</v>
      </c>
      <c r="B9" s="760" t="s">
        <v>2710</v>
      </c>
      <c r="C9" s="760" t="s">
        <v>2709</v>
      </c>
      <c r="D9" s="763">
        <v>106</v>
      </c>
      <c r="E9" s="762">
        <f t="shared" si="0"/>
        <v>2120</v>
      </c>
    </row>
    <row r="10" spans="1:5">
      <c r="A10" s="759">
        <v>7</v>
      </c>
      <c r="B10" s="764" t="s">
        <v>2711</v>
      </c>
      <c r="C10" s="764" t="s">
        <v>2712</v>
      </c>
      <c r="D10" s="763">
        <v>7</v>
      </c>
      <c r="E10" s="762">
        <f t="shared" si="0"/>
        <v>140</v>
      </c>
    </row>
    <row r="11" spans="1:5">
      <c r="A11" s="759">
        <v>8</v>
      </c>
      <c r="B11" s="760" t="s">
        <v>2713</v>
      </c>
      <c r="C11" s="760" t="s">
        <v>2712</v>
      </c>
      <c r="D11" s="761">
        <v>5</v>
      </c>
      <c r="E11" s="762">
        <f t="shared" si="0"/>
        <v>100</v>
      </c>
    </row>
    <row r="12" spans="1:5">
      <c r="A12" s="759">
        <v>9</v>
      </c>
      <c r="B12" s="765" t="s">
        <v>2714</v>
      </c>
      <c r="C12" s="760" t="s">
        <v>2715</v>
      </c>
      <c r="D12" s="761">
        <v>51</v>
      </c>
      <c r="E12" s="762">
        <f t="shared" si="0"/>
        <v>1020</v>
      </c>
    </row>
    <row r="13" spans="1:5">
      <c r="A13" s="759">
        <v>10</v>
      </c>
      <c r="B13" s="760" t="s">
        <v>2707</v>
      </c>
      <c r="C13" s="760" t="s">
        <v>2716</v>
      </c>
      <c r="D13" s="761">
        <v>304.63</v>
      </c>
      <c r="E13" s="762">
        <f t="shared" si="0"/>
        <v>6092.6</v>
      </c>
    </row>
    <row r="14" spans="1:5">
      <c r="A14" s="759">
        <v>11</v>
      </c>
      <c r="B14" s="760" t="s">
        <v>2717</v>
      </c>
      <c r="C14" s="760" t="s">
        <v>2718</v>
      </c>
      <c r="D14" s="761">
        <v>178.04</v>
      </c>
      <c r="E14" s="762">
        <f t="shared" si="0"/>
        <v>3560.8</v>
      </c>
    </row>
    <row r="15" spans="1:5">
      <c r="A15" s="759">
        <v>12</v>
      </c>
      <c r="B15" s="760" t="s">
        <v>2705</v>
      </c>
      <c r="C15" s="760" t="s">
        <v>2719</v>
      </c>
      <c r="D15" s="761">
        <v>204</v>
      </c>
      <c r="E15" s="762">
        <f t="shared" si="0"/>
        <v>4080</v>
      </c>
    </row>
    <row r="16" spans="1:5">
      <c r="A16" s="759">
        <v>13</v>
      </c>
      <c r="B16" s="760" t="s">
        <v>2720</v>
      </c>
      <c r="C16" s="760" t="s">
        <v>2721</v>
      </c>
      <c r="D16" s="761">
        <v>68.8</v>
      </c>
      <c r="E16" s="762">
        <f t="shared" si="0"/>
        <v>1376</v>
      </c>
    </row>
    <row r="17" spans="1:5">
      <c r="A17" s="759">
        <v>14</v>
      </c>
      <c r="B17" s="760" t="s">
        <v>2722</v>
      </c>
      <c r="C17" s="760" t="s">
        <v>2723</v>
      </c>
      <c r="D17" s="761">
        <v>132.51</v>
      </c>
      <c r="E17" s="762">
        <f t="shared" si="0"/>
        <v>2650.2</v>
      </c>
    </row>
    <row r="18" spans="1:5">
      <c r="A18" s="759">
        <v>15</v>
      </c>
      <c r="B18" s="760" t="s">
        <v>2724</v>
      </c>
      <c r="C18" s="760" t="s">
        <v>2725</v>
      </c>
      <c r="D18" s="761">
        <v>198.52</v>
      </c>
      <c r="E18" s="762">
        <f t="shared" si="0"/>
        <v>3970.4</v>
      </c>
    </row>
    <row r="19" spans="1:5">
      <c r="A19" s="759">
        <v>16</v>
      </c>
      <c r="B19" s="760" t="s">
        <v>2714</v>
      </c>
      <c r="C19" s="760" t="s">
        <v>2726</v>
      </c>
      <c r="D19" s="761">
        <v>79.79</v>
      </c>
      <c r="E19" s="762">
        <f t="shared" si="0"/>
        <v>1595.8</v>
      </c>
    </row>
    <row r="20" spans="1:5">
      <c r="A20" s="759">
        <v>17</v>
      </c>
      <c r="B20" s="760" t="s">
        <v>2727</v>
      </c>
      <c r="C20" s="760" t="s">
        <v>2728</v>
      </c>
      <c r="D20" s="761">
        <v>13</v>
      </c>
      <c r="E20" s="762">
        <f t="shared" si="0"/>
        <v>260</v>
      </c>
    </row>
    <row r="21" spans="1:5">
      <c r="A21" s="759">
        <v>18</v>
      </c>
      <c r="B21" s="760" t="s">
        <v>2729</v>
      </c>
      <c r="C21" s="760" t="s">
        <v>2728</v>
      </c>
      <c r="D21" s="761">
        <v>5</v>
      </c>
      <c r="E21" s="762">
        <f t="shared" si="0"/>
        <v>100</v>
      </c>
    </row>
    <row r="22" spans="1:5">
      <c r="A22" s="759">
        <v>19</v>
      </c>
      <c r="B22" s="760" t="s">
        <v>2730</v>
      </c>
      <c r="C22" s="760" t="s">
        <v>2731</v>
      </c>
      <c r="D22" s="761">
        <v>5</v>
      </c>
      <c r="E22" s="762">
        <f t="shared" si="0"/>
        <v>100</v>
      </c>
    </row>
    <row r="23" spans="1:5">
      <c r="A23" s="759">
        <v>20</v>
      </c>
      <c r="B23" s="760" t="s">
        <v>2732</v>
      </c>
      <c r="C23" s="760" t="s">
        <v>2726</v>
      </c>
      <c r="D23" s="761">
        <v>4</v>
      </c>
      <c r="E23" s="762">
        <f t="shared" si="0"/>
        <v>80</v>
      </c>
    </row>
    <row r="24" spans="1:5">
      <c r="A24" s="759">
        <v>21</v>
      </c>
      <c r="B24" s="760" t="s">
        <v>2733</v>
      </c>
      <c r="C24" s="760" t="s">
        <v>2726</v>
      </c>
      <c r="D24" s="761">
        <v>8</v>
      </c>
      <c r="E24" s="762">
        <f t="shared" si="0"/>
        <v>160</v>
      </c>
    </row>
    <row r="25" spans="1:5">
      <c r="A25" s="759">
        <v>22</v>
      </c>
      <c r="B25" s="760" t="s">
        <v>2734</v>
      </c>
      <c r="C25" s="760" t="s">
        <v>2726</v>
      </c>
      <c r="D25" s="761">
        <v>2</v>
      </c>
      <c r="E25" s="762">
        <f t="shared" si="0"/>
        <v>40</v>
      </c>
    </row>
    <row r="26" spans="1:5">
      <c r="A26" s="759">
        <v>23</v>
      </c>
      <c r="B26" s="760" t="s">
        <v>2735</v>
      </c>
      <c r="C26" s="760" t="s">
        <v>2736</v>
      </c>
      <c r="D26" s="761">
        <v>68.4</v>
      </c>
      <c r="E26" s="762">
        <f t="shared" si="0"/>
        <v>1368</v>
      </c>
    </row>
    <row r="27" ht="27" spans="1:5">
      <c r="A27" s="759">
        <v>24</v>
      </c>
      <c r="B27" s="760" t="s">
        <v>2737</v>
      </c>
      <c r="C27" s="765" t="s">
        <v>2738</v>
      </c>
      <c r="D27" s="761">
        <v>227.06</v>
      </c>
      <c r="E27" s="762">
        <f t="shared" si="0"/>
        <v>4541.2</v>
      </c>
    </row>
    <row r="28" spans="1:5">
      <c r="A28" s="759">
        <v>25</v>
      </c>
      <c r="B28" s="760" t="s">
        <v>2739</v>
      </c>
      <c r="C28" s="760" t="s">
        <v>2740</v>
      </c>
      <c r="D28" s="761">
        <v>94.11</v>
      </c>
      <c r="E28" s="762">
        <f t="shared" si="0"/>
        <v>1882.2</v>
      </c>
    </row>
    <row r="29" spans="1:5">
      <c r="A29" s="759">
        <v>26</v>
      </c>
      <c r="B29" s="760" t="s">
        <v>2741</v>
      </c>
      <c r="C29" s="760" t="s">
        <v>2742</v>
      </c>
      <c r="D29" s="761">
        <v>18</v>
      </c>
      <c r="E29" s="762">
        <f t="shared" si="0"/>
        <v>360</v>
      </c>
    </row>
    <row r="30" spans="1:5">
      <c r="A30" s="759">
        <v>27</v>
      </c>
      <c r="B30" s="760" t="s">
        <v>2743</v>
      </c>
      <c r="C30" s="760" t="s">
        <v>2744</v>
      </c>
      <c r="D30" s="761">
        <v>440</v>
      </c>
      <c r="E30" s="762">
        <f t="shared" si="0"/>
        <v>8800</v>
      </c>
    </row>
    <row r="31" spans="1:5">
      <c r="A31" s="759">
        <v>28</v>
      </c>
      <c r="B31" s="760" t="s">
        <v>2745</v>
      </c>
      <c r="C31" s="760" t="s">
        <v>2746</v>
      </c>
      <c r="D31" s="761">
        <v>50.62</v>
      </c>
      <c r="E31" s="762">
        <f t="shared" si="0"/>
        <v>1012.4</v>
      </c>
    </row>
    <row r="32" spans="1:5">
      <c r="A32" s="759">
        <v>29</v>
      </c>
      <c r="B32" s="764" t="s">
        <v>2747</v>
      </c>
      <c r="C32" s="760" t="s">
        <v>2748</v>
      </c>
      <c r="D32" s="763">
        <v>104</v>
      </c>
      <c r="E32" s="762">
        <f t="shared" si="0"/>
        <v>2080</v>
      </c>
    </row>
    <row r="33" spans="1:5">
      <c r="A33" s="759">
        <v>30</v>
      </c>
      <c r="B33" s="760" t="s">
        <v>2749</v>
      </c>
      <c r="C33" s="760" t="s">
        <v>2750</v>
      </c>
      <c r="D33" s="761">
        <v>153.6</v>
      </c>
      <c r="E33" s="762">
        <f t="shared" si="0"/>
        <v>3072</v>
      </c>
    </row>
    <row r="34" spans="1:5">
      <c r="A34" s="759">
        <v>31</v>
      </c>
      <c r="B34" s="760" t="s">
        <v>2751</v>
      </c>
      <c r="C34" s="760" t="s">
        <v>2752</v>
      </c>
      <c r="D34" s="761">
        <v>180</v>
      </c>
      <c r="E34" s="762">
        <f t="shared" si="0"/>
        <v>3600</v>
      </c>
    </row>
    <row r="35" spans="1:5">
      <c r="A35" s="759">
        <v>32</v>
      </c>
      <c r="B35" s="760" t="s">
        <v>2753</v>
      </c>
      <c r="C35" s="760" t="s">
        <v>2754</v>
      </c>
      <c r="D35" s="761">
        <v>4.6</v>
      </c>
      <c r="E35" s="762">
        <f t="shared" si="0"/>
        <v>92</v>
      </c>
    </row>
    <row r="36" spans="1:5">
      <c r="A36" s="759">
        <v>33</v>
      </c>
      <c r="B36" s="760" t="s">
        <v>2755</v>
      </c>
      <c r="C36" s="760" t="s">
        <v>2756</v>
      </c>
      <c r="D36" s="761">
        <v>3.6</v>
      </c>
      <c r="E36" s="762">
        <f t="shared" si="0"/>
        <v>72</v>
      </c>
    </row>
    <row r="37" spans="1:5">
      <c r="A37" s="759">
        <v>34</v>
      </c>
      <c r="B37" s="760" t="s">
        <v>2757</v>
      </c>
      <c r="C37" s="760" t="s">
        <v>2758</v>
      </c>
      <c r="D37" s="761">
        <v>1.2</v>
      </c>
      <c r="E37" s="762">
        <f t="shared" si="0"/>
        <v>24</v>
      </c>
    </row>
    <row r="38" spans="1:5">
      <c r="A38" s="759">
        <v>35</v>
      </c>
      <c r="B38" s="760" t="s">
        <v>2759</v>
      </c>
      <c r="C38" s="760" t="s">
        <v>2758</v>
      </c>
      <c r="D38" s="761">
        <v>2.1</v>
      </c>
      <c r="E38" s="762">
        <f t="shared" si="0"/>
        <v>42</v>
      </c>
    </row>
    <row r="39" spans="1:5">
      <c r="A39" s="759">
        <v>36</v>
      </c>
      <c r="B39" s="760" t="s">
        <v>2760</v>
      </c>
      <c r="C39" s="760" t="s">
        <v>2758</v>
      </c>
      <c r="D39" s="761">
        <v>2.1</v>
      </c>
      <c r="E39" s="762">
        <f t="shared" si="0"/>
        <v>42</v>
      </c>
    </row>
    <row r="40" spans="1:5">
      <c r="A40" s="759">
        <v>37</v>
      </c>
      <c r="B40" s="760" t="s">
        <v>2761</v>
      </c>
      <c r="C40" s="760" t="s">
        <v>2758</v>
      </c>
      <c r="D40" s="761">
        <v>1.2</v>
      </c>
      <c r="E40" s="762">
        <f t="shared" si="0"/>
        <v>24</v>
      </c>
    </row>
    <row r="41" spans="1:5">
      <c r="A41" s="759">
        <v>38</v>
      </c>
      <c r="B41" s="764" t="s">
        <v>2762</v>
      </c>
      <c r="C41" s="760" t="s">
        <v>2763</v>
      </c>
      <c r="D41" s="763">
        <v>3.5</v>
      </c>
      <c r="E41" s="762">
        <f t="shared" si="0"/>
        <v>70</v>
      </c>
    </row>
    <row r="42" spans="1:5">
      <c r="A42" s="759">
        <v>39</v>
      </c>
      <c r="B42" s="764" t="s">
        <v>2764</v>
      </c>
      <c r="C42" s="760" t="s">
        <v>2763</v>
      </c>
      <c r="D42" s="763">
        <v>40</v>
      </c>
      <c r="E42" s="762">
        <f t="shared" si="0"/>
        <v>800</v>
      </c>
    </row>
    <row r="43" spans="1:5">
      <c r="A43" s="759">
        <v>40</v>
      </c>
      <c r="B43" s="766" t="s">
        <v>2765</v>
      </c>
      <c r="C43" s="767" t="s">
        <v>2766</v>
      </c>
      <c r="D43" s="763">
        <v>627.58</v>
      </c>
      <c r="E43" s="762">
        <f t="shared" si="0"/>
        <v>12551.6</v>
      </c>
    </row>
    <row r="44" spans="1:5">
      <c r="A44" s="759">
        <v>41</v>
      </c>
      <c r="B44" s="766" t="s">
        <v>2767</v>
      </c>
      <c r="C44" s="767" t="s">
        <v>2768</v>
      </c>
      <c r="D44" s="763">
        <v>579.82</v>
      </c>
      <c r="E44" s="762">
        <f t="shared" si="0"/>
        <v>11596.4</v>
      </c>
    </row>
    <row r="45" spans="1:5">
      <c r="A45" s="759">
        <v>42</v>
      </c>
      <c r="B45" s="766" t="s">
        <v>2769</v>
      </c>
      <c r="C45" s="767" t="s">
        <v>2770</v>
      </c>
      <c r="D45" s="763">
        <v>168.8</v>
      </c>
      <c r="E45" s="762">
        <f t="shared" si="0"/>
        <v>3376</v>
      </c>
    </row>
    <row r="46" spans="1:5">
      <c r="A46" s="759">
        <v>43</v>
      </c>
      <c r="B46" s="766" t="s">
        <v>2771</v>
      </c>
      <c r="C46" s="767" t="s">
        <v>2772</v>
      </c>
      <c r="D46" s="763">
        <v>567.54</v>
      </c>
      <c r="E46" s="762">
        <f t="shared" si="0"/>
        <v>11350.8</v>
      </c>
    </row>
    <row r="47" spans="1:5">
      <c r="A47" s="759">
        <v>44</v>
      </c>
      <c r="B47" s="766" t="s">
        <v>2773</v>
      </c>
      <c r="C47" s="767" t="s">
        <v>2774</v>
      </c>
      <c r="D47" s="763">
        <v>90.04</v>
      </c>
      <c r="E47" s="762">
        <f t="shared" si="0"/>
        <v>1800.8</v>
      </c>
    </row>
    <row r="48" spans="1:5">
      <c r="A48" s="759">
        <v>45</v>
      </c>
      <c r="B48" s="766" t="s">
        <v>2775</v>
      </c>
      <c r="C48" s="767" t="s">
        <v>2776</v>
      </c>
      <c r="D48" s="763">
        <v>23.5</v>
      </c>
      <c r="E48" s="762">
        <f t="shared" si="0"/>
        <v>470</v>
      </c>
    </row>
    <row r="49" spans="1:5">
      <c r="A49" s="759">
        <v>46</v>
      </c>
      <c r="B49" s="766" t="s">
        <v>2777</v>
      </c>
      <c r="C49" s="767" t="s">
        <v>2774</v>
      </c>
      <c r="D49" s="763">
        <v>5.56</v>
      </c>
      <c r="E49" s="762">
        <f t="shared" si="0"/>
        <v>111.2</v>
      </c>
    </row>
    <row r="50" spans="1:5">
      <c r="A50" s="759">
        <v>47</v>
      </c>
      <c r="B50" s="766" t="s">
        <v>2778</v>
      </c>
      <c r="C50" s="767" t="s">
        <v>2779</v>
      </c>
      <c r="D50" s="763">
        <v>2</v>
      </c>
      <c r="E50" s="762">
        <f t="shared" si="0"/>
        <v>40</v>
      </c>
    </row>
    <row r="51" spans="1:5">
      <c r="A51" s="759">
        <v>48</v>
      </c>
      <c r="B51" s="764" t="s">
        <v>2780</v>
      </c>
      <c r="C51" s="767" t="s">
        <v>2781</v>
      </c>
      <c r="D51" s="763">
        <v>11</v>
      </c>
      <c r="E51" s="762">
        <f t="shared" si="0"/>
        <v>220</v>
      </c>
    </row>
    <row r="52" spans="1:5">
      <c r="A52" s="759">
        <v>49</v>
      </c>
      <c r="B52" s="766" t="s">
        <v>2782</v>
      </c>
      <c r="C52" s="767" t="s">
        <v>2783</v>
      </c>
      <c r="D52" s="763">
        <v>242.14</v>
      </c>
      <c r="E52" s="762">
        <f t="shared" si="0"/>
        <v>4842.8</v>
      </c>
    </row>
    <row r="53" spans="1:5">
      <c r="A53" s="759">
        <v>50</v>
      </c>
      <c r="B53" s="766" t="s">
        <v>2784</v>
      </c>
      <c r="C53" s="767" t="s">
        <v>2785</v>
      </c>
      <c r="D53" s="763">
        <v>523.21</v>
      </c>
      <c r="E53" s="762">
        <f t="shared" si="0"/>
        <v>10464.2</v>
      </c>
    </row>
    <row r="54" spans="1:5">
      <c r="A54" s="759">
        <v>51</v>
      </c>
      <c r="B54" s="766" t="s">
        <v>2786</v>
      </c>
      <c r="C54" s="767" t="s">
        <v>2787</v>
      </c>
      <c r="D54" s="763">
        <v>107.41</v>
      </c>
      <c r="E54" s="762">
        <f t="shared" si="0"/>
        <v>2148.2</v>
      </c>
    </row>
    <row r="55" spans="1:5">
      <c r="A55" s="759">
        <v>52</v>
      </c>
      <c r="B55" s="766" t="s">
        <v>2788</v>
      </c>
      <c r="C55" s="767" t="s">
        <v>2789</v>
      </c>
      <c r="D55" s="763">
        <v>78.56</v>
      </c>
      <c r="E55" s="762">
        <f t="shared" si="0"/>
        <v>1571.2</v>
      </c>
    </row>
    <row r="56" spans="1:5">
      <c r="A56" s="759">
        <v>53</v>
      </c>
      <c r="B56" s="766" t="s">
        <v>2790</v>
      </c>
      <c r="C56" s="767" t="s">
        <v>2791</v>
      </c>
      <c r="D56" s="763">
        <v>105.93</v>
      </c>
      <c r="E56" s="762">
        <f t="shared" si="0"/>
        <v>2118.6</v>
      </c>
    </row>
    <row r="57" spans="1:5">
      <c r="A57" s="759">
        <v>54</v>
      </c>
      <c r="B57" s="766" t="s">
        <v>2792</v>
      </c>
      <c r="C57" s="767" t="s">
        <v>2793</v>
      </c>
      <c r="D57" s="763">
        <v>410.09</v>
      </c>
      <c r="E57" s="762">
        <f t="shared" si="0"/>
        <v>8201.8</v>
      </c>
    </row>
    <row r="58" spans="1:5">
      <c r="A58" s="759">
        <v>55</v>
      </c>
      <c r="B58" s="766" t="s">
        <v>2794</v>
      </c>
      <c r="C58" s="767" t="s">
        <v>2795</v>
      </c>
      <c r="D58" s="763">
        <v>332.73</v>
      </c>
      <c r="E58" s="762">
        <f t="shared" si="0"/>
        <v>6654.6</v>
      </c>
    </row>
    <row r="59" spans="1:5">
      <c r="A59" s="759">
        <v>56</v>
      </c>
      <c r="B59" s="766" t="s">
        <v>2775</v>
      </c>
      <c r="C59" s="767" t="s">
        <v>2796</v>
      </c>
      <c r="D59" s="763">
        <v>155.95</v>
      </c>
      <c r="E59" s="762">
        <f t="shared" si="0"/>
        <v>3119</v>
      </c>
    </row>
    <row r="60" spans="1:5">
      <c r="A60" s="759">
        <v>57</v>
      </c>
      <c r="B60" s="766" t="s">
        <v>2797</v>
      </c>
      <c r="C60" s="767" t="s">
        <v>2798</v>
      </c>
      <c r="D60" s="763">
        <v>356.2</v>
      </c>
      <c r="E60" s="762">
        <f t="shared" si="0"/>
        <v>7124</v>
      </c>
    </row>
    <row r="61" spans="1:5">
      <c r="A61" s="759">
        <v>58</v>
      </c>
      <c r="B61" s="766" t="s">
        <v>2799</v>
      </c>
      <c r="C61" s="767" t="s">
        <v>2800</v>
      </c>
      <c r="D61" s="763">
        <v>318.1</v>
      </c>
      <c r="E61" s="762">
        <f t="shared" si="0"/>
        <v>6362</v>
      </c>
    </row>
    <row r="62" spans="1:5">
      <c r="A62" s="759">
        <v>59</v>
      </c>
      <c r="B62" s="766" t="s">
        <v>2801</v>
      </c>
      <c r="C62" s="767" t="s">
        <v>2802</v>
      </c>
      <c r="D62" s="763">
        <v>158.44</v>
      </c>
      <c r="E62" s="762">
        <f t="shared" si="0"/>
        <v>3168.8</v>
      </c>
    </row>
    <row r="63" spans="1:5">
      <c r="A63" s="759">
        <v>60</v>
      </c>
      <c r="B63" s="764" t="s">
        <v>2803</v>
      </c>
      <c r="C63" s="767" t="s">
        <v>2804</v>
      </c>
      <c r="D63" s="763">
        <v>95.2</v>
      </c>
      <c r="E63" s="762">
        <f t="shared" si="0"/>
        <v>1904</v>
      </c>
    </row>
    <row r="64" spans="1:5">
      <c r="A64" s="759">
        <v>61</v>
      </c>
      <c r="B64" s="766" t="s">
        <v>2805</v>
      </c>
      <c r="C64" s="767" t="s">
        <v>2806</v>
      </c>
      <c r="D64" s="763">
        <v>4</v>
      </c>
      <c r="E64" s="762">
        <f t="shared" si="0"/>
        <v>80</v>
      </c>
    </row>
    <row r="65" spans="1:5">
      <c r="A65" s="759">
        <v>62</v>
      </c>
      <c r="B65" s="764" t="s">
        <v>2807</v>
      </c>
      <c r="C65" s="767" t="s">
        <v>2789</v>
      </c>
      <c r="D65" s="763">
        <v>5.53</v>
      </c>
      <c r="E65" s="762">
        <f t="shared" si="0"/>
        <v>110.6</v>
      </c>
    </row>
    <row r="66" spans="1:5">
      <c r="A66" s="759">
        <v>63</v>
      </c>
      <c r="B66" s="766" t="s">
        <v>2808</v>
      </c>
      <c r="C66" s="767" t="s">
        <v>2809</v>
      </c>
      <c r="D66" s="763">
        <v>5.67</v>
      </c>
      <c r="E66" s="762">
        <f t="shared" si="0"/>
        <v>113.4</v>
      </c>
    </row>
    <row r="67" spans="1:5">
      <c r="A67" s="759">
        <v>64</v>
      </c>
      <c r="B67" s="764" t="s">
        <v>2810</v>
      </c>
      <c r="C67" s="767" t="s">
        <v>2789</v>
      </c>
      <c r="D67" s="763">
        <v>3</v>
      </c>
      <c r="E67" s="762">
        <f t="shared" si="0"/>
        <v>60</v>
      </c>
    </row>
    <row r="68" spans="1:5">
      <c r="A68" s="759">
        <v>65</v>
      </c>
      <c r="B68" s="764" t="s">
        <v>2811</v>
      </c>
      <c r="C68" s="767" t="s">
        <v>2789</v>
      </c>
      <c r="D68" s="763">
        <v>4.74</v>
      </c>
      <c r="E68" s="762">
        <f t="shared" si="0"/>
        <v>94.8</v>
      </c>
    </row>
    <row r="69" spans="1:5">
      <c r="A69" s="759">
        <v>66</v>
      </c>
      <c r="B69" s="766" t="s">
        <v>2812</v>
      </c>
      <c r="C69" s="767" t="s">
        <v>2813</v>
      </c>
      <c r="D69" s="763">
        <v>299.12</v>
      </c>
      <c r="E69" s="762">
        <f t="shared" ref="E69:E132" si="1">D69*20</f>
        <v>5982.4</v>
      </c>
    </row>
    <row r="70" spans="1:5">
      <c r="A70" s="759">
        <v>67</v>
      </c>
      <c r="B70" s="766" t="s">
        <v>2814</v>
      </c>
      <c r="C70" s="767" t="s">
        <v>2815</v>
      </c>
      <c r="D70" s="763">
        <v>263.14</v>
      </c>
      <c r="E70" s="762">
        <f t="shared" si="1"/>
        <v>5262.8</v>
      </c>
    </row>
    <row r="71" spans="1:5">
      <c r="A71" s="759">
        <v>68</v>
      </c>
      <c r="B71" s="766" t="s">
        <v>2816</v>
      </c>
      <c r="C71" s="767" t="s">
        <v>2813</v>
      </c>
      <c r="D71" s="763">
        <v>255.48</v>
      </c>
      <c r="E71" s="762">
        <f t="shared" si="1"/>
        <v>5109.6</v>
      </c>
    </row>
    <row r="72" spans="1:5">
      <c r="A72" s="759">
        <v>69</v>
      </c>
      <c r="B72" s="766" t="s">
        <v>2817</v>
      </c>
      <c r="C72" s="767" t="s">
        <v>2818</v>
      </c>
      <c r="D72" s="763">
        <v>180.07</v>
      </c>
      <c r="E72" s="762">
        <f t="shared" si="1"/>
        <v>3601.4</v>
      </c>
    </row>
    <row r="73" spans="1:5">
      <c r="A73" s="759">
        <v>70</v>
      </c>
      <c r="B73" s="766" t="s">
        <v>2819</v>
      </c>
      <c r="C73" s="767" t="s">
        <v>2820</v>
      </c>
      <c r="D73" s="763">
        <v>51</v>
      </c>
      <c r="E73" s="762">
        <f t="shared" si="1"/>
        <v>1020</v>
      </c>
    </row>
    <row r="74" spans="1:5">
      <c r="A74" s="759">
        <v>71</v>
      </c>
      <c r="B74" s="766" t="s">
        <v>2821</v>
      </c>
      <c r="C74" s="767" t="s">
        <v>2822</v>
      </c>
      <c r="D74" s="763">
        <v>4.59</v>
      </c>
      <c r="E74" s="762">
        <f t="shared" si="1"/>
        <v>91.8</v>
      </c>
    </row>
    <row r="75" spans="1:5">
      <c r="A75" s="759">
        <v>72</v>
      </c>
      <c r="B75" s="766" t="s">
        <v>2823</v>
      </c>
      <c r="C75" s="767" t="s">
        <v>2824</v>
      </c>
      <c r="D75" s="763">
        <v>1.7</v>
      </c>
      <c r="E75" s="762">
        <f t="shared" si="1"/>
        <v>34</v>
      </c>
    </row>
    <row r="76" spans="1:5">
      <c r="A76" s="759">
        <v>73</v>
      </c>
      <c r="B76" s="766" t="s">
        <v>2825</v>
      </c>
      <c r="C76" s="767" t="s">
        <v>2824</v>
      </c>
      <c r="D76" s="763">
        <v>2.5</v>
      </c>
      <c r="E76" s="762">
        <f t="shared" si="1"/>
        <v>50</v>
      </c>
    </row>
    <row r="77" spans="1:5">
      <c r="A77" s="759">
        <v>74</v>
      </c>
      <c r="B77" s="766" t="s">
        <v>2826</v>
      </c>
      <c r="C77" s="767" t="s">
        <v>2827</v>
      </c>
      <c r="D77" s="763">
        <v>5.9</v>
      </c>
      <c r="E77" s="762">
        <f t="shared" si="1"/>
        <v>118</v>
      </c>
    </row>
    <row r="78" spans="1:5">
      <c r="A78" s="759">
        <v>75</v>
      </c>
      <c r="B78" s="766" t="s">
        <v>2828</v>
      </c>
      <c r="C78" s="767" t="s">
        <v>2829</v>
      </c>
      <c r="D78" s="763">
        <v>7.5</v>
      </c>
      <c r="E78" s="762">
        <f t="shared" si="1"/>
        <v>150</v>
      </c>
    </row>
    <row r="79" ht="27" spans="1:5">
      <c r="A79" s="759">
        <v>76</v>
      </c>
      <c r="B79" s="768" t="s">
        <v>2830</v>
      </c>
      <c r="C79" s="768" t="s">
        <v>2831</v>
      </c>
      <c r="D79" s="769">
        <v>346</v>
      </c>
      <c r="E79" s="762">
        <f t="shared" si="1"/>
        <v>6920</v>
      </c>
    </row>
    <row r="80" spans="1:5">
      <c r="A80" s="759">
        <v>77</v>
      </c>
      <c r="B80" s="768" t="s">
        <v>2832</v>
      </c>
      <c r="C80" s="768" t="s">
        <v>2833</v>
      </c>
      <c r="D80" s="769">
        <v>246.31</v>
      </c>
      <c r="E80" s="762">
        <f t="shared" si="1"/>
        <v>4926.2</v>
      </c>
    </row>
    <row r="81" spans="1:5">
      <c r="A81" s="759">
        <v>78</v>
      </c>
      <c r="B81" s="768" t="s">
        <v>2834</v>
      </c>
      <c r="C81" s="768" t="s">
        <v>2835</v>
      </c>
      <c r="D81" s="769">
        <v>205.32</v>
      </c>
      <c r="E81" s="762">
        <f t="shared" si="1"/>
        <v>4106.4</v>
      </c>
    </row>
    <row r="82" spans="1:5">
      <c r="A82" s="759">
        <v>79</v>
      </c>
      <c r="B82" s="768" t="s">
        <v>2836</v>
      </c>
      <c r="C82" s="768" t="s">
        <v>2837</v>
      </c>
      <c r="D82" s="769">
        <v>40</v>
      </c>
      <c r="E82" s="762">
        <f t="shared" si="1"/>
        <v>800</v>
      </c>
    </row>
    <row r="83" spans="1:5">
      <c r="A83" s="759">
        <v>80</v>
      </c>
      <c r="B83" s="768" t="s">
        <v>2838</v>
      </c>
      <c r="C83" s="768" t="s">
        <v>2839</v>
      </c>
      <c r="D83" s="769">
        <v>34.88</v>
      </c>
      <c r="E83" s="762">
        <f t="shared" si="1"/>
        <v>697.6</v>
      </c>
    </row>
    <row r="84" spans="1:5">
      <c r="A84" s="759">
        <v>81</v>
      </c>
      <c r="B84" s="768" t="s">
        <v>2840</v>
      </c>
      <c r="C84" s="768" t="s">
        <v>2841</v>
      </c>
      <c r="D84" s="769">
        <v>49.8</v>
      </c>
      <c r="E84" s="762">
        <f t="shared" si="1"/>
        <v>996</v>
      </c>
    </row>
    <row r="85" spans="1:5">
      <c r="A85" s="759">
        <v>82</v>
      </c>
      <c r="B85" s="768" t="s">
        <v>2842</v>
      </c>
      <c r="C85" s="768" t="s">
        <v>2843</v>
      </c>
      <c r="D85" s="769">
        <v>207.5</v>
      </c>
      <c r="E85" s="762">
        <f t="shared" si="1"/>
        <v>4150</v>
      </c>
    </row>
    <row r="86" spans="1:5">
      <c r="A86" s="759">
        <v>83</v>
      </c>
      <c r="B86" s="768" t="s">
        <v>2844</v>
      </c>
      <c r="C86" s="768" t="s">
        <v>2845</v>
      </c>
      <c r="D86" s="769">
        <v>396.92</v>
      </c>
      <c r="E86" s="762">
        <f t="shared" si="1"/>
        <v>7938.4</v>
      </c>
    </row>
    <row r="87" spans="1:5">
      <c r="A87" s="759">
        <v>84</v>
      </c>
      <c r="B87" s="768" t="s">
        <v>2846</v>
      </c>
      <c r="C87" s="768" t="s">
        <v>2847</v>
      </c>
      <c r="D87" s="769">
        <v>114</v>
      </c>
      <c r="E87" s="762">
        <f t="shared" si="1"/>
        <v>2280</v>
      </c>
    </row>
    <row r="88" spans="1:5">
      <c r="A88" s="759">
        <v>85</v>
      </c>
      <c r="B88" s="768" t="s">
        <v>2848</v>
      </c>
      <c r="C88" s="768" t="s">
        <v>2849</v>
      </c>
      <c r="D88" s="769">
        <v>5</v>
      </c>
      <c r="E88" s="762">
        <f t="shared" si="1"/>
        <v>100</v>
      </c>
    </row>
    <row r="89" spans="1:5">
      <c r="A89" s="759">
        <v>86</v>
      </c>
      <c r="B89" s="768" t="s">
        <v>2850</v>
      </c>
      <c r="C89" s="768" t="s">
        <v>2851</v>
      </c>
      <c r="D89" s="769">
        <v>4</v>
      </c>
      <c r="E89" s="762">
        <f t="shared" si="1"/>
        <v>80</v>
      </c>
    </row>
    <row r="90" spans="1:5">
      <c r="A90" s="759">
        <v>87</v>
      </c>
      <c r="B90" s="768" t="s">
        <v>2852</v>
      </c>
      <c r="C90" s="768" t="s">
        <v>2853</v>
      </c>
      <c r="D90" s="769">
        <v>5</v>
      </c>
      <c r="E90" s="762">
        <f t="shared" si="1"/>
        <v>100</v>
      </c>
    </row>
    <row r="91" spans="1:5">
      <c r="A91" s="759">
        <v>88</v>
      </c>
      <c r="B91" s="764" t="s">
        <v>640</v>
      </c>
      <c r="C91" s="768" t="s">
        <v>2854</v>
      </c>
      <c r="D91" s="763">
        <v>6</v>
      </c>
      <c r="E91" s="762">
        <f t="shared" si="1"/>
        <v>120</v>
      </c>
    </row>
    <row r="92" spans="1:5">
      <c r="A92" s="759">
        <v>89</v>
      </c>
      <c r="B92" s="768" t="s">
        <v>2855</v>
      </c>
      <c r="C92" s="768" t="s">
        <v>2856</v>
      </c>
      <c r="D92" s="769">
        <v>127.5</v>
      </c>
      <c r="E92" s="762">
        <f t="shared" si="1"/>
        <v>2550</v>
      </c>
    </row>
    <row r="93" spans="1:5">
      <c r="A93" s="759">
        <v>90</v>
      </c>
      <c r="B93" s="770" t="s">
        <v>2857</v>
      </c>
      <c r="C93" s="770" t="s">
        <v>2858</v>
      </c>
      <c r="D93" s="769">
        <v>48.5</v>
      </c>
      <c r="E93" s="762">
        <f t="shared" si="1"/>
        <v>970</v>
      </c>
    </row>
    <row r="94" spans="1:5">
      <c r="A94" s="759">
        <v>91</v>
      </c>
      <c r="B94" s="771" t="s">
        <v>2817</v>
      </c>
      <c r="C94" s="768" t="s">
        <v>2859</v>
      </c>
      <c r="D94" s="769">
        <v>126</v>
      </c>
      <c r="E94" s="762">
        <f t="shared" si="1"/>
        <v>2520</v>
      </c>
    </row>
    <row r="95" ht="27" spans="1:5">
      <c r="A95" s="759">
        <v>92</v>
      </c>
      <c r="B95" s="768" t="s">
        <v>2860</v>
      </c>
      <c r="C95" s="768" t="s">
        <v>2861</v>
      </c>
      <c r="D95" s="769">
        <v>191.5</v>
      </c>
      <c r="E95" s="762">
        <f t="shared" si="1"/>
        <v>3830</v>
      </c>
    </row>
    <row r="96" spans="1:5">
      <c r="A96" s="759">
        <v>93</v>
      </c>
      <c r="B96" s="768" t="s">
        <v>2862</v>
      </c>
      <c r="C96" s="768" t="s">
        <v>2863</v>
      </c>
      <c r="D96" s="769">
        <v>118.5</v>
      </c>
      <c r="E96" s="762">
        <f t="shared" si="1"/>
        <v>2370</v>
      </c>
    </row>
    <row r="97" spans="1:5">
      <c r="A97" s="759">
        <v>94</v>
      </c>
      <c r="B97" s="768" t="s">
        <v>2864</v>
      </c>
      <c r="C97" s="768" t="s">
        <v>2865</v>
      </c>
      <c r="D97" s="769">
        <v>223</v>
      </c>
      <c r="E97" s="762">
        <f t="shared" si="1"/>
        <v>4460</v>
      </c>
    </row>
    <row r="98" spans="1:5">
      <c r="A98" s="759">
        <v>95</v>
      </c>
      <c r="B98" s="768" t="s">
        <v>2866</v>
      </c>
      <c r="C98" s="768" t="s">
        <v>2867</v>
      </c>
      <c r="D98" s="769">
        <v>118</v>
      </c>
      <c r="E98" s="762">
        <f t="shared" si="1"/>
        <v>2360</v>
      </c>
    </row>
    <row r="99" spans="1:5">
      <c r="A99" s="759">
        <v>96</v>
      </c>
      <c r="B99" s="770" t="s">
        <v>2868</v>
      </c>
      <c r="C99" s="770" t="s">
        <v>2858</v>
      </c>
      <c r="D99" s="769">
        <v>1.1</v>
      </c>
      <c r="E99" s="762">
        <f t="shared" si="1"/>
        <v>22</v>
      </c>
    </row>
    <row r="100" spans="1:5">
      <c r="A100" s="759">
        <v>97</v>
      </c>
      <c r="B100" s="770" t="s">
        <v>2869</v>
      </c>
      <c r="C100" s="770" t="s">
        <v>2858</v>
      </c>
      <c r="D100" s="769">
        <v>1.1</v>
      </c>
      <c r="E100" s="762">
        <f t="shared" si="1"/>
        <v>22</v>
      </c>
    </row>
    <row r="101" spans="1:5">
      <c r="A101" s="759">
        <v>98</v>
      </c>
      <c r="B101" s="770" t="s">
        <v>2870</v>
      </c>
      <c r="C101" s="770" t="s">
        <v>2858</v>
      </c>
      <c r="D101" s="769">
        <v>3.3</v>
      </c>
      <c r="E101" s="762">
        <f t="shared" si="1"/>
        <v>66</v>
      </c>
    </row>
    <row r="102" spans="1:5">
      <c r="A102" s="759">
        <v>99</v>
      </c>
      <c r="B102" s="770" t="s">
        <v>2871</v>
      </c>
      <c r="C102" s="770" t="s">
        <v>2858</v>
      </c>
      <c r="D102" s="769">
        <v>1.1</v>
      </c>
      <c r="E102" s="762">
        <f t="shared" si="1"/>
        <v>22</v>
      </c>
    </row>
    <row r="103" spans="1:5">
      <c r="A103" s="759">
        <v>100</v>
      </c>
      <c r="B103" s="770" t="s">
        <v>2872</v>
      </c>
      <c r="C103" s="770" t="s">
        <v>2858</v>
      </c>
      <c r="D103" s="769">
        <v>2.75</v>
      </c>
      <c r="E103" s="762">
        <f t="shared" si="1"/>
        <v>55</v>
      </c>
    </row>
    <row r="104" spans="1:5">
      <c r="A104" s="759">
        <v>101</v>
      </c>
      <c r="B104" s="770" t="s">
        <v>2873</v>
      </c>
      <c r="C104" s="770" t="s">
        <v>2858</v>
      </c>
      <c r="D104" s="769">
        <v>4.95</v>
      </c>
      <c r="E104" s="762">
        <f t="shared" si="1"/>
        <v>99</v>
      </c>
    </row>
    <row r="105" spans="1:5">
      <c r="A105" s="759">
        <v>102</v>
      </c>
      <c r="B105" s="766" t="s">
        <v>2812</v>
      </c>
      <c r="C105" s="767" t="s">
        <v>2874</v>
      </c>
      <c r="D105" s="763">
        <v>207.22</v>
      </c>
      <c r="E105" s="762">
        <f t="shared" si="1"/>
        <v>4144.4</v>
      </c>
    </row>
    <row r="106" spans="1:5">
      <c r="A106" s="759">
        <v>103</v>
      </c>
      <c r="B106" s="766" t="s">
        <v>2875</v>
      </c>
      <c r="C106" s="767" t="s">
        <v>2876</v>
      </c>
      <c r="D106" s="763">
        <v>229.68</v>
      </c>
      <c r="E106" s="762">
        <f t="shared" si="1"/>
        <v>4593.6</v>
      </c>
    </row>
    <row r="107" spans="1:5">
      <c r="A107" s="759">
        <v>104</v>
      </c>
      <c r="B107" s="766" t="s">
        <v>2877</v>
      </c>
      <c r="C107" s="767" t="s">
        <v>2878</v>
      </c>
      <c r="D107" s="763">
        <v>490.08</v>
      </c>
      <c r="E107" s="762">
        <f t="shared" si="1"/>
        <v>9801.6</v>
      </c>
    </row>
    <row r="108" spans="1:5">
      <c r="A108" s="759">
        <v>105</v>
      </c>
      <c r="B108" s="766" t="s">
        <v>2879</v>
      </c>
      <c r="C108" s="767" t="s">
        <v>2880</v>
      </c>
      <c r="D108" s="763">
        <v>286.06</v>
      </c>
      <c r="E108" s="762">
        <f t="shared" si="1"/>
        <v>5721.2</v>
      </c>
    </row>
    <row r="109" ht="27" spans="1:5">
      <c r="A109" s="759">
        <v>106</v>
      </c>
      <c r="B109" s="766" t="s">
        <v>2881</v>
      </c>
      <c r="C109" s="767" t="s">
        <v>2882</v>
      </c>
      <c r="D109" s="763">
        <v>401.04</v>
      </c>
      <c r="E109" s="762">
        <f t="shared" si="1"/>
        <v>8020.8</v>
      </c>
    </row>
    <row r="110" spans="1:5">
      <c r="A110" s="759">
        <v>107</v>
      </c>
      <c r="B110" s="766" t="s">
        <v>2883</v>
      </c>
      <c r="C110" s="767" t="s">
        <v>2884</v>
      </c>
      <c r="D110" s="763">
        <v>151.36</v>
      </c>
      <c r="E110" s="762">
        <f t="shared" si="1"/>
        <v>3027.2</v>
      </c>
    </row>
    <row r="111" ht="27" spans="1:5">
      <c r="A111" s="759">
        <v>108</v>
      </c>
      <c r="B111" s="766" t="s">
        <v>2885</v>
      </c>
      <c r="C111" s="767" t="s">
        <v>2886</v>
      </c>
      <c r="D111" s="763">
        <v>635.34</v>
      </c>
      <c r="E111" s="762">
        <f t="shared" si="1"/>
        <v>12706.8</v>
      </c>
    </row>
    <row r="112" ht="27" spans="1:5">
      <c r="A112" s="759">
        <v>109</v>
      </c>
      <c r="B112" s="766" t="s">
        <v>2887</v>
      </c>
      <c r="C112" s="767" t="s">
        <v>2888</v>
      </c>
      <c r="D112" s="763">
        <v>446.58</v>
      </c>
      <c r="E112" s="762">
        <f t="shared" si="1"/>
        <v>8931.6</v>
      </c>
    </row>
    <row r="113" spans="1:5">
      <c r="A113" s="759">
        <v>110</v>
      </c>
      <c r="B113" s="766" t="s">
        <v>2803</v>
      </c>
      <c r="C113" s="767" t="s">
        <v>2889</v>
      </c>
      <c r="D113" s="763">
        <v>193.51</v>
      </c>
      <c r="E113" s="762">
        <f t="shared" si="1"/>
        <v>3870.2</v>
      </c>
    </row>
    <row r="114" spans="1:5">
      <c r="A114" s="759">
        <v>111</v>
      </c>
      <c r="B114" s="766" t="s">
        <v>2890</v>
      </c>
      <c r="C114" s="767" t="s">
        <v>2891</v>
      </c>
      <c r="D114" s="763">
        <v>129.89</v>
      </c>
      <c r="E114" s="762">
        <f t="shared" si="1"/>
        <v>2597.8</v>
      </c>
    </row>
    <row r="115" spans="1:5">
      <c r="A115" s="759">
        <v>112</v>
      </c>
      <c r="B115" s="766" t="s">
        <v>2892</v>
      </c>
      <c r="C115" s="767" t="s">
        <v>2893</v>
      </c>
      <c r="D115" s="763">
        <v>41.82</v>
      </c>
      <c r="E115" s="762">
        <f t="shared" si="1"/>
        <v>836.4</v>
      </c>
    </row>
    <row r="116" spans="1:5">
      <c r="A116" s="759">
        <v>113</v>
      </c>
      <c r="B116" s="766" t="s">
        <v>2771</v>
      </c>
      <c r="C116" s="767" t="s">
        <v>2894</v>
      </c>
      <c r="D116" s="763">
        <v>191.56</v>
      </c>
      <c r="E116" s="762">
        <f t="shared" si="1"/>
        <v>3831.2</v>
      </c>
    </row>
    <row r="117" spans="1:5">
      <c r="A117" s="759">
        <v>114</v>
      </c>
      <c r="B117" s="766" t="s">
        <v>2895</v>
      </c>
      <c r="C117" s="767" t="s">
        <v>2896</v>
      </c>
      <c r="D117" s="763">
        <v>97.7</v>
      </c>
      <c r="E117" s="762">
        <f t="shared" si="1"/>
        <v>1954</v>
      </c>
    </row>
    <row r="118" spans="1:5">
      <c r="A118" s="759">
        <v>115</v>
      </c>
      <c r="B118" s="764" t="s">
        <v>2797</v>
      </c>
      <c r="C118" s="767" t="s">
        <v>2897</v>
      </c>
      <c r="D118" s="763">
        <v>60.61</v>
      </c>
      <c r="E118" s="762">
        <f t="shared" si="1"/>
        <v>1212.2</v>
      </c>
    </row>
    <row r="119" spans="1:5">
      <c r="A119" s="759">
        <v>116</v>
      </c>
      <c r="B119" s="764" t="s">
        <v>2898</v>
      </c>
      <c r="C119" s="767" t="s">
        <v>2899</v>
      </c>
      <c r="D119" s="763">
        <v>24.64</v>
      </c>
      <c r="E119" s="762">
        <f t="shared" si="1"/>
        <v>492.8</v>
      </c>
    </row>
    <row r="120" spans="1:5">
      <c r="A120" s="759">
        <v>117</v>
      </c>
      <c r="B120" s="766" t="s">
        <v>2900</v>
      </c>
      <c r="C120" s="767" t="s">
        <v>2901</v>
      </c>
      <c r="D120" s="763">
        <v>20</v>
      </c>
      <c r="E120" s="762">
        <f t="shared" si="1"/>
        <v>400</v>
      </c>
    </row>
    <row r="121" spans="1:5">
      <c r="A121" s="759">
        <v>118</v>
      </c>
      <c r="B121" s="766" t="s">
        <v>2817</v>
      </c>
      <c r="C121" s="767" t="s">
        <v>2902</v>
      </c>
      <c r="D121" s="763">
        <v>16.82</v>
      </c>
      <c r="E121" s="762">
        <f t="shared" si="1"/>
        <v>336.4</v>
      </c>
    </row>
    <row r="122" spans="1:5">
      <c r="A122" s="759">
        <v>119</v>
      </c>
      <c r="B122" s="766" t="s">
        <v>2903</v>
      </c>
      <c r="C122" s="767" t="s">
        <v>2901</v>
      </c>
      <c r="D122" s="763">
        <v>13</v>
      </c>
      <c r="E122" s="762">
        <f t="shared" si="1"/>
        <v>260</v>
      </c>
    </row>
    <row r="123" spans="1:5">
      <c r="A123" s="759">
        <v>120</v>
      </c>
      <c r="B123" s="766" t="s">
        <v>2904</v>
      </c>
      <c r="C123" s="767" t="s">
        <v>2905</v>
      </c>
      <c r="D123" s="763">
        <v>0.8</v>
      </c>
      <c r="E123" s="762">
        <f t="shared" si="1"/>
        <v>16</v>
      </c>
    </row>
    <row r="124" spans="1:5">
      <c r="A124" s="759">
        <v>121</v>
      </c>
      <c r="B124" s="766" t="s">
        <v>2906</v>
      </c>
      <c r="C124" s="767" t="s">
        <v>2905</v>
      </c>
      <c r="D124" s="763">
        <v>4</v>
      </c>
      <c r="E124" s="762">
        <f t="shared" si="1"/>
        <v>80</v>
      </c>
    </row>
    <row r="125" spans="1:5">
      <c r="A125" s="759">
        <v>122</v>
      </c>
      <c r="B125" s="766" t="s">
        <v>2907</v>
      </c>
      <c r="C125" s="767" t="s">
        <v>2908</v>
      </c>
      <c r="D125" s="763">
        <v>4</v>
      </c>
      <c r="E125" s="762">
        <f t="shared" si="1"/>
        <v>80</v>
      </c>
    </row>
    <row r="126" spans="1:5">
      <c r="A126" s="759">
        <v>123</v>
      </c>
      <c r="B126" s="766" t="s">
        <v>2879</v>
      </c>
      <c r="C126" s="767" t="s">
        <v>2909</v>
      </c>
      <c r="D126" s="763">
        <v>5.8</v>
      </c>
      <c r="E126" s="762">
        <f t="shared" si="1"/>
        <v>116</v>
      </c>
    </row>
    <row r="127" spans="1:5">
      <c r="A127" s="759">
        <v>124</v>
      </c>
      <c r="B127" s="766" t="s">
        <v>2771</v>
      </c>
      <c r="C127" s="767" t="s">
        <v>2910</v>
      </c>
      <c r="D127" s="763">
        <v>4.5</v>
      </c>
      <c r="E127" s="762">
        <f t="shared" si="1"/>
        <v>90</v>
      </c>
    </row>
    <row r="128" spans="1:5">
      <c r="A128" s="759">
        <v>125</v>
      </c>
      <c r="B128" s="766" t="s">
        <v>2911</v>
      </c>
      <c r="C128" s="767" t="s">
        <v>2910</v>
      </c>
      <c r="D128" s="763">
        <v>1.9</v>
      </c>
      <c r="E128" s="762">
        <f t="shared" si="1"/>
        <v>38</v>
      </c>
    </row>
    <row r="129" spans="1:5">
      <c r="A129" s="759">
        <v>126</v>
      </c>
      <c r="B129" s="766" t="s">
        <v>2912</v>
      </c>
      <c r="C129" s="767" t="s">
        <v>2902</v>
      </c>
      <c r="D129" s="763">
        <v>8.99</v>
      </c>
      <c r="E129" s="762">
        <f t="shared" si="1"/>
        <v>179.8</v>
      </c>
    </row>
    <row r="130" spans="1:5">
      <c r="A130" s="759">
        <v>127</v>
      </c>
      <c r="B130" s="766" t="s">
        <v>2913</v>
      </c>
      <c r="C130" s="767" t="s">
        <v>2914</v>
      </c>
      <c r="D130" s="763">
        <v>4.05</v>
      </c>
      <c r="E130" s="762">
        <f t="shared" si="1"/>
        <v>81</v>
      </c>
    </row>
    <row r="131" spans="1:5">
      <c r="A131" s="759">
        <v>128</v>
      </c>
      <c r="B131" s="766" t="s">
        <v>2915</v>
      </c>
      <c r="C131" s="767" t="s">
        <v>2916</v>
      </c>
      <c r="D131" s="763">
        <v>4.5</v>
      </c>
      <c r="E131" s="762">
        <f t="shared" si="1"/>
        <v>90</v>
      </c>
    </row>
    <row r="132" spans="1:5">
      <c r="A132" s="759">
        <v>129</v>
      </c>
      <c r="B132" s="766" t="s">
        <v>2917</v>
      </c>
      <c r="C132" s="767" t="s">
        <v>2916</v>
      </c>
      <c r="D132" s="763">
        <v>3.61</v>
      </c>
      <c r="E132" s="762">
        <f t="shared" si="1"/>
        <v>72.2</v>
      </c>
    </row>
    <row r="133" spans="1:5">
      <c r="A133" s="759">
        <v>130</v>
      </c>
      <c r="B133" s="766" t="s">
        <v>2918</v>
      </c>
      <c r="C133" s="767" t="s">
        <v>2916</v>
      </c>
      <c r="D133" s="763">
        <v>3.61</v>
      </c>
      <c r="E133" s="762">
        <f t="shared" ref="E133:E196" si="2">D133*20</f>
        <v>72.2</v>
      </c>
    </row>
    <row r="134" spans="1:5">
      <c r="A134" s="759">
        <v>131</v>
      </c>
      <c r="B134" s="766" t="s">
        <v>2919</v>
      </c>
      <c r="C134" s="767" t="s">
        <v>2916</v>
      </c>
      <c r="D134" s="763">
        <v>1.67</v>
      </c>
      <c r="E134" s="762">
        <f t="shared" si="2"/>
        <v>33.4</v>
      </c>
    </row>
    <row r="135" spans="1:5">
      <c r="A135" s="759">
        <v>132</v>
      </c>
      <c r="B135" s="766" t="s">
        <v>2877</v>
      </c>
      <c r="C135" s="767" t="s">
        <v>2916</v>
      </c>
      <c r="D135" s="763">
        <v>2.72</v>
      </c>
      <c r="E135" s="762">
        <f t="shared" si="2"/>
        <v>54.4</v>
      </c>
    </row>
    <row r="136" spans="1:5">
      <c r="A136" s="759">
        <v>133</v>
      </c>
      <c r="B136" s="766" t="s">
        <v>2920</v>
      </c>
      <c r="C136" s="767" t="s">
        <v>2916</v>
      </c>
      <c r="D136" s="763">
        <v>4.55</v>
      </c>
      <c r="E136" s="762">
        <f t="shared" si="2"/>
        <v>91</v>
      </c>
    </row>
    <row r="137" spans="1:5">
      <c r="A137" s="759">
        <v>134</v>
      </c>
      <c r="B137" s="766" t="s">
        <v>2921</v>
      </c>
      <c r="C137" s="767" t="s">
        <v>2916</v>
      </c>
      <c r="D137" s="763">
        <v>2.54</v>
      </c>
      <c r="E137" s="762">
        <f t="shared" si="2"/>
        <v>50.8</v>
      </c>
    </row>
    <row r="138" spans="1:5">
      <c r="A138" s="759">
        <v>135</v>
      </c>
      <c r="B138" s="766" t="s">
        <v>2922</v>
      </c>
      <c r="C138" s="767" t="s">
        <v>2916</v>
      </c>
      <c r="D138" s="763">
        <v>10.69</v>
      </c>
      <c r="E138" s="762">
        <f t="shared" si="2"/>
        <v>213.8</v>
      </c>
    </row>
    <row r="139" spans="1:5">
      <c r="A139" s="759">
        <v>136</v>
      </c>
      <c r="B139" s="766" t="s">
        <v>2923</v>
      </c>
      <c r="C139" s="767" t="s">
        <v>2924</v>
      </c>
      <c r="D139" s="763">
        <v>6.85</v>
      </c>
      <c r="E139" s="762">
        <f t="shared" si="2"/>
        <v>137</v>
      </c>
    </row>
    <row r="140" spans="1:5">
      <c r="A140" s="759">
        <v>137</v>
      </c>
      <c r="B140" s="766" t="s">
        <v>2925</v>
      </c>
      <c r="C140" s="767" t="s">
        <v>2926</v>
      </c>
      <c r="D140" s="763">
        <v>28</v>
      </c>
      <c r="E140" s="762">
        <f t="shared" si="2"/>
        <v>560</v>
      </c>
    </row>
    <row r="141" spans="1:5">
      <c r="A141" s="759">
        <v>138</v>
      </c>
      <c r="B141" s="764" t="s">
        <v>2927</v>
      </c>
      <c r="C141" s="770" t="s">
        <v>2928</v>
      </c>
      <c r="D141" s="763">
        <v>30</v>
      </c>
      <c r="E141" s="762">
        <f t="shared" si="2"/>
        <v>600</v>
      </c>
    </row>
    <row r="142" ht="27" spans="1:5">
      <c r="A142" s="759">
        <v>139</v>
      </c>
      <c r="B142" s="768" t="s">
        <v>2929</v>
      </c>
      <c r="C142" s="768" t="s">
        <v>2930</v>
      </c>
      <c r="D142" s="769">
        <v>549.06</v>
      </c>
      <c r="E142" s="762">
        <f t="shared" si="2"/>
        <v>10981.2</v>
      </c>
    </row>
    <row r="143" ht="27" spans="1:5">
      <c r="A143" s="759">
        <v>140</v>
      </c>
      <c r="B143" s="768" t="s">
        <v>2846</v>
      </c>
      <c r="C143" s="768" t="s">
        <v>2931</v>
      </c>
      <c r="D143" s="769">
        <v>520.82</v>
      </c>
      <c r="E143" s="762">
        <f t="shared" si="2"/>
        <v>10416.4</v>
      </c>
    </row>
    <row r="144" spans="1:5">
      <c r="A144" s="759">
        <v>141</v>
      </c>
      <c r="B144" s="768" t="s">
        <v>2794</v>
      </c>
      <c r="C144" s="768" t="s">
        <v>2932</v>
      </c>
      <c r="D144" s="769">
        <v>285.6</v>
      </c>
      <c r="E144" s="762">
        <f t="shared" si="2"/>
        <v>5712</v>
      </c>
    </row>
    <row r="145" spans="1:5">
      <c r="A145" s="759">
        <v>142</v>
      </c>
      <c r="B145" s="768" t="s">
        <v>2933</v>
      </c>
      <c r="C145" s="768" t="s">
        <v>2934</v>
      </c>
      <c r="D145" s="769">
        <v>110.12</v>
      </c>
      <c r="E145" s="762">
        <f t="shared" si="2"/>
        <v>2202.4</v>
      </c>
    </row>
    <row r="146" ht="27" spans="1:5">
      <c r="A146" s="759">
        <v>143</v>
      </c>
      <c r="B146" s="768" t="s">
        <v>2935</v>
      </c>
      <c r="C146" s="770" t="s">
        <v>2936</v>
      </c>
      <c r="D146" s="769">
        <v>271.05</v>
      </c>
      <c r="E146" s="762">
        <f t="shared" si="2"/>
        <v>5421</v>
      </c>
    </row>
    <row r="147" spans="1:5">
      <c r="A147" s="759">
        <v>144</v>
      </c>
      <c r="B147" s="770" t="s">
        <v>2937</v>
      </c>
      <c r="C147" s="770" t="s">
        <v>2938</v>
      </c>
      <c r="D147" s="769">
        <v>370.07</v>
      </c>
      <c r="E147" s="762">
        <f t="shared" si="2"/>
        <v>7401.4</v>
      </c>
    </row>
    <row r="148" ht="27" spans="1:5">
      <c r="A148" s="759">
        <v>145</v>
      </c>
      <c r="B148" s="770" t="s">
        <v>2881</v>
      </c>
      <c r="C148" s="770" t="s">
        <v>2939</v>
      </c>
      <c r="D148" s="769">
        <v>461.74</v>
      </c>
      <c r="E148" s="762">
        <f t="shared" si="2"/>
        <v>9234.8</v>
      </c>
    </row>
    <row r="149" spans="1:5">
      <c r="A149" s="759">
        <v>146</v>
      </c>
      <c r="B149" s="770" t="s">
        <v>2940</v>
      </c>
      <c r="C149" s="770" t="s">
        <v>2941</v>
      </c>
      <c r="D149" s="769">
        <v>30.95</v>
      </c>
      <c r="E149" s="762">
        <f t="shared" si="2"/>
        <v>619</v>
      </c>
    </row>
    <row r="150" spans="1:5">
      <c r="A150" s="759">
        <v>147</v>
      </c>
      <c r="B150" s="770" t="s">
        <v>2942</v>
      </c>
      <c r="C150" s="770" t="s">
        <v>2943</v>
      </c>
      <c r="D150" s="769">
        <v>50</v>
      </c>
      <c r="E150" s="762">
        <f t="shared" si="2"/>
        <v>1000</v>
      </c>
    </row>
    <row r="151" spans="1:5">
      <c r="A151" s="759">
        <v>148</v>
      </c>
      <c r="B151" s="764" t="s">
        <v>2944</v>
      </c>
      <c r="C151" s="770" t="s">
        <v>2945</v>
      </c>
      <c r="D151" s="763">
        <v>7</v>
      </c>
      <c r="E151" s="762">
        <f t="shared" si="2"/>
        <v>140</v>
      </c>
    </row>
    <row r="152" spans="1:5">
      <c r="A152" s="759">
        <v>149</v>
      </c>
      <c r="B152" s="764" t="s">
        <v>2946</v>
      </c>
      <c r="C152" s="770" t="s">
        <v>2947</v>
      </c>
      <c r="D152" s="763">
        <v>20</v>
      </c>
      <c r="E152" s="762">
        <f t="shared" si="2"/>
        <v>400</v>
      </c>
    </row>
    <row r="153" spans="1:5">
      <c r="A153" s="759">
        <v>150</v>
      </c>
      <c r="B153" s="768" t="s">
        <v>2948</v>
      </c>
      <c r="C153" s="768" t="s">
        <v>2949</v>
      </c>
      <c r="D153" s="769">
        <v>824.86</v>
      </c>
      <c r="E153" s="762">
        <f t="shared" si="2"/>
        <v>16497.2</v>
      </c>
    </row>
    <row r="154" spans="1:5">
      <c r="A154" s="759">
        <v>151</v>
      </c>
      <c r="B154" s="768" t="s">
        <v>2950</v>
      </c>
      <c r="C154" s="768" t="s">
        <v>2951</v>
      </c>
      <c r="D154" s="769">
        <v>481.17</v>
      </c>
      <c r="E154" s="762">
        <f t="shared" si="2"/>
        <v>9623.4</v>
      </c>
    </row>
    <row r="155" spans="1:5">
      <c r="A155" s="759">
        <v>152</v>
      </c>
      <c r="B155" s="768" t="s">
        <v>2952</v>
      </c>
      <c r="C155" s="768" t="s">
        <v>2953</v>
      </c>
      <c r="D155" s="769">
        <v>170.66</v>
      </c>
      <c r="E155" s="762">
        <f t="shared" si="2"/>
        <v>3413.2</v>
      </c>
    </row>
    <row r="156" spans="1:5">
      <c r="A156" s="759">
        <v>153</v>
      </c>
      <c r="B156" s="768" t="s">
        <v>2954</v>
      </c>
      <c r="C156" s="768" t="s">
        <v>2955</v>
      </c>
      <c r="D156" s="769">
        <v>224.87</v>
      </c>
      <c r="E156" s="762">
        <f t="shared" si="2"/>
        <v>4497.4</v>
      </c>
    </row>
    <row r="157" spans="1:5">
      <c r="A157" s="759">
        <v>154</v>
      </c>
      <c r="B157" s="770" t="s">
        <v>2956</v>
      </c>
      <c r="C157" s="770" t="s">
        <v>2957</v>
      </c>
      <c r="D157" s="769">
        <v>412.12</v>
      </c>
      <c r="E157" s="762">
        <f t="shared" si="2"/>
        <v>8242.4</v>
      </c>
    </row>
    <row r="158" spans="1:5">
      <c r="A158" s="759">
        <v>155</v>
      </c>
      <c r="B158" s="770" t="s">
        <v>2958</v>
      </c>
      <c r="C158" s="770" t="s">
        <v>2959</v>
      </c>
      <c r="D158" s="769">
        <v>206.13</v>
      </c>
      <c r="E158" s="762">
        <f t="shared" si="2"/>
        <v>4122.6</v>
      </c>
    </row>
    <row r="159" spans="1:5">
      <c r="A159" s="759">
        <v>156</v>
      </c>
      <c r="B159" s="770" t="s">
        <v>2960</v>
      </c>
      <c r="C159" s="770" t="s">
        <v>2961</v>
      </c>
      <c r="D159" s="769">
        <v>617.2</v>
      </c>
      <c r="E159" s="762">
        <f t="shared" si="2"/>
        <v>12344</v>
      </c>
    </row>
    <row r="160" spans="1:5">
      <c r="A160" s="759">
        <v>157</v>
      </c>
      <c r="B160" s="770" t="s">
        <v>2962</v>
      </c>
      <c r="C160" s="770" t="s">
        <v>2963</v>
      </c>
      <c r="D160" s="769">
        <v>160.07</v>
      </c>
      <c r="E160" s="762">
        <f t="shared" si="2"/>
        <v>3201.4</v>
      </c>
    </row>
    <row r="161" spans="1:5">
      <c r="A161" s="759">
        <v>158</v>
      </c>
      <c r="B161" s="768" t="s">
        <v>2964</v>
      </c>
      <c r="C161" s="770" t="s">
        <v>2965</v>
      </c>
      <c r="D161" s="769">
        <v>209.4</v>
      </c>
      <c r="E161" s="762">
        <f t="shared" si="2"/>
        <v>4188</v>
      </c>
    </row>
    <row r="162" spans="1:5">
      <c r="A162" s="759">
        <v>159</v>
      </c>
      <c r="B162" s="770" t="s">
        <v>2966</v>
      </c>
      <c r="C162" s="770" t="s">
        <v>2967</v>
      </c>
      <c r="D162" s="769">
        <v>70.23</v>
      </c>
      <c r="E162" s="762">
        <f t="shared" si="2"/>
        <v>1404.6</v>
      </c>
    </row>
    <row r="163" spans="1:5">
      <c r="A163" s="759">
        <v>160</v>
      </c>
      <c r="B163" s="770" t="s">
        <v>2710</v>
      </c>
      <c r="C163" s="770" t="s">
        <v>2968</v>
      </c>
      <c r="D163" s="769">
        <v>46.11</v>
      </c>
      <c r="E163" s="762">
        <f t="shared" si="2"/>
        <v>922.2</v>
      </c>
    </row>
    <row r="164" spans="1:5">
      <c r="A164" s="759">
        <v>161</v>
      </c>
      <c r="B164" s="768" t="s">
        <v>2969</v>
      </c>
      <c r="C164" s="768" t="s">
        <v>2970</v>
      </c>
      <c r="D164" s="769">
        <v>5.39</v>
      </c>
      <c r="E164" s="762">
        <f t="shared" si="2"/>
        <v>107.8</v>
      </c>
    </row>
    <row r="165" spans="1:5">
      <c r="A165" s="759">
        <v>162</v>
      </c>
      <c r="B165" s="768" t="s">
        <v>2971</v>
      </c>
      <c r="C165" s="770" t="s">
        <v>2972</v>
      </c>
      <c r="D165" s="769">
        <v>14</v>
      </c>
      <c r="E165" s="762">
        <f t="shared" si="2"/>
        <v>280</v>
      </c>
    </row>
    <row r="166" spans="1:5">
      <c r="A166" s="759">
        <v>163</v>
      </c>
      <c r="B166" s="770" t="s">
        <v>2973</v>
      </c>
      <c r="C166" s="770" t="s">
        <v>2967</v>
      </c>
      <c r="D166" s="769">
        <v>1.2</v>
      </c>
      <c r="E166" s="762">
        <f t="shared" si="2"/>
        <v>24</v>
      </c>
    </row>
    <row r="167" spans="1:5">
      <c r="A167" s="759">
        <v>164</v>
      </c>
      <c r="B167" s="770" t="s">
        <v>2974</v>
      </c>
      <c r="C167" s="770" t="s">
        <v>2975</v>
      </c>
      <c r="D167" s="769">
        <v>2.09</v>
      </c>
      <c r="E167" s="762">
        <f t="shared" si="2"/>
        <v>41.8</v>
      </c>
    </row>
    <row r="168" spans="1:5">
      <c r="A168" s="759">
        <v>165</v>
      </c>
      <c r="B168" s="764" t="s">
        <v>2976</v>
      </c>
      <c r="C168" s="770" t="s">
        <v>2977</v>
      </c>
      <c r="D168" s="763">
        <v>1.2</v>
      </c>
      <c r="E168" s="762">
        <f t="shared" si="2"/>
        <v>24</v>
      </c>
    </row>
    <row r="169" spans="1:5">
      <c r="A169" s="759">
        <v>166</v>
      </c>
      <c r="B169" s="764" t="s">
        <v>2978</v>
      </c>
      <c r="C169" s="770" t="s">
        <v>2977</v>
      </c>
      <c r="D169" s="763">
        <v>1.8</v>
      </c>
      <c r="E169" s="762">
        <f t="shared" si="2"/>
        <v>36</v>
      </c>
    </row>
    <row r="170" spans="1:5">
      <c r="A170" s="759">
        <v>167</v>
      </c>
      <c r="B170" s="764" t="s">
        <v>2979</v>
      </c>
      <c r="C170" s="770" t="s">
        <v>2980</v>
      </c>
      <c r="D170" s="763">
        <v>0.7</v>
      </c>
      <c r="E170" s="762">
        <f t="shared" si="2"/>
        <v>14</v>
      </c>
    </row>
    <row r="171" spans="1:5">
      <c r="A171" s="759">
        <v>168</v>
      </c>
      <c r="B171" s="768" t="s">
        <v>2981</v>
      </c>
      <c r="C171" s="770" t="s">
        <v>2980</v>
      </c>
      <c r="D171" s="769">
        <v>1.4</v>
      </c>
      <c r="E171" s="762">
        <f t="shared" si="2"/>
        <v>28</v>
      </c>
    </row>
    <row r="172" spans="1:5">
      <c r="A172" s="759">
        <v>169</v>
      </c>
      <c r="B172" s="768" t="s">
        <v>2982</v>
      </c>
      <c r="C172" s="772" t="s">
        <v>2983</v>
      </c>
      <c r="D172" s="773">
        <v>268.78</v>
      </c>
      <c r="E172" s="762">
        <f t="shared" si="2"/>
        <v>5375.6</v>
      </c>
    </row>
    <row r="173" spans="1:5">
      <c r="A173" s="759">
        <v>170</v>
      </c>
      <c r="B173" s="768" t="s">
        <v>2984</v>
      </c>
      <c r="C173" s="772" t="s">
        <v>2985</v>
      </c>
      <c r="D173" s="773">
        <v>392.3</v>
      </c>
      <c r="E173" s="762">
        <f t="shared" si="2"/>
        <v>7846</v>
      </c>
    </row>
    <row r="174" spans="1:5">
      <c r="A174" s="759">
        <v>171</v>
      </c>
      <c r="B174" s="768" t="s">
        <v>2986</v>
      </c>
      <c r="C174" s="772" t="s">
        <v>2987</v>
      </c>
      <c r="D174" s="773">
        <v>233.31</v>
      </c>
      <c r="E174" s="762">
        <f t="shared" si="2"/>
        <v>4666.2</v>
      </c>
    </row>
    <row r="175" spans="1:5">
      <c r="A175" s="759">
        <v>172</v>
      </c>
      <c r="B175" s="768" t="s">
        <v>2988</v>
      </c>
      <c r="C175" s="772" t="s">
        <v>2989</v>
      </c>
      <c r="D175" s="773">
        <v>202.73</v>
      </c>
      <c r="E175" s="762">
        <f t="shared" si="2"/>
        <v>4054.6</v>
      </c>
    </row>
    <row r="176" spans="1:5">
      <c r="A176" s="759">
        <v>173</v>
      </c>
      <c r="B176" s="768" t="s">
        <v>2990</v>
      </c>
      <c r="C176" s="772" t="s">
        <v>2991</v>
      </c>
      <c r="D176" s="773">
        <v>309.88</v>
      </c>
      <c r="E176" s="762">
        <f t="shared" si="2"/>
        <v>6197.6</v>
      </c>
    </row>
    <row r="177" spans="1:5">
      <c r="A177" s="759">
        <v>174</v>
      </c>
      <c r="B177" s="770" t="s">
        <v>2992</v>
      </c>
      <c r="C177" s="772" t="s">
        <v>2993</v>
      </c>
      <c r="D177" s="773">
        <v>90.6</v>
      </c>
      <c r="E177" s="762">
        <f t="shared" si="2"/>
        <v>1812</v>
      </c>
    </row>
    <row r="178" spans="1:5">
      <c r="A178" s="759">
        <v>175</v>
      </c>
      <c r="B178" s="770" t="s">
        <v>2994</v>
      </c>
      <c r="C178" s="772" t="s">
        <v>2995</v>
      </c>
      <c r="D178" s="773">
        <v>91.22</v>
      </c>
      <c r="E178" s="762">
        <f t="shared" si="2"/>
        <v>1824.4</v>
      </c>
    </row>
    <row r="179" spans="1:5">
      <c r="A179" s="759">
        <v>176</v>
      </c>
      <c r="B179" s="770" t="s">
        <v>2996</v>
      </c>
      <c r="C179" s="772" t="s">
        <v>2997</v>
      </c>
      <c r="D179" s="773">
        <v>153.76</v>
      </c>
      <c r="E179" s="762">
        <f t="shared" si="2"/>
        <v>3075.2</v>
      </c>
    </row>
    <row r="180" spans="1:5">
      <c r="A180" s="759">
        <v>177</v>
      </c>
      <c r="B180" s="770" t="s">
        <v>2998</v>
      </c>
      <c r="C180" s="772" t="s">
        <v>2999</v>
      </c>
      <c r="D180" s="773">
        <v>593.86</v>
      </c>
      <c r="E180" s="762">
        <f t="shared" si="2"/>
        <v>11877.2</v>
      </c>
    </row>
    <row r="181" spans="1:5">
      <c r="A181" s="759">
        <v>178</v>
      </c>
      <c r="B181" s="764" t="s">
        <v>3000</v>
      </c>
      <c r="C181" s="772" t="s">
        <v>3001</v>
      </c>
      <c r="D181" s="773">
        <v>60.31</v>
      </c>
      <c r="E181" s="762">
        <f t="shared" si="2"/>
        <v>1206.2</v>
      </c>
    </row>
    <row r="182" spans="1:5">
      <c r="A182" s="759">
        <v>179</v>
      </c>
      <c r="B182" s="764" t="s">
        <v>3002</v>
      </c>
      <c r="C182" s="772" t="s">
        <v>2997</v>
      </c>
      <c r="D182" s="773">
        <v>92.63</v>
      </c>
      <c r="E182" s="762">
        <f t="shared" si="2"/>
        <v>1852.6</v>
      </c>
    </row>
    <row r="183" spans="1:5">
      <c r="A183" s="759">
        <v>180</v>
      </c>
      <c r="B183" s="764" t="s">
        <v>3003</v>
      </c>
      <c r="C183" s="772" t="s">
        <v>3004</v>
      </c>
      <c r="D183" s="773">
        <v>193</v>
      </c>
      <c r="E183" s="762">
        <f t="shared" si="2"/>
        <v>3860</v>
      </c>
    </row>
    <row r="184" spans="1:5">
      <c r="A184" s="759">
        <v>181</v>
      </c>
      <c r="B184" s="768" t="s">
        <v>3005</v>
      </c>
      <c r="C184" s="772" t="s">
        <v>3006</v>
      </c>
      <c r="D184" s="773">
        <v>159.18</v>
      </c>
      <c r="E184" s="762">
        <f t="shared" si="2"/>
        <v>3183.6</v>
      </c>
    </row>
    <row r="185" spans="1:5">
      <c r="A185" s="759">
        <v>182</v>
      </c>
      <c r="B185" s="772" t="s">
        <v>3007</v>
      </c>
      <c r="C185" s="772" t="s">
        <v>3006</v>
      </c>
      <c r="D185" s="773">
        <v>50</v>
      </c>
      <c r="E185" s="762">
        <f t="shared" si="2"/>
        <v>1000</v>
      </c>
    </row>
    <row r="186" spans="1:5">
      <c r="A186" s="759">
        <v>183</v>
      </c>
      <c r="B186" s="768" t="s">
        <v>3008</v>
      </c>
      <c r="C186" s="772" t="s">
        <v>3009</v>
      </c>
      <c r="D186" s="773">
        <v>34.47</v>
      </c>
      <c r="E186" s="762">
        <f t="shared" si="2"/>
        <v>689.4</v>
      </c>
    </row>
    <row r="187" spans="1:5">
      <c r="A187" s="759">
        <v>184</v>
      </c>
      <c r="B187" s="768" t="s">
        <v>3010</v>
      </c>
      <c r="C187" s="772" t="s">
        <v>3011</v>
      </c>
      <c r="D187" s="773">
        <v>210</v>
      </c>
      <c r="E187" s="762">
        <f t="shared" si="2"/>
        <v>4200</v>
      </c>
    </row>
    <row r="188" spans="1:5">
      <c r="A188" s="759">
        <v>185</v>
      </c>
      <c r="B188" s="768" t="s">
        <v>3005</v>
      </c>
      <c r="C188" s="772" t="s">
        <v>3012</v>
      </c>
      <c r="D188" s="773">
        <v>199.53</v>
      </c>
      <c r="E188" s="762">
        <f t="shared" si="2"/>
        <v>3990.6</v>
      </c>
    </row>
    <row r="189" spans="1:5">
      <c r="A189" s="759">
        <v>186</v>
      </c>
      <c r="B189" s="768" t="s">
        <v>3013</v>
      </c>
      <c r="C189" s="772" t="s">
        <v>3012</v>
      </c>
      <c r="D189" s="773">
        <v>70.12</v>
      </c>
      <c r="E189" s="762">
        <f t="shared" si="2"/>
        <v>1402.4</v>
      </c>
    </row>
    <row r="190" spans="1:5">
      <c r="A190" s="759">
        <v>187</v>
      </c>
      <c r="B190" s="770" t="s">
        <v>3014</v>
      </c>
      <c r="C190" s="772" t="s">
        <v>3012</v>
      </c>
      <c r="D190" s="773">
        <v>132.64</v>
      </c>
      <c r="E190" s="762">
        <f t="shared" si="2"/>
        <v>2652.8</v>
      </c>
    </row>
    <row r="191" spans="1:5">
      <c r="A191" s="759">
        <v>188</v>
      </c>
      <c r="B191" s="770" t="s">
        <v>3000</v>
      </c>
      <c r="C191" s="772" t="s">
        <v>3015</v>
      </c>
      <c r="D191" s="773">
        <v>29.5</v>
      </c>
      <c r="E191" s="762">
        <f t="shared" si="2"/>
        <v>590</v>
      </c>
    </row>
    <row r="192" spans="1:5">
      <c r="A192" s="759">
        <v>189</v>
      </c>
      <c r="B192" s="770" t="s">
        <v>3016</v>
      </c>
      <c r="C192" s="774" t="s">
        <v>3017</v>
      </c>
      <c r="D192" s="773">
        <v>11.5</v>
      </c>
      <c r="E192" s="762">
        <f t="shared" si="2"/>
        <v>230</v>
      </c>
    </row>
    <row r="193" spans="1:5">
      <c r="A193" s="759">
        <v>190</v>
      </c>
      <c r="B193" s="770" t="s">
        <v>3018</v>
      </c>
      <c r="C193" s="772" t="s">
        <v>3019</v>
      </c>
      <c r="D193" s="773">
        <v>205</v>
      </c>
      <c r="E193" s="762">
        <f t="shared" si="2"/>
        <v>4100</v>
      </c>
    </row>
    <row r="194" spans="1:5">
      <c r="A194" s="759">
        <v>191</v>
      </c>
      <c r="B194" s="764" t="s">
        <v>3020</v>
      </c>
      <c r="C194" s="772" t="s">
        <v>3021</v>
      </c>
      <c r="D194" s="773">
        <v>211.2</v>
      </c>
      <c r="E194" s="762">
        <f t="shared" si="2"/>
        <v>4224</v>
      </c>
    </row>
    <row r="195" ht="27" spans="1:5">
      <c r="A195" s="759">
        <v>192</v>
      </c>
      <c r="B195" s="764" t="s">
        <v>3022</v>
      </c>
      <c r="C195" s="772" t="s">
        <v>3023</v>
      </c>
      <c r="D195" s="773">
        <v>378</v>
      </c>
      <c r="E195" s="762">
        <f t="shared" si="2"/>
        <v>7560</v>
      </c>
    </row>
    <row r="196" spans="1:5">
      <c r="A196" s="759">
        <v>193</v>
      </c>
      <c r="B196" s="764" t="s">
        <v>3024</v>
      </c>
      <c r="C196" s="772" t="s">
        <v>3025</v>
      </c>
      <c r="D196" s="773">
        <v>136.5</v>
      </c>
      <c r="E196" s="762">
        <f t="shared" si="2"/>
        <v>2730</v>
      </c>
    </row>
    <row r="197" spans="1:5">
      <c r="A197" s="759">
        <v>194</v>
      </c>
      <c r="B197" s="768" t="s">
        <v>3026</v>
      </c>
      <c r="C197" s="772" t="s">
        <v>3027</v>
      </c>
      <c r="D197" s="773">
        <v>141.2</v>
      </c>
      <c r="E197" s="762">
        <f t="shared" ref="E197:E260" si="3">D197*20</f>
        <v>2824</v>
      </c>
    </row>
    <row r="198" spans="1:5">
      <c r="A198" s="759">
        <v>195</v>
      </c>
      <c r="B198" s="772" t="s">
        <v>3028</v>
      </c>
      <c r="C198" s="772" t="s">
        <v>3029</v>
      </c>
      <c r="D198" s="773">
        <v>20</v>
      </c>
      <c r="E198" s="762">
        <f t="shared" si="3"/>
        <v>400</v>
      </c>
    </row>
    <row r="199" spans="1:5">
      <c r="A199" s="759">
        <v>196</v>
      </c>
      <c r="B199" s="768" t="s">
        <v>3030</v>
      </c>
      <c r="C199" s="772" t="s">
        <v>3031</v>
      </c>
      <c r="D199" s="773">
        <v>27</v>
      </c>
      <c r="E199" s="762">
        <f t="shared" si="3"/>
        <v>540</v>
      </c>
    </row>
    <row r="200" spans="1:5">
      <c r="A200" s="759">
        <v>197</v>
      </c>
      <c r="B200" s="768" t="s">
        <v>3032</v>
      </c>
      <c r="C200" s="772" t="s">
        <v>3033</v>
      </c>
      <c r="D200" s="773">
        <v>248</v>
      </c>
      <c r="E200" s="762">
        <f t="shared" si="3"/>
        <v>4960</v>
      </c>
    </row>
    <row r="201" spans="1:5">
      <c r="A201" s="759">
        <v>198</v>
      </c>
      <c r="B201" s="768" t="s">
        <v>3034</v>
      </c>
      <c r="C201" s="772" t="s">
        <v>3035</v>
      </c>
      <c r="D201" s="773">
        <v>182</v>
      </c>
      <c r="E201" s="762">
        <f t="shared" si="3"/>
        <v>3640</v>
      </c>
    </row>
    <row r="202" spans="1:5">
      <c r="A202" s="759">
        <v>199</v>
      </c>
      <c r="B202" s="768" t="s">
        <v>3036</v>
      </c>
      <c r="C202" s="772" t="s">
        <v>3037</v>
      </c>
      <c r="D202" s="773">
        <v>178</v>
      </c>
      <c r="E202" s="762">
        <f t="shared" si="3"/>
        <v>3560</v>
      </c>
    </row>
    <row r="203" spans="1:5">
      <c r="A203" s="759">
        <v>200</v>
      </c>
      <c r="B203" s="770" t="s">
        <v>3038</v>
      </c>
      <c r="C203" s="772" t="s">
        <v>3039</v>
      </c>
      <c r="D203" s="773">
        <v>141</v>
      </c>
      <c r="E203" s="762">
        <f t="shared" si="3"/>
        <v>2820</v>
      </c>
    </row>
    <row r="204" spans="1:5">
      <c r="A204" s="759">
        <v>201</v>
      </c>
      <c r="B204" s="770" t="s">
        <v>3040</v>
      </c>
      <c r="C204" s="772" t="s">
        <v>3041</v>
      </c>
      <c r="D204" s="773">
        <v>239</v>
      </c>
      <c r="E204" s="762">
        <f t="shared" si="3"/>
        <v>4780</v>
      </c>
    </row>
    <row r="205" spans="1:5">
      <c r="A205" s="759">
        <v>202</v>
      </c>
      <c r="B205" s="770" t="s">
        <v>3042</v>
      </c>
      <c r="C205" s="772" t="s">
        <v>3043</v>
      </c>
      <c r="D205" s="773">
        <v>32.6</v>
      </c>
      <c r="E205" s="762">
        <f t="shared" si="3"/>
        <v>652</v>
      </c>
    </row>
    <row r="206" spans="1:5">
      <c r="A206" s="759">
        <v>203</v>
      </c>
      <c r="B206" s="770" t="s">
        <v>3044</v>
      </c>
      <c r="C206" s="772" t="s">
        <v>3045</v>
      </c>
      <c r="D206" s="773">
        <v>871.48</v>
      </c>
      <c r="E206" s="762">
        <f t="shared" si="3"/>
        <v>17429.6</v>
      </c>
    </row>
    <row r="207" spans="1:5">
      <c r="A207" s="759">
        <v>204</v>
      </c>
      <c r="B207" s="764" t="s">
        <v>3046</v>
      </c>
      <c r="C207" s="772" t="s">
        <v>3047</v>
      </c>
      <c r="D207" s="773">
        <v>534.14</v>
      </c>
      <c r="E207" s="762">
        <f t="shared" si="3"/>
        <v>10682.8</v>
      </c>
    </row>
    <row r="208" spans="1:5">
      <c r="A208" s="759">
        <v>205</v>
      </c>
      <c r="B208" s="764" t="s">
        <v>3048</v>
      </c>
      <c r="C208" s="772" t="s">
        <v>3049</v>
      </c>
      <c r="D208" s="773">
        <v>348.33</v>
      </c>
      <c r="E208" s="762">
        <f t="shared" si="3"/>
        <v>6966.6</v>
      </c>
    </row>
    <row r="209" spans="1:5">
      <c r="A209" s="759">
        <v>206</v>
      </c>
      <c r="B209" s="764" t="s">
        <v>3050</v>
      </c>
      <c r="C209" s="772" t="s">
        <v>3051</v>
      </c>
      <c r="D209" s="773">
        <v>408.98</v>
      </c>
      <c r="E209" s="762">
        <f t="shared" si="3"/>
        <v>8179.6</v>
      </c>
    </row>
    <row r="210" spans="1:5">
      <c r="A210" s="759">
        <v>207</v>
      </c>
      <c r="B210" s="768" t="s">
        <v>3052</v>
      </c>
      <c r="C210" s="772" t="s">
        <v>3053</v>
      </c>
      <c r="D210" s="773">
        <v>332.48</v>
      </c>
      <c r="E210" s="762">
        <f t="shared" si="3"/>
        <v>6649.6</v>
      </c>
    </row>
    <row r="211" spans="1:5">
      <c r="A211" s="759">
        <v>208</v>
      </c>
      <c r="B211" s="772" t="s">
        <v>3007</v>
      </c>
      <c r="C211" s="772" t="s">
        <v>3054</v>
      </c>
      <c r="D211" s="773">
        <v>236.25</v>
      </c>
      <c r="E211" s="762">
        <f t="shared" si="3"/>
        <v>4725</v>
      </c>
    </row>
    <row r="212" spans="1:5">
      <c r="A212" s="759">
        <v>209</v>
      </c>
      <c r="B212" s="768" t="s">
        <v>3055</v>
      </c>
      <c r="C212" s="772" t="s">
        <v>3056</v>
      </c>
      <c r="D212" s="773">
        <v>59.89</v>
      </c>
      <c r="E212" s="762">
        <f t="shared" si="3"/>
        <v>1197.8</v>
      </c>
    </row>
    <row r="213" spans="1:5">
      <c r="A213" s="759">
        <v>210</v>
      </c>
      <c r="B213" s="768" t="s">
        <v>3057</v>
      </c>
      <c r="C213" s="775" t="s">
        <v>3058</v>
      </c>
      <c r="D213" s="763">
        <v>7.23</v>
      </c>
      <c r="E213" s="762">
        <f t="shared" si="3"/>
        <v>144.6</v>
      </c>
    </row>
    <row r="214" spans="1:5">
      <c r="A214" s="759">
        <v>211</v>
      </c>
      <c r="B214" s="770" t="s">
        <v>3059</v>
      </c>
      <c r="C214" s="775" t="s">
        <v>3060</v>
      </c>
      <c r="D214" s="763">
        <v>5.83</v>
      </c>
      <c r="E214" s="762">
        <f t="shared" si="3"/>
        <v>116.6</v>
      </c>
    </row>
    <row r="215" spans="1:5">
      <c r="A215" s="759">
        <v>212</v>
      </c>
      <c r="B215" s="770" t="s">
        <v>3061</v>
      </c>
      <c r="C215" s="775" t="s">
        <v>3062</v>
      </c>
      <c r="D215" s="763">
        <v>6.76</v>
      </c>
      <c r="E215" s="762">
        <f t="shared" si="3"/>
        <v>135.2</v>
      </c>
    </row>
    <row r="216" spans="1:5">
      <c r="A216" s="759">
        <v>213</v>
      </c>
      <c r="B216" s="770" t="s">
        <v>3063</v>
      </c>
      <c r="C216" s="772" t="s">
        <v>3064</v>
      </c>
      <c r="D216" s="773">
        <v>494.95</v>
      </c>
      <c r="E216" s="762">
        <f t="shared" si="3"/>
        <v>9899</v>
      </c>
    </row>
    <row r="217" spans="1:5">
      <c r="A217" s="759">
        <v>214</v>
      </c>
      <c r="B217" s="770" t="s">
        <v>3065</v>
      </c>
      <c r="C217" s="772" t="s">
        <v>3066</v>
      </c>
      <c r="D217" s="773">
        <v>955.4</v>
      </c>
      <c r="E217" s="762">
        <f t="shared" si="3"/>
        <v>19108</v>
      </c>
    </row>
    <row r="218" spans="1:5">
      <c r="A218" s="759">
        <v>215</v>
      </c>
      <c r="B218" s="764" t="s">
        <v>3067</v>
      </c>
      <c r="C218" s="772" t="s">
        <v>3068</v>
      </c>
      <c r="D218" s="773">
        <v>305.1</v>
      </c>
      <c r="E218" s="762">
        <f t="shared" si="3"/>
        <v>6102</v>
      </c>
    </row>
    <row r="219" spans="1:5">
      <c r="A219" s="759">
        <v>216</v>
      </c>
      <c r="B219" s="764" t="s">
        <v>3069</v>
      </c>
      <c r="C219" s="772" t="s">
        <v>3070</v>
      </c>
      <c r="D219" s="773">
        <v>73.7</v>
      </c>
      <c r="E219" s="762">
        <f t="shared" si="3"/>
        <v>1474</v>
      </c>
    </row>
    <row r="220" spans="1:5">
      <c r="A220" s="759">
        <v>217</v>
      </c>
      <c r="B220" s="764" t="s">
        <v>3071</v>
      </c>
      <c r="C220" s="772" t="s">
        <v>3072</v>
      </c>
      <c r="D220" s="773">
        <v>143.07</v>
      </c>
      <c r="E220" s="762">
        <f t="shared" si="3"/>
        <v>2861.4</v>
      </c>
    </row>
    <row r="221" spans="1:5">
      <c r="A221" s="759">
        <v>218</v>
      </c>
      <c r="B221" s="768" t="s">
        <v>3073</v>
      </c>
      <c r="C221" s="772" t="s">
        <v>3074</v>
      </c>
      <c r="D221" s="773">
        <v>120.8</v>
      </c>
      <c r="E221" s="762">
        <f t="shared" si="3"/>
        <v>2416</v>
      </c>
    </row>
    <row r="222" spans="1:5">
      <c r="A222" s="759">
        <v>219</v>
      </c>
      <c r="B222" s="772" t="s">
        <v>3075</v>
      </c>
      <c r="C222" s="772" t="s">
        <v>3076</v>
      </c>
      <c r="D222" s="773">
        <v>35.5</v>
      </c>
      <c r="E222" s="762">
        <f t="shared" si="3"/>
        <v>710</v>
      </c>
    </row>
    <row r="223" spans="1:5">
      <c r="A223" s="759">
        <v>220</v>
      </c>
      <c r="B223" s="764" t="s">
        <v>3077</v>
      </c>
      <c r="C223" s="764" t="s">
        <v>3078</v>
      </c>
      <c r="D223" s="763">
        <v>18</v>
      </c>
      <c r="E223" s="762">
        <f t="shared" si="3"/>
        <v>360</v>
      </c>
    </row>
    <row r="224" spans="1:5">
      <c r="A224" s="759">
        <v>221</v>
      </c>
      <c r="B224" s="764" t="s">
        <v>3079</v>
      </c>
      <c r="C224" s="764" t="s">
        <v>3080</v>
      </c>
      <c r="D224" s="763">
        <v>11.94</v>
      </c>
      <c r="E224" s="762">
        <f t="shared" si="3"/>
        <v>238.8</v>
      </c>
    </row>
    <row r="225" spans="1:5">
      <c r="A225" s="759">
        <v>222</v>
      </c>
      <c r="B225" s="764" t="s">
        <v>3081</v>
      </c>
      <c r="C225" s="764" t="s">
        <v>3082</v>
      </c>
      <c r="D225" s="763">
        <v>10</v>
      </c>
      <c r="E225" s="762">
        <f t="shared" si="3"/>
        <v>200</v>
      </c>
    </row>
    <row r="226" spans="1:5">
      <c r="A226" s="759">
        <v>223</v>
      </c>
      <c r="B226" s="764" t="s">
        <v>3083</v>
      </c>
      <c r="C226" s="764" t="s">
        <v>3074</v>
      </c>
      <c r="D226" s="763">
        <v>7.04</v>
      </c>
      <c r="E226" s="762">
        <f t="shared" si="3"/>
        <v>140.8</v>
      </c>
    </row>
    <row r="227" spans="1:5">
      <c r="A227" s="759">
        <v>224</v>
      </c>
      <c r="B227" s="768" t="s">
        <v>3084</v>
      </c>
      <c r="C227" s="772" t="s">
        <v>3085</v>
      </c>
      <c r="D227" s="773">
        <v>22</v>
      </c>
      <c r="E227" s="762">
        <f t="shared" si="3"/>
        <v>440</v>
      </c>
    </row>
    <row r="228" spans="1:5">
      <c r="A228" s="759">
        <v>225</v>
      </c>
      <c r="B228" s="768" t="s">
        <v>3086</v>
      </c>
      <c r="C228" s="772" t="s">
        <v>3087</v>
      </c>
      <c r="D228" s="773">
        <v>161.6</v>
      </c>
      <c r="E228" s="762">
        <f t="shared" si="3"/>
        <v>3232</v>
      </c>
    </row>
    <row r="229" spans="1:5">
      <c r="A229" s="759">
        <v>226</v>
      </c>
      <c r="B229" s="768" t="s">
        <v>3088</v>
      </c>
      <c r="C229" s="772" t="s">
        <v>3089</v>
      </c>
      <c r="D229" s="773">
        <v>246.58</v>
      </c>
      <c r="E229" s="762">
        <f t="shared" si="3"/>
        <v>4931.6</v>
      </c>
    </row>
    <row r="230" spans="1:5">
      <c r="A230" s="759">
        <v>227</v>
      </c>
      <c r="B230" s="768" t="s">
        <v>3090</v>
      </c>
      <c r="C230" s="772" t="s">
        <v>3091</v>
      </c>
      <c r="D230" s="773">
        <v>181.7</v>
      </c>
      <c r="E230" s="762">
        <f t="shared" si="3"/>
        <v>3634</v>
      </c>
    </row>
    <row r="231" spans="1:5">
      <c r="A231" s="759">
        <v>228</v>
      </c>
      <c r="B231" s="770" t="s">
        <v>3092</v>
      </c>
      <c r="C231" s="772" t="s">
        <v>3093</v>
      </c>
      <c r="D231" s="773">
        <v>128.16</v>
      </c>
      <c r="E231" s="762">
        <f t="shared" si="3"/>
        <v>2563.2</v>
      </c>
    </row>
    <row r="232" spans="1:5">
      <c r="A232" s="759">
        <v>229</v>
      </c>
      <c r="B232" s="770" t="s">
        <v>3094</v>
      </c>
      <c r="C232" s="772" t="s">
        <v>3095</v>
      </c>
      <c r="D232" s="773">
        <v>452</v>
      </c>
      <c r="E232" s="762">
        <f t="shared" si="3"/>
        <v>9040</v>
      </c>
    </row>
    <row r="233" spans="1:5">
      <c r="A233" s="759">
        <v>230</v>
      </c>
      <c r="B233" s="770" t="s">
        <v>3096</v>
      </c>
      <c r="C233" s="776" t="s">
        <v>3097</v>
      </c>
      <c r="D233" s="773">
        <v>60.75</v>
      </c>
      <c r="E233" s="762">
        <f t="shared" si="3"/>
        <v>1215</v>
      </c>
    </row>
    <row r="234" spans="1:5">
      <c r="A234" s="759">
        <v>231</v>
      </c>
      <c r="B234" s="770" t="s">
        <v>3098</v>
      </c>
      <c r="C234" s="776" t="s">
        <v>3099</v>
      </c>
      <c r="D234" s="773">
        <v>230.23</v>
      </c>
      <c r="E234" s="762">
        <f t="shared" si="3"/>
        <v>4604.6</v>
      </c>
    </row>
    <row r="235" spans="1:5">
      <c r="A235" s="759">
        <v>232</v>
      </c>
      <c r="B235" s="770" t="s">
        <v>3022</v>
      </c>
      <c r="C235" s="776" t="s">
        <v>3100</v>
      </c>
      <c r="D235" s="773">
        <v>104.44</v>
      </c>
      <c r="E235" s="762">
        <f t="shared" si="3"/>
        <v>2088.8</v>
      </c>
    </row>
    <row r="236" spans="1:5">
      <c r="A236" s="759">
        <v>233</v>
      </c>
      <c r="B236" s="770" t="s">
        <v>3101</v>
      </c>
      <c r="C236" s="776" t="s">
        <v>3100</v>
      </c>
      <c r="D236" s="773">
        <v>134.44</v>
      </c>
      <c r="E236" s="762">
        <f t="shared" si="3"/>
        <v>2688.8</v>
      </c>
    </row>
    <row r="237" spans="1:5">
      <c r="A237" s="759">
        <v>234</v>
      </c>
      <c r="B237" s="764" t="s">
        <v>3102</v>
      </c>
      <c r="C237" s="777" t="s">
        <v>3103</v>
      </c>
      <c r="D237" s="778">
        <v>26</v>
      </c>
      <c r="E237" s="762">
        <f t="shared" si="3"/>
        <v>520</v>
      </c>
    </row>
    <row r="238" spans="1:5">
      <c r="A238" s="759">
        <v>235</v>
      </c>
      <c r="B238" s="764" t="s">
        <v>3104</v>
      </c>
      <c r="C238" s="777" t="s">
        <v>3105</v>
      </c>
      <c r="D238" s="779">
        <v>31.07</v>
      </c>
      <c r="E238" s="762">
        <f t="shared" si="3"/>
        <v>621.4</v>
      </c>
    </row>
    <row r="239" spans="1:5">
      <c r="A239" s="759">
        <v>236</v>
      </c>
      <c r="B239" s="768" t="s">
        <v>3106</v>
      </c>
      <c r="C239" s="772" t="s">
        <v>3107</v>
      </c>
      <c r="D239" s="773">
        <v>167.28</v>
      </c>
      <c r="E239" s="762">
        <f t="shared" si="3"/>
        <v>3345.6</v>
      </c>
    </row>
    <row r="240" spans="1:5">
      <c r="A240" s="759">
        <v>237</v>
      </c>
      <c r="B240" s="768" t="s">
        <v>3108</v>
      </c>
      <c r="C240" s="772" t="s">
        <v>3109</v>
      </c>
      <c r="D240" s="773">
        <v>263.3</v>
      </c>
      <c r="E240" s="762">
        <f t="shared" si="3"/>
        <v>5266</v>
      </c>
    </row>
    <row r="241" spans="1:5">
      <c r="A241" s="759">
        <v>238</v>
      </c>
      <c r="B241" s="768" t="s">
        <v>3110</v>
      </c>
      <c r="C241" s="772" t="s">
        <v>3111</v>
      </c>
      <c r="D241" s="773">
        <v>218.06</v>
      </c>
      <c r="E241" s="762">
        <f t="shared" si="3"/>
        <v>4361.2</v>
      </c>
    </row>
    <row r="242" spans="1:5">
      <c r="A242" s="759">
        <v>239</v>
      </c>
      <c r="B242" s="768" t="s">
        <v>3112</v>
      </c>
      <c r="C242" s="772" t="s">
        <v>3113</v>
      </c>
      <c r="D242" s="773">
        <v>85</v>
      </c>
      <c r="E242" s="762">
        <f t="shared" si="3"/>
        <v>1700</v>
      </c>
    </row>
    <row r="243" spans="1:5">
      <c r="A243" s="759">
        <v>240</v>
      </c>
      <c r="B243" s="770" t="s">
        <v>3030</v>
      </c>
      <c r="C243" s="772" t="s">
        <v>3114</v>
      </c>
      <c r="D243" s="773">
        <v>355</v>
      </c>
      <c r="E243" s="762">
        <f t="shared" si="3"/>
        <v>7100</v>
      </c>
    </row>
    <row r="244" spans="1:5">
      <c r="A244" s="759">
        <v>241</v>
      </c>
      <c r="B244" s="770" t="s">
        <v>3115</v>
      </c>
      <c r="C244" s="772" t="s">
        <v>3116</v>
      </c>
      <c r="D244" s="773">
        <v>256</v>
      </c>
      <c r="E244" s="762">
        <f t="shared" si="3"/>
        <v>5120</v>
      </c>
    </row>
    <row r="245" spans="1:5">
      <c r="A245" s="759">
        <v>242</v>
      </c>
      <c r="B245" s="770" t="s">
        <v>3117</v>
      </c>
      <c r="C245" s="772" t="s">
        <v>3118</v>
      </c>
      <c r="D245" s="773">
        <v>451</v>
      </c>
      <c r="E245" s="762">
        <f t="shared" si="3"/>
        <v>9020</v>
      </c>
    </row>
    <row r="246" spans="1:5">
      <c r="A246" s="759">
        <v>243</v>
      </c>
      <c r="B246" s="770" t="s">
        <v>3119</v>
      </c>
      <c r="C246" s="772" t="s">
        <v>3120</v>
      </c>
      <c r="D246" s="773">
        <v>173.21</v>
      </c>
      <c r="E246" s="762">
        <f t="shared" si="3"/>
        <v>3464.2</v>
      </c>
    </row>
    <row r="247" spans="1:5">
      <c r="A247" s="759">
        <v>244</v>
      </c>
      <c r="B247" s="764" t="s">
        <v>3121</v>
      </c>
      <c r="C247" s="772" t="s">
        <v>3122</v>
      </c>
      <c r="D247" s="773">
        <v>229</v>
      </c>
      <c r="E247" s="762">
        <f t="shared" si="3"/>
        <v>4580</v>
      </c>
    </row>
    <row r="248" spans="1:5">
      <c r="A248" s="759">
        <v>245</v>
      </c>
      <c r="B248" s="764" t="s">
        <v>3123</v>
      </c>
      <c r="C248" s="772" t="s">
        <v>3124</v>
      </c>
      <c r="D248" s="773">
        <v>221</v>
      </c>
      <c r="E248" s="762">
        <f t="shared" si="3"/>
        <v>4420</v>
      </c>
    </row>
    <row r="249" spans="1:5">
      <c r="A249" s="759">
        <v>246</v>
      </c>
      <c r="B249" s="764" t="s">
        <v>3125</v>
      </c>
      <c r="C249" s="772" t="s">
        <v>3126</v>
      </c>
      <c r="D249" s="773">
        <v>149</v>
      </c>
      <c r="E249" s="762">
        <f t="shared" si="3"/>
        <v>2980</v>
      </c>
    </row>
    <row r="250" spans="1:5">
      <c r="A250" s="759">
        <v>247</v>
      </c>
      <c r="B250" s="768" t="s">
        <v>3127</v>
      </c>
      <c r="C250" s="772" t="s">
        <v>3128</v>
      </c>
      <c r="D250" s="773">
        <v>448</v>
      </c>
      <c r="E250" s="762">
        <f t="shared" si="3"/>
        <v>8960</v>
      </c>
    </row>
    <row r="251" spans="1:5">
      <c r="A251" s="759">
        <v>248</v>
      </c>
      <c r="B251" s="772" t="s">
        <v>3129</v>
      </c>
      <c r="C251" s="772" t="s">
        <v>3130</v>
      </c>
      <c r="D251" s="773">
        <v>193.77</v>
      </c>
      <c r="E251" s="762">
        <f t="shared" si="3"/>
        <v>3875.4</v>
      </c>
    </row>
    <row r="252" spans="1:5">
      <c r="A252" s="759">
        <v>249</v>
      </c>
      <c r="B252" s="768" t="s">
        <v>3131</v>
      </c>
      <c r="C252" s="772" t="s">
        <v>3132</v>
      </c>
      <c r="D252" s="773">
        <v>271</v>
      </c>
      <c r="E252" s="762">
        <f t="shared" si="3"/>
        <v>5420</v>
      </c>
    </row>
    <row r="253" spans="1:5">
      <c r="A253" s="759">
        <v>250</v>
      </c>
      <c r="B253" s="768" t="s">
        <v>3133</v>
      </c>
      <c r="C253" s="772" t="s">
        <v>3134</v>
      </c>
      <c r="D253" s="773">
        <v>86</v>
      </c>
      <c r="E253" s="762">
        <f t="shared" si="3"/>
        <v>1720</v>
      </c>
    </row>
    <row r="254" spans="1:5">
      <c r="A254" s="759">
        <v>251</v>
      </c>
      <c r="B254" s="768" t="s">
        <v>3135</v>
      </c>
      <c r="C254" s="772" t="s">
        <v>3136</v>
      </c>
      <c r="D254" s="773">
        <v>212.66</v>
      </c>
      <c r="E254" s="762">
        <f t="shared" si="3"/>
        <v>4253.2</v>
      </c>
    </row>
    <row r="255" spans="1:5">
      <c r="A255" s="759">
        <v>252</v>
      </c>
      <c r="B255" s="768" t="s">
        <v>3112</v>
      </c>
      <c r="C255" s="772" t="s">
        <v>3137</v>
      </c>
      <c r="D255" s="769">
        <v>106</v>
      </c>
      <c r="E255" s="762">
        <f t="shared" si="3"/>
        <v>2120</v>
      </c>
    </row>
    <row r="256" spans="1:5">
      <c r="A256" s="759">
        <v>253</v>
      </c>
      <c r="B256" s="768" t="s">
        <v>3138</v>
      </c>
      <c r="C256" s="772" t="s">
        <v>3139</v>
      </c>
      <c r="D256" s="769">
        <v>17.2</v>
      </c>
      <c r="E256" s="762">
        <f t="shared" si="3"/>
        <v>344</v>
      </c>
    </row>
    <row r="257" spans="1:5">
      <c r="A257" s="759">
        <v>254</v>
      </c>
      <c r="B257" s="768" t="s">
        <v>3140</v>
      </c>
      <c r="C257" s="772" t="s">
        <v>3139</v>
      </c>
      <c r="D257" s="769">
        <v>24</v>
      </c>
      <c r="E257" s="762">
        <f t="shared" si="3"/>
        <v>480</v>
      </c>
    </row>
    <row r="258" spans="1:5">
      <c r="A258" s="759">
        <v>255</v>
      </c>
      <c r="B258" s="768" t="s">
        <v>3141</v>
      </c>
      <c r="C258" s="772" t="s">
        <v>3142</v>
      </c>
      <c r="D258" s="769">
        <v>10</v>
      </c>
      <c r="E258" s="762">
        <f t="shared" si="3"/>
        <v>200</v>
      </c>
    </row>
    <row r="259" spans="1:5">
      <c r="A259" s="759">
        <v>256</v>
      </c>
      <c r="B259" s="768" t="s">
        <v>3143</v>
      </c>
      <c r="C259" s="780" t="s">
        <v>331</v>
      </c>
      <c r="D259" s="781">
        <v>21</v>
      </c>
      <c r="E259" s="762">
        <f t="shared" si="3"/>
        <v>420</v>
      </c>
    </row>
    <row r="260" spans="1:5">
      <c r="A260" s="759">
        <v>257</v>
      </c>
      <c r="B260" s="768" t="s">
        <v>3144</v>
      </c>
      <c r="C260" s="780" t="s">
        <v>3145</v>
      </c>
      <c r="D260" s="781">
        <v>22.51</v>
      </c>
      <c r="E260" s="762">
        <f t="shared" si="3"/>
        <v>450.2</v>
      </c>
    </row>
    <row r="261" spans="1:5">
      <c r="A261" s="782" t="s">
        <v>20</v>
      </c>
      <c r="B261" s="783"/>
      <c r="C261" s="784"/>
      <c r="D261" s="516">
        <f>SUM(D4:D260)</f>
        <v>39502.39</v>
      </c>
      <c r="E261" s="762">
        <f>D261*20</f>
        <v>790047.8</v>
      </c>
    </row>
    <row r="262" spans="2:4">
      <c r="B262" s="73"/>
      <c r="C262" s="80"/>
      <c r="D262" s="785"/>
    </row>
    <row r="263" spans="2:4">
      <c r="B263" s="73"/>
      <c r="C263" s="80"/>
      <c r="D263" s="785"/>
    </row>
    <row r="264" spans="2:4">
      <c r="B264" s="73"/>
      <c r="C264" s="80"/>
      <c r="D264" s="785"/>
    </row>
    <row r="265" spans="2:4">
      <c r="B265" s="73"/>
      <c r="C265" s="80"/>
      <c r="D265" s="785"/>
    </row>
    <row r="266" spans="2:4">
      <c r="B266" s="73"/>
      <c r="C266" s="80"/>
      <c r="D266" s="785"/>
    </row>
    <row r="267" spans="2:4">
      <c r="B267" s="73"/>
      <c r="C267" s="80"/>
      <c r="D267" s="785"/>
    </row>
    <row r="268" spans="2:4">
      <c r="B268" s="73"/>
      <c r="C268" s="80"/>
      <c r="D268" s="785"/>
    </row>
    <row r="269" spans="2:4">
      <c r="B269" s="73"/>
      <c r="C269" s="80"/>
      <c r="D269" s="785"/>
    </row>
    <row r="270" spans="2:4">
      <c r="B270" s="73"/>
      <c r="C270" s="80"/>
      <c r="D270" s="785"/>
    </row>
    <row r="271" spans="2:4">
      <c r="B271" s="73"/>
      <c r="C271" s="80"/>
      <c r="D271" s="785"/>
    </row>
    <row r="272" spans="2:4">
      <c r="B272" s="73"/>
      <c r="C272" s="80"/>
      <c r="D272" s="785"/>
    </row>
    <row r="273" spans="2:4">
      <c r="B273" s="73"/>
      <c r="C273" s="80"/>
      <c r="D273" s="785"/>
    </row>
    <row r="274" spans="2:4">
      <c r="B274" s="73"/>
      <c r="C274" s="80"/>
      <c r="D274" s="785"/>
    </row>
    <row r="275" spans="2:4">
      <c r="B275" s="73"/>
      <c r="C275" s="80"/>
      <c r="D275" s="785"/>
    </row>
    <row r="276" spans="2:4">
      <c r="B276" s="73"/>
      <c r="C276" s="80"/>
      <c r="D276" s="785"/>
    </row>
    <row r="277" spans="2:4">
      <c r="B277" s="73"/>
      <c r="C277" s="80"/>
      <c r="D277" s="785"/>
    </row>
    <row r="278" spans="2:4">
      <c r="B278" s="73"/>
      <c r="C278" s="80"/>
      <c r="D278" s="785"/>
    </row>
    <row r="279" spans="2:4">
      <c r="B279" s="73"/>
      <c r="C279" s="80"/>
      <c r="D279" s="785"/>
    </row>
    <row r="280" spans="2:4">
      <c r="B280" s="73"/>
      <c r="C280" s="80"/>
      <c r="D280" s="785"/>
    </row>
    <row r="281" spans="2:4">
      <c r="B281" s="73"/>
      <c r="C281" s="80"/>
      <c r="D281" s="785"/>
    </row>
    <row r="282" spans="2:4">
      <c r="B282" s="73"/>
      <c r="C282" s="80"/>
      <c r="D282" s="785"/>
    </row>
    <row r="283" spans="2:4">
      <c r="B283" s="73"/>
      <c r="C283" s="80"/>
      <c r="D283" s="785"/>
    </row>
    <row r="284" spans="2:4">
      <c r="B284" s="73"/>
      <c r="C284" s="80"/>
      <c r="D284" s="785"/>
    </row>
    <row r="285" spans="2:4">
      <c r="B285" s="73"/>
      <c r="C285" s="80"/>
      <c r="D285" s="785"/>
    </row>
    <row r="286" spans="2:4">
      <c r="B286" s="73"/>
      <c r="C286" s="80"/>
      <c r="D286" s="785"/>
    </row>
    <row r="287" spans="2:4">
      <c r="B287" s="73"/>
      <c r="C287" s="80"/>
      <c r="D287" s="785"/>
    </row>
    <row r="288" spans="2:4">
      <c r="B288" s="73"/>
      <c r="C288" s="80"/>
      <c r="D288" s="785"/>
    </row>
    <row r="289" spans="2:4">
      <c r="B289" s="73"/>
      <c r="C289" s="80"/>
      <c r="D289" s="785"/>
    </row>
    <row r="290" spans="2:4">
      <c r="B290" s="73"/>
      <c r="C290" s="80"/>
      <c r="D290" s="785"/>
    </row>
    <row r="291" spans="2:4">
      <c r="B291" s="73"/>
      <c r="C291" s="80"/>
      <c r="D291" s="785"/>
    </row>
    <row r="292" spans="2:4">
      <c r="B292" s="73"/>
      <c r="C292" s="80"/>
      <c r="D292" s="785"/>
    </row>
    <row r="293" spans="2:4">
      <c r="B293" s="73"/>
      <c r="C293" s="80"/>
      <c r="D293" s="785"/>
    </row>
    <row r="294" spans="2:4">
      <c r="B294" s="73"/>
      <c r="C294" s="80"/>
      <c r="D294" s="785"/>
    </row>
    <row r="295" spans="2:4">
      <c r="B295" s="73"/>
      <c r="C295" s="80"/>
      <c r="D295" s="785"/>
    </row>
    <row r="296" spans="2:4">
      <c r="B296" s="73"/>
      <c r="C296" s="80"/>
      <c r="D296" s="785"/>
    </row>
    <row r="297" spans="2:4">
      <c r="B297" s="73"/>
      <c r="C297" s="80"/>
      <c r="D297" s="785"/>
    </row>
    <row r="298" spans="2:4">
      <c r="B298" s="73"/>
      <c r="C298" s="80"/>
      <c r="D298" s="785"/>
    </row>
    <row r="299" spans="2:4">
      <c r="B299" s="73"/>
      <c r="C299" s="80"/>
      <c r="D299" s="785"/>
    </row>
    <row r="300" spans="2:4">
      <c r="B300" s="73"/>
      <c r="C300" s="80"/>
      <c r="D300" s="785"/>
    </row>
    <row r="301" spans="2:4">
      <c r="B301" s="73"/>
      <c r="C301" s="80"/>
      <c r="D301" s="785"/>
    </row>
    <row r="302" spans="2:4">
      <c r="B302" s="73"/>
      <c r="C302" s="80"/>
      <c r="D302" s="785"/>
    </row>
    <row r="303" spans="2:4">
      <c r="B303" s="73"/>
      <c r="C303" s="80"/>
      <c r="D303" s="785"/>
    </row>
    <row r="304" spans="2:4">
      <c r="B304" s="73"/>
      <c r="C304" s="80"/>
      <c r="D304" s="785"/>
    </row>
    <row r="305" spans="2:4">
      <c r="B305" s="73"/>
      <c r="C305" s="80"/>
      <c r="D305" s="785"/>
    </row>
    <row r="306" spans="2:4">
      <c r="B306" s="73"/>
      <c r="C306" s="80"/>
      <c r="D306" s="785"/>
    </row>
    <row r="307" spans="2:4">
      <c r="B307" s="73"/>
      <c r="C307" s="80"/>
      <c r="D307" s="785"/>
    </row>
    <row r="308" spans="2:4">
      <c r="B308" s="73"/>
      <c r="C308" s="80"/>
      <c r="D308" s="785"/>
    </row>
    <row r="309" spans="2:4">
      <c r="B309" s="73"/>
      <c r="C309" s="80"/>
      <c r="D309" s="785"/>
    </row>
    <row r="310" spans="2:4">
      <c r="B310" s="73"/>
      <c r="C310" s="80"/>
      <c r="D310" s="785"/>
    </row>
    <row r="311" spans="2:4">
      <c r="B311" s="73"/>
      <c r="C311" s="80"/>
      <c r="D311" s="785"/>
    </row>
    <row r="312" spans="2:4">
      <c r="B312" s="73"/>
      <c r="C312" s="80"/>
      <c r="D312" s="785"/>
    </row>
    <row r="313" spans="2:4">
      <c r="B313" s="73"/>
      <c r="C313" s="80"/>
      <c r="D313" s="785"/>
    </row>
    <row r="314" spans="2:4">
      <c r="B314" s="73"/>
      <c r="C314" s="80"/>
      <c r="D314" s="785"/>
    </row>
    <row r="315" spans="2:4">
      <c r="B315" s="73"/>
      <c r="C315" s="80"/>
      <c r="D315" s="785"/>
    </row>
    <row r="316" spans="2:4">
      <c r="B316" s="73"/>
      <c r="C316" s="80"/>
      <c r="D316" s="785"/>
    </row>
    <row r="317" spans="2:4">
      <c r="B317" s="73"/>
      <c r="C317" s="80"/>
      <c r="D317" s="785"/>
    </row>
    <row r="318" spans="2:4">
      <c r="B318" s="73"/>
      <c r="C318" s="80"/>
      <c r="D318" s="785"/>
    </row>
    <row r="319" spans="2:4">
      <c r="B319" s="73"/>
      <c r="C319" s="80"/>
      <c r="D319" s="785"/>
    </row>
    <row r="320" spans="2:4">
      <c r="B320" s="73"/>
      <c r="C320" s="80"/>
      <c r="D320" s="785"/>
    </row>
    <row r="321" spans="2:4">
      <c r="B321" s="73"/>
      <c r="C321" s="80"/>
      <c r="D321" s="785"/>
    </row>
    <row r="322" spans="2:4">
      <c r="B322" s="73"/>
      <c r="C322" s="80"/>
      <c r="D322" s="785"/>
    </row>
    <row r="323" spans="2:4">
      <c r="B323" s="73"/>
      <c r="C323" s="80"/>
      <c r="D323" s="785"/>
    </row>
    <row r="324" spans="2:4">
      <c r="B324" s="73"/>
      <c r="C324" s="80"/>
      <c r="D324" s="785"/>
    </row>
    <row r="325" spans="2:4">
      <c r="B325" s="73"/>
      <c r="C325" s="80"/>
      <c r="D325" s="785"/>
    </row>
    <row r="326" spans="2:4">
      <c r="B326" s="73"/>
      <c r="C326" s="80"/>
      <c r="D326" s="785"/>
    </row>
    <row r="327" spans="2:4">
      <c r="B327" s="73"/>
      <c r="C327" s="80"/>
      <c r="D327" s="785"/>
    </row>
    <row r="328" spans="2:4">
      <c r="B328" s="73"/>
      <c r="C328" s="80"/>
      <c r="D328" s="785"/>
    </row>
    <row r="329" spans="2:4">
      <c r="B329" s="73"/>
      <c r="C329" s="80"/>
      <c r="D329" s="785"/>
    </row>
    <row r="330" spans="2:4">
      <c r="B330" s="73"/>
      <c r="C330" s="80"/>
      <c r="D330" s="785"/>
    </row>
    <row r="331" spans="2:4">
      <c r="B331" s="73"/>
      <c r="C331" s="80"/>
      <c r="D331" s="785"/>
    </row>
    <row r="332" spans="2:4">
      <c r="B332" s="73"/>
      <c r="C332" s="80"/>
      <c r="D332" s="785"/>
    </row>
    <row r="333" spans="2:4">
      <c r="B333" s="73"/>
      <c r="C333" s="80"/>
      <c r="D333" s="785"/>
    </row>
    <row r="334" spans="2:4">
      <c r="B334" s="73"/>
      <c r="C334" s="80"/>
      <c r="D334" s="785"/>
    </row>
    <row r="335" spans="2:4">
      <c r="B335" s="73"/>
      <c r="C335" s="80"/>
      <c r="D335" s="785"/>
    </row>
    <row r="336" spans="2:4">
      <c r="B336" s="73"/>
      <c r="C336" s="80"/>
      <c r="D336" s="785"/>
    </row>
    <row r="337" spans="2:4">
      <c r="B337" s="73"/>
      <c r="C337" s="80"/>
      <c r="D337" s="785"/>
    </row>
    <row r="338" spans="2:4">
      <c r="B338" s="73"/>
      <c r="C338" s="80"/>
      <c r="D338" s="785"/>
    </row>
    <row r="339" spans="2:4">
      <c r="B339" s="73"/>
      <c r="C339" s="80"/>
      <c r="D339" s="785"/>
    </row>
    <row r="340" spans="2:4">
      <c r="B340" s="73"/>
      <c r="C340" s="80"/>
      <c r="D340" s="785"/>
    </row>
    <row r="341" spans="2:4">
      <c r="B341" s="73"/>
      <c r="C341" s="80"/>
      <c r="D341" s="785"/>
    </row>
    <row r="342" spans="2:4">
      <c r="B342" s="73"/>
      <c r="C342" s="80"/>
      <c r="D342" s="785"/>
    </row>
    <row r="343" spans="2:4">
      <c r="B343" s="73"/>
      <c r="C343" s="80"/>
      <c r="D343" s="785"/>
    </row>
    <row r="344" spans="2:4">
      <c r="B344" s="73"/>
      <c r="C344" s="80"/>
      <c r="D344" s="785"/>
    </row>
    <row r="345" spans="2:4">
      <c r="B345" s="73"/>
      <c r="C345" s="80"/>
      <c r="D345" s="785"/>
    </row>
    <row r="346" spans="2:4">
      <c r="B346" s="73"/>
      <c r="C346" s="80"/>
      <c r="D346" s="785"/>
    </row>
    <row r="347" spans="2:4">
      <c r="B347" s="73"/>
      <c r="C347" s="80"/>
      <c r="D347" s="785"/>
    </row>
    <row r="348" spans="2:4">
      <c r="B348" s="73"/>
      <c r="C348" s="80"/>
      <c r="D348" s="785"/>
    </row>
    <row r="349" spans="2:4">
      <c r="B349" s="73"/>
      <c r="C349" s="80"/>
      <c r="D349" s="785"/>
    </row>
    <row r="350" spans="2:4">
      <c r="B350" s="73"/>
      <c r="C350" s="80"/>
      <c r="D350" s="785"/>
    </row>
    <row r="351" spans="2:4">
      <c r="B351" s="73"/>
      <c r="C351" s="80"/>
      <c r="D351" s="785"/>
    </row>
    <row r="352" spans="2:4">
      <c r="B352" s="73"/>
      <c r="C352" s="80"/>
      <c r="D352" s="785"/>
    </row>
    <row r="353" spans="2:4">
      <c r="B353" s="73"/>
      <c r="C353" s="80"/>
      <c r="D353" s="785"/>
    </row>
    <row r="354" spans="2:4">
      <c r="B354" s="73"/>
      <c r="C354" s="80"/>
      <c r="D354" s="785"/>
    </row>
    <row r="355" spans="2:4">
      <c r="B355" s="73"/>
      <c r="C355" s="80"/>
      <c r="D355" s="785"/>
    </row>
    <row r="356" spans="2:4">
      <c r="B356" s="73"/>
      <c r="C356" s="80"/>
      <c r="D356" s="785"/>
    </row>
    <row r="357" spans="2:4">
      <c r="B357" s="73"/>
      <c r="C357" s="80"/>
      <c r="D357" s="785"/>
    </row>
    <row r="358" spans="2:4">
      <c r="B358" s="73"/>
      <c r="C358" s="80"/>
      <c r="D358" s="785"/>
    </row>
    <row r="359" spans="2:4">
      <c r="B359" s="73"/>
      <c r="C359" s="80"/>
      <c r="D359" s="785"/>
    </row>
    <row r="360" spans="2:4">
      <c r="B360" s="73"/>
      <c r="C360" s="80"/>
      <c r="D360" s="785"/>
    </row>
    <row r="361" spans="2:4">
      <c r="B361" s="73"/>
      <c r="C361" s="80"/>
      <c r="D361" s="785"/>
    </row>
    <row r="362" spans="2:4">
      <c r="B362" s="73"/>
      <c r="C362" s="80"/>
      <c r="D362" s="785"/>
    </row>
    <row r="363" spans="2:4">
      <c r="B363" s="73"/>
      <c r="C363" s="80"/>
      <c r="D363" s="785"/>
    </row>
    <row r="364" spans="2:4">
      <c r="B364" s="73"/>
      <c r="C364" s="80"/>
      <c r="D364" s="785"/>
    </row>
    <row r="365" spans="2:4">
      <c r="B365" s="73"/>
      <c r="C365" s="73"/>
      <c r="D365" s="785"/>
    </row>
    <row r="366" spans="2:4">
      <c r="B366" s="73"/>
      <c r="C366" s="73"/>
      <c r="D366" s="785"/>
    </row>
    <row r="367" spans="2:4">
      <c r="B367" s="73"/>
      <c r="C367" s="73"/>
      <c r="D367" s="786"/>
    </row>
    <row r="368" spans="2:4">
      <c r="B368" s="73"/>
      <c r="C368" s="73"/>
      <c r="D368" s="786"/>
    </row>
    <row r="369" spans="2:4">
      <c r="B369" s="73"/>
      <c r="C369" s="73"/>
      <c r="D369" s="786"/>
    </row>
    <row r="370" spans="2:4">
      <c r="B370" s="73"/>
      <c r="C370" s="73"/>
      <c r="D370" s="786"/>
    </row>
    <row r="371" spans="2:4">
      <c r="B371" s="73"/>
      <c r="C371" s="73"/>
      <c r="D371" s="786"/>
    </row>
    <row r="372" spans="2:4">
      <c r="B372" s="73"/>
      <c r="C372" s="73"/>
      <c r="D372" s="786"/>
    </row>
    <row r="373" spans="2:4">
      <c r="B373" s="73"/>
      <c r="C373" s="73"/>
      <c r="D373" s="786"/>
    </row>
    <row r="374" spans="2:4">
      <c r="B374" s="73"/>
      <c r="C374" s="73"/>
      <c r="D374" s="786"/>
    </row>
    <row r="375" spans="2:4">
      <c r="B375" s="73"/>
      <c r="C375" s="73"/>
      <c r="D375" s="786"/>
    </row>
    <row r="376" spans="2:4">
      <c r="B376" s="73"/>
      <c r="C376" s="73"/>
      <c r="D376" s="786"/>
    </row>
    <row r="377" spans="2:4">
      <c r="B377" s="73"/>
      <c r="C377" s="73"/>
      <c r="D377" s="786"/>
    </row>
    <row r="378" spans="2:4">
      <c r="B378" s="73"/>
      <c r="C378" s="73"/>
      <c r="D378" s="786"/>
    </row>
    <row r="379" spans="2:4">
      <c r="B379" s="73"/>
      <c r="C379" s="73"/>
      <c r="D379" s="786"/>
    </row>
    <row r="380" spans="2:4">
      <c r="B380" s="73"/>
      <c r="C380" s="73"/>
      <c r="D380" s="786"/>
    </row>
    <row r="381" spans="2:4">
      <c r="B381" s="73"/>
      <c r="C381" s="73"/>
      <c r="D381" s="786"/>
    </row>
    <row r="382" spans="2:4">
      <c r="B382" s="73"/>
      <c r="C382" s="73"/>
      <c r="D382" s="786"/>
    </row>
    <row r="383" spans="2:4">
      <c r="B383" s="73"/>
      <c r="C383" s="73"/>
      <c r="D383" s="786"/>
    </row>
    <row r="384" spans="2:4">
      <c r="B384" s="73"/>
      <c r="C384" s="73"/>
      <c r="D384" s="786"/>
    </row>
    <row r="385" spans="2:4">
      <c r="B385" s="73"/>
      <c r="C385" s="73"/>
      <c r="D385" s="786"/>
    </row>
    <row r="386" spans="2:4">
      <c r="B386" s="73"/>
      <c r="C386" s="73"/>
      <c r="D386" s="786"/>
    </row>
    <row r="387" spans="2:4">
      <c r="B387" s="73"/>
      <c r="C387" s="73"/>
      <c r="D387" s="786"/>
    </row>
    <row r="388" spans="2:4">
      <c r="B388" s="73"/>
      <c r="C388" s="73"/>
      <c r="D388" s="786"/>
    </row>
    <row r="389" spans="2:4">
      <c r="B389" s="73"/>
      <c r="C389" s="73"/>
      <c r="D389" s="786"/>
    </row>
    <row r="390" spans="2:4">
      <c r="B390" s="73"/>
      <c r="C390" s="73"/>
      <c r="D390" s="786"/>
    </row>
    <row r="391" spans="2:4">
      <c r="B391" s="73"/>
      <c r="C391" s="73"/>
      <c r="D391" s="786"/>
    </row>
    <row r="392" spans="2:4">
      <c r="B392" s="73"/>
      <c r="C392" s="73"/>
      <c r="D392" s="786"/>
    </row>
    <row r="393" spans="2:4">
      <c r="B393" s="73"/>
      <c r="C393" s="73"/>
      <c r="D393" s="786"/>
    </row>
    <row r="394" spans="2:4">
      <c r="B394" s="73"/>
      <c r="C394" s="73"/>
      <c r="D394" s="786"/>
    </row>
    <row r="395" spans="2:4">
      <c r="B395" s="73"/>
      <c r="C395" s="73"/>
      <c r="D395" s="786"/>
    </row>
    <row r="396" spans="2:4">
      <c r="B396" s="73"/>
      <c r="C396" s="73"/>
      <c r="D396" s="786"/>
    </row>
    <row r="397" spans="2:4">
      <c r="B397" s="73"/>
      <c r="C397" s="73"/>
      <c r="D397" s="786"/>
    </row>
    <row r="398" spans="2:4">
      <c r="B398" s="73"/>
      <c r="C398" s="73"/>
      <c r="D398" s="786"/>
    </row>
    <row r="399" spans="2:4">
      <c r="B399" s="73"/>
      <c r="C399" s="73"/>
      <c r="D399" s="786"/>
    </row>
    <row r="400" spans="2:4">
      <c r="B400" s="73"/>
      <c r="C400" s="73"/>
      <c r="D400" s="786"/>
    </row>
    <row r="401" spans="2:4">
      <c r="B401" s="73"/>
      <c r="C401" s="73"/>
      <c r="D401" s="786"/>
    </row>
    <row r="402" spans="2:4">
      <c r="B402" s="73"/>
      <c r="C402" s="73"/>
      <c r="D402" s="786"/>
    </row>
    <row r="403" spans="2:4">
      <c r="B403" s="73"/>
      <c r="C403" s="73"/>
      <c r="D403" s="786"/>
    </row>
    <row r="404" spans="2:4">
      <c r="B404" s="73"/>
      <c r="C404" s="73"/>
      <c r="D404" s="786"/>
    </row>
    <row r="405" spans="2:4">
      <c r="B405" s="73"/>
      <c r="C405" s="73"/>
      <c r="D405" s="786"/>
    </row>
    <row r="406" spans="2:4">
      <c r="B406" s="73"/>
      <c r="C406" s="73"/>
      <c r="D406" s="786"/>
    </row>
    <row r="407" spans="2:4">
      <c r="B407" s="73"/>
      <c r="C407" s="73"/>
      <c r="D407" s="786"/>
    </row>
    <row r="408" spans="2:4">
      <c r="B408" s="73"/>
      <c r="C408" s="73"/>
      <c r="D408" s="786"/>
    </row>
    <row r="409" spans="2:4">
      <c r="B409" s="73"/>
      <c r="C409" s="73"/>
      <c r="D409" s="786"/>
    </row>
    <row r="410" spans="2:4">
      <c r="B410" s="73"/>
      <c r="C410" s="73"/>
      <c r="D410" s="786"/>
    </row>
    <row r="411" spans="2:4">
      <c r="B411" s="73"/>
      <c r="C411" s="73"/>
      <c r="D411" s="786"/>
    </row>
    <row r="412" spans="2:4">
      <c r="B412" s="73"/>
      <c r="C412" s="73"/>
      <c r="D412" s="786"/>
    </row>
    <row r="413" spans="2:4">
      <c r="B413" s="73"/>
      <c r="C413" s="73"/>
      <c r="D413" s="786"/>
    </row>
    <row r="414" spans="2:4">
      <c r="B414" s="73"/>
      <c r="C414" s="73"/>
      <c r="D414" s="786"/>
    </row>
    <row r="415" spans="2:4">
      <c r="B415" s="73"/>
      <c r="C415" s="73"/>
      <c r="D415" s="786"/>
    </row>
    <row r="416" spans="2:4">
      <c r="B416" s="73"/>
      <c r="C416" s="73"/>
      <c r="D416" s="786"/>
    </row>
    <row r="417" spans="2:4">
      <c r="B417" s="73"/>
      <c r="C417" s="73"/>
      <c r="D417" s="786"/>
    </row>
    <row r="418" spans="2:4">
      <c r="B418" s="73"/>
      <c r="C418" s="73"/>
      <c r="D418" s="786"/>
    </row>
    <row r="419" spans="2:4">
      <c r="B419" s="73"/>
      <c r="C419" s="73"/>
      <c r="D419" s="786"/>
    </row>
    <row r="420" spans="2:4">
      <c r="B420" s="73"/>
      <c r="C420" s="73"/>
      <c r="D420" s="786"/>
    </row>
    <row r="421" spans="2:4">
      <c r="B421" s="73"/>
      <c r="C421" s="73"/>
      <c r="D421" s="786"/>
    </row>
    <row r="422" spans="2:4">
      <c r="B422" s="73"/>
      <c r="C422" s="73"/>
      <c r="D422" s="786"/>
    </row>
    <row r="423" spans="2:4">
      <c r="B423" s="73"/>
      <c r="C423" s="73"/>
      <c r="D423" s="786"/>
    </row>
    <row r="424" spans="2:4">
      <c r="B424" s="73"/>
      <c r="C424" s="73"/>
      <c r="D424" s="786"/>
    </row>
    <row r="425" spans="2:4">
      <c r="B425" s="73"/>
      <c r="C425" s="73"/>
      <c r="D425" s="786"/>
    </row>
    <row r="426" spans="2:4">
      <c r="B426" s="73"/>
      <c r="C426" s="73"/>
      <c r="D426" s="786"/>
    </row>
    <row r="427" spans="2:4">
      <c r="B427" s="73"/>
      <c r="C427" s="73"/>
      <c r="D427" s="786"/>
    </row>
    <row r="428" spans="2:4">
      <c r="B428" s="73"/>
      <c r="C428" s="73"/>
      <c r="D428" s="786"/>
    </row>
    <row r="429" spans="2:4">
      <c r="B429" s="73"/>
      <c r="C429" s="73"/>
      <c r="D429" s="786"/>
    </row>
    <row r="430" spans="2:4">
      <c r="B430" s="73"/>
      <c r="C430" s="73"/>
      <c r="D430" s="786"/>
    </row>
    <row r="431" spans="2:4">
      <c r="B431" s="73"/>
      <c r="C431" s="73"/>
      <c r="D431" s="786"/>
    </row>
    <row r="432" spans="2:4">
      <c r="B432" s="73"/>
      <c r="C432" s="73"/>
      <c r="D432" s="786"/>
    </row>
    <row r="433" spans="2:4">
      <c r="B433" s="73"/>
      <c r="C433" s="73"/>
      <c r="D433" s="786"/>
    </row>
    <row r="434" spans="2:4">
      <c r="B434" s="73"/>
      <c r="C434" s="73"/>
      <c r="D434" s="786"/>
    </row>
    <row r="435" spans="2:4">
      <c r="B435" s="73"/>
      <c r="C435" s="73"/>
      <c r="D435" s="786"/>
    </row>
    <row r="436" spans="2:4">
      <c r="B436" s="73"/>
      <c r="C436" s="73"/>
      <c r="D436" s="786"/>
    </row>
    <row r="437" spans="2:4">
      <c r="B437" s="73"/>
      <c r="C437" s="73"/>
      <c r="D437" s="786"/>
    </row>
    <row r="438" spans="2:4">
      <c r="B438" s="73"/>
      <c r="C438" s="73"/>
      <c r="D438" s="786"/>
    </row>
    <row r="439" spans="2:4">
      <c r="B439" s="73"/>
      <c r="C439" s="73"/>
      <c r="D439" s="786"/>
    </row>
    <row r="440" spans="2:4">
      <c r="B440" s="73"/>
      <c r="C440" s="73"/>
      <c r="D440" s="786"/>
    </row>
    <row r="441" spans="2:4">
      <c r="B441" s="73"/>
      <c r="C441" s="73"/>
      <c r="D441" s="786"/>
    </row>
    <row r="442" spans="2:4">
      <c r="B442" s="73"/>
      <c r="C442" s="73"/>
      <c r="D442" s="786"/>
    </row>
    <row r="443" spans="2:4">
      <c r="B443" s="73"/>
      <c r="C443" s="73"/>
      <c r="D443" s="786"/>
    </row>
    <row r="444" spans="2:4">
      <c r="B444" s="73"/>
      <c r="C444" s="73"/>
      <c r="D444" s="786"/>
    </row>
    <row r="445" spans="2:4">
      <c r="B445" s="73"/>
      <c r="C445" s="73"/>
      <c r="D445" s="786"/>
    </row>
    <row r="446" spans="2:4">
      <c r="B446" s="73"/>
      <c r="C446" s="73"/>
      <c r="D446" s="786"/>
    </row>
    <row r="447" spans="2:4">
      <c r="B447" s="73"/>
      <c r="C447" s="73"/>
      <c r="D447" s="786"/>
    </row>
    <row r="448" spans="2:4">
      <c r="B448" s="73"/>
      <c r="C448" s="73"/>
      <c r="D448" s="786"/>
    </row>
    <row r="449" spans="2:4">
      <c r="B449" s="73"/>
      <c r="C449" s="73"/>
      <c r="D449" s="786"/>
    </row>
    <row r="450" spans="2:4">
      <c r="B450" s="73"/>
      <c r="C450" s="73"/>
      <c r="D450" s="786"/>
    </row>
    <row r="451" spans="2:4">
      <c r="B451" s="73"/>
      <c r="C451" s="73"/>
      <c r="D451" s="786"/>
    </row>
    <row r="452" spans="2:4">
      <c r="B452" s="73"/>
      <c r="C452" s="73"/>
      <c r="D452" s="786"/>
    </row>
    <row r="453" spans="2:4">
      <c r="B453" s="73"/>
      <c r="C453" s="73"/>
      <c r="D453" s="786"/>
    </row>
    <row r="454" spans="2:4">
      <c r="B454" s="73"/>
      <c r="C454" s="73"/>
      <c r="D454" s="786"/>
    </row>
    <row r="455" spans="2:4">
      <c r="B455" s="73"/>
      <c r="C455" s="73"/>
      <c r="D455" s="786"/>
    </row>
    <row r="456" spans="2:4">
      <c r="B456" s="73"/>
      <c r="C456" s="73"/>
      <c r="D456" s="786"/>
    </row>
    <row r="457" spans="2:4">
      <c r="B457" s="73"/>
      <c r="C457" s="73"/>
      <c r="D457" s="786"/>
    </row>
    <row r="458" spans="2:4">
      <c r="B458" s="73"/>
      <c r="C458" s="73"/>
      <c r="D458" s="786"/>
    </row>
    <row r="459" spans="2:4">
      <c r="B459" s="73"/>
      <c r="C459" s="73"/>
      <c r="D459" s="786"/>
    </row>
    <row r="460" spans="2:4">
      <c r="B460" s="73"/>
      <c r="C460" s="73"/>
      <c r="D460" s="786"/>
    </row>
    <row r="461" spans="2:4">
      <c r="B461" s="73"/>
      <c r="C461" s="73"/>
      <c r="D461" s="786"/>
    </row>
    <row r="462" spans="2:4">
      <c r="B462" s="73"/>
      <c r="C462" s="73"/>
      <c r="D462" s="786"/>
    </row>
    <row r="463" spans="2:4">
      <c r="B463" s="73"/>
      <c r="C463" s="73"/>
      <c r="D463" s="786"/>
    </row>
    <row r="464" spans="2:4">
      <c r="B464" s="73"/>
      <c r="C464" s="73"/>
      <c r="D464" s="786"/>
    </row>
    <row r="465" spans="2:4">
      <c r="B465" s="73"/>
      <c r="C465" s="73"/>
      <c r="D465" s="786"/>
    </row>
    <row r="466" spans="2:4">
      <c r="B466" s="73"/>
      <c r="C466" s="73"/>
      <c r="D466" s="786"/>
    </row>
    <row r="467" spans="2:4">
      <c r="B467" s="73"/>
      <c r="C467" s="73"/>
      <c r="D467" s="786"/>
    </row>
    <row r="468" spans="2:4">
      <c r="B468" s="73"/>
      <c r="C468" s="73"/>
      <c r="D468" s="786"/>
    </row>
    <row r="469" spans="2:4">
      <c r="B469" s="73"/>
      <c r="C469" s="73"/>
      <c r="D469" s="786"/>
    </row>
    <row r="470" spans="2:4">
      <c r="B470" s="73"/>
      <c r="C470" s="73"/>
      <c r="D470" s="786"/>
    </row>
    <row r="471" spans="2:4">
      <c r="B471" s="73"/>
      <c r="C471" s="73"/>
      <c r="D471" s="786"/>
    </row>
    <row r="472" spans="2:4">
      <c r="B472" s="73"/>
      <c r="C472" s="73"/>
      <c r="D472" s="786"/>
    </row>
    <row r="473" spans="2:4">
      <c r="B473" s="73"/>
      <c r="C473" s="73"/>
      <c r="D473" s="786"/>
    </row>
    <row r="474" spans="2:4">
      <c r="B474" s="73"/>
      <c r="C474" s="73"/>
      <c r="D474" s="786"/>
    </row>
    <row r="475" spans="2:4">
      <c r="B475" s="73"/>
      <c r="C475" s="73"/>
      <c r="D475" s="786"/>
    </row>
    <row r="476" spans="2:4">
      <c r="B476" s="73"/>
      <c r="C476" s="73"/>
      <c r="D476" s="786"/>
    </row>
    <row r="477" spans="2:4">
      <c r="B477" s="73"/>
      <c r="C477" s="73"/>
      <c r="D477" s="786"/>
    </row>
    <row r="478" spans="2:4">
      <c r="B478" s="73"/>
      <c r="C478" s="73"/>
      <c r="D478" s="786"/>
    </row>
    <row r="479" spans="2:4">
      <c r="B479" s="73"/>
      <c r="C479" s="73"/>
      <c r="D479" s="786"/>
    </row>
    <row r="480" spans="2:4">
      <c r="B480" s="73"/>
      <c r="C480" s="73"/>
      <c r="D480" s="786"/>
    </row>
    <row r="481" spans="2:4">
      <c r="B481" s="73"/>
      <c r="C481" s="73"/>
      <c r="D481" s="786"/>
    </row>
    <row r="482" spans="2:4">
      <c r="B482" s="73"/>
      <c r="C482" s="73"/>
      <c r="D482" s="786"/>
    </row>
    <row r="483" spans="2:4">
      <c r="B483" s="73"/>
      <c r="C483" s="73"/>
      <c r="D483" s="786"/>
    </row>
    <row r="484" spans="2:4">
      <c r="B484" s="73"/>
      <c r="C484" s="73"/>
      <c r="D484" s="786"/>
    </row>
    <row r="485" spans="2:4">
      <c r="B485" s="73"/>
      <c r="C485" s="73"/>
      <c r="D485" s="786"/>
    </row>
    <row r="486" spans="2:4">
      <c r="B486" s="73"/>
      <c r="C486" s="73"/>
      <c r="D486" s="786"/>
    </row>
    <row r="487" spans="2:4">
      <c r="B487" s="73"/>
      <c r="C487" s="73"/>
      <c r="D487" s="786"/>
    </row>
    <row r="488" spans="2:4">
      <c r="B488" s="73"/>
      <c r="C488" s="73"/>
      <c r="D488" s="786"/>
    </row>
    <row r="489" spans="2:4">
      <c r="B489" s="73"/>
      <c r="C489" s="73"/>
      <c r="D489" s="786"/>
    </row>
    <row r="490" spans="2:4">
      <c r="B490" s="73"/>
      <c r="C490" s="73"/>
      <c r="D490" s="786"/>
    </row>
    <row r="491" spans="2:4">
      <c r="B491" s="73"/>
      <c r="C491" s="73"/>
      <c r="D491" s="786"/>
    </row>
    <row r="492" spans="2:4">
      <c r="B492" s="73"/>
      <c r="C492" s="73"/>
      <c r="D492" s="786"/>
    </row>
    <row r="493" spans="2:4">
      <c r="B493" s="73"/>
      <c r="C493" s="73"/>
      <c r="D493" s="786"/>
    </row>
    <row r="494" spans="2:4">
      <c r="B494" s="73"/>
      <c r="C494" s="73"/>
      <c r="D494" s="786"/>
    </row>
    <row r="495" spans="2:4">
      <c r="B495" s="73"/>
      <c r="C495" s="73"/>
      <c r="D495" s="786"/>
    </row>
    <row r="496" spans="2:4">
      <c r="B496" s="73"/>
      <c r="C496" s="73"/>
      <c r="D496" s="786"/>
    </row>
    <row r="497" spans="2:4">
      <c r="B497" s="73"/>
      <c r="C497" s="73"/>
      <c r="D497" s="786"/>
    </row>
    <row r="498" spans="2:4">
      <c r="B498" s="73"/>
      <c r="C498" s="73"/>
      <c r="D498" s="786"/>
    </row>
    <row r="499" spans="2:4">
      <c r="B499" s="73"/>
      <c r="C499" s="73"/>
      <c r="D499" s="786"/>
    </row>
    <row r="500" spans="2:4">
      <c r="B500" s="73"/>
      <c r="C500" s="73"/>
      <c r="D500" s="786"/>
    </row>
    <row r="501" spans="2:4">
      <c r="B501" s="73"/>
      <c r="C501" s="73"/>
      <c r="D501" s="786"/>
    </row>
    <row r="502" spans="2:4">
      <c r="B502" s="73"/>
      <c r="C502" s="73"/>
      <c r="D502" s="786"/>
    </row>
    <row r="503" spans="2:4">
      <c r="B503" s="73"/>
      <c r="C503" s="73"/>
      <c r="D503" s="786"/>
    </row>
    <row r="504" spans="2:4">
      <c r="B504" s="73"/>
      <c r="C504" s="73"/>
      <c r="D504" s="786"/>
    </row>
    <row r="505" spans="2:4">
      <c r="B505" s="73"/>
      <c r="C505" s="73"/>
      <c r="D505" s="786"/>
    </row>
    <row r="506" spans="2:4">
      <c r="B506" s="73"/>
      <c r="C506" s="73"/>
      <c r="D506" s="786"/>
    </row>
    <row r="507" spans="2:4">
      <c r="B507" s="73"/>
      <c r="C507" s="73"/>
      <c r="D507" s="786"/>
    </row>
    <row r="508" spans="2:4">
      <c r="B508" s="73"/>
      <c r="C508" s="73"/>
      <c r="D508" s="786"/>
    </row>
    <row r="509" spans="2:4">
      <c r="B509" s="73"/>
      <c r="C509" s="73"/>
      <c r="D509" s="786"/>
    </row>
    <row r="510" spans="2:4">
      <c r="B510" s="73"/>
      <c r="C510" s="73"/>
      <c r="D510" s="786"/>
    </row>
    <row r="511" spans="2:4">
      <c r="B511" s="73"/>
      <c r="C511" s="73"/>
      <c r="D511" s="786"/>
    </row>
    <row r="512" spans="2:4">
      <c r="B512" s="73"/>
      <c r="C512" s="73"/>
      <c r="D512" s="786"/>
    </row>
    <row r="513" spans="2:4">
      <c r="B513" s="73"/>
      <c r="C513" s="73"/>
      <c r="D513" s="786"/>
    </row>
    <row r="514" spans="2:4">
      <c r="B514" s="73"/>
      <c r="C514" s="73"/>
      <c r="D514" s="786"/>
    </row>
    <row r="515" spans="2:4">
      <c r="B515" s="73"/>
      <c r="C515" s="73"/>
      <c r="D515" s="786"/>
    </row>
    <row r="516" spans="2:4">
      <c r="B516" s="73"/>
      <c r="C516" s="73"/>
      <c r="D516" s="786"/>
    </row>
    <row r="517" spans="2:4">
      <c r="B517" s="73"/>
      <c r="C517" s="73"/>
      <c r="D517" s="786"/>
    </row>
    <row r="518" spans="2:4">
      <c r="B518" s="73"/>
      <c r="C518" s="73"/>
      <c r="D518" s="786"/>
    </row>
    <row r="519" spans="2:4">
      <c r="B519" s="73"/>
      <c r="C519" s="73"/>
      <c r="D519" s="786"/>
    </row>
    <row r="520" spans="2:4">
      <c r="B520" s="73"/>
      <c r="C520" s="73"/>
      <c r="D520" s="786"/>
    </row>
    <row r="521" spans="2:4">
      <c r="B521" s="73"/>
      <c r="C521" s="73"/>
      <c r="D521" s="786"/>
    </row>
    <row r="522" spans="2:4">
      <c r="B522" s="73"/>
      <c r="C522" s="73"/>
      <c r="D522" s="786"/>
    </row>
    <row r="523" spans="2:4">
      <c r="B523" s="73"/>
      <c r="C523" s="73"/>
      <c r="D523" s="786"/>
    </row>
    <row r="524" spans="2:4">
      <c r="B524" s="73"/>
      <c r="C524" s="73"/>
      <c r="D524" s="786"/>
    </row>
    <row r="525" spans="2:4">
      <c r="B525" s="73"/>
      <c r="C525" s="73"/>
      <c r="D525" s="786"/>
    </row>
    <row r="526" spans="2:4">
      <c r="B526" s="73"/>
      <c r="C526" s="73"/>
      <c r="D526" s="786"/>
    </row>
    <row r="527" spans="2:4">
      <c r="B527" s="73"/>
      <c r="C527" s="73"/>
      <c r="D527" s="786"/>
    </row>
    <row r="528" spans="2:4">
      <c r="B528" s="73"/>
      <c r="C528" s="73"/>
      <c r="D528" s="786"/>
    </row>
    <row r="529" spans="2:4">
      <c r="B529" s="73"/>
      <c r="C529" s="73"/>
      <c r="D529" s="786"/>
    </row>
    <row r="530" spans="2:4">
      <c r="B530" s="73"/>
      <c r="C530" s="73"/>
      <c r="D530" s="786"/>
    </row>
    <row r="531" spans="2:4">
      <c r="B531" s="73"/>
      <c r="C531" s="73"/>
      <c r="D531" s="786"/>
    </row>
    <row r="532" spans="2:4">
      <c r="B532" s="73"/>
      <c r="C532" s="73"/>
      <c r="D532" s="786"/>
    </row>
    <row r="533" spans="2:4">
      <c r="B533" s="73"/>
      <c r="C533" s="73"/>
      <c r="D533" s="786"/>
    </row>
    <row r="534" spans="2:4">
      <c r="B534" s="73"/>
      <c r="C534" s="73"/>
      <c r="D534" s="786"/>
    </row>
    <row r="535" spans="2:4">
      <c r="B535" s="73"/>
      <c r="C535" s="73"/>
      <c r="D535" s="786"/>
    </row>
    <row r="536" spans="2:4">
      <c r="B536" s="73"/>
      <c r="C536" s="73"/>
      <c r="D536" s="786"/>
    </row>
    <row r="537" spans="2:4">
      <c r="B537" s="73"/>
      <c r="C537" s="73"/>
      <c r="D537" s="786"/>
    </row>
    <row r="538" spans="2:4">
      <c r="B538" s="73"/>
      <c r="C538" s="73"/>
      <c r="D538" s="786"/>
    </row>
    <row r="539" spans="2:4">
      <c r="B539" s="73"/>
      <c r="C539" s="73"/>
      <c r="D539" s="786"/>
    </row>
    <row r="540" spans="2:4">
      <c r="B540" s="73"/>
      <c r="C540" s="73"/>
      <c r="D540" s="786"/>
    </row>
    <row r="541" spans="2:4">
      <c r="B541" s="73"/>
      <c r="C541" s="73"/>
      <c r="D541" s="786"/>
    </row>
    <row r="542" spans="2:4">
      <c r="B542" s="73"/>
      <c r="C542" s="73"/>
      <c r="D542" s="786"/>
    </row>
    <row r="543" spans="2:4">
      <c r="B543" s="73"/>
      <c r="C543" s="73"/>
      <c r="D543" s="786"/>
    </row>
    <row r="544" spans="2:4">
      <c r="B544" s="73"/>
      <c r="C544" s="73"/>
      <c r="D544" s="786"/>
    </row>
    <row r="545" spans="2:4">
      <c r="B545" s="73"/>
      <c r="C545" s="73"/>
      <c r="D545" s="786"/>
    </row>
    <row r="546" spans="2:4">
      <c r="B546" s="73"/>
      <c r="C546" s="73"/>
      <c r="D546" s="786"/>
    </row>
    <row r="547" spans="2:4">
      <c r="B547" s="73"/>
      <c r="C547" s="73"/>
      <c r="D547" s="786"/>
    </row>
    <row r="548" spans="2:4">
      <c r="B548" s="73"/>
      <c r="C548" s="73"/>
      <c r="D548" s="786"/>
    </row>
    <row r="549" spans="2:4">
      <c r="B549" s="73"/>
      <c r="C549" s="73"/>
      <c r="D549" s="786"/>
    </row>
    <row r="550" spans="2:4">
      <c r="B550" s="73"/>
      <c r="C550" s="73"/>
      <c r="D550" s="786"/>
    </row>
    <row r="551" spans="2:4">
      <c r="B551" s="73"/>
      <c r="C551" s="73"/>
      <c r="D551" s="786"/>
    </row>
    <row r="552" spans="2:4">
      <c r="B552" s="73"/>
      <c r="C552" s="73"/>
      <c r="D552" s="786"/>
    </row>
    <row r="553" spans="2:4">
      <c r="B553" s="73"/>
      <c r="C553" s="73"/>
      <c r="D553" s="786"/>
    </row>
    <row r="554" spans="2:4">
      <c r="B554" s="73"/>
      <c r="C554" s="73"/>
      <c r="D554" s="786"/>
    </row>
    <row r="555" spans="2:4">
      <c r="B555" s="73"/>
      <c r="C555" s="73"/>
      <c r="D555" s="786"/>
    </row>
    <row r="556" spans="2:4">
      <c r="B556" s="73"/>
      <c r="C556" s="73"/>
      <c r="D556" s="786"/>
    </row>
    <row r="557" spans="2:4">
      <c r="B557" s="73"/>
      <c r="C557" s="73"/>
      <c r="D557" s="786"/>
    </row>
    <row r="558" spans="2:4">
      <c r="B558" s="73"/>
      <c r="C558" s="73"/>
      <c r="D558" s="786"/>
    </row>
    <row r="559" spans="2:4">
      <c r="B559" s="73"/>
      <c r="C559" s="73"/>
      <c r="D559" s="786"/>
    </row>
    <row r="560" spans="2:4">
      <c r="B560" s="73"/>
      <c r="C560" s="73"/>
      <c r="D560" s="786"/>
    </row>
    <row r="561" spans="2:4">
      <c r="B561" s="73"/>
      <c r="C561" s="73"/>
      <c r="D561" s="786"/>
    </row>
    <row r="562" spans="2:4">
      <c r="B562" s="73"/>
      <c r="C562" s="73"/>
      <c r="D562" s="786"/>
    </row>
    <row r="563" spans="2:4">
      <c r="B563" s="73"/>
      <c r="C563" s="73"/>
      <c r="D563" s="786"/>
    </row>
    <row r="564" spans="2:4">
      <c r="B564" s="73"/>
      <c r="C564" s="73"/>
      <c r="D564" s="786"/>
    </row>
    <row r="565" spans="2:4">
      <c r="B565" s="73"/>
      <c r="C565" s="73"/>
      <c r="D565" s="786"/>
    </row>
    <row r="566" spans="2:4">
      <c r="B566" s="73"/>
      <c r="C566" s="73"/>
      <c r="D566" s="786"/>
    </row>
    <row r="567" spans="2:4">
      <c r="B567" s="73"/>
      <c r="C567" s="73"/>
      <c r="D567" s="786"/>
    </row>
    <row r="568" spans="2:4">
      <c r="B568" s="73"/>
      <c r="C568" s="73"/>
      <c r="D568" s="786"/>
    </row>
    <row r="569" spans="2:4">
      <c r="B569" s="73"/>
      <c r="C569" s="73"/>
      <c r="D569" s="786"/>
    </row>
    <row r="570" spans="2:4">
      <c r="B570" s="73"/>
      <c r="C570" s="73"/>
      <c r="D570" s="786"/>
    </row>
    <row r="571" spans="2:4">
      <c r="B571" s="73"/>
      <c r="C571" s="73"/>
      <c r="D571" s="786"/>
    </row>
    <row r="572" spans="2:4">
      <c r="B572" s="73"/>
      <c r="C572" s="73"/>
      <c r="D572" s="786"/>
    </row>
    <row r="573" spans="2:4">
      <c r="B573" s="73"/>
      <c r="C573" s="73"/>
      <c r="D573" s="786"/>
    </row>
    <row r="574" spans="2:4">
      <c r="B574" s="73"/>
      <c r="C574" s="73"/>
      <c r="D574" s="786"/>
    </row>
    <row r="575" spans="2:4">
      <c r="B575" s="73"/>
      <c r="C575" s="73"/>
      <c r="D575" s="786"/>
    </row>
    <row r="576" spans="2:4">
      <c r="B576" s="73"/>
      <c r="C576" s="73"/>
      <c r="D576" s="786"/>
    </row>
    <row r="577" spans="2:4">
      <c r="B577" s="73"/>
      <c r="C577" s="73"/>
      <c r="D577" s="786"/>
    </row>
    <row r="578" spans="2:4">
      <c r="B578" s="73"/>
      <c r="C578" s="73"/>
      <c r="D578" s="786"/>
    </row>
    <row r="579" spans="2:4">
      <c r="B579" s="73"/>
      <c r="C579" s="73"/>
      <c r="D579" s="786"/>
    </row>
    <row r="580" spans="2:4">
      <c r="B580" s="73"/>
      <c r="C580" s="73"/>
      <c r="D580" s="786"/>
    </row>
    <row r="581" spans="2:4">
      <c r="B581" s="73"/>
      <c r="C581" s="73"/>
      <c r="D581" s="786"/>
    </row>
    <row r="582" spans="2:4">
      <c r="B582" s="73"/>
      <c r="C582" s="73"/>
      <c r="D582" s="786"/>
    </row>
    <row r="583" spans="2:4">
      <c r="B583" s="73"/>
      <c r="C583" s="73"/>
      <c r="D583" s="786"/>
    </row>
    <row r="584" spans="2:4">
      <c r="B584" s="73"/>
      <c r="C584" s="73"/>
      <c r="D584" s="786"/>
    </row>
    <row r="585" spans="2:4">
      <c r="B585" s="73"/>
      <c r="C585" s="73"/>
      <c r="D585" s="786"/>
    </row>
    <row r="586" spans="2:4">
      <c r="B586" s="73"/>
      <c r="C586" s="73"/>
      <c r="D586" s="786"/>
    </row>
    <row r="587" spans="2:4">
      <c r="B587" s="73"/>
      <c r="C587" s="73"/>
      <c r="D587" s="786"/>
    </row>
    <row r="588" spans="2:4">
      <c r="B588" s="73"/>
      <c r="C588" s="73"/>
      <c r="D588" s="786"/>
    </row>
    <row r="589" spans="2:4">
      <c r="B589" s="73"/>
      <c r="C589" s="73"/>
      <c r="D589" s="786"/>
    </row>
    <row r="590" spans="2:4">
      <c r="B590" s="73"/>
      <c r="C590" s="73"/>
      <c r="D590" s="786"/>
    </row>
    <row r="591" spans="2:4">
      <c r="B591" s="73"/>
      <c r="C591" s="73"/>
      <c r="D591" s="786"/>
    </row>
    <row r="592" spans="2:4">
      <c r="B592" s="73"/>
      <c r="C592" s="73"/>
      <c r="D592" s="786"/>
    </row>
    <row r="593" spans="2:4">
      <c r="B593" s="73"/>
      <c r="C593" s="73"/>
      <c r="D593" s="786"/>
    </row>
    <row r="594" spans="2:4">
      <c r="B594" s="73"/>
      <c r="C594" s="73"/>
      <c r="D594" s="786"/>
    </row>
    <row r="595" spans="2:4">
      <c r="B595" s="73"/>
      <c r="C595" s="73"/>
      <c r="D595" s="786"/>
    </row>
    <row r="596" spans="2:4">
      <c r="B596" s="73"/>
      <c r="C596" s="73"/>
      <c r="D596" s="786"/>
    </row>
    <row r="597" spans="2:4">
      <c r="B597" s="73"/>
      <c r="C597" s="73"/>
      <c r="D597" s="786"/>
    </row>
    <row r="598" spans="2:4">
      <c r="B598" s="73"/>
      <c r="C598" s="73"/>
      <c r="D598" s="786"/>
    </row>
    <row r="599" spans="2:4">
      <c r="B599" s="73"/>
      <c r="C599" s="73"/>
      <c r="D599" s="786"/>
    </row>
    <row r="600" spans="2:4">
      <c r="B600" s="73"/>
      <c r="C600" s="73"/>
      <c r="D600" s="786"/>
    </row>
    <row r="601" spans="2:4">
      <c r="B601" s="73"/>
      <c r="C601" s="73"/>
      <c r="D601" s="786"/>
    </row>
    <row r="602" spans="2:4">
      <c r="B602" s="73"/>
      <c r="C602" s="73"/>
      <c r="D602" s="786"/>
    </row>
    <row r="603" spans="2:4">
      <c r="B603" s="73"/>
      <c r="C603" s="73"/>
      <c r="D603" s="786"/>
    </row>
    <row r="604" spans="2:4">
      <c r="B604" s="73"/>
      <c r="C604" s="73"/>
      <c r="D604" s="786"/>
    </row>
    <row r="605" spans="2:4">
      <c r="B605" s="73"/>
      <c r="C605" s="73"/>
      <c r="D605" s="786"/>
    </row>
    <row r="606" spans="2:4">
      <c r="B606" s="73"/>
      <c r="C606" s="73"/>
      <c r="D606" s="786"/>
    </row>
    <row r="607" spans="2:4">
      <c r="B607" s="73"/>
      <c r="C607" s="73"/>
      <c r="D607" s="786"/>
    </row>
    <row r="608" spans="2:4">
      <c r="B608" s="73"/>
      <c r="C608" s="73"/>
      <c r="D608" s="786"/>
    </row>
    <row r="609" spans="2:4">
      <c r="B609" s="73"/>
      <c r="C609" s="73"/>
      <c r="D609" s="786"/>
    </row>
    <row r="610" spans="2:4">
      <c r="B610" s="73"/>
      <c r="C610" s="73"/>
      <c r="D610" s="786"/>
    </row>
    <row r="611" spans="2:4">
      <c r="B611" s="73"/>
      <c r="C611" s="73"/>
      <c r="D611" s="786"/>
    </row>
    <row r="612" spans="2:4">
      <c r="B612" s="73"/>
      <c r="C612" s="73"/>
      <c r="D612" s="786"/>
    </row>
    <row r="613" spans="2:4">
      <c r="B613" s="73"/>
      <c r="C613" s="73"/>
      <c r="D613" s="786"/>
    </row>
    <row r="614" spans="2:4">
      <c r="B614" s="73"/>
      <c r="C614" s="73"/>
      <c r="D614" s="786"/>
    </row>
    <row r="615" spans="2:4">
      <c r="B615" s="73"/>
      <c r="C615" s="73"/>
      <c r="D615" s="786"/>
    </row>
    <row r="616" spans="2:4">
      <c r="B616" s="73"/>
      <c r="C616" s="73"/>
      <c r="D616" s="786"/>
    </row>
    <row r="617" spans="2:4">
      <c r="B617" s="73"/>
      <c r="C617" s="73"/>
      <c r="D617" s="786"/>
    </row>
    <row r="618" spans="2:4">
      <c r="B618" s="73"/>
      <c r="C618" s="73"/>
      <c r="D618" s="786"/>
    </row>
    <row r="619" spans="2:4">
      <c r="B619" s="73"/>
      <c r="C619" s="73"/>
      <c r="D619" s="786"/>
    </row>
    <row r="620" spans="2:4">
      <c r="B620" s="73"/>
      <c r="C620" s="73"/>
      <c r="D620" s="786"/>
    </row>
    <row r="621" spans="2:4">
      <c r="B621" s="73"/>
      <c r="C621" s="73"/>
      <c r="D621" s="786"/>
    </row>
    <row r="622" spans="2:4">
      <c r="B622" s="73"/>
      <c r="C622" s="73"/>
      <c r="D622" s="786"/>
    </row>
    <row r="623" spans="2:4">
      <c r="B623" s="73"/>
      <c r="C623" s="73"/>
      <c r="D623" s="786"/>
    </row>
    <row r="624" spans="2:4">
      <c r="B624" s="73"/>
      <c r="C624" s="73"/>
      <c r="D624" s="786"/>
    </row>
    <row r="625" spans="2:4">
      <c r="B625" s="73"/>
      <c r="C625" s="73"/>
      <c r="D625" s="786"/>
    </row>
    <row r="626" spans="2:4">
      <c r="B626" s="73"/>
      <c r="C626" s="73"/>
      <c r="D626" s="786"/>
    </row>
    <row r="627" spans="2:4">
      <c r="B627" s="73"/>
      <c r="C627" s="73"/>
      <c r="D627" s="786"/>
    </row>
    <row r="628" spans="2:4">
      <c r="B628" s="73"/>
      <c r="C628" s="73"/>
      <c r="D628" s="786"/>
    </row>
    <row r="629" spans="2:4">
      <c r="B629" s="73"/>
      <c r="C629" s="73"/>
      <c r="D629" s="786"/>
    </row>
    <row r="630" spans="2:4">
      <c r="B630" s="73"/>
      <c r="C630" s="73"/>
      <c r="D630" s="786"/>
    </row>
    <row r="631" spans="2:4">
      <c r="B631" s="73"/>
      <c r="C631" s="73"/>
      <c r="D631" s="786"/>
    </row>
    <row r="632" spans="2:4">
      <c r="B632" s="73"/>
      <c r="C632" s="73"/>
      <c r="D632" s="786"/>
    </row>
    <row r="633" spans="2:4">
      <c r="B633" s="73"/>
      <c r="C633" s="73"/>
      <c r="D633" s="786"/>
    </row>
    <row r="634" spans="2:4">
      <c r="B634" s="73"/>
      <c r="C634" s="73"/>
      <c r="D634" s="786"/>
    </row>
    <row r="635" spans="2:4">
      <c r="B635" s="73"/>
      <c r="C635" s="73"/>
      <c r="D635" s="786"/>
    </row>
    <row r="636" spans="2:4">
      <c r="B636" s="73"/>
      <c r="C636" s="73"/>
      <c r="D636" s="786"/>
    </row>
    <row r="637" spans="2:4">
      <c r="B637" s="73"/>
      <c r="C637" s="73"/>
      <c r="D637" s="786"/>
    </row>
    <row r="638" spans="2:4">
      <c r="B638" s="73"/>
      <c r="C638" s="73"/>
      <c r="D638" s="786"/>
    </row>
    <row r="639" spans="2:4">
      <c r="B639" s="73"/>
      <c r="C639" s="73"/>
      <c r="D639" s="786"/>
    </row>
    <row r="640" spans="2:4">
      <c r="B640" s="73"/>
      <c r="C640" s="73"/>
      <c r="D640" s="786"/>
    </row>
    <row r="641" spans="2:4">
      <c r="B641" s="73"/>
      <c r="C641" s="73"/>
      <c r="D641" s="786"/>
    </row>
    <row r="642" spans="2:4">
      <c r="B642" s="73"/>
      <c r="C642" s="73"/>
      <c r="D642" s="786"/>
    </row>
    <row r="643" spans="2:4">
      <c r="B643" s="73"/>
      <c r="C643" s="73"/>
      <c r="D643" s="786"/>
    </row>
    <row r="644" spans="2:4">
      <c r="B644" s="73"/>
      <c r="C644" s="73"/>
      <c r="D644" s="786"/>
    </row>
    <row r="645" spans="2:4">
      <c r="B645" s="73"/>
      <c r="C645" s="73"/>
      <c r="D645" s="786"/>
    </row>
    <row r="646" spans="2:4">
      <c r="B646" s="73"/>
      <c r="C646" s="73"/>
      <c r="D646" s="786"/>
    </row>
    <row r="647" spans="2:4">
      <c r="B647" s="73"/>
      <c r="C647" s="73"/>
      <c r="D647" s="786"/>
    </row>
    <row r="648" spans="2:4">
      <c r="B648" s="73"/>
      <c r="C648" s="73"/>
      <c r="D648" s="786"/>
    </row>
    <row r="649" spans="2:4">
      <c r="B649" s="73"/>
      <c r="C649" s="73"/>
      <c r="D649" s="786"/>
    </row>
    <row r="650" spans="2:4">
      <c r="B650" s="73"/>
      <c r="C650" s="73"/>
      <c r="D650" s="786"/>
    </row>
    <row r="651" spans="2:4">
      <c r="B651" s="73"/>
      <c r="C651" s="73"/>
      <c r="D651" s="786"/>
    </row>
    <row r="652" spans="2:4">
      <c r="B652" s="73"/>
      <c r="C652" s="73"/>
      <c r="D652" s="786"/>
    </row>
    <row r="653" spans="2:4">
      <c r="B653" s="73"/>
      <c r="C653" s="73"/>
      <c r="D653" s="786"/>
    </row>
    <row r="654" spans="2:4">
      <c r="B654" s="73"/>
      <c r="C654" s="73"/>
      <c r="D654" s="786"/>
    </row>
    <row r="655" spans="2:4">
      <c r="B655" s="73"/>
      <c r="C655" s="73"/>
      <c r="D655" s="786"/>
    </row>
    <row r="656" spans="2:4">
      <c r="B656" s="73"/>
      <c r="C656" s="73"/>
      <c r="D656" s="786"/>
    </row>
    <row r="657" spans="2:4">
      <c r="B657" s="73"/>
      <c r="C657" s="73"/>
      <c r="D657" s="786"/>
    </row>
    <row r="658" spans="2:4">
      <c r="B658" s="73"/>
      <c r="C658" s="73"/>
      <c r="D658" s="786"/>
    </row>
    <row r="659" spans="2:4">
      <c r="B659" s="73"/>
      <c r="C659" s="73"/>
      <c r="D659" s="786"/>
    </row>
    <row r="660" spans="2:4">
      <c r="B660" s="73"/>
      <c r="C660" s="73"/>
      <c r="D660" s="786"/>
    </row>
    <row r="661" spans="2:4">
      <c r="B661" s="73"/>
      <c r="C661" s="73"/>
      <c r="D661" s="786"/>
    </row>
    <row r="662" spans="2:4">
      <c r="B662" s="73"/>
      <c r="C662" s="73"/>
      <c r="D662" s="786"/>
    </row>
    <row r="663" spans="2:4">
      <c r="B663" s="73"/>
      <c r="C663" s="73"/>
      <c r="D663" s="786"/>
    </row>
    <row r="664" spans="2:4">
      <c r="B664" s="73"/>
      <c r="C664" s="73"/>
      <c r="D664" s="786"/>
    </row>
    <row r="665" spans="2:4">
      <c r="B665" s="73"/>
      <c r="C665" s="73"/>
      <c r="D665" s="786"/>
    </row>
    <row r="666" spans="2:4">
      <c r="B666" s="73"/>
      <c r="C666" s="73"/>
      <c r="D666" s="786"/>
    </row>
    <row r="667" spans="2:4">
      <c r="B667" s="73"/>
      <c r="C667" s="73"/>
      <c r="D667" s="786"/>
    </row>
    <row r="668" spans="2:4">
      <c r="B668" s="73"/>
      <c r="C668" s="73"/>
      <c r="D668" s="786"/>
    </row>
    <row r="669" spans="2:4">
      <c r="B669" s="73"/>
      <c r="C669" s="73"/>
      <c r="D669" s="786"/>
    </row>
    <row r="670" spans="2:4">
      <c r="B670" s="73"/>
      <c r="C670" s="73"/>
      <c r="D670" s="786"/>
    </row>
    <row r="671" spans="2:4">
      <c r="B671" s="73"/>
      <c r="C671" s="73"/>
      <c r="D671" s="786"/>
    </row>
    <row r="672" spans="2:4">
      <c r="B672" s="73"/>
      <c r="C672" s="73"/>
      <c r="D672" s="786"/>
    </row>
    <row r="673" spans="2:4">
      <c r="B673" s="73"/>
      <c r="C673" s="73"/>
      <c r="D673" s="786"/>
    </row>
    <row r="674" spans="2:4">
      <c r="B674" s="73"/>
      <c r="C674" s="73"/>
      <c r="D674" s="786"/>
    </row>
    <row r="675" spans="2:4">
      <c r="B675" s="73"/>
      <c r="C675" s="73"/>
      <c r="D675" s="786"/>
    </row>
    <row r="676" spans="2:4">
      <c r="B676" s="73"/>
      <c r="C676" s="73"/>
      <c r="D676" s="786"/>
    </row>
    <row r="677" spans="2:4">
      <c r="B677" s="73"/>
      <c r="C677" s="73"/>
      <c r="D677" s="786"/>
    </row>
    <row r="678" spans="2:4">
      <c r="B678" s="73"/>
      <c r="C678" s="73"/>
      <c r="D678" s="786"/>
    </row>
    <row r="679" spans="2:4">
      <c r="B679" s="73"/>
      <c r="C679" s="73"/>
      <c r="D679" s="786"/>
    </row>
    <row r="680" spans="2:4">
      <c r="B680" s="73"/>
      <c r="C680" s="73"/>
      <c r="D680" s="786"/>
    </row>
    <row r="681" spans="2:4">
      <c r="B681" s="73"/>
      <c r="C681" s="73"/>
      <c r="D681" s="786"/>
    </row>
    <row r="682" spans="2:4">
      <c r="B682" s="73"/>
      <c r="C682" s="73"/>
      <c r="D682" s="786"/>
    </row>
    <row r="683" spans="2:4">
      <c r="B683" s="73"/>
      <c r="C683" s="73"/>
      <c r="D683" s="786"/>
    </row>
    <row r="684" spans="2:4">
      <c r="B684" s="73"/>
      <c r="C684" s="73"/>
      <c r="D684" s="786"/>
    </row>
    <row r="685" spans="2:4">
      <c r="B685" s="73"/>
      <c r="C685" s="73"/>
      <c r="D685" s="786"/>
    </row>
    <row r="686" spans="2:4">
      <c r="B686" s="73"/>
      <c r="C686" s="73"/>
      <c r="D686" s="786"/>
    </row>
    <row r="687" spans="2:4">
      <c r="B687" s="73"/>
      <c r="C687" s="73"/>
      <c r="D687" s="786"/>
    </row>
    <row r="688" spans="2:4">
      <c r="B688" s="73"/>
      <c r="C688" s="73"/>
      <c r="D688" s="786"/>
    </row>
    <row r="689" spans="2:4">
      <c r="B689" s="73"/>
      <c r="C689" s="73"/>
      <c r="D689" s="786"/>
    </row>
    <row r="690" spans="2:4">
      <c r="B690" s="73"/>
      <c r="C690" s="73"/>
      <c r="D690" s="786"/>
    </row>
    <row r="691" spans="2:4">
      <c r="B691" s="73"/>
      <c r="C691" s="73"/>
      <c r="D691" s="786"/>
    </row>
    <row r="692" spans="2:4">
      <c r="B692" s="73"/>
      <c r="C692" s="73"/>
      <c r="D692" s="786"/>
    </row>
    <row r="693" spans="2:4">
      <c r="B693" s="73"/>
      <c r="C693" s="73"/>
      <c r="D693" s="786"/>
    </row>
    <row r="694" spans="2:4">
      <c r="B694" s="73"/>
      <c r="C694" s="73"/>
      <c r="D694" s="786"/>
    </row>
    <row r="695" spans="2:4">
      <c r="B695" s="73"/>
      <c r="C695" s="73"/>
      <c r="D695" s="786"/>
    </row>
    <row r="696" spans="2:4">
      <c r="B696" s="73"/>
      <c r="C696" s="73"/>
      <c r="D696" s="786"/>
    </row>
    <row r="697" spans="2:4">
      <c r="B697" s="73"/>
      <c r="C697" s="73"/>
      <c r="D697" s="786"/>
    </row>
    <row r="698" spans="2:4">
      <c r="B698" s="73"/>
      <c r="C698" s="73"/>
      <c r="D698" s="786"/>
    </row>
    <row r="699" spans="2:4">
      <c r="B699" s="73"/>
      <c r="C699" s="73"/>
      <c r="D699" s="786"/>
    </row>
    <row r="700" spans="2:4">
      <c r="B700" s="73"/>
      <c r="C700" s="73"/>
      <c r="D700" s="786"/>
    </row>
    <row r="701" spans="2:4">
      <c r="B701" s="73"/>
      <c r="C701" s="73"/>
      <c r="D701" s="786"/>
    </row>
    <row r="702" spans="2:4">
      <c r="B702" s="73"/>
      <c r="C702" s="73"/>
      <c r="D702" s="786"/>
    </row>
    <row r="703" spans="2:4">
      <c r="B703" s="73"/>
      <c r="C703" s="73"/>
      <c r="D703" s="786"/>
    </row>
    <row r="704" spans="2:4">
      <c r="B704" s="73"/>
      <c r="C704" s="73"/>
      <c r="D704" s="786"/>
    </row>
    <row r="705" spans="2:4">
      <c r="B705" s="73"/>
      <c r="C705" s="73"/>
      <c r="D705" s="786"/>
    </row>
    <row r="706" spans="2:4">
      <c r="B706" s="73"/>
      <c r="C706" s="73"/>
      <c r="D706" s="786"/>
    </row>
    <row r="707" spans="2:4">
      <c r="B707" s="73"/>
      <c r="C707" s="73"/>
      <c r="D707" s="786"/>
    </row>
    <row r="708" spans="2:4">
      <c r="B708" s="73"/>
      <c r="C708" s="73"/>
      <c r="D708" s="786"/>
    </row>
    <row r="709" spans="2:4">
      <c r="B709" s="73"/>
      <c r="C709" s="73"/>
      <c r="D709" s="786"/>
    </row>
    <row r="710" spans="2:4">
      <c r="B710" s="73"/>
      <c r="C710" s="73"/>
      <c r="D710" s="786"/>
    </row>
    <row r="711" spans="2:4">
      <c r="B711" s="73"/>
      <c r="C711" s="73"/>
      <c r="D711" s="786"/>
    </row>
    <row r="712" spans="2:4">
      <c r="B712" s="73"/>
      <c r="C712" s="73"/>
      <c r="D712" s="786"/>
    </row>
    <row r="713" spans="2:4">
      <c r="B713" s="73"/>
      <c r="C713" s="73"/>
      <c r="D713" s="786"/>
    </row>
    <row r="714" spans="2:4">
      <c r="B714" s="73"/>
      <c r="C714" s="73"/>
      <c r="D714" s="786"/>
    </row>
    <row r="715" spans="2:4">
      <c r="B715" s="73"/>
      <c r="C715" s="73"/>
      <c r="D715" s="786"/>
    </row>
    <row r="716" spans="2:4">
      <c r="B716" s="73"/>
      <c r="C716" s="73"/>
      <c r="D716" s="786"/>
    </row>
    <row r="717" spans="2:4">
      <c r="B717" s="73"/>
      <c r="C717" s="73"/>
      <c r="D717" s="786"/>
    </row>
    <row r="718" spans="2:4">
      <c r="B718" s="73"/>
      <c r="C718" s="73"/>
      <c r="D718" s="786"/>
    </row>
    <row r="719" spans="2:4">
      <c r="B719" s="73"/>
      <c r="C719" s="73"/>
      <c r="D719" s="786"/>
    </row>
    <row r="720" spans="2:4">
      <c r="B720" s="73"/>
      <c r="C720" s="73"/>
      <c r="D720" s="786"/>
    </row>
    <row r="721" spans="2:4">
      <c r="B721" s="73"/>
      <c r="C721" s="73"/>
      <c r="D721" s="786"/>
    </row>
    <row r="722" spans="2:4">
      <c r="B722" s="73"/>
      <c r="C722" s="73"/>
      <c r="D722" s="786"/>
    </row>
    <row r="723" spans="2:4">
      <c r="B723" s="73"/>
      <c r="C723" s="73"/>
      <c r="D723" s="786"/>
    </row>
    <row r="724" spans="2:4">
      <c r="B724" s="73"/>
      <c r="C724" s="73"/>
      <c r="D724" s="786"/>
    </row>
    <row r="725" spans="2:4">
      <c r="B725" s="73"/>
      <c r="C725" s="73"/>
      <c r="D725" s="786"/>
    </row>
    <row r="726" spans="2:4">
      <c r="B726" s="73"/>
      <c r="C726" s="73"/>
      <c r="D726" s="786"/>
    </row>
    <row r="727" spans="2:4">
      <c r="B727" s="73"/>
      <c r="C727" s="73"/>
      <c r="D727" s="786"/>
    </row>
    <row r="728" spans="2:4">
      <c r="B728" s="73"/>
      <c r="C728" s="73"/>
      <c r="D728" s="786"/>
    </row>
    <row r="729" spans="2:4">
      <c r="B729" s="787"/>
      <c r="C729" s="787"/>
      <c r="D729" s="788"/>
    </row>
    <row r="730" spans="2:4">
      <c r="B730" s="787"/>
      <c r="C730" s="787"/>
      <c r="D730" s="788"/>
    </row>
    <row r="731" spans="2:4">
      <c r="B731" s="787"/>
      <c r="C731" s="787"/>
      <c r="D731" s="788"/>
    </row>
    <row r="732" spans="2:4">
      <c r="B732" s="787"/>
      <c r="C732" s="787"/>
      <c r="D732" s="788"/>
    </row>
    <row r="733" spans="2:4">
      <c r="B733" s="787"/>
      <c r="C733" s="787"/>
      <c r="D733" s="788"/>
    </row>
    <row r="734" spans="2:4">
      <c r="B734" s="787"/>
      <c r="C734" s="787"/>
      <c r="D734" s="788"/>
    </row>
    <row r="735" spans="2:4">
      <c r="B735" s="787"/>
      <c r="C735" s="787"/>
      <c r="D735" s="788"/>
    </row>
    <row r="736" spans="2:4">
      <c r="B736" s="73"/>
      <c r="C736" s="789"/>
      <c r="D736" s="785"/>
    </row>
    <row r="737" spans="2:4">
      <c r="B737" s="73"/>
      <c r="C737" s="789"/>
      <c r="D737" s="785"/>
    </row>
    <row r="738" spans="2:4">
      <c r="B738" s="73"/>
      <c r="C738" s="789"/>
      <c r="D738" s="790"/>
    </row>
    <row r="739" spans="2:4">
      <c r="B739" s="73"/>
      <c r="C739" s="789"/>
      <c r="D739" s="790"/>
    </row>
    <row r="740" spans="2:4">
      <c r="B740" s="73"/>
      <c r="C740" s="789"/>
      <c r="D740" s="790"/>
    </row>
    <row r="741" spans="2:4">
      <c r="B741" s="73"/>
      <c r="C741" s="789"/>
      <c r="D741" s="790"/>
    </row>
    <row r="742" spans="2:4">
      <c r="B742" s="73"/>
      <c r="C742" s="789"/>
      <c r="D742" s="790"/>
    </row>
    <row r="743" spans="2:4">
      <c r="B743" s="73"/>
      <c r="C743" s="789"/>
      <c r="D743" s="790"/>
    </row>
    <row r="744" spans="2:4">
      <c r="B744" s="73"/>
      <c r="C744" s="789"/>
      <c r="D744" s="790"/>
    </row>
    <row r="745" spans="2:4">
      <c r="B745" s="73"/>
      <c r="C745" s="789"/>
      <c r="D745" s="790"/>
    </row>
    <row r="746" spans="2:4">
      <c r="B746" s="73"/>
      <c r="C746" s="789"/>
      <c r="D746" s="790"/>
    </row>
    <row r="747" spans="2:4">
      <c r="B747" s="73"/>
      <c r="C747" s="789"/>
      <c r="D747" s="790"/>
    </row>
    <row r="748" spans="2:4">
      <c r="B748" s="73"/>
      <c r="C748" s="789"/>
      <c r="D748" s="790"/>
    </row>
    <row r="749" spans="2:4">
      <c r="B749" s="73"/>
      <c r="C749" s="789"/>
      <c r="D749" s="790"/>
    </row>
    <row r="750" spans="2:4">
      <c r="B750" s="73"/>
      <c r="C750" s="789"/>
      <c r="D750" s="790"/>
    </row>
    <row r="751" spans="2:4">
      <c r="B751" s="73"/>
      <c r="C751" s="789"/>
      <c r="D751" s="790"/>
    </row>
    <row r="752" spans="2:4">
      <c r="B752" s="73"/>
      <c r="C752" s="789"/>
      <c r="D752" s="790"/>
    </row>
    <row r="753" spans="2:4">
      <c r="B753" s="73"/>
      <c r="C753" s="789"/>
      <c r="D753" s="790"/>
    </row>
    <row r="754" spans="2:4">
      <c r="B754" s="73"/>
      <c r="C754" s="789"/>
      <c r="D754" s="790"/>
    </row>
    <row r="755" spans="2:4">
      <c r="B755" s="73"/>
      <c r="C755" s="789"/>
      <c r="D755" s="790"/>
    </row>
    <row r="756" spans="2:4">
      <c r="B756" s="73"/>
      <c r="C756" s="789"/>
      <c r="D756" s="790"/>
    </row>
    <row r="757" spans="2:4">
      <c r="B757" s="73"/>
      <c r="C757" s="789"/>
      <c r="D757" s="790"/>
    </row>
    <row r="758" spans="2:4">
      <c r="B758" s="73"/>
      <c r="C758" s="789"/>
      <c r="D758" s="790"/>
    </row>
    <row r="759" spans="2:4">
      <c r="B759" s="73"/>
      <c r="C759" s="789"/>
      <c r="D759" s="790"/>
    </row>
    <row r="760" spans="2:4">
      <c r="B760" s="73"/>
      <c r="C760" s="789"/>
      <c r="D760" s="790"/>
    </row>
    <row r="761" spans="2:4">
      <c r="B761" s="73"/>
      <c r="C761" s="789"/>
      <c r="D761" s="790"/>
    </row>
    <row r="762" spans="2:4">
      <c r="B762" s="73"/>
      <c r="C762" s="789"/>
      <c r="D762" s="790"/>
    </row>
    <row r="763" spans="2:4">
      <c r="B763" s="73"/>
      <c r="C763" s="789"/>
      <c r="D763" s="790"/>
    </row>
    <row r="764" spans="2:4">
      <c r="B764" s="73"/>
      <c r="C764" s="789"/>
      <c r="D764" s="790"/>
    </row>
    <row r="765" spans="2:4">
      <c r="B765" s="73"/>
      <c r="C765" s="789"/>
      <c r="D765" s="790"/>
    </row>
    <row r="766" spans="2:4">
      <c r="B766" s="73"/>
      <c r="C766" s="789"/>
      <c r="D766" s="790"/>
    </row>
    <row r="767" spans="2:4">
      <c r="B767" s="73"/>
      <c r="C767" s="789"/>
      <c r="D767" s="790"/>
    </row>
    <row r="768" spans="2:4">
      <c r="B768" s="73"/>
      <c r="C768" s="789"/>
      <c r="D768" s="790"/>
    </row>
    <row r="769" spans="2:4">
      <c r="B769" s="73"/>
      <c r="C769" s="789"/>
      <c r="D769" s="790"/>
    </row>
    <row r="770" spans="2:4">
      <c r="B770" s="73"/>
      <c r="C770" s="789"/>
      <c r="D770" s="790"/>
    </row>
    <row r="771" spans="2:4">
      <c r="B771" s="73"/>
      <c r="C771" s="789"/>
      <c r="D771" s="790"/>
    </row>
    <row r="772" spans="2:4">
      <c r="B772" s="73"/>
      <c r="C772" s="789"/>
      <c r="D772" s="790"/>
    </row>
    <row r="773" spans="2:4">
      <c r="B773" s="73"/>
      <c r="C773" s="789"/>
      <c r="D773" s="790"/>
    </row>
    <row r="774" spans="2:4">
      <c r="B774" s="73"/>
      <c r="C774" s="789"/>
      <c r="D774" s="790"/>
    </row>
    <row r="775" spans="2:4">
      <c r="B775" s="73"/>
      <c r="C775" s="789"/>
      <c r="D775" s="790"/>
    </row>
    <row r="776" spans="2:4">
      <c r="B776" s="73"/>
      <c r="C776" s="789"/>
      <c r="D776" s="790"/>
    </row>
    <row r="777" spans="2:4">
      <c r="B777" s="73"/>
      <c r="C777" s="789"/>
      <c r="D777" s="791"/>
    </row>
    <row r="778" spans="2:4">
      <c r="B778" s="73"/>
      <c r="C778" s="789"/>
      <c r="D778" s="790"/>
    </row>
    <row r="779" spans="2:4">
      <c r="B779" s="73"/>
      <c r="C779" s="789"/>
      <c r="D779" s="791"/>
    </row>
    <row r="780" spans="2:4">
      <c r="B780" s="73"/>
      <c r="C780" s="789"/>
      <c r="D780" s="790"/>
    </row>
    <row r="781" spans="2:4">
      <c r="B781" s="73"/>
      <c r="C781" s="789"/>
      <c r="D781" s="791"/>
    </row>
    <row r="782" spans="2:4">
      <c r="B782" s="73"/>
      <c r="C782" s="789"/>
      <c r="D782" s="791"/>
    </row>
    <row r="783" spans="2:4">
      <c r="B783" s="73"/>
      <c r="C783" s="789"/>
      <c r="D783" s="792"/>
    </row>
    <row r="784" spans="2:4">
      <c r="B784" s="73"/>
      <c r="C784" s="789"/>
      <c r="D784" s="792"/>
    </row>
    <row r="785" spans="2:4">
      <c r="B785" s="73"/>
      <c r="C785" s="789"/>
      <c r="D785" s="792"/>
    </row>
    <row r="786" spans="2:4">
      <c r="B786" s="73"/>
      <c r="C786" s="789"/>
      <c r="D786" s="792"/>
    </row>
    <row r="787" spans="2:4">
      <c r="B787" s="73"/>
      <c r="C787" s="789"/>
      <c r="D787" s="792"/>
    </row>
    <row r="788" spans="2:4">
      <c r="B788" s="73"/>
      <c r="C788" s="789"/>
      <c r="D788" s="792"/>
    </row>
    <row r="789" spans="2:4">
      <c r="B789" s="73"/>
      <c r="C789" s="789"/>
      <c r="D789" s="792"/>
    </row>
    <row r="790" spans="2:4">
      <c r="B790" s="73"/>
      <c r="C790" s="789"/>
      <c r="D790" s="792"/>
    </row>
    <row r="791" spans="2:4">
      <c r="B791" s="73"/>
      <c r="C791" s="789"/>
      <c r="D791" s="792"/>
    </row>
    <row r="792" spans="2:4">
      <c r="B792" s="73"/>
      <c r="C792" s="789"/>
      <c r="D792" s="792"/>
    </row>
    <row r="793" spans="2:4">
      <c r="B793" s="73"/>
      <c r="C793" s="789"/>
      <c r="D793" s="792"/>
    </row>
    <row r="794" spans="2:4">
      <c r="B794" s="73"/>
      <c r="C794" s="789"/>
      <c r="D794" s="792"/>
    </row>
    <row r="795" spans="2:4">
      <c r="B795" s="73"/>
      <c r="C795" s="789"/>
      <c r="D795" s="792"/>
    </row>
    <row r="796" spans="2:4">
      <c r="B796" s="73"/>
      <c r="C796" s="789"/>
      <c r="D796" s="792"/>
    </row>
    <row r="797" spans="2:4">
      <c r="B797" s="73"/>
      <c r="C797" s="789"/>
      <c r="D797" s="792"/>
    </row>
    <row r="798" spans="2:4">
      <c r="B798" s="73"/>
      <c r="C798" s="789"/>
      <c r="D798" s="792"/>
    </row>
    <row r="799" spans="2:4">
      <c r="B799" s="73"/>
      <c r="C799" s="789"/>
      <c r="D799" s="792"/>
    </row>
    <row r="800" spans="2:4">
      <c r="B800" s="73"/>
      <c r="C800" s="789"/>
      <c r="D800" s="792"/>
    </row>
    <row r="801" spans="2:4">
      <c r="B801" s="73"/>
      <c r="C801" s="789"/>
      <c r="D801" s="792"/>
    </row>
    <row r="802" spans="2:4">
      <c r="B802" s="73"/>
      <c r="C802" s="789"/>
      <c r="D802" s="792"/>
    </row>
    <row r="803" spans="2:4">
      <c r="B803" s="73"/>
      <c r="C803" s="789"/>
      <c r="D803" s="792"/>
    </row>
    <row r="804" spans="2:4">
      <c r="B804" s="73"/>
      <c r="C804" s="789"/>
      <c r="D804" s="792"/>
    </row>
    <row r="805" spans="2:4">
      <c r="B805" s="73"/>
      <c r="C805" s="789"/>
      <c r="D805" s="792"/>
    </row>
    <row r="806" spans="2:4">
      <c r="B806" s="73"/>
      <c r="C806" s="789"/>
      <c r="D806" s="792"/>
    </row>
    <row r="807" spans="2:4">
      <c r="B807" s="73"/>
      <c r="C807" s="789"/>
      <c r="D807" s="792"/>
    </row>
    <row r="808" spans="2:4">
      <c r="B808" s="73"/>
      <c r="C808" s="789"/>
      <c r="D808" s="792"/>
    </row>
    <row r="809" spans="2:4">
      <c r="B809" s="73"/>
      <c r="C809" s="789"/>
      <c r="D809" s="792"/>
    </row>
    <row r="810" spans="2:4">
      <c r="B810" s="73"/>
      <c r="C810" s="789"/>
      <c r="D810" s="792"/>
    </row>
    <row r="811" spans="2:4">
      <c r="B811" s="73"/>
      <c r="C811" s="789"/>
      <c r="D811" s="792"/>
    </row>
    <row r="812" spans="2:4">
      <c r="B812" s="73"/>
      <c r="C812" s="789"/>
      <c r="D812" s="792"/>
    </row>
    <row r="813" spans="2:4">
      <c r="B813" s="73"/>
      <c r="C813" s="789"/>
      <c r="D813" s="792"/>
    </row>
    <row r="814" spans="2:4">
      <c r="B814" s="73"/>
      <c r="C814" s="789"/>
      <c r="D814" s="792"/>
    </row>
    <row r="815" spans="2:4">
      <c r="B815" s="73"/>
      <c r="C815" s="789"/>
      <c r="D815" s="792"/>
    </row>
    <row r="816" spans="2:4">
      <c r="B816" s="73"/>
      <c r="C816" s="789"/>
      <c r="D816" s="792"/>
    </row>
    <row r="817" spans="2:4">
      <c r="B817" s="73"/>
      <c r="C817" s="789"/>
      <c r="D817" s="792"/>
    </row>
    <row r="818" spans="2:4">
      <c r="B818" s="73"/>
      <c r="C818" s="789"/>
      <c r="D818" s="792"/>
    </row>
    <row r="819" spans="2:4">
      <c r="B819" s="73"/>
      <c r="C819" s="789"/>
      <c r="D819" s="792"/>
    </row>
    <row r="820" spans="2:4">
      <c r="B820" s="73"/>
      <c r="C820" s="789"/>
      <c r="D820" s="792"/>
    </row>
    <row r="821" spans="2:4">
      <c r="B821" s="73"/>
      <c r="C821" s="789"/>
      <c r="D821" s="792"/>
    </row>
    <row r="822" spans="2:4">
      <c r="B822" s="73"/>
      <c r="C822" s="789"/>
      <c r="D822" s="792"/>
    </row>
    <row r="823" spans="2:4">
      <c r="B823" s="73"/>
      <c r="C823" s="789"/>
      <c r="D823" s="792"/>
    </row>
    <row r="824" spans="2:4">
      <c r="B824" s="73"/>
      <c r="C824" s="789"/>
      <c r="D824" s="792"/>
    </row>
    <row r="825" spans="2:4">
      <c r="B825" s="73"/>
      <c r="C825" s="789"/>
      <c r="D825" s="792"/>
    </row>
    <row r="826" spans="2:4">
      <c r="B826" s="73"/>
      <c r="C826" s="789"/>
      <c r="D826" s="792"/>
    </row>
    <row r="827" spans="2:4">
      <c r="B827" s="73"/>
      <c r="C827" s="789"/>
      <c r="D827" s="792"/>
    </row>
    <row r="828" spans="2:4">
      <c r="B828" s="73"/>
      <c r="C828" s="789"/>
      <c r="D828" s="792"/>
    </row>
    <row r="829" spans="2:4">
      <c r="B829" s="73"/>
      <c r="C829" s="789"/>
      <c r="D829" s="792"/>
    </row>
    <row r="830" spans="2:4">
      <c r="B830" s="73"/>
      <c r="C830" s="789"/>
      <c r="D830" s="792"/>
    </row>
    <row r="831" spans="2:4">
      <c r="B831" s="73"/>
      <c r="C831" s="789"/>
      <c r="D831" s="792"/>
    </row>
    <row r="832" spans="2:4">
      <c r="B832" s="73"/>
      <c r="C832" s="789"/>
      <c r="D832" s="792"/>
    </row>
    <row r="833" spans="2:4">
      <c r="B833" s="73"/>
      <c r="C833" s="789"/>
      <c r="D833" s="792"/>
    </row>
    <row r="834" spans="2:4">
      <c r="B834" s="73"/>
      <c r="C834" s="789"/>
      <c r="D834" s="792"/>
    </row>
    <row r="835" spans="2:4">
      <c r="B835" s="73"/>
      <c r="C835" s="789"/>
      <c r="D835" s="792"/>
    </row>
    <row r="836" spans="2:4">
      <c r="B836" s="73"/>
      <c r="C836" s="789"/>
      <c r="D836" s="792"/>
    </row>
    <row r="837" spans="2:4">
      <c r="B837" s="73"/>
      <c r="C837" s="789"/>
      <c r="D837" s="792"/>
    </row>
    <row r="838" spans="2:4">
      <c r="B838" s="73"/>
      <c r="C838" s="789"/>
      <c r="D838" s="792"/>
    </row>
    <row r="839" spans="2:4">
      <c r="B839" s="73"/>
      <c r="C839" s="789"/>
      <c r="D839" s="792"/>
    </row>
    <row r="840" spans="2:4">
      <c r="B840" s="73"/>
      <c r="C840" s="789"/>
      <c r="D840" s="792"/>
    </row>
    <row r="841" spans="2:4">
      <c r="B841" s="73"/>
      <c r="C841" s="789"/>
      <c r="D841" s="792"/>
    </row>
    <row r="842" spans="2:4">
      <c r="B842" s="73"/>
      <c r="C842" s="789"/>
      <c r="D842" s="792"/>
    </row>
    <row r="843" spans="2:4">
      <c r="B843" s="73"/>
      <c r="C843" s="789"/>
      <c r="D843" s="792"/>
    </row>
    <row r="844" spans="2:4">
      <c r="B844" s="73"/>
      <c r="C844" s="789"/>
      <c r="D844" s="792"/>
    </row>
    <row r="845" spans="2:4">
      <c r="B845" s="73"/>
      <c r="C845" s="789"/>
      <c r="D845" s="792"/>
    </row>
    <row r="846" spans="2:4">
      <c r="B846" s="73"/>
      <c r="C846" s="789"/>
      <c r="D846" s="792"/>
    </row>
    <row r="847" spans="2:4">
      <c r="B847" s="73"/>
      <c r="C847" s="789"/>
      <c r="D847" s="792"/>
    </row>
    <row r="848" spans="2:4">
      <c r="B848" s="73"/>
      <c r="C848" s="789"/>
      <c r="D848" s="792"/>
    </row>
    <row r="849" spans="2:4">
      <c r="B849" s="73"/>
      <c r="C849" s="789"/>
      <c r="D849" s="792"/>
    </row>
    <row r="850" spans="2:4">
      <c r="B850" s="73"/>
      <c r="C850" s="789"/>
      <c r="D850" s="792"/>
    </row>
    <row r="851" spans="2:4">
      <c r="B851" s="73"/>
      <c r="C851" s="789"/>
      <c r="D851" s="792"/>
    </row>
    <row r="852" spans="2:4">
      <c r="B852" s="73"/>
      <c r="C852" s="789"/>
      <c r="D852" s="792"/>
    </row>
    <row r="853" spans="2:4">
      <c r="B853" s="73"/>
      <c r="C853" s="789"/>
      <c r="D853" s="792"/>
    </row>
    <row r="854" spans="2:4">
      <c r="B854" s="73"/>
      <c r="C854" s="789"/>
      <c r="D854" s="792"/>
    </row>
    <row r="855" spans="2:4">
      <c r="B855" s="73"/>
      <c r="C855" s="789"/>
      <c r="D855" s="792"/>
    </row>
    <row r="856" spans="2:4">
      <c r="B856" s="73"/>
      <c r="C856" s="789"/>
      <c r="D856" s="792"/>
    </row>
    <row r="857" spans="2:4">
      <c r="B857" s="73"/>
      <c r="C857" s="789"/>
      <c r="D857" s="792"/>
    </row>
    <row r="858" spans="2:4">
      <c r="B858" s="73"/>
      <c r="C858" s="789"/>
      <c r="D858" s="792"/>
    </row>
    <row r="859" spans="2:4">
      <c r="B859" s="73"/>
      <c r="C859" s="789"/>
      <c r="D859" s="792"/>
    </row>
    <row r="860" spans="2:4">
      <c r="B860" s="73"/>
      <c r="C860" s="789"/>
      <c r="D860" s="792"/>
    </row>
    <row r="861" spans="2:4">
      <c r="B861" s="73"/>
      <c r="C861" s="789"/>
      <c r="D861" s="792"/>
    </row>
    <row r="862" spans="2:4">
      <c r="B862" s="73"/>
      <c r="C862" s="789"/>
      <c r="D862" s="792"/>
    </row>
    <row r="863" spans="2:4">
      <c r="B863" s="73"/>
      <c r="C863" s="789"/>
      <c r="D863" s="792"/>
    </row>
    <row r="864" spans="2:4">
      <c r="B864" s="73"/>
      <c r="C864" s="789"/>
      <c r="D864" s="792"/>
    </row>
    <row r="865" spans="2:4">
      <c r="B865" s="73"/>
      <c r="C865" s="789"/>
      <c r="D865" s="792"/>
    </row>
    <row r="866" spans="2:4">
      <c r="B866" s="73"/>
      <c r="C866" s="789"/>
      <c r="D866" s="792"/>
    </row>
    <row r="867" spans="2:4">
      <c r="B867" s="73"/>
      <c r="C867" s="789"/>
      <c r="D867" s="792"/>
    </row>
    <row r="868" spans="2:4">
      <c r="B868" s="73"/>
      <c r="C868" s="789"/>
      <c r="D868" s="792"/>
    </row>
    <row r="869" spans="2:4">
      <c r="B869" s="73"/>
      <c r="C869" s="789"/>
      <c r="D869" s="792"/>
    </row>
    <row r="870" spans="2:4">
      <c r="B870" s="73"/>
      <c r="C870" s="789"/>
      <c r="D870" s="792"/>
    </row>
    <row r="871" spans="2:4">
      <c r="B871" s="73"/>
      <c r="C871" s="789"/>
      <c r="D871" s="792"/>
    </row>
    <row r="872" spans="2:4">
      <c r="B872" s="73"/>
      <c r="C872" s="789"/>
      <c r="D872" s="792"/>
    </row>
    <row r="873" spans="2:4">
      <c r="B873" s="73"/>
      <c r="C873" s="789"/>
      <c r="D873" s="790"/>
    </row>
    <row r="874" spans="2:4">
      <c r="B874" s="73"/>
      <c r="C874" s="789"/>
      <c r="D874" s="790"/>
    </row>
    <row r="875" spans="2:4">
      <c r="B875" s="73"/>
      <c r="C875" s="789"/>
      <c r="D875" s="790"/>
    </row>
    <row r="876" spans="2:4">
      <c r="B876" s="73"/>
      <c r="C876" s="789"/>
      <c r="D876" s="790"/>
    </row>
    <row r="877" spans="2:4">
      <c r="B877" s="73"/>
      <c r="C877" s="789"/>
      <c r="D877" s="790"/>
    </row>
    <row r="878" spans="2:4">
      <c r="B878" s="73"/>
      <c r="C878" s="789"/>
      <c r="D878" s="792"/>
    </row>
    <row r="879" spans="2:4">
      <c r="B879" s="73"/>
      <c r="C879" s="789"/>
      <c r="D879" s="792"/>
    </row>
    <row r="880" spans="2:4">
      <c r="B880" s="73"/>
      <c r="C880" s="789"/>
      <c r="D880" s="792"/>
    </row>
    <row r="881" spans="2:4">
      <c r="B881" s="73"/>
      <c r="C881" s="789"/>
      <c r="D881" s="792"/>
    </row>
    <row r="882" spans="2:4">
      <c r="B882" s="73"/>
      <c r="C882" s="789"/>
      <c r="D882" s="792"/>
    </row>
    <row r="883" spans="2:4">
      <c r="B883" s="73"/>
      <c r="C883" s="789"/>
      <c r="D883" s="792"/>
    </row>
    <row r="884" spans="2:4">
      <c r="B884" s="73"/>
      <c r="C884" s="789"/>
      <c r="D884" s="792"/>
    </row>
    <row r="885" spans="2:4">
      <c r="B885" s="73"/>
      <c r="C885" s="789"/>
      <c r="D885" s="793"/>
    </row>
    <row r="886" spans="2:4">
      <c r="B886" s="73"/>
      <c r="C886" s="789"/>
      <c r="D886" s="792"/>
    </row>
    <row r="887" spans="2:4">
      <c r="B887" s="73"/>
      <c r="C887" s="789"/>
      <c r="D887" s="792"/>
    </row>
    <row r="888" spans="2:4">
      <c r="B888" s="73"/>
      <c r="C888" s="789"/>
      <c r="D888" s="792"/>
    </row>
    <row r="889" spans="2:4">
      <c r="B889" s="73"/>
      <c r="C889" s="789"/>
      <c r="D889" s="792"/>
    </row>
    <row r="890" spans="2:4">
      <c r="B890" s="73"/>
      <c r="C890" s="789"/>
      <c r="D890" s="792"/>
    </row>
    <row r="891" spans="2:4">
      <c r="B891" s="73"/>
      <c r="C891" s="789"/>
      <c r="D891" s="792"/>
    </row>
    <row r="892" spans="2:4">
      <c r="B892" s="73"/>
      <c r="C892" s="789"/>
      <c r="D892" s="792"/>
    </row>
    <row r="893" spans="2:4">
      <c r="B893" s="73"/>
      <c r="C893" s="789"/>
      <c r="D893" s="792"/>
    </row>
    <row r="894" spans="2:4">
      <c r="B894" s="73"/>
      <c r="C894" s="789"/>
      <c r="D894" s="792"/>
    </row>
    <row r="895" spans="2:4">
      <c r="B895" s="73"/>
      <c r="C895" s="789"/>
      <c r="D895" s="792"/>
    </row>
    <row r="896" spans="2:4">
      <c r="B896" s="73"/>
      <c r="C896" s="789"/>
      <c r="D896" s="792"/>
    </row>
    <row r="897" spans="2:4">
      <c r="B897" s="73"/>
      <c r="C897" s="789"/>
      <c r="D897" s="790"/>
    </row>
    <row r="898" spans="2:4">
      <c r="B898" s="73"/>
      <c r="C898" s="789"/>
      <c r="D898" s="792"/>
    </row>
    <row r="899" spans="2:4">
      <c r="B899" s="73"/>
      <c r="C899" s="789"/>
      <c r="D899" s="792"/>
    </row>
    <row r="900" spans="2:4">
      <c r="B900" s="73"/>
      <c r="C900" s="789"/>
      <c r="D900" s="792"/>
    </row>
    <row r="901" spans="2:4">
      <c r="B901" s="73"/>
      <c r="C901" s="789"/>
      <c r="D901" s="792"/>
    </row>
    <row r="902" spans="2:4">
      <c r="B902" s="73"/>
      <c r="C902" s="789"/>
      <c r="D902" s="792"/>
    </row>
    <row r="903" spans="2:4">
      <c r="B903" s="73"/>
      <c r="C903" s="789"/>
      <c r="D903" s="792"/>
    </row>
    <row r="904" spans="2:4">
      <c r="B904" s="73"/>
      <c r="C904" s="789"/>
      <c r="D904" s="792"/>
    </row>
    <row r="905" spans="2:4">
      <c r="B905" s="73"/>
      <c r="C905" s="789"/>
      <c r="D905" s="792"/>
    </row>
    <row r="906" spans="2:4">
      <c r="B906" s="73"/>
      <c r="C906" s="789"/>
      <c r="D906" s="792"/>
    </row>
    <row r="907" spans="2:4">
      <c r="B907" s="73"/>
      <c r="C907" s="789"/>
      <c r="D907" s="792"/>
    </row>
    <row r="908" spans="2:4">
      <c r="B908" s="73"/>
      <c r="C908" s="789"/>
      <c r="D908" s="792"/>
    </row>
    <row r="909" spans="2:4">
      <c r="B909" s="73"/>
      <c r="C909" s="789"/>
      <c r="D909" s="792"/>
    </row>
    <row r="910" spans="2:4">
      <c r="B910" s="73"/>
      <c r="C910" s="789"/>
      <c r="D910" s="792"/>
    </row>
    <row r="911" spans="2:4">
      <c r="B911" s="73"/>
      <c r="C911" s="789"/>
      <c r="D911" s="792"/>
    </row>
    <row r="912" spans="2:4">
      <c r="B912" s="73"/>
      <c r="C912" s="789"/>
      <c r="D912" s="792"/>
    </row>
    <row r="913" spans="2:4">
      <c r="B913" s="73"/>
      <c r="C913" s="789"/>
      <c r="D913" s="792"/>
    </row>
    <row r="914" spans="2:4">
      <c r="B914" s="73"/>
      <c r="C914" s="789"/>
      <c r="D914" s="792"/>
    </row>
    <row r="915" spans="2:4">
      <c r="B915" s="73"/>
      <c r="C915" s="789"/>
      <c r="D915" s="792"/>
    </row>
    <row r="916" spans="2:4">
      <c r="B916" s="73"/>
      <c r="C916" s="789"/>
      <c r="D916" s="792"/>
    </row>
    <row r="917" spans="2:4">
      <c r="B917" s="73"/>
      <c r="C917" s="789"/>
      <c r="D917" s="792"/>
    </row>
    <row r="918" spans="2:4">
      <c r="B918" s="73"/>
      <c r="C918" s="789"/>
      <c r="D918" s="792"/>
    </row>
    <row r="919" spans="2:4">
      <c r="B919" s="73"/>
      <c r="C919" s="789"/>
      <c r="D919" s="792"/>
    </row>
    <row r="920" spans="2:4">
      <c r="B920" s="73"/>
      <c r="C920" s="789"/>
      <c r="D920" s="792"/>
    </row>
    <row r="921" spans="2:4">
      <c r="B921" s="73"/>
      <c r="C921" s="789"/>
      <c r="D921" s="792"/>
    </row>
    <row r="922" spans="2:4">
      <c r="B922" s="73"/>
      <c r="C922" s="789"/>
      <c r="D922" s="792"/>
    </row>
    <row r="923" spans="2:4">
      <c r="B923" s="73"/>
      <c r="C923" s="789"/>
      <c r="D923" s="792"/>
    </row>
    <row r="924" spans="2:4">
      <c r="B924" s="73"/>
      <c r="C924" s="789"/>
      <c r="D924" s="792"/>
    </row>
    <row r="925" spans="2:4">
      <c r="B925" s="73"/>
      <c r="C925" s="789"/>
      <c r="D925" s="792"/>
    </row>
    <row r="926" spans="2:4">
      <c r="B926" s="73"/>
      <c r="C926" s="789"/>
      <c r="D926" s="792"/>
    </row>
    <row r="927" spans="2:4">
      <c r="B927" s="73"/>
      <c r="C927" s="789"/>
      <c r="D927" s="792"/>
    </row>
    <row r="928" spans="2:4">
      <c r="B928" s="73"/>
      <c r="C928" s="789"/>
      <c r="D928" s="792"/>
    </row>
    <row r="929" spans="2:4">
      <c r="B929" s="73"/>
      <c r="C929" s="789"/>
      <c r="D929" s="792"/>
    </row>
    <row r="930" spans="2:4">
      <c r="B930" s="73"/>
      <c r="C930" s="789"/>
      <c r="D930" s="792"/>
    </row>
    <row r="931" spans="2:4">
      <c r="B931" s="73"/>
      <c r="C931" s="789"/>
      <c r="D931" s="792"/>
    </row>
    <row r="932" spans="2:4">
      <c r="B932" s="73"/>
      <c r="C932" s="789"/>
      <c r="D932" s="792"/>
    </row>
    <row r="933" spans="2:4">
      <c r="B933" s="73"/>
      <c r="C933" s="789"/>
      <c r="D933" s="792"/>
    </row>
    <row r="934" spans="2:4">
      <c r="B934" s="73"/>
      <c r="C934" s="789"/>
      <c r="D934" s="792"/>
    </row>
    <row r="935" spans="2:4">
      <c r="B935" s="73"/>
      <c r="C935" s="789"/>
      <c r="D935" s="792"/>
    </row>
    <row r="936" spans="2:4">
      <c r="B936" s="73"/>
      <c r="C936" s="789"/>
      <c r="D936" s="792"/>
    </row>
    <row r="937" spans="2:4">
      <c r="B937" s="73"/>
      <c r="C937" s="789"/>
      <c r="D937" s="792"/>
    </row>
    <row r="938" spans="2:4">
      <c r="B938" s="73"/>
      <c r="C938" s="789"/>
      <c r="D938" s="792"/>
    </row>
    <row r="939" spans="2:4">
      <c r="B939" s="73"/>
      <c r="C939" s="789"/>
      <c r="D939" s="792"/>
    </row>
    <row r="940" spans="2:4">
      <c r="B940" s="73"/>
      <c r="C940" s="789"/>
      <c r="D940" s="792"/>
    </row>
    <row r="941" spans="2:4">
      <c r="B941" s="73"/>
      <c r="C941" s="789"/>
      <c r="D941" s="792"/>
    </row>
    <row r="942" spans="2:4">
      <c r="B942" s="73"/>
      <c r="C942" s="789"/>
      <c r="D942" s="792"/>
    </row>
    <row r="943" spans="2:4">
      <c r="B943" s="73"/>
      <c r="C943" s="789"/>
      <c r="D943" s="792"/>
    </row>
    <row r="944" spans="2:4">
      <c r="B944" s="73"/>
      <c r="C944" s="789"/>
      <c r="D944" s="792"/>
    </row>
    <row r="945" spans="2:4">
      <c r="B945" s="73"/>
      <c r="C945" s="789"/>
      <c r="D945" s="792"/>
    </row>
    <row r="946" spans="2:4">
      <c r="B946" s="73"/>
      <c r="C946" s="789"/>
      <c r="D946" s="792"/>
    </row>
    <row r="947" spans="2:4">
      <c r="B947" s="73"/>
      <c r="C947" s="789"/>
      <c r="D947" s="792"/>
    </row>
    <row r="948" spans="2:4">
      <c r="B948" s="73"/>
      <c r="C948" s="789"/>
      <c r="D948" s="792"/>
    </row>
    <row r="949" spans="2:4">
      <c r="B949" s="73"/>
      <c r="C949" s="789"/>
      <c r="D949" s="792"/>
    </row>
    <row r="950" spans="2:4">
      <c r="B950" s="73"/>
      <c r="C950" s="789"/>
      <c r="D950" s="792"/>
    </row>
    <row r="951" spans="2:4">
      <c r="B951" s="73"/>
      <c r="C951" s="789"/>
      <c r="D951" s="792"/>
    </row>
    <row r="952" spans="2:4">
      <c r="B952" s="73"/>
      <c r="C952" s="789"/>
      <c r="D952" s="792"/>
    </row>
    <row r="953" spans="2:4">
      <c r="B953" s="73"/>
      <c r="C953" s="789"/>
      <c r="D953" s="792"/>
    </row>
    <row r="954" spans="2:4">
      <c r="B954" s="73"/>
      <c r="C954" s="789"/>
      <c r="D954" s="792"/>
    </row>
    <row r="955" spans="2:4">
      <c r="B955" s="73"/>
      <c r="C955" s="789"/>
      <c r="D955" s="792"/>
    </row>
    <row r="956" spans="2:4">
      <c r="B956" s="73"/>
      <c r="C956" s="789"/>
      <c r="D956" s="792"/>
    </row>
    <row r="957" spans="2:4">
      <c r="B957" s="73"/>
      <c r="C957" s="789"/>
      <c r="D957" s="792"/>
    </row>
    <row r="958" spans="2:4">
      <c r="B958" s="785"/>
      <c r="C958" s="785"/>
      <c r="D958" s="785"/>
    </row>
    <row r="959" spans="2:4">
      <c r="B959" s="785"/>
      <c r="C959" s="785"/>
      <c r="D959" s="785"/>
    </row>
    <row r="960" spans="2:4">
      <c r="B960" s="785"/>
      <c r="C960" s="785"/>
      <c r="D960" s="785"/>
    </row>
    <row r="961" spans="2:4">
      <c r="B961" s="785"/>
      <c r="C961" s="785"/>
      <c r="D961" s="785"/>
    </row>
    <row r="962" spans="2:4">
      <c r="B962" s="785"/>
      <c r="C962" s="785"/>
      <c r="D962" s="785"/>
    </row>
    <row r="963" spans="2:4">
      <c r="B963" s="785"/>
      <c r="C963" s="785"/>
      <c r="D963" s="785"/>
    </row>
    <row r="964" spans="2:4">
      <c r="B964" s="73"/>
      <c r="C964" s="794"/>
      <c r="D964" s="785"/>
    </row>
    <row r="965" spans="2:4">
      <c r="B965" s="73"/>
      <c r="C965" s="794"/>
      <c r="D965" s="785"/>
    </row>
    <row r="966" spans="2:4">
      <c r="B966" s="73"/>
      <c r="C966" s="794"/>
      <c r="D966" s="785"/>
    </row>
    <row r="967" spans="2:4">
      <c r="B967" s="73"/>
      <c r="C967" s="794"/>
      <c r="D967" s="785"/>
    </row>
    <row r="968" spans="2:4">
      <c r="B968" s="73"/>
      <c r="C968" s="794"/>
      <c r="D968" s="785"/>
    </row>
    <row r="969" spans="2:4">
      <c r="B969" s="73"/>
      <c r="C969" s="794"/>
      <c r="D969" s="785"/>
    </row>
    <row r="970" spans="2:4">
      <c r="B970" s="73"/>
      <c r="C970" s="794"/>
      <c r="D970" s="785"/>
    </row>
    <row r="971" spans="2:4">
      <c r="B971" s="73"/>
      <c r="C971" s="794"/>
      <c r="D971" s="785"/>
    </row>
    <row r="972" spans="2:4">
      <c r="B972" s="73"/>
      <c r="C972" s="794"/>
      <c r="D972" s="785"/>
    </row>
    <row r="973" spans="2:4">
      <c r="B973" s="73"/>
      <c r="C973" s="794"/>
      <c r="D973" s="785"/>
    </row>
    <row r="974" spans="2:4">
      <c r="B974" s="73"/>
      <c r="C974" s="794"/>
      <c r="D974" s="785"/>
    </row>
    <row r="975" spans="2:4">
      <c r="B975" s="73"/>
      <c r="C975" s="794"/>
      <c r="D975" s="785"/>
    </row>
    <row r="976" spans="2:4">
      <c r="B976" s="73"/>
      <c r="C976" s="794"/>
      <c r="D976" s="785"/>
    </row>
    <row r="977" spans="2:4">
      <c r="B977" s="73"/>
      <c r="C977" s="794"/>
      <c r="D977" s="785"/>
    </row>
    <row r="978" spans="2:4">
      <c r="B978" s="73"/>
      <c r="C978" s="794"/>
      <c r="D978" s="785"/>
    </row>
    <row r="979" spans="2:4">
      <c r="B979" s="73"/>
      <c r="C979" s="794"/>
      <c r="D979" s="785"/>
    </row>
    <row r="980" spans="2:4">
      <c r="B980" s="73"/>
      <c r="C980" s="794"/>
      <c r="D980" s="785"/>
    </row>
    <row r="981" spans="2:4">
      <c r="B981" s="73"/>
      <c r="C981" s="794"/>
      <c r="D981" s="785"/>
    </row>
    <row r="982" spans="2:4">
      <c r="B982" s="73"/>
      <c r="C982" s="794"/>
      <c r="D982" s="785"/>
    </row>
    <row r="983" spans="2:4">
      <c r="B983" s="73"/>
      <c r="C983" s="794"/>
      <c r="D983" s="785"/>
    </row>
    <row r="984" spans="2:4">
      <c r="B984" s="73"/>
      <c r="C984" s="794"/>
      <c r="D984" s="785"/>
    </row>
    <row r="985" spans="2:4">
      <c r="B985" s="73"/>
      <c r="C985" s="794"/>
      <c r="D985" s="785"/>
    </row>
    <row r="986" spans="2:4">
      <c r="B986" s="73"/>
      <c r="C986" s="794"/>
      <c r="D986" s="785"/>
    </row>
    <row r="987" spans="2:4">
      <c r="B987" s="73"/>
      <c r="C987" s="794"/>
      <c r="D987" s="785"/>
    </row>
    <row r="988" spans="2:4">
      <c r="B988" s="73"/>
      <c r="C988" s="794"/>
      <c r="D988" s="785"/>
    </row>
    <row r="989" spans="2:4">
      <c r="B989" s="73"/>
      <c r="C989" s="794"/>
      <c r="D989" s="785"/>
    </row>
    <row r="990" spans="2:4">
      <c r="B990" s="73"/>
      <c r="C990" s="794"/>
      <c r="D990" s="785"/>
    </row>
    <row r="991" spans="2:4">
      <c r="B991" s="73"/>
      <c r="C991" s="794"/>
      <c r="D991" s="785"/>
    </row>
    <row r="992" spans="2:4">
      <c r="B992" s="73"/>
      <c r="C992" s="794"/>
      <c r="D992" s="785"/>
    </row>
    <row r="993" spans="2:4">
      <c r="B993" s="73"/>
      <c r="C993" s="794"/>
      <c r="D993" s="785"/>
    </row>
    <row r="994" spans="2:4">
      <c r="B994" s="73"/>
      <c r="C994" s="794"/>
      <c r="D994" s="785"/>
    </row>
    <row r="995" spans="2:4">
      <c r="B995" s="73"/>
      <c r="C995" s="794"/>
      <c r="D995" s="785"/>
    </row>
    <row r="996" spans="2:4">
      <c r="B996" s="73"/>
      <c r="C996" s="794"/>
      <c r="D996" s="785"/>
    </row>
    <row r="997" spans="2:4">
      <c r="B997" s="73"/>
      <c r="C997" s="794"/>
      <c r="D997" s="785"/>
    </row>
    <row r="998" spans="2:4">
      <c r="B998" s="73"/>
      <c r="C998" s="794"/>
      <c r="D998" s="785"/>
    </row>
    <row r="999" spans="2:4">
      <c r="B999" s="73"/>
      <c r="C999" s="794"/>
      <c r="D999" s="785"/>
    </row>
    <row r="1000" spans="2:4">
      <c r="B1000" s="73"/>
      <c r="C1000" s="794"/>
      <c r="D1000" s="785"/>
    </row>
    <row r="1001" spans="2:4">
      <c r="B1001" s="73"/>
      <c r="C1001" s="794"/>
      <c r="D1001" s="785"/>
    </row>
    <row r="1002" spans="2:4">
      <c r="B1002" s="73"/>
      <c r="C1002" s="794"/>
      <c r="D1002" s="785"/>
    </row>
    <row r="1003" spans="2:4">
      <c r="B1003" s="73"/>
      <c r="C1003" s="794"/>
      <c r="D1003" s="785"/>
    </row>
    <row r="1004" spans="2:4">
      <c r="B1004" s="73"/>
      <c r="C1004" s="794"/>
      <c r="D1004" s="785"/>
    </row>
    <row r="1005" spans="2:4">
      <c r="B1005" s="73"/>
      <c r="C1005" s="794"/>
      <c r="D1005" s="785"/>
    </row>
    <row r="1006" spans="2:4">
      <c r="B1006" s="73"/>
      <c r="C1006" s="794"/>
      <c r="D1006" s="785"/>
    </row>
    <row r="1007" spans="2:4">
      <c r="B1007" s="73"/>
      <c r="C1007" s="794"/>
      <c r="D1007" s="785"/>
    </row>
    <row r="1008" spans="2:4">
      <c r="B1008" s="73"/>
      <c r="C1008" s="794"/>
      <c r="D1008" s="785"/>
    </row>
    <row r="1009" spans="2:4">
      <c r="B1009" s="73"/>
      <c r="C1009" s="794"/>
      <c r="D1009" s="785"/>
    </row>
    <row r="1010" spans="2:4">
      <c r="B1010" s="73"/>
      <c r="C1010" s="794"/>
      <c r="D1010" s="785"/>
    </row>
    <row r="1011" spans="2:4">
      <c r="B1011" s="73"/>
      <c r="C1011" s="794"/>
      <c r="D1011" s="785"/>
    </row>
    <row r="1012" spans="2:4">
      <c r="B1012" s="73"/>
      <c r="C1012" s="794"/>
      <c r="D1012" s="785"/>
    </row>
    <row r="1013" spans="2:4">
      <c r="B1013" s="73"/>
      <c r="C1013" s="794"/>
      <c r="D1013" s="785"/>
    </row>
    <row r="1014" spans="2:4">
      <c r="B1014" s="73"/>
      <c r="C1014" s="794"/>
      <c r="D1014" s="785"/>
    </row>
    <row r="1015" spans="2:4">
      <c r="B1015" s="73"/>
      <c r="C1015" s="794"/>
      <c r="D1015" s="785"/>
    </row>
    <row r="1016" spans="2:4">
      <c r="B1016" s="795"/>
      <c r="C1016" s="796"/>
      <c r="D1016" s="797"/>
    </row>
    <row r="1017" spans="2:4">
      <c r="B1017" s="795"/>
      <c r="C1017" s="798"/>
      <c r="D1017" s="797"/>
    </row>
    <row r="1018" spans="2:4">
      <c r="B1018" s="795"/>
      <c r="C1018" s="798"/>
      <c r="D1018" s="797"/>
    </row>
    <row r="1019" spans="2:4">
      <c r="B1019" s="798"/>
      <c r="C1019" s="798"/>
      <c r="D1019" s="797"/>
    </row>
    <row r="1020" spans="2:4">
      <c r="B1020" s="799"/>
      <c r="C1020" s="798"/>
      <c r="D1020" s="797"/>
    </row>
    <row r="1021" spans="2:4">
      <c r="B1021" s="73"/>
      <c r="C1021" s="73"/>
      <c r="D1021" s="788"/>
    </row>
    <row r="1022" spans="2:4">
      <c r="B1022" s="73"/>
      <c r="C1022" s="73"/>
      <c r="D1022" s="788"/>
    </row>
    <row r="1023" spans="2:4">
      <c r="B1023" s="73"/>
      <c r="C1023" s="73"/>
      <c r="D1023" s="788"/>
    </row>
    <row r="1024" spans="2:4">
      <c r="B1024" s="73"/>
      <c r="C1024" s="73"/>
      <c r="D1024" s="788"/>
    </row>
    <row r="1025" spans="2:4">
      <c r="B1025" s="73"/>
      <c r="C1025" s="73"/>
      <c r="D1025" s="788"/>
    </row>
    <row r="1026" spans="2:4">
      <c r="B1026" s="73"/>
      <c r="C1026" s="73"/>
      <c r="D1026" s="788"/>
    </row>
    <row r="1027" spans="2:4">
      <c r="B1027" s="73"/>
      <c r="C1027" s="73"/>
      <c r="D1027" s="788"/>
    </row>
    <row r="1028" spans="2:4">
      <c r="B1028" s="73"/>
      <c r="C1028" s="73"/>
      <c r="D1028" s="788"/>
    </row>
    <row r="1029" spans="2:4">
      <c r="B1029" s="73"/>
      <c r="C1029" s="73"/>
      <c r="D1029" s="788"/>
    </row>
    <row r="1030" spans="2:4">
      <c r="B1030" s="73"/>
      <c r="C1030" s="73"/>
      <c r="D1030" s="788"/>
    </row>
    <row r="1031" spans="2:4">
      <c r="B1031" s="73"/>
      <c r="C1031" s="73"/>
      <c r="D1031" s="788"/>
    </row>
    <row r="1032" spans="2:4">
      <c r="B1032" s="73"/>
      <c r="C1032" s="73"/>
      <c r="D1032" s="788"/>
    </row>
    <row r="1033" spans="2:4">
      <c r="B1033" s="73"/>
      <c r="C1033" s="73"/>
      <c r="D1033" s="788"/>
    </row>
    <row r="1034" spans="2:4">
      <c r="B1034" s="73"/>
      <c r="C1034" s="73"/>
      <c r="D1034" s="788"/>
    </row>
    <row r="1035" spans="2:4">
      <c r="B1035" s="73"/>
      <c r="C1035" s="73"/>
      <c r="D1035" s="788"/>
    </row>
    <row r="1036" spans="2:4">
      <c r="B1036" s="73"/>
      <c r="C1036" s="73"/>
      <c r="D1036" s="788"/>
    </row>
    <row r="1037" spans="2:4">
      <c r="B1037" s="73"/>
      <c r="C1037" s="73"/>
      <c r="D1037" s="788"/>
    </row>
    <row r="1038" spans="2:4">
      <c r="B1038" s="73"/>
      <c r="C1038" s="73"/>
      <c r="D1038" s="788"/>
    </row>
    <row r="1039" spans="2:4">
      <c r="B1039" s="73"/>
      <c r="C1039" s="73"/>
      <c r="D1039" s="788"/>
    </row>
    <row r="1040" spans="2:4">
      <c r="B1040" s="73"/>
      <c r="C1040" s="73"/>
      <c r="D1040" s="788"/>
    </row>
    <row r="1041" spans="2:4">
      <c r="B1041" s="73"/>
      <c r="C1041" s="73"/>
      <c r="D1041" s="788"/>
    </row>
    <row r="1042" spans="2:4">
      <c r="B1042" s="73"/>
      <c r="C1042" s="73"/>
      <c r="D1042" s="788"/>
    </row>
    <row r="1043" spans="2:4">
      <c r="B1043" s="73"/>
      <c r="C1043" s="73"/>
      <c r="D1043" s="788"/>
    </row>
    <row r="1044" spans="2:4">
      <c r="B1044" s="73"/>
      <c r="C1044" s="73"/>
      <c r="D1044" s="788"/>
    </row>
    <row r="1045" spans="2:4">
      <c r="B1045" s="73"/>
      <c r="C1045" s="73"/>
      <c r="D1045" s="788"/>
    </row>
    <row r="1046" spans="2:4">
      <c r="B1046" s="73"/>
      <c r="C1046" s="73"/>
      <c r="D1046" s="788"/>
    </row>
    <row r="1047" spans="2:4">
      <c r="B1047" s="73"/>
      <c r="C1047" s="73"/>
      <c r="D1047" s="788"/>
    </row>
    <row r="1048" spans="2:4">
      <c r="B1048" s="73"/>
      <c r="C1048" s="73"/>
      <c r="D1048" s="788"/>
    </row>
    <row r="1049" spans="2:4">
      <c r="B1049" s="73"/>
      <c r="C1049" s="73"/>
      <c r="D1049" s="788"/>
    </row>
    <row r="1050" spans="2:4">
      <c r="B1050" s="73"/>
      <c r="C1050" s="73"/>
      <c r="D1050" s="788"/>
    </row>
    <row r="1051" spans="2:4">
      <c r="B1051" s="73"/>
      <c r="C1051" s="73"/>
      <c r="D1051" s="788"/>
    </row>
    <row r="1052" spans="2:4">
      <c r="B1052" s="73"/>
      <c r="C1052" s="73"/>
      <c r="D1052" s="788"/>
    </row>
    <row r="1053" spans="2:4">
      <c r="B1053" s="73"/>
      <c r="C1053" s="73"/>
      <c r="D1053" s="788"/>
    </row>
    <row r="1054" spans="2:4">
      <c r="B1054" s="73"/>
      <c r="C1054" s="73"/>
      <c r="D1054" s="788"/>
    </row>
    <row r="1055" spans="2:4">
      <c r="B1055" s="73"/>
      <c r="C1055" s="73"/>
      <c r="D1055" s="788"/>
    </row>
    <row r="1056" spans="2:4">
      <c r="B1056" s="73"/>
      <c r="C1056" s="73"/>
      <c r="D1056" s="788"/>
    </row>
    <row r="1057" spans="2:4">
      <c r="B1057" s="73"/>
      <c r="C1057" s="73"/>
      <c r="D1057" s="788"/>
    </row>
    <row r="1058" spans="2:4">
      <c r="B1058" s="73"/>
      <c r="C1058" s="73"/>
      <c r="D1058" s="788"/>
    </row>
    <row r="1059" spans="2:4">
      <c r="B1059" s="73"/>
      <c r="C1059" s="73"/>
      <c r="D1059" s="788"/>
    </row>
    <row r="1060" spans="2:4">
      <c r="B1060" s="73"/>
      <c r="C1060" s="73"/>
      <c r="D1060" s="788"/>
    </row>
    <row r="1061" spans="2:4">
      <c r="B1061" s="73"/>
      <c r="C1061" s="73"/>
      <c r="D1061" s="788"/>
    </row>
    <row r="1062" spans="2:4">
      <c r="B1062" s="73"/>
      <c r="C1062" s="73"/>
      <c r="D1062" s="788"/>
    </row>
    <row r="1063" spans="2:4">
      <c r="B1063" s="73"/>
      <c r="C1063" s="73"/>
      <c r="D1063" s="788"/>
    </row>
    <row r="1064" spans="2:4">
      <c r="B1064" s="73"/>
      <c r="C1064" s="73"/>
      <c r="D1064" s="788"/>
    </row>
    <row r="1065" spans="2:4">
      <c r="B1065" s="73"/>
      <c r="C1065" s="73"/>
      <c r="D1065" s="788"/>
    </row>
    <row r="1066" spans="2:4">
      <c r="B1066" s="73"/>
      <c r="C1066" s="73"/>
      <c r="D1066" s="788"/>
    </row>
    <row r="1067" spans="2:4">
      <c r="B1067" s="73"/>
      <c r="C1067" s="73"/>
      <c r="D1067" s="788"/>
    </row>
    <row r="1068" spans="2:4">
      <c r="B1068" s="73"/>
      <c r="C1068" s="73"/>
      <c r="D1068" s="788"/>
    </row>
    <row r="1069" spans="2:4">
      <c r="B1069" s="73"/>
      <c r="C1069" s="73"/>
      <c r="D1069" s="788"/>
    </row>
    <row r="1070" spans="2:4">
      <c r="B1070" s="73"/>
      <c r="C1070" s="73"/>
      <c r="D1070" s="788"/>
    </row>
    <row r="1071" spans="2:4">
      <c r="B1071" s="73"/>
      <c r="C1071" s="73"/>
      <c r="D1071" s="788"/>
    </row>
    <row r="1072" spans="2:4">
      <c r="B1072" s="73"/>
      <c r="C1072" s="73"/>
      <c r="D1072" s="788"/>
    </row>
    <row r="1073" spans="2:4">
      <c r="B1073" s="73"/>
      <c r="C1073" s="73"/>
      <c r="D1073" s="788"/>
    </row>
    <row r="1074" spans="2:4">
      <c r="B1074" s="73"/>
      <c r="C1074" s="73"/>
      <c r="D1074" s="788"/>
    </row>
    <row r="1075" spans="2:4">
      <c r="B1075" s="73"/>
      <c r="C1075" s="73"/>
      <c r="D1075" s="788"/>
    </row>
    <row r="1076" spans="2:4">
      <c r="B1076" s="73"/>
      <c r="C1076" s="73"/>
      <c r="D1076" s="788"/>
    </row>
    <row r="1077" spans="2:4">
      <c r="B1077" s="73"/>
      <c r="C1077" s="73"/>
      <c r="D1077" s="788"/>
    </row>
    <row r="1078" spans="2:4">
      <c r="B1078" s="73"/>
      <c r="C1078" s="73"/>
      <c r="D1078" s="788"/>
    </row>
    <row r="1079" spans="2:4">
      <c r="B1079" s="73"/>
      <c r="C1079" s="73"/>
      <c r="D1079" s="788"/>
    </row>
    <row r="1080" spans="2:4">
      <c r="B1080" s="73"/>
      <c r="C1080" s="73"/>
      <c r="D1080" s="788"/>
    </row>
    <row r="1081" spans="2:4">
      <c r="B1081" s="73"/>
      <c r="C1081" s="73"/>
      <c r="D1081" s="788"/>
    </row>
    <row r="1082" spans="2:4">
      <c r="B1082" s="73"/>
      <c r="C1082" s="73"/>
      <c r="D1082" s="788"/>
    </row>
    <row r="1083" spans="2:4">
      <c r="B1083" s="73"/>
      <c r="C1083" s="73"/>
      <c r="D1083" s="788"/>
    </row>
    <row r="1084" spans="2:4">
      <c r="B1084" s="73"/>
      <c r="C1084" s="73"/>
      <c r="D1084" s="788"/>
    </row>
    <row r="1085" spans="2:4">
      <c r="B1085" s="73"/>
      <c r="C1085" s="73"/>
      <c r="D1085" s="788"/>
    </row>
    <row r="1086" spans="2:4">
      <c r="B1086" s="73"/>
      <c r="C1086" s="73"/>
      <c r="D1086" s="788"/>
    </row>
    <row r="1087" spans="2:4">
      <c r="B1087" s="73"/>
      <c r="C1087" s="73"/>
      <c r="D1087" s="788"/>
    </row>
    <row r="1088" spans="2:4">
      <c r="B1088" s="73"/>
      <c r="C1088" s="73"/>
      <c r="D1088" s="788"/>
    </row>
    <row r="1089" spans="2:4">
      <c r="B1089" s="73"/>
      <c r="C1089" s="73"/>
      <c r="D1089" s="788"/>
    </row>
    <row r="1090" spans="2:4">
      <c r="B1090" s="73"/>
      <c r="C1090" s="73"/>
      <c r="D1090" s="788"/>
    </row>
    <row r="1091" spans="2:4">
      <c r="B1091" s="73"/>
      <c r="C1091" s="73"/>
      <c r="D1091" s="788"/>
    </row>
    <row r="1092" spans="2:4">
      <c r="B1092" s="73"/>
      <c r="C1092" s="73"/>
      <c r="D1092" s="788"/>
    </row>
    <row r="1093" spans="2:4">
      <c r="B1093" s="73"/>
      <c r="C1093" s="73"/>
      <c r="D1093" s="788"/>
    </row>
    <row r="1094" spans="2:4">
      <c r="B1094" s="73"/>
      <c r="C1094" s="73"/>
      <c r="D1094" s="788"/>
    </row>
    <row r="1095" spans="2:4">
      <c r="B1095" s="73"/>
      <c r="C1095" s="73"/>
      <c r="D1095" s="788"/>
    </row>
    <row r="1096" spans="2:4">
      <c r="B1096" s="73"/>
      <c r="C1096" s="73"/>
      <c r="D1096" s="788"/>
    </row>
    <row r="1097" spans="2:4">
      <c r="B1097" s="73"/>
      <c r="C1097" s="73"/>
      <c r="D1097" s="788"/>
    </row>
    <row r="1098" spans="2:4">
      <c r="B1098" s="73"/>
      <c r="C1098" s="73"/>
      <c r="D1098" s="788"/>
    </row>
    <row r="1099" spans="2:4">
      <c r="B1099" s="73"/>
      <c r="C1099" s="73"/>
      <c r="D1099" s="788"/>
    </row>
    <row r="1100" spans="2:4">
      <c r="B1100" s="73"/>
      <c r="C1100" s="73"/>
      <c r="D1100" s="788"/>
    </row>
    <row r="1101" spans="2:4">
      <c r="B1101" s="73"/>
      <c r="C1101" s="73"/>
      <c r="D1101" s="788"/>
    </row>
    <row r="1102" spans="2:4">
      <c r="B1102" s="73"/>
      <c r="C1102" s="73"/>
      <c r="D1102" s="788"/>
    </row>
    <row r="1103" spans="2:4">
      <c r="B1103" s="73"/>
      <c r="C1103" s="73"/>
      <c r="D1103" s="788"/>
    </row>
    <row r="1104" spans="2:4">
      <c r="B1104" s="73"/>
      <c r="C1104" s="73"/>
      <c r="D1104" s="788"/>
    </row>
    <row r="1105" spans="2:4">
      <c r="B1105" s="73"/>
      <c r="C1105" s="73"/>
      <c r="D1105" s="788"/>
    </row>
    <row r="1106" spans="2:4">
      <c r="B1106" s="73"/>
      <c r="C1106" s="73"/>
      <c r="D1106" s="788"/>
    </row>
    <row r="1107" spans="2:4">
      <c r="B1107" s="73"/>
      <c r="C1107" s="73"/>
      <c r="D1107" s="788"/>
    </row>
    <row r="1108" spans="2:4">
      <c r="B1108" s="73"/>
      <c r="C1108" s="73"/>
      <c r="D1108" s="788"/>
    </row>
    <row r="1109" spans="2:4">
      <c r="B1109" s="73"/>
      <c r="C1109" s="73"/>
      <c r="D1109" s="788"/>
    </row>
    <row r="1110" spans="2:4">
      <c r="B1110" s="73"/>
      <c r="C1110" s="73"/>
      <c r="D1110" s="788"/>
    </row>
    <row r="1111" spans="2:4">
      <c r="B1111" s="73"/>
      <c r="C1111" s="73"/>
      <c r="D1111" s="788"/>
    </row>
    <row r="1112" spans="2:4">
      <c r="B1112" s="73"/>
      <c r="C1112" s="73"/>
      <c r="D1112" s="788"/>
    </row>
    <row r="1113" spans="2:4">
      <c r="B1113" s="73"/>
      <c r="C1113" s="73"/>
      <c r="D1113" s="788"/>
    </row>
    <row r="1114" spans="2:4">
      <c r="B1114" s="73"/>
      <c r="C1114" s="73"/>
      <c r="D1114" s="788"/>
    </row>
    <row r="1115" spans="2:4">
      <c r="B1115" s="73"/>
      <c r="C1115" s="73"/>
      <c r="D1115" s="788"/>
    </row>
    <row r="1116" spans="2:4">
      <c r="B1116" s="73"/>
      <c r="C1116" s="73"/>
      <c r="D1116" s="788"/>
    </row>
    <row r="1117" spans="2:4">
      <c r="B1117" s="73"/>
      <c r="C1117" s="73"/>
      <c r="D1117" s="788"/>
    </row>
    <row r="1118" spans="2:4">
      <c r="B1118" s="73"/>
      <c r="C1118" s="73"/>
      <c r="D1118" s="788"/>
    </row>
    <row r="1119" spans="2:4">
      <c r="B1119" s="73"/>
      <c r="C1119" s="73"/>
      <c r="D1119" s="788"/>
    </row>
    <row r="1120" spans="2:4">
      <c r="B1120" s="73"/>
      <c r="C1120" s="73"/>
      <c r="D1120" s="788"/>
    </row>
    <row r="1121" spans="2:4">
      <c r="B1121" s="73"/>
      <c r="C1121" s="73"/>
      <c r="D1121" s="788"/>
    </row>
    <row r="1122" spans="2:4">
      <c r="B1122" s="73"/>
      <c r="C1122" s="73"/>
      <c r="D1122" s="788"/>
    </row>
    <row r="1123" spans="2:4">
      <c r="B1123" s="73"/>
      <c r="C1123" s="73"/>
      <c r="D1123" s="788"/>
    </row>
    <row r="1124" spans="2:4">
      <c r="B1124" s="73"/>
      <c r="C1124" s="73"/>
      <c r="D1124" s="788"/>
    </row>
    <row r="1125" spans="2:4">
      <c r="B1125" s="73"/>
      <c r="C1125" s="73"/>
      <c r="D1125" s="788"/>
    </row>
    <row r="1126" spans="2:4">
      <c r="B1126" s="73"/>
      <c r="C1126" s="73"/>
      <c r="D1126" s="788"/>
    </row>
    <row r="1127" spans="2:4">
      <c r="B1127" s="73"/>
      <c r="C1127" s="73"/>
      <c r="D1127" s="788"/>
    </row>
    <row r="1128" spans="2:4">
      <c r="B1128" s="73"/>
      <c r="C1128" s="73"/>
      <c r="D1128" s="788"/>
    </row>
    <row r="1129" spans="2:4">
      <c r="B1129" s="73"/>
      <c r="C1129" s="73"/>
      <c r="D1129" s="788"/>
    </row>
    <row r="1130" spans="2:4">
      <c r="B1130" s="73"/>
      <c r="C1130" s="73"/>
      <c r="D1130" s="788"/>
    </row>
    <row r="1131" spans="2:4">
      <c r="B1131" s="73"/>
      <c r="C1131" s="73"/>
      <c r="D1131" s="788"/>
    </row>
    <row r="1132" spans="2:4">
      <c r="B1132" s="73"/>
      <c r="C1132" s="73"/>
      <c r="D1132" s="788"/>
    </row>
    <row r="1133" spans="2:4">
      <c r="B1133" s="73"/>
      <c r="C1133" s="73"/>
      <c r="D1133" s="788"/>
    </row>
    <row r="1134" spans="2:4">
      <c r="B1134" s="73"/>
      <c r="C1134" s="73"/>
      <c r="D1134" s="788"/>
    </row>
    <row r="1135" spans="2:4">
      <c r="B1135" s="73"/>
      <c r="C1135" s="73"/>
      <c r="D1135" s="788"/>
    </row>
    <row r="1136" spans="2:4">
      <c r="B1136" s="73"/>
      <c r="C1136" s="73"/>
      <c r="D1136" s="788"/>
    </row>
    <row r="1137" spans="2:4">
      <c r="B1137" s="73"/>
      <c r="C1137" s="73"/>
      <c r="D1137" s="788"/>
    </row>
    <row r="1138" spans="2:4">
      <c r="B1138" s="73"/>
      <c r="C1138" s="73"/>
      <c r="D1138" s="788"/>
    </row>
    <row r="1139" spans="2:4">
      <c r="B1139" s="73"/>
      <c r="C1139" s="73"/>
      <c r="D1139" s="788"/>
    </row>
    <row r="1140" spans="2:4">
      <c r="B1140" s="73"/>
      <c r="C1140" s="73"/>
      <c r="D1140" s="788"/>
    </row>
    <row r="1141" spans="2:4">
      <c r="B1141" s="73"/>
      <c r="C1141" s="73"/>
      <c r="D1141" s="785"/>
    </row>
    <row r="1142" spans="2:4">
      <c r="B1142" s="73"/>
      <c r="C1142" s="73"/>
      <c r="D1142" s="785"/>
    </row>
    <row r="1143" spans="2:4">
      <c r="B1143" s="73"/>
      <c r="C1143" s="73"/>
      <c r="D1143" s="788"/>
    </row>
    <row r="1144" spans="2:4">
      <c r="B1144" s="73"/>
      <c r="C1144" s="73"/>
      <c r="D1144" s="788"/>
    </row>
    <row r="1145" spans="2:4">
      <c r="B1145" s="73"/>
      <c r="C1145" s="73"/>
      <c r="D1145" s="788"/>
    </row>
    <row r="1146" spans="2:4">
      <c r="B1146" s="73"/>
      <c r="C1146" s="73"/>
      <c r="D1146" s="788"/>
    </row>
    <row r="1147" spans="2:4">
      <c r="B1147" s="73"/>
      <c r="C1147" s="73"/>
      <c r="D1147" s="788"/>
    </row>
    <row r="1148" spans="2:4">
      <c r="B1148" s="73"/>
      <c r="C1148" s="73"/>
      <c r="D1148" s="788"/>
    </row>
    <row r="1149" spans="2:4">
      <c r="B1149" s="73"/>
      <c r="C1149" s="73"/>
      <c r="D1149" s="788"/>
    </row>
    <row r="1150" spans="2:4">
      <c r="B1150" s="73"/>
      <c r="C1150" s="73"/>
      <c r="D1150" s="788"/>
    </row>
    <row r="1151" spans="2:4">
      <c r="B1151" s="73"/>
      <c r="C1151" s="73"/>
      <c r="D1151" s="788"/>
    </row>
    <row r="1152" spans="2:4">
      <c r="B1152" s="73"/>
      <c r="C1152" s="73"/>
      <c r="D1152" s="788"/>
    </row>
    <row r="1153" spans="2:4">
      <c r="B1153" s="73"/>
      <c r="C1153" s="73"/>
      <c r="D1153" s="788"/>
    </row>
    <row r="1154" spans="2:4">
      <c r="B1154" s="73"/>
      <c r="C1154" s="73"/>
      <c r="D1154" s="788"/>
    </row>
    <row r="1155" spans="2:4">
      <c r="B1155" s="73"/>
      <c r="C1155" s="73"/>
      <c r="D1155" s="788"/>
    </row>
    <row r="1156" spans="2:4">
      <c r="B1156" s="73"/>
      <c r="C1156" s="73"/>
      <c r="D1156" s="788"/>
    </row>
    <row r="1157" spans="2:4">
      <c r="B1157" s="73"/>
      <c r="C1157" s="73"/>
      <c r="D1157" s="788"/>
    </row>
    <row r="1158" spans="2:4">
      <c r="B1158" s="73"/>
      <c r="C1158" s="73"/>
      <c r="D1158" s="788"/>
    </row>
    <row r="1159" spans="2:4">
      <c r="B1159" s="73"/>
      <c r="C1159" s="73"/>
      <c r="D1159" s="788"/>
    </row>
    <row r="1160" spans="2:4">
      <c r="B1160" s="73"/>
      <c r="C1160" s="73"/>
      <c r="D1160" s="788"/>
    </row>
    <row r="1161" spans="2:4">
      <c r="B1161" s="73"/>
      <c r="C1161" s="73"/>
      <c r="D1161" s="788"/>
    </row>
    <row r="1162" spans="2:4">
      <c r="B1162" s="73"/>
      <c r="C1162" s="73"/>
      <c r="D1162" s="788"/>
    </row>
    <row r="1163" spans="2:4">
      <c r="B1163" s="73"/>
      <c r="C1163" s="73"/>
      <c r="D1163" s="788"/>
    </row>
    <row r="1164" spans="2:4">
      <c r="B1164" s="73"/>
      <c r="C1164" s="73"/>
      <c r="D1164" s="788"/>
    </row>
    <row r="1165" spans="2:4">
      <c r="B1165" s="73"/>
      <c r="C1165" s="73"/>
      <c r="D1165" s="788"/>
    </row>
    <row r="1166" spans="2:4">
      <c r="B1166" s="73"/>
      <c r="C1166" s="73"/>
      <c r="D1166" s="788"/>
    </row>
    <row r="1167" spans="2:4">
      <c r="B1167" s="73"/>
      <c r="C1167" s="73"/>
      <c r="D1167" s="788"/>
    </row>
    <row r="1168" spans="2:4">
      <c r="B1168" s="73"/>
      <c r="C1168" s="73"/>
      <c r="D1168" s="788"/>
    </row>
    <row r="1169" spans="2:4">
      <c r="B1169" s="73"/>
      <c r="C1169" s="73"/>
      <c r="D1169" s="788"/>
    </row>
    <row r="1170" spans="2:4">
      <c r="B1170" s="73"/>
      <c r="C1170" s="73"/>
      <c r="D1170" s="788"/>
    </row>
    <row r="1171" spans="2:4">
      <c r="B1171" s="73"/>
      <c r="C1171" s="73"/>
      <c r="D1171" s="788"/>
    </row>
    <row r="1172" spans="2:4">
      <c r="B1172" s="73"/>
      <c r="C1172" s="73"/>
      <c r="D1172" s="788"/>
    </row>
    <row r="1173" spans="2:4">
      <c r="B1173" s="73"/>
      <c r="C1173" s="73"/>
      <c r="D1173" s="788"/>
    </row>
    <row r="1174" spans="2:4">
      <c r="B1174" s="73"/>
      <c r="C1174" s="73"/>
      <c r="D1174" s="788"/>
    </row>
    <row r="1175" spans="2:4">
      <c r="B1175" s="73"/>
      <c r="C1175" s="73"/>
      <c r="D1175" s="788"/>
    </row>
    <row r="1176" spans="2:4">
      <c r="B1176" s="73"/>
      <c r="C1176" s="73"/>
      <c r="D1176" s="788"/>
    </row>
    <row r="1177" spans="2:4">
      <c r="B1177" s="73"/>
      <c r="C1177" s="73"/>
      <c r="D1177" s="788"/>
    </row>
    <row r="1178" spans="2:4">
      <c r="B1178" s="73"/>
      <c r="C1178" s="73"/>
      <c r="D1178" s="788"/>
    </row>
    <row r="1179" spans="2:4">
      <c r="B1179" s="73"/>
      <c r="C1179" s="73"/>
      <c r="D1179" s="788"/>
    </row>
    <row r="1180" spans="2:4">
      <c r="B1180" s="73"/>
      <c r="C1180" s="73"/>
      <c r="D1180" s="788"/>
    </row>
    <row r="1181" spans="2:4">
      <c r="B1181" s="73"/>
      <c r="C1181" s="73"/>
      <c r="D1181" s="788"/>
    </row>
    <row r="1182" spans="2:4">
      <c r="B1182" s="73"/>
      <c r="C1182" s="73"/>
      <c r="D1182" s="788"/>
    </row>
    <row r="1183" spans="2:4">
      <c r="B1183" s="73"/>
      <c r="C1183" s="73"/>
      <c r="D1183" s="788"/>
    </row>
    <row r="1184" spans="2:4">
      <c r="B1184" s="73"/>
      <c r="C1184" s="73"/>
      <c r="D1184" s="788"/>
    </row>
    <row r="1185" spans="2:4">
      <c r="B1185" s="73"/>
      <c r="C1185" s="73"/>
      <c r="D1185" s="788"/>
    </row>
    <row r="1186" spans="2:4">
      <c r="B1186" s="73"/>
      <c r="C1186" s="73"/>
      <c r="D1186" s="788"/>
    </row>
    <row r="1187" spans="2:4">
      <c r="B1187" s="73"/>
      <c r="C1187" s="73"/>
      <c r="D1187" s="788"/>
    </row>
    <row r="1188" spans="2:4">
      <c r="B1188" s="73"/>
      <c r="C1188" s="73"/>
      <c r="D1188" s="788"/>
    </row>
    <row r="1189" spans="2:4">
      <c r="B1189" s="73"/>
      <c r="C1189" s="73"/>
      <c r="D1189" s="788"/>
    </row>
    <row r="1190" spans="2:4">
      <c r="B1190" s="73"/>
      <c r="C1190" s="73"/>
      <c r="D1190" s="788"/>
    </row>
    <row r="1191" spans="2:4">
      <c r="B1191" s="73"/>
      <c r="C1191" s="73"/>
      <c r="D1191" s="788"/>
    </row>
    <row r="1192" spans="2:4">
      <c r="B1192" s="73"/>
      <c r="C1192" s="73"/>
      <c r="D1192" s="788"/>
    </row>
    <row r="1193" spans="2:4">
      <c r="B1193" s="73"/>
      <c r="C1193" s="73"/>
      <c r="D1193" s="788"/>
    </row>
    <row r="1194" spans="2:4">
      <c r="B1194" s="73"/>
      <c r="C1194" s="73"/>
      <c r="D1194" s="788"/>
    </row>
    <row r="1195" spans="2:4">
      <c r="B1195" s="73"/>
      <c r="C1195" s="73"/>
      <c r="D1195" s="788"/>
    </row>
    <row r="1196" spans="2:4">
      <c r="B1196" s="73"/>
      <c r="C1196" s="73"/>
      <c r="D1196" s="788"/>
    </row>
    <row r="1197" spans="2:4">
      <c r="B1197" s="73"/>
      <c r="C1197" s="73"/>
      <c r="D1197" s="788"/>
    </row>
    <row r="1198" spans="2:4">
      <c r="B1198" s="73"/>
      <c r="C1198" s="73"/>
      <c r="D1198" s="788"/>
    </row>
    <row r="1199" spans="2:4">
      <c r="B1199" s="73"/>
      <c r="C1199" s="73"/>
      <c r="D1199" s="788"/>
    </row>
    <row r="1200" spans="2:4">
      <c r="B1200" s="73"/>
      <c r="C1200" s="73"/>
      <c r="D1200" s="788"/>
    </row>
    <row r="1201" spans="2:4">
      <c r="B1201" s="73"/>
      <c r="C1201" s="73"/>
      <c r="D1201" s="788"/>
    </row>
    <row r="1202" spans="2:4">
      <c r="B1202" s="73"/>
      <c r="C1202" s="73"/>
      <c r="D1202" s="788"/>
    </row>
    <row r="1203" spans="2:4">
      <c r="B1203" s="73"/>
      <c r="C1203" s="73"/>
      <c r="D1203" s="788"/>
    </row>
    <row r="1204" spans="2:4">
      <c r="B1204" s="73"/>
      <c r="C1204" s="73"/>
      <c r="D1204" s="788"/>
    </row>
    <row r="1205" spans="2:4">
      <c r="B1205" s="73"/>
      <c r="C1205" s="73"/>
      <c r="D1205" s="788"/>
    </row>
    <row r="1206" spans="2:4">
      <c r="B1206" s="73"/>
      <c r="C1206" s="73"/>
      <c r="D1206" s="788"/>
    </row>
    <row r="1207" spans="2:4">
      <c r="B1207" s="73"/>
      <c r="C1207" s="73"/>
      <c r="D1207" s="788"/>
    </row>
    <row r="1208" spans="2:4">
      <c r="B1208" s="73"/>
      <c r="C1208" s="73"/>
      <c r="D1208" s="788"/>
    </row>
    <row r="1209" spans="2:4">
      <c r="B1209" s="73"/>
      <c r="C1209" s="73"/>
      <c r="D1209" s="788"/>
    </row>
    <row r="1210" spans="2:4">
      <c r="B1210" s="73"/>
      <c r="C1210" s="73"/>
      <c r="D1210" s="788"/>
    </row>
    <row r="1211" spans="2:4">
      <c r="B1211" s="73"/>
      <c r="C1211" s="73"/>
      <c r="D1211" s="788"/>
    </row>
    <row r="1212" spans="2:4">
      <c r="B1212" s="73"/>
      <c r="C1212" s="73"/>
      <c r="D1212" s="788"/>
    </row>
    <row r="1213" spans="2:4">
      <c r="B1213" s="73"/>
      <c r="C1213" s="73"/>
      <c r="D1213" s="788"/>
    </row>
    <row r="1214" spans="2:4">
      <c r="B1214" s="73"/>
      <c r="C1214" s="73"/>
      <c r="D1214" s="788"/>
    </row>
    <row r="1215" spans="2:4">
      <c r="B1215" s="73"/>
      <c r="C1215" s="73"/>
      <c r="D1215" s="788"/>
    </row>
    <row r="1216" spans="2:4">
      <c r="B1216" s="73"/>
      <c r="C1216" s="73"/>
      <c r="D1216" s="788"/>
    </row>
    <row r="1217" spans="2:4">
      <c r="B1217" s="73"/>
      <c r="C1217" s="73"/>
      <c r="D1217" s="788"/>
    </row>
    <row r="1218" spans="2:4">
      <c r="B1218" s="73"/>
      <c r="C1218" s="73"/>
      <c r="D1218" s="788"/>
    </row>
    <row r="1219" spans="2:4">
      <c r="B1219" s="73"/>
      <c r="C1219" s="73"/>
      <c r="D1219" s="788"/>
    </row>
    <row r="1220" spans="2:4">
      <c r="B1220" s="73"/>
      <c r="C1220" s="73"/>
      <c r="D1220" s="788"/>
    </row>
    <row r="1221" spans="2:4">
      <c r="B1221" s="73"/>
      <c r="C1221" s="73"/>
      <c r="D1221" s="788"/>
    </row>
    <row r="1222" spans="2:4">
      <c r="B1222" s="73"/>
      <c r="C1222" s="73"/>
      <c r="D1222" s="788"/>
    </row>
    <row r="1223" spans="2:4">
      <c r="B1223" s="73"/>
      <c r="C1223" s="73"/>
      <c r="D1223" s="788"/>
    </row>
    <row r="1224" spans="2:4">
      <c r="B1224" s="73"/>
      <c r="C1224" s="73"/>
      <c r="D1224" s="788"/>
    </row>
    <row r="1225" spans="2:4">
      <c r="B1225" s="73"/>
      <c r="C1225" s="73"/>
      <c r="D1225" s="788"/>
    </row>
    <row r="1226" spans="2:4">
      <c r="B1226" s="73"/>
      <c r="C1226" s="73"/>
      <c r="D1226" s="788"/>
    </row>
    <row r="1227" spans="2:4">
      <c r="B1227" s="73"/>
      <c r="C1227" s="73"/>
      <c r="D1227" s="788"/>
    </row>
    <row r="1228" spans="2:4">
      <c r="B1228" s="73"/>
      <c r="C1228" s="73"/>
      <c r="D1228" s="788"/>
    </row>
    <row r="1229" spans="2:4">
      <c r="B1229" s="73"/>
      <c r="C1229" s="73"/>
      <c r="D1229" s="788"/>
    </row>
    <row r="1230" spans="2:4">
      <c r="B1230" s="73"/>
      <c r="C1230" s="73"/>
      <c r="D1230" s="788"/>
    </row>
    <row r="1231" spans="2:4">
      <c r="B1231" s="73"/>
      <c r="C1231" s="73"/>
      <c r="D1231" s="788"/>
    </row>
    <row r="1232" spans="2:4">
      <c r="B1232" s="73"/>
      <c r="C1232" s="73"/>
      <c r="D1232" s="788"/>
    </row>
    <row r="1233" spans="2:4">
      <c r="B1233" s="73"/>
      <c r="C1233" s="73"/>
      <c r="D1233" s="788"/>
    </row>
    <row r="1234" spans="2:4">
      <c r="B1234" s="73"/>
      <c r="C1234" s="73"/>
      <c r="D1234" s="788"/>
    </row>
    <row r="1235" spans="2:4">
      <c r="B1235" s="73"/>
      <c r="C1235" s="73"/>
      <c r="D1235" s="788"/>
    </row>
    <row r="1236" spans="2:4">
      <c r="B1236" s="73"/>
      <c r="C1236" s="73"/>
      <c r="D1236" s="788"/>
    </row>
    <row r="1237" spans="2:4">
      <c r="B1237" s="73"/>
      <c r="C1237" s="73"/>
      <c r="D1237" s="788"/>
    </row>
    <row r="1238" spans="2:4">
      <c r="B1238" s="73"/>
      <c r="C1238" s="73"/>
      <c r="D1238" s="788"/>
    </row>
    <row r="1239" spans="2:4">
      <c r="B1239" s="73"/>
      <c r="C1239" s="73"/>
      <c r="D1239" s="788"/>
    </row>
    <row r="1240" spans="2:4">
      <c r="B1240" s="73"/>
      <c r="C1240" s="73"/>
      <c r="D1240" s="788"/>
    </row>
    <row r="1241" spans="2:4">
      <c r="B1241" s="73"/>
      <c r="C1241" s="73"/>
      <c r="D1241" s="788"/>
    </row>
    <row r="1242" spans="2:4">
      <c r="B1242" s="73"/>
      <c r="C1242" s="73"/>
      <c r="D1242" s="788"/>
    </row>
    <row r="1243" spans="2:4">
      <c r="B1243" s="73"/>
      <c r="C1243" s="73"/>
      <c r="D1243" s="788"/>
    </row>
    <row r="1244" spans="2:4">
      <c r="B1244" s="73"/>
      <c r="C1244" s="73"/>
      <c r="D1244" s="788"/>
    </row>
    <row r="1245" spans="2:4">
      <c r="B1245" s="73"/>
      <c r="C1245" s="73"/>
      <c r="D1245" s="788"/>
    </row>
    <row r="1246" spans="2:4">
      <c r="B1246" s="73"/>
      <c r="C1246" s="73"/>
      <c r="D1246" s="788"/>
    </row>
    <row r="1247" spans="2:4">
      <c r="B1247" s="73"/>
      <c r="C1247" s="73"/>
      <c r="D1247" s="788"/>
    </row>
    <row r="1248" spans="2:4">
      <c r="B1248" s="73"/>
      <c r="C1248" s="73"/>
      <c r="D1248" s="788"/>
    </row>
    <row r="1249" spans="2:4">
      <c r="B1249" s="73"/>
      <c r="C1249" s="73"/>
      <c r="D1249" s="788"/>
    </row>
    <row r="1250" spans="2:4">
      <c r="B1250" s="73"/>
      <c r="C1250" s="73"/>
      <c r="D1250" s="788"/>
    </row>
    <row r="1251" spans="2:4">
      <c r="B1251" s="73"/>
      <c r="C1251" s="73"/>
      <c r="D1251" s="788"/>
    </row>
    <row r="1252" spans="2:4">
      <c r="B1252" s="73"/>
      <c r="C1252" s="73"/>
      <c r="D1252" s="788"/>
    </row>
    <row r="1253" spans="2:4">
      <c r="B1253" s="73"/>
      <c r="C1253" s="73"/>
      <c r="D1253" s="788"/>
    </row>
    <row r="1254" spans="2:4">
      <c r="B1254" s="73"/>
      <c r="C1254" s="73"/>
      <c r="D1254" s="788"/>
    </row>
    <row r="1255" spans="2:4">
      <c r="B1255" s="73"/>
      <c r="C1255" s="73"/>
      <c r="D1255" s="788"/>
    </row>
    <row r="1256" spans="2:4">
      <c r="B1256" s="73"/>
      <c r="C1256" s="73"/>
      <c r="D1256" s="788"/>
    </row>
    <row r="1257" spans="2:4">
      <c r="B1257" s="73"/>
      <c r="C1257" s="73"/>
      <c r="D1257" s="788"/>
    </row>
    <row r="1258" spans="2:4">
      <c r="B1258" s="73"/>
      <c r="C1258" s="73"/>
      <c r="D1258" s="788"/>
    </row>
    <row r="1259" spans="2:4">
      <c r="B1259" s="73"/>
      <c r="C1259" s="73"/>
      <c r="D1259" s="788"/>
    </row>
    <row r="1260" spans="2:4">
      <c r="B1260" s="73"/>
      <c r="C1260" s="73"/>
      <c r="D1260" s="788"/>
    </row>
    <row r="1261" spans="2:4">
      <c r="B1261" s="73"/>
      <c r="C1261" s="73"/>
      <c r="D1261" s="788"/>
    </row>
    <row r="1262" spans="2:4">
      <c r="B1262" s="73"/>
      <c r="C1262" s="73"/>
      <c r="D1262" s="788"/>
    </row>
    <row r="1263" spans="2:4">
      <c r="B1263" s="800"/>
      <c r="C1263" s="800"/>
      <c r="D1263" s="788"/>
    </row>
    <row r="1264" spans="2:4">
      <c r="B1264" s="800"/>
      <c r="C1264" s="800"/>
      <c r="D1264" s="788"/>
    </row>
    <row r="1265" spans="2:4">
      <c r="B1265" s="800"/>
      <c r="C1265" s="800"/>
      <c r="D1265" s="788"/>
    </row>
    <row r="1266" spans="2:4">
      <c r="B1266" s="800"/>
      <c r="C1266" s="800"/>
      <c r="D1266" s="788"/>
    </row>
    <row r="1267" spans="2:4">
      <c r="B1267" s="800"/>
      <c r="C1267" s="800"/>
      <c r="D1267" s="788"/>
    </row>
    <row r="1268" spans="2:4">
      <c r="B1268" s="800"/>
      <c r="C1268" s="800"/>
      <c r="D1268" s="788"/>
    </row>
    <row r="1269" spans="2:4">
      <c r="B1269" s="787"/>
      <c r="C1269" s="800"/>
      <c r="D1269" s="788"/>
    </row>
    <row r="1270" spans="2:4">
      <c r="B1270" s="73"/>
      <c r="C1270" s="73"/>
      <c r="D1270" s="788"/>
    </row>
    <row r="1271" spans="2:4">
      <c r="B1271" s="73"/>
      <c r="C1271" s="73"/>
      <c r="D1271" s="788"/>
    </row>
    <row r="1272" spans="2:4">
      <c r="B1272" s="73"/>
      <c r="C1272" s="73"/>
      <c r="D1272" s="788"/>
    </row>
    <row r="1273" spans="2:4">
      <c r="B1273" s="73"/>
      <c r="C1273" s="73"/>
      <c r="D1273" s="788"/>
    </row>
    <row r="1274" spans="2:4">
      <c r="B1274" s="73"/>
      <c r="C1274" s="73"/>
      <c r="D1274" s="788"/>
    </row>
    <row r="1275" spans="2:4">
      <c r="B1275" s="73"/>
      <c r="C1275" s="73"/>
      <c r="D1275" s="788"/>
    </row>
    <row r="1276" spans="2:4">
      <c r="B1276" s="73"/>
      <c r="C1276" s="73"/>
      <c r="D1276" s="788"/>
    </row>
    <row r="1277" spans="2:4">
      <c r="B1277" s="73"/>
      <c r="C1277" s="73"/>
      <c r="D1277" s="788"/>
    </row>
    <row r="1278" spans="2:4">
      <c r="B1278" s="73"/>
      <c r="C1278" s="73"/>
      <c r="D1278" s="788"/>
    </row>
    <row r="1279" spans="2:4">
      <c r="B1279" s="73"/>
      <c r="C1279" s="73"/>
      <c r="D1279" s="788"/>
    </row>
    <row r="1280" spans="2:4">
      <c r="B1280" s="73"/>
      <c r="C1280" s="73"/>
      <c r="D1280" s="788"/>
    </row>
    <row r="1281" spans="2:4">
      <c r="B1281" s="73"/>
      <c r="C1281" s="73"/>
      <c r="D1281" s="788"/>
    </row>
    <row r="1282" spans="2:4">
      <c r="B1282" s="73"/>
      <c r="C1282" s="73"/>
      <c r="D1282" s="788"/>
    </row>
    <row r="1283" spans="2:4">
      <c r="B1283" s="73"/>
      <c r="C1283" s="73"/>
      <c r="D1283" s="788"/>
    </row>
    <row r="1284" spans="2:4">
      <c r="B1284" s="73"/>
      <c r="C1284" s="73"/>
      <c r="D1284" s="788"/>
    </row>
    <row r="1285" spans="2:4">
      <c r="B1285" s="73"/>
      <c r="C1285" s="73"/>
      <c r="D1285" s="788"/>
    </row>
    <row r="1286" spans="2:4">
      <c r="B1286" s="73"/>
      <c r="C1286" s="73"/>
      <c r="D1286" s="788"/>
    </row>
    <row r="1287" spans="2:4">
      <c r="B1287" s="73"/>
      <c r="C1287" s="73"/>
      <c r="D1287" s="788"/>
    </row>
    <row r="1288" spans="2:4">
      <c r="B1288" s="73"/>
      <c r="C1288" s="73"/>
      <c r="D1288" s="788"/>
    </row>
    <row r="1289" spans="2:4">
      <c r="B1289" s="73"/>
      <c r="C1289" s="73"/>
      <c r="D1289" s="788"/>
    </row>
    <row r="1290" spans="2:4">
      <c r="B1290" s="73"/>
      <c r="C1290" s="73"/>
      <c r="D1290" s="788"/>
    </row>
    <row r="1291" spans="2:4">
      <c r="B1291" s="73"/>
      <c r="C1291" s="73"/>
      <c r="D1291" s="788"/>
    </row>
    <row r="1292" spans="2:4">
      <c r="B1292" s="73"/>
      <c r="C1292" s="73"/>
      <c r="D1292" s="788"/>
    </row>
    <row r="1293" spans="2:4">
      <c r="B1293" s="73"/>
      <c r="C1293" s="73"/>
      <c r="D1293" s="788"/>
    </row>
    <row r="1294" spans="2:4">
      <c r="B1294" s="73"/>
      <c r="C1294" s="73"/>
      <c r="D1294" s="788"/>
    </row>
    <row r="1295" spans="2:4">
      <c r="B1295" s="73"/>
      <c r="C1295" s="73"/>
      <c r="D1295" s="788"/>
    </row>
    <row r="1296" spans="2:4">
      <c r="B1296" s="73"/>
      <c r="C1296" s="73"/>
      <c r="D1296" s="788"/>
    </row>
    <row r="1297" spans="2:4">
      <c r="B1297" s="73"/>
      <c r="C1297" s="73"/>
      <c r="D1297" s="788"/>
    </row>
    <row r="1298" spans="2:4">
      <c r="B1298" s="73"/>
      <c r="C1298" s="73"/>
      <c r="D1298" s="788"/>
    </row>
    <row r="1299" spans="2:4">
      <c r="B1299" s="73"/>
      <c r="C1299" s="73"/>
      <c r="D1299" s="788"/>
    </row>
    <row r="1300" spans="2:4">
      <c r="B1300" s="73"/>
      <c r="C1300" s="73"/>
      <c r="D1300" s="788"/>
    </row>
    <row r="1301" spans="2:4">
      <c r="B1301" s="73"/>
      <c r="C1301" s="73"/>
      <c r="D1301" s="788"/>
    </row>
    <row r="1302" spans="2:4">
      <c r="B1302" s="73"/>
      <c r="C1302" s="73"/>
      <c r="D1302" s="788"/>
    </row>
    <row r="1303" spans="2:4">
      <c r="B1303" s="73"/>
      <c r="C1303" s="73"/>
      <c r="D1303" s="788"/>
    </row>
    <row r="1304" spans="2:4">
      <c r="B1304" s="73"/>
      <c r="C1304" s="73"/>
      <c r="D1304" s="788"/>
    </row>
    <row r="1305" spans="2:4">
      <c r="B1305" s="73"/>
      <c r="C1305" s="73"/>
      <c r="D1305" s="788"/>
    </row>
    <row r="1306" spans="2:4">
      <c r="B1306" s="73"/>
      <c r="C1306" s="73"/>
      <c r="D1306" s="788"/>
    </row>
    <row r="1307" spans="2:4">
      <c r="B1307" s="73"/>
      <c r="C1307" s="73"/>
      <c r="D1307" s="788"/>
    </row>
    <row r="1308" spans="2:4">
      <c r="B1308" s="73"/>
      <c r="C1308" s="73"/>
      <c r="D1308" s="788"/>
    </row>
    <row r="1309" spans="2:4">
      <c r="B1309" s="73"/>
      <c r="C1309" s="73"/>
      <c r="D1309" s="788"/>
    </row>
    <row r="1310" spans="2:4">
      <c r="B1310" s="73"/>
      <c r="C1310" s="73"/>
      <c r="D1310" s="788"/>
    </row>
    <row r="1311" spans="2:4">
      <c r="B1311" s="73"/>
      <c r="C1311" s="73"/>
      <c r="D1311" s="788"/>
    </row>
    <row r="1312" spans="2:4">
      <c r="B1312" s="73"/>
      <c r="C1312" s="73"/>
      <c r="D1312" s="788"/>
    </row>
    <row r="1313" spans="2:4">
      <c r="B1313" s="73"/>
      <c r="C1313" s="73"/>
      <c r="D1313" s="788"/>
    </row>
    <row r="1314" spans="2:4">
      <c r="B1314" s="73"/>
      <c r="C1314" s="73"/>
      <c r="D1314" s="788"/>
    </row>
    <row r="1315" spans="2:4">
      <c r="B1315" s="73"/>
      <c r="C1315" s="73"/>
      <c r="D1315" s="788"/>
    </row>
    <row r="1316" spans="2:4">
      <c r="B1316" s="73"/>
      <c r="C1316" s="73"/>
      <c r="D1316" s="788"/>
    </row>
    <row r="1317" spans="2:4">
      <c r="B1317" s="73"/>
      <c r="C1317" s="73"/>
      <c r="D1317" s="788"/>
    </row>
    <row r="1318" spans="2:4">
      <c r="B1318" s="73"/>
      <c r="C1318" s="73"/>
      <c r="D1318" s="788"/>
    </row>
    <row r="1319" spans="2:4">
      <c r="B1319" s="73"/>
      <c r="C1319" s="73"/>
      <c r="D1319" s="788"/>
    </row>
    <row r="1320" spans="2:4">
      <c r="B1320" s="73"/>
      <c r="C1320" s="73"/>
      <c r="D1320" s="788"/>
    </row>
    <row r="1321" spans="2:4">
      <c r="B1321" s="73"/>
      <c r="C1321" s="73"/>
      <c r="D1321" s="788"/>
    </row>
    <row r="1322" spans="2:4">
      <c r="B1322" s="73"/>
      <c r="C1322" s="73"/>
      <c r="D1322" s="788"/>
    </row>
    <row r="1323" spans="2:4">
      <c r="B1323" s="73"/>
      <c r="C1323" s="73"/>
      <c r="D1323" s="788"/>
    </row>
    <row r="1324" spans="2:4">
      <c r="B1324" s="73"/>
      <c r="C1324" s="73"/>
      <c r="D1324" s="788"/>
    </row>
    <row r="1325" spans="2:4">
      <c r="B1325" s="73"/>
      <c r="C1325" s="73"/>
      <c r="D1325" s="788"/>
    </row>
    <row r="1326" spans="2:4">
      <c r="B1326" s="73"/>
      <c r="C1326" s="73"/>
      <c r="D1326" s="788"/>
    </row>
    <row r="1327" spans="2:4">
      <c r="B1327" s="73"/>
      <c r="C1327" s="73"/>
      <c r="D1327" s="788"/>
    </row>
    <row r="1328" spans="2:4">
      <c r="B1328" s="73"/>
      <c r="C1328" s="73"/>
      <c r="D1328" s="788"/>
    </row>
    <row r="1329" spans="2:4">
      <c r="B1329" s="73"/>
      <c r="C1329" s="73"/>
      <c r="D1329" s="788"/>
    </row>
    <row r="1330" spans="2:4">
      <c r="B1330" s="73"/>
      <c r="C1330" s="73"/>
      <c r="D1330" s="788"/>
    </row>
    <row r="1331" spans="2:4">
      <c r="B1331" s="73"/>
      <c r="C1331" s="73"/>
      <c r="D1331" s="788"/>
    </row>
    <row r="1332" spans="2:4">
      <c r="B1332" s="73"/>
      <c r="C1332" s="73"/>
      <c r="D1332" s="788"/>
    </row>
    <row r="1333" spans="2:4">
      <c r="B1333" s="73"/>
      <c r="C1333" s="73"/>
      <c r="D1333" s="788"/>
    </row>
    <row r="1334" spans="2:4">
      <c r="B1334" s="73"/>
      <c r="C1334" s="73"/>
      <c r="D1334" s="788"/>
    </row>
    <row r="1335" spans="2:4">
      <c r="B1335" s="73"/>
      <c r="C1335" s="73"/>
      <c r="D1335" s="788"/>
    </row>
    <row r="1336" spans="2:4">
      <c r="B1336" s="73"/>
      <c r="C1336" s="73"/>
      <c r="D1336" s="788"/>
    </row>
    <row r="1337" spans="2:4">
      <c r="B1337" s="73"/>
      <c r="C1337" s="73"/>
      <c r="D1337" s="788"/>
    </row>
    <row r="1338" spans="2:4">
      <c r="B1338" s="73"/>
      <c r="C1338" s="73"/>
      <c r="D1338" s="788"/>
    </row>
    <row r="1339" spans="2:4">
      <c r="B1339" s="73"/>
      <c r="C1339" s="73"/>
      <c r="D1339" s="788"/>
    </row>
    <row r="1340" spans="2:4">
      <c r="B1340" s="73"/>
      <c r="C1340" s="73"/>
      <c r="D1340" s="788"/>
    </row>
    <row r="1341" spans="2:4">
      <c r="B1341" s="73"/>
      <c r="C1341" s="73"/>
      <c r="D1341" s="788"/>
    </row>
    <row r="1342" spans="2:4">
      <c r="B1342" s="73"/>
      <c r="C1342" s="73"/>
      <c r="D1342" s="788"/>
    </row>
    <row r="1343" spans="2:4">
      <c r="B1343" s="73"/>
      <c r="C1343" s="73"/>
      <c r="D1343" s="788"/>
    </row>
    <row r="1344" spans="2:4">
      <c r="B1344" s="73"/>
      <c r="C1344" s="73"/>
      <c r="D1344" s="788"/>
    </row>
    <row r="1345" spans="2:4">
      <c r="B1345" s="73"/>
      <c r="C1345" s="73"/>
      <c r="D1345" s="788"/>
    </row>
    <row r="1346" spans="2:4">
      <c r="B1346" s="73"/>
      <c r="C1346" s="73"/>
      <c r="D1346" s="788"/>
    </row>
    <row r="1347" spans="2:4">
      <c r="B1347" s="73"/>
      <c r="C1347" s="73"/>
      <c r="D1347" s="788"/>
    </row>
    <row r="1348" spans="2:4">
      <c r="B1348" s="73"/>
      <c r="C1348" s="73"/>
      <c r="D1348" s="788"/>
    </row>
    <row r="1349" spans="2:4">
      <c r="B1349" s="73"/>
      <c r="C1349" s="73"/>
      <c r="D1349" s="788"/>
    </row>
    <row r="1350" spans="2:4">
      <c r="B1350" s="73"/>
      <c r="C1350" s="73"/>
      <c r="D1350" s="788"/>
    </row>
    <row r="1351" spans="2:4">
      <c r="B1351" s="73"/>
      <c r="C1351" s="73"/>
      <c r="D1351" s="788"/>
    </row>
    <row r="1352" spans="2:4">
      <c r="B1352" s="73"/>
      <c r="C1352" s="73"/>
      <c r="D1352" s="788"/>
    </row>
    <row r="1353" spans="2:4">
      <c r="B1353" s="73"/>
      <c r="C1353" s="73"/>
      <c r="D1353" s="788"/>
    </row>
    <row r="1354" spans="2:4">
      <c r="B1354" s="73"/>
      <c r="C1354" s="73"/>
      <c r="D1354" s="788"/>
    </row>
    <row r="1355" spans="2:4">
      <c r="B1355" s="73"/>
      <c r="C1355" s="73"/>
      <c r="D1355" s="788"/>
    </row>
    <row r="1356" spans="2:4">
      <c r="B1356" s="73"/>
      <c r="C1356" s="73"/>
      <c r="D1356" s="788"/>
    </row>
    <row r="1357" spans="2:4">
      <c r="B1357" s="73"/>
      <c r="C1357" s="73"/>
      <c r="D1357" s="788"/>
    </row>
    <row r="1358" spans="2:4">
      <c r="B1358" s="73"/>
      <c r="C1358" s="73"/>
      <c r="D1358" s="788"/>
    </row>
    <row r="1359" spans="2:4">
      <c r="B1359" s="73"/>
      <c r="C1359" s="73"/>
      <c r="D1359" s="788"/>
    </row>
    <row r="1360" spans="2:4">
      <c r="B1360" s="73"/>
      <c r="C1360" s="73"/>
      <c r="D1360" s="788"/>
    </row>
    <row r="1361" spans="2:4">
      <c r="B1361" s="73"/>
      <c r="C1361" s="73"/>
      <c r="D1361" s="788"/>
    </row>
    <row r="1362" spans="2:4">
      <c r="B1362" s="73"/>
      <c r="C1362" s="73"/>
      <c r="D1362" s="788"/>
    </row>
    <row r="1363" spans="2:4">
      <c r="B1363" s="73"/>
      <c r="C1363" s="73"/>
      <c r="D1363" s="788"/>
    </row>
    <row r="1364" spans="2:4">
      <c r="B1364" s="73"/>
      <c r="C1364" s="73"/>
      <c r="D1364" s="788"/>
    </row>
    <row r="1365" spans="2:4">
      <c r="B1365" s="73"/>
      <c r="C1365" s="73"/>
      <c r="D1365" s="788"/>
    </row>
    <row r="1366" spans="2:4">
      <c r="B1366" s="73"/>
      <c r="C1366" s="73"/>
      <c r="D1366" s="788"/>
    </row>
    <row r="1367" spans="2:4">
      <c r="B1367" s="73"/>
      <c r="C1367" s="73"/>
      <c r="D1367" s="788"/>
    </row>
    <row r="1368" spans="2:4">
      <c r="B1368" s="73"/>
      <c r="C1368" s="73"/>
      <c r="D1368" s="788"/>
    </row>
    <row r="1369" spans="2:4">
      <c r="B1369" s="73"/>
      <c r="C1369" s="73"/>
      <c r="D1369" s="788"/>
    </row>
    <row r="1370" spans="2:4">
      <c r="B1370" s="73"/>
      <c r="C1370" s="73"/>
      <c r="D1370" s="788"/>
    </row>
    <row r="1371" spans="2:4">
      <c r="B1371" s="73"/>
      <c r="C1371" s="73"/>
      <c r="D1371" s="788"/>
    </row>
    <row r="1372" spans="2:4">
      <c r="B1372" s="73"/>
      <c r="C1372" s="73"/>
      <c r="D1372" s="788"/>
    </row>
    <row r="1373" spans="2:4">
      <c r="B1373" s="73"/>
      <c r="C1373" s="73"/>
      <c r="D1373" s="788"/>
    </row>
    <row r="1374" spans="2:4">
      <c r="B1374" s="73"/>
      <c r="C1374" s="73"/>
      <c r="D1374" s="788"/>
    </row>
    <row r="1375" spans="2:4">
      <c r="B1375" s="73"/>
      <c r="C1375" s="73"/>
      <c r="D1375" s="788"/>
    </row>
    <row r="1376" spans="2:4">
      <c r="B1376" s="73"/>
      <c r="C1376" s="73"/>
      <c r="D1376" s="788"/>
    </row>
    <row r="1377" spans="2:4">
      <c r="B1377" s="73"/>
      <c r="C1377" s="73"/>
      <c r="D1377" s="788"/>
    </row>
    <row r="1378" spans="2:4">
      <c r="B1378" s="73"/>
      <c r="C1378" s="73"/>
      <c r="D1378" s="788"/>
    </row>
    <row r="1379" spans="2:4">
      <c r="B1379" s="73"/>
      <c r="C1379" s="73"/>
      <c r="D1379" s="788"/>
    </row>
    <row r="1380" spans="2:4">
      <c r="B1380" s="73"/>
      <c r="C1380" s="73"/>
      <c r="D1380" s="788"/>
    </row>
    <row r="1381" spans="2:4">
      <c r="B1381" s="73"/>
      <c r="C1381" s="73"/>
      <c r="D1381" s="788"/>
    </row>
    <row r="1382" spans="2:4">
      <c r="B1382" s="73"/>
      <c r="C1382" s="73"/>
      <c r="D1382" s="788"/>
    </row>
    <row r="1383" spans="2:4">
      <c r="B1383" s="73"/>
      <c r="C1383" s="73"/>
      <c r="D1383" s="788"/>
    </row>
    <row r="1384" spans="2:4">
      <c r="B1384" s="73"/>
      <c r="C1384" s="73"/>
      <c r="D1384" s="788"/>
    </row>
    <row r="1385" spans="2:4">
      <c r="B1385" s="73"/>
      <c r="C1385" s="73"/>
      <c r="D1385" s="788"/>
    </row>
    <row r="1386" spans="2:4">
      <c r="B1386" s="73"/>
      <c r="C1386" s="73"/>
      <c r="D1386" s="788"/>
    </row>
    <row r="1387" spans="2:4">
      <c r="B1387" s="73"/>
      <c r="C1387" s="73"/>
      <c r="D1387" s="788"/>
    </row>
    <row r="1388" spans="2:4">
      <c r="B1388" s="73"/>
      <c r="C1388" s="73"/>
      <c r="D1388" s="788"/>
    </row>
    <row r="1389" spans="2:4">
      <c r="B1389" s="73"/>
      <c r="C1389" s="73"/>
      <c r="D1389" s="788"/>
    </row>
    <row r="1390" spans="2:4">
      <c r="B1390" s="73"/>
      <c r="C1390" s="73"/>
      <c r="D1390" s="788"/>
    </row>
    <row r="1391" spans="2:4">
      <c r="B1391" s="73"/>
      <c r="C1391" s="73"/>
      <c r="D1391" s="788"/>
    </row>
    <row r="1392" spans="2:4">
      <c r="B1392" s="73"/>
      <c r="C1392" s="73"/>
      <c r="D1392" s="788"/>
    </row>
    <row r="1393" spans="2:4">
      <c r="B1393" s="73"/>
      <c r="C1393" s="73"/>
      <c r="D1393" s="788"/>
    </row>
    <row r="1394" spans="2:4">
      <c r="B1394" s="73"/>
      <c r="C1394" s="73"/>
      <c r="D1394" s="788"/>
    </row>
    <row r="1395" spans="2:4">
      <c r="B1395" s="73"/>
      <c r="C1395" s="73"/>
      <c r="D1395" s="788"/>
    </row>
    <row r="1396" spans="2:4">
      <c r="B1396" s="73"/>
      <c r="C1396" s="73"/>
      <c r="D1396" s="788"/>
    </row>
    <row r="1397" spans="2:4">
      <c r="B1397" s="73"/>
      <c r="C1397" s="73"/>
      <c r="D1397" s="788"/>
    </row>
    <row r="1398" spans="2:4">
      <c r="B1398" s="73"/>
      <c r="C1398" s="73"/>
      <c r="D1398" s="788"/>
    </row>
    <row r="1399" spans="2:4">
      <c r="B1399" s="73"/>
      <c r="C1399" s="73"/>
      <c r="D1399" s="788"/>
    </row>
    <row r="1400" spans="2:4">
      <c r="B1400" s="73"/>
      <c r="C1400" s="73"/>
      <c r="D1400" s="788"/>
    </row>
    <row r="1401" spans="2:4">
      <c r="B1401" s="73"/>
      <c r="C1401" s="73"/>
      <c r="D1401" s="788"/>
    </row>
    <row r="1402" spans="2:4">
      <c r="B1402" s="73"/>
      <c r="C1402" s="73"/>
      <c r="D1402" s="788"/>
    </row>
    <row r="1403" spans="2:4">
      <c r="B1403" s="73"/>
      <c r="C1403" s="73"/>
      <c r="D1403" s="788"/>
    </row>
    <row r="1404" spans="2:4">
      <c r="B1404" s="73"/>
      <c r="C1404" s="73"/>
      <c r="D1404" s="788"/>
    </row>
    <row r="1405" spans="2:4">
      <c r="B1405" s="73"/>
      <c r="C1405" s="73"/>
      <c r="D1405" s="788"/>
    </row>
    <row r="1406" spans="2:4">
      <c r="B1406" s="73"/>
      <c r="C1406" s="73"/>
      <c r="D1406" s="788"/>
    </row>
    <row r="1407" spans="2:4">
      <c r="B1407" s="73"/>
      <c r="C1407" s="73"/>
      <c r="D1407" s="788"/>
    </row>
    <row r="1408" spans="2:4">
      <c r="B1408" s="73"/>
      <c r="C1408" s="73"/>
      <c r="D1408" s="788"/>
    </row>
    <row r="1409" spans="2:4">
      <c r="B1409" s="73"/>
      <c r="C1409" s="73"/>
      <c r="D1409" s="788"/>
    </row>
    <row r="1410" spans="2:4">
      <c r="B1410" s="73"/>
      <c r="C1410" s="73"/>
      <c r="D1410" s="788"/>
    </row>
    <row r="1411" spans="2:4">
      <c r="B1411" s="73"/>
      <c r="C1411" s="73"/>
      <c r="D1411" s="788"/>
    </row>
    <row r="1412" spans="2:4">
      <c r="B1412" s="73"/>
      <c r="C1412" s="73"/>
      <c r="D1412" s="788"/>
    </row>
    <row r="1413" spans="2:4">
      <c r="B1413" s="73"/>
      <c r="C1413" s="73"/>
      <c r="D1413" s="788"/>
    </row>
    <row r="1414" spans="2:4">
      <c r="B1414" s="73"/>
      <c r="C1414" s="73"/>
      <c r="D1414" s="788"/>
    </row>
    <row r="1415" spans="2:4">
      <c r="B1415" s="73"/>
      <c r="C1415" s="73"/>
      <c r="D1415" s="788"/>
    </row>
    <row r="1416" spans="2:4">
      <c r="B1416" s="73"/>
      <c r="C1416" s="73"/>
      <c r="D1416" s="788"/>
    </row>
    <row r="1417" spans="2:4">
      <c r="B1417" s="73"/>
      <c r="C1417" s="800"/>
      <c r="D1417" s="788"/>
    </row>
    <row r="1418" spans="2:4">
      <c r="B1418" s="73"/>
      <c r="C1418" s="800"/>
      <c r="D1418" s="788"/>
    </row>
    <row r="1419" spans="2:4">
      <c r="B1419" s="73"/>
      <c r="C1419" s="800"/>
      <c r="D1419" s="788"/>
    </row>
    <row r="1420" spans="2:4">
      <c r="B1420" s="73"/>
      <c r="C1420" s="800"/>
      <c r="D1420" s="788"/>
    </row>
    <row r="1421" spans="2:4">
      <c r="B1421" s="73"/>
      <c r="C1421" s="787"/>
      <c r="D1421" s="788"/>
    </row>
    <row r="1422" spans="2:4">
      <c r="B1422" s="73"/>
      <c r="C1422" s="800"/>
      <c r="D1422" s="785"/>
    </row>
    <row r="1423" spans="2:4">
      <c r="B1423" s="73"/>
      <c r="C1423" s="800"/>
      <c r="D1423" s="785"/>
    </row>
    <row r="1424" spans="2:4">
      <c r="B1424" s="73"/>
      <c r="C1424" s="787"/>
      <c r="D1424" s="788"/>
    </row>
    <row r="1425" spans="2:4">
      <c r="B1425" s="73"/>
      <c r="C1425" s="800"/>
      <c r="D1425" s="785"/>
    </row>
    <row r="1426" spans="2:4">
      <c r="B1426" s="73"/>
      <c r="C1426" s="800"/>
      <c r="D1426" s="788"/>
    </row>
    <row r="1427" spans="2:4">
      <c r="B1427" s="73"/>
      <c r="C1427" s="800"/>
      <c r="D1427" s="785"/>
    </row>
    <row r="1428" spans="2:4">
      <c r="B1428" s="73"/>
      <c r="C1428" s="800"/>
      <c r="D1428" s="785"/>
    </row>
    <row r="1429" spans="2:4">
      <c r="B1429" s="73"/>
      <c r="C1429" s="800"/>
      <c r="D1429" s="785"/>
    </row>
    <row r="1430" spans="2:4">
      <c r="B1430" s="73"/>
      <c r="C1430" s="800"/>
      <c r="D1430" s="785"/>
    </row>
    <row r="1431" spans="2:4">
      <c r="B1431" s="789"/>
      <c r="C1431" s="789"/>
      <c r="D1431" s="801"/>
    </row>
    <row r="1432" spans="2:4">
      <c r="B1432" s="789"/>
      <c r="C1432" s="789"/>
      <c r="D1432" s="801"/>
    </row>
    <row r="1433" spans="2:4">
      <c r="B1433" s="789"/>
      <c r="C1433" s="789"/>
      <c r="D1433" s="801"/>
    </row>
    <row r="1434" spans="2:4">
      <c r="B1434" s="789"/>
      <c r="C1434" s="789"/>
      <c r="D1434" s="801"/>
    </row>
    <row r="1435" spans="2:4">
      <c r="B1435" s="789"/>
      <c r="C1435" s="789"/>
      <c r="D1435" s="801"/>
    </row>
    <row r="1436" spans="2:4">
      <c r="B1436" s="789"/>
      <c r="C1436" s="789"/>
      <c r="D1436" s="801"/>
    </row>
    <row r="1437" spans="2:4">
      <c r="B1437" s="789"/>
      <c r="C1437" s="789"/>
      <c r="D1437" s="801"/>
    </row>
    <row r="1438" spans="2:4">
      <c r="B1438" s="789"/>
      <c r="C1438" s="789"/>
      <c r="D1438" s="801"/>
    </row>
    <row r="1439" spans="2:4">
      <c r="B1439" s="789"/>
      <c r="C1439" s="789"/>
      <c r="D1439" s="801"/>
    </row>
    <row r="1440" spans="2:4">
      <c r="B1440" s="789"/>
      <c r="C1440" s="789"/>
      <c r="D1440" s="801"/>
    </row>
    <row r="1441" spans="2:4">
      <c r="B1441" s="789"/>
      <c r="C1441" s="789"/>
      <c r="D1441" s="801"/>
    </row>
    <row r="1442" spans="2:4">
      <c r="B1442" s="789"/>
      <c r="C1442" s="789"/>
      <c r="D1442" s="801"/>
    </row>
    <row r="1443" spans="2:4">
      <c r="B1443" s="789"/>
      <c r="C1443" s="789"/>
      <c r="D1443" s="801"/>
    </row>
    <row r="1444" spans="2:4">
      <c r="B1444" s="789"/>
      <c r="C1444" s="789"/>
      <c r="D1444" s="801"/>
    </row>
    <row r="1445" spans="2:4">
      <c r="B1445" s="789"/>
      <c r="C1445" s="789"/>
      <c r="D1445" s="801"/>
    </row>
    <row r="1446" spans="2:4">
      <c r="B1446" s="789"/>
      <c r="C1446" s="789"/>
      <c r="D1446" s="801"/>
    </row>
    <row r="1447" spans="2:4">
      <c r="B1447" s="789"/>
      <c r="C1447" s="789"/>
      <c r="D1447" s="801"/>
    </row>
    <row r="1448" spans="2:4">
      <c r="B1448" s="789"/>
      <c r="C1448" s="789"/>
      <c r="D1448" s="801"/>
    </row>
    <row r="1449" spans="2:4">
      <c r="B1449" s="789"/>
      <c r="C1449" s="789"/>
      <c r="D1449" s="801"/>
    </row>
    <row r="1450" spans="2:4">
      <c r="B1450" s="789"/>
      <c r="C1450" s="789"/>
      <c r="D1450" s="801"/>
    </row>
    <row r="1451" spans="2:4">
      <c r="B1451" s="789"/>
      <c r="C1451" s="789"/>
      <c r="D1451" s="801"/>
    </row>
    <row r="1452" spans="2:4">
      <c r="B1452" s="789"/>
      <c r="C1452" s="789"/>
      <c r="D1452" s="801"/>
    </row>
    <row r="1453" spans="2:4">
      <c r="B1453" s="789"/>
      <c r="C1453" s="789"/>
      <c r="D1453" s="801"/>
    </row>
    <row r="1454" spans="2:4">
      <c r="B1454" s="789"/>
      <c r="C1454" s="789"/>
      <c r="D1454" s="801"/>
    </row>
    <row r="1455" spans="2:4">
      <c r="B1455" s="789"/>
      <c r="C1455" s="789"/>
      <c r="D1455" s="801"/>
    </row>
    <row r="1456" spans="2:4">
      <c r="B1456" s="789"/>
      <c r="C1456" s="789"/>
      <c r="D1456" s="801"/>
    </row>
    <row r="1457" spans="2:4">
      <c r="B1457" s="789"/>
      <c r="C1457" s="789"/>
      <c r="D1457" s="801"/>
    </row>
    <row r="1458" spans="2:4">
      <c r="B1458" s="789"/>
      <c r="C1458" s="789"/>
      <c r="D1458" s="801"/>
    </row>
    <row r="1459" spans="2:4">
      <c r="B1459" s="789"/>
      <c r="C1459" s="789"/>
      <c r="D1459" s="801"/>
    </row>
    <row r="1460" spans="2:4">
      <c r="B1460" s="789"/>
      <c r="C1460" s="789"/>
      <c r="D1460" s="801"/>
    </row>
    <row r="1461" spans="2:4">
      <c r="B1461" s="789"/>
      <c r="C1461" s="789"/>
      <c r="D1461" s="801"/>
    </row>
    <row r="1462" spans="2:4">
      <c r="B1462" s="789"/>
      <c r="C1462" s="789"/>
      <c r="D1462" s="801"/>
    </row>
    <row r="1463" spans="2:4">
      <c r="B1463" s="789"/>
      <c r="C1463" s="789"/>
      <c r="D1463" s="801"/>
    </row>
    <row r="1464" spans="2:4">
      <c r="B1464" s="789"/>
      <c r="C1464" s="789"/>
      <c r="D1464" s="801"/>
    </row>
    <row r="1465" spans="2:4">
      <c r="B1465" s="789"/>
      <c r="C1465" s="789"/>
      <c r="D1465" s="801"/>
    </row>
    <row r="1466" spans="2:4">
      <c r="B1466" s="789"/>
      <c r="C1466" s="789"/>
      <c r="D1466" s="801"/>
    </row>
    <row r="1467" spans="2:4">
      <c r="B1467" s="789"/>
      <c r="C1467" s="789"/>
      <c r="D1467" s="801"/>
    </row>
    <row r="1468" spans="2:4">
      <c r="B1468" s="789"/>
      <c r="C1468" s="789"/>
      <c r="D1468" s="801"/>
    </row>
    <row r="1469" spans="2:4">
      <c r="B1469" s="789"/>
      <c r="C1469" s="789"/>
      <c r="D1469" s="801"/>
    </row>
    <row r="1470" spans="2:4">
      <c r="B1470" s="789"/>
      <c r="C1470" s="789"/>
      <c r="D1470" s="801"/>
    </row>
    <row r="1471" spans="2:4">
      <c r="B1471" s="789"/>
      <c r="C1471" s="789"/>
      <c r="D1471" s="801"/>
    </row>
    <row r="1472" spans="2:4">
      <c r="B1472" s="789"/>
      <c r="C1472" s="789"/>
      <c r="D1472" s="801"/>
    </row>
    <row r="1473" spans="2:4">
      <c r="B1473" s="789"/>
      <c r="C1473" s="789"/>
      <c r="D1473" s="801"/>
    </row>
    <row r="1474" spans="2:4">
      <c r="B1474" s="789"/>
      <c r="C1474" s="789"/>
      <c r="D1474" s="801"/>
    </row>
    <row r="1475" spans="2:4">
      <c r="B1475" s="789"/>
      <c r="C1475" s="789"/>
      <c r="D1475" s="801"/>
    </row>
    <row r="1476" spans="2:4">
      <c r="B1476" s="789"/>
      <c r="C1476" s="789"/>
      <c r="D1476" s="801"/>
    </row>
    <row r="1477" spans="2:4">
      <c r="B1477" s="789"/>
      <c r="C1477" s="789"/>
      <c r="D1477" s="801"/>
    </row>
    <row r="1478" spans="2:4">
      <c r="B1478" s="789"/>
      <c r="C1478" s="789"/>
      <c r="D1478" s="801"/>
    </row>
    <row r="1479" spans="2:4">
      <c r="B1479" s="789"/>
      <c r="C1479" s="789"/>
      <c r="D1479" s="801"/>
    </row>
    <row r="1480" spans="2:4">
      <c r="B1480" s="789"/>
      <c r="C1480" s="789"/>
      <c r="D1480" s="801"/>
    </row>
    <row r="1481" spans="2:4">
      <c r="B1481" s="789"/>
      <c r="C1481" s="789"/>
      <c r="D1481" s="801"/>
    </row>
    <row r="1482" spans="2:4">
      <c r="B1482" s="789"/>
      <c r="C1482" s="789"/>
      <c r="D1482" s="801"/>
    </row>
    <row r="1483" spans="2:4">
      <c r="B1483" s="789"/>
      <c r="C1483" s="789"/>
      <c r="D1483" s="801"/>
    </row>
    <row r="1484" spans="2:4">
      <c r="B1484" s="789"/>
      <c r="C1484" s="789"/>
      <c r="D1484" s="801"/>
    </row>
    <row r="1485" spans="2:4">
      <c r="B1485" s="789"/>
      <c r="C1485" s="789"/>
      <c r="D1485" s="801"/>
    </row>
    <row r="1486" spans="2:4">
      <c r="B1486" s="789"/>
      <c r="C1486" s="789"/>
      <c r="D1486" s="801"/>
    </row>
    <row r="1487" spans="2:4">
      <c r="B1487" s="789"/>
      <c r="C1487" s="789"/>
      <c r="D1487" s="801"/>
    </row>
    <row r="1488" spans="2:4">
      <c r="B1488" s="789"/>
      <c r="C1488" s="789"/>
      <c r="D1488" s="801"/>
    </row>
    <row r="1489" spans="2:4">
      <c r="B1489" s="789"/>
      <c r="C1489" s="789"/>
      <c r="D1489" s="801"/>
    </row>
    <row r="1490" spans="2:4">
      <c r="B1490" s="789"/>
      <c r="C1490" s="789"/>
      <c r="D1490" s="801"/>
    </row>
    <row r="1491" spans="2:4">
      <c r="B1491" s="789"/>
      <c r="C1491" s="789"/>
      <c r="D1491" s="801"/>
    </row>
    <row r="1492" spans="2:4">
      <c r="B1492" s="789"/>
      <c r="C1492" s="789"/>
      <c r="D1492" s="801"/>
    </row>
    <row r="1493" spans="2:4">
      <c r="B1493" s="789"/>
      <c r="C1493" s="789"/>
      <c r="D1493" s="801"/>
    </row>
    <row r="1494" spans="2:4">
      <c r="B1494" s="789"/>
      <c r="C1494" s="789"/>
      <c r="D1494" s="801"/>
    </row>
    <row r="1495" spans="2:4">
      <c r="B1495" s="789"/>
      <c r="C1495" s="789"/>
      <c r="D1495" s="801"/>
    </row>
    <row r="1496" spans="2:4">
      <c r="B1496" s="789"/>
      <c r="C1496" s="789"/>
      <c r="D1496" s="801"/>
    </row>
    <row r="1497" spans="2:4">
      <c r="B1497" s="789"/>
      <c r="C1497" s="789"/>
      <c r="D1497" s="801"/>
    </row>
    <row r="1498" spans="2:4">
      <c r="B1498" s="789"/>
      <c r="C1498" s="789"/>
      <c r="D1498" s="801"/>
    </row>
    <row r="1499" spans="2:4">
      <c r="B1499" s="789"/>
      <c r="C1499" s="789"/>
      <c r="D1499" s="801"/>
    </row>
    <row r="1500" spans="2:4">
      <c r="B1500" s="789"/>
      <c r="C1500" s="789"/>
      <c r="D1500" s="801"/>
    </row>
    <row r="1501" spans="2:4">
      <c r="B1501" s="789"/>
      <c r="C1501" s="789"/>
      <c r="D1501" s="801"/>
    </row>
    <row r="1502" spans="2:4">
      <c r="B1502" s="789"/>
      <c r="C1502" s="789"/>
      <c r="D1502" s="801"/>
    </row>
    <row r="1503" spans="2:4">
      <c r="B1503" s="789"/>
      <c r="C1503" s="789"/>
      <c r="D1503" s="801"/>
    </row>
    <row r="1504" spans="2:4">
      <c r="B1504" s="789"/>
      <c r="C1504" s="789"/>
      <c r="D1504" s="801"/>
    </row>
    <row r="1505" spans="2:4">
      <c r="B1505" s="789"/>
      <c r="C1505" s="789"/>
      <c r="D1505" s="801"/>
    </row>
    <row r="1506" spans="2:4">
      <c r="B1506" s="789"/>
      <c r="C1506" s="789"/>
      <c r="D1506" s="801"/>
    </row>
    <row r="1507" spans="2:4">
      <c r="B1507" s="789"/>
      <c r="C1507" s="789"/>
      <c r="D1507" s="801"/>
    </row>
    <row r="1508" spans="2:4">
      <c r="B1508" s="789"/>
      <c r="C1508" s="789"/>
      <c r="D1508" s="801"/>
    </row>
    <row r="1509" spans="2:4">
      <c r="B1509" s="789"/>
      <c r="C1509" s="789"/>
      <c r="D1509" s="801"/>
    </row>
    <row r="1510" spans="2:4">
      <c r="B1510" s="789"/>
      <c r="C1510" s="789"/>
      <c r="D1510" s="801"/>
    </row>
    <row r="1511" spans="2:4">
      <c r="B1511" s="789"/>
      <c r="C1511" s="789"/>
      <c r="D1511" s="801"/>
    </row>
    <row r="1512" spans="2:4">
      <c r="B1512" s="789"/>
      <c r="C1512" s="789"/>
      <c r="D1512" s="801"/>
    </row>
    <row r="1513" spans="2:4">
      <c r="B1513" s="789"/>
      <c r="C1513" s="789"/>
      <c r="D1513" s="801"/>
    </row>
    <row r="1514" spans="2:4">
      <c r="B1514" s="789"/>
      <c r="C1514" s="789"/>
      <c r="D1514" s="801"/>
    </row>
    <row r="1515" spans="2:4">
      <c r="B1515" s="789"/>
      <c r="C1515" s="789"/>
      <c r="D1515" s="801"/>
    </row>
    <row r="1516" spans="2:4">
      <c r="B1516" s="789"/>
      <c r="C1516" s="789"/>
      <c r="D1516" s="801"/>
    </row>
    <row r="1517" spans="2:4">
      <c r="B1517" s="789"/>
      <c r="C1517" s="789"/>
      <c r="D1517" s="801"/>
    </row>
    <row r="1518" spans="2:4">
      <c r="B1518" s="789"/>
      <c r="C1518" s="789"/>
      <c r="D1518" s="801"/>
    </row>
    <row r="1519" spans="2:4">
      <c r="B1519" s="789"/>
      <c r="C1519" s="789"/>
      <c r="D1519" s="801"/>
    </row>
    <row r="1520" spans="2:4">
      <c r="B1520" s="789"/>
      <c r="C1520" s="789"/>
      <c r="D1520" s="801"/>
    </row>
    <row r="1521" spans="2:4">
      <c r="B1521" s="789"/>
      <c r="C1521" s="789"/>
      <c r="D1521" s="801"/>
    </row>
    <row r="1522" spans="2:4">
      <c r="B1522" s="789"/>
      <c r="C1522" s="789"/>
      <c r="D1522" s="801"/>
    </row>
    <row r="1523" spans="2:4">
      <c r="B1523" s="789"/>
      <c r="C1523" s="789"/>
      <c r="D1523" s="801"/>
    </row>
    <row r="1524" spans="2:4">
      <c r="B1524" s="789"/>
      <c r="C1524" s="789"/>
      <c r="D1524" s="801"/>
    </row>
    <row r="1525" spans="2:4">
      <c r="B1525" s="789"/>
      <c r="C1525" s="789"/>
      <c r="D1525" s="801"/>
    </row>
    <row r="1526" spans="2:4">
      <c r="B1526" s="789"/>
      <c r="C1526" s="789"/>
      <c r="D1526" s="801"/>
    </row>
    <row r="1527" spans="2:4">
      <c r="B1527" s="789"/>
      <c r="C1527" s="789"/>
      <c r="D1527" s="801"/>
    </row>
    <row r="1528" spans="2:4">
      <c r="B1528" s="789"/>
      <c r="C1528" s="789"/>
      <c r="D1528" s="801"/>
    </row>
    <row r="1529" spans="2:4">
      <c r="B1529" s="789"/>
      <c r="C1529" s="789"/>
      <c r="D1529" s="801"/>
    </row>
    <row r="1530" spans="2:4">
      <c r="B1530" s="789"/>
      <c r="C1530" s="789"/>
      <c r="D1530" s="801"/>
    </row>
    <row r="1531" spans="2:4">
      <c r="B1531" s="789"/>
      <c r="C1531" s="789"/>
      <c r="D1531" s="801"/>
    </row>
    <row r="1532" spans="2:4">
      <c r="B1532" s="789"/>
      <c r="C1532" s="789"/>
      <c r="D1532" s="801"/>
    </row>
    <row r="1533" spans="2:4">
      <c r="B1533" s="789"/>
      <c r="C1533" s="789"/>
      <c r="D1533" s="801"/>
    </row>
    <row r="1534" spans="2:4">
      <c r="B1534" s="789"/>
      <c r="C1534" s="789"/>
      <c r="D1534" s="801"/>
    </row>
    <row r="1535" spans="2:4">
      <c r="B1535" s="789"/>
      <c r="C1535" s="789"/>
      <c r="D1535" s="801"/>
    </row>
    <row r="1536" spans="2:4">
      <c r="B1536" s="789"/>
      <c r="C1536" s="789"/>
      <c r="D1536" s="801"/>
    </row>
    <row r="1537" spans="2:4">
      <c r="B1537" s="789"/>
      <c r="C1537" s="789"/>
      <c r="D1537" s="801"/>
    </row>
    <row r="1538" spans="2:4">
      <c r="B1538" s="789"/>
      <c r="C1538" s="789"/>
      <c r="D1538" s="801"/>
    </row>
    <row r="1539" spans="2:4">
      <c r="B1539" s="789"/>
      <c r="C1539" s="789"/>
      <c r="D1539" s="801"/>
    </row>
    <row r="1540" spans="2:4">
      <c r="B1540" s="789"/>
      <c r="C1540" s="789"/>
      <c r="D1540" s="801"/>
    </row>
    <row r="1541" spans="2:4">
      <c r="B1541" s="789"/>
      <c r="C1541" s="789"/>
      <c r="D1541" s="801"/>
    </row>
    <row r="1542" spans="2:4">
      <c r="B1542" s="789"/>
      <c r="C1542" s="789"/>
      <c r="D1542" s="801"/>
    </row>
    <row r="1543" spans="2:4">
      <c r="B1543" s="789"/>
      <c r="C1543" s="789"/>
      <c r="D1543" s="801"/>
    </row>
    <row r="1544" spans="2:4">
      <c r="B1544" s="789"/>
      <c r="C1544" s="789"/>
      <c r="D1544" s="801"/>
    </row>
    <row r="1545" spans="2:4">
      <c r="B1545" s="789"/>
      <c r="C1545" s="789"/>
      <c r="D1545" s="801"/>
    </row>
    <row r="1546" spans="2:4">
      <c r="B1546" s="789"/>
      <c r="C1546" s="789"/>
      <c r="D1546" s="801"/>
    </row>
    <row r="1547" spans="2:4">
      <c r="B1547" s="789"/>
      <c r="C1547" s="789"/>
      <c r="D1547" s="801"/>
    </row>
    <row r="1548" spans="2:4">
      <c r="B1548" s="789"/>
      <c r="C1548" s="789"/>
      <c r="D1548" s="801"/>
    </row>
    <row r="1549" spans="2:4">
      <c r="B1549" s="789"/>
      <c r="C1549" s="789"/>
      <c r="D1549" s="801"/>
    </row>
    <row r="1550" spans="2:4">
      <c r="B1550" s="789"/>
      <c r="C1550" s="789"/>
      <c r="D1550" s="801"/>
    </row>
    <row r="1551" spans="2:4">
      <c r="B1551" s="789"/>
      <c r="C1551" s="789"/>
      <c r="D1551" s="801"/>
    </row>
    <row r="1552" spans="2:4">
      <c r="B1552" s="789"/>
      <c r="C1552" s="789"/>
      <c r="D1552" s="801"/>
    </row>
    <row r="1553" spans="2:4">
      <c r="B1553" s="789"/>
      <c r="C1553" s="789"/>
      <c r="D1553" s="801"/>
    </row>
    <row r="1554" spans="2:4">
      <c r="B1554" s="789"/>
      <c r="C1554" s="789"/>
      <c r="D1554" s="801"/>
    </row>
    <row r="1555" spans="2:4">
      <c r="B1555" s="789"/>
      <c r="C1555" s="789"/>
      <c r="D1555" s="801"/>
    </row>
    <row r="1556" spans="2:4">
      <c r="B1556" s="789"/>
      <c r="C1556" s="789"/>
      <c r="D1556" s="801"/>
    </row>
    <row r="1557" spans="2:4">
      <c r="B1557" s="789"/>
      <c r="C1557" s="789"/>
      <c r="D1557" s="801"/>
    </row>
    <row r="1558" spans="2:4">
      <c r="B1558" s="789"/>
      <c r="C1558" s="789"/>
      <c r="D1558" s="801"/>
    </row>
    <row r="1559" spans="2:4">
      <c r="B1559" s="789"/>
      <c r="C1559" s="789"/>
      <c r="D1559" s="801"/>
    </row>
    <row r="1560" spans="2:4">
      <c r="B1560" s="789"/>
      <c r="C1560" s="789"/>
      <c r="D1560" s="801"/>
    </row>
    <row r="1561" spans="2:4">
      <c r="B1561" s="789"/>
      <c r="C1561" s="789"/>
      <c r="D1561" s="801"/>
    </row>
    <row r="1562" spans="2:4">
      <c r="B1562" s="789"/>
      <c r="C1562" s="789"/>
      <c r="D1562" s="801"/>
    </row>
    <row r="1563" spans="2:4">
      <c r="B1563" s="789"/>
      <c r="C1563" s="789"/>
      <c r="D1563" s="801"/>
    </row>
    <row r="1564" spans="2:4">
      <c r="B1564" s="789"/>
      <c r="C1564" s="789"/>
      <c r="D1564" s="801"/>
    </row>
    <row r="1565" spans="2:4">
      <c r="B1565" s="789"/>
      <c r="C1565" s="789"/>
      <c r="D1565" s="801"/>
    </row>
    <row r="1566" spans="2:4">
      <c r="B1566" s="789"/>
      <c r="C1566" s="789"/>
      <c r="D1566" s="801"/>
    </row>
    <row r="1567" spans="2:4">
      <c r="B1567" s="789"/>
      <c r="C1567" s="789"/>
      <c r="D1567" s="801"/>
    </row>
    <row r="1568" spans="2:4">
      <c r="B1568" s="789"/>
      <c r="C1568" s="789"/>
      <c r="D1568" s="801"/>
    </row>
    <row r="1569" spans="2:4">
      <c r="B1569" s="789"/>
      <c r="C1569" s="789"/>
      <c r="D1569" s="801"/>
    </row>
    <row r="1570" spans="2:4">
      <c r="B1570" s="789"/>
      <c r="C1570" s="789"/>
      <c r="D1570" s="801"/>
    </row>
    <row r="1571" spans="2:4">
      <c r="B1571" s="789"/>
      <c r="C1571" s="789"/>
      <c r="D1571" s="801"/>
    </row>
    <row r="1572" spans="2:4">
      <c r="B1572" s="789"/>
      <c r="C1572" s="789"/>
      <c r="D1572" s="801"/>
    </row>
    <row r="1573" spans="2:4">
      <c r="B1573" s="789"/>
      <c r="C1573" s="789"/>
      <c r="D1573" s="801"/>
    </row>
    <row r="1574" spans="2:4">
      <c r="B1574" s="789"/>
      <c r="C1574" s="789"/>
      <c r="D1574" s="801"/>
    </row>
    <row r="1575" spans="2:4">
      <c r="B1575" s="789"/>
      <c r="C1575" s="789"/>
      <c r="D1575" s="801"/>
    </row>
    <row r="1576" spans="2:4">
      <c r="B1576" s="789"/>
      <c r="C1576" s="789"/>
      <c r="D1576" s="801"/>
    </row>
    <row r="1577" spans="2:4">
      <c r="B1577" s="789"/>
      <c r="C1577" s="789"/>
      <c r="D1577" s="801"/>
    </row>
    <row r="1578" spans="2:4">
      <c r="B1578" s="789"/>
      <c r="C1578" s="789"/>
      <c r="D1578" s="801"/>
    </row>
    <row r="1579" spans="2:4">
      <c r="B1579" s="789"/>
      <c r="C1579" s="789"/>
      <c r="D1579" s="801"/>
    </row>
    <row r="1580" spans="2:4">
      <c r="B1580" s="789"/>
      <c r="C1580" s="789"/>
      <c r="D1580" s="801"/>
    </row>
    <row r="1581" spans="2:4">
      <c r="B1581" s="789"/>
      <c r="C1581" s="789"/>
      <c r="D1581" s="801"/>
    </row>
    <row r="1582" spans="2:4">
      <c r="B1582" s="789"/>
      <c r="C1582" s="789"/>
      <c r="D1582" s="801"/>
    </row>
    <row r="1583" spans="2:4">
      <c r="B1583" s="789"/>
      <c r="C1583" s="789"/>
      <c r="D1583" s="801"/>
    </row>
    <row r="1584" spans="2:4">
      <c r="B1584" s="789"/>
      <c r="C1584" s="789"/>
      <c r="D1584" s="801"/>
    </row>
    <row r="1585" spans="2:4">
      <c r="B1585" s="789"/>
      <c r="C1585" s="789"/>
      <c r="D1585" s="801"/>
    </row>
    <row r="1586" spans="2:4">
      <c r="B1586" s="789"/>
      <c r="C1586" s="789"/>
      <c r="D1586" s="801"/>
    </row>
    <row r="1587" spans="2:4">
      <c r="B1587" s="789"/>
      <c r="C1587" s="789"/>
      <c r="D1587" s="801"/>
    </row>
    <row r="1588" spans="2:4">
      <c r="B1588" s="789"/>
      <c r="C1588" s="789"/>
      <c r="D1588" s="801"/>
    </row>
    <row r="1589" spans="2:4">
      <c r="B1589" s="789"/>
      <c r="C1589" s="789"/>
      <c r="D1589" s="801"/>
    </row>
    <row r="1590" spans="2:4">
      <c r="B1590" s="789"/>
      <c r="C1590" s="789"/>
      <c r="D1590" s="801"/>
    </row>
    <row r="1591" spans="2:4">
      <c r="B1591" s="789"/>
      <c r="C1591" s="789"/>
      <c r="D1591" s="801"/>
    </row>
    <row r="1592" spans="2:4">
      <c r="B1592" s="789"/>
      <c r="C1592" s="789"/>
      <c r="D1592" s="801"/>
    </row>
    <row r="1593" spans="2:4">
      <c r="B1593" s="789"/>
      <c r="C1593" s="789"/>
      <c r="D1593" s="801"/>
    </row>
    <row r="1594" spans="2:4">
      <c r="B1594" s="789"/>
      <c r="C1594" s="789"/>
      <c r="D1594" s="801"/>
    </row>
    <row r="1595" spans="2:4">
      <c r="B1595" s="789"/>
      <c r="C1595" s="789"/>
      <c r="D1595" s="801"/>
    </row>
    <row r="1596" spans="2:4">
      <c r="B1596" s="789"/>
      <c r="C1596" s="789"/>
      <c r="D1596" s="801"/>
    </row>
    <row r="1597" spans="2:4">
      <c r="B1597" s="789"/>
      <c r="C1597" s="789"/>
      <c r="D1597" s="801"/>
    </row>
    <row r="1598" spans="2:4">
      <c r="B1598" s="789"/>
      <c r="C1598" s="789"/>
      <c r="D1598" s="801"/>
    </row>
    <row r="1599" spans="2:4">
      <c r="B1599" s="789"/>
      <c r="C1599" s="789"/>
      <c r="D1599" s="801"/>
    </row>
    <row r="1600" spans="2:4">
      <c r="B1600" s="789"/>
      <c r="C1600" s="789"/>
      <c r="D1600" s="801"/>
    </row>
    <row r="1601" spans="2:4">
      <c r="B1601" s="789"/>
      <c r="C1601" s="789"/>
      <c r="D1601" s="801"/>
    </row>
    <row r="1602" spans="2:4">
      <c r="B1602" s="789"/>
      <c r="C1602" s="789"/>
      <c r="D1602" s="801"/>
    </row>
    <row r="1603" spans="2:4">
      <c r="B1603" s="789"/>
      <c r="C1603" s="789"/>
      <c r="D1603" s="801"/>
    </row>
    <row r="1604" spans="2:4">
      <c r="B1604" s="789"/>
      <c r="C1604" s="789"/>
      <c r="D1604" s="801"/>
    </row>
    <row r="1605" spans="2:4">
      <c r="B1605" s="789"/>
      <c r="C1605" s="789"/>
      <c r="D1605" s="801"/>
    </row>
    <row r="1606" spans="2:4">
      <c r="B1606" s="789"/>
      <c r="C1606" s="789"/>
      <c r="D1606" s="801"/>
    </row>
    <row r="1607" spans="2:4">
      <c r="B1607" s="789"/>
      <c r="C1607" s="789"/>
      <c r="D1607" s="801"/>
    </row>
    <row r="1608" spans="2:4">
      <c r="B1608" s="789"/>
      <c r="C1608" s="789"/>
      <c r="D1608" s="801"/>
    </row>
    <row r="1609" spans="2:4">
      <c r="B1609" s="789"/>
      <c r="C1609" s="789"/>
      <c r="D1609" s="801"/>
    </row>
    <row r="1610" spans="2:4">
      <c r="B1610" s="789"/>
      <c r="C1610" s="789"/>
      <c r="D1610" s="801"/>
    </row>
    <row r="1611" spans="2:4">
      <c r="B1611" s="789"/>
      <c r="C1611" s="789"/>
      <c r="D1611" s="801"/>
    </row>
    <row r="1612" spans="2:4">
      <c r="B1612" s="789"/>
      <c r="C1612" s="789"/>
      <c r="D1612" s="801"/>
    </row>
    <row r="1613" spans="2:4">
      <c r="B1613" s="789"/>
      <c r="C1613" s="789"/>
      <c r="D1613" s="801"/>
    </row>
    <row r="1614" spans="2:4">
      <c r="B1614" s="789"/>
      <c r="C1614" s="789"/>
      <c r="D1614" s="801"/>
    </row>
    <row r="1615" spans="2:4">
      <c r="B1615" s="789"/>
      <c r="C1615" s="789"/>
      <c r="D1615" s="801"/>
    </row>
    <row r="1616" spans="2:4">
      <c r="B1616" s="789"/>
      <c r="C1616" s="789"/>
      <c r="D1616" s="801"/>
    </row>
    <row r="1617" spans="2:4">
      <c r="B1617" s="789"/>
      <c r="C1617" s="789"/>
      <c r="D1617" s="801"/>
    </row>
    <row r="1618" spans="2:4">
      <c r="B1618" s="789"/>
      <c r="C1618" s="789"/>
      <c r="D1618" s="801"/>
    </row>
    <row r="1619" spans="2:4">
      <c r="B1619" s="789"/>
      <c r="C1619" s="789"/>
      <c r="D1619" s="801"/>
    </row>
    <row r="1620" spans="2:4">
      <c r="B1620" s="789"/>
      <c r="C1620" s="789"/>
      <c r="D1620" s="801"/>
    </row>
    <row r="1621" spans="2:4">
      <c r="B1621" s="789"/>
      <c r="C1621" s="789"/>
      <c r="D1621" s="801"/>
    </row>
    <row r="1622" spans="2:4">
      <c r="B1622" s="789"/>
      <c r="C1622" s="789"/>
      <c r="D1622" s="801"/>
    </row>
    <row r="1623" spans="2:4">
      <c r="B1623" s="789"/>
      <c r="C1623" s="789"/>
      <c r="D1623" s="801"/>
    </row>
    <row r="1624" spans="2:4">
      <c r="B1624" s="789"/>
      <c r="C1624" s="789"/>
      <c r="D1624" s="801"/>
    </row>
    <row r="1625" spans="2:4">
      <c r="B1625" s="789"/>
      <c r="C1625" s="789"/>
      <c r="D1625" s="801"/>
    </row>
    <row r="1626" spans="2:4">
      <c r="B1626" s="789"/>
      <c r="C1626" s="789"/>
      <c r="D1626" s="801"/>
    </row>
    <row r="1627" spans="2:4">
      <c r="B1627" s="789"/>
      <c r="C1627" s="789"/>
      <c r="D1627" s="801"/>
    </row>
    <row r="1628" spans="2:4">
      <c r="B1628" s="789"/>
      <c r="C1628" s="789"/>
      <c r="D1628" s="801"/>
    </row>
    <row r="1629" spans="2:4">
      <c r="B1629" s="789"/>
      <c r="C1629" s="789"/>
      <c r="D1629" s="801"/>
    </row>
    <row r="1630" spans="2:4">
      <c r="B1630" s="789"/>
      <c r="C1630" s="789"/>
      <c r="D1630" s="801"/>
    </row>
    <row r="1631" spans="2:4">
      <c r="B1631" s="789"/>
      <c r="C1631" s="789"/>
      <c r="D1631" s="801"/>
    </row>
    <row r="1632" spans="2:4">
      <c r="B1632" s="789"/>
      <c r="C1632" s="789"/>
      <c r="D1632" s="801"/>
    </row>
    <row r="1633" spans="2:4">
      <c r="B1633" s="789"/>
      <c r="C1633" s="789"/>
      <c r="D1633" s="801"/>
    </row>
    <row r="1634" spans="2:4">
      <c r="B1634" s="789"/>
      <c r="C1634" s="789"/>
      <c r="D1634" s="801"/>
    </row>
    <row r="1635" spans="2:4">
      <c r="B1635" s="789"/>
      <c r="C1635" s="789"/>
      <c r="D1635" s="801"/>
    </row>
    <row r="1636" spans="2:4">
      <c r="B1636" s="789"/>
      <c r="C1636" s="789"/>
      <c r="D1636" s="801"/>
    </row>
    <row r="1637" spans="2:4">
      <c r="B1637" s="789"/>
      <c r="C1637" s="789"/>
      <c r="D1637" s="801"/>
    </row>
    <row r="1638" spans="2:4">
      <c r="B1638" s="789"/>
      <c r="C1638" s="789"/>
      <c r="D1638" s="801"/>
    </row>
    <row r="1639" spans="2:4">
      <c r="B1639" s="789"/>
      <c r="C1639" s="789"/>
      <c r="D1639" s="801"/>
    </row>
    <row r="1640" spans="2:4">
      <c r="B1640" s="789"/>
      <c r="C1640" s="789"/>
      <c r="D1640" s="801"/>
    </row>
    <row r="1641" spans="2:4">
      <c r="B1641" s="789"/>
      <c r="C1641" s="789"/>
      <c r="D1641" s="801"/>
    </row>
    <row r="1642" spans="2:4">
      <c r="B1642" s="789"/>
      <c r="C1642" s="789"/>
      <c r="D1642" s="801"/>
    </row>
    <row r="1643" spans="2:4">
      <c r="B1643" s="789"/>
      <c r="C1643" s="789"/>
      <c r="D1643" s="801"/>
    </row>
    <row r="1644" spans="2:4">
      <c r="B1644" s="789"/>
      <c r="C1644" s="789"/>
      <c r="D1644" s="801"/>
    </row>
    <row r="1645" spans="2:4">
      <c r="B1645" s="789"/>
      <c r="C1645" s="789"/>
      <c r="D1645" s="801"/>
    </row>
    <row r="1646" spans="2:4">
      <c r="B1646" s="789"/>
      <c r="C1646" s="789"/>
      <c r="D1646" s="801"/>
    </row>
    <row r="1647" spans="2:4">
      <c r="B1647" s="789"/>
      <c r="C1647" s="789"/>
      <c r="D1647" s="801"/>
    </row>
    <row r="1648" spans="2:4">
      <c r="B1648" s="789"/>
      <c r="C1648" s="789"/>
      <c r="D1648" s="801"/>
    </row>
    <row r="1649" spans="2:4">
      <c r="B1649" s="789"/>
      <c r="C1649" s="789"/>
      <c r="D1649" s="801"/>
    </row>
    <row r="1650" spans="2:4">
      <c r="B1650" s="789"/>
      <c r="C1650" s="789"/>
      <c r="D1650" s="801"/>
    </row>
    <row r="1651" spans="2:4">
      <c r="B1651" s="789"/>
      <c r="C1651" s="789"/>
      <c r="D1651" s="801"/>
    </row>
    <row r="1652" spans="2:4">
      <c r="B1652" s="789"/>
      <c r="C1652" s="789"/>
      <c r="D1652" s="801"/>
    </row>
    <row r="1653" spans="2:4">
      <c r="B1653" s="789"/>
      <c r="C1653" s="789"/>
      <c r="D1653" s="801"/>
    </row>
    <row r="1654" spans="2:4">
      <c r="B1654" s="789"/>
      <c r="C1654" s="789"/>
      <c r="D1654" s="801"/>
    </row>
    <row r="1655" spans="2:4">
      <c r="B1655" s="789"/>
      <c r="C1655" s="789"/>
      <c r="D1655" s="801"/>
    </row>
    <row r="1656" spans="2:4">
      <c r="B1656" s="789"/>
      <c r="C1656" s="789"/>
      <c r="D1656" s="801"/>
    </row>
    <row r="1657" spans="2:4">
      <c r="B1657" s="789"/>
      <c r="C1657" s="789"/>
      <c r="D1657" s="801"/>
    </row>
    <row r="1658" spans="2:4">
      <c r="B1658" s="789"/>
      <c r="C1658" s="789"/>
      <c r="D1658" s="801"/>
    </row>
    <row r="1659" spans="2:4">
      <c r="B1659" s="789"/>
      <c r="C1659" s="789"/>
      <c r="D1659" s="801"/>
    </row>
    <row r="1660" spans="2:4">
      <c r="B1660" s="789"/>
      <c r="C1660" s="789"/>
      <c r="D1660" s="801"/>
    </row>
    <row r="1661" spans="2:4">
      <c r="B1661" s="789"/>
      <c r="C1661" s="789"/>
      <c r="D1661" s="801"/>
    </row>
    <row r="1662" spans="2:4">
      <c r="B1662" s="789"/>
      <c r="C1662" s="789"/>
      <c r="D1662" s="801"/>
    </row>
    <row r="1663" spans="2:4">
      <c r="B1663" s="789"/>
      <c r="C1663" s="789"/>
      <c r="D1663" s="801"/>
    </row>
    <row r="1664" spans="2:4">
      <c r="B1664" s="789"/>
      <c r="C1664" s="789"/>
      <c r="D1664" s="801"/>
    </row>
    <row r="1665" spans="2:4">
      <c r="B1665" s="789"/>
      <c r="C1665" s="789"/>
      <c r="D1665" s="801"/>
    </row>
    <row r="1666" spans="2:4">
      <c r="B1666" s="789"/>
      <c r="C1666" s="789"/>
      <c r="D1666" s="801"/>
    </row>
    <row r="1667" spans="2:4">
      <c r="B1667" s="789"/>
      <c r="C1667" s="789"/>
      <c r="D1667" s="801"/>
    </row>
    <row r="1668" spans="2:4">
      <c r="B1668" s="789"/>
      <c r="C1668" s="789"/>
      <c r="D1668" s="801"/>
    </row>
    <row r="1669" spans="2:4">
      <c r="B1669" s="789"/>
      <c r="C1669" s="789"/>
      <c r="D1669" s="801"/>
    </row>
    <row r="1670" spans="2:4">
      <c r="B1670" s="789"/>
      <c r="C1670" s="789"/>
      <c r="D1670" s="801"/>
    </row>
    <row r="1671" spans="2:4">
      <c r="B1671" s="789"/>
      <c r="C1671" s="789"/>
      <c r="D1671" s="801"/>
    </row>
    <row r="1672" spans="2:4">
      <c r="B1672" s="789"/>
      <c r="C1672" s="789"/>
      <c r="D1672" s="801"/>
    </row>
    <row r="1673" spans="2:4">
      <c r="B1673" s="789"/>
      <c r="C1673" s="789"/>
      <c r="D1673" s="801"/>
    </row>
    <row r="1674" spans="2:4">
      <c r="B1674" s="789"/>
      <c r="C1674" s="789"/>
      <c r="D1674" s="801"/>
    </row>
    <row r="1675" spans="2:4">
      <c r="B1675" s="789"/>
      <c r="C1675" s="789"/>
      <c r="D1675" s="801"/>
    </row>
    <row r="1676" spans="2:4">
      <c r="B1676" s="789"/>
      <c r="C1676" s="789"/>
      <c r="D1676" s="801"/>
    </row>
    <row r="1677" spans="2:4">
      <c r="B1677" s="789"/>
      <c r="C1677" s="789"/>
      <c r="D1677" s="801"/>
    </row>
    <row r="1678" spans="2:4">
      <c r="B1678" s="789"/>
      <c r="C1678" s="789"/>
      <c r="D1678" s="801"/>
    </row>
    <row r="1679" spans="2:4">
      <c r="B1679" s="789"/>
      <c r="C1679" s="789"/>
      <c r="D1679" s="801"/>
    </row>
    <row r="1680" spans="2:4">
      <c r="B1680" s="789"/>
      <c r="C1680" s="789"/>
      <c r="D1680" s="801"/>
    </row>
    <row r="1681" spans="2:4">
      <c r="B1681" s="789"/>
      <c r="C1681" s="789"/>
      <c r="D1681" s="801"/>
    </row>
    <row r="1682" spans="2:4">
      <c r="B1682" s="789"/>
      <c r="C1682" s="789"/>
      <c r="D1682" s="801"/>
    </row>
    <row r="1683" spans="2:4">
      <c r="B1683" s="789"/>
      <c r="C1683" s="789"/>
      <c r="D1683" s="801"/>
    </row>
    <row r="1684" spans="2:4">
      <c r="B1684" s="789"/>
      <c r="C1684" s="789"/>
      <c r="D1684" s="801"/>
    </row>
    <row r="1685" spans="2:4">
      <c r="B1685" s="789"/>
      <c r="C1685" s="789"/>
      <c r="D1685" s="801"/>
    </row>
    <row r="1686" spans="2:4">
      <c r="B1686" s="789"/>
      <c r="C1686" s="789"/>
      <c r="D1686" s="801"/>
    </row>
    <row r="1687" spans="2:4">
      <c r="B1687" s="789"/>
      <c r="C1687" s="789"/>
      <c r="D1687" s="801"/>
    </row>
    <row r="1688" spans="2:4">
      <c r="B1688" s="789"/>
      <c r="C1688" s="789"/>
      <c r="D1688" s="801"/>
    </row>
    <row r="1689" spans="2:4">
      <c r="B1689" s="789"/>
      <c r="C1689" s="789"/>
      <c r="D1689" s="801"/>
    </row>
    <row r="1690" spans="2:4">
      <c r="B1690" s="789"/>
      <c r="C1690" s="789"/>
      <c r="D1690" s="801"/>
    </row>
    <row r="1691" spans="2:4">
      <c r="B1691" s="789"/>
      <c r="C1691" s="789"/>
      <c r="D1691" s="801"/>
    </row>
    <row r="1692" spans="2:4">
      <c r="B1692" s="789"/>
      <c r="C1692" s="789"/>
      <c r="D1692" s="801"/>
    </row>
    <row r="1693" spans="2:4">
      <c r="B1693" s="789"/>
      <c r="C1693" s="789"/>
      <c r="D1693" s="801"/>
    </row>
    <row r="1694" spans="2:4">
      <c r="B1694" s="789"/>
      <c r="C1694" s="789"/>
      <c r="D1694" s="801"/>
    </row>
    <row r="1695" spans="2:4">
      <c r="B1695" s="789"/>
      <c r="C1695" s="789"/>
      <c r="D1695" s="801"/>
    </row>
    <row r="1696" spans="2:4">
      <c r="B1696" s="789"/>
      <c r="C1696" s="789"/>
      <c r="D1696" s="801"/>
    </row>
    <row r="1697" spans="2:4">
      <c r="B1697" s="789"/>
      <c r="C1697" s="789"/>
      <c r="D1697" s="801"/>
    </row>
    <row r="1698" spans="2:4">
      <c r="B1698" s="789"/>
      <c r="C1698" s="789"/>
      <c r="D1698" s="801"/>
    </row>
    <row r="1699" spans="2:4">
      <c r="B1699" s="789"/>
      <c r="C1699" s="789"/>
      <c r="D1699" s="801"/>
    </row>
    <row r="1700" spans="2:4">
      <c r="B1700" s="789"/>
      <c r="C1700" s="789"/>
      <c r="D1700" s="801"/>
    </row>
    <row r="1701" spans="2:4">
      <c r="B1701" s="789"/>
      <c r="C1701" s="789"/>
      <c r="D1701" s="801"/>
    </row>
    <row r="1702" spans="2:4">
      <c r="B1702" s="789"/>
      <c r="C1702" s="789"/>
      <c r="D1702" s="801"/>
    </row>
    <row r="1703" spans="2:4">
      <c r="B1703" s="789"/>
      <c r="C1703" s="789"/>
      <c r="D1703" s="801"/>
    </row>
    <row r="1704" spans="2:4">
      <c r="B1704" s="789"/>
      <c r="C1704" s="789"/>
      <c r="D1704" s="801"/>
    </row>
    <row r="1705" spans="2:4">
      <c r="B1705" s="789"/>
      <c r="C1705" s="789"/>
      <c r="D1705" s="801"/>
    </row>
    <row r="1706" spans="2:4">
      <c r="B1706" s="789"/>
      <c r="C1706" s="789"/>
      <c r="D1706" s="801"/>
    </row>
    <row r="1707" spans="2:4">
      <c r="B1707" s="789"/>
      <c r="C1707" s="789"/>
      <c r="D1707" s="801"/>
    </row>
    <row r="1708" spans="2:4">
      <c r="B1708" s="789"/>
      <c r="C1708" s="789"/>
      <c r="D1708" s="801"/>
    </row>
    <row r="1709" spans="2:4">
      <c r="B1709" s="789"/>
      <c r="C1709" s="789"/>
      <c r="D1709" s="801"/>
    </row>
    <row r="1710" spans="2:4">
      <c r="B1710" s="789"/>
      <c r="C1710" s="789"/>
      <c r="D1710" s="801"/>
    </row>
    <row r="1711" spans="2:4">
      <c r="B1711" s="789"/>
      <c r="C1711" s="789"/>
      <c r="D1711" s="801"/>
    </row>
    <row r="1712" spans="2:4">
      <c r="B1712" s="789"/>
      <c r="C1712" s="789"/>
      <c r="D1712" s="801"/>
    </row>
    <row r="1713" spans="2:4">
      <c r="B1713" s="789"/>
      <c r="C1713" s="789"/>
      <c r="D1713" s="801"/>
    </row>
    <row r="1714" spans="2:4">
      <c r="B1714" s="789"/>
      <c r="C1714" s="789"/>
      <c r="D1714" s="801"/>
    </row>
    <row r="1715" spans="2:4">
      <c r="B1715" s="789"/>
      <c r="C1715" s="789"/>
      <c r="D1715" s="801"/>
    </row>
    <row r="1716" spans="2:4">
      <c r="B1716" s="789"/>
      <c r="C1716" s="789"/>
      <c r="D1716" s="801"/>
    </row>
    <row r="1717" spans="2:4">
      <c r="B1717" s="789"/>
      <c r="C1717" s="789"/>
      <c r="D1717" s="801"/>
    </row>
    <row r="1718" spans="2:4">
      <c r="B1718" s="789"/>
      <c r="C1718" s="789"/>
      <c r="D1718" s="801"/>
    </row>
    <row r="1719" spans="2:4">
      <c r="B1719" s="789"/>
      <c r="C1719" s="789"/>
      <c r="D1719" s="801"/>
    </row>
    <row r="1720" spans="2:4">
      <c r="B1720" s="789"/>
      <c r="C1720" s="789"/>
      <c r="D1720" s="801"/>
    </row>
    <row r="1721" spans="2:4">
      <c r="B1721" s="789"/>
      <c r="C1721" s="789"/>
      <c r="D1721" s="801"/>
    </row>
    <row r="1722" spans="2:4">
      <c r="B1722" s="789"/>
      <c r="C1722" s="789"/>
      <c r="D1722" s="801"/>
    </row>
    <row r="1723" spans="2:4">
      <c r="B1723" s="789"/>
      <c r="C1723" s="789"/>
      <c r="D1723" s="801"/>
    </row>
    <row r="1724" spans="2:4">
      <c r="B1724" s="789"/>
      <c r="C1724" s="789"/>
      <c r="D1724" s="801"/>
    </row>
    <row r="1725" spans="2:4">
      <c r="B1725" s="789"/>
      <c r="C1725" s="789"/>
      <c r="D1725" s="801"/>
    </row>
    <row r="1726" spans="2:4">
      <c r="B1726" s="789"/>
      <c r="C1726" s="789"/>
      <c r="D1726" s="801"/>
    </row>
    <row r="1727" spans="2:4">
      <c r="B1727" s="789"/>
      <c r="C1727" s="789"/>
      <c r="D1727" s="801"/>
    </row>
    <row r="1728" spans="2:4">
      <c r="B1728" s="789"/>
      <c r="C1728" s="789"/>
      <c r="D1728" s="801"/>
    </row>
    <row r="1729" spans="2:4">
      <c r="B1729" s="789"/>
      <c r="C1729" s="789"/>
      <c r="D1729" s="801"/>
    </row>
    <row r="1730" spans="2:4">
      <c r="B1730" s="789"/>
      <c r="C1730" s="789"/>
      <c r="D1730" s="801"/>
    </row>
    <row r="1731" spans="2:4">
      <c r="B1731" s="789"/>
      <c r="C1731" s="789"/>
      <c r="D1731" s="801"/>
    </row>
    <row r="1732" spans="2:4">
      <c r="B1732" s="789"/>
      <c r="C1732" s="789"/>
      <c r="D1732" s="801"/>
    </row>
    <row r="1733" spans="2:4">
      <c r="B1733" s="789"/>
      <c r="C1733" s="789"/>
      <c r="D1733" s="801"/>
    </row>
    <row r="1734" spans="2:4">
      <c r="B1734" s="789"/>
      <c r="C1734" s="789"/>
      <c r="D1734" s="801"/>
    </row>
    <row r="1735" spans="2:4">
      <c r="B1735" s="789"/>
      <c r="C1735" s="789"/>
      <c r="D1735" s="801"/>
    </row>
    <row r="1736" spans="2:4">
      <c r="B1736" s="789"/>
      <c r="C1736" s="789"/>
      <c r="D1736" s="801"/>
    </row>
    <row r="1737" spans="2:4">
      <c r="B1737" s="789"/>
      <c r="C1737" s="789"/>
      <c r="D1737" s="801"/>
    </row>
    <row r="1738" spans="2:4">
      <c r="B1738" s="789"/>
      <c r="C1738" s="789"/>
      <c r="D1738" s="801"/>
    </row>
    <row r="1739" spans="2:4">
      <c r="B1739" s="789"/>
      <c r="C1739" s="789"/>
      <c r="D1739" s="801"/>
    </row>
    <row r="1740" spans="2:4">
      <c r="B1740" s="789"/>
      <c r="C1740" s="789"/>
      <c r="D1740" s="801"/>
    </row>
    <row r="1741" spans="2:4">
      <c r="B1741" s="789"/>
      <c r="C1741" s="789"/>
      <c r="D1741" s="801"/>
    </row>
    <row r="1742" spans="2:4">
      <c r="B1742" s="789"/>
      <c r="C1742" s="789"/>
      <c r="D1742" s="801"/>
    </row>
    <row r="1743" spans="2:4">
      <c r="B1743" s="789"/>
      <c r="C1743" s="789"/>
      <c r="D1743" s="801"/>
    </row>
    <row r="1744" spans="2:4">
      <c r="B1744" s="789"/>
      <c r="C1744" s="789"/>
      <c r="D1744" s="801"/>
    </row>
    <row r="1745" spans="2:4">
      <c r="B1745" s="789"/>
      <c r="C1745" s="789"/>
      <c r="D1745" s="801"/>
    </row>
    <row r="1746" spans="2:4">
      <c r="B1746" s="789"/>
      <c r="C1746" s="789"/>
      <c r="D1746" s="801"/>
    </row>
    <row r="1747" spans="2:4">
      <c r="B1747" s="789"/>
      <c r="C1747" s="789"/>
      <c r="D1747" s="801"/>
    </row>
    <row r="1748" spans="2:4">
      <c r="B1748" s="789"/>
      <c r="C1748" s="789"/>
      <c r="D1748" s="801"/>
    </row>
    <row r="1749" spans="2:4">
      <c r="B1749" s="789"/>
      <c r="C1749" s="789"/>
      <c r="D1749" s="801"/>
    </row>
    <row r="1750" spans="2:4">
      <c r="B1750" s="789"/>
      <c r="C1750" s="789"/>
      <c r="D1750" s="801"/>
    </row>
    <row r="1751" spans="2:4">
      <c r="B1751" s="789"/>
      <c r="C1751" s="789"/>
      <c r="D1751" s="801"/>
    </row>
    <row r="1752" spans="2:4">
      <c r="B1752" s="789"/>
      <c r="C1752" s="789"/>
      <c r="D1752" s="801"/>
    </row>
    <row r="1753" spans="2:4">
      <c r="B1753" s="789"/>
      <c r="C1753" s="789"/>
      <c r="D1753" s="801"/>
    </row>
    <row r="1754" spans="2:4">
      <c r="B1754" s="789"/>
      <c r="C1754" s="789"/>
      <c r="D1754" s="801"/>
    </row>
    <row r="1755" spans="2:4">
      <c r="B1755" s="789"/>
      <c r="C1755" s="789"/>
      <c r="D1755" s="801"/>
    </row>
    <row r="1756" spans="2:4">
      <c r="B1756" s="789"/>
      <c r="C1756" s="789"/>
      <c r="D1756" s="801"/>
    </row>
    <row r="1757" spans="2:4">
      <c r="B1757" s="789"/>
      <c r="C1757" s="789"/>
      <c r="D1757" s="801"/>
    </row>
    <row r="1758" spans="2:4">
      <c r="B1758" s="789"/>
      <c r="C1758" s="789"/>
      <c r="D1758" s="801"/>
    </row>
    <row r="1759" spans="2:4">
      <c r="B1759" s="789"/>
      <c r="C1759" s="789"/>
      <c r="D1759" s="801"/>
    </row>
    <row r="1760" spans="2:4">
      <c r="B1760" s="789"/>
      <c r="C1760" s="789"/>
      <c r="D1760" s="801"/>
    </row>
    <row r="1761" spans="2:4">
      <c r="B1761" s="789"/>
      <c r="C1761" s="789"/>
      <c r="D1761" s="801"/>
    </row>
    <row r="1762" spans="2:4">
      <c r="B1762" s="789"/>
      <c r="C1762" s="789"/>
      <c r="D1762" s="801"/>
    </row>
    <row r="1763" spans="2:4">
      <c r="B1763" s="789"/>
      <c r="C1763" s="789"/>
      <c r="D1763" s="801"/>
    </row>
    <row r="1764" spans="2:4">
      <c r="B1764" s="789"/>
      <c r="C1764" s="789"/>
      <c r="D1764" s="801"/>
    </row>
    <row r="1765" spans="2:4">
      <c r="B1765" s="789"/>
      <c r="C1765" s="789"/>
      <c r="D1765" s="801"/>
    </row>
    <row r="1766" spans="2:4">
      <c r="B1766" s="789"/>
      <c r="C1766" s="789"/>
      <c r="D1766" s="801"/>
    </row>
    <row r="1767" spans="2:4">
      <c r="B1767" s="789"/>
      <c r="C1767" s="789"/>
      <c r="D1767" s="801"/>
    </row>
    <row r="1768" spans="2:4">
      <c r="B1768" s="789"/>
      <c r="C1768" s="789"/>
      <c r="D1768" s="801"/>
    </row>
    <row r="1769" spans="2:4">
      <c r="B1769" s="789"/>
      <c r="C1769" s="789"/>
      <c r="D1769" s="801"/>
    </row>
    <row r="1770" spans="2:4">
      <c r="B1770" s="789"/>
      <c r="C1770" s="789"/>
      <c r="D1770" s="801"/>
    </row>
    <row r="1771" spans="2:4">
      <c r="B1771" s="789"/>
      <c r="C1771" s="789"/>
      <c r="D1771" s="801"/>
    </row>
    <row r="1772" spans="2:4">
      <c r="B1772" s="789"/>
      <c r="C1772" s="789"/>
      <c r="D1772" s="801"/>
    </row>
    <row r="1773" spans="2:4">
      <c r="B1773" s="789"/>
      <c r="C1773" s="789"/>
      <c r="D1773" s="801"/>
    </row>
    <row r="1774" spans="2:4">
      <c r="B1774" s="789"/>
      <c r="C1774" s="789"/>
      <c r="D1774" s="801"/>
    </row>
    <row r="1775" spans="2:4">
      <c r="B1775" s="789"/>
      <c r="C1775" s="789"/>
      <c r="D1775" s="801"/>
    </row>
    <row r="1776" spans="2:4">
      <c r="B1776" s="789"/>
      <c r="C1776" s="789"/>
      <c r="D1776" s="801"/>
    </row>
    <row r="1777" spans="2:4">
      <c r="B1777" s="789"/>
      <c r="C1777" s="789"/>
      <c r="D1777" s="801"/>
    </row>
    <row r="1778" spans="2:4">
      <c r="B1778" s="789"/>
      <c r="C1778" s="789"/>
      <c r="D1778" s="801"/>
    </row>
    <row r="1779" spans="2:4">
      <c r="B1779" s="789"/>
      <c r="C1779" s="789"/>
      <c r="D1779" s="801"/>
    </row>
    <row r="1780" spans="2:4">
      <c r="B1780" s="789"/>
      <c r="C1780" s="789"/>
      <c r="D1780" s="801"/>
    </row>
    <row r="1781" spans="2:4">
      <c r="B1781" s="789"/>
      <c r="C1781" s="789"/>
      <c r="D1781" s="801"/>
    </row>
    <row r="1782" spans="2:4">
      <c r="B1782" s="789"/>
      <c r="C1782" s="789"/>
      <c r="D1782" s="801"/>
    </row>
    <row r="1783" spans="2:4">
      <c r="B1783" s="789"/>
      <c r="C1783" s="789"/>
      <c r="D1783" s="801"/>
    </row>
    <row r="1784" spans="2:4">
      <c r="B1784" s="789"/>
      <c r="C1784" s="789"/>
      <c r="D1784" s="801"/>
    </row>
    <row r="1785" spans="2:4">
      <c r="B1785" s="789"/>
      <c r="C1785" s="789"/>
      <c r="D1785" s="801"/>
    </row>
    <row r="1786" spans="2:4">
      <c r="B1786" s="789"/>
      <c r="C1786" s="789"/>
      <c r="D1786" s="801"/>
    </row>
    <row r="1787" spans="2:4">
      <c r="B1787" s="789"/>
      <c r="C1787" s="789"/>
      <c r="D1787" s="801"/>
    </row>
    <row r="1788" spans="2:4">
      <c r="B1788" s="789"/>
      <c r="C1788" s="789"/>
      <c r="D1788" s="801"/>
    </row>
    <row r="1789" spans="2:4">
      <c r="B1789" s="789"/>
      <c r="C1789" s="789"/>
      <c r="D1789" s="801"/>
    </row>
    <row r="1790" spans="2:4">
      <c r="B1790" s="789"/>
      <c r="C1790" s="789"/>
      <c r="D1790" s="801"/>
    </row>
    <row r="1791" spans="2:4">
      <c r="B1791" s="789"/>
      <c r="C1791" s="789"/>
      <c r="D1791" s="801"/>
    </row>
    <row r="1792" spans="2:4">
      <c r="B1792" s="789"/>
      <c r="C1792" s="789"/>
      <c r="D1792" s="801"/>
    </row>
    <row r="1793" spans="2:4">
      <c r="B1793" s="789"/>
      <c r="C1793" s="789"/>
      <c r="D1793" s="801"/>
    </row>
    <row r="1794" spans="2:4">
      <c r="B1794" s="789"/>
      <c r="C1794" s="789"/>
      <c r="D1794" s="801"/>
    </row>
    <row r="1795" spans="2:4">
      <c r="B1795" s="789"/>
      <c r="C1795" s="789"/>
      <c r="D1795" s="801"/>
    </row>
    <row r="1796" spans="2:4">
      <c r="B1796" s="789"/>
      <c r="C1796" s="789"/>
      <c r="D1796" s="801"/>
    </row>
    <row r="1797" spans="2:4">
      <c r="B1797" s="789"/>
      <c r="C1797" s="789"/>
      <c r="D1797" s="801"/>
    </row>
    <row r="1798" spans="2:4">
      <c r="B1798" s="789"/>
      <c r="C1798" s="789"/>
      <c r="D1798" s="801"/>
    </row>
    <row r="1799" spans="2:4">
      <c r="B1799" s="789"/>
      <c r="C1799" s="789"/>
      <c r="D1799" s="801"/>
    </row>
    <row r="1800" spans="2:4">
      <c r="B1800" s="789"/>
      <c r="C1800" s="789"/>
      <c r="D1800" s="801"/>
    </row>
    <row r="1801" spans="2:4">
      <c r="B1801" s="789"/>
      <c r="C1801" s="789"/>
      <c r="D1801" s="801"/>
    </row>
    <row r="1802" spans="2:4">
      <c r="B1802" s="789"/>
      <c r="C1802" s="789"/>
      <c r="D1802" s="801"/>
    </row>
    <row r="1803" spans="2:4">
      <c r="B1803" s="789"/>
      <c r="C1803" s="789"/>
      <c r="D1803" s="801"/>
    </row>
    <row r="1804" spans="2:4">
      <c r="B1804" s="789"/>
      <c r="C1804" s="789"/>
      <c r="D1804" s="801"/>
    </row>
    <row r="1805" spans="2:4">
      <c r="B1805" s="789"/>
      <c r="C1805" s="789"/>
      <c r="D1805" s="801"/>
    </row>
    <row r="1806" spans="2:4">
      <c r="B1806" s="789"/>
      <c r="C1806" s="789"/>
      <c r="D1806" s="801"/>
    </row>
    <row r="1807" spans="2:4">
      <c r="B1807" s="789"/>
      <c r="C1807" s="789"/>
      <c r="D1807" s="801"/>
    </row>
    <row r="1808" spans="2:4">
      <c r="B1808" s="789"/>
      <c r="C1808" s="789"/>
      <c r="D1808" s="801"/>
    </row>
    <row r="1809" spans="2:4">
      <c r="B1809" s="789"/>
      <c r="C1809" s="789"/>
      <c r="D1809" s="801"/>
    </row>
    <row r="1810" spans="2:4">
      <c r="B1810" s="789"/>
      <c r="C1810" s="789"/>
      <c r="D1810" s="801"/>
    </row>
    <row r="1811" spans="2:4">
      <c r="B1811" s="789"/>
      <c r="C1811" s="789"/>
      <c r="D1811" s="801"/>
    </row>
    <row r="1812" spans="2:4">
      <c r="B1812" s="789"/>
      <c r="C1812" s="789"/>
      <c r="D1812" s="801"/>
    </row>
    <row r="1813" spans="2:4">
      <c r="B1813" s="789"/>
      <c r="C1813" s="789"/>
      <c r="D1813" s="801"/>
    </row>
    <row r="1814" spans="2:4">
      <c r="B1814" s="789"/>
      <c r="C1814" s="789"/>
      <c r="D1814" s="801"/>
    </row>
    <row r="1815" spans="2:4">
      <c r="B1815" s="789"/>
      <c r="C1815" s="789"/>
      <c r="D1815" s="801"/>
    </row>
    <row r="1816" spans="2:4">
      <c r="B1816" s="789"/>
      <c r="C1816" s="789"/>
      <c r="D1816" s="801"/>
    </row>
    <row r="1817" spans="2:4">
      <c r="B1817" s="789"/>
      <c r="C1817" s="789"/>
      <c r="D1817" s="801"/>
    </row>
    <row r="1818" spans="2:4">
      <c r="B1818" s="789"/>
      <c r="C1818" s="789"/>
      <c r="D1818" s="801"/>
    </row>
    <row r="1819" spans="2:4">
      <c r="B1819" s="789"/>
      <c r="C1819" s="789"/>
      <c r="D1819" s="801"/>
    </row>
    <row r="1820" spans="2:4">
      <c r="B1820" s="789"/>
      <c r="C1820" s="789"/>
      <c r="D1820" s="801"/>
    </row>
    <row r="1821" spans="2:4">
      <c r="B1821" s="789"/>
      <c r="C1821" s="789"/>
      <c r="D1821" s="801"/>
    </row>
    <row r="1822" spans="2:4">
      <c r="B1822" s="789"/>
      <c r="C1822" s="789"/>
      <c r="D1822" s="801"/>
    </row>
    <row r="1823" spans="2:4">
      <c r="B1823" s="789"/>
      <c r="C1823" s="789"/>
      <c r="D1823" s="801"/>
    </row>
    <row r="1824" spans="2:4">
      <c r="B1824" s="789"/>
      <c r="C1824" s="789"/>
      <c r="D1824" s="801"/>
    </row>
    <row r="1825" spans="2:4">
      <c r="B1825" s="789"/>
      <c r="C1825" s="789"/>
      <c r="D1825" s="801"/>
    </row>
    <row r="1826" spans="2:4">
      <c r="B1826" s="789"/>
      <c r="C1826" s="789"/>
      <c r="D1826" s="801"/>
    </row>
    <row r="1827" spans="2:4">
      <c r="B1827" s="789"/>
      <c r="C1827" s="789"/>
      <c r="D1827" s="801"/>
    </row>
    <row r="1828" spans="2:4">
      <c r="B1828" s="789"/>
      <c r="C1828" s="789"/>
      <c r="D1828" s="801"/>
    </row>
    <row r="1829" spans="2:4">
      <c r="B1829" s="789"/>
      <c r="C1829" s="789"/>
      <c r="D1829" s="801"/>
    </row>
    <row r="1830" spans="2:4">
      <c r="B1830" s="789"/>
      <c r="C1830" s="789"/>
      <c r="D1830" s="801"/>
    </row>
    <row r="1831" spans="2:4">
      <c r="B1831" s="789"/>
      <c r="C1831" s="789"/>
      <c r="D1831" s="801"/>
    </row>
    <row r="1832" spans="2:4">
      <c r="B1832" s="789"/>
      <c r="C1832" s="789"/>
      <c r="D1832" s="801"/>
    </row>
    <row r="1833" spans="2:4">
      <c r="B1833" s="789"/>
      <c r="C1833" s="789"/>
      <c r="D1833" s="801"/>
    </row>
    <row r="1834" spans="2:4">
      <c r="B1834" s="789"/>
      <c r="C1834" s="789"/>
      <c r="D1834" s="801"/>
    </row>
    <row r="1835" spans="2:4">
      <c r="B1835" s="789"/>
      <c r="C1835" s="789"/>
      <c r="D1835" s="801"/>
    </row>
    <row r="1836" spans="2:4">
      <c r="B1836" s="789"/>
      <c r="C1836" s="789"/>
      <c r="D1836" s="801"/>
    </row>
    <row r="1837" spans="2:4">
      <c r="B1837" s="789"/>
      <c r="C1837" s="789"/>
      <c r="D1837" s="801"/>
    </row>
    <row r="1838" spans="2:4">
      <c r="B1838" s="789"/>
      <c r="C1838" s="789"/>
      <c r="D1838" s="801"/>
    </row>
    <row r="1839" spans="2:4">
      <c r="B1839" s="789"/>
      <c r="C1839" s="789"/>
      <c r="D1839" s="801"/>
    </row>
    <row r="1840" spans="2:4">
      <c r="B1840" s="789"/>
      <c r="C1840" s="789"/>
      <c r="D1840" s="801"/>
    </row>
    <row r="1841" spans="2:4">
      <c r="B1841" s="789"/>
      <c r="C1841" s="789"/>
      <c r="D1841" s="801"/>
    </row>
    <row r="1842" spans="2:4">
      <c r="B1842" s="789"/>
      <c r="C1842" s="789"/>
      <c r="D1842" s="801"/>
    </row>
    <row r="1843" spans="2:4">
      <c r="B1843" s="789"/>
      <c r="C1843" s="789"/>
      <c r="D1843" s="801"/>
    </row>
    <row r="1844" spans="2:4">
      <c r="B1844" s="789"/>
      <c r="C1844" s="789"/>
      <c r="D1844" s="801"/>
    </row>
    <row r="1845" spans="2:4">
      <c r="B1845" s="789"/>
      <c r="C1845" s="789"/>
      <c r="D1845" s="801"/>
    </row>
    <row r="1846" spans="2:4">
      <c r="B1846" s="789"/>
      <c r="C1846" s="789"/>
      <c r="D1846" s="801"/>
    </row>
    <row r="1847" spans="2:4">
      <c r="B1847" s="789"/>
      <c r="C1847" s="789"/>
      <c r="D1847" s="801"/>
    </row>
    <row r="1848" spans="2:4">
      <c r="B1848" s="789"/>
      <c r="C1848" s="789"/>
      <c r="D1848" s="801"/>
    </row>
    <row r="1849" spans="2:4">
      <c r="B1849" s="789"/>
      <c r="C1849" s="789"/>
      <c r="D1849" s="801"/>
    </row>
    <row r="1850" spans="2:4">
      <c r="B1850" s="789"/>
      <c r="C1850" s="789"/>
      <c r="D1850" s="801"/>
    </row>
    <row r="1851" spans="2:4">
      <c r="B1851" s="789"/>
      <c r="C1851" s="789"/>
      <c r="D1851" s="801"/>
    </row>
    <row r="1852" spans="2:4">
      <c r="B1852" s="789"/>
      <c r="C1852" s="789"/>
      <c r="D1852" s="801"/>
    </row>
    <row r="1853" spans="2:4">
      <c r="B1853" s="789"/>
      <c r="C1853" s="789"/>
      <c r="D1853" s="801"/>
    </row>
    <row r="1854" spans="2:4">
      <c r="B1854" s="789"/>
      <c r="C1854" s="789"/>
      <c r="D1854" s="801"/>
    </row>
    <row r="1855" spans="2:4">
      <c r="B1855" s="789"/>
      <c r="C1855" s="789"/>
      <c r="D1855" s="801"/>
    </row>
    <row r="1856" spans="2:4">
      <c r="B1856" s="789"/>
      <c r="C1856" s="789"/>
      <c r="D1856" s="801"/>
    </row>
    <row r="1857" spans="2:4">
      <c r="B1857" s="789"/>
      <c r="C1857" s="789"/>
      <c r="D1857" s="801"/>
    </row>
    <row r="1858" spans="2:4">
      <c r="B1858" s="789"/>
      <c r="C1858" s="789"/>
      <c r="D1858" s="801"/>
    </row>
    <row r="1859" spans="2:4">
      <c r="B1859" s="789"/>
      <c r="C1859" s="789"/>
      <c r="D1859" s="801"/>
    </row>
    <row r="1860" spans="2:4">
      <c r="B1860" s="789"/>
      <c r="C1860" s="789"/>
      <c r="D1860" s="801"/>
    </row>
    <row r="1861" spans="2:4">
      <c r="B1861" s="789"/>
      <c r="C1861" s="789"/>
      <c r="D1861" s="801"/>
    </row>
    <row r="1862" spans="2:4">
      <c r="B1862" s="789"/>
      <c r="C1862" s="789"/>
      <c r="D1862" s="801"/>
    </row>
    <row r="1863" spans="2:4">
      <c r="B1863" s="789"/>
      <c r="C1863" s="789"/>
      <c r="D1863" s="801"/>
    </row>
    <row r="1864" spans="2:4">
      <c r="B1864" s="789"/>
      <c r="C1864" s="789"/>
      <c r="D1864" s="801"/>
    </row>
    <row r="1865" spans="2:4">
      <c r="B1865" s="789"/>
      <c r="C1865" s="789"/>
      <c r="D1865" s="801"/>
    </row>
    <row r="1866" spans="2:4">
      <c r="B1866" s="789"/>
      <c r="C1866" s="789"/>
      <c r="D1866" s="801"/>
    </row>
    <row r="1867" spans="2:4">
      <c r="B1867" s="789"/>
      <c r="C1867" s="789"/>
      <c r="D1867" s="801"/>
    </row>
    <row r="1868" spans="2:4">
      <c r="B1868" s="789"/>
      <c r="C1868" s="789"/>
      <c r="D1868" s="801"/>
    </row>
    <row r="1869" spans="2:4">
      <c r="B1869" s="789"/>
      <c r="C1869" s="789"/>
      <c r="D1869" s="801"/>
    </row>
    <row r="1870" spans="2:4">
      <c r="B1870" s="789"/>
      <c r="C1870" s="789"/>
      <c r="D1870" s="801"/>
    </row>
    <row r="1871" spans="2:4">
      <c r="B1871" s="789"/>
      <c r="C1871" s="789"/>
      <c r="D1871" s="801"/>
    </row>
    <row r="1872" spans="2:4">
      <c r="B1872" s="789"/>
      <c r="C1872" s="789"/>
      <c r="D1872" s="801"/>
    </row>
    <row r="1873" spans="2:4">
      <c r="B1873" s="789"/>
      <c r="C1873" s="789"/>
      <c r="D1873" s="801"/>
    </row>
    <row r="1874" spans="2:4">
      <c r="B1874" s="789"/>
      <c r="C1874" s="789"/>
      <c r="D1874" s="801"/>
    </row>
    <row r="1875" spans="2:4">
      <c r="B1875" s="789"/>
      <c r="C1875" s="73"/>
      <c r="D1875" s="801"/>
    </row>
    <row r="1876" spans="2:4">
      <c r="B1876" s="789"/>
      <c r="C1876" s="789"/>
      <c r="D1876" s="801"/>
    </row>
    <row r="1877" spans="2:4">
      <c r="B1877" s="789"/>
      <c r="C1877" s="789"/>
      <c r="D1877" s="801"/>
    </row>
    <row r="1878" spans="2:4">
      <c r="B1878" s="789"/>
      <c r="C1878" s="789"/>
      <c r="D1878" s="801"/>
    </row>
    <row r="1879" spans="2:4">
      <c r="B1879" s="789"/>
      <c r="C1879" s="789"/>
      <c r="D1879" s="801"/>
    </row>
    <row r="1880" spans="2:4">
      <c r="B1880" s="789"/>
      <c r="C1880" s="789"/>
      <c r="D1880" s="801"/>
    </row>
    <row r="1881" spans="2:4">
      <c r="B1881" s="789"/>
      <c r="C1881" s="789"/>
      <c r="D1881" s="801"/>
    </row>
    <row r="1882" spans="2:4">
      <c r="B1882" s="789"/>
      <c r="C1882" s="789"/>
      <c r="D1882" s="801"/>
    </row>
    <row r="1883" spans="2:4">
      <c r="B1883" s="789"/>
      <c r="C1883" s="789"/>
      <c r="D1883" s="801"/>
    </row>
    <row r="1884" spans="2:4">
      <c r="B1884" s="789"/>
      <c r="C1884" s="789"/>
      <c r="D1884" s="801"/>
    </row>
    <row r="1885" spans="2:4">
      <c r="B1885" s="789"/>
      <c r="C1885" s="789"/>
      <c r="D1885" s="801"/>
    </row>
    <row r="1886" spans="2:4">
      <c r="B1886" s="789"/>
      <c r="C1886" s="789"/>
      <c r="D1886" s="801"/>
    </row>
    <row r="1887" spans="2:4">
      <c r="B1887" s="789"/>
      <c r="C1887" s="789"/>
      <c r="D1887" s="801"/>
    </row>
    <row r="1888" spans="2:4">
      <c r="B1888" s="789"/>
      <c r="C1888" s="789"/>
      <c r="D1888" s="801"/>
    </row>
    <row r="1889" spans="2:4">
      <c r="B1889" s="789"/>
      <c r="C1889" s="789"/>
      <c r="D1889" s="801"/>
    </row>
    <row r="1890" spans="2:4">
      <c r="B1890" s="789"/>
      <c r="C1890" s="789"/>
      <c r="D1890" s="801"/>
    </row>
    <row r="1891" spans="2:4">
      <c r="B1891" s="789"/>
      <c r="C1891" s="789"/>
      <c r="D1891" s="801"/>
    </row>
    <row r="1892" spans="2:4">
      <c r="B1892" s="789"/>
      <c r="C1892" s="789"/>
      <c r="D1892" s="801"/>
    </row>
    <row r="1893" spans="2:4">
      <c r="B1893" s="789"/>
      <c r="C1893" s="789"/>
      <c r="D1893" s="801"/>
    </row>
    <row r="1894" spans="2:4">
      <c r="B1894" s="789"/>
      <c r="C1894" s="789"/>
      <c r="D1894" s="801"/>
    </row>
    <row r="1895" spans="2:4">
      <c r="B1895" s="789"/>
      <c r="C1895" s="789"/>
      <c r="D1895" s="801"/>
    </row>
    <row r="1896" spans="2:4">
      <c r="B1896" s="789"/>
      <c r="C1896" s="789"/>
      <c r="D1896" s="801"/>
    </row>
    <row r="1897" spans="2:4">
      <c r="B1897" s="789"/>
      <c r="C1897" s="789"/>
      <c r="D1897" s="801"/>
    </row>
    <row r="1898" spans="2:4">
      <c r="B1898" s="789"/>
      <c r="C1898" s="789"/>
      <c r="D1898" s="801"/>
    </row>
    <row r="1899" spans="2:4">
      <c r="B1899" s="789"/>
      <c r="C1899" s="789"/>
      <c r="D1899" s="801"/>
    </row>
    <row r="1900" spans="2:4">
      <c r="B1900" s="789"/>
      <c r="C1900" s="789"/>
      <c r="D1900" s="801"/>
    </row>
    <row r="1901" spans="2:4">
      <c r="B1901" s="789"/>
      <c r="C1901" s="789"/>
      <c r="D1901" s="801"/>
    </row>
    <row r="1902" spans="2:4">
      <c r="B1902" s="789"/>
      <c r="C1902" s="789"/>
      <c r="D1902" s="801"/>
    </row>
    <row r="1903" spans="2:4">
      <c r="B1903" s="789"/>
      <c r="C1903" s="789"/>
      <c r="D1903" s="801"/>
    </row>
    <row r="1904" spans="2:4">
      <c r="B1904" s="789"/>
      <c r="C1904" s="789"/>
      <c r="D1904" s="801"/>
    </row>
    <row r="1905" spans="2:4">
      <c r="B1905" s="789"/>
      <c r="C1905" s="789"/>
      <c r="D1905" s="801"/>
    </row>
    <row r="1906" spans="2:4">
      <c r="B1906" s="789"/>
      <c r="C1906" s="789"/>
      <c r="D1906" s="801"/>
    </row>
    <row r="1907" spans="2:4">
      <c r="B1907" s="789"/>
      <c r="C1907" s="789"/>
      <c r="D1907" s="801"/>
    </row>
    <row r="1908" spans="2:4">
      <c r="B1908" s="789"/>
      <c r="C1908" s="789"/>
      <c r="D1908" s="801"/>
    </row>
    <row r="1909" spans="2:4">
      <c r="B1909" s="789"/>
      <c r="C1909" s="789"/>
      <c r="D1909" s="801"/>
    </row>
    <row r="1910" spans="2:4">
      <c r="B1910" s="789"/>
      <c r="C1910" s="789"/>
      <c r="D1910" s="801"/>
    </row>
    <row r="1911" spans="2:4">
      <c r="B1911" s="789"/>
      <c r="C1911" s="789"/>
      <c r="D1911" s="801"/>
    </row>
    <row r="1912" spans="2:4">
      <c r="B1912" s="789"/>
      <c r="C1912" s="789"/>
      <c r="D1912" s="801"/>
    </row>
    <row r="1913" spans="2:4">
      <c r="B1913" s="789"/>
      <c r="C1913" s="789"/>
      <c r="D1913" s="801"/>
    </row>
    <row r="1914" spans="2:4">
      <c r="B1914" s="789"/>
      <c r="C1914" s="789"/>
      <c r="D1914" s="801"/>
    </row>
    <row r="1915" spans="2:4">
      <c r="B1915" s="789"/>
      <c r="C1915" s="789"/>
      <c r="D1915" s="801"/>
    </row>
    <row r="1916" spans="2:4">
      <c r="B1916" s="789"/>
      <c r="C1916" s="789"/>
      <c r="D1916" s="801"/>
    </row>
    <row r="1917" spans="2:4">
      <c r="B1917" s="789"/>
      <c r="C1917" s="789"/>
      <c r="D1917" s="801"/>
    </row>
    <row r="1918" spans="2:4">
      <c r="B1918" s="789"/>
      <c r="C1918" s="789"/>
      <c r="D1918" s="801"/>
    </row>
    <row r="1919" spans="2:4">
      <c r="B1919" s="789"/>
      <c r="C1919" s="789"/>
      <c r="D1919" s="801"/>
    </row>
    <row r="1920" spans="2:4">
      <c r="B1920" s="789"/>
      <c r="C1920" s="789"/>
      <c r="D1920" s="801"/>
    </row>
    <row r="1921" spans="2:4">
      <c r="B1921" s="800"/>
      <c r="C1921" s="789"/>
      <c r="D1921" s="801"/>
    </row>
    <row r="1922" spans="2:4">
      <c r="B1922" s="800"/>
      <c r="C1922" s="789"/>
      <c r="D1922" s="801"/>
    </row>
    <row r="1923" spans="2:4">
      <c r="B1923" s="800"/>
      <c r="C1923" s="789"/>
      <c r="D1923" s="801"/>
    </row>
    <row r="1924" spans="2:4">
      <c r="B1924" s="800"/>
      <c r="C1924" s="789"/>
      <c r="D1924" s="801"/>
    </row>
    <row r="1925" spans="2:4">
      <c r="B1925" s="800"/>
      <c r="C1925" s="789"/>
      <c r="D1925" s="801"/>
    </row>
    <row r="1926" spans="2:4">
      <c r="B1926" s="800"/>
      <c r="C1926" s="789"/>
      <c r="D1926" s="801"/>
    </row>
    <row r="1927" spans="2:4">
      <c r="B1927" s="800"/>
      <c r="C1927" s="789"/>
      <c r="D1927" s="801"/>
    </row>
    <row r="1928" spans="2:4">
      <c r="B1928" s="800"/>
      <c r="C1928" s="789"/>
      <c r="D1928" s="801"/>
    </row>
    <row r="1929" spans="2:4">
      <c r="B1929" s="800"/>
      <c r="C1929" s="789"/>
      <c r="D1929" s="801"/>
    </row>
    <row r="1930" spans="2:4">
      <c r="B1930" s="802"/>
      <c r="C1930" s="803"/>
      <c r="D1930" s="785"/>
    </row>
    <row r="1931" spans="2:4">
      <c r="B1931" s="802"/>
      <c r="C1931" s="803"/>
      <c r="D1931" s="785"/>
    </row>
    <row r="1932" spans="2:4">
      <c r="B1932" s="802"/>
      <c r="C1932" s="803"/>
      <c r="D1932" s="785"/>
    </row>
    <row r="1933" spans="2:4">
      <c r="B1933" s="802"/>
      <c r="C1933" s="803"/>
      <c r="D1933" s="785"/>
    </row>
    <row r="1934" spans="2:4">
      <c r="B1934" s="802"/>
      <c r="C1934" s="803"/>
      <c r="D1934" s="785"/>
    </row>
    <row r="1935" spans="2:4">
      <c r="B1935" s="802"/>
      <c r="C1935" s="803"/>
      <c r="D1935" s="785"/>
    </row>
    <row r="1936" spans="2:4">
      <c r="B1936" s="802"/>
      <c r="C1936" s="803"/>
      <c r="D1936" s="785"/>
    </row>
    <row r="1937" spans="2:4">
      <c r="B1937" s="802"/>
      <c r="C1937" s="803"/>
      <c r="D1937" s="785"/>
    </row>
    <row r="1938" spans="2:4">
      <c r="B1938" s="802"/>
      <c r="C1938" s="803"/>
      <c r="D1938" s="785"/>
    </row>
    <row r="1939" spans="2:4">
      <c r="B1939" s="802"/>
      <c r="C1939" s="803"/>
      <c r="D1939" s="785"/>
    </row>
    <row r="1940" spans="2:4">
      <c r="B1940" s="802"/>
      <c r="C1940" s="803"/>
      <c r="D1940" s="785"/>
    </row>
    <row r="1941" spans="2:4">
      <c r="B1941" s="802"/>
      <c r="C1941" s="803"/>
      <c r="D1941" s="785"/>
    </row>
    <row r="1942" spans="2:4">
      <c r="B1942" s="802"/>
      <c r="C1942" s="803"/>
      <c r="D1942" s="785"/>
    </row>
    <row r="1943" spans="2:4">
      <c r="B1943" s="802"/>
      <c r="C1943" s="803"/>
      <c r="D1943" s="785"/>
    </row>
    <row r="1944" spans="2:4">
      <c r="B1944" s="802"/>
      <c r="C1944" s="803"/>
      <c r="D1944" s="785"/>
    </row>
    <row r="1945" spans="2:4">
      <c r="B1945" s="802"/>
      <c r="C1945" s="803"/>
      <c r="D1945" s="785"/>
    </row>
    <row r="1946" spans="2:4">
      <c r="B1946" s="802"/>
      <c r="C1946" s="803"/>
      <c r="D1946" s="785"/>
    </row>
    <row r="1947" spans="2:4">
      <c r="B1947" s="802"/>
      <c r="C1947" s="803"/>
      <c r="D1947" s="785"/>
    </row>
    <row r="1948" spans="2:4">
      <c r="B1948" s="802"/>
      <c r="C1948" s="803"/>
      <c r="D1948" s="785"/>
    </row>
    <row r="1949" spans="2:4">
      <c r="B1949" s="802"/>
      <c r="C1949" s="803"/>
      <c r="D1949" s="785"/>
    </row>
    <row r="1950" spans="2:4">
      <c r="B1950" s="802"/>
      <c r="C1950" s="803"/>
      <c r="D1950" s="785"/>
    </row>
    <row r="1951" spans="2:4">
      <c r="B1951" s="802"/>
      <c r="C1951" s="803"/>
      <c r="D1951" s="785"/>
    </row>
    <row r="1952" spans="2:4">
      <c r="B1952" s="802"/>
      <c r="C1952" s="803"/>
      <c r="D1952" s="785"/>
    </row>
    <row r="1953" spans="2:4">
      <c r="B1953" s="802"/>
      <c r="C1953" s="803"/>
      <c r="D1953" s="785"/>
    </row>
    <row r="1954" spans="2:4">
      <c r="B1954" s="802"/>
      <c r="C1954" s="803"/>
      <c r="D1954" s="785"/>
    </row>
    <row r="1955" spans="2:4">
      <c r="B1955" s="802"/>
      <c r="C1955" s="803"/>
      <c r="D1955" s="785"/>
    </row>
    <row r="1956" spans="2:4">
      <c r="B1956" s="802"/>
      <c r="C1956" s="803"/>
      <c r="D1956" s="785"/>
    </row>
    <row r="1957" spans="2:4">
      <c r="B1957" s="802"/>
      <c r="C1957" s="803"/>
      <c r="D1957" s="785"/>
    </row>
    <row r="1958" spans="2:4">
      <c r="B1958" s="802"/>
      <c r="C1958" s="803"/>
      <c r="D1958" s="785"/>
    </row>
    <row r="1959" spans="2:4">
      <c r="B1959" s="802"/>
      <c r="C1959" s="803"/>
      <c r="D1959" s="785"/>
    </row>
    <row r="1960" spans="2:4">
      <c r="B1960" s="802"/>
      <c r="C1960" s="803"/>
      <c r="D1960" s="785"/>
    </row>
    <row r="1961" spans="2:4">
      <c r="B1961" s="802"/>
      <c r="C1961" s="803"/>
      <c r="D1961" s="785"/>
    </row>
    <row r="1962" spans="2:4">
      <c r="B1962" s="802"/>
      <c r="C1962" s="803"/>
      <c r="D1962" s="785"/>
    </row>
    <row r="1963" spans="2:4">
      <c r="B1963" s="802"/>
      <c r="C1963" s="803"/>
      <c r="D1963" s="785"/>
    </row>
    <row r="1964" spans="2:4">
      <c r="B1964" s="802"/>
      <c r="C1964" s="803"/>
      <c r="D1964" s="785"/>
    </row>
    <row r="1965" spans="2:4">
      <c r="B1965" s="802"/>
      <c r="C1965" s="803"/>
      <c r="D1965" s="785"/>
    </row>
    <row r="1966" spans="2:4">
      <c r="B1966" s="802"/>
      <c r="C1966" s="803"/>
      <c r="D1966" s="785"/>
    </row>
    <row r="1967" spans="2:4">
      <c r="B1967" s="802"/>
      <c r="C1967" s="803"/>
      <c r="D1967" s="785"/>
    </row>
    <row r="1968" spans="2:4">
      <c r="B1968" s="802"/>
      <c r="C1968" s="803"/>
      <c r="D1968" s="785"/>
    </row>
    <row r="1969" spans="2:4">
      <c r="B1969" s="802"/>
      <c r="C1969" s="803"/>
      <c r="D1969" s="785"/>
    </row>
    <row r="1970" spans="2:4">
      <c r="B1970" s="802"/>
      <c r="C1970" s="803"/>
      <c r="D1970" s="785"/>
    </row>
    <row r="1971" spans="2:4">
      <c r="B1971" s="802"/>
      <c r="C1971" s="803"/>
      <c r="D1971" s="785"/>
    </row>
    <row r="1972" spans="2:4">
      <c r="B1972" s="802"/>
      <c r="C1972" s="803"/>
      <c r="D1972" s="785"/>
    </row>
    <row r="1973" spans="2:4">
      <c r="B1973" s="802"/>
      <c r="C1973" s="803"/>
      <c r="D1973" s="785"/>
    </row>
    <row r="1974" spans="2:4">
      <c r="B1974" s="802"/>
      <c r="C1974" s="803"/>
      <c r="D1974" s="785"/>
    </row>
    <row r="1975" spans="2:4">
      <c r="B1975" s="802"/>
      <c r="C1975" s="803"/>
      <c r="D1975" s="785"/>
    </row>
    <row r="1976" spans="2:4">
      <c r="B1976" s="802"/>
      <c r="C1976" s="803"/>
      <c r="D1976" s="785"/>
    </row>
    <row r="1977" spans="2:4">
      <c r="B1977" s="802"/>
      <c r="C1977" s="803"/>
      <c r="D1977" s="785"/>
    </row>
    <row r="1978" spans="2:4">
      <c r="B1978" s="802"/>
      <c r="C1978" s="803"/>
      <c r="D1978" s="785"/>
    </row>
    <row r="1979" spans="2:4">
      <c r="B1979" s="802"/>
      <c r="C1979" s="803"/>
      <c r="D1979" s="785"/>
    </row>
    <row r="1980" spans="2:4">
      <c r="B1980" s="802"/>
      <c r="C1980" s="803"/>
      <c r="D1980" s="785"/>
    </row>
    <row r="1981" spans="2:4">
      <c r="B1981" s="802"/>
      <c r="C1981" s="803"/>
      <c r="D1981" s="785"/>
    </row>
    <row r="1982" spans="2:4">
      <c r="B1982" s="802"/>
      <c r="C1982" s="803"/>
      <c r="D1982" s="785"/>
    </row>
    <row r="1983" spans="2:4">
      <c r="B1983" s="802"/>
      <c r="C1983" s="803"/>
      <c r="D1983" s="785"/>
    </row>
    <row r="1984" spans="2:4">
      <c r="B1984" s="802"/>
      <c r="C1984" s="803"/>
      <c r="D1984" s="785"/>
    </row>
    <row r="1985" spans="2:4">
      <c r="B1985" s="802"/>
      <c r="C1985" s="803"/>
      <c r="D1985" s="785"/>
    </row>
    <row r="1986" spans="2:4">
      <c r="B1986" s="802"/>
      <c r="C1986" s="803"/>
      <c r="D1986" s="785"/>
    </row>
    <row r="1987" spans="2:4">
      <c r="B1987" s="802"/>
      <c r="C1987" s="803"/>
      <c r="D1987" s="785"/>
    </row>
    <row r="1988" spans="2:4">
      <c r="B1988" s="802"/>
      <c r="C1988" s="803"/>
      <c r="D1988" s="785"/>
    </row>
    <row r="1989" spans="2:4">
      <c r="B1989" s="802"/>
      <c r="C1989" s="803"/>
      <c r="D1989" s="785"/>
    </row>
    <row r="1990" spans="2:4">
      <c r="B1990" s="802"/>
      <c r="C1990" s="803"/>
      <c r="D1990" s="785"/>
    </row>
    <row r="1991" spans="2:4">
      <c r="B1991" s="802"/>
      <c r="C1991" s="803"/>
      <c r="D1991" s="785"/>
    </row>
    <row r="1992" spans="2:4">
      <c r="B1992" s="802"/>
      <c r="C1992" s="803"/>
      <c r="D1992" s="785"/>
    </row>
    <row r="1993" spans="2:4">
      <c r="B1993" s="802"/>
      <c r="C1993" s="803"/>
      <c r="D1993" s="785"/>
    </row>
    <row r="1994" spans="2:4">
      <c r="B1994" s="802"/>
      <c r="C1994" s="803"/>
      <c r="D1994" s="785"/>
    </row>
    <row r="1995" spans="2:4">
      <c r="B1995" s="802"/>
      <c r="C1995" s="803"/>
      <c r="D1995" s="785"/>
    </row>
    <row r="1996" spans="2:4">
      <c r="B1996" s="802"/>
      <c r="C1996" s="803"/>
      <c r="D1996" s="785"/>
    </row>
    <row r="1997" spans="2:4">
      <c r="B1997" s="802"/>
      <c r="C1997" s="803"/>
      <c r="D1997" s="785"/>
    </row>
    <row r="1998" spans="2:4">
      <c r="B1998" s="802"/>
      <c r="C1998" s="803"/>
      <c r="D1998" s="785"/>
    </row>
    <row r="1999" spans="2:4">
      <c r="B1999" s="802"/>
      <c r="C1999" s="803"/>
      <c r="D1999" s="785"/>
    </row>
    <row r="2000" spans="2:4">
      <c r="B2000" s="802"/>
      <c r="C2000" s="803"/>
      <c r="D2000" s="785"/>
    </row>
    <row r="2001" spans="2:4">
      <c r="B2001" s="802"/>
      <c r="C2001" s="803"/>
      <c r="D2001" s="785"/>
    </row>
    <row r="2002" spans="2:4">
      <c r="B2002" s="802"/>
      <c r="C2002" s="803"/>
      <c r="D2002" s="785"/>
    </row>
    <row r="2003" spans="2:4">
      <c r="B2003" s="802"/>
      <c r="C2003" s="803"/>
      <c r="D2003" s="785"/>
    </row>
    <row r="2004" spans="2:4">
      <c r="B2004" s="802"/>
      <c r="C2004" s="803"/>
      <c r="D2004" s="785"/>
    </row>
    <row r="2005" spans="2:4">
      <c r="B2005" s="802"/>
      <c r="C2005" s="803"/>
      <c r="D2005" s="785"/>
    </row>
    <row r="2006" spans="2:4">
      <c r="B2006" s="802"/>
      <c r="C2006" s="803"/>
      <c r="D2006" s="785"/>
    </row>
    <row r="2007" spans="2:4">
      <c r="B2007" s="802"/>
      <c r="C2007" s="803"/>
      <c r="D2007" s="785"/>
    </row>
    <row r="2008" spans="2:4">
      <c r="B2008" s="802"/>
      <c r="C2008" s="803"/>
      <c r="D2008" s="785"/>
    </row>
    <row r="2009" spans="2:4">
      <c r="B2009" s="802"/>
      <c r="C2009" s="803"/>
      <c r="D2009" s="785"/>
    </row>
    <row r="2010" spans="2:4">
      <c r="B2010" s="802"/>
      <c r="C2010" s="803"/>
      <c r="D2010" s="785"/>
    </row>
    <row r="2011" spans="2:4">
      <c r="B2011" s="802"/>
      <c r="C2011" s="803"/>
      <c r="D2011" s="785"/>
    </row>
    <row r="2012" spans="2:4">
      <c r="B2012" s="802"/>
      <c r="C2012" s="803"/>
      <c r="D2012" s="785"/>
    </row>
    <row r="2013" spans="2:4">
      <c r="B2013" s="802"/>
      <c r="C2013" s="803"/>
      <c r="D2013" s="785"/>
    </row>
    <row r="2014" spans="2:4">
      <c r="B2014" s="802"/>
      <c r="C2014" s="803"/>
      <c r="D2014" s="785"/>
    </row>
    <row r="2015" spans="2:4">
      <c r="B2015" s="802"/>
      <c r="C2015" s="803"/>
      <c r="D2015" s="785"/>
    </row>
    <row r="2016" spans="2:4">
      <c r="B2016" s="802"/>
      <c r="C2016" s="803"/>
      <c r="D2016" s="785"/>
    </row>
    <row r="2017" spans="2:4">
      <c r="B2017" s="802"/>
      <c r="C2017" s="803"/>
      <c r="D2017" s="785"/>
    </row>
    <row r="2018" spans="2:4">
      <c r="B2018" s="804"/>
      <c r="C2018" s="803"/>
      <c r="D2018" s="785"/>
    </row>
    <row r="2019" spans="2:4">
      <c r="B2019" s="804"/>
      <c r="C2019" s="803"/>
      <c r="D2019" s="785"/>
    </row>
    <row r="2020" spans="2:4">
      <c r="B2020" s="804"/>
      <c r="C2020" s="803"/>
      <c r="D2020" s="785"/>
    </row>
    <row r="2021" spans="2:4">
      <c r="B2021" s="804"/>
      <c r="C2021" s="803"/>
      <c r="D2021" s="785"/>
    </row>
    <row r="2022" spans="2:4">
      <c r="B2022" s="804"/>
      <c r="C2022" s="803"/>
      <c r="D2022" s="785"/>
    </row>
    <row r="2023" spans="2:4">
      <c r="B2023" s="804"/>
      <c r="C2023" s="803"/>
      <c r="D2023" s="785"/>
    </row>
    <row r="2024" spans="2:4">
      <c r="B2024" s="804"/>
      <c r="C2024" s="803"/>
      <c r="D2024" s="785"/>
    </row>
    <row r="2025" spans="2:4">
      <c r="B2025" s="804"/>
      <c r="C2025" s="803"/>
      <c r="D2025" s="785"/>
    </row>
    <row r="2026" spans="2:4">
      <c r="B2026" s="804"/>
      <c r="C2026" s="803"/>
      <c r="D2026" s="785"/>
    </row>
    <row r="2027" spans="2:4">
      <c r="B2027" s="804"/>
      <c r="C2027" s="803"/>
      <c r="D2027" s="785"/>
    </row>
    <row r="2028" spans="2:4">
      <c r="B2028" s="804"/>
      <c r="C2028" s="803"/>
      <c r="D2028" s="785"/>
    </row>
    <row r="2029" spans="2:4">
      <c r="B2029" s="73"/>
      <c r="C2029" s="803"/>
      <c r="D2029" s="785"/>
    </row>
    <row r="2030" spans="2:4">
      <c r="B2030" s="802"/>
      <c r="C2030" s="803"/>
      <c r="D2030" s="785"/>
    </row>
    <row r="2031" spans="2:4">
      <c r="B2031" s="802"/>
      <c r="C2031" s="803"/>
      <c r="D2031" s="785"/>
    </row>
    <row r="2032" spans="2:4">
      <c r="B2032" s="802"/>
      <c r="C2032" s="803"/>
      <c r="D2032" s="785"/>
    </row>
    <row r="2033" spans="2:4">
      <c r="B2033" s="802"/>
      <c r="C2033" s="803"/>
      <c r="D2033" s="785"/>
    </row>
    <row r="2034" spans="2:4">
      <c r="B2034" s="802"/>
      <c r="C2034" s="803"/>
      <c r="D2034" s="785"/>
    </row>
    <row r="2035" spans="2:4">
      <c r="B2035" s="802"/>
      <c r="C2035" s="803"/>
      <c r="D2035" s="785"/>
    </row>
    <row r="2036" spans="2:4">
      <c r="B2036" s="802"/>
      <c r="C2036" s="803"/>
      <c r="D2036" s="785"/>
    </row>
    <row r="2037" spans="2:4">
      <c r="B2037" s="802"/>
      <c r="C2037" s="803"/>
      <c r="D2037" s="785"/>
    </row>
    <row r="2038" spans="2:4">
      <c r="B2038" s="802"/>
      <c r="C2038" s="803"/>
      <c r="D2038" s="785"/>
    </row>
    <row r="2039" spans="2:4">
      <c r="B2039" s="802"/>
      <c r="C2039" s="803"/>
      <c r="D2039" s="785"/>
    </row>
    <row r="2040" spans="2:4">
      <c r="B2040" s="802"/>
      <c r="C2040" s="803"/>
      <c r="D2040" s="785"/>
    </row>
    <row r="2041" spans="2:4">
      <c r="B2041" s="802"/>
      <c r="C2041" s="803"/>
      <c r="D2041" s="785"/>
    </row>
    <row r="2042" spans="2:4">
      <c r="B2042" s="802"/>
      <c r="C2042" s="803"/>
      <c r="D2042" s="785"/>
    </row>
    <row r="2043" spans="2:4">
      <c r="B2043" s="802"/>
      <c r="C2043" s="803"/>
      <c r="D2043" s="785"/>
    </row>
    <row r="2044" spans="2:4">
      <c r="B2044" s="802"/>
      <c r="C2044" s="803"/>
      <c r="D2044" s="785"/>
    </row>
    <row r="2045" spans="2:4">
      <c r="B2045" s="802"/>
      <c r="C2045" s="803"/>
      <c r="D2045" s="785"/>
    </row>
    <row r="2046" spans="2:4">
      <c r="B2046" s="802"/>
      <c r="C2046" s="803"/>
      <c r="D2046" s="785"/>
    </row>
    <row r="2047" spans="2:4">
      <c r="B2047" s="802"/>
      <c r="C2047" s="803"/>
      <c r="D2047" s="785"/>
    </row>
    <row r="2048" spans="2:4">
      <c r="B2048" s="804"/>
      <c r="C2048" s="803"/>
      <c r="D2048" s="785"/>
    </row>
    <row r="2049" spans="2:4">
      <c r="B2049" s="802"/>
      <c r="C2049" s="803"/>
      <c r="D2049" s="785"/>
    </row>
    <row r="2050" spans="2:4">
      <c r="B2050" s="802"/>
      <c r="C2050" s="803"/>
      <c r="D2050" s="785"/>
    </row>
    <row r="2051" spans="2:4">
      <c r="B2051" s="802"/>
      <c r="C2051" s="803"/>
      <c r="D2051" s="785"/>
    </row>
    <row r="2052" spans="2:4">
      <c r="B2052" s="802"/>
      <c r="C2052" s="803"/>
      <c r="D2052" s="785"/>
    </row>
    <row r="2053" spans="2:4">
      <c r="B2053" s="802"/>
      <c r="C2053" s="803"/>
      <c r="D2053" s="785"/>
    </row>
    <row r="2054" spans="2:4">
      <c r="B2054" s="802"/>
      <c r="C2054" s="803"/>
      <c r="D2054" s="785"/>
    </row>
    <row r="2055" spans="2:4">
      <c r="B2055" s="802"/>
      <c r="C2055" s="803"/>
      <c r="D2055" s="785"/>
    </row>
    <row r="2056" spans="2:4">
      <c r="B2056" s="802"/>
      <c r="C2056" s="803"/>
      <c r="D2056" s="785"/>
    </row>
    <row r="2057" spans="2:4">
      <c r="B2057" s="802"/>
      <c r="C2057" s="803"/>
      <c r="D2057" s="785"/>
    </row>
    <row r="2058" spans="2:4">
      <c r="B2058" s="802"/>
      <c r="C2058" s="803"/>
      <c r="D2058" s="785"/>
    </row>
    <row r="2059" spans="2:4">
      <c r="B2059" s="802"/>
      <c r="C2059" s="803"/>
      <c r="D2059" s="785"/>
    </row>
    <row r="2060" spans="2:4">
      <c r="B2060" s="802"/>
      <c r="C2060" s="803"/>
      <c r="D2060" s="785"/>
    </row>
    <row r="2061" spans="2:4">
      <c r="B2061" s="802"/>
      <c r="C2061" s="803"/>
      <c r="D2061" s="785"/>
    </row>
    <row r="2062" spans="2:4">
      <c r="B2062" s="802"/>
      <c r="C2062" s="803"/>
      <c r="D2062" s="785"/>
    </row>
    <row r="2063" spans="2:4">
      <c r="B2063" s="802"/>
      <c r="C2063" s="803"/>
      <c r="D2063" s="785"/>
    </row>
    <row r="2064" spans="2:4">
      <c r="B2064" s="802"/>
      <c r="C2064" s="803"/>
      <c r="D2064" s="785"/>
    </row>
    <row r="2065" spans="2:4">
      <c r="B2065" s="804"/>
      <c r="C2065" s="803"/>
      <c r="D2065" s="785"/>
    </row>
    <row r="2066" spans="2:4">
      <c r="B2066" s="802"/>
      <c r="C2066" s="803"/>
      <c r="D2066" s="785"/>
    </row>
    <row r="2067" spans="2:4">
      <c r="B2067" s="802"/>
      <c r="C2067" s="803"/>
      <c r="D2067" s="785"/>
    </row>
    <row r="2068" spans="2:4">
      <c r="B2068" s="802"/>
      <c r="C2068" s="803"/>
      <c r="D2068" s="785"/>
    </row>
    <row r="2069" spans="2:4">
      <c r="B2069" s="802"/>
      <c r="C2069" s="803"/>
      <c r="D2069" s="785"/>
    </row>
    <row r="2070" spans="2:4">
      <c r="B2070" s="802"/>
      <c r="C2070" s="803"/>
      <c r="D2070" s="785"/>
    </row>
    <row r="2071" spans="2:4">
      <c r="B2071" s="804"/>
      <c r="C2071" s="803"/>
      <c r="D2071" s="785"/>
    </row>
    <row r="2072" spans="2:4">
      <c r="B2072" s="804"/>
      <c r="C2072" s="803"/>
      <c r="D2072" s="785"/>
    </row>
    <row r="2073" spans="2:4">
      <c r="B2073" s="802"/>
      <c r="C2073" s="803"/>
      <c r="D2073" s="785"/>
    </row>
    <row r="2074" spans="2:4">
      <c r="B2074" s="802"/>
      <c r="C2074" s="803"/>
      <c r="D2074" s="785"/>
    </row>
    <row r="2075" spans="2:4">
      <c r="B2075" s="802"/>
      <c r="C2075" s="803"/>
      <c r="D2075" s="785"/>
    </row>
    <row r="2076" spans="2:4">
      <c r="B2076" s="802"/>
      <c r="C2076" s="803"/>
      <c r="D2076" s="785"/>
    </row>
    <row r="2077" spans="2:4">
      <c r="B2077" s="802"/>
      <c r="C2077" s="803"/>
      <c r="D2077" s="785"/>
    </row>
    <row r="2078" spans="2:4">
      <c r="B2078" s="802"/>
      <c r="C2078" s="803"/>
      <c r="D2078" s="785"/>
    </row>
    <row r="2079" spans="2:4">
      <c r="B2079" s="802"/>
      <c r="C2079" s="803"/>
      <c r="D2079" s="785"/>
    </row>
    <row r="2080" spans="2:4">
      <c r="B2080" s="802"/>
      <c r="C2080" s="803"/>
      <c r="D2080" s="785"/>
    </row>
    <row r="2081" spans="2:4">
      <c r="B2081" s="802"/>
      <c r="C2081" s="803"/>
      <c r="D2081" s="785"/>
    </row>
    <row r="2082" spans="2:4">
      <c r="B2082" s="802"/>
      <c r="C2082" s="803"/>
      <c r="D2082" s="785"/>
    </row>
    <row r="2083" spans="2:4">
      <c r="B2083" s="802"/>
      <c r="C2083" s="803"/>
      <c r="D2083" s="785"/>
    </row>
    <row r="2084" spans="2:4">
      <c r="B2084" s="804"/>
      <c r="C2084" s="803"/>
      <c r="D2084" s="785"/>
    </row>
    <row r="2085" spans="2:4">
      <c r="B2085" s="802"/>
      <c r="C2085" s="803"/>
      <c r="D2085" s="785"/>
    </row>
    <row r="2086" spans="2:4">
      <c r="B2086" s="802"/>
      <c r="C2086" s="803"/>
      <c r="D2086" s="785"/>
    </row>
    <row r="2087" spans="2:4">
      <c r="B2087" s="802"/>
      <c r="C2087" s="803"/>
      <c r="D2087" s="785"/>
    </row>
    <row r="2088" spans="2:4">
      <c r="B2088" s="802"/>
      <c r="C2088" s="803"/>
      <c r="D2088" s="785"/>
    </row>
    <row r="2089" spans="2:4">
      <c r="B2089" s="802"/>
      <c r="C2089" s="803"/>
      <c r="D2089" s="785"/>
    </row>
    <row r="2090" spans="2:4">
      <c r="B2090" s="802"/>
      <c r="C2090" s="803"/>
      <c r="D2090" s="785"/>
    </row>
    <row r="2091" spans="2:4">
      <c r="B2091" s="802"/>
      <c r="C2091" s="803"/>
      <c r="D2091" s="785"/>
    </row>
    <row r="2092" spans="2:4">
      <c r="B2092" s="802"/>
      <c r="C2092" s="803"/>
      <c r="D2092" s="785"/>
    </row>
    <row r="2093" spans="2:4">
      <c r="B2093" s="802"/>
      <c r="C2093" s="803"/>
      <c r="D2093" s="785"/>
    </row>
    <row r="2094" spans="2:4">
      <c r="B2094" s="802"/>
      <c r="C2094" s="803"/>
      <c r="D2094" s="785"/>
    </row>
    <row r="2095" spans="2:4">
      <c r="B2095" s="802"/>
      <c r="C2095" s="803"/>
      <c r="D2095" s="785"/>
    </row>
    <row r="2096" spans="2:4">
      <c r="B2096" s="802"/>
      <c r="C2096" s="803"/>
      <c r="D2096" s="785"/>
    </row>
    <row r="2097" spans="2:4">
      <c r="B2097" s="802"/>
      <c r="C2097" s="803"/>
      <c r="D2097" s="785"/>
    </row>
    <row r="2098" spans="2:4">
      <c r="B2098" s="802"/>
      <c r="C2098" s="803"/>
      <c r="D2098" s="785"/>
    </row>
    <row r="2099" spans="2:4">
      <c r="B2099" s="802"/>
      <c r="C2099" s="803"/>
      <c r="D2099" s="785"/>
    </row>
    <row r="2100" spans="2:4">
      <c r="B2100" s="802"/>
      <c r="C2100" s="803"/>
      <c r="D2100" s="785"/>
    </row>
    <row r="2101" spans="2:4">
      <c r="B2101" s="802"/>
      <c r="C2101" s="803"/>
      <c r="D2101" s="785"/>
    </row>
    <row r="2102" spans="2:4">
      <c r="B2102" s="802"/>
      <c r="C2102" s="803"/>
      <c r="D2102" s="785"/>
    </row>
    <row r="2103" spans="2:4">
      <c r="B2103" s="802"/>
      <c r="C2103" s="803"/>
      <c r="D2103" s="785"/>
    </row>
    <row r="2104" spans="2:4">
      <c r="B2104" s="802"/>
      <c r="C2104" s="803"/>
      <c r="D2104" s="785"/>
    </row>
    <row r="2105" spans="2:4">
      <c r="B2105" s="802"/>
      <c r="C2105" s="803"/>
      <c r="D2105" s="785"/>
    </row>
    <row r="2106" spans="2:4">
      <c r="B2106" s="802"/>
      <c r="C2106" s="803"/>
      <c r="D2106" s="785"/>
    </row>
    <row r="2107" spans="2:4">
      <c r="B2107" s="804"/>
      <c r="C2107" s="803"/>
      <c r="D2107" s="785"/>
    </row>
    <row r="2108" spans="2:4">
      <c r="B2108" s="804"/>
      <c r="C2108" s="803"/>
      <c r="D2108" s="785"/>
    </row>
    <row r="2109" spans="2:4">
      <c r="B2109" s="804"/>
      <c r="C2109" s="803"/>
      <c r="D2109" s="785"/>
    </row>
    <row r="2110" spans="2:4">
      <c r="B2110" s="802"/>
      <c r="C2110" s="803"/>
      <c r="D2110" s="785"/>
    </row>
    <row r="2111" spans="2:4">
      <c r="B2111" s="802"/>
      <c r="C2111" s="803"/>
      <c r="D2111" s="785"/>
    </row>
    <row r="2112" spans="2:4">
      <c r="B2112" s="802"/>
      <c r="C2112" s="803"/>
      <c r="D2112" s="785"/>
    </row>
    <row r="2113" spans="2:4">
      <c r="B2113" s="804"/>
      <c r="C2113" s="803"/>
      <c r="D2113" s="785"/>
    </row>
    <row r="2114" spans="2:4">
      <c r="B2114" s="802"/>
      <c r="C2114" s="803"/>
      <c r="D2114" s="785"/>
    </row>
    <row r="2115" spans="2:4">
      <c r="B2115" s="802"/>
      <c r="C2115" s="803"/>
      <c r="D2115" s="785"/>
    </row>
    <row r="2116" spans="2:4">
      <c r="B2116" s="802"/>
      <c r="C2116" s="803"/>
      <c r="D2116" s="785"/>
    </row>
    <row r="2117" spans="2:4">
      <c r="B2117" s="802"/>
      <c r="C2117" s="803"/>
      <c r="D2117" s="785"/>
    </row>
    <row r="2118" spans="2:4">
      <c r="B2118" s="804"/>
      <c r="C2118" s="803"/>
      <c r="D2118" s="785"/>
    </row>
    <row r="2119" spans="2:4">
      <c r="B2119" s="802"/>
      <c r="C2119" s="803"/>
      <c r="D2119" s="785"/>
    </row>
    <row r="2120" spans="2:4">
      <c r="B2120" s="804"/>
      <c r="C2120" s="803"/>
      <c r="D2120" s="785"/>
    </row>
    <row r="2121" spans="2:4">
      <c r="B2121" s="802"/>
      <c r="C2121" s="803"/>
      <c r="D2121" s="785"/>
    </row>
    <row r="2122" spans="2:4">
      <c r="B2122" s="802"/>
      <c r="C2122" s="803"/>
      <c r="D2122" s="785"/>
    </row>
    <row r="2123" spans="2:4">
      <c r="B2123" s="802"/>
      <c r="C2123" s="803"/>
      <c r="D2123" s="785"/>
    </row>
    <row r="2124" spans="2:4">
      <c r="B2124" s="802"/>
      <c r="C2124" s="803"/>
      <c r="D2124" s="785"/>
    </row>
    <row r="2125" spans="2:4">
      <c r="B2125" s="802"/>
      <c r="C2125" s="803"/>
      <c r="D2125" s="785"/>
    </row>
    <row r="2126" spans="2:4">
      <c r="B2126" s="804"/>
      <c r="C2126" s="803"/>
      <c r="D2126" s="785"/>
    </row>
    <row r="2127" spans="2:4">
      <c r="B2127" s="802"/>
      <c r="C2127" s="803"/>
      <c r="D2127" s="785"/>
    </row>
    <row r="2128" spans="2:4">
      <c r="B2128" s="802"/>
      <c r="C2128" s="803"/>
      <c r="D2128" s="785"/>
    </row>
    <row r="2129" spans="2:4">
      <c r="B2129" s="804"/>
      <c r="C2129" s="803"/>
      <c r="D2129" s="785"/>
    </row>
    <row r="2130" spans="2:4">
      <c r="B2130" s="802"/>
      <c r="C2130" s="803"/>
      <c r="D2130" s="785"/>
    </row>
    <row r="2131" spans="2:4">
      <c r="B2131" s="804"/>
      <c r="C2131" s="803"/>
      <c r="D2131" s="785"/>
    </row>
    <row r="2132" spans="2:4">
      <c r="B2132" s="804"/>
      <c r="C2132" s="803"/>
      <c r="D2132" s="785"/>
    </row>
    <row r="2133" spans="2:4">
      <c r="B2133" s="804"/>
      <c r="C2133" s="803"/>
      <c r="D2133" s="785"/>
    </row>
    <row r="2134" spans="2:4">
      <c r="B2134" s="804"/>
      <c r="C2134" s="803"/>
      <c r="D2134" s="785"/>
    </row>
    <row r="2135" spans="2:4">
      <c r="B2135" s="804"/>
      <c r="C2135" s="803"/>
      <c r="D2135" s="785"/>
    </row>
    <row r="2136" spans="2:4">
      <c r="B2136" s="804"/>
      <c r="C2136" s="803"/>
      <c r="D2136" s="785"/>
    </row>
    <row r="2137" spans="2:4">
      <c r="B2137" s="804"/>
      <c r="C2137" s="803"/>
      <c r="D2137" s="785"/>
    </row>
    <row r="2138" spans="2:4">
      <c r="B2138" s="804"/>
      <c r="C2138" s="803"/>
      <c r="D2138" s="785"/>
    </row>
    <row r="2139" spans="2:4">
      <c r="B2139" s="804"/>
      <c r="C2139" s="803"/>
      <c r="D2139" s="785"/>
    </row>
    <row r="2140" spans="2:4">
      <c r="B2140" s="804"/>
      <c r="C2140" s="803"/>
      <c r="D2140" s="785"/>
    </row>
    <row r="2141" spans="2:4">
      <c r="B2141" s="804"/>
      <c r="C2141" s="803"/>
      <c r="D2141" s="785"/>
    </row>
    <row r="2142" spans="2:4">
      <c r="B2142" s="804"/>
      <c r="C2142" s="803"/>
      <c r="D2142" s="785"/>
    </row>
    <row r="2143" spans="2:4">
      <c r="B2143" s="804"/>
      <c r="C2143" s="803"/>
      <c r="D2143" s="785"/>
    </row>
    <row r="2144" spans="2:4">
      <c r="B2144" s="804"/>
      <c r="C2144" s="803"/>
      <c r="D2144" s="785"/>
    </row>
    <row r="2145" spans="2:4">
      <c r="B2145" s="804"/>
      <c r="C2145" s="803"/>
      <c r="D2145" s="785"/>
    </row>
    <row r="2146" spans="2:4">
      <c r="B2146" s="804"/>
      <c r="C2146" s="803"/>
      <c r="D2146" s="785"/>
    </row>
    <row r="2147" spans="2:4">
      <c r="B2147" s="804"/>
      <c r="C2147" s="803"/>
      <c r="D2147" s="785"/>
    </row>
    <row r="2148" spans="2:4">
      <c r="B2148" s="804"/>
      <c r="C2148" s="803"/>
      <c r="D2148" s="785"/>
    </row>
    <row r="2149" spans="2:4">
      <c r="B2149" s="804"/>
      <c r="C2149" s="803"/>
      <c r="D2149" s="785"/>
    </row>
    <row r="2150" spans="2:4">
      <c r="B2150" s="804"/>
      <c r="C2150" s="803"/>
      <c r="D2150" s="785"/>
    </row>
    <row r="2151" spans="2:4">
      <c r="B2151" s="804"/>
      <c r="C2151" s="803"/>
      <c r="D2151" s="785"/>
    </row>
    <row r="2152" spans="2:4">
      <c r="B2152" s="804"/>
      <c r="C2152" s="803"/>
      <c r="D2152" s="785"/>
    </row>
    <row r="2153" spans="2:4">
      <c r="B2153" s="804"/>
      <c r="C2153" s="803"/>
      <c r="D2153" s="785"/>
    </row>
    <row r="2154" spans="2:4">
      <c r="B2154" s="804"/>
      <c r="C2154" s="803"/>
      <c r="D2154" s="785"/>
    </row>
    <row r="2155" spans="2:4">
      <c r="B2155" s="804"/>
      <c r="C2155" s="803"/>
      <c r="D2155" s="785"/>
    </row>
    <row r="2156" spans="2:4">
      <c r="B2156" s="804"/>
      <c r="C2156" s="803"/>
      <c r="D2156" s="785"/>
    </row>
    <row r="2157" spans="2:4">
      <c r="B2157" s="802"/>
      <c r="C2157" s="803"/>
      <c r="D2157" s="785"/>
    </row>
    <row r="2158" spans="2:4">
      <c r="B2158" s="802"/>
      <c r="C2158" s="803"/>
      <c r="D2158" s="785"/>
    </row>
    <row r="2159" spans="2:4">
      <c r="B2159" s="802"/>
      <c r="C2159" s="803"/>
      <c r="D2159" s="785"/>
    </row>
    <row r="2160" spans="2:4">
      <c r="B2160" s="802"/>
      <c r="C2160" s="803"/>
      <c r="D2160" s="785"/>
    </row>
    <row r="2161" spans="2:4">
      <c r="B2161" s="802"/>
      <c r="C2161" s="803"/>
      <c r="D2161" s="785"/>
    </row>
    <row r="2162" spans="2:4">
      <c r="B2162" s="802"/>
      <c r="C2162" s="803"/>
      <c r="D2162" s="785"/>
    </row>
    <row r="2163" spans="2:4">
      <c r="B2163" s="802"/>
      <c r="C2163" s="803"/>
      <c r="D2163" s="785"/>
    </row>
    <row r="2164" spans="2:4">
      <c r="B2164" s="802"/>
      <c r="C2164" s="803"/>
      <c r="D2164" s="785"/>
    </row>
    <row r="2165" spans="2:4">
      <c r="B2165" s="802"/>
      <c r="C2165" s="803"/>
      <c r="D2165" s="785"/>
    </row>
    <row r="2166" spans="2:4">
      <c r="B2166" s="802"/>
      <c r="C2166" s="803"/>
      <c r="D2166" s="785"/>
    </row>
    <row r="2167" spans="2:4">
      <c r="B2167" s="802"/>
      <c r="C2167" s="803"/>
      <c r="D2167" s="785"/>
    </row>
    <row r="2168" spans="2:4">
      <c r="B2168" s="802"/>
      <c r="C2168" s="803"/>
      <c r="D2168" s="785"/>
    </row>
    <row r="2169" spans="2:4">
      <c r="B2169" s="802"/>
      <c r="C2169" s="803"/>
      <c r="D2169" s="785"/>
    </row>
    <row r="2170" spans="2:4">
      <c r="B2170" s="802"/>
      <c r="C2170" s="803"/>
      <c r="D2170" s="785"/>
    </row>
    <row r="2171" spans="2:4">
      <c r="B2171" s="802"/>
      <c r="C2171" s="803"/>
      <c r="D2171" s="785"/>
    </row>
    <row r="2172" spans="2:4">
      <c r="B2172" s="802"/>
      <c r="C2172" s="803"/>
      <c r="D2172" s="785"/>
    </row>
    <row r="2173" spans="2:4">
      <c r="B2173" s="800"/>
      <c r="C2173" s="805"/>
      <c r="D2173" s="785"/>
    </row>
    <row r="2174" spans="2:4">
      <c r="B2174" s="800"/>
      <c r="C2174" s="805"/>
      <c r="D2174" s="785"/>
    </row>
    <row r="2175" spans="2:4">
      <c r="B2175" s="800"/>
      <c r="C2175" s="805"/>
      <c r="D2175" s="785"/>
    </row>
    <row r="2176" spans="2:4">
      <c r="B2176" s="73"/>
      <c r="C2176" s="73"/>
      <c r="D2176" s="785"/>
    </row>
    <row r="2177" spans="2:4">
      <c r="B2177" s="73"/>
      <c r="C2177" s="73"/>
      <c r="D2177" s="785"/>
    </row>
    <row r="2178" spans="2:4">
      <c r="B2178" s="73"/>
      <c r="C2178" s="73"/>
      <c r="D2178" s="785"/>
    </row>
    <row r="2179" spans="2:4">
      <c r="B2179" s="73"/>
      <c r="C2179" s="73"/>
      <c r="D2179" s="785"/>
    </row>
    <row r="2180" spans="2:4">
      <c r="B2180" s="73"/>
      <c r="C2180" s="73"/>
      <c r="D2180" s="785"/>
    </row>
    <row r="2181" spans="2:4">
      <c r="B2181" s="73"/>
      <c r="C2181" s="73"/>
      <c r="D2181" s="785"/>
    </row>
    <row r="2182" spans="2:4">
      <c r="B2182" s="73"/>
      <c r="C2182" s="73"/>
      <c r="D2182" s="785"/>
    </row>
    <row r="2183" spans="2:4">
      <c r="B2183" s="73"/>
      <c r="C2183" s="73"/>
      <c r="D2183" s="785"/>
    </row>
    <row r="2184" spans="2:4">
      <c r="B2184" s="73"/>
      <c r="C2184" s="73"/>
      <c r="D2184" s="785"/>
    </row>
    <row r="2185" spans="2:4">
      <c r="B2185" s="73"/>
      <c r="C2185" s="73"/>
      <c r="D2185" s="785"/>
    </row>
    <row r="2186" spans="2:4">
      <c r="B2186" s="73"/>
      <c r="C2186" s="73"/>
      <c r="D2186" s="785"/>
    </row>
    <row r="2187" spans="2:4">
      <c r="B2187" s="73"/>
      <c r="C2187" s="73"/>
      <c r="D2187" s="785"/>
    </row>
    <row r="2188" spans="2:4">
      <c r="B2188" s="73"/>
      <c r="C2188" s="73"/>
      <c r="D2188" s="785"/>
    </row>
    <row r="2189" spans="2:4">
      <c r="B2189" s="73"/>
      <c r="C2189" s="73"/>
      <c r="D2189" s="785"/>
    </row>
    <row r="2190" spans="2:4">
      <c r="B2190" s="73"/>
      <c r="C2190" s="73"/>
      <c r="D2190" s="785"/>
    </row>
    <row r="2191" spans="2:4">
      <c r="B2191" s="73"/>
      <c r="C2191" s="73"/>
      <c r="D2191" s="785"/>
    </row>
    <row r="2192" spans="2:4">
      <c r="B2192" s="73"/>
      <c r="C2192" s="73"/>
      <c r="D2192" s="785"/>
    </row>
    <row r="2193" spans="2:4">
      <c r="B2193" s="73"/>
      <c r="C2193" s="73"/>
      <c r="D2193" s="785"/>
    </row>
    <row r="2194" spans="2:4">
      <c r="B2194" s="73"/>
      <c r="C2194" s="73"/>
      <c r="D2194" s="785"/>
    </row>
    <row r="2195" spans="2:4">
      <c r="B2195" s="73"/>
      <c r="C2195" s="73"/>
      <c r="D2195" s="785"/>
    </row>
    <row r="2196" spans="2:4">
      <c r="B2196" s="73"/>
      <c r="C2196" s="73"/>
      <c r="D2196" s="785"/>
    </row>
    <row r="2197" spans="2:4">
      <c r="B2197" s="73"/>
      <c r="C2197" s="73"/>
      <c r="D2197" s="785"/>
    </row>
    <row r="2198" spans="2:4">
      <c r="B2198" s="73"/>
      <c r="C2198" s="73"/>
      <c r="D2198" s="785"/>
    </row>
    <row r="2199" spans="2:4">
      <c r="B2199" s="73"/>
      <c r="C2199" s="73"/>
      <c r="D2199" s="785"/>
    </row>
    <row r="2200" spans="2:4">
      <c r="B2200" s="73"/>
      <c r="C2200" s="73"/>
      <c r="D2200" s="785"/>
    </row>
    <row r="2201" spans="2:4">
      <c r="B2201" s="73"/>
      <c r="C2201" s="73"/>
      <c r="D2201" s="785"/>
    </row>
    <row r="2202" spans="2:4">
      <c r="B2202" s="73"/>
      <c r="C2202" s="73"/>
      <c r="D2202" s="785"/>
    </row>
    <row r="2203" spans="2:4">
      <c r="B2203" s="73"/>
      <c r="C2203" s="73"/>
      <c r="D2203" s="785"/>
    </row>
    <row r="2204" spans="2:4">
      <c r="B2204" s="73"/>
      <c r="C2204" s="73"/>
      <c r="D2204" s="785"/>
    </row>
    <row r="2205" spans="2:4">
      <c r="B2205" s="73"/>
      <c r="C2205" s="73"/>
      <c r="D2205" s="785"/>
    </row>
    <row r="2206" spans="2:4">
      <c r="B2206" s="73"/>
      <c r="C2206" s="73"/>
      <c r="D2206" s="785"/>
    </row>
    <row r="2207" spans="2:4">
      <c r="B2207" s="73"/>
      <c r="C2207" s="73"/>
      <c r="D2207" s="785"/>
    </row>
    <row r="2208" spans="2:4">
      <c r="B2208" s="73"/>
      <c r="C2208" s="73"/>
      <c r="D2208" s="785"/>
    </row>
    <row r="2209" spans="2:4">
      <c r="B2209" s="73"/>
      <c r="C2209" s="73"/>
      <c r="D2209" s="785"/>
    </row>
    <row r="2210" spans="2:4">
      <c r="B2210" s="73"/>
      <c r="C2210" s="73"/>
      <c r="D2210" s="785"/>
    </row>
    <row r="2211" spans="2:4">
      <c r="B2211" s="73"/>
      <c r="C2211" s="73"/>
      <c r="D2211" s="785"/>
    </row>
    <row r="2212" spans="2:4">
      <c r="B2212" s="73"/>
      <c r="C2212" s="73"/>
      <c r="D2212" s="785"/>
    </row>
    <row r="2213" spans="2:4">
      <c r="B2213" s="73"/>
      <c r="C2213" s="73"/>
      <c r="D2213" s="785"/>
    </row>
    <row r="2214" spans="2:4">
      <c r="B2214" s="73"/>
      <c r="C2214" s="73"/>
      <c r="D2214" s="785"/>
    </row>
    <row r="2215" spans="2:4">
      <c r="B2215" s="73"/>
      <c r="C2215" s="73"/>
      <c r="D2215" s="785"/>
    </row>
    <row r="2216" spans="2:4">
      <c r="B2216" s="73"/>
      <c r="C2216" s="73"/>
      <c r="D2216" s="785"/>
    </row>
    <row r="2217" spans="2:4">
      <c r="B2217" s="73"/>
      <c r="C2217" s="73"/>
      <c r="D2217" s="785"/>
    </row>
    <row r="2218" spans="2:4">
      <c r="B2218" s="73"/>
      <c r="C2218" s="73"/>
      <c r="D2218" s="785"/>
    </row>
    <row r="2219" spans="2:4">
      <c r="B2219" s="73"/>
      <c r="C2219" s="73"/>
      <c r="D2219" s="785"/>
    </row>
    <row r="2220" spans="2:4">
      <c r="B2220" s="73"/>
      <c r="C2220" s="73"/>
      <c r="D2220" s="785"/>
    </row>
    <row r="2221" spans="2:4">
      <c r="B2221" s="73"/>
      <c r="C2221" s="73"/>
      <c r="D2221" s="785"/>
    </row>
    <row r="2222" spans="2:4">
      <c r="B2222" s="73"/>
      <c r="C2222" s="73"/>
      <c r="D2222" s="785"/>
    </row>
    <row r="2223" spans="2:4">
      <c r="B2223" s="73"/>
      <c r="C2223" s="73"/>
      <c r="D2223" s="785"/>
    </row>
    <row r="2224" spans="2:4">
      <c r="B2224" s="73"/>
      <c r="C2224" s="73"/>
      <c r="D2224" s="785"/>
    </row>
    <row r="2225" spans="2:4">
      <c r="B2225" s="73"/>
      <c r="C2225" s="73"/>
      <c r="D2225" s="785"/>
    </row>
    <row r="2226" spans="2:4">
      <c r="B2226" s="73"/>
      <c r="C2226" s="73"/>
      <c r="D2226" s="785"/>
    </row>
    <row r="2227" spans="2:4">
      <c r="B2227" s="73"/>
      <c r="C2227" s="73"/>
      <c r="D2227" s="785"/>
    </row>
    <row r="2228" spans="2:4">
      <c r="B2228" s="73"/>
      <c r="C2228" s="73"/>
      <c r="D2228" s="785"/>
    </row>
    <row r="2229" spans="2:4">
      <c r="B2229" s="73"/>
      <c r="C2229" s="73"/>
      <c r="D2229" s="785"/>
    </row>
    <row r="2230" spans="2:4">
      <c r="B2230" s="73"/>
      <c r="C2230" s="73"/>
      <c r="D2230" s="785"/>
    </row>
    <row r="2231" spans="2:4">
      <c r="B2231" s="73"/>
      <c r="C2231" s="73"/>
      <c r="D2231" s="785"/>
    </row>
    <row r="2232" spans="2:4">
      <c r="B2232" s="73"/>
      <c r="C2232" s="73"/>
      <c r="D2232" s="785"/>
    </row>
    <row r="2233" spans="2:4">
      <c r="B2233" s="73"/>
      <c r="C2233" s="73"/>
      <c r="D2233" s="785"/>
    </row>
    <row r="2234" spans="2:4">
      <c r="B2234" s="73"/>
      <c r="C2234" s="73"/>
      <c r="D2234" s="785"/>
    </row>
    <row r="2235" spans="2:4">
      <c r="B2235" s="73"/>
      <c r="C2235" s="73"/>
      <c r="D2235" s="785"/>
    </row>
    <row r="2236" spans="2:4">
      <c r="B2236" s="73"/>
      <c r="C2236" s="73"/>
      <c r="D2236" s="785"/>
    </row>
    <row r="2237" spans="2:4">
      <c r="B2237" s="73"/>
      <c r="C2237" s="73"/>
      <c r="D2237" s="785"/>
    </row>
    <row r="2238" spans="2:4">
      <c r="B2238" s="73"/>
      <c r="C2238" s="73"/>
      <c r="D2238" s="785"/>
    </row>
    <row r="2239" spans="2:4">
      <c r="B2239" s="73"/>
      <c r="C2239" s="73"/>
      <c r="D2239" s="785"/>
    </row>
    <row r="2240" spans="2:4">
      <c r="B2240" s="73"/>
      <c r="C2240" s="73"/>
      <c r="D2240" s="785"/>
    </row>
    <row r="2241" spans="2:4">
      <c r="B2241" s="73"/>
      <c r="C2241" s="73"/>
      <c r="D2241" s="785"/>
    </row>
    <row r="2242" spans="2:4">
      <c r="B2242" s="73"/>
      <c r="C2242" s="73"/>
      <c r="D2242" s="785"/>
    </row>
    <row r="2243" spans="2:4">
      <c r="B2243" s="73"/>
      <c r="C2243" s="73"/>
      <c r="D2243" s="785"/>
    </row>
    <row r="2244" spans="2:4">
      <c r="B2244" s="73"/>
      <c r="C2244" s="73"/>
      <c r="D2244" s="785"/>
    </row>
    <row r="2245" spans="2:4">
      <c r="B2245" s="73"/>
      <c r="C2245" s="73"/>
      <c r="D2245" s="785"/>
    </row>
    <row r="2246" spans="2:4">
      <c r="B2246" s="73"/>
      <c r="C2246" s="73"/>
      <c r="D2246" s="785"/>
    </row>
    <row r="2247" spans="2:4">
      <c r="B2247" s="73"/>
      <c r="C2247" s="73"/>
      <c r="D2247" s="785"/>
    </row>
    <row r="2248" spans="2:4">
      <c r="B2248" s="73"/>
      <c r="C2248" s="73"/>
      <c r="D2248" s="785"/>
    </row>
    <row r="2249" spans="2:4">
      <c r="B2249" s="73"/>
      <c r="C2249" s="73"/>
      <c r="D2249" s="785"/>
    </row>
    <row r="2250" spans="2:4">
      <c r="B2250" s="73"/>
      <c r="C2250" s="73"/>
      <c r="D2250" s="785"/>
    </row>
    <row r="2251" spans="2:4">
      <c r="B2251" s="73"/>
      <c r="C2251" s="73"/>
      <c r="D2251" s="785"/>
    </row>
    <row r="2252" spans="2:4">
      <c r="B2252" s="73"/>
      <c r="C2252" s="73"/>
      <c r="D2252" s="785"/>
    </row>
    <row r="2253" spans="2:4">
      <c r="B2253" s="73"/>
      <c r="C2253" s="73"/>
      <c r="D2253" s="785"/>
    </row>
    <row r="2254" spans="2:4">
      <c r="B2254" s="73"/>
      <c r="C2254" s="73"/>
      <c r="D2254" s="785"/>
    </row>
    <row r="2255" spans="2:4">
      <c r="B2255" s="73"/>
      <c r="C2255" s="73"/>
      <c r="D2255" s="785"/>
    </row>
    <row r="2256" spans="2:4">
      <c r="B2256" s="73"/>
      <c r="C2256" s="73"/>
      <c r="D2256" s="785"/>
    </row>
    <row r="2257" spans="2:4">
      <c r="B2257" s="73"/>
      <c r="C2257" s="73"/>
      <c r="D2257" s="785"/>
    </row>
    <row r="2258" spans="2:4">
      <c r="B2258" s="73"/>
      <c r="C2258" s="73"/>
      <c r="D2258" s="785"/>
    </row>
    <row r="2259" spans="2:4">
      <c r="B2259" s="73"/>
      <c r="C2259" s="73"/>
      <c r="D2259" s="785"/>
    </row>
    <row r="2260" spans="2:4">
      <c r="B2260" s="73"/>
      <c r="C2260" s="73"/>
      <c r="D2260" s="785"/>
    </row>
    <row r="2261" spans="2:4">
      <c r="B2261" s="73"/>
      <c r="C2261" s="73"/>
      <c r="D2261" s="785"/>
    </row>
    <row r="2262" spans="2:4">
      <c r="B2262" s="73"/>
      <c r="C2262" s="73"/>
      <c r="D2262" s="785"/>
    </row>
    <row r="2263" spans="2:4">
      <c r="B2263" s="73"/>
      <c r="C2263" s="73"/>
      <c r="D2263" s="785"/>
    </row>
    <row r="2264" spans="2:4">
      <c r="B2264" s="73"/>
      <c r="C2264" s="73"/>
      <c r="D2264" s="785"/>
    </row>
    <row r="2265" spans="2:4">
      <c r="B2265" s="73"/>
      <c r="C2265" s="73"/>
      <c r="D2265" s="785"/>
    </row>
    <row r="2266" spans="2:4">
      <c r="B2266" s="73"/>
      <c r="C2266" s="73"/>
      <c r="D2266" s="785"/>
    </row>
    <row r="2267" spans="2:4">
      <c r="B2267" s="73"/>
      <c r="C2267" s="73"/>
      <c r="D2267" s="785"/>
    </row>
    <row r="2268" spans="2:4">
      <c r="B2268" s="73"/>
      <c r="C2268" s="73"/>
      <c r="D2268" s="785"/>
    </row>
    <row r="2269" spans="2:4">
      <c r="B2269" s="73"/>
      <c r="C2269" s="73"/>
      <c r="D2269" s="785"/>
    </row>
    <row r="2270" spans="2:4">
      <c r="B2270" s="73"/>
      <c r="C2270" s="73"/>
      <c r="D2270" s="785"/>
    </row>
    <row r="2271" spans="2:4">
      <c r="B2271" s="73"/>
      <c r="C2271" s="73"/>
      <c r="D2271" s="785"/>
    </row>
    <row r="2272" spans="2:4">
      <c r="B2272" s="73"/>
      <c r="C2272" s="73"/>
      <c r="D2272" s="785"/>
    </row>
    <row r="2273" spans="2:4">
      <c r="B2273" s="73"/>
      <c r="C2273" s="73"/>
      <c r="D2273" s="785"/>
    </row>
    <row r="2274" spans="2:4">
      <c r="B2274" s="73"/>
      <c r="C2274" s="73"/>
      <c r="D2274" s="785"/>
    </row>
    <row r="2275" spans="2:4">
      <c r="B2275" s="73"/>
      <c r="C2275" s="73"/>
      <c r="D2275" s="785"/>
    </row>
    <row r="2276" spans="2:4">
      <c r="B2276" s="73"/>
      <c r="C2276" s="73"/>
      <c r="D2276" s="785"/>
    </row>
    <row r="2277" spans="2:4">
      <c r="B2277" s="73"/>
      <c r="C2277" s="73"/>
      <c r="D2277" s="785"/>
    </row>
    <row r="2278" spans="2:4">
      <c r="B2278" s="73"/>
      <c r="C2278" s="73"/>
      <c r="D2278" s="785"/>
    </row>
    <row r="2279" spans="2:4">
      <c r="B2279" s="73"/>
      <c r="C2279" s="73"/>
      <c r="D2279" s="785"/>
    </row>
    <row r="2280" spans="2:4">
      <c r="B2280" s="73"/>
      <c r="C2280" s="73"/>
      <c r="D2280" s="785"/>
    </row>
    <row r="2281" spans="2:4">
      <c r="B2281" s="73"/>
      <c r="C2281" s="73"/>
      <c r="D2281" s="785"/>
    </row>
    <row r="2282" spans="2:4">
      <c r="B2282" s="73"/>
      <c r="C2282" s="73"/>
      <c r="D2282" s="785"/>
    </row>
    <row r="2283" spans="2:4">
      <c r="B2283" s="73"/>
      <c r="C2283" s="73"/>
      <c r="D2283" s="785"/>
    </row>
    <row r="2284" spans="2:4">
      <c r="B2284" s="73"/>
      <c r="C2284" s="73"/>
      <c r="D2284" s="785"/>
    </row>
    <row r="2285" spans="2:4">
      <c r="B2285" s="73"/>
      <c r="C2285" s="73"/>
      <c r="D2285" s="785"/>
    </row>
    <row r="2286" spans="2:4">
      <c r="B2286" s="73"/>
      <c r="C2286" s="73"/>
      <c r="D2286" s="785"/>
    </row>
    <row r="2287" spans="2:4">
      <c r="B2287" s="73"/>
      <c r="C2287" s="73"/>
      <c r="D2287" s="785"/>
    </row>
    <row r="2288" spans="2:4">
      <c r="B2288" s="73"/>
      <c r="C2288" s="73"/>
      <c r="D2288" s="785"/>
    </row>
    <row r="2289" spans="2:4">
      <c r="B2289" s="73"/>
      <c r="C2289" s="73"/>
      <c r="D2289" s="785"/>
    </row>
    <row r="2290" spans="2:4">
      <c r="B2290" s="73"/>
      <c r="C2290" s="73"/>
      <c r="D2290" s="785"/>
    </row>
    <row r="2291" spans="2:4">
      <c r="B2291" s="73"/>
      <c r="C2291" s="73"/>
      <c r="D2291" s="785"/>
    </row>
    <row r="2292" spans="2:4">
      <c r="B2292" s="73"/>
      <c r="C2292" s="73"/>
      <c r="D2292" s="785"/>
    </row>
    <row r="2293" spans="2:4">
      <c r="B2293" s="73"/>
      <c r="C2293" s="73"/>
      <c r="D2293" s="785"/>
    </row>
    <row r="2294" spans="2:4">
      <c r="B2294" s="73"/>
      <c r="C2294" s="73"/>
      <c r="D2294" s="785"/>
    </row>
    <row r="2295" spans="2:4">
      <c r="B2295" s="73"/>
      <c r="C2295" s="73"/>
      <c r="D2295" s="785"/>
    </row>
    <row r="2296" spans="2:4">
      <c r="B2296" s="73"/>
      <c r="C2296" s="73"/>
      <c r="D2296" s="785"/>
    </row>
    <row r="2297" spans="2:4">
      <c r="B2297" s="73"/>
      <c r="C2297" s="73"/>
      <c r="D2297" s="785"/>
    </row>
    <row r="2298" spans="2:4">
      <c r="B2298" s="73"/>
      <c r="C2298" s="73"/>
      <c r="D2298" s="785"/>
    </row>
    <row r="2299" spans="2:4">
      <c r="B2299" s="73"/>
      <c r="C2299" s="73"/>
      <c r="D2299" s="785"/>
    </row>
    <row r="2300" spans="2:4">
      <c r="B2300" s="73"/>
      <c r="C2300" s="73"/>
      <c r="D2300" s="785"/>
    </row>
    <row r="2301" spans="2:4">
      <c r="B2301" s="73"/>
      <c r="C2301" s="73"/>
      <c r="D2301" s="785"/>
    </row>
    <row r="2302" spans="2:4">
      <c r="B2302" s="73"/>
      <c r="C2302" s="73"/>
      <c r="D2302" s="785"/>
    </row>
    <row r="2303" spans="2:4">
      <c r="B2303" s="73"/>
      <c r="C2303" s="73"/>
      <c r="D2303" s="785"/>
    </row>
    <row r="2304" spans="2:4">
      <c r="B2304" s="73"/>
      <c r="C2304" s="73"/>
      <c r="D2304" s="785"/>
    </row>
    <row r="2305" spans="2:4">
      <c r="B2305" s="73"/>
      <c r="C2305" s="73"/>
      <c r="D2305" s="785"/>
    </row>
    <row r="2306" spans="2:4">
      <c r="B2306" s="73"/>
      <c r="C2306" s="73"/>
      <c r="D2306" s="785"/>
    </row>
    <row r="2307" spans="2:4">
      <c r="B2307" s="73"/>
      <c r="C2307" s="73"/>
      <c r="D2307" s="785"/>
    </row>
    <row r="2308" spans="2:4">
      <c r="B2308" s="73"/>
      <c r="C2308" s="73"/>
      <c r="D2308" s="785"/>
    </row>
    <row r="2309" spans="2:4">
      <c r="B2309" s="73"/>
      <c r="C2309" s="73"/>
      <c r="D2309" s="785"/>
    </row>
    <row r="2310" spans="2:4">
      <c r="B2310" s="73"/>
      <c r="C2310" s="73"/>
      <c r="D2310" s="785"/>
    </row>
    <row r="2311" spans="2:4">
      <c r="B2311" s="73"/>
      <c r="C2311" s="73"/>
      <c r="D2311" s="785"/>
    </row>
    <row r="2312" spans="2:4">
      <c r="B2312" s="73"/>
      <c r="C2312" s="73"/>
      <c r="D2312" s="785"/>
    </row>
    <row r="2313" spans="2:4">
      <c r="B2313" s="73"/>
      <c r="C2313" s="73"/>
      <c r="D2313" s="785"/>
    </row>
    <row r="2314" spans="2:4">
      <c r="B2314" s="73"/>
      <c r="C2314" s="73"/>
      <c r="D2314" s="785"/>
    </row>
    <row r="2315" spans="2:4">
      <c r="B2315" s="73"/>
      <c r="C2315" s="73"/>
      <c r="D2315" s="785"/>
    </row>
    <row r="2316" spans="2:4">
      <c r="B2316" s="73"/>
      <c r="C2316" s="73"/>
      <c r="D2316" s="785"/>
    </row>
    <row r="2317" spans="2:4">
      <c r="B2317" s="73"/>
      <c r="C2317" s="73"/>
      <c r="D2317" s="785"/>
    </row>
    <row r="2318" spans="2:4">
      <c r="B2318" s="73"/>
      <c r="C2318" s="73"/>
      <c r="D2318" s="785"/>
    </row>
    <row r="2319" spans="2:4">
      <c r="B2319" s="73"/>
      <c r="C2319" s="73"/>
      <c r="D2319" s="785"/>
    </row>
    <row r="2320" spans="2:4">
      <c r="B2320" s="73"/>
      <c r="C2320" s="73"/>
      <c r="D2320" s="785"/>
    </row>
    <row r="2321" spans="2:4">
      <c r="B2321" s="73"/>
      <c r="C2321" s="73"/>
      <c r="D2321" s="785"/>
    </row>
    <row r="2322" spans="2:4">
      <c r="B2322" s="73"/>
      <c r="C2322" s="73"/>
      <c r="D2322" s="785"/>
    </row>
    <row r="2323" spans="2:4">
      <c r="B2323" s="73"/>
      <c r="C2323" s="73"/>
      <c r="D2323" s="785"/>
    </row>
    <row r="2324" spans="2:4">
      <c r="B2324" s="73"/>
      <c r="C2324" s="73"/>
      <c r="D2324" s="785"/>
    </row>
    <row r="2325" spans="2:4">
      <c r="B2325" s="73"/>
      <c r="C2325" s="73"/>
      <c r="D2325" s="785"/>
    </row>
    <row r="2326" spans="2:4">
      <c r="B2326" s="73"/>
      <c r="C2326" s="73"/>
      <c r="D2326" s="785"/>
    </row>
    <row r="2327" spans="2:4">
      <c r="B2327" s="73"/>
      <c r="C2327" s="73"/>
      <c r="D2327" s="785"/>
    </row>
    <row r="2328" spans="2:4">
      <c r="B2328" s="73"/>
      <c r="C2328" s="73"/>
      <c r="D2328" s="785"/>
    </row>
    <row r="2329" spans="2:4">
      <c r="B2329" s="73"/>
      <c r="C2329" s="73"/>
      <c r="D2329" s="785"/>
    </row>
    <row r="2330" spans="2:4">
      <c r="B2330" s="73"/>
      <c r="C2330" s="73"/>
      <c r="D2330" s="785"/>
    </row>
    <row r="2331" spans="2:4">
      <c r="B2331" s="73"/>
      <c r="C2331" s="73"/>
      <c r="D2331" s="785"/>
    </row>
    <row r="2332" spans="2:4">
      <c r="B2332" s="73"/>
      <c r="C2332" s="73"/>
      <c r="D2332" s="785"/>
    </row>
    <row r="2333" spans="2:4">
      <c r="B2333" s="73"/>
      <c r="C2333" s="73"/>
      <c r="D2333" s="785"/>
    </row>
    <row r="2334" spans="2:4">
      <c r="B2334" s="73"/>
      <c r="C2334" s="73"/>
      <c r="D2334" s="785"/>
    </row>
    <row r="2335" spans="2:4">
      <c r="B2335" s="73"/>
      <c r="C2335" s="73"/>
      <c r="D2335" s="785"/>
    </row>
    <row r="2336" spans="2:4">
      <c r="B2336" s="73"/>
      <c r="C2336" s="73"/>
      <c r="D2336" s="785"/>
    </row>
    <row r="2337" spans="2:4">
      <c r="B2337" s="73"/>
      <c r="C2337" s="73"/>
      <c r="D2337" s="785"/>
    </row>
    <row r="2338" spans="2:4">
      <c r="B2338" s="73"/>
      <c r="C2338" s="73"/>
      <c r="D2338" s="785"/>
    </row>
    <row r="2339" spans="2:4">
      <c r="B2339" s="73"/>
      <c r="C2339" s="73"/>
      <c r="D2339" s="785"/>
    </row>
    <row r="2340" spans="2:4">
      <c r="B2340" s="73"/>
      <c r="C2340" s="73"/>
      <c r="D2340" s="785"/>
    </row>
    <row r="2341" spans="2:4">
      <c r="B2341" s="73"/>
      <c r="C2341" s="73"/>
      <c r="D2341" s="785"/>
    </row>
    <row r="2342" spans="2:4">
      <c r="B2342" s="73"/>
      <c r="C2342" s="73"/>
      <c r="D2342" s="785"/>
    </row>
    <row r="2343" spans="2:4">
      <c r="B2343" s="73"/>
      <c r="C2343" s="73"/>
      <c r="D2343" s="785"/>
    </row>
    <row r="2344" spans="2:4">
      <c r="B2344" s="73"/>
      <c r="C2344" s="73"/>
      <c r="D2344" s="785"/>
    </row>
    <row r="2345" spans="2:4">
      <c r="B2345" s="73"/>
      <c r="C2345" s="73"/>
      <c r="D2345" s="785"/>
    </row>
    <row r="2346" spans="2:4">
      <c r="B2346" s="73"/>
      <c r="C2346" s="73"/>
      <c r="D2346" s="785"/>
    </row>
    <row r="2347" spans="2:4">
      <c r="B2347" s="73"/>
      <c r="C2347" s="73"/>
      <c r="D2347" s="785"/>
    </row>
    <row r="2348" spans="2:4">
      <c r="B2348" s="73"/>
      <c r="C2348" s="73"/>
      <c r="D2348" s="785"/>
    </row>
    <row r="2349" spans="2:4">
      <c r="B2349" s="73"/>
      <c r="C2349" s="73"/>
      <c r="D2349" s="785"/>
    </row>
    <row r="2350" spans="2:4">
      <c r="B2350" s="73"/>
      <c r="C2350" s="73"/>
      <c r="D2350" s="785"/>
    </row>
    <row r="2351" spans="2:4">
      <c r="B2351" s="73"/>
      <c r="C2351" s="73"/>
      <c r="D2351" s="785"/>
    </row>
    <row r="2352" spans="2:4">
      <c r="B2352" s="73"/>
      <c r="C2352" s="73"/>
      <c r="D2352" s="785"/>
    </row>
    <row r="2353" spans="2:4">
      <c r="B2353" s="73"/>
      <c r="C2353" s="73"/>
      <c r="D2353" s="785"/>
    </row>
    <row r="2354" spans="2:4">
      <c r="B2354" s="73"/>
      <c r="C2354" s="73"/>
      <c r="D2354" s="785"/>
    </row>
    <row r="2355" spans="2:4">
      <c r="B2355" s="73"/>
      <c r="C2355" s="73"/>
      <c r="D2355" s="785"/>
    </row>
    <row r="2356" spans="2:4">
      <c r="B2356" s="73"/>
      <c r="C2356" s="73"/>
      <c r="D2356" s="785"/>
    </row>
    <row r="2357" spans="2:4">
      <c r="B2357" s="73"/>
      <c r="C2357" s="73"/>
      <c r="D2357" s="785"/>
    </row>
    <row r="2358" spans="2:4">
      <c r="B2358" s="73"/>
      <c r="C2358" s="73"/>
      <c r="D2358" s="785"/>
    </row>
    <row r="2359" spans="2:4">
      <c r="B2359" s="73"/>
      <c r="C2359" s="73"/>
      <c r="D2359" s="785"/>
    </row>
    <row r="2360" spans="2:4">
      <c r="B2360" s="73"/>
      <c r="C2360" s="73"/>
      <c r="D2360" s="785"/>
    </row>
    <row r="2361" spans="2:4">
      <c r="B2361" s="73"/>
      <c r="C2361" s="73"/>
      <c r="D2361" s="785"/>
    </row>
    <row r="2362" spans="2:4">
      <c r="B2362" s="73"/>
      <c r="C2362" s="73"/>
      <c r="D2362" s="785"/>
    </row>
    <row r="2363" spans="2:4">
      <c r="B2363" s="73"/>
      <c r="C2363" s="73"/>
      <c r="D2363" s="785"/>
    </row>
    <row r="2364" spans="2:4">
      <c r="B2364" s="73"/>
      <c r="C2364" s="73"/>
      <c r="D2364" s="785"/>
    </row>
    <row r="2365" spans="2:4">
      <c r="B2365" s="73"/>
      <c r="C2365" s="73"/>
      <c r="D2365" s="785"/>
    </row>
    <row r="2366" spans="2:4">
      <c r="B2366" s="73"/>
      <c r="C2366" s="73"/>
      <c r="D2366" s="785"/>
    </row>
    <row r="2367" spans="2:4">
      <c r="B2367" s="73"/>
      <c r="C2367" s="73"/>
      <c r="D2367" s="785"/>
    </row>
    <row r="2368" spans="2:4">
      <c r="B2368" s="73"/>
      <c r="C2368" s="73"/>
      <c r="D2368" s="785"/>
    </row>
    <row r="2369" spans="2:4">
      <c r="B2369" s="73"/>
      <c r="C2369" s="73"/>
      <c r="D2369" s="785"/>
    </row>
    <row r="2370" spans="2:4">
      <c r="B2370" s="73"/>
      <c r="C2370" s="73"/>
      <c r="D2370" s="785"/>
    </row>
    <row r="2371" spans="2:4">
      <c r="B2371" s="73"/>
      <c r="C2371" s="73"/>
      <c r="D2371" s="785"/>
    </row>
    <row r="2372" spans="2:4">
      <c r="B2372" s="73"/>
      <c r="C2372" s="73"/>
      <c r="D2372" s="785"/>
    </row>
    <row r="2373" spans="2:4">
      <c r="B2373" s="73"/>
      <c r="C2373" s="73"/>
      <c r="D2373" s="785"/>
    </row>
    <row r="2374" spans="2:4">
      <c r="B2374" s="73"/>
      <c r="C2374" s="73"/>
      <c r="D2374" s="785"/>
    </row>
    <row r="2375" spans="2:4">
      <c r="B2375" s="73"/>
      <c r="C2375" s="73"/>
      <c r="D2375" s="785"/>
    </row>
    <row r="2376" spans="2:4">
      <c r="B2376" s="73"/>
      <c r="C2376" s="73"/>
      <c r="D2376" s="785"/>
    </row>
    <row r="2377" spans="2:4">
      <c r="B2377" s="73"/>
      <c r="C2377" s="73"/>
      <c r="D2377" s="785"/>
    </row>
    <row r="2378" spans="2:4">
      <c r="B2378" s="73"/>
      <c r="C2378" s="73"/>
      <c r="D2378" s="785"/>
    </row>
    <row r="2379" spans="2:4">
      <c r="B2379" s="73"/>
      <c r="C2379" s="73"/>
      <c r="D2379" s="785"/>
    </row>
    <row r="2380" spans="2:4">
      <c r="B2380" s="73"/>
      <c r="C2380" s="73"/>
      <c r="D2380" s="785"/>
    </row>
    <row r="2381" spans="2:4">
      <c r="B2381" s="73"/>
      <c r="C2381" s="73"/>
      <c r="D2381" s="785"/>
    </row>
    <row r="2382" spans="2:4">
      <c r="B2382" s="73"/>
      <c r="C2382" s="73"/>
      <c r="D2382" s="785"/>
    </row>
    <row r="2383" spans="2:4">
      <c r="B2383" s="73"/>
      <c r="C2383" s="73"/>
      <c r="D2383" s="785"/>
    </row>
    <row r="2384" spans="2:4">
      <c r="B2384" s="73"/>
      <c r="C2384" s="73"/>
      <c r="D2384" s="785"/>
    </row>
    <row r="2385" spans="2:4">
      <c r="B2385" s="73"/>
      <c r="C2385" s="73"/>
      <c r="D2385" s="785"/>
    </row>
    <row r="2386" spans="2:4">
      <c r="B2386" s="73"/>
      <c r="C2386" s="73"/>
      <c r="D2386" s="785"/>
    </row>
    <row r="2387" spans="2:4">
      <c r="B2387" s="73"/>
      <c r="C2387" s="73"/>
      <c r="D2387" s="785"/>
    </row>
    <row r="2388" spans="2:4">
      <c r="B2388" s="73"/>
      <c r="C2388" s="73"/>
      <c r="D2388" s="785"/>
    </row>
    <row r="2389" spans="2:4">
      <c r="B2389" s="73"/>
      <c r="C2389" s="73"/>
      <c r="D2389" s="785"/>
    </row>
    <row r="2390" spans="2:4">
      <c r="B2390" s="73"/>
      <c r="C2390" s="73"/>
      <c r="D2390" s="785"/>
    </row>
    <row r="2391" spans="2:4">
      <c r="B2391" s="73"/>
      <c r="C2391" s="73"/>
      <c r="D2391" s="785"/>
    </row>
    <row r="2392" spans="2:4">
      <c r="B2392" s="73"/>
      <c r="C2392" s="73"/>
      <c r="D2392" s="785"/>
    </row>
    <row r="2393" spans="2:4">
      <c r="B2393" s="73"/>
      <c r="C2393" s="73"/>
      <c r="D2393" s="785"/>
    </row>
    <row r="2394" spans="2:4">
      <c r="B2394" s="73"/>
      <c r="C2394" s="73"/>
      <c r="D2394" s="785"/>
    </row>
    <row r="2395" spans="2:4">
      <c r="B2395" s="73"/>
      <c r="C2395" s="73"/>
      <c r="D2395" s="785"/>
    </row>
    <row r="2396" spans="2:4">
      <c r="B2396" s="73"/>
      <c r="C2396" s="73"/>
      <c r="D2396" s="785"/>
    </row>
    <row r="2397" spans="2:4">
      <c r="B2397" s="73"/>
      <c r="C2397" s="73"/>
      <c r="D2397" s="785"/>
    </row>
    <row r="2398" spans="2:4">
      <c r="B2398" s="73"/>
      <c r="C2398" s="73"/>
      <c r="D2398" s="785"/>
    </row>
    <row r="2399" spans="2:4">
      <c r="B2399" s="73"/>
      <c r="C2399" s="73"/>
      <c r="D2399" s="785"/>
    </row>
    <row r="2400" spans="2:4">
      <c r="B2400" s="73"/>
      <c r="C2400" s="73"/>
      <c r="D2400" s="785"/>
    </row>
    <row r="2401" spans="2:4">
      <c r="B2401" s="73"/>
      <c r="C2401" s="73"/>
      <c r="D2401" s="785"/>
    </row>
    <row r="2402" spans="2:4">
      <c r="B2402" s="73"/>
      <c r="C2402" s="73"/>
      <c r="D2402" s="785"/>
    </row>
    <row r="2403" spans="2:4">
      <c r="B2403" s="73"/>
      <c r="C2403" s="73"/>
      <c r="D2403" s="785"/>
    </row>
    <row r="2404" spans="2:4">
      <c r="B2404" s="73"/>
      <c r="C2404" s="73"/>
      <c r="D2404" s="785"/>
    </row>
    <row r="2405" spans="2:4">
      <c r="B2405" s="73"/>
      <c r="C2405" s="73"/>
      <c r="D2405" s="785"/>
    </row>
    <row r="2406" spans="2:4">
      <c r="B2406" s="73"/>
      <c r="C2406" s="73"/>
      <c r="D2406" s="785"/>
    </row>
    <row r="2407" spans="2:4">
      <c r="B2407" s="73"/>
      <c r="C2407" s="73"/>
      <c r="D2407" s="785"/>
    </row>
    <row r="2408" spans="2:4">
      <c r="B2408" s="73"/>
      <c r="C2408" s="73"/>
      <c r="D2408" s="785"/>
    </row>
    <row r="2409" spans="2:4">
      <c r="B2409" s="73"/>
      <c r="C2409" s="73"/>
      <c r="D2409" s="785"/>
    </row>
    <row r="2410" spans="2:4">
      <c r="B2410" s="73"/>
      <c r="C2410" s="73"/>
      <c r="D2410" s="785"/>
    </row>
    <row r="2411" spans="2:4">
      <c r="B2411" s="73"/>
      <c r="C2411" s="73"/>
      <c r="D2411" s="785"/>
    </row>
    <row r="2412" spans="2:4">
      <c r="B2412" s="800"/>
      <c r="C2412" s="800"/>
      <c r="D2412" s="785"/>
    </row>
    <row r="2413" spans="2:4">
      <c r="B2413" s="800"/>
      <c r="C2413" s="787"/>
      <c r="D2413" s="785"/>
    </row>
    <row r="2414" spans="2:4">
      <c r="B2414" s="800"/>
      <c r="C2414" s="787"/>
      <c r="D2414" s="785"/>
    </row>
    <row r="2415" spans="2:4">
      <c r="B2415" s="800"/>
      <c r="C2415" s="800"/>
      <c r="D2415" s="785"/>
    </row>
    <row r="2416" spans="2:4">
      <c r="B2416" s="800"/>
      <c r="C2416" s="800"/>
      <c r="D2416" s="785"/>
    </row>
    <row r="2417" spans="2:4">
      <c r="B2417" s="800"/>
      <c r="C2417" s="787"/>
      <c r="D2417" s="785"/>
    </row>
    <row r="2418" spans="2:4">
      <c r="B2418" s="800"/>
      <c r="C2418" s="806"/>
      <c r="D2418" s="785"/>
    </row>
    <row r="2419" spans="2:4">
      <c r="B2419" s="800"/>
      <c r="C2419" s="806"/>
      <c r="D2419" s="785"/>
    </row>
    <row r="2420" spans="2:4">
      <c r="B2420" s="32"/>
      <c r="C2420" s="32"/>
      <c r="D2420" s="791"/>
    </row>
    <row r="2421" spans="2:4">
      <c r="B2421" s="32"/>
      <c r="C2421" s="32"/>
      <c r="D2421" s="791"/>
    </row>
    <row r="2422" spans="2:4">
      <c r="B2422" s="32"/>
      <c r="C2422" s="32"/>
      <c r="D2422" s="791"/>
    </row>
    <row r="2423" spans="2:4">
      <c r="B2423" s="32"/>
      <c r="C2423" s="32"/>
      <c r="D2423" s="791"/>
    </row>
    <row r="2424" spans="2:4">
      <c r="B2424" s="32"/>
      <c r="C2424" s="32"/>
      <c r="D2424" s="791"/>
    </row>
    <row r="2425" spans="2:4">
      <c r="B2425" s="32"/>
      <c r="C2425" s="32"/>
      <c r="D2425" s="791"/>
    </row>
    <row r="2426" spans="2:4">
      <c r="B2426" s="32"/>
      <c r="C2426" s="32"/>
      <c r="D2426" s="791"/>
    </row>
    <row r="2427" spans="2:4">
      <c r="B2427" s="32"/>
      <c r="C2427" s="32"/>
      <c r="D2427" s="791"/>
    </row>
    <row r="2428" spans="2:4">
      <c r="B2428" s="32"/>
      <c r="C2428" s="32"/>
      <c r="D2428" s="791"/>
    </row>
    <row r="2429" spans="2:4">
      <c r="B2429" s="32"/>
      <c r="C2429" s="32"/>
      <c r="D2429" s="791"/>
    </row>
    <row r="2430" spans="2:4">
      <c r="B2430" s="32"/>
      <c r="C2430" s="32"/>
      <c r="D2430" s="791"/>
    </row>
    <row r="2431" spans="2:4">
      <c r="B2431" s="32"/>
      <c r="C2431" s="32"/>
      <c r="D2431" s="791"/>
    </row>
    <row r="2432" spans="2:4">
      <c r="B2432" s="32"/>
      <c r="C2432" s="32"/>
      <c r="D2432" s="791"/>
    </row>
    <row r="2433" spans="2:4">
      <c r="B2433" s="32"/>
      <c r="C2433" s="32"/>
      <c r="D2433" s="791"/>
    </row>
    <row r="2434" spans="2:4">
      <c r="B2434" s="32"/>
      <c r="C2434" s="32"/>
      <c r="D2434" s="791"/>
    </row>
    <row r="2435" spans="2:4">
      <c r="B2435" s="32"/>
      <c r="C2435" s="32"/>
      <c r="D2435" s="791"/>
    </row>
    <row r="2436" spans="2:4">
      <c r="B2436" s="32"/>
      <c r="C2436" s="32"/>
      <c r="D2436" s="791"/>
    </row>
    <row r="2437" spans="2:4">
      <c r="B2437" s="32"/>
      <c r="C2437" s="32"/>
      <c r="D2437" s="791"/>
    </row>
    <row r="2438" spans="2:4">
      <c r="B2438" s="32"/>
      <c r="C2438" s="32"/>
      <c r="D2438" s="791"/>
    </row>
    <row r="2439" spans="2:4">
      <c r="B2439" s="32"/>
      <c r="C2439" s="32"/>
      <c r="D2439" s="791"/>
    </row>
    <row r="2440" spans="2:4">
      <c r="B2440" s="32"/>
      <c r="C2440" s="32"/>
      <c r="D2440" s="791"/>
    </row>
    <row r="2441" spans="2:4">
      <c r="B2441" s="32"/>
      <c r="C2441" s="32"/>
      <c r="D2441" s="791"/>
    </row>
    <row r="2442" spans="2:4">
      <c r="B2442" s="32"/>
      <c r="C2442" s="32"/>
      <c r="D2442" s="791"/>
    </row>
    <row r="2443" spans="2:4">
      <c r="B2443" s="32"/>
      <c r="C2443" s="32"/>
      <c r="D2443" s="791"/>
    </row>
    <row r="2444" spans="2:4">
      <c r="B2444" s="32"/>
      <c r="C2444" s="32"/>
      <c r="D2444" s="791"/>
    </row>
    <row r="2445" spans="2:4">
      <c r="B2445" s="32"/>
      <c r="C2445" s="32"/>
      <c r="D2445" s="791"/>
    </row>
    <row r="2446" spans="2:4">
      <c r="B2446" s="32"/>
      <c r="C2446" s="32"/>
      <c r="D2446" s="791"/>
    </row>
    <row r="2447" spans="2:4">
      <c r="B2447" s="32"/>
      <c r="C2447" s="32"/>
      <c r="D2447" s="791"/>
    </row>
    <row r="2448" spans="2:4">
      <c r="B2448" s="32"/>
      <c r="C2448" s="32"/>
      <c r="D2448" s="791"/>
    </row>
    <row r="2449" spans="2:4">
      <c r="B2449" s="32"/>
      <c r="C2449" s="32"/>
      <c r="D2449" s="791"/>
    </row>
    <row r="2450" spans="2:4">
      <c r="B2450" s="32"/>
      <c r="C2450" s="32"/>
      <c r="D2450" s="791"/>
    </row>
    <row r="2451" spans="2:4">
      <c r="B2451" s="32"/>
      <c r="C2451" s="32"/>
      <c r="D2451" s="791"/>
    </row>
    <row r="2452" spans="2:4">
      <c r="B2452" s="32"/>
      <c r="C2452" s="32"/>
      <c r="D2452" s="791"/>
    </row>
    <row r="2453" spans="2:4">
      <c r="B2453" s="32"/>
      <c r="C2453" s="32"/>
      <c r="D2453" s="791"/>
    </row>
    <row r="2454" spans="2:4">
      <c r="B2454" s="32"/>
      <c r="C2454" s="32"/>
      <c r="D2454" s="791"/>
    </row>
    <row r="2455" spans="2:4">
      <c r="B2455" s="32"/>
      <c r="C2455" s="32"/>
      <c r="D2455" s="791"/>
    </row>
    <row r="2456" spans="2:4">
      <c r="B2456" s="32"/>
      <c r="C2456" s="32"/>
      <c r="D2456" s="791"/>
    </row>
    <row r="2457" spans="2:4">
      <c r="B2457" s="32"/>
      <c r="C2457" s="32"/>
      <c r="D2457" s="791"/>
    </row>
    <row r="2458" spans="2:4">
      <c r="B2458" s="32"/>
      <c r="C2458" s="32"/>
      <c r="D2458" s="791"/>
    </row>
    <row r="2459" spans="2:4">
      <c r="B2459" s="32"/>
      <c r="C2459" s="32"/>
      <c r="D2459" s="791"/>
    </row>
    <row r="2460" spans="2:4">
      <c r="B2460" s="32"/>
      <c r="C2460" s="32"/>
      <c r="D2460" s="791"/>
    </row>
    <row r="2461" spans="2:4">
      <c r="B2461" s="32"/>
      <c r="C2461" s="32"/>
      <c r="D2461" s="791"/>
    </row>
    <row r="2462" spans="2:4">
      <c r="B2462" s="32"/>
      <c r="C2462" s="32"/>
      <c r="D2462" s="791"/>
    </row>
    <row r="2463" spans="2:4">
      <c r="B2463" s="32"/>
      <c r="C2463" s="32"/>
      <c r="D2463" s="791"/>
    </row>
    <row r="2464" spans="2:4">
      <c r="B2464" s="32"/>
      <c r="C2464" s="32"/>
      <c r="D2464" s="791"/>
    </row>
    <row r="2465" spans="2:4">
      <c r="B2465" s="32"/>
      <c r="C2465" s="32"/>
      <c r="D2465" s="791"/>
    </row>
    <row r="2466" spans="2:4">
      <c r="B2466" s="32"/>
      <c r="C2466" s="32"/>
      <c r="D2466" s="791"/>
    </row>
    <row r="2467" spans="2:4">
      <c r="B2467" s="32"/>
      <c r="C2467" s="32"/>
      <c r="D2467" s="791"/>
    </row>
    <row r="2468" spans="2:4">
      <c r="B2468" s="32"/>
      <c r="C2468" s="32"/>
      <c r="D2468" s="791"/>
    </row>
    <row r="2469" spans="2:4">
      <c r="B2469" s="32"/>
      <c r="C2469" s="32"/>
      <c r="D2469" s="791"/>
    </row>
    <row r="2470" spans="2:4">
      <c r="B2470" s="32"/>
      <c r="C2470" s="32"/>
      <c r="D2470" s="791"/>
    </row>
    <row r="2471" spans="2:4">
      <c r="B2471" s="32"/>
      <c r="C2471" s="32"/>
      <c r="D2471" s="791"/>
    </row>
    <row r="2472" spans="2:4">
      <c r="B2472" s="32"/>
      <c r="C2472" s="32"/>
      <c r="D2472" s="791"/>
    </row>
    <row r="2473" spans="2:4">
      <c r="B2473" s="32"/>
      <c r="C2473" s="32"/>
      <c r="D2473" s="791"/>
    </row>
    <row r="2474" spans="2:4">
      <c r="B2474" s="32"/>
      <c r="C2474" s="32"/>
      <c r="D2474" s="791"/>
    </row>
    <row r="2475" spans="2:4">
      <c r="B2475" s="32"/>
      <c r="C2475" s="32"/>
      <c r="D2475" s="791"/>
    </row>
    <row r="2476" spans="2:4">
      <c r="B2476" s="32"/>
      <c r="C2476" s="32"/>
      <c r="D2476" s="791"/>
    </row>
    <row r="2477" spans="2:4">
      <c r="B2477" s="32"/>
      <c r="C2477" s="32"/>
      <c r="D2477" s="791"/>
    </row>
    <row r="2478" spans="2:4">
      <c r="B2478" s="32"/>
      <c r="C2478" s="32"/>
      <c r="D2478" s="791"/>
    </row>
    <row r="2479" spans="2:4">
      <c r="B2479" s="32"/>
      <c r="C2479" s="32"/>
      <c r="D2479" s="791"/>
    </row>
    <row r="2480" spans="2:4">
      <c r="B2480" s="32"/>
      <c r="C2480" s="32"/>
      <c r="D2480" s="791"/>
    </row>
    <row r="2481" spans="2:4">
      <c r="B2481" s="32"/>
      <c r="C2481" s="32"/>
      <c r="D2481" s="791"/>
    </row>
    <row r="2482" spans="2:4">
      <c r="B2482" s="32"/>
      <c r="C2482" s="32"/>
      <c r="D2482" s="791"/>
    </row>
    <row r="2483" spans="2:4">
      <c r="B2483" s="32"/>
      <c r="C2483" s="32"/>
      <c r="D2483" s="791"/>
    </row>
    <row r="2484" spans="2:4">
      <c r="B2484" s="32"/>
      <c r="C2484" s="32"/>
      <c r="D2484" s="791"/>
    </row>
    <row r="2485" spans="2:4">
      <c r="B2485" s="32"/>
      <c r="C2485" s="32"/>
      <c r="D2485" s="791"/>
    </row>
    <row r="2486" spans="2:4">
      <c r="B2486" s="32"/>
      <c r="C2486" s="32"/>
      <c r="D2486" s="791"/>
    </row>
    <row r="2487" spans="2:4">
      <c r="B2487" s="32"/>
      <c r="C2487" s="32"/>
      <c r="D2487" s="791"/>
    </row>
    <row r="2488" spans="2:4">
      <c r="B2488" s="32"/>
      <c r="C2488" s="32"/>
      <c r="D2488" s="791"/>
    </row>
    <row r="2489" spans="2:4">
      <c r="B2489" s="32"/>
      <c r="C2489" s="32"/>
      <c r="D2489" s="791"/>
    </row>
    <row r="2490" spans="2:4">
      <c r="B2490" s="32"/>
      <c r="C2490" s="32"/>
      <c r="D2490" s="791"/>
    </row>
    <row r="2491" spans="2:4">
      <c r="B2491" s="32"/>
      <c r="C2491" s="32"/>
      <c r="D2491" s="791"/>
    </row>
    <row r="2492" spans="2:4">
      <c r="B2492" s="32"/>
      <c r="C2492" s="32"/>
      <c r="D2492" s="791"/>
    </row>
    <row r="2493" spans="2:4">
      <c r="B2493" s="32"/>
      <c r="C2493" s="32"/>
      <c r="D2493" s="791"/>
    </row>
    <row r="2494" spans="2:4">
      <c r="B2494" s="32"/>
      <c r="C2494" s="32"/>
      <c r="D2494" s="791"/>
    </row>
    <row r="2495" spans="2:4">
      <c r="B2495" s="32"/>
      <c r="C2495" s="32"/>
      <c r="D2495" s="791"/>
    </row>
    <row r="2496" spans="2:4">
      <c r="B2496" s="32"/>
      <c r="C2496" s="32"/>
      <c r="D2496" s="791"/>
    </row>
    <row r="2497" spans="2:4">
      <c r="B2497" s="32"/>
      <c r="C2497" s="32"/>
      <c r="D2497" s="791"/>
    </row>
    <row r="2498" spans="2:4">
      <c r="B2498" s="32"/>
      <c r="C2498" s="32"/>
      <c r="D2498" s="791"/>
    </row>
    <row r="2499" spans="2:4">
      <c r="B2499" s="32"/>
      <c r="C2499" s="32"/>
      <c r="D2499" s="791"/>
    </row>
    <row r="2500" spans="2:4">
      <c r="B2500" s="32"/>
      <c r="C2500" s="32"/>
      <c r="D2500" s="791"/>
    </row>
    <row r="2501" spans="2:4">
      <c r="B2501" s="32"/>
      <c r="C2501" s="32"/>
      <c r="D2501" s="791"/>
    </row>
    <row r="2502" spans="2:4">
      <c r="B2502" s="32"/>
      <c r="C2502" s="32"/>
      <c r="D2502" s="791"/>
    </row>
    <row r="2503" spans="2:4">
      <c r="B2503" s="32"/>
      <c r="C2503" s="32"/>
      <c r="D2503" s="791"/>
    </row>
    <row r="2504" spans="2:4">
      <c r="B2504" s="32"/>
      <c r="C2504" s="32"/>
      <c r="D2504" s="791"/>
    </row>
    <row r="2505" spans="2:4">
      <c r="B2505" s="32"/>
      <c r="C2505" s="32"/>
      <c r="D2505" s="791"/>
    </row>
    <row r="2506" spans="2:4">
      <c r="B2506" s="32"/>
      <c r="C2506" s="32"/>
      <c r="D2506" s="791"/>
    </row>
    <row r="2507" spans="2:4">
      <c r="B2507" s="32"/>
      <c r="C2507" s="32"/>
      <c r="D2507" s="791"/>
    </row>
    <row r="2508" spans="2:4">
      <c r="B2508" s="32"/>
      <c r="C2508" s="32"/>
      <c r="D2508" s="791"/>
    </row>
    <row r="2509" spans="2:4">
      <c r="B2509" s="32"/>
      <c r="C2509" s="32"/>
      <c r="D2509" s="791"/>
    </row>
    <row r="2510" spans="2:4">
      <c r="B2510" s="32"/>
      <c r="C2510" s="32"/>
      <c r="D2510" s="791"/>
    </row>
    <row r="2511" spans="2:4">
      <c r="B2511" s="32"/>
      <c r="C2511" s="32"/>
      <c r="D2511" s="791"/>
    </row>
    <row r="2512" spans="2:4">
      <c r="B2512" s="32"/>
      <c r="C2512" s="32"/>
      <c r="D2512" s="791"/>
    </row>
    <row r="2513" spans="2:4">
      <c r="B2513" s="32"/>
      <c r="C2513" s="32"/>
      <c r="D2513" s="791"/>
    </row>
    <row r="2514" spans="2:4">
      <c r="B2514" s="32"/>
      <c r="C2514" s="32"/>
      <c r="D2514" s="791"/>
    </row>
    <row r="2515" spans="2:4">
      <c r="B2515" s="32"/>
      <c r="C2515" s="32"/>
      <c r="D2515" s="791"/>
    </row>
    <row r="2516" spans="2:4">
      <c r="B2516" s="32"/>
      <c r="C2516" s="32"/>
      <c r="D2516" s="791"/>
    </row>
    <row r="2517" spans="2:4">
      <c r="B2517" s="32"/>
      <c r="C2517" s="32"/>
      <c r="D2517" s="791"/>
    </row>
    <row r="2518" spans="2:4">
      <c r="B2518" s="32"/>
      <c r="C2518" s="32"/>
      <c r="D2518" s="791"/>
    </row>
    <row r="2519" spans="2:4">
      <c r="B2519" s="32"/>
      <c r="C2519" s="32"/>
      <c r="D2519" s="791"/>
    </row>
    <row r="2520" spans="2:4">
      <c r="B2520" s="32"/>
      <c r="C2520" s="32"/>
      <c r="D2520" s="791"/>
    </row>
    <row r="2521" spans="2:4">
      <c r="B2521" s="32"/>
      <c r="C2521" s="32"/>
      <c r="D2521" s="791"/>
    </row>
    <row r="2522" spans="2:4">
      <c r="B2522" s="32"/>
      <c r="C2522" s="32"/>
      <c r="D2522" s="791"/>
    </row>
    <row r="2523" spans="2:4">
      <c r="B2523" s="32"/>
      <c r="C2523" s="32"/>
      <c r="D2523" s="791"/>
    </row>
    <row r="2524" spans="2:4">
      <c r="B2524" s="32"/>
      <c r="C2524" s="32"/>
      <c r="D2524" s="791"/>
    </row>
    <row r="2525" spans="2:4">
      <c r="B2525" s="32"/>
      <c r="C2525" s="32"/>
      <c r="D2525" s="791"/>
    </row>
    <row r="2526" spans="2:4">
      <c r="B2526" s="32"/>
      <c r="C2526" s="32"/>
      <c r="D2526" s="791"/>
    </row>
    <row r="2527" spans="2:4">
      <c r="B2527" s="32"/>
      <c r="C2527" s="32"/>
      <c r="D2527" s="791"/>
    </row>
    <row r="2528" spans="2:4">
      <c r="B2528" s="32"/>
      <c r="C2528" s="32"/>
      <c r="D2528" s="791"/>
    </row>
    <row r="2529" spans="2:4">
      <c r="B2529" s="32"/>
      <c r="C2529" s="32"/>
      <c r="D2529" s="791"/>
    </row>
    <row r="2530" spans="2:4">
      <c r="B2530" s="32"/>
      <c r="C2530" s="32"/>
      <c r="D2530" s="791"/>
    </row>
    <row r="2531" spans="2:4">
      <c r="B2531" s="32"/>
      <c r="C2531" s="32"/>
      <c r="D2531" s="791"/>
    </row>
    <row r="2532" spans="2:4">
      <c r="B2532" s="32"/>
      <c r="C2532" s="32"/>
      <c r="D2532" s="791"/>
    </row>
    <row r="2533" spans="2:4">
      <c r="B2533" s="32"/>
      <c r="C2533" s="32"/>
      <c r="D2533" s="791"/>
    </row>
    <row r="2534" spans="2:4">
      <c r="B2534" s="32"/>
      <c r="C2534" s="32"/>
      <c r="D2534" s="791"/>
    </row>
    <row r="2535" spans="2:4">
      <c r="B2535" s="32"/>
      <c r="C2535" s="32"/>
      <c r="D2535" s="791"/>
    </row>
    <row r="2536" spans="2:4">
      <c r="B2536" s="32"/>
      <c r="C2536" s="32"/>
      <c r="D2536" s="791"/>
    </row>
    <row r="2537" spans="2:4">
      <c r="B2537" s="32"/>
      <c r="C2537" s="32"/>
      <c r="D2537" s="791"/>
    </row>
    <row r="2538" spans="2:4">
      <c r="B2538" s="32"/>
      <c r="C2538" s="32"/>
      <c r="D2538" s="791"/>
    </row>
    <row r="2539" spans="2:4">
      <c r="B2539" s="32"/>
      <c r="C2539" s="32"/>
      <c r="D2539" s="791"/>
    </row>
    <row r="2540" spans="2:4">
      <c r="B2540" s="32"/>
      <c r="C2540" s="32"/>
      <c r="D2540" s="791"/>
    </row>
    <row r="2541" spans="2:4">
      <c r="B2541" s="32"/>
      <c r="C2541" s="32"/>
      <c r="D2541" s="791"/>
    </row>
    <row r="2542" spans="2:4">
      <c r="B2542" s="32"/>
      <c r="C2542" s="32"/>
      <c r="D2542" s="791"/>
    </row>
    <row r="2543" spans="2:4">
      <c r="B2543" s="32"/>
      <c r="C2543" s="32"/>
      <c r="D2543" s="791"/>
    </row>
    <row r="2544" spans="2:4">
      <c r="B2544" s="32"/>
      <c r="C2544" s="32"/>
      <c r="D2544" s="791"/>
    </row>
    <row r="2545" spans="2:4">
      <c r="B2545" s="32"/>
      <c r="C2545" s="32"/>
      <c r="D2545" s="791"/>
    </row>
    <row r="2546" spans="2:4">
      <c r="B2546" s="32"/>
      <c r="C2546" s="32"/>
      <c r="D2546" s="791"/>
    </row>
    <row r="2547" spans="2:4">
      <c r="B2547" s="32"/>
      <c r="C2547" s="32"/>
      <c r="D2547" s="791"/>
    </row>
    <row r="2548" spans="2:4">
      <c r="B2548" s="32"/>
      <c r="C2548" s="32"/>
      <c r="D2548" s="791"/>
    </row>
    <row r="2549" spans="2:4">
      <c r="B2549" s="32"/>
      <c r="C2549" s="32"/>
      <c r="D2549" s="791"/>
    </row>
    <row r="2550" spans="2:4">
      <c r="B2550" s="32"/>
      <c r="C2550" s="32"/>
      <c r="D2550" s="791"/>
    </row>
    <row r="2551" spans="2:4">
      <c r="B2551" s="32"/>
      <c r="C2551" s="32"/>
      <c r="D2551" s="791"/>
    </row>
    <row r="2552" spans="2:4">
      <c r="B2552" s="32"/>
      <c r="C2552" s="32"/>
      <c r="D2552" s="791"/>
    </row>
    <row r="2553" spans="2:4">
      <c r="B2553" s="32"/>
      <c r="C2553" s="32"/>
      <c r="D2553" s="791"/>
    </row>
    <row r="2554" spans="2:4">
      <c r="B2554" s="32"/>
      <c r="C2554" s="32"/>
      <c r="D2554" s="791"/>
    </row>
    <row r="2555" spans="2:4">
      <c r="B2555" s="32"/>
      <c r="C2555" s="32"/>
      <c r="D2555" s="791"/>
    </row>
    <row r="2556" spans="2:4">
      <c r="B2556" s="32"/>
      <c r="C2556" s="32"/>
      <c r="D2556" s="791"/>
    </row>
    <row r="2557" spans="2:4">
      <c r="B2557" s="32"/>
      <c r="C2557" s="32"/>
      <c r="D2557" s="791"/>
    </row>
    <row r="2558" spans="2:4">
      <c r="B2558" s="32"/>
      <c r="C2558" s="32"/>
      <c r="D2558" s="791"/>
    </row>
    <row r="2559" spans="2:4">
      <c r="B2559" s="32"/>
      <c r="C2559" s="32"/>
      <c r="D2559" s="791"/>
    </row>
    <row r="2560" spans="2:4">
      <c r="B2560" s="32"/>
      <c r="C2560" s="32"/>
      <c r="D2560" s="791"/>
    </row>
    <row r="2561" spans="2:4">
      <c r="B2561" s="32"/>
      <c r="C2561" s="32"/>
      <c r="D2561" s="791"/>
    </row>
    <row r="2562" spans="2:4">
      <c r="B2562" s="32"/>
      <c r="C2562" s="32"/>
      <c r="D2562" s="791"/>
    </row>
    <row r="2563" spans="2:4">
      <c r="B2563" s="32"/>
      <c r="C2563" s="32"/>
      <c r="D2563" s="791"/>
    </row>
    <row r="2564" spans="2:4">
      <c r="B2564" s="32"/>
      <c r="C2564" s="32"/>
      <c r="D2564" s="791"/>
    </row>
    <row r="2565" spans="2:4">
      <c r="B2565" s="32"/>
      <c r="C2565" s="32"/>
      <c r="D2565" s="791"/>
    </row>
    <row r="2566" spans="2:4">
      <c r="B2566" s="32"/>
      <c r="C2566" s="32"/>
      <c r="D2566" s="791"/>
    </row>
    <row r="2567" spans="2:4">
      <c r="B2567" s="32"/>
      <c r="C2567" s="32"/>
      <c r="D2567" s="791"/>
    </row>
    <row r="2568" spans="2:4">
      <c r="B2568" s="32"/>
      <c r="C2568" s="32"/>
      <c r="D2568" s="791"/>
    </row>
    <row r="2569" spans="2:4">
      <c r="B2569" s="32"/>
      <c r="C2569" s="32"/>
      <c r="D2569" s="791"/>
    </row>
    <row r="2570" spans="2:4">
      <c r="B2570" s="32"/>
      <c r="C2570" s="32"/>
      <c r="D2570" s="791"/>
    </row>
    <row r="2571" spans="2:4">
      <c r="B2571" s="32"/>
      <c r="C2571" s="32"/>
      <c r="D2571" s="791"/>
    </row>
    <row r="2572" spans="2:4">
      <c r="B2572" s="32"/>
      <c r="C2572" s="32"/>
      <c r="D2572" s="791"/>
    </row>
    <row r="2573" spans="2:4">
      <c r="B2573" s="32"/>
      <c r="C2573" s="32"/>
      <c r="D2573" s="791"/>
    </row>
    <row r="2574" spans="2:4">
      <c r="B2574" s="32"/>
      <c r="C2574" s="32"/>
      <c r="D2574" s="791"/>
    </row>
    <row r="2575" spans="2:4">
      <c r="B2575" s="32"/>
      <c r="C2575" s="32"/>
      <c r="D2575" s="791"/>
    </row>
    <row r="2576" spans="2:4">
      <c r="B2576" s="32"/>
      <c r="C2576" s="32"/>
      <c r="D2576" s="791"/>
    </row>
    <row r="2577" spans="2:4">
      <c r="B2577" s="32"/>
      <c r="C2577" s="32"/>
      <c r="D2577" s="791"/>
    </row>
    <row r="2578" spans="2:4">
      <c r="B2578" s="32"/>
      <c r="C2578" s="32"/>
      <c r="D2578" s="791"/>
    </row>
    <row r="2579" spans="2:4">
      <c r="B2579" s="32"/>
      <c r="C2579" s="32"/>
      <c r="D2579" s="791"/>
    </row>
    <row r="2580" spans="2:4">
      <c r="B2580" s="32"/>
      <c r="C2580" s="32"/>
      <c r="D2580" s="791"/>
    </row>
    <row r="2581" spans="2:4">
      <c r="B2581" s="32"/>
      <c r="C2581" s="32"/>
      <c r="D2581" s="791"/>
    </row>
    <row r="2582" spans="2:4">
      <c r="B2582" s="32"/>
      <c r="C2582" s="32"/>
      <c r="D2582" s="791"/>
    </row>
    <row r="2583" spans="2:4">
      <c r="B2583" s="32"/>
      <c r="C2583" s="32"/>
      <c r="D2583" s="791"/>
    </row>
    <row r="2584" spans="2:4">
      <c r="B2584" s="32"/>
      <c r="C2584" s="32"/>
      <c r="D2584" s="791"/>
    </row>
    <row r="2585" spans="2:4">
      <c r="B2585" s="32"/>
      <c r="C2585" s="32"/>
      <c r="D2585" s="791"/>
    </row>
    <row r="2586" spans="2:4">
      <c r="B2586" s="32"/>
      <c r="C2586" s="32"/>
      <c r="D2586" s="791"/>
    </row>
    <row r="2587" spans="2:4">
      <c r="B2587" s="32"/>
      <c r="C2587" s="32"/>
      <c r="D2587" s="791"/>
    </row>
    <row r="2588" spans="2:4">
      <c r="B2588" s="32"/>
      <c r="C2588" s="32"/>
      <c r="D2588" s="791"/>
    </row>
    <row r="2589" spans="2:4">
      <c r="B2589" s="32"/>
      <c r="C2589" s="32"/>
      <c r="D2589" s="791"/>
    </row>
    <row r="2590" spans="2:4">
      <c r="B2590" s="32"/>
      <c r="C2590" s="32"/>
      <c r="D2590" s="791"/>
    </row>
    <row r="2591" spans="2:4">
      <c r="B2591" s="32"/>
      <c r="C2591" s="32"/>
      <c r="D2591" s="791"/>
    </row>
    <row r="2592" spans="2:4">
      <c r="B2592" s="32"/>
      <c r="C2592" s="32"/>
      <c r="D2592" s="791"/>
    </row>
    <row r="2593" spans="2:4">
      <c r="B2593" s="581"/>
      <c r="C2593" s="581"/>
      <c r="D2593" s="807"/>
    </row>
    <row r="2594" spans="2:4">
      <c r="B2594" s="32"/>
      <c r="C2594" s="32"/>
      <c r="D2594" s="791"/>
    </row>
    <row r="2595" spans="2:4">
      <c r="B2595" s="32"/>
      <c r="C2595" s="32"/>
      <c r="D2595" s="791"/>
    </row>
    <row r="2596" spans="2:4">
      <c r="B2596" s="32"/>
      <c r="C2596" s="32"/>
      <c r="D2596" s="791"/>
    </row>
    <row r="2597" spans="2:4">
      <c r="B2597" s="32"/>
      <c r="C2597" s="32"/>
      <c r="D2597" s="791"/>
    </row>
    <row r="2598" spans="2:4">
      <c r="B2598" s="32"/>
      <c r="C2598" s="32"/>
      <c r="D2598" s="791"/>
    </row>
    <row r="2599" spans="2:4">
      <c r="B2599" s="32"/>
      <c r="C2599" s="32"/>
      <c r="D2599" s="791"/>
    </row>
    <row r="2600" spans="2:4">
      <c r="B2600" s="32"/>
      <c r="C2600" s="32"/>
      <c r="D2600" s="791"/>
    </row>
    <row r="2601" spans="2:4">
      <c r="B2601" s="32"/>
      <c r="C2601" s="32"/>
      <c r="D2601" s="791"/>
    </row>
    <row r="2602" spans="2:4">
      <c r="B2602" s="32"/>
      <c r="C2602" s="32"/>
      <c r="D2602" s="791"/>
    </row>
    <row r="2603" spans="2:4">
      <c r="B2603" s="32"/>
      <c r="C2603" s="32"/>
      <c r="D2603" s="791"/>
    </row>
    <row r="2604" spans="2:4">
      <c r="B2604" s="32"/>
      <c r="C2604" s="32"/>
      <c r="D2604" s="791"/>
    </row>
    <row r="2605" spans="2:4">
      <c r="B2605" s="32"/>
      <c r="C2605" s="32"/>
      <c r="D2605" s="791"/>
    </row>
    <row r="2606" spans="2:4">
      <c r="B2606" s="32"/>
      <c r="C2606" s="32"/>
      <c r="D2606" s="791"/>
    </row>
    <row r="2607" spans="2:4">
      <c r="B2607" s="32"/>
      <c r="C2607" s="32"/>
      <c r="D2607" s="791"/>
    </row>
    <row r="2608" spans="2:4">
      <c r="B2608" s="32"/>
      <c r="C2608" s="32"/>
      <c r="D2608" s="791"/>
    </row>
    <row r="2609" spans="2:4">
      <c r="B2609" s="32"/>
      <c r="C2609" s="32"/>
      <c r="D2609" s="791"/>
    </row>
    <row r="2610" spans="2:4">
      <c r="B2610" s="32"/>
      <c r="C2610" s="32"/>
      <c r="D2610" s="791"/>
    </row>
    <row r="2611" spans="2:4">
      <c r="B2611" s="32"/>
      <c r="C2611" s="32"/>
      <c r="D2611" s="791"/>
    </row>
    <row r="2612" spans="2:4">
      <c r="B2612" s="32"/>
      <c r="C2612" s="32"/>
      <c r="D2612" s="791"/>
    </row>
    <row r="2613" spans="2:4">
      <c r="B2613" s="32"/>
      <c r="C2613" s="32"/>
      <c r="D2613" s="791"/>
    </row>
    <row r="2614" spans="2:4">
      <c r="B2614" s="32"/>
      <c r="C2614" s="32"/>
      <c r="D2614" s="791"/>
    </row>
    <row r="2615" spans="2:4">
      <c r="B2615" s="32"/>
      <c r="C2615" s="32"/>
      <c r="D2615" s="791"/>
    </row>
    <row r="2616" spans="2:4">
      <c r="B2616" s="32"/>
      <c r="C2616" s="32"/>
      <c r="D2616" s="791"/>
    </row>
    <row r="2617" spans="2:4">
      <c r="B2617" s="32"/>
      <c r="C2617" s="32"/>
      <c r="D2617" s="791"/>
    </row>
    <row r="2618" spans="2:4">
      <c r="B2618" s="32"/>
      <c r="C2618" s="32"/>
      <c r="D2618" s="791"/>
    </row>
    <row r="2619" spans="2:4">
      <c r="B2619" s="32"/>
      <c r="C2619" s="32"/>
      <c r="D2619" s="791"/>
    </row>
    <row r="2620" spans="2:4">
      <c r="B2620" s="32"/>
      <c r="C2620" s="32"/>
      <c r="D2620" s="791"/>
    </row>
    <row r="2621" spans="2:4">
      <c r="B2621" s="32"/>
      <c r="C2621" s="32"/>
      <c r="D2621" s="791"/>
    </row>
    <row r="2622" spans="2:4">
      <c r="B2622" s="32"/>
      <c r="C2622" s="32"/>
      <c r="D2622" s="791"/>
    </row>
    <row r="2623" spans="2:4">
      <c r="B2623" s="32"/>
      <c r="C2623" s="32"/>
      <c r="D2623" s="791"/>
    </row>
    <row r="2624" spans="2:4">
      <c r="B2624" s="32"/>
      <c r="C2624" s="32"/>
      <c r="D2624" s="791"/>
    </row>
    <row r="2625" spans="2:4">
      <c r="B2625" s="32"/>
      <c r="C2625" s="32"/>
      <c r="D2625" s="791"/>
    </row>
    <row r="2626" spans="2:4">
      <c r="B2626" s="32"/>
      <c r="C2626" s="32"/>
      <c r="D2626" s="791"/>
    </row>
    <row r="2627" spans="2:4">
      <c r="B2627" s="32"/>
      <c r="C2627" s="32"/>
      <c r="D2627" s="791"/>
    </row>
    <row r="2628" spans="2:4">
      <c r="B2628" s="32"/>
      <c r="C2628" s="32"/>
      <c r="D2628" s="791"/>
    </row>
    <row r="2629" spans="2:4">
      <c r="B2629" s="32"/>
      <c r="C2629" s="32"/>
      <c r="D2629" s="791"/>
    </row>
    <row r="2630" spans="2:4">
      <c r="B2630" s="32"/>
      <c r="C2630" s="32"/>
      <c r="D2630" s="791"/>
    </row>
    <row r="2631" spans="2:4">
      <c r="B2631" s="32"/>
      <c r="C2631" s="32"/>
      <c r="D2631" s="791"/>
    </row>
    <row r="2632" spans="2:4">
      <c r="B2632" s="32"/>
      <c r="C2632" s="32"/>
      <c r="D2632" s="791"/>
    </row>
    <row r="2633" spans="2:4">
      <c r="B2633" s="32"/>
      <c r="C2633" s="32"/>
      <c r="D2633" s="791"/>
    </row>
    <row r="2634" spans="2:4">
      <c r="B2634" s="32"/>
      <c r="C2634" s="32"/>
      <c r="D2634" s="791"/>
    </row>
    <row r="2635" spans="2:4">
      <c r="B2635" s="32"/>
      <c r="C2635" s="32"/>
      <c r="D2635" s="791"/>
    </row>
    <row r="2636" spans="2:4">
      <c r="B2636" s="32"/>
      <c r="C2636" s="32"/>
      <c r="D2636" s="791"/>
    </row>
    <row r="2637" spans="2:4">
      <c r="B2637" s="32"/>
      <c r="C2637" s="32"/>
      <c r="D2637" s="791"/>
    </row>
    <row r="2638" spans="2:4">
      <c r="B2638" s="73"/>
      <c r="C2638" s="32"/>
      <c r="D2638" s="785"/>
    </row>
    <row r="2639" spans="2:4">
      <c r="B2639" s="73"/>
      <c r="C2639" s="32"/>
      <c r="D2639" s="785"/>
    </row>
    <row r="2640" spans="2:4">
      <c r="B2640" s="73"/>
      <c r="C2640" s="32"/>
      <c r="D2640" s="785"/>
    </row>
    <row r="2641" spans="2:4">
      <c r="B2641" s="73"/>
      <c r="C2641" s="32"/>
      <c r="D2641" s="785"/>
    </row>
  </sheetData>
  <mergeCells count="1">
    <mergeCell ref="A261:C261"/>
  </mergeCells>
  <dataValidations count="2">
    <dataValidation type="decimal" operator="greaterThanOrEqual" allowBlank="1" showInputMessage="1" showErrorMessage="1" sqref="D2000 D2004 D2011 D1930:D1958 D2015:D2017">
      <formula1>0</formula1>
    </dataValidation>
    <dataValidation type="list" allowBlank="1" showInputMessage="1" showErrorMessage="1" sqref="B2029">
      <formula1>"增加,修改,删除"</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642"/>
  <sheetViews>
    <sheetView workbookViewId="0">
      <selection activeCell="D126" sqref="D126"/>
    </sheetView>
  </sheetViews>
  <sheetFormatPr defaultColWidth="9" defaultRowHeight="13.5"/>
  <cols>
    <col min="1" max="2" width="9" style="159"/>
    <col min="3" max="3" width="25.75" style="159" customWidth="1"/>
    <col min="4" max="4" width="11.625" style="447" customWidth="1"/>
    <col min="5" max="5" width="9.375" style="159"/>
  </cols>
  <sheetData>
    <row r="2" spans="3:3">
      <c r="C2" s="159" t="s">
        <v>3146</v>
      </c>
    </row>
    <row r="3" ht="40.5" spans="1:5">
      <c r="A3" s="160" t="s">
        <v>2</v>
      </c>
      <c r="B3" s="161" t="s">
        <v>21</v>
      </c>
      <c r="C3" s="161" t="s">
        <v>22</v>
      </c>
      <c r="D3" s="250" t="s">
        <v>23</v>
      </c>
      <c r="E3" s="162" t="s">
        <v>5</v>
      </c>
    </row>
    <row r="4" spans="1:5">
      <c r="A4" s="160">
        <v>1</v>
      </c>
      <c r="B4" s="169" t="s">
        <v>3147</v>
      </c>
      <c r="C4" s="170" t="s">
        <v>3148</v>
      </c>
      <c r="D4" s="297">
        <v>222.1</v>
      </c>
      <c r="E4" s="160">
        <f>D4*20</f>
        <v>4442</v>
      </c>
    </row>
    <row r="5" spans="1:5">
      <c r="A5" s="160">
        <v>2</v>
      </c>
      <c r="B5" s="169" t="s">
        <v>3149</v>
      </c>
      <c r="C5" s="170" t="s">
        <v>3150</v>
      </c>
      <c r="D5" s="297">
        <v>268.53</v>
      </c>
      <c r="E5" s="160">
        <f t="shared" ref="E5:E36" si="0">D5*20</f>
        <v>5370.6</v>
      </c>
    </row>
    <row r="6" spans="1:5">
      <c r="A6" s="160">
        <v>3</v>
      </c>
      <c r="B6" s="169" t="s">
        <v>3151</v>
      </c>
      <c r="C6" s="170" t="s">
        <v>3152</v>
      </c>
      <c r="D6" s="297">
        <v>570.28</v>
      </c>
      <c r="E6" s="160">
        <f t="shared" si="0"/>
        <v>11405.6</v>
      </c>
    </row>
    <row r="7" spans="1:5">
      <c r="A7" s="160">
        <v>4</v>
      </c>
      <c r="B7" s="169" t="s">
        <v>3153</v>
      </c>
      <c r="C7" s="170" t="s">
        <v>3154</v>
      </c>
      <c r="D7" s="297">
        <v>10</v>
      </c>
      <c r="E7" s="160">
        <f t="shared" si="0"/>
        <v>200</v>
      </c>
    </row>
    <row r="8" spans="1:5">
      <c r="A8" s="160">
        <v>5</v>
      </c>
      <c r="B8" s="169" t="s">
        <v>3155</v>
      </c>
      <c r="C8" s="170" t="s">
        <v>3156</v>
      </c>
      <c r="D8" s="297">
        <v>19.52</v>
      </c>
      <c r="E8" s="160">
        <f t="shared" si="0"/>
        <v>390.4</v>
      </c>
    </row>
    <row r="9" spans="1:5">
      <c r="A9" s="160">
        <v>6</v>
      </c>
      <c r="B9" s="169" t="s">
        <v>3157</v>
      </c>
      <c r="C9" s="170" t="s">
        <v>3158</v>
      </c>
      <c r="D9" s="297">
        <v>169.86</v>
      </c>
      <c r="E9" s="160">
        <f t="shared" si="0"/>
        <v>3397.2</v>
      </c>
    </row>
    <row r="10" spans="1:5">
      <c r="A10" s="160">
        <v>7</v>
      </c>
      <c r="B10" s="169" t="s">
        <v>3159</v>
      </c>
      <c r="C10" s="161" t="s">
        <v>3160</v>
      </c>
      <c r="D10" s="297">
        <v>358.25</v>
      </c>
      <c r="E10" s="160">
        <f t="shared" si="0"/>
        <v>7165</v>
      </c>
    </row>
    <row r="11" spans="1:9">
      <c r="A11" s="160">
        <v>8</v>
      </c>
      <c r="B11" s="169" t="s">
        <v>3161</v>
      </c>
      <c r="C11" s="161" t="s">
        <v>3162</v>
      </c>
      <c r="D11" s="297">
        <v>362.15</v>
      </c>
      <c r="E11" s="160">
        <f t="shared" si="0"/>
        <v>7243</v>
      </c>
      <c r="I11" s="725"/>
    </row>
    <row r="12" spans="1:5">
      <c r="A12" s="160">
        <v>9</v>
      </c>
      <c r="B12" s="169" t="s">
        <v>3163</v>
      </c>
      <c r="C12" s="161" t="s">
        <v>3164</v>
      </c>
      <c r="D12" s="297">
        <v>345</v>
      </c>
      <c r="E12" s="160">
        <f t="shared" si="0"/>
        <v>6900</v>
      </c>
    </row>
    <row r="13" spans="1:5">
      <c r="A13" s="160">
        <v>10</v>
      </c>
      <c r="B13" s="169" t="s">
        <v>3165</v>
      </c>
      <c r="C13" s="170" t="s">
        <v>3166</v>
      </c>
      <c r="D13" s="297">
        <v>3</v>
      </c>
      <c r="E13" s="160">
        <f t="shared" si="0"/>
        <v>60</v>
      </c>
    </row>
    <row r="14" spans="1:5">
      <c r="A14" s="160">
        <v>11</v>
      </c>
      <c r="B14" s="169" t="s">
        <v>3167</v>
      </c>
      <c r="C14" s="170" t="s">
        <v>3168</v>
      </c>
      <c r="D14" s="297">
        <v>2</v>
      </c>
      <c r="E14" s="160">
        <f t="shared" si="0"/>
        <v>40</v>
      </c>
    </row>
    <row r="15" spans="1:5">
      <c r="A15" s="160">
        <v>12</v>
      </c>
      <c r="B15" s="169" t="s">
        <v>3169</v>
      </c>
      <c r="C15" s="170" t="s">
        <v>3170</v>
      </c>
      <c r="D15" s="297">
        <v>3</v>
      </c>
      <c r="E15" s="160">
        <f t="shared" si="0"/>
        <v>60</v>
      </c>
    </row>
    <row r="16" spans="1:5">
      <c r="A16" s="160">
        <v>13</v>
      </c>
      <c r="B16" s="169" t="s">
        <v>3171</v>
      </c>
      <c r="C16" s="170" t="s">
        <v>3172</v>
      </c>
      <c r="D16" s="297">
        <v>3</v>
      </c>
      <c r="E16" s="160">
        <f t="shared" si="0"/>
        <v>60</v>
      </c>
    </row>
    <row r="17" spans="1:5">
      <c r="A17" s="160">
        <v>14</v>
      </c>
      <c r="B17" s="169" t="s">
        <v>3173</v>
      </c>
      <c r="C17" s="170" t="s">
        <v>3172</v>
      </c>
      <c r="D17" s="297">
        <v>3</v>
      </c>
      <c r="E17" s="160">
        <f t="shared" si="0"/>
        <v>60</v>
      </c>
    </row>
    <row r="18" spans="1:5">
      <c r="A18" s="160">
        <v>15</v>
      </c>
      <c r="B18" s="169" t="s">
        <v>3174</v>
      </c>
      <c r="C18" s="170" t="s">
        <v>3175</v>
      </c>
      <c r="D18" s="297">
        <v>4</v>
      </c>
      <c r="E18" s="160">
        <f t="shared" si="0"/>
        <v>80</v>
      </c>
    </row>
    <row r="19" spans="1:5">
      <c r="A19" s="160">
        <v>16</v>
      </c>
      <c r="B19" s="169" t="s">
        <v>3176</v>
      </c>
      <c r="C19" s="170" t="s">
        <v>3175</v>
      </c>
      <c r="D19" s="297">
        <v>3</v>
      </c>
      <c r="E19" s="160">
        <f t="shared" si="0"/>
        <v>60</v>
      </c>
    </row>
    <row r="20" spans="1:5">
      <c r="A20" s="160">
        <v>17</v>
      </c>
      <c r="B20" s="193" t="s">
        <v>3177</v>
      </c>
      <c r="C20" s="194" t="s">
        <v>3178</v>
      </c>
      <c r="D20" s="450">
        <v>3</v>
      </c>
      <c r="E20" s="160">
        <f t="shared" si="0"/>
        <v>60</v>
      </c>
    </row>
    <row r="21" spans="1:5">
      <c r="A21" s="160">
        <v>18</v>
      </c>
      <c r="B21" s="169" t="s">
        <v>3179</v>
      </c>
      <c r="C21" s="170" t="s">
        <v>3180</v>
      </c>
      <c r="D21" s="297">
        <v>9.5</v>
      </c>
      <c r="E21" s="160">
        <f t="shared" si="0"/>
        <v>190</v>
      </c>
    </row>
    <row r="22" spans="1:5">
      <c r="A22" s="160">
        <v>19</v>
      </c>
      <c r="B22" s="180" t="s">
        <v>3181</v>
      </c>
      <c r="C22" s="160" t="s">
        <v>3182</v>
      </c>
      <c r="D22" s="722">
        <v>152.74</v>
      </c>
      <c r="E22" s="160">
        <f t="shared" si="0"/>
        <v>3054.8</v>
      </c>
    </row>
    <row r="23" spans="1:5">
      <c r="A23" s="160">
        <v>20</v>
      </c>
      <c r="B23" s="180" t="s">
        <v>3183</v>
      </c>
      <c r="C23" s="160" t="s">
        <v>3184</v>
      </c>
      <c r="D23" s="722">
        <v>100.78</v>
      </c>
      <c r="E23" s="160">
        <f t="shared" si="0"/>
        <v>2015.6</v>
      </c>
    </row>
    <row r="24" spans="1:5">
      <c r="A24" s="160">
        <v>21</v>
      </c>
      <c r="B24" s="180" t="s">
        <v>3185</v>
      </c>
      <c r="C24" s="160" t="s">
        <v>3186</v>
      </c>
      <c r="D24" s="722">
        <v>138</v>
      </c>
      <c r="E24" s="160">
        <f t="shared" si="0"/>
        <v>2760</v>
      </c>
    </row>
    <row r="25" spans="1:5">
      <c r="A25" s="160">
        <v>22</v>
      </c>
      <c r="B25" s="180" t="s">
        <v>3187</v>
      </c>
      <c r="C25" s="160" t="s">
        <v>3188</v>
      </c>
      <c r="D25" s="722">
        <v>357.2</v>
      </c>
      <c r="E25" s="160">
        <f t="shared" si="0"/>
        <v>7144</v>
      </c>
    </row>
    <row r="26" spans="1:5">
      <c r="A26" s="160">
        <v>23</v>
      </c>
      <c r="B26" s="169" t="s">
        <v>3189</v>
      </c>
      <c r="C26" s="170" t="s">
        <v>3190</v>
      </c>
      <c r="D26" s="297">
        <v>195</v>
      </c>
      <c r="E26" s="160">
        <f t="shared" si="0"/>
        <v>3900</v>
      </c>
    </row>
    <row r="27" spans="1:5">
      <c r="A27" s="160">
        <v>24</v>
      </c>
      <c r="B27" s="169" t="s">
        <v>3191</v>
      </c>
      <c r="C27" s="170" t="s">
        <v>3192</v>
      </c>
      <c r="D27" s="297">
        <v>172</v>
      </c>
      <c r="E27" s="160">
        <f t="shared" si="0"/>
        <v>3440</v>
      </c>
    </row>
    <row r="28" spans="1:5">
      <c r="A28" s="160">
        <v>25</v>
      </c>
      <c r="B28" s="169" t="s">
        <v>3193</v>
      </c>
      <c r="C28" s="170" t="s">
        <v>3190</v>
      </c>
      <c r="D28" s="297">
        <v>49.35</v>
      </c>
      <c r="E28" s="160">
        <f t="shared" si="0"/>
        <v>987</v>
      </c>
    </row>
    <row r="29" spans="1:5">
      <c r="A29" s="160">
        <v>26</v>
      </c>
      <c r="B29" s="169" t="s">
        <v>3194</v>
      </c>
      <c r="C29" s="161" t="s">
        <v>3195</v>
      </c>
      <c r="D29" s="297">
        <v>109.63</v>
      </c>
      <c r="E29" s="160">
        <f t="shared" si="0"/>
        <v>2192.6</v>
      </c>
    </row>
    <row r="30" spans="1:5">
      <c r="A30" s="160">
        <v>27</v>
      </c>
      <c r="B30" s="169" t="s">
        <v>3196</v>
      </c>
      <c r="C30" s="170" t="s">
        <v>3197</v>
      </c>
      <c r="D30" s="297">
        <v>41.37</v>
      </c>
      <c r="E30" s="160">
        <f t="shared" si="0"/>
        <v>827.4</v>
      </c>
    </row>
    <row r="31" spans="1:5">
      <c r="A31" s="160">
        <v>28</v>
      </c>
      <c r="B31" s="265" t="s">
        <v>3198</v>
      </c>
      <c r="C31" s="161" t="s">
        <v>3199</v>
      </c>
      <c r="D31" s="646">
        <v>303.45</v>
      </c>
      <c r="E31" s="160">
        <f t="shared" si="0"/>
        <v>6069</v>
      </c>
    </row>
    <row r="32" spans="1:5">
      <c r="A32" s="160">
        <v>29</v>
      </c>
      <c r="B32" s="265" t="s">
        <v>3200</v>
      </c>
      <c r="C32" s="161" t="s">
        <v>3201</v>
      </c>
      <c r="D32" s="646">
        <v>302.37</v>
      </c>
      <c r="E32" s="160">
        <f t="shared" si="0"/>
        <v>6047.4</v>
      </c>
    </row>
    <row r="33" ht="27" spans="1:5">
      <c r="A33" s="160">
        <v>30</v>
      </c>
      <c r="B33" s="175" t="s">
        <v>3202</v>
      </c>
      <c r="C33" s="164" t="s">
        <v>3203</v>
      </c>
      <c r="D33" s="492">
        <v>746.58</v>
      </c>
      <c r="E33" s="160">
        <f t="shared" si="0"/>
        <v>14931.6</v>
      </c>
    </row>
    <row r="34" spans="1:5">
      <c r="A34" s="160">
        <v>31</v>
      </c>
      <c r="B34" s="175" t="s">
        <v>3204</v>
      </c>
      <c r="C34" s="164" t="s">
        <v>3205</v>
      </c>
      <c r="D34" s="723">
        <v>20</v>
      </c>
      <c r="E34" s="160">
        <f t="shared" si="0"/>
        <v>400</v>
      </c>
    </row>
    <row r="35" spans="1:5">
      <c r="A35" s="160">
        <v>32</v>
      </c>
      <c r="B35" s="175" t="s">
        <v>3206</v>
      </c>
      <c r="C35" s="164" t="s">
        <v>3207</v>
      </c>
      <c r="D35" s="723">
        <v>81</v>
      </c>
      <c r="E35" s="160">
        <f t="shared" si="0"/>
        <v>1620</v>
      </c>
    </row>
    <row r="36" spans="1:5">
      <c r="A36" s="160">
        <v>33</v>
      </c>
      <c r="B36" s="175" t="s">
        <v>3208</v>
      </c>
      <c r="C36" s="164" t="s">
        <v>393</v>
      </c>
      <c r="D36" s="723">
        <v>87.76</v>
      </c>
      <c r="E36" s="160">
        <f t="shared" si="0"/>
        <v>1755.2</v>
      </c>
    </row>
    <row r="37" spans="1:5">
      <c r="A37" s="160">
        <v>34</v>
      </c>
      <c r="B37" s="175" t="s">
        <v>3209</v>
      </c>
      <c r="C37" s="164" t="s">
        <v>3210</v>
      </c>
      <c r="D37" s="724">
        <v>2</v>
      </c>
      <c r="E37" s="160">
        <f t="shared" ref="E37:E68" si="1">D37*20</f>
        <v>40</v>
      </c>
    </row>
    <row r="38" spans="1:5">
      <c r="A38" s="160">
        <v>35</v>
      </c>
      <c r="B38" s="175" t="s">
        <v>3211</v>
      </c>
      <c r="C38" s="164" t="s">
        <v>3210</v>
      </c>
      <c r="D38" s="724">
        <v>3.4</v>
      </c>
      <c r="E38" s="160">
        <f t="shared" si="1"/>
        <v>68</v>
      </c>
    </row>
    <row r="39" spans="1:5">
      <c r="A39" s="160">
        <v>36</v>
      </c>
      <c r="B39" s="175" t="s">
        <v>3212</v>
      </c>
      <c r="C39" s="164" t="s">
        <v>3210</v>
      </c>
      <c r="D39" s="724">
        <v>1.7</v>
      </c>
      <c r="E39" s="160">
        <f t="shared" si="1"/>
        <v>34</v>
      </c>
    </row>
    <row r="40" spans="1:5">
      <c r="A40" s="160">
        <v>37</v>
      </c>
      <c r="B40" s="175" t="s">
        <v>3213</v>
      </c>
      <c r="C40" s="164" t="s">
        <v>3210</v>
      </c>
      <c r="D40" s="724">
        <v>1.2</v>
      </c>
      <c r="E40" s="160">
        <f t="shared" si="1"/>
        <v>24</v>
      </c>
    </row>
    <row r="41" spans="1:5">
      <c r="A41" s="160">
        <v>38</v>
      </c>
      <c r="B41" s="175" t="s">
        <v>3214</v>
      </c>
      <c r="C41" s="164" t="s">
        <v>3210</v>
      </c>
      <c r="D41" s="724">
        <v>2</v>
      </c>
      <c r="E41" s="160">
        <f t="shared" si="1"/>
        <v>40</v>
      </c>
    </row>
    <row r="42" spans="1:5">
      <c r="A42" s="160">
        <v>39</v>
      </c>
      <c r="B42" s="175" t="s">
        <v>3215</v>
      </c>
      <c r="C42" s="164" t="s">
        <v>3210</v>
      </c>
      <c r="D42" s="724">
        <v>4.4</v>
      </c>
      <c r="E42" s="160">
        <f t="shared" si="1"/>
        <v>88</v>
      </c>
    </row>
    <row r="43" spans="1:5">
      <c r="A43" s="160">
        <v>40</v>
      </c>
      <c r="B43" s="175" t="s">
        <v>3216</v>
      </c>
      <c r="C43" s="164" t="s">
        <v>3210</v>
      </c>
      <c r="D43" s="724">
        <v>1.2</v>
      </c>
      <c r="E43" s="160">
        <f t="shared" si="1"/>
        <v>24</v>
      </c>
    </row>
    <row r="44" spans="1:5">
      <c r="A44" s="160">
        <v>41</v>
      </c>
      <c r="B44" s="175" t="s">
        <v>3217</v>
      </c>
      <c r="C44" s="164" t="s">
        <v>3210</v>
      </c>
      <c r="D44" s="724">
        <v>0.5</v>
      </c>
      <c r="E44" s="160">
        <f t="shared" si="1"/>
        <v>10</v>
      </c>
    </row>
    <row r="45" spans="1:5">
      <c r="A45" s="160">
        <v>42</v>
      </c>
      <c r="B45" s="175" t="s">
        <v>3218</v>
      </c>
      <c r="C45" s="164" t="s">
        <v>3210</v>
      </c>
      <c r="D45" s="724">
        <v>2.2</v>
      </c>
      <c r="E45" s="160">
        <f t="shared" si="1"/>
        <v>44</v>
      </c>
    </row>
    <row r="46" spans="1:5">
      <c r="A46" s="160">
        <v>43</v>
      </c>
      <c r="B46" s="175" t="s">
        <v>3219</v>
      </c>
      <c r="C46" s="164" t="s">
        <v>3220</v>
      </c>
      <c r="D46" s="724">
        <v>1</v>
      </c>
      <c r="E46" s="160">
        <f t="shared" si="1"/>
        <v>20</v>
      </c>
    </row>
    <row r="47" spans="1:5">
      <c r="A47" s="160">
        <v>44</v>
      </c>
      <c r="B47" s="175" t="s">
        <v>3221</v>
      </c>
      <c r="C47" s="164" t="s">
        <v>3220</v>
      </c>
      <c r="D47" s="724">
        <v>1</v>
      </c>
      <c r="E47" s="160">
        <f t="shared" si="1"/>
        <v>20</v>
      </c>
    </row>
    <row r="48" spans="1:5">
      <c r="A48" s="160">
        <v>45</v>
      </c>
      <c r="B48" s="175" t="s">
        <v>3222</v>
      </c>
      <c r="C48" s="164" t="s">
        <v>3220</v>
      </c>
      <c r="D48" s="724">
        <v>1.6</v>
      </c>
      <c r="E48" s="160">
        <f t="shared" si="1"/>
        <v>32</v>
      </c>
    </row>
    <row r="49" spans="1:5">
      <c r="A49" s="160">
        <v>46</v>
      </c>
      <c r="B49" s="175" t="s">
        <v>3223</v>
      </c>
      <c r="C49" s="164" t="s">
        <v>3220</v>
      </c>
      <c r="D49" s="724">
        <v>2</v>
      </c>
      <c r="E49" s="160">
        <f t="shared" si="1"/>
        <v>40</v>
      </c>
    </row>
    <row r="50" spans="1:5">
      <c r="A50" s="160">
        <v>47</v>
      </c>
      <c r="B50" s="175" t="s">
        <v>3224</v>
      </c>
      <c r="C50" s="164" t="s">
        <v>3220</v>
      </c>
      <c r="D50" s="724">
        <v>1</v>
      </c>
      <c r="E50" s="160">
        <f t="shared" si="1"/>
        <v>20</v>
      </c>
    </row>
    <row r="51" spans="1:5">
      <c r="A51" s="160">
        <v>48</v>
      </c>
      <c r="B51" s="175" t="s">
        <v>3225</v>
      </c>
      <c r="C51" s="164" t="s">
        <v>3220</v>
      </c>
      <c r="D51" s="724">
        <v>1.5</v>
      </c>
      <c r="E51" s="160">
        <f t="shared" si="1"/>
        <v>30</v>
      </c>
    </row>
    <row r="52" spans="1:5">
      <c r="A52" s="160">
        <v>49</v>
      </c>
      <c r="B52" s="175" t="s">
        <v>3226</v>
      </c>
      <c r="C52" s="164" t="s">
        <v>3220</v>
      </c>
      <c r="D52" s="724">
        <v>1</v>
      </c>
      <c r="E52" s="160">
        <f t="shared" si="1"/>
        <v>20</v>
      </c>
    </row>
    <row r="53" spans="1:5">
      <c r="A53" s="160">
        <v>50</v>
      </c>
      <c r="B53" s="175" t="s">
        <v>3227</v>
      </c>
      <c r="C53" s="164" t="s">
        <v>3220</v>
      </c>
      <c r="D53" s="724">
        <v>1.5</v>
      </c>
      <c r="E53" s="160">
        <f t="shared" si="1"/>
        <v>30</v>
      </c>
    </row>
    <row r="54" spans="1:5">
      <c r="A54" s="160">
        <v>51</v>
      </c>
      <c r="B54" s="175" t="s">
        <v>3228</v>
      </c>
      <c r="C54" s="164" t="s">
        <v>3220</v>
      </c>
      <c r="D54" s="724">
        <v>0.8</v>
      </c>
      <c r="E54" s="160">
        <f t="shared" si="1"/>
        <v>16</v>
      </c>
    </row>
    <row r="55" spans="1:5">
      <c r="A55" s="160">
        <v>52</v>
      </c>
      <c r="B55" s="175" t="s">
        <v>3229</v>
      </c>
      <c r="C55" s="164" t="s">
        <v>3220</v>
      </c>
      <c r="D55" s="724">
        <v>0.8</v>
      </c>
      <c r="E55" s="160">
        <f t="shared" si="1"/>
        <v>16</v>
      </c>
    </row>
    <row r="56" spans="1:5">
      <c r="A56" s="160">
        <v>53</v>
      </c>
      <c r="B56" s="175" t="s">
        <v>3230</v>
      </c>
      <c r="C56" s="164" t="s">
        <v>3231</v>
      </c>
      <c r="D56" s="724">
        <v>1.6</v>
      </c>
      <c r="E56" s="160">
        <f t="shared" si="1"/>
        <v>32</v>
      </c>
    </row>
    <row r="57" spans="1:5">
      <c r="A57" s="160">
        <v>54</v>
      </c>
      <c r="B57" s="175" t="s">
        <v>3232</v>
      </c>
      <c r="C57" s="164" t="s">
        <v>3231</v>
      </c>
      <c r="D57" s="724">
        <v>1.1</v>
      </c>
      <c r="E57" s="160">
        <f t="shared" si="1"/>
        <v>22</v>
      </c>
    </row>
    <row r="58" spans="1:5">
      <c r="A58" s="160">
        <v>55</v>
      </c>
      <c r="B58" s="175" t="s">
        <v>3233</v>
      </c>
      <c r="C58" s="164" t="s">
        <v>3231</v>
      </c>
      <c r="D58" s="724">
        <v>1.5</v>
      </c>
      <c r="E58" s="160">
        <f t="shared" si="1"/>
        <v>30</v>
      </c>
    </row>
    <row r="59" spans="1:5">
      <c r="A59" s="160">
        <v>56</v>
      </c>
      <c r="B59" s="175" t="s">
        <v>3234</v>
      </c>
      <c r="C59" s="164" t="s">
        <v>3231</v>
      </c>
      <c r="D59" s="724">
        <v>1</v>
      </c>
      <c r="E59" s="160">
        <f t="shared" si="1"/>
        <v>20</v>
      </c>
    </row>
    <row r="60" spans="1:5">
      <c r="A60" s="160">
        <v>57</v>
      </c>
      <c r="B60" s="175" t="s">
        <v>3235</v>
      </c>
      <c r="C60" s="164" t="s">
        <v>3231</v>
      </c>
      <c r="D60" s="724">
        <v>2</v>
      </c>
      <c r="E60" s="160">
        <f t="shared" si="1"/>
        <v>40</v>
      </c>
    </row>
    <row r="61" spans="1:5">
      <c r="A61" s="160">
        <v>58</v>
      </c>
      <c r="B61" s="175" t="s">
        <v>3236</v>
      </c>
      <c r="C61" s="164" t="s">
        <v>3231</v>
      </c>
      <c r="D61" s="724">
        <v>2</v>
      </c>
      <c r="E61" s="160">
        <f t="shared" si="1"/>
        <v>40</v>
      </c>
    </row>
    <row r="62" spans="1:5">
      <c r="A62" s="160">
        <v>59</v>
      </c>
      <c r="B62" s="175" t="s">
        <v>3237</v>
      </c>
      <c r="C62" s="164" t="s">
        <v>3238</v>
      </c>
      <c r="D62" s="724">
        <v>2.5</v>
      </c>
      <c r="E62" s="160">
        <f t="shared" si="1"/>
        <v>50</v>
      </c>
    </row>
    <row r="63" spans="1:5">
      <c r="A63" s="160">
        <v>60</v>
      </c>
      <c r="B63" s="175" t="s">
        <v>3239</v>
      </c>
      <c r="C63" s="164" t="s">
        <v>3238</v>
      </c>
      <c r="D63" s="724">
        <v>2.2</v>
      </c>
      <c r="E63" s="160">
        <f t="shared" si="1"/>
        <v>44</v>
      </c>
    </row>
    <row r="64" spans="1:5">
      <c r="A64" s="160">
        <v>61</v>
      </c>
      <c r="B64" s="175" t="s">
        <v>3240</v>
      </c>
      <c r="C64" s="164" t="s">
        <v>3238</v>
      </c>
      <c r="D64" s="724">
        <v>2.4</v>
      </c>
      <c r="E64" s="160">
        <f t="shared" si="1"/>
        <v>48</v>
      </c>
    </row>
    <row r="65" spans="1:5">
      <c r="A65" s="160">
        <v>62</v>
      </c>
      <c r="B65" s="175" t="s">
        <v>3241</v>
      </c>
      <c r="C65" s="164" t="s">
        <v>3238</v>
      </c>
      <c r="D65" s="724">
        <v>0.6</v>
      </c>
      <c r="E65" s="160">
        <f t="shared" si="1"/>
        <v>12</v>
      </c>
    </row>
    <row r="66" spans="1:5">
      <c r="A66" s="160">
        <v>63</v>
      </c>
      <c r="B66" s="175" t="s">
        <v>3242</v>
      </c>
      <c r="C66" s="164" t="s">
        <v>3243</v>
      </c>
      <c r="D66" s="724">
        <v>0.9</v>
      </c>
      <c r="E66" s="160">
        <f t="shared" si="1"/>
        <v>18</v>
      </c>
    </row>
    <row r="67" spans="1:5">
      <c r="A67" s="160">
        <v>64</v>
      </c>
      <c r="B67" s="175" t="s">
        <v>3244</v>
      </c>
      <c r="C67" s="164" t="s">
        <v>3243</v>
      </c>
      <c r="D67" s="724">
        <v>1.6</v>
      </c>
      <c r="E67" s="160">
        <f t="shared" si="1"/>
        <v>32</v>
      </c>
    </row>
    <row r="68" spans="1:5">
      <c r="A68" s="160">
        <v>65</v>
      </c>
      <c r="B68" s="175" t="s">
        <v>3245</v>
      </c>
      <c r="C68" s="164" t="s">
        <v>3243</v>
      </c>
      <c r="D68" s="724">
        <v>1.2</v>
      </c>
      <c r="E68" s="160">
        <f t="shared" si="1"/>
        <v>24</v>
      </c>
    </row>
    <row r="69" spans="1:5">
      <c r="A69" s="160">
        <v>66</v>
      </c>
      <c r="B69" s="175" t="s">
        <v>3246</v>
      </c>
      <c r="C69" s="164" t="s">
        <v>3243</v>
      </c>
      <c r="D69" s="724">
        <v>0.5</v>
      </c>
      <c r="E69" s="160">
        <f t="shared" ref="E69:E100" si="2">D69*20</f>
        <v>10</v>
      </c>
    </row>
    <row r="70" spans="1:5">
      <c r="A70" s="160">
        <v>67</v>
      </c>
      <c r="B70" s="175" t="s">
        <v>3247</v>
      </c>
      <c r="C70" s="164" t="s">
        <v>3243</v>
      </c>
      <c r="D70" s="724">
        <v>1.2</v>
      </c>
      <c r="E70" s="160">
        <f t="shared" si="2"/>
        <v>24</v>
      </c>
    </row>
    <row r="71" spans="1:5">
      <c r="A71" s="160">
        <v>68</v>
      </c>
      <c r="B71" s="175" t="s">
        <v>3248</v>
      </c>
      <c r="C71" s="164" t="s">
        <v>3249</v>
      </c>
      <c r="D71" s="724">
        <v>448.8</v>
      </c>
      <c r="E71" s="160">
        <f t="shared" si="2"/>
        <v>8976</v>
      </c>
    </row>
    <row r="72" spans="1:5">
      <c r="A72" s="160">
        <v>69</v>
      </c>
      <c r="B72" s="169" t="s">
        <v>2707</v>
      </c>
      <c r="C72" s="170" t="s">
        <v>3250</v>
      </c>
      <c r="D72" s="297">
        <v>306.83</v>
      </c>
      <c r="E72" s="160">
        <f t="shared" si="2"/>
        <v>6136.6</v>
      </c>
    </row>
    <row r="73" spans="1:5">
      <c r="A73" s="160">
        <v>70</v>
      </c>
      <c r="B73" s="169" t="s">
        <v>3149</v>
      </c>
      <c r="C73" s="170" t="s">
        <v>3251</v>
      </c>
      <c r="D73" s="297">
        <v>253.98</v>
      </c>
      <c r="E73" s="160">
        <f t="shared" si="2"/>
        <v>5079.6</v>
      </c>
    </row>
    <row r="74" spans="1:5">
      <c r="A74" s="160">
        <v>71</v>
      </c>
      <c r="B74" s="169" t="s">
        <v>3252</v>
      </c>
      <c r="C74" s="170" t="s">
        <v>3253</v>
      </c>
      <c r="D74" s="297">
        <v>30</v>
      </c>
      <c r="E74" s="160">
        <f t="shared" si="2"/>
        <v>600</v>
      </c>
    </row>
    <row r="75" spans="1:5">
      <c r="A75" s="160">
        <v>72</v>
      </c>
      <c r="B75" s="169" t="s">
        <v>3254</v>
      </c>
      <c r="C75" s="170" t="s">
        <v>3255</v>
      </c>
      <c r="D75" s="297">
        <v>17.23</v>
      </c>
      <c r="E75" s="160">
        <f t="shared" si="2"/>
        <v>344.6</v>
      </c>
    </row>
    <row r="76" spans="1:5">
      <c r="A76" s="160">
        <v>73</v>
      </c>
      <c r="B76" s="191" t="s">
        <v>3256</v>
      </c>
      <c r="C76" s="271" t="s">
        <v>3257</v>
      </c>
      <c r="D76" s="726">
        <v>3.8</v>
      </c>
      <c r="E76" s="160">
        <f t="shared" si="2"/>
        <v>76</v>
      </c>
    </row>
    <row r="77" spans="1:5">
      <c r="A77" s="160">
        <v>74</v>
      </c>
      <c r="B77" s="191" t="s">
        <v>3258</v>
      </c>
      <c r="C77" s="271" t="s">
        <v>3257</v>
      </c>
      <c r="D77" s="726">
        <v>3.2</v>
      </c>
      <c r="E77" s="160">
        <f t="shared" si="2"/>
        <v>64</v>
      </c>
    </row>
    <row r="78" spans="1:5">
      <c r="A78" s="160">
        <v>75</v>
      </c>
      <c r="B78" s="191" t="s">
        <v>3259</v>
      </c>
      <c r="C78" s="271" t="s">
        <v>3257</v>
      </c>
      <c r="D78" s="726">
        <v>4.3</v>
      </c>
      <c r="E78" s="160">
        <f t="shared" si="2"/>
        <v>86</v>
      </c>
    </row>
    <row r="79" spans="1:5">
      <c r="A79" s="160">
        <v>76</v>
      </c>
      <c r="B79" s="191" t="s">
        <v>3260</v>
      </c>
      <c r="C79" s="271" t="s">
        <v>3257</v>
      </c>
      <c r="D79" s="726">
        <v>4.3</v>
      </c>
      <c r="E79" s="160">
        <f t="shared" si="2"/>
        <v>86</v>
      </c>
    </row>
    <row r="80" spans="1:5">
      <c r="A80" s="160">
        <v>77</v>
      </c>
      <c r="B80" s="191" t="s">
        <v>3261</v>
      </c>
      <c r="C80" s="271" t="s">
        <v>3262</v>
      </c>
      <c r="D80" s="726">
        <v>3</v>
      </c>
      <c r="E80" s="160">
        <f t="shared" si="2"/>
        <v>60</v>
      </c>
    </row>
    <row r="81" spans="1:5">
      <c r="A81" s="160">
        <v>78</v>
      </c>
      <c r="B81" s="191" t="s">
        <v>3263</v>
      </c>
      <c r="C81" s="271" t="s">
        <v>3262</v>
      </c>
      <c r="D81" s="726">
        <v>2.1</v>
      </c>
      <c r="E81" s="160">
        <f t="shared" si="2"/>
        <v>42</v>
      </c>
    </row>
    <row r="82" spans="1:5">
      <c r="A82" s="160">
        <v>79</v>
      </c>
      <c r="B82" s="191" t="s">
        <v>3264</v>
      </c>
      <c r="C82" s="271" t="s">
        <v>3265</v>
      </c>
      <c r="D82" s="726">
        <v>4.2</v>
      </c>
      <c r="E82" s="160">
        <f t="shared" si="2"/>
        <v>84</v>
      </c>
    </row>
    <row r="83" spans="1:5">
      <c r="A83" s="160">
        <v>80</v>
      </c>
      <c r="B83" s="191" t="s">
        <v>3266</v>
      </c>
      <c r="C83" s="271" t="s">
        <v>3265</v>
      </c>
      <c r="D83" s="726">
        <v>3.5</v>
      </c>
      <c r="E83" s="160">
        <f t="shared" si="2"/>
        <v>70</v>
      </c>
    </row>
    <row r="84" spans="1:5">
      <c r="A84" s="160">
        <v>81</v>
      </c>
      <c r="B84" s="191" t="s">
        <v>3267</v>
      </c>
      <c r="C84" s="271" t="s">
        <v>3265</v>
      </c>
      <c r="D84" s="726">
        <v>3.1</v>
      </c>
      <c r="E84" s="160">
        <f t="shared" si="2"/>
        <v>62</v>
      </c>
    </row>
    <row r="85" spans="1:5">
      <c r="A85" s="160">
        <v>82</v>
      </c>
      <c r="B85" s="727" t="s">
        <v>3268</v>
      </c>
      <c r="C85" s="727" t="s">
        <v>3269</v>
      </c>
      <c r="D85" s="728">
        <v>660</v>
      </c>
      <c r="E85" s="160">
        <f t="shared" si="2"/>
        <v>13200</v>
      </c>
    </row>
    <row r="86" spans="1:5">
      <c r="A86" s="160">
        <v>83</v>
      </c>
      <c r="B86" s="727" t="s">
        <v>3270</v>
      </c>
      <c r="C86" s="727" t="s">
        <v>3271</v>
      </c>
      <c r="D86" s="728">
        <v>222.78</v>
      </c>
      <c r="E86" s="160">
        <f t="shared" si="2"/>
        <v>4455.6</v>
      </c>
    </row>
    <row r="87" spans="1:5">
      <c r="A87" s="160">
        <v>84</v>
      </c>
      <c r="B87" s="727" t="s">
        <v>3248</v>
      </c>
      <c r="C87" s="727" t="s">
        <v>3271</v>
      </c>
      <c r="D87" s="728">
        <v>827.91</v>
      </c>
      <c r="E87" s="160">
        <f t="shared" si="2"/>
        <v>16558.2</v>
      </c>
    </row>
    <row r="88" spans="1:5">
      <c r="A88" s="160">
        <v>85</v>
      </c>
      <c r="B88" s="727" t="s">
        <v>3272</v>
      </c>
      <c r="C88" s="727" t="s">
        <v>3273</v>
      </c>
      <c r="D88" s="728">
        <v>70</v>
      </c>
      <c r="E88" s="160">
        <f t="shared" si="2"/>
        <v>1400</v>
      </c>
    </row>
    <row r="89" spans="1:5">
      <c r="A89" s="160">
        <v>86</v>
      </c>
      <c r="B89" s="727" t="s">
        <v>3155</v>
      </c>
      <c r="C89" s="727" t="s">
        <v>3271</v>
      </c>
      <c r="D89" s="728">
        <v>24.76</v>
      </c>
      <c r="E89" s="160">
        <f t="shared" si="2"/>
        <v>495.2</v>
      </c>
    </row>
    <row r="90" spans="1:5">
      <c r="A90" s="160">
        <v>87</v>
      </c>
      <c r="B90" s="727" t="s">
        <v>3274</v>
      </c>
      <c r="C90" s="727" t="s">
        <v>3271</v>
      </c>
      <c r="D90" s="728">
        <v>50</v>
      </c>
      <c r="E90" s="160">
        <f t="shared" si="2"/>
        <v>1000</v>
      </c>
    </row>
    <row r="91" spans="1:5">
      <c r="A91" s="160">
        <v>88</v>
      </c>
      <c r="B91" s="727" t="s">
        <v>3275</v>
      </c>
      <c r="C91" s="727" t="s">
        <v>3276</v>
      </c>
      <c r="D91" s="728">
        <v>82</v>
      </c>
      <c r="E91" s="160">
        <f t="shared" si="2"/>
        <v>1640</v>
      </c>
    </row>
    <row r="92" spans="1:5">
      <c r="A92" s="160">
        <v>89</v>
      </c>
      <c r="B92" s="727" t="s">
        <v>3277</v>
      </c>
      <c r="C92" s="727" t="s">
        <v>3278</v>
      </c>
      <c r="D92" s="728">
        <v>325</v>
      </c>
      <c r="E92" s="160">
        <f t="shared" si="2"/>
        <v>6500</v>
      </c>
    </row>
    <row r="93" spans="1:5">
      <c r="A93" s="160">
        <v>90</v>
      </c>
      <c r="B93" s="727" t="s">
        <v>3279</v>
      </c>
      <c r="C93" s="727" t="s">
        <v>3278</v>
      </c>
      <c r="D93" s="728">
        <v>294</v>
      </c>
      <c r="E93" s="160">
        <f t="shared" si="2"/>
        <v>5880</v>
      </c>
    </row>
    <row r="94" spans="1:5">
      <c r="A94" s="160">
        <v>91</v>
      </c>
      <c r="B94" s="727" t="s">
        <v>3280</v>
      </c>
      <c r="C94" s="727" t="s">
        <v>3281</v>
      </c>
      <c r="D94" s="728">
        <v>61</v>
      </c>
      <c r="E94" s="160">
        <f t="shared" si="2"/>
        <v>1220</v>
      </c>
    </row>
    <row r="95" spans="1:5">
      <c r="A95" s="160">
        <v>92</v>
      </c>
      <c r="B95" s="727" t="s">
        <v>3282</v>
      </c>
      <c r="C95" s="727" t="s">
        <v>3283</v>
      </c>
      <c r="D95" s="728">
        <v>308.85</v>
      </c>
      <c r="E95" s="160">
        <f t="shared" si="2"/>
        <v>6177</v>
      </c>
    </row>
    <row r="96" spans="1:5">
      <c r="A96" s="160">
        <v>93</v>
      </c>
      <c r="B96" s="727" t="s">
        <v>3284</v>
      </c>
      <c r="C96" s="727" t="s">
        <v>3285</v>
      </c>
      <c r="D96" s="728">
        <v>43.98</v>
      </c>
      <c r="E96" s="160">
        <f t="shared" si="2"/>
        <v>879.6</v>
      </c>
    </row>
    <row r="97" spans="1:5">
      <c r="A97" s="160">
        <v>94</v>
      </c>
      <c r="B97" s="161" t="s">
        <v>3200</v>
      </c>
      <c r="C97" s="161" t="s">
        <v>3286</v>
      </c>
      <c r="D97" s="728">
        <v>100</v>
      </c>
      <c r="E97" s="160">
        <f t="shared" si="2"/>
        <v>2000</v>
      </c>
    </row>
    <row r="98" spans="1:5">
      <c r="A98" s="160">
        <v>95</v>
      </c>
      <c r="B98" s="727" t="s">
        <v>3194</v>
      </c>
      <c r="C98" s="727" t="s">
        <v>3287</v>
      </c>
      <c r="D98" s="728">
        <v>510</v>
      </c>
      <c r="E98" s="160">
        <f t="shared" si="2"/>
        <v>10200</v>
      </c>
    </row>
    <row r="99" ht="40.5" spans="1:5">
      <c r="A99" s="160">
        <v>96</v>
      </c>
      <c r="B99" s="511" t="s">
        <v>3202</v>
      </c>
      <c r="C99" s="668" t="s">
        <v>3288</v>
      </c>
      <c r="D99" s="297">
        <v>836.06</v>
      </c>
      <c r="E99" s="160">
        <f t="shared" si="2"/>
        <v>16721.2</v>
      </c>
    </row>
    <row r="100" spans="1:5">
      <c r="A100" s="160">
        <v>97</v>
      </c>
      <c r="B100" s="511" t="s">
        <v>3289</v>
      </c>
      <c r="C100" s="668" t="s">
        <v>3290</v>
      </c>
      <c r="D100" s="297">
        <v>140</v>
      </c>
      <c r="E100" s="160">
        <f t="shared" si="2"/>
        <v>2800</v>
      </c>
    </row>
    <row r="101" spans="1:5">
      <c r="A101" s="160">
        <v>98</v>
      </c>
      <c r="B101" s="511" t="s">
        <v>3291</v>
      </c>
      <c r="C101" s="503" t="s">
        <v>3292</v>
      </c>
      <c r="D101" s="297">
        <v>187.7</v>
      </c>
      <c r="E101" s="160">
        <f t="shared" ref="E101:E126" si="3">D101*20</f>
        <v>3754</v>
      </c>
    </row>
    <row r="102" spans="1:5">
      <c r="A102" s="160">
        <v>99</v>
      </c>
      <c r="B102" s="649" t="s">
        <v>3155</v>
      </c>
      <c r="C102" s="503" t="s">
        <v>3292</v>
      </c>
      <c r="D102" s="297">
        <v>63.1</v>
      </c>
      <c r="E102" s="160">
        <f t="shared" si="3"/>
        <v>1262</v>
      </c>
    </row>
    <row r="103" spans="1:5">
      <c r="A103" s="160">
        <v>100</v>
      </c>
      <c r="B103" s="729" t="s">
        <v>3293</v>
      </c>
      <c r="C103" s="503" t="s">
        <v>3294</v>
      </c>
      <c r="D103" s="297">
        <v>316.73</v>
      </c>
      <c r="E103" s="160">
        <f t="shared" si="3"/>
        <v>6334.6</v>
      </c>
    </row>
    <row r="104" spans="1:5">
      <c r="A104" s="160">
        <v>101</v>
      </c>
      <c r="B104" s="649" t="s">
        <v>3295</v>
      </c>
      <c r="C104" s="503" t="s">
        <v>3296</v>
      </c>
      <c r="D104" s="722">
        <v>410</v>
      </c>
      <c r="E104" s="160">
        <f t="shared" si="3"/>
        <v>8200</v>
      </c>
    </row>
    <row r="105" spans="1:5">
      <c r="A105" s="160">
        <v>102</v>
      </c>
      <c r="B105" s="730" t="s">
        <v>3297</v>
      </c>
      <c r="C105" s="668" t="s">
        <v>3298</v>
      </c>
      <c r="D105" s="297">
        <v>20.7</v>
      </c>
      <c r="E105" s="160">
        <f t="shared" si="3"/>
        <v>414</v>
      </c>
    </row>
    <row r="106" spans="1:5">
      <c r="A106" s="160">
        <v>103</v>
      </c>
      <c r="B106" s="175" t="s">
        <v>3299</v>
      </c>
      <c r="C106" s="164" t="s">
        <v>3300</v>
      </c>
      <c r="D106" s="724">
        <v>195.55</v>
      </c>
      <c r="E106" s="160">
        <f t="shared" si="3"/>
        <v>3911</v>
      </c>
    </row>
    <row r="107" spans="1:5">
      <c r="A107" s="160">
        <v>104</v>
      </c>
      <c r="B107" s="175" t="s">
        <v>3301</v>
      </c>
      <c r="C107" s="164" t="s">
        <v>3300</v>
      </c>
      <c r="D107" s="724">
        <v>169.35</v>
      </c>
      <c r="E107" s="160">
        <f t="shared" si="3"/>
        <v>3387</v>
      </c>
    </row>
    <row r="108" spans="1:5">
      <c r="A108" s="160">
        <v>105</v>
      </c>
      <c r="B108" s="175" t="s">
        <v>3302</v>
      </c>
      <c r="C108" s="164" t="s">
        <v>3300</v>
      </c>
      <c r="D108" s="724">
        <v>183.49</v>
      </c>
      <c r="E108" s="160">
        <f t="shared" si="3"/>
        <v>3669.8</v>
      </c>
    </row>
    <row r="109" spans="1:5">
      <c r="A109" s="160">
        <v>106</v>
      </c>
      <c r="B109" s="175" t="s">
        <v>3303</v>
      </c>
      <c r="C109" s="164" t="s">
        <v>3300</v>
      </c>
      <c r="D109" s="724">
        <v>113.45</v>
      </c>
      <c r="E109" s="160">
        <f t="shared" si="3"/>
        <v>2269</v>
      </c>
    </row>
    <row r="110" spans="1:5">
      <c r="A110" s="160">
        <v>107</v>
      </c>
      <c r="B110" s="175" t="s">
        <v>3274</v>
      </c>
      <c r="C110" s="164" t="s">
        <v>3300</v>
      </c>
      <c r="D110" s="724">
        <v>190.56</v>
      </c>
      <c r="E110" s="160">
        <f t="shared" si="3"/>
        <v>3811.2</v>
      </c>
    </row>
    <row r="111" spans="1:5">
      <c r="A111" s="160">
        <v>108</v>
      </c>
      <c r="B111" s="175" t="s">
        <v>3304</v>
      </c>
      <c r="C111" s="164" t="s">
        <v>3305</v>
      </c>
      <c r="D111" s="723">
        <v>12.78</v>
      </c>
      <c r="E111" s="160">
        <f t="shared" si="3"/>
        <v>255.6</v>
      </c>
    </row>
    <row r="112" spans="1:5">
      <c r="A112" s="160">
        <v>109</v>
      </c>
      <c r="B112" s="731" t="s">
        <v>3191</v>
      </c>
      <c r="C112" s="727" t="s">
        <v>3306</v>
      </c>
      <c r="D112" s="732">
        <v>9.9</v>
      </c>
      <c r="E112" s="160">
        <f t="shared" si="3"/>
        <v>198</v>
      </c>
    </row>
    <row r="113" spans="1:5">
      <c r="A113" s="160">
        <v>110</v>
      </c>
      <c r="B113" s="191" t="s">
        <v>3307</v>
      </c>
      <c r="C113" s="196" t="s">
        <v>3308</v>
      </c>
      <c r="D113" s="317">
        <v>29</v>
      </c>
      <c r="E113" s="160">
        <f t="shared" si="3"/>
        <v>580</v>
      </c>
    </row>
    <row r="114" spans="1:5">
      <c r="A114" s="160">
        <v>111</v>
      </c>
      <c r="B114" s="195" t="s">
        <v>3309</v>
      </c>
      <c r="C114" s="196" t="s">
        <v>3310</v>
      </c>
      <c r="D114" s="317">
        <v>291.62</v>
      </c>
      <c r="E114" s="160">
        <f t="shared" si="3"/>
        <v>5832.4</v>
      </c>
    </row>
    <row r="115" spans="1:5">
      <c r="A115" s="160">
        <v>112</v>
      </c>
      <c r="B115" s="733" t="s">
        <v>3311</v>
      </c>
      <c r="C115" s="734" t="s">
        <v>3312</v>
      </c>
      <c r="D115" s="735">
        <v>247.05</v>
      </c>
      <c r="E115" s="160">
        <f t="shared" si="3"/>
        <v>4941</v>
      </c>
    </row>
    <row r="116" ht="27" spans="1:5">
      <c r="A116" s="160">
        <v>113</v>
      </c>
      <c r="B116" s="175" t="s">
        <v>3313</v>
      </c>
      <c r="C116" s="164" t="s">
        <v>3314</v>
      </c>
      <c r="D116" s="736">
        <v>255</v>
      </c>
      <c r="E116" s="160">
        <f t="shared" si="3"/>
        <v>5100</v>
      </c>
    </row>
    <row r="117" ht="27" spans="1:5">
      <c r="A117" s="160">
        <v>114</v>
      </c>
      <c r="B117" s="175" t="s">
        <v>3315</v>
      </c>
      <c r="C117" s="164" t="s">
        <v>3316</v>
      </c>
      <c r="D117" s="736">
        <v>240.22</v>
      </c>
      <c r="E117" s="160">
        <f t="shared" si="3"/>
        <v>4804.4</v>
      </c>
    </row>
    <row r="118" ht="27" spans="1:5">
      <c r="A118" s="160">
        <v>115</v>
      </c>
      <c r="B118" s="175" t="s">
        <v>3157</v>
      </c>
      <c r="C118" s="164" t="s">
        <v>3317</v>
      </c>
      <c r="D118" s="736">
        <v>285.88</v>
      </c>
      <c r="E118" s="160">
        <f t="shared" si="3"/>
        <v>5717.6</v>
      </c>
    </row>
    <row r="119" spans="1:5">
      <c r="A119" s="160">
        <v>116</v>
      </c>
      <c r="B119" s="175" t="s">
        <v>3318</v>
      </c>
      <c r="C119" s="164" t="s">
        <v>3319</v>
      </c>
      <c r="D119" s="736">
        <v>38.46</v>
      </c>
      <c r="E119" s="160">
        <f t="shared" si="3"/>
        <v>769.2</v>
      </c>
    </row>
    <row r="120" ht="27" spans="1:5">
      <c r="A120" s="160">
        <v>117</v>
      </c>
      <c r="B120" s="175" t="s">
        <v>3320</v>
      </c>
      <c r="C120" s="164" t="s">
        <v>3321</v>
      </c>
      <c r="D120" s="736">
        <v>160</v>
      </c>
      <c r="E120" s="160">
        <f t="shared" si="3"/>
        <v>3200</v>
      </c>
    </row>
    <row r="121" spans="1:5">
      <c r="A121" s="160">
        <v>118</v>
      </c>
      <c r="B121" s="175" t="s">
        <v>3187</v>
      </c>
      <c r="C121" s="164" t="s">
        <v>3322</v>
      </c>
      <c r="D121" s="736">
        <v>383.9</v>
      </c>
      <c r="E121" s="160">
        <f t="shared" si="3"/>
        <v>7678</v>
      </c>
    </row>
    <row r="122" spans="1:5">
      <c r="A122" s="160">
        <v>119</v>
      </c>
      <c r="B122" s="175" t="s">
        <v>3323</v>
      </c>
      <c r="C122" s="164" t="s">
        <v>3324</v>
      </c>
      <c r="D122" s="736">
        <v>72.32</v>
      </c>
      <c r="E122" s="160">
        <f t="shared" si="3"/>
        <v>1446.4</v>
      </c>
    </row>
    <row r="123" spans="1:5">
      <c r="A123" s="160">
        <v>120</v>
      </c>
      <c r="B123" s="175" t="s">
        <v>3325</v>
      </c>
      <c r="C123" s="164" t="s">
        <v>3326</v>
      </c>
      <c r="D123" s="736">
        <v>56</v>
      </c>
      <c r="E123" s="160">
        <f t="shared" si="3"/>
        <v>1120</v>
      </c>
    </row>
    <row r="124" spans="1:5">
      <c r="A124" s="160">
        <v>121</v>
      </c>
      <c r="B124" s="175" t="s">
        <v>3327</v>
      </c>
      <c r="C124" s="164" t="s">
        <v>3328</v>
      </c>
      <c r="D124" s="736">
        <v>73</v>
      </c>
      <c r="E124" s="160">
        <f t="shared" si="3"/>
        <v>1460</v>
      </c>
    </row>
    <row r="125" ht="27" spans="1:5">
      <c r="A125" s="160">
        <v>122</v>
      </c>
      <c r="B125" s="175" t="s">
        <v>3329</v>
      </c>
      <c r="C125" s="164" t="s">
        <v>3330</v>
      </c>
      <c r="D125" s="736">
        <v>189</v>
      </c>
      <c r="E125" s="160">
        <f t="shared" si="3"/>
        <v>3780</v>
      </c>
    </row>
    <row r="126" spans="1:5">
      <c r="A126" s="263" t="s">
        <v>20</v>
      </c>
      <c r="B126" s="264"/>
      <c r="C126" s="192"/>
      <c r="D126" s="251">
        <f>SUM(D4:D125)</f>
        <v>15108.96</v>
      </c>
      <c r="E126" s="160">
        <f t="shared" si="3"/>
        <v>302179.2</v>
      </c>
    </row>
    <row r="127" spans="2:4">
      <c r="B127" s="124"/>
      <c r="C127" s="223"/>
      <c r="D127" s="220"/>
    </row>
    <row r="128" spans="2:4">
      <c r="B128" s="124"/>
      <c r="C128" s="223"/>
      <c r="D128" s="220"/>
    </row>
    <row r="129" spans="2:4">
      <c r="B129" s="124"/>
      <c r="C129" s="223"/>
      <c r="D129" s="220"/>
    </row>
    <row r="130" spans="2:4">
      <c r="B130" s="124"/>
      <c r="C130" s="223"/>
      <c r="D130" s="220"/>
    </row>
    <row r="131" spans="2:4">
      <c r="B131" s="124"/>
      <c r="C131" s="223"/>
      <c r="D131" s="220"/>
    </row>
    <row r="132" spans="2:4">
      <c r="B132" s="124"/>
      <c r="C132" s="223"/>
      <c r="D132" s="220"/>
    </row>
    <row r="133" spans="2:4">
      <c r="B133" s="124"/>
      <c r="C133" s="223"/>
      <c r="D133" s="220"/>
    </row>
    <row r="134" spans="2:4">
      <c r="B134" s="124"/>
      <c r="C134" s="223"/>
      <c r="D134" s="220"/>
    </row>
    <row r="135" spans="2:4">
      <c r="B135" s="124"/>
      <c r="C135" s="223"/>
      <c r="D135" s="220"/>
    </row>
    <row r="136" spans="2:4">
      <c r="B136" s="124"/>
      <c r="C136" s="223"/>
      <c r="D136" s="220"/>
    </row>
    <row r="137" spans="2:4">
      <c r="B137" s="124"/>
      <c r="C137" s="223"/>
      <c r="D137" s="220"/>
    </row>
    <row r="138" spans="2:4">
      <c r="B138" s="124"/>
      <c r="C138" s="223"/>
      <c r="D138" s="220"/>
    </row>
    <row r="139" spans="2:4">
      <c r="B139" s="124"/>
      <c r="C139" s="223"/>
      <c r="D139" s="220"/>
    </row>
    <row r="140" spans="2:4">
      <c r="B140" s="124"/>
      <c r="C140" s="223"/>
      <c r="D140" s="220"/>
    </row>
    <row r="141" spans="2:4">
      <c r="B141" s="124"/>
      <c r="C141" s="223"/>
      <c r="D141" s="220"/>
    </row>
    <row r="142" spans="2:4">
      <c r="B142" s="203"/>
      <c r="C142" s="737"/>
      <c r="D142" s="220"/>
    </row>
    <row r="143" spans="2:4">
      <c r="B143" s="738"/>
      <c r="C143" s="738"/>
      <c r="D143" s="739"/>
    </row>
    <row r="144" spans="2:4">
      <c r="B144" s="738"/>
      <c r="C144" s="738"/>
      <c r="D144" s="739"/>
    </row>
    <row r="145" spans="2:4">
      <c r="B145" s="738"/>
      <c r="C145" s="738"/>
      <c r="D145" s="739"/>
    </row>
    <row r="146" spans="2:4">
      <c r="B146" s="738"/>
      <c r="C146" s="738"/>
      <c r="D146" s="739"/>
    </row>
    <row r="147" spans="2:4">
      <c r="B147" s="738"/>
      <c r="C147" s="737"/>
      <c r="D147" s="739"/>
    </row>
    <row r="148" spans="2:4">
      <c r="B148" s="737"/>
      <c r="C148" s="737"/>
      <c r="D148" s="739"/>
    </row>
    <row r="149" spans="2:4">
      <c r="B149" s="737"/>
      <c r="C149" s="737"/>
      <c r="D149" s="739"/>
    </row>
    <row r="150" spans="2:4">
      <c r="B150" s="737"/>
      <c r="C150" s="737"/>
      <c r="D150" s="739"/>
    </row>
    <row r="151" spans="2:4">
      <c r="B151" s="737"/>
      <c r="C151" s="737"/>
      <c r="D151" s="739"/>
    </row>
    <row r="152" spans="2:4">
      <c r="B152" s="203"/>
      <c r="C152" s="737"/>
      <c r="D152" s="220"/>
    </row>
    <row r="153" spans="2:4">
      <c r="B153" s="203"/>
      <c r="C153" s="737"/>
      <c r="D153" s="220"/>
    </row>
    <row r="154" spans="2:4">
      <c r="B154" s="738"/>
      <c r="C154" s="738"/>
      <c r="D154" s="739"/>
    </row>
    <row r="155" spans="2:4">
      <c r="B155" s="738"/>
      <c r="C155" s="738"/>
      <c r="D155" s="739"/>
    </row>
    <row r="156" spans="2:4">
      <c r="B156" s="738"/>
      <c r="C156" s="738"/>
      <c r="D156" s="739"/>
    </row>
    <row r="157" spans="2:4">
      <c r="B157" s="738"/>
      <c r="C157" s="738"/>
      <c r="D157" s="739"/>
    </row>
    <row r="158" spans="2:4">
      <c r="B158" s="737"/>
      <c r="C158" s="737"/>
      <c r="D158" s="739"/>
    </row>
    <row r="159" spans="2:4">
      <c r="B159" s="737"/>
      <c r="C159" s="737"/>
      <c r="D159" s="739"/>
    </row>
    <row r="160" spans="2:4">
      <c r="B160" s="737"/>
      <c r="C160" s="737"/>
      <c r="D160" s="739"/>
    </row>
    <row r="161" spans="2:4">
      <c r="B161" s="737"/>
      <c r="C161" s="737"/>
      <c r="D161" s="739"/>
    </row>
    <row r="162" spans="2:4">
      <c r="B162" s="738"/>
      <c r="C162" s="737"/>
      <c r="D162" s="739"/>
    </row>
    <row r="163" spans="2:4">
      <c r="B163" s="737"/>
      <c r="C163" s="737"/>
      <c r="D163" s="739"/>
    </row>
    <row r="164" spans="2:4">
      <c r="B164" s="737"/>
      <c r="C164" s="737"/>
      <c r="D164" s="739"/>
    </row>
    <row r="165" spans="2:4">
      <c r="B165" s="738"/>
      <c r="C165" s="738"/>
      <c r="D165" s="739"/>
    </row>
    <row r="166" spans="2:4">
      <c r="B166" s="738"/>
      <c r="C166" s="737"/>
      <c r="D166" s="739"/>
    </row>
    <row r="167" spans="2:4">
      <c r="B167" s="737"/>
      <c r="C167" s="737"/>
      <c r="D167" s="739"/>
    </row>
    <row r="168" spans="2:4">
      <c r="B168" s="737"/>
      <c r="C168" s="737"/>
      <c r="D168" s="739"/>
    </row>
    <row r="169" spans="2:4">
      <c r="B169" s="203"/>
      <c r="C169" s="737"/>
      <c r="D169" s="220"/>
    </row>
    <row r="170" spans="2:4">
      <c r="B170" s="203"/>
      <c r="C170" s="737"/>
      <c r="D170" s="220"/>
    </row>
    <row r="171" spans="2:4">
      <c r="B171" s="203"/>
      <c r="C171" s="737"/>
      <c r="D171" s="220"/>
    </row>
    <row r="172" spans="2:4">
      <c r="B172" s="738"/>
      <c r="C172" s="737"/>
      <c r="D172" s="739"/>
    </row>
    <row r="173" spans="2:4">
      <c r="B173" s="738"/>
      <c r="C173" s="740"/>
      <c r="D173" s="741"/>
    </row>
    <row r="174" spans="2:4">
      <c r="B174" s="738"/>
      <c r="C174" s="740"/>
      <c r="D174" s="741"/>
    </row>
    <row r="175" spans="2:4">
      <c r="B175" s="738"/>
      <c r="C175" s="740"/>
      <c r="D175" s="741"/>
    </row>
    <row r="176" spans="2:4">
      <c r="B176" s="738"/>
      <c r="C176" s="740"/>
      <c r="D176" s="741"/>
    </row>
    <row r="177" spans="2:4">
      <c r="B177" s="738"/>
      <c r="C177" s="740"/>
      <c r="D177" s="741"/>
    </row>
    <row r="178" spans="2:4">
      <c r="B178" s="737"/>
      <c r="C178" s="740"/>
      <c r="D178" s="741"/>
    </row>
    <row r="179" spans="2:4">
      <c r="B179" s="737"/>
      <c r="C179" s="740"/>
      <c r="D179" s="741"/>
    </row>
    <row r="180" spans="2:4">
      <c r="B180" s="737"/>
      <c r="C180" s="740"/>
      <c r="D180" s="741"/>
    </row>
    <row r="181" spans="2:4">
      <c r="B181" s="737"/>
      <c r="C181" s="740"/>
      <c r="D181" s="741"/>
    </row>
    <row r="182" spans="2:4">
      <c r="B182" s="203"/>
      <c r="C182" s="740"/>
      <c r="D182" s="741"/>
    </row>
    <row r="183" spans="2:4">
      <c r="B183" s="203"/>
      <c r="C183" s="740"/>
      <c r="D183" s="741"/>
    </row>
    <row r="184" spans="2:4">
      <c r="B184" s="203"/>
      <c r="C184" s="740"/>
      <c r="D184" s="741"/>
    </row>
    <row r="185" spans="2:4">
      <c r="B185" s="738"/>
      <c r="C185" s="740"/>
      <c r="D185" s="741"/>
    </row>
    <row r="186" spans="2:4">
      <c r="B186" s="740"/>
      <c r="C186" s="740"/>
      <c r="D186" s="741"/>
    </row>
    <row r="187" spans="2:4">
      <c r="B187" s="738"/>
      <c r="C187" s="740"/>
      <c r="D187" s="741"/>
    </row>
    <row r="188" spans="2:4">
      <c r="B188" s="738"/>
      <c r="C188" s="740"/>
      <c r="D188" s="741"/>
    </row>
    <row r="189" spans="2:4">
      <c r="B189" s="738"/>
      <c r="C189" s="740"/>
      <c r="D189" s="741"/>
    </row>
    <row r="190" spans="2:4">
      <c r="B190" s="738"/>
      <c r="C190" s="740"/>
      <c r="D190" s="741"/>
    </row>
    <row r="191" spans="2:4">
      <c r="B191" s="737"/>
      <c r="C191" s="740"/>
      <c r="D191" s="741"/>
    </row>
    <row r="192" spans="2:4">
      <c r="B192" s="737"/>
      <c r="C192" s="740"/>
      <c r="D192" s="741"/>
    </row>
    <row r="193" spans="2:4">
      <c r="B193" s="737"/>
      <c r="C193" s="740"/>
      <c r="D193" s="741"/>
    </row>
    <row r="194" spans="2:4">
      <c r="B194" s="737"/>
      <c r="C194" s="740"/>
      <c r="D194" s="741"/>
    </row>
    <row r="195" spans="2:4">
      <c r="B195" s="203"/>
      <c r="C195" s="740"/>
      <c r="D195" s="741"/>
    </row>
    <row r="196" spans="2:4">
      <c r="B196" s="203"/>
      <c r="C196" s="740"/>
      <c r="D196" s="741"/>
    </row>
    <row r="197" spans="2:4">
      <c r="B197" s="203"/>
      <c r="C197" s="740"/>
      <c r="D197" s="741"/>
    </row>
    <row r="198" spans="2:4">
      <c r="B198" s="738"/>
      <c r="C198" s="740"/>
      <c r="D198" s="741"/>
    </row>
    <row r="199" spans="2:4">
      <c r="B199" s="740"/>
      <c r="C199" s="740"/>
      <c r="D199" s="741"/>
    </row>
    <row r="200" spans="2:4">
      <c r="B200" s="738"/>
      <c r="C200" s="740"/>
      <c r="D200" s="741"/>
    </row>
    <row r="201" spans="2:4">
      <c r="B201" s="738"/>
      <c r="C201" s="740"/>
      <c r="D201" s="741"/>
    </row>
    <row r="202" spans="2:4">
      <c r="B202" s="738"/>
      <c r="C202" s="740"/>
      <c r="D202" s="741"/>
    </row>
    <row r="203" spans="2:4">
      <c r="B203" s="738"/>
      <c r="C203" s="740"/>
      <c r="D203" s="741"/>
    </row>
    <row r="204" spans="2:4">
      <c r="B204" s="737"/>
      <c r="C204" s="740"/>
      <c r="D204" s="741"/>
    </row>
    <row r="205" spans="2:4">
      <c r="B205" s="737"/>
      <c r="C205" s="740"/>
      <c r="D205" s="741"/>
    </row>
    <row r="206" spans="2:4">
      <c r="B206" s="737"/>
      <c r="C206" s="740"/>
      <c r="D206" s="741"/>
    </row>
    <row r="207" spans="2:4">
      <c r="B207" s="737"/>
      <c r="C207" s="740"/>
      <c r="D207" s="741"/>
    </row>
    <row r="208" spans="2:4">
      <c r="B208" s="203"/>
      <c r="C208" s="740"/>
      <c r="D208" s="741"/>
    </row>
    <row r="209" spans="2:4">
      <c r="B209" s="203"/>
      <c r="C209" s="740"/>
      <c r="D209" s="741"/>
    </row>
    <row r="210" spans="2:4">
      <c r="B210" s="203"/>
      <c r="C210" s="740"/>
      <c r="D210" s="741"/>
    </row>
    <row r="211" spans="2:4">
      <c r="B211" s="738"/>
      <c r="C211" s="740"/>
      <c r="D211" s="741"/>
    </row>
    <row r="212" spans="2:4">
      <c r="B212" s="740"/>
      <c r="C212" s="740"/>
      <c r="D212" s="741"/>
    </row>
    <row r="213" spans="2:4">
      <c r="B213" s="738"/>
      <c r="C213" s="740"/>
      <c r="D213" s="741"/>
    </row>
    <row r="214" spans="2:4">
      <c r="B214" s="738"/>
      <c r="C214" s="206"/>
      <c r="D214" s="220"/>
    </row>
    <row r="215" spans="2:4">
      <c r="B215" s="737"/>
      <c r="C215" s="206"/>
      <c r="D215" s="220"/>
    </row>
    <row r="216" spans="2:4">
      <c r="B216" s="737"/>
      <c r="C216" s="206"/>
      <c r="D216" s="220"/>
    </row>
    <row r="217" spans="2:4">
      <c r="B217" s="737"/>
      <c r="C217" s="740"/>
      <c r="D217" s="741"/>
    </row>
    <row r="218" spans="2:4">
      <c r="B218" s="737"/>
      <c r="C218" s="740"/>
      <c r="D218" s="741"/>
    </row>
    <row r="219" spans="2:4">
      <c r="B219" s="203"/>
      <c r="C219" s="740"/>
      <c r="D219" s="741"/>
    </row>
    <row r="220" spans="2:4">
      <c r="B220" s="203"/>
      <c r="C220" s="740"/>
      <c r="D220" s="741"/>
    </row>
    <row r="221" spans="2:4">
      <c r="B221" s="203"/>
      <c r="C221" s="740"/>
      <c r="D221" s="741"/>
    </row>
    <row r="222" spans="2:4">
      <c r="B222" s="738"/>
      <c r="C222" s="740"/>
      <c r="D222" s="741"/>
    </row>
    <row r="223" spans="2:4">
      <c r="B223" s="740"/>
      <c r="C223" s="740"/>
      <c r="D223" s="741"/>
    </row>
    <row r="224" spans="2:4">
      <c r="B224" s="203"/>
      <c r="C224" s="203"/>
      <c r="D224" s="220"/>
    </row>
    <row r="225" spans="2:4">
      <c r="B225" s="203"/>
      <c r="C225" s="203"/>
      <c r="D225" s="220"/>
    </row>
    <row r="226" spans="2:4">
      <c r="B226" s="203"/>
      <c r="C226" s="203"/>
      <c r="D226" s="220"/>
    </row>
    <row r="227" spans="2:4">
      <c r="B227" s="203"/>
      <c r="C227" s="203"/>
      <c r="D227" s="220"/>
    </row>
    <row r="228" spans="2:4">
      <c r="B228" s="738"/>
      <c r="C228" s="740"/>
      <c r="D228" s="741"/>
    </row>
    <row r="229" spans="2:4">
      <c r="B229" s="738"/>
      <c r="C229" s="740"/>
      <c r="D229" s="741"/>
    </row>
    <row r="230" spans="2:4">
      <c r="B230" s="738"/>
      <c r="C230" s="740"/>
      <c r="D230" s="741"/>
    </row>
    <row r="231" spans="2:4">
      <c r="B231" s="738"/>
      <c r="C231" s="740"/>
      <c r="D231" s="741"/>
    </row>
    <row r="232" spans="2:4">
      <c r="B232" s="737"/>
      <c r="C232" s="740"/>
      <c r="D232" s="741"/>
    </row>
    <row r="233" spans="2:4">
      <c r="B233" s="737"/>
      <c r="C233" s="740"/>
      <c r="D233" s="741"/>
    </row>
    <row r="234" spans="2:4">
      <c r="B234" s="737"/>
      <c r="C234" s="742"/>
      <c r="D234" s="741"/>
    </row>
    <row r="235" spans="2:4">
      <c r="B235" s="737"/>
      <c r="C235" s="742"/>
      <c r="D235" s="741"/>
    </row>
    <row r="236" spans="2:4">
      <c r="B236" s="737"/>
      <c r="C236" s="742"/>
      <c r="D236" s="741"/>
    </row>
    <row r="237" spans="2:4">
      <c r="B237" s="737"/>
      <c r="C237" s="742"/>
      <c r="D237" s="741"/>
    </row>
    <row r="238" spans="2:4">
      <c r="B238" s="203"/>
      <c r="C238" s="743"/>
      <c r="D238" s="744"/>
    </row>
    <row r="239" spans="2:4">
      <c r="B239" s="203"/>
      <c r="C239" s="743"/>
      <c r="D239" s="744"/>
    </row>
    <row r="240" spans="2:4">
      <c r="B240" s="738"/>
      <c r="C240" s="740"/>
      <c r="D240" s="741"/>
    </row>
    <row r="241" spans="2:4">
      <c r="B241" s="738"/>
      <c r="C241" s="740"/>
      <c r="D241" s="741"/>
    </row>
    <row r="242" spans="2:4">
      <c r="B242" s="738"/>
      <c r="C242" s="740"/>
      <c r="D242" s="741"/>
    </row>
    <row r="243" spans="2:4">
      <c r="B243" s="738"/>
      <c r="C243" s="740"/>
      <c r="D243" s="741"/>
    </row>
    <row r="244" spans="2:4">
      <c r="B244" s="737"/>
      <c r="C244" s="740"/>
      <c r="D244" s="741"/>
    </row>
    <row r="245" spans="2:4">
      <c r="B245" s="737"/>
      <c r="C245" s="740"/>
      <c r="D245" s="741"/>
    </row>
    <row r="246" spans="2:4">
      <c r="B246" s="737"/>
      <c r="C246" s="740"/>
      <c r="D246" s="741"/>
    </row>
    <row r="247" spans="2:4">
      <c r="B247" s="737"/>
      <c r="C247" s="740"/>
      <c r="D247" s="741"/>
    </row>
    <row r="248" spans="2:4">
      <c r="B248" s="203"/>
      <c r="C248" s="740"/>
      <c r="D248" s="741"/>
    </row>
    <row r="249" spans="2:4">
      <c r="B249" s="203"/>
      <c r="C249" s="740"/>
      <c r="D249" s="741"/>
    </row>
    <row r="250" spans="2:4">
      <c r="B250" s="203"/>
      <c r="C250" s="740"/>
      <c r="D250" s="741"/>
    </row>
    <row r="251" spans="2:4">
      <c r="B251" s="738"/>
      <c r="C251" s="740"/>
      <c r="D251" s="741"/>
    </row>
    <row r="252" spans="2:4">
      <c r="B252" s="740"/>
      <c r="C252" s="740"/>
      <c r="D252" s="741"/>
    </row>
    <row r="253" spans="2:4">
      <c r="B253" s="738"/>
      <c r="C253" s="740"/>
      <c r="D253" s="741"/>
    </row>
    <row r="254" spans="2:4">
      <c r="B254" s="738"/>
      <c r="C254" s="740"/>
      <c r="D254" s="741"/>
    </row>
    <row r="255" spans="2:4">
      <c r="B255" s="738"/>
      <c r="C255" s="740"/>
      <c r="D255" s="741"/>
    </row>
    <row r="256" spans="2:4">
      <c r="B256" s="738"/>
      <c r="C256" s="740"/>
      <c r="D256" s="739"/>
    </row>
    <row r="257" spans="2:4">
      <c r="B257" s="738"/>
      <c r="C257" s="740"/>
      <c r="D257" s="739"/>
    </row>
    <row r="258" spans="2:4">
      <c r="B258" s="738"/>
      <c r="C258" s="740"/>
      <c r="D258" s="739"/>
    </row>
    <row r="259" spans="2:4">
      <c r="B259" s="738"/>
      <c r="C259" s="740"/>
      <c r="D259" s="739"/>
    </row>
    <row r="260" spans="2:4">
      <c r="B260" s="738"/>
      <c r="C260" s="745"/>
      <c r="D260" s="492"/>
    </row>
    <row r="261" spans="2:4">
      <c r="B261" s="738"/>
      <c r="C261" s="745"/>
      <c r="D261" s="492"/>
    </row>
    <row r="262" spans="2:4">
      <c r="B262" s="124"/>
      <c r="C262" s="203"/>
      <c r="D262" s="220"/>
    </row>
    <row r="263" spans="2:4">
      <c r="B263" s="124"/>
      <c r="C263" s="203"/>
      <c r="D263" s="220"/>
    </row>
    <row r="264" spans="2:4">
      <c r="B264" s="124"/>
      <c r="C264" s="203"/>
      <c r="D264" s="220"/>
    </row>
    <row r="265" spans="2:4">
      <c r="B265" s="124"/>
      <c r="C265" s="203"/>
      <c r="D265" s="220"/>
    </row>
    <row r="266" spans="2:4">
      <c r="B266" s="124"/>
      <c r="C266" s="203"/>
      <c r="D266" s="220"/>
    </row>
    <row r="267" spans="2:4">
      <c r="B267" s="124"/>
      <c r="C267" s="203"/>
      <c r="D267" s="220"/>
    </row>
    <row r="268" spans="2:4">
      <c r="B268" s="124"/>
      <c r="C268" s="203"/>
      <c r="D268" s="220"/>
    </row>
    <row r="269" spans="2:4">
      <c r="B269" s="124"/>
      <c r="C269" s="203"/>
      <c r="D269" s="220"/>
    </row>
    <row r="270" spans="2:4">
      <c r="B270" s="124"/>
      <c r="C270" s="203"/>
      <c r="D270" s="220"/>
    </row>
    <row r="271" spans="2:4">
      <c r="B271" s="124"/>
      <c r="C271" s="203"/>
      <c r="D271" s="220"/>
    </row>
    <row r="272" spans="2:4">
      <c r="B272" s="124"/>
      <c r="C272" s="203"/>
      <c r="D272" s="220"/>
    </row>
    <row r="273" spans="2:4">
      <c r="B273" s="124"/>
      <c r="C273" s="203"/>
      <c r="D273" s="220"/>
    </row>
    <row r="274" spans="2:4">
      <c r="B274" s="124"/>
      <c r="C274" s="203"/>
      <c r="D274" s="220"/>
    </row>
    <row r="275" spans="2:4">
      <c r="B275" s="124"/>
      <c r="C275" s="203"/>
      <c r="D275" s="220"/>
    </row>
    <row r="276" spans="2:4">
      <c r="B276" s="124"/>
      <c r="C276" s="203"/>
      <c r="D276" s="220"/>
    </row>
    <row r="277" spans="2:4">
      <c r="B277" s="124"/>
      <c r="C277" s="203"/>
      <c r="D277" s="220"/>
    </row>
    <row r="278" spans="2:4">
      <c r="B278" s="124"/>
      <c r="C278" s="203"/>
      <c r="D278" s="220"/>
    </row>
    <row r="279" spans="2:4">
      <c r="B279" s="124"/>
      <c r="C279" s="203"/>
      <c r="D279" s="220"/>
    </row>
    <row r="280" spans="2:4">
      <c r="B280" s="124"/>
      <c r="C280" s="203"/>
      <c r="D280" s="220"/>
    </row>
    <row r="281" spans="2:4">
      <c r="B281" s="124"/>
      <c r="C281" s="203"/>
      <c r="D281" s="220"/>
    </row>
    <row r="282" spans="2:4">
      <c r="B282" s="124"/>
      <c r="C282" s="203"/>
      <c r="D282" s="220"/>
    </row>
    <row r="283" spans="2:4">
      <c r="B283" s="124"/>
      <c r="C283" s="203"/>
      <c r="D283" s="220"/>
    </row>
    <row r="284" spans="2:4">
      <c r="B284" s="124"/>
      <c r="C284" s="203"/>
      <c r="D284" s="220"/>
    </row>
    <row r="285" spans="2:4">
      <c r="B285" s="124"/>
      <c r="C285" s="203"/>
      <c r="D285" s="220"/>
    </row>
    <row r="286" spans="2:4">
      <c r="B286" s="124"/>
      <c r="C286" s="203"/>
      <c r="D286" s="220"/>
    </row>
    <row r="287" spans="2:4">
      <c r="B287" s="124"/>
      <c r="C287" s="203"/>
      <c r="D287" s="220"/>
    </row>
    <row r="288" spans="2:4">
      <c r="B288" s="124"/>
      <c r="C288" s="203"/>
      <c r="D288" s="220"/>
    </row>
    <row r="289" spans="2:4">
      <c r="B289" s="124"/>
      <c r="C289" s="203"/>
      <c r="D289" s="220"/>
    </row>
    <row r="290" spans="2:4">
      <c r="B290" s="124"/>
      <c r="C290" s="203"/>
      <c r="D290" s="220"/>
    </row>
    <row r="291" spans="2:4">
      <c r="B291" s="124"/>
      <c r="C291" s="203"/>
      <c r="D291" s="220"/>
    </row>
    <row r="292" spans="2:4">
      <c r="B292" s="124"/>
      <c r="C292" s="203"/>
      <c r="D292" s="220"/>
    </row>
    <row r="293" spans="2:4">
      <c r="B293" s="124"/>
      <c r="C293" s="203"/>
      <c r="D293" s="220"/>
    </row>
    <row r="294" spans="2:4">
      <c r="B294" s="124"/>
      <c r="C294" s="203"/>
      <c r="D294" s="220"/>
    </row>
    <row r="295" spans="2:4">
      <c r="B295" s="124"/>
      <c r="C295" s="203"/>
      <c r="D295" s="220"/>
    </row>
    <row r="296" spans="2:4">
      <c r="B296" s="124"/>
      <c r="C296" s="203"/>
      <c r="D296" s="220"/>
    </row>
    <row r="297" spans="2:4">
      <c r="B297" s="124"/>
      <c r="C297" s="203"/>
      <c r="D297" s="220"/>
    </row>
    <row r="298" spans="2:4">
      <c r="B298" s="124"/>
      <c r="C298" s="203"/>
      <c r="D298" s="220"/>
    </row>
    <row r="299" spans="2:4">
      <c r="B299" s="124"/>
      <c r="C299" s="203"/>
      <c r="D299" s="220"/>
    </row>
    <row r="300" spans="2:4">
      <c r="B300" s="124"/>
      <c r="C300" s="203"/>
      <c r="D300" s="220"/>
    </row>
    <row r="301" spans="2:4">
      <c r="B301" s="124"/>
      <c r="C301" s="203"/>
      <c r="D301" s="220"/>
    </row>
    <row r="302" spans="2:4">
      <c r="B302" s="124"/>
      <c r="C302" s="203"/>
      <c r="D302" s="220"/>
    </row>
    <row r="303" spans="2:4">
      <c r="B303" s="124"/>
      <c r="C303" s="203"/>
      <c r="D303" s="220"/>
    </row>
    <row r="304" spans="2:4">
      <c r="B304" s="124"/>
      <c r="C304" s="203"/>
      <c r="D304" s="220"/>
    </row>
    <row r="305" spans="2:4">
      <c r="B305" s="124"/>
      <c r="C305" s="203"/>
      <c r="D305" s="220"/>
    </row>
    <row r="306" spans="2:4">
      <c r="B306" s="124"/>
      <c r="C306" s="203"/>
      <c r="D306" s="220"/>
    </row>
    <row r="307" spans="2:4">
      <c r="B307" s="124"/>
      <c r="C307" s="203"/>
      <c r="D307" s="220"/>
    </row>
    <row r="308" spans="2:4">
      <c r="B308" s="124"/>
      <c r="C308" s="203"/>
      <c r="D308" s="220"/>
    </row>
    <row r="309" spans="2:4">
      <c r="B309" s="124"/>
      <c r="C309" s="203"/>
      <c r="D309" s="220"/>
    </row>
    <row r="310" spans="2:4">
      <c r="B310" s="124"/>
      <c r="C310" s="203"/>
      <c r="D310" s="220"/>
    </row>
    <row r="311" spans="2:4">
      <c r="B311" s="124"/>
      <c r="C311" s="203"/>
      <c r="D311" s="220"/>
    </row>
    <row r="312" spans="2:4">
      <c r="B312" s="124"/>
      <c r="C312" s="203"/>
      <c r="D312" s="220"/>
    </row>
    <row r="313" spans="2:4">
      <c r="B313" s="124"/>
      <c r="C313" s="203"/>
      <c r="D313" s="220"/>
    </row>
    <row r="314" spans="2:4">
      <c r="B314" s="124"/>
      <c r="C314" s="203"/>
      <c r="D314" s="220"/>
    </row>
    <row r="315" spans="2:4">
      <c r="B315" s="124"/>
      <c r="C315" s="203"/>
      <c r="D315" s="220"/>
    </row>
    <row r="316" spans="2:4">
      <c r="B316" s="124"/>
      <c r="C316" s="203"/>
      <c r="D316" s="220"/>
    </row>
    <row r="317" spans="2:4">
      <c r="B317" s="124"/>
      <c r="C317" s="203"/>
      <c r="D317" s="220"/>
    </row>
    <row r="318" spans="2:4">
      <c r="B318" s="124"/>
      <c r="C318" s="203"/>
      <c r="D318" s="220"/>
    </row>
    <row r="319" spans="2:4">
      <c r="B319" s="124"/>
      <c r="C319" s="203"/>
      <c r="D319" s="220"/>
    </row>
    <row r="320" spans="2:4">
      <c r="B320" s="124"/>
      <c r="C320" s="203"/>
      <c r="D320" s="220"/>
    </row>
    <row r="321" spans="2:4">
      <c r="B321" s="124"/>
      <c r="C321" s="203"/>
      <c r="D321" s="220"/>
    </row>
    <row r="322" spans="2:4">
      <c r="B322" s="124"/>
      <c r="C322" s="203"/>
      <c r="D322" s="220"/>
    </row>
    <row r="323" spans="2:4">
      <c r="B323" s="124"/>
      <c r="C323" s="203"/>
      <c r="D323" s="220"/>
    </row>
    <row r="324" spans="2:4">
      <c r="B324" s="124"/>
      <c r="C324" s="203"/>
      <c r="D324" s="220"/>
    </row>
    <row r="325" spans="2:4">
      <c r="B325" s="124"/>
      <c r="C325" s="203"/>
      <c r="D325" s="220"/>
    </row>
    <row r="326" spans="2:4">
      <c r="B326" s="124"/>
      <c r="C326" s="203"/>
      <c r="D326" s="220"/>
    </row>
    <row r="327" spans="2:4">
      <c r="B327" s="124"/>
      <c r="C327" s="203"/>
      <c r="D327" s="220"/>
    </row>
    <row r="328" spans="2:4">
      <c r="B328" s="124"/>
      <c r="C328" s="203"/>
      <c r="D328" s="220"/>
    </row>
    <row r="329" spans="2:4">
      <c r="B329" s="124"/>
      <c r="C329" s="203"/>
      <c r="D329" s="220"/>
    </row>
    <row r="330" spans="2:4">
      <c r="B330" s="124"/>
      <c r="C330" s="203"/>
      <c r="D330" s="220"/>
    </row>
    <row r="331" spans="2:4">
      <c r="B331" s="124"/>
      <c r="C331" s="203"/>
      <c r="D331" s="220"/>
    </row>
    <row r="332" spans="2:4">
      <c r="B332" s="124"/>
      <c r="C332" s="203"/>
      <c r="D332" s="220"/>
    </row>
    <row r="333" spans="2:4">
      <c r="B333" s="124"/>
      <c r="C333" s="203"/>
      <c r="D333" s="220"/>
    </row>
    <row r="334" spans="2:4">
      <c r="B334" s="124"/>
      <c r="C334" s="203"/>
      <c r="D334" s="220"/>
    </row>
    <row r="335" spans="2:4">
      <c r="B335" s="124"/>
      <c r="C335" s="203"/>
      <c r="D335" s="220"/>
    </row>
    <row r="336" spans="2:4">
      <c r="B336" s="124"/>
      <c r="C336" s="203"/>
      <c r="D336" s="220"/>
    </row>
    <row r="337" spans="2:4">
      <c r="B337" s="124"/>
      <c r="C337" s="203"/>
      <c r="D337" s="220"/>
    </row>
    <row r="338" spans="2:4">
      <c r="B338" s="124"/>
      <c r="C338" s="203"/>
      <c r="D338" s="220"/>
    </row>
    <row r="339" spans="2:4">
      <c r="B339" s="124"/>
      <c r="C339" s="203"/>
      <c r="D339" s="220"/>
    </row>
    <row r="340" spans="2:4">
      <c r="B340" s="124"/>
      <c r="C340" s="203"/>
      <c r="D340" s="220"/>
    </row>
    <row r="341" spans="2:4">
      <c r="B341" s="124"/>
      <c r="C341" s="203"/>
      <c r="D341" s="220"/>
    </row>
    <row r="342" spans="2:4">
      <c r="B342" s="124"/>
      <c r="C342" s="203"/>
      <c r="D342" s="220"/>
    </row>
    <row r="343" spans="2:4">
      <c r="B343" s="124"/>
      <c r="C343" s="203"/>
      <c r="D343" s="220"/>
    </row>
    <row r="344" spans="2:4">
      <c r="B344" s="124"/>
      <c r="C344" s="203"/>
      <c r="D344" s="220"/>
    </row>
    <row r="345" spans="2:4">
      <c r="B345" s="124"/>
      <c r="C345" s="203"/>
      <c r="D345" s="220"/>
    </row>
    <row r="346" spans="2:4">
      <c r="B346" s="124"/>
      <c r="C346" s="203"/>
      <c r="D346" s="220"/>
    </row>
    <row r="347" spans="2:4">
      <c r="B347" s="124"/>
      <c r="C347" s="203"/>
      <c r="D347" s="220"/>
    </row>
    <row r="348" spans="2:4">
      <c r="B348" s="124"/>
      <c r="C348" s="203"/>
      <c r="D348" s="220"/>
    </row>
    <row r="349" spans="2:4">
      <c r="B349" s="124"/>
      <c r="C349" s="203"/>
      <c r="D349" s="220"/>
    </row>
    <row r="350" spans="2:4">
      <c r="B350" s="124"/>
      <c r="C350" s="203"/>
      <c r="D350" s="220"/>
    </row>
    <row r="351" spans="2:4">
      <c r="B351" s="124"/>
      <c r="C351" s="203"/>
      <c r="D351" s="220"/>
    </row>
    <row r="352" spans="2:4">
      <c r="B352" s="124"/>
      <c r="C352" s="203"/>
      <c r="D352" s="220"/>
    </row>
    <row r="353" spans="2:4">
      <c r="B353" s="124"/>
      <c r="C353" s="203"/>
      <c r="D353" s="220"/>
    </row>
    <row r="354" spans="2:4">
      <c r="B354" s="124"/>
      <c r="C354" s="203"/>
      <c r="D354" s="220"/>
    </row>
    <row r="355" spans="2:4">
      <c r="B355" s="124"/>
      <c r="C355" s="203"/>
      <c r="D355" s="220"/>
    </row>
    <row r="356" spans="2:4">
      <c r="B356" s="124"/>
      <c r="C356" s="203"/>
      <c r="D356" s="220"/>
    </row>
    <row r="357" spans="2:4">
      <c r="B357" s="124"/>
      <c r="C357" s="203"/>
      <c r="D357" s="220"/>
    </row>
    <row r="358" spans="2:4">
      <c r="B358" s="124"/>
      <c r="C358" s="203"/>
      <c r="D358" s="220"/>
    </row>
    <row r="359" spans="2:4">
      <c r="B359" s="124"/>
      <c r="C359" s="203"/>
      <c r="D359" s="220"/>
    </row>
    <row r="360" spans="2:4">
      <c r="B360" s="124"/>
      <c r="C360" s="203"/>
      <c r="D360" s="220"/>
    </row>
    <row r="361" spans="2:4">
      <c r="B361" s="124"/>
      <c r="C361" s="203"/>
      <c r="D361" s="220"/>
    </row>
    <row r="362" spans="2:4">
      <c r="B362" s="124"/>
      <c r="C362" s="203"/>
      <c r="D362" s="220"/>
    </row>
    <row r="363" spans="2:4">
      <c r="B363" s="124"/>
      <c r="C363" s="203"/>
      <c r="D363" s="220"/>
    </row>
    <row r="364" spans="2:4">
      <c r="B364" s="124"/>
      <c r="C364" s="203"/>
      <c r="D364" s="220"/>
    </row>
    <row r="365" spans="2:4">
      <c r="B365" s="124"/>
      <c r="C365" s="203"/>
      <c r="D365" s="220"/>
    </row>
    <row r="366" spans="2:4">
      <c r="B366" s="124"/>
      <c r="C366" s="124"/>
      <c r="D366" s="220"/>
    </row>
    <row r="367" spans="2:4">
      <c r="B367" s="124"/>
      <c r="C367" s="124"/>
      <c r="D367" s="220"/>
    </row>
    <row r="368" spans="2:4">
      <c r="B368" s="124"/>
      <c r="C368" s="124"/>
      <c r="D368" s="220"/>
    </row>
    <row r="369" spans="2:4">
      <c r="B369" s="124"/>
      <c r="C369" s="124"/>
      <c r="D369" s="220"/>
    </row>
    <row r="370" spans="2:4">
      <c r="B370" s="124"/>
      <c r="C370" s="124"/>
      <c r="D370" s="220"/>
    </row>
    <row r="371" spans="2:4">
      <c r="B371" s="124"/>
      <c r="C371" s="124"/>
      <c r="D371" s="220"/>
    </row>
    <row r="372" spans="2:4">
      <c r="B372" s="124"/>
      <c r="C372" s="124"/>
      <c r="D372" s="220"/>
    </row>
    <row r="373" spans="2:4">
      <c r="B373" s="124"/>
      <c r="C373" s="124"/>
      <c r="D373" s="220"/>
    </row>
    <row r="374" spans="2:4">
      <c r="B374" s="124"/>
      <c r="C374" s="124"/>
      <c r="D374" s="220"/>
    </row>
    <row r="375" spans="2:4">
      <c r="B375" s="124"/>
      <c r="C375" s="124"/>
      <c r="D375" s="220"/>
    </row>
    <row r="376" spans="2:4">
      <c r="B376" s="124"/>
      <c r="C376" s="124"/>
      <c r="D376" s="220"/>
    </row>
    <row r="377" spans="2:4">
      <c r="B377" s="124"/>
      <c r="C377" s="124"/>
      <c r="D377" s="220"/>
    </row>
    <row r="378" spans="2:4">
      <c r="B378" s="124"/>
      <c r="C378" s="124"/>
      <c r="D378" s="220"/>
    </row>
    <row r="379" spans="2:4">
      <c r="B379" s="124"/>
      <c r="C379" s="124"/>
      <c r="D379" s="220"/>
    </row>
    <row r="380" spans="2:4">
      <c r="B380" s="124"/>
      <c r="C380" s="124"/>
      <c r="D380" s="220"/>
    </row>
    <row r="381" spans="2:4">
      <c r="B381" s="124"/>
      <c r="C381" s="124"/>
      <c r="D381" s="220"/>
    </row>
    <row r="382" spans="2:4">
      <c r="B382" s="124"/>
      <c r="C382" s="124"/>
      <c r="D382" s="220"/>
    </row>
    <row r="383" spans="2:4">
      <c r="B383" s="124"/>
      <c r="C383" s="124"/>
      <c r="D383" s="220"/>
    </row>
    <row r="384" spans="2:4">
      <c r="B384" s="124"/>
      <c r="C384" s="124"/>
      <c r="D384" s="220"/>
    </row>
    <row r="385" spans="2:4">
      <c r="B385" s="124"/>
      <c r="C385" s="124"/>
      <c r="D385" s="220"/>
    </row>
    <row r="386" spans="2:4">
      <c r="B386" s="124"/>
      <c r="C386" s="124"/>
      <c r="D386" s="220"/>
    </row>
    <row r="387" spans="2:4">
      <c r="B387" s="124"/>
      <c r="C387" s="124"/>
      <c r="D387" s="220"/>
    </row>
    <row r="388" spans="2:4">
      <c r="B388" s="124"/>
      <c r="C388" s="124"/>
      <c r="D388" s="220"/>
    </row>
    <row r="389" spans="2:4">
      <c r="B389" s="124"/>
      <c r="C389" s="124"/>
      <c r="D389" s="220"/>
    </row>
    <row r="390" spans="2:4">
      <c r="B390" s="124"/>
      <c r="C390" s="124"/>
      <c r="D390" s="220"/>
    </row>
    <row r="391" spans="2:4">
      <c r="B391" s="124"/>
      <c r="C391" s="124"/>
      <c r="D391" s="220"/>
    </row>
    <row r="392" spans="2:4">
      <c r="B392" s="124"/>
      <c r="C392" s="124"/>
      <c r="D392" s="220"/>
    </row>
    <row r="393" spans="2:4">
      <c r="B393" s="124"/>
      <c r="C393" s="124"/>
      <c r="D393" s="220"/>
    </row>
    <row r="394" spans="2:4">
      <c r="B394" s="124"/>
      <c r="C394" s="124"/>
      <c r="D394" s="220"/>
    </row>
    <row r="395" spans="2:4">
      <c r="B395" s="124"/>
      <c r="C395" s="124"/>
      <c r="D395" s="220"/>
    </row>
    <row r="396" spans="2:4">
      <c r="B396" s="124"/>
      <c r="C396" s="124"/>
      <c r="D396" s="220"/>
    </row>
    <row r="397" spans="2:4">
      <c r="B397" s="124"/>
      <c r="C397" s="124"/>
      <c r="D397" s="220"/>
    </row>
    <row r="398" spans="2:4">
      <c r="B398" s="124"/>
      <c r="C398" s="124"/>
      <c r="D398" s="220"/>
    </row>
    <row r="399" spans="2:4">
      <c r="B399" s="124"/>
      <c r="C399" s="124"/>
      <c r="D399" s="220"/>
    </row>
    <row r="400" spans="2:4">
      <c r="B400" s="124"/>
      <c r="C400" s="124"/>
      <c r="D400" s="220"/>
    </row>
    <row r="401" spans="2:4">
      <c r="B401" s="124"/>
      <c r="C401" s="124"/>
      <c r="D401" s="220"/>
    </row>
    <row r="402" spans="2:4">
      <c r="B402" s="124"/>
      <c r="C402" s="124"/>
      <c r="D402" s="220"/>
    </row>
    <row r="403" spans="2:4">
      <c r="B403" s="124"/>
      <c r="C403" s="124"/>
      <c r="D403" s="220"/>
    </row>
    <row r="404" spans="2:4">
      <c r="B404" s="124"/>
      <c r="C404" s="124"/>
      <c r="D404" s="220"/>
    </row>
    <row r="405" spans="2:4">
      <c r="B405" s="124"/>
      <c r="C405" s="124"/>
      <c r="D405" s="220"/>
    </row>
    <row r="406" spans="2:4">
      <c r="B406" s="124"/>
      <c r="C406" s="124"/>
      <c r="D406" s="220"/>
    </row>
    <row r="407" spans="2:4">
      <c r="B407" s="124"/>
      <c r="C407" s="124"/>
      <c r="D407" s="220"/>
    </row>
    <row r="408" spans="2:4">
      <c r="B408" s="124"/>
      <c r="C408" s="124"/>
      <c r="D408" s="220"/>
    </row>
    <row r="409" spans="2:4">
      <c r="B409" s="124"/>
      <c r="C409" s="124"/>
      <c r="D409" s="220"/>
    </row>
    <row r="410" spans="2:4">
      <c r="B410" s="124"/>
      <c r="C410" s="124"/>
      <c r="D410" s="220"/>
    </row>
    <row r="411" spans="2:4">
      <c r="B411" s="124"/>
      <c r="C411" s="124"/>
      <c r="D411" s="220"/>
    </row>
    <row r="412" spans="2:4">
      <c r="B412" s="124"/>
      <c r="C412" s="124"/>
      <c r="D412" s="220"/>
    </row>
    <row r="413" spans="2:4">
      <c r="B413" s="124"/>
      <c r="C413" s="124"/>
      <c r="D413" s="220"/>
    </row>
    <row r="414" spans="2:4">
      <c r="B414" s="124"/>
      <c r="C414" s="124"/>
      <c r="D414" s="220"/>
    </row>
    <row r="415" spans="2:4">
      <c r="B415" s="124"/>
      <c r="C415" s="124"/>
      <c r="D415" s="220"/>
    </row>
    <row r="416" spans="2:4">
      <c r="B416" s="124"/>
      <c r="C416" s="124"/>
      <c r="D416" s="220"/>
    </row>
    <row r="417" spans="2:4">
      <c r="B417" s="124"/>
      <c r="C417" s="124"/>
      <c r="D417" s="220"/>
    </row>
    <row r="418" spans="2:4">
      <c r="B418" s="124"/>
      <c r="C418" s="124"/>
      <c r="D418" s="220"/>
    </row>
    <row r="419" spans="2:4">
      <c r="B419" s="124"/>
      <c r="C419" s="124"/>
      <c r="D419" s="220"/>
    </row>
    <row r="420" spans="2:4">
      <c r="B420" s="124"/>
      <c r="C420" s="124"/>
      <c r="D420" s="220"/>
    </row>
    <row r="421" spans="2:4">
      <c r="B421" s="124"/>
      <c r="C421" s="124"/>
      <c r="D421" s="220"/>
    </row>
    <row r="422" spans="2:4">
      <c r="B422" s="124"/>
      <c r="C422" s="124"/>
      <c r="D422" s="220"/>
    </row>
    <row r="423" spans="2:4">
      <c r="B423" s="124"/>
      <c r="C423" s="124"/>
      <c r="D423" s="220"/>
    </row>
    <row r="424" spans="2:4">
      <c r="B424" s="124"/>
      <c r="C424" s="124"/>
      <c r="D424" s="220"/>
    </row>
    <row r="425" spans="2:4">
      <c r="B425" s="124"/>
      <c r="C425" s="124"/>
      <c r="D425" s="220"/>
    </row>
    <row r="426" spans="2:4">
      <c r="B426" s="124"/>
      <c r="C426" s="124"/>
      <c r="D426" s="220"/>
    </row>
    <row r="427" spans="2:4">
      <c r="B427" s="124"/>
      <c r="C427" s="124"/>
      <c r="D427" s="220"/>
    </row>
    <row r="428" spans="2:4">
      <c r="B428" s="124"/>
      <c r="C428" s="124"/>
      <c r="D428" s="220"/>
    </row>
    <row r="429" spans="2:4">
      <c r="B429" s="124"/>
      <c r="C429" s="124"/>
      <c r="D429" s="220"/>
    </row>
    <row r="430" spans="2:4">
      <c r="B430" s="124"/>
      <c r="C430" s="124"/>
      <c r="D430" s="220"/>
    </row>
    <row r="431" spans="2:4">
      <c r="B431" s="124"/>
      <c r="C431" s="124"/>
      <c r="D431" s="220"/>
    </row>
    <row r="432" spans="2:4">
      <c r="B432" s="124"/>
      <c r="C432" s="124"/>
      <c r="D432" s="220"/>
    </row>
    <row r="433" spans="2:4">
      <c r="B433" s="124"/>
      <c r="C433" s="124"/>
      <c r="D433" s="220"/>
    </row>
    <row r="434" spans="2:4">
      <c r="B434" s="124"/>
      <c r="C434" s="124"/>
      <c r="D434" s="220"/>
    </row>
    <row r="435" spans="2:4">
      <c r="B435" s="124"/>
      <c r="C435" s="124"/>
      <c r="D435" s="220"/>
    </row>
    <row r="436" spans="2:4">
      <c r="B436" s="124"/>
      <c r="C436" s="124"/>
      <c r="D436" s="220"/>
    </row>
    <row r="437" spans="2:4">
      <c r="B437" s="124"/>
      <c r="C437" s="124"/>
      <c r="D437" s="220"/>
    </row>
    <row r="438" spans="2:4">
      <c r="B438" s="124"/>
      <c r="C438" s="124"/>
      <c r="D438" s="220"/>
    </row>
    <row r="439" spans="2:4">
      <c r="B439" s="124"/>
      <c r="C439" s="124"/>
      <c r="D439" s="220"/>
    </row>
    <row r="440" spans="2:4">
      <c r="B440" s="124"/>
      <c r="C440" s="124"/>
      <c r="D440" s="220"/>
    </row>
    <row r="441" spans="2:4">
      <c r="B441" s="124"/>
      <c r="C441" s="124"/>
      <c r="D441" s="220"/>
    </row>
    <row r="442" spans="2:4">
      <c r="B442" s="124"/>
      <c r="C442" s="124"/>
      <c r="D442" s="220"/>
    </row>
    <row r="443" spans="2:4">
      <c r="B443" s="124"/>
      <c r="C443" s="124"/>
      <c r="D443" s="220"/>
    </row>
    <row r="444" spans="2:4">
      <c r="B444" s="124"/>
      <c r="C444" s="124"/>
      <c r="D444" s="220"/>
    </row>
    <row r="445" spans="2:4">
      <c r="B445" s="124"/>
      <c r="C445" s="124"/>
      <c r="D445" s="220"/>
    </row>
    <row r="446" spans="2:4">
      <c r="B446" s="124"/>
      <c r="C446" s="124"/>
      <c r="D446" s="220"/>
    </row>
    <row r="447" spans="2:4">
      <c r="B447" s="124"/>
      <c r="C447" s="124"/>
      <c r="D447" s="220"/>
    </row>
    <row r="448" spans="2:4">
      <c r="B448" s="124"/>
      <c r="C448" s="124"/>
      <c r="D448" s="220"/>
    </row>
    <row r="449" spans="2:4">
      <c r="B449" s="124"/>
      <c r="C449" s="124"/>
      <c r="D449" s="220"/>
    </row>
    <row r="450" spans="2:4">
      <c r="B450" s="124"/>
      <c r="C450" s="124"/>
      <c r="D450" s="220"/>
    </row>
    <row r="451" spans="2:4">
      <c r="B451" s="124"/>
      <c r="C451" s="124"/>
      <c r="D451" s="220"/>
    </row>
    <row r="452" spans="2:4">
      <c r="B452" s="124"/>
      <c r="C452" s="124"/>
      <c r="D452" s="220"/>
    </row>
    <row r="453" spans="2:4">
      <c r="B453" s="124"/>
      <c r="C453" s="124"/>
      <c r="D453" s="220"/>
    </row>
    <row r="454" spans="2:4">
      <c r="B454" s="124"/>
      <c r="C454" s="124"/>
      <c r="D454" s="220"/>
    </row>
    <row r="455" spans="2:4">
      <c r="B455" s="124"/>
      <c r="C455" s="124"/>
      <c r="D455" s="220"/>
    </row>
    <row r="456" spans="2:4">
      <c r="B456" s="124"/>
      <c r="C456" s="124"/>
      <c r="D456" s="220"/>
    </row>
    <row r="457" spans="2:4">
      <c r="B457" s="124"/>
      <c r="C457" s="124"/>
      <c r="D457" s="220"/>
    </row>
    <row r="458" spans="2:4">
      <c r="B458" s="124"/>
      <c r="C458" s="124"/>
      <c r="D458" s="220"/>
    </row>
    <row r="459" spans="2:4">
      <c r="B459" s="124"/>
      <c r="C459" s="124"/>
      <c r="D459" s="220"/>
    </row>
    <row r="460" spans="2:4">
      <c r="B460" s="124"/>
      <c r="C460" s="124"/>
      <c r="D460" s="220"/>
    </row>
    <row r="461" spans="2:4">
      <c r="B461" s="124"/>
      <c r="C461" s="124"/>
      <c r="D461" s="220"/>
    </row>
    <row r="462" spans="2:4">
      <c r="B462" s="124"/>
      <c r="C462" s="124"/>
      <c r="D462" s="220"/>
    </row>
    <row r="463" spans="2:4">
      <c r="B463" s="124"/>
      <c r="C463" s="124"/>
      <c r="D463" s="220"/>
    </row>
    <row r="464" spans="2:4">
      <c r="B464" s="124"/>
      <c r="C464" s="124"/>
      <c r="D464" s="220"/>
    </row>
    <row r="465" spans="2:4">
      <c r="B465" s="124"/>
      <c r="C465" s="124"/>
      <c r="D465" s="220"/>
    </row>
    <row r="466" spans="2:4">
      <c r="B466" s="124"/>
      <c r="C466" s="124"/>
      <c r="D466" s="220"/>
    </row>
    <row r="467" spans="2:4">
      <c r="B467" s="124"/>
      <c r="C467" s="124"/>
      <c r="D467" s="220"/>
    </row>
    <row r="468" spans="2:4">
      <c r="B468" s="124"/>
      <c r="C468" s="124"/>
      <c r="D468" s="220"/>
    </row>
    <row r="469" spans="2:4">
      <c r="B469" s="124"/>
      <c r="C469" s="124"/>
      <c r="D469" s="220"/>
    </row>
    <row r="470" spans="2:4">
      <c r="B470" s="124"/>
      <c r="C470" s="124"/>
      <c r="D470" s="220"/>
    </row>
    <row r="471" spans="2:4">
      <c r="B471" s="124"/>
      <c r="C471" s="124"/>
      <c r="D471" s="220"/>
    </row>
    <row r="472" spans="2:4">
      <c r="B472" s="124"/>
      <c r="C472" s="124"/>
      <c r="D472" s="220"/>
    </row>
    <row r="473" spans="2:4">
      <c r="B473" s="124"/>
      <c r="C473" s="124"/>
      <c r="D473" s="220"/>
    </row>
    <row r="474" spans="2:4">
      <c r="B474" s="124"/>
      <c r="C474" s="124"/>
      <c r="D474" s="220"/>
    </row>
    <row r="475" spans="2:4">
      <c r="B475" s="124"/>
      <c r="C475" s="124"/>
      <c r="D475" s="220"/>
    </row>
    <row r="476" spans="2:4">
      <c r="B476" s="124"/>
      <c r="C476" s="124"/>
      <c r="D476" s="220"/>
    </row>
    <row r="477" spans="2:4">
      <c r="B477" s="124"/>
      <c r="C477" s="124"/>
      <c r="D477" s="220"/>
    </row>
    <row r="478" spans="2:4">
      <c r="B478" s="124"/>
      <c r="C478" s="124"/>
      <c r="D478" s="220"/>
    </row>
    <row r="479" spans="2:4">
      <c r="B479" s="124"/>
      <c r="C479" s="124"/>
      <c r="D479" s="220"/>
    </row>
    <row r="480" spans="2:4">
      <c r="B480" s="124"/>
      <c r="C480" s="124"/>
      <c r="D480" s="220"/>
    </row>
    <row r="481" spans="2:4">
      <c r="B481" s="124"/>
      <c r="C481" s="124"/>
      <c r="D481" s="220"/>
    </row>
    <row r="482" spans="2:4">
      <c r="B482" s="124"/>
      <c r="C482" s="124"/>
      <c r="D482" s="220"/>
    </row>
    <row r="483" spans="2:4">
      <c r="B483" s="124"/>
      <c r="C483" s="124"/>
      <c r="D483" s="220"/>
    </row>
    <row r="484" spans="2:4">
      <c r="B484" s="124"/>
      <c r="C484" s="124"/>
      <c r="D484" s="220"/>
    </row>
    <row r="485" spans="2:4">
      <c r="B485" s="124"/>
      <c r="C485" s="124"/>
      <c r="D485" s="220"/>
    </row>
    <row r="486" spans="2:4">
      <c r="B486" s="124"/>
      <c r="C486" s="124"/>
      <c r="D486" s="220"/>
    </row>
    <row r="487" spans="2:4">
      <c r="B487" s="124"/>
      <c r="C487" s="124"/>
      <c r="D487" s="220"/>
    </row>
    <row r="488" spans="2:4">
      <c r="B488" s="124"/>
      <c r="C488" s="124"/>
      <c r="D488" s="220"/>
    </row>
    <row r="489" spans="2:4">
      <c r="B489" s="124"/>
      <c r="C489" s="124"/>
      <c r="D489" s="220"/>
    </row>
    <row r="490" spans="2:4">
      <c r="B490" s="124"/>
      <c r="C490" s="124"/>
      <c r="D490" s="220"/>
    </row>
    <row r="491" spans="2:4">
      <c r="B491" s="124"/>
      <c r="C491" s="124"/>
      <c r="D491" s="220"/>
    </row>
    <row r="492" spans="2:4">
      <c r="B492" s="124"/>
      <c r="C492" s="124"/>
      <c r="D492" s="220"/>
    </row>
    <row r="493" spans="2:4">
      <c r="B493" s="124"/>
      <c r="C493" s="124"/>
      <c r="D493" s="220"/>
    </row>
    <row r="494" spans="2:4">
      <c r="B494" s="124"/>
      <c r="C494" s="124"/>
      <c r="D494" s="220"/>
    </row>
    <row r="495" spans="2:4">
      <c r="B495" s="124"/>
      <c r="C495" s="124"/>
      <c r="D495" s="220"/>
    </row>
    <row r="496" spans="2:4">
      <c r="B496" s="124"/>
      <c r="C496" s="124"/>
      <c r="D496" s="220"/>
    </row>
    <row r="497" spans="2:4">
      <c r="B497" s="124"/>
      <c r="C497" s="124"/>
      <c r="D497" s="220"/>
    </row>
    <row r="498" spans="2:4">
      <c r="B498" s="124"/>
      <c r="C498" s="124"/>
      <c r="D498" s="220"/>
    </row>
    <row r="499" spans="2:4">
      <c r="B499" s="124"/>
      <c r="C499" s="124"/>
      <c r="D499" s="220"/>
    </row>
    <row r="500" spans="2:4">
      <c r="B500" s="124"/>
      <c r="C500" s="124"/>
      <c r="D500" s="220"/>
    </row>
    <row r="501" spans="2:4">
      <c r="B501" s="124"/>
      <c r="C501" s="124"/>
      <c r="D501" s="220"/>
    </row>
    <row r="502" spans="2:4">
      <c r="B502" s="124"/>
      <c r="C502" s="124"/>
      <c r="D502" s="220"/>
    </row>
    <row r="503" spans="2:4">
      <c r="B503" s="124"/>
      <c r="C503" s="124"/>
      <c r="D503" s="220"/>
    </row>
    <row r="504" spans="2:4">
      <c r="B504" s="124"/>
      <c r="C504" s="124"/>
      <c r="D504" s="220"/>
    </row>
    <row r="505" spans="2:4">
      <c r="B505" s="124"/>
      <c r="C505" s="124"/>
      <c r="D505" s="220"/>
    </row>
    <row r="506" spans="2:4">
      <c r="B506" s="124"/>
      <c r="C506" s="124"/>
      <c r="D506" s="220"/>
    </row>
    <row r="507" spans="2:4">
      <c r="B507" s="124"/>
      <c r="C507" s="124"/>
      <c r="D507" s="220"/>
    </row>
    <row r="508" spans="2:4">
      <c r="B508" s="124"/>
      <c r="C508" s="124"/>
      <c r="D508" s="220"/>
    </row>
    <row r="509" spans="2:4">
      <c r="B509" s="124"/>
      <c r="C509" s="124"/>
      <c r="D509" s="220"/>
    </row>
    <row r="510" spans="2:4">
      <c r="B510" s="124"/>
      <c r="C510" s="124"/>
      <c r="D510" s="220"/>
    </row>
    <row r="511" spans="2:4">
      <c r="B511" s="124"/>
      <c r="C511" s="124"/>
      <c r="D511" s="220"/>
    </row>
    <row r="512" spans="2:4">
      <c r="B512" s="124"/>
      <c r="C512" s="124"/>
      <c r="D512" s="220"/>
    </row>
    <row r="513" spans="2:4">
      <c r="B513" s="124"/>
      <c r="C513" s="124"/>
      <c r="D513" s="220"/>
    </row>
    <row r="514" spans="2:4">
      <c r="B514" s="124"/>
      <c r="C514" s="124"/>
      <c r="D514" s="220"/>
    </row>
    <row r="515" spans="2:4">
      <c r="B515" s="124"/>
      <c r="C515" s="124"/>
      <c r="D515" s="220"/>
    </row>
    <row r="516" spans="2:4">
      <c r="B516" s="124"/>
      <c r="C516" s="124"/>
      <c r="D516" s="220"/>
    </row>
    <row r="517" spans="2:4">
      <c r="B517" s="124"/>
      <c r="C517" s="124"/>
      <c r="D517" s="220"/>
    </row>
    <row r="518" spans="2:4">
      <c r="B518" s="124"/>
      <c r="C518" s="124"/>
      <c r="D518" s="220"/>
    </row>
    <row r="519" spans="2:4">
      <c r="B519" s="124"/>
      <c r="C519" s="124"/>
      <c r="D519" s="220"/>
    </row>
    <row r="520" spans="2:4">
      <c r="B520" s="124"/>
      <c r="C520" s="124"/>
      <c r="D520" s="220"/>
    </row>
    <row r="521" spans="2:4">
      <c r="B521" s="124"/>
      <c r="C521" s="124"/>
      <c r="D521" s="220"/>
    </row>
    <row r="522" spans="2:4">
      <c r="B522" s="124"/>
      <c r="C522" s="124"/>
      <c r="D522" s="220"/>
    </row>
    <row r="523" spans="2:4">
      <c r="B523" s="124"/>
      <c r="C523" s="124"/>
      <c r="D523" s="220"/>
    </row>
    <row r="524" spans="2:4">
      <c r="B524" s="124"/>
      <c r="C524" s="124"/>
      <c r="D524" s="220"/>
    </row>
    <row r="525" spans="2:4">
      <c r="B525" s="124"/>
      <c r="C525" s="124"/>
      <c r="D525" s="220"/>
    </row>
    <row r="526" spans="2:4">
      <c r="B526" s="124"/>
      <c r="C526" s="124"/>
      <c r="D526" s="220"/>
    </row>
    <row r="527" spans="2:4">
      <c r="B527" s="124"/>
      <c r="C527" s="124"/>
      <c r="D527" s="220"/>
    </row>
    <row r="528" spans="2:4">
      <c r="B528" s="124"/>
      <c r="C528" s="124"/>
      <c r="D528" s="220"/>
    </row>
    <row r="529" spans="2:4">
      <c r="B529" s="124"/>
      <c r="C529" s="124"/>
      <c r="D529" s="220"/>
    </row>
    <row r="530" spans="2:4">
      <c r="B530" s="124"/>
      <c r="C530" s="124"/>
      <c r="D530" s="220"/>
    </row>
    <row r="531" spans="2:4">
      <c r="B531" s="124"/>
      <c r="C531" s="124"/>
      <c r="D531" s="220"/>
    </row>
    <row r="532" spans="2:4">
      <c r="B532" s="124"/>
      <c r="C532" s="124"/>
      <c r="D532" s="220"/>
    </row>
    <row r="533" spans="2:4">
      <c r="B533" s="124"/>
      <c r="C533" s="124"/>
      <c r="D533" s="220"/>
    </row>
    <row r="534" spans="2:4">
      <c r="B534" s="124"/>
      <c r="C534" s="124"/>
      <c r="D534" s="220"/>
    </row>
    <row r="535" spans="2:4">
      <c r="B535" s="124"/>
      <c r="C535" s="124"/>
      <c r="D535" s="220"/>
    </row>
    <row r="536" spans="2:4">
      <c r="B536" s="124"/>
      <c r="C536" s="124"/>
      <c r="D536" s="220"/>
    </row>
    <row r="537" spans="2:4">
      <c r="B537" s="124"/>
      <c r="C537" s="124"/>
      <c r="D537" s="220"/>
    </row>
    <row r="538" spans="2:4">
      <c r="B538" s="124"/>
      <c r="C538" s="124"/>
      <c r="D538" s="220"/>
    </row>
    <row r="539" spans="2:4">
      <c r="B539" s="124"/>
      <c r="C539" s="124"/>
      <c r="D539" s="220"/>
    </row>
    <row r="540" spans="2:4">
      <c r="B540" s="124"/>
      <c r="C540" s="124"/>
      <c r="D540" s="220"/>
    </row>
    <row r="541" spans="2:4">
      <c r="B541" s="124"/>
      <c r="C541" s="124"/>
      <c r="D541" s="220"/>
    </row>
    <row r="542" spans="2:4">
      <c r="B542" s="124"/>
      <c r="C542" s="124"/>
      <c r="D542" s="220"/>
    </row>
    <row r="543" spans="2:4">
      <c r="B543" s="124"/>
      <c r="C543" s="124"/>
      <c r="D543" s="220"/>
    </row>
    <row r="544" spans="2:4">
      <c r="B544" s="124"/>
      <c r="C544" s="124"/>
      <c r="D544" s="220"/>
    </row>
    <row r="545" spans="2:4">
      <c r="B545" s="124"/>
      <c r="C545" s="124"/>
      <c r="D545" s="220"/>
    </row>
    <row r="546" spans="2:4">
      <c r="B546" s="124"/>
      <c r="C546" s="124"/>
      <c r="D546" s="220"/>
    </row>
    <row r="547" spans="2:4">
      <c r="B547" s="124"/>
      <c r="C547" s="124"/>
      <c r="D547" s="220"/>
    </row>
    <row r="548" spans="2:4">
      <c r="B548" s="124"/>
      <c r="C548" s="124"/>
      <c r="D548" s="220"/>
    </row>
    <row r="549" spans="2:4">
      <c r="B549" s="124"/>
      <c r="C549" s="124"/>
      <c r="D549" s="220"/>
    </row>
    <row r="550" spans="2:4">
      <c r="B550" s="124"/>
      <c r="C550" s="124"/>
      <c r="D550" s="220"/>
    </row>
    <row r="551" spans="2:4">
      <c r="B551" s="124"/>
      <c r="C551" s="124"/>
      <c r="D551" s="220"/>
    </row>
    <row r="552" spans="2:4">
      <c r="B552" s="124"/>
      <c r="C552" s="124"/>
      <c r="D552" s="220"/>
    </row>
    <row r="553" spans="2:4">
      <c r="B553" s="124"/>
      <c r="C553" s="124"/>
      <c r="D553" s="220"/>
    </row>
    <row r="554" spans="2:4">
      <c r="B554" s="124"/>
      <c r="C554" s="124"/>
      <c r="D554" s="220"/>
    </row>
    <row r="555" spans="2:4">
      <c r="B555" s="124"/>
      <c r="C555" s="124"/>
      <c r="D555" s="220"/>
    </row>
    <row r="556" spans="2:4">
      <c r="B556" s="124"/>
      <c r="C556" s="124"/>
      <c r="D556" s="220"/>
    </row>
    <row r="557" spans="2:4">
      <c r="B557" s="124"/>
      <c r="C557" s="124"/>
      <c r="D557" s="220"/>
    </row>
    <row r="558" spans="2:4">
      <c r="B558" s="124"/>
      <c r="C558" s="124"/>
      <c r="D558" s="220"/>
    </row>
    <row r="559" spans="2:4">
      <c r="B559" s="124"/>
      <c r="C559" s="124"/>
      <c r="D559" s="220"/>
    </row>
    <row r="560" spans="2:4">
      <c r="B560" s="124"/>
      <c r="C560" s="124"/>
      <c r="D560" s="220"/>
    </row>
    <row r="561" spans="2:4">
      <c r="B561" s="124"/>
      <c r="C561" s="124"/>
      <c r="D561" s="220"/>
    </row>
    <row r="562" spans="2:4">
      <c r="B562" s="124"/>
      <c r="C562" s="124"/>
      <c r="D562" s="220"/>
    </row>
    <row r="563" spans="2:4">
      <c r="B563" s="124"/>
      <c r="C563" s="124"/>
      <c r="D563" s="220"/>
    </row>
    <row r="564" spans="2:4">
      <c r="B564" s="124"/>
      <c r="C564" s="124"/>
      <c r="D564" s="220"/>
    </row>
    <row r="565" spans="2:4">
      <c r="B565" s="124"/>
      <c r="C565" s="124"/>
      <c r="D565" s="220"/>
    </row>
    <row r="566" spans="2:4">
      <c r="B566" s="124"/>
      <c r="C566" s="124"/>
      <c r="D566" s="220"/>
    </row>
    <row r="567" spans="2:4">
      <c r="B567" s="124"/>
      <c r="C567" s="124"/>
      <c r="D567" s="220"/>
    </row>
    <row r="568" spans="2:4">
      <c r="B568" s="124"/>
      <c r="C568" s="124"/>
      <c r="D568" s="220"/>
    </row>
    <row r="569" spans="2:4">
      <c r="B569" s="124"/>
      <c r="C569" s="124"/>
      <c r="D569" s="220"/>
    </row>
    <row r="570" spans="2:4">
      <c r="B570" s="124"/>
      <c r="C570" s="124"/>
      <c r="D570" s="220"/>
    </row>
    <row r="571" spans="2:4">
      <c r="B571" s="124"/>
      <c r="C571" s="124"/>
      <c r="D571" s="220"/>
    </row>
    <row r="572" spans="2:4">
      <c r="B572" s="124"/>
      <c r="C572" s="124"/>
      <c r="D572" s="220"/>
    </row>
    <row r="573" spans="2:4">
      <c r="B573" s="124"/>
      <c r="C573" s="124"/>
      <c r="D573" s="220"/>
    </row>
    <row r="574" spans="2:4">
      <c r="B574" s="124"/>
      <c r="C574" s="124"/>
      <c r="D574" s="220"/>
    </row>
    <row r="575" spans="2:4">
      <c r="B575" s="124"/>
      <c r="C575" s="124"/>
      <c r="D575" s="220"/>
    </row>
    <row r="576" spans="2:4">
      <c r="B576" s="124"/>
      <c r="C576" s="124"/>
      <c r="D576" s="220"/>
    </row>
    <row r="577" spans="2:4">
      <c r="B577" s="124"/>
      <c r="C577" s="124"/>
      <c r="D577" s="220"/>
    </row>
    <row r="578" spans="2:4">
      <c r="B578" s="124"/>
      <c r="C578" s="124"/>
      <c r="D578" s="220"/>
    </row>
    <row r="579" spans="2:4">
      <c r="B579" s="124"/>
      <c r="C579" s="124"/>
      <c r="D579" s="220"/>
    </row>
    <row r="580" spans="2:4">
      <c r="B580" s="124"/>
      <c r="C580" s="124"/>
      <c r="D580" s="220"/>
    </row>
    <row r="581" spans="2:4">
      <c r="B581" s="124"/>
      <c r="C581" s="124"/>
      <c r="D581" s="220"/>
    </row>
    <row r="582" spans="2:4">
      <c r="B582" s="124"/>
      <c r="C582" s="124"/>
      <c r="D582" s="220"/>
    </row>
    <row r="583" spans="2:4">
      <c r="B583" s="124"/>
      <c r="C583" s="124"/>
      <c r="D583" s="220"/>
    </row>
    <row r="584" spans="2:4">
      <c r="B584" s="124"/>
      <c r="C584" s="124"/>
      <c r="D584" s="220"/>
    </row>
    <row r="585" spans="2:4">
      <c r="B585" s="124"/>
      <c r="C585" s="124"/>
      <c r="D585" s="220"/>
    </row>
    <row r="586" spans="2:4">
      <c r="B586" s="124"/>
      <c r="C586" s="124"/>
      <c r="D586" s="220"/>
    </row>
    <row r="587" spans="2:4">
      <c r="B587" s="124"/>
      <c r="C587" s="124"/>
      <c r="D587" s="220"/>
    </row>
    <row r="588" spans="2:4">
      <c r="B588" s="124"/>
      <c r="C588" s="124"/>
      <c r="D588" s="220"/>
    </row>
    <row r="589" spans="2:4">
      <c r="B589" s="124"/>
      <c r="C589" s="124"/>
      <c r="D589" s="220"/>
    </row>
    <row r="590" spans="2:4">
      <c r="B590" s="124"/>
      <c r="C590" s="124"/>
      <c r="D590" s="220"/>
    </row>
    <row r="591" spans="2:4">
      <c r="B591" s="124"/>
      <c r="C591" s="124"/>
      <c r="D591" s="220"/>
    </row>
    <row r="592" spans="2:4">
      <c r="B592" s="124"/>
      <c r="C592" s="124"/>
      <c r="D592" s="220"/>
    </row>
    <row r="593" spans="2:4">
      <c r="B593" s="124"/>
      <c r="C593" s="124"/>
      <c r="D593" s="220"/>
    </row>
    <row r="594" spans="2:4">
      <c r="B594" s="124"/>
      <c r="C594" s="124"/>
      <c r="D594" s="220"/>
    </row>
    <row r="595" spans="2:4">
      <c r="B595" s="124"/>
      <c r="C595" s="124"/>
      <c r="D595" s="220"/>
    </row>
    <row r="596" spans="2:4">
      <c r="B596" s="124"/>
      <c r="C596" s="124"/>
      <c r="D596" s="220"/>
    </row>
    <row r="597" spans="2:4">
      <c r="B597" s="124"/>
      <c r="C597" s="124"/>
      <c r="D597" s="220"/>
    </row>
    <row r="598" spans="2:4">
      <c r="B598" s="124"/>
      <c r="C598" s="124"/>
      <c r="D598" s="220"/>
    </row>
    <row r="599" spans="2:4">
      <c r="B599" s="124"/>
      <c r="C599" s="124"/>
      <c r="D599" s="220"/>
    </row>
    <row r="600" spans="2:4">
      <c r="B600" s="124"/>
      <c r="C600" s="124"/>
      <c r="D600" s="220"/>
    </row>
    <row r="601" spans="2:4">
      <c r="B601" s="124"/>
      <c r="C601" s="124"/>
      <c r="D601" s="220"/>
    </row>
    <row r="602" spans="2:4">
      <c r="B602" s="124"/>
      <c r="C602" s="124"/>
      <c r="D602" s="220"/>
    </row>
    <row r="603" spans="2:4">
      <c r="B603" s="124"/>
      <c r="C603" s="124"/>
      <c r="D603" s="220"/>
    </row>
    <row r="604" spans="2:4">
      <c r="B604" s="124"/>
      <c r="C604" s="124"/>
      <c r="D604" s="220"/>
    </row>
    <row r="605" spans="2:4">
      <c r="B605" s="124"/>
      <c r="C605" s="124"/>
      <c r="D605" s="220"/>
    </row>
    <row r="606" spans="2:4">
      <c r="B606" s="124"/>
      <c r="C606" s="124"/>
      <c r="D606" s="220"/>
    </row>
    <row r="607" spans="2:4">
      <c r="B607" s="124"/>
      <c r="C607" s="124"/>
      <c r="D607" s="220"/>
    </row>
    <row r="608" spans="2:4">
      <c r="B608" s="124"/>
      <c r="C608" s="124"/>
      <c r="D608" s="220"/>
    </row>
    <row r="609" spans="2:4">
      <c r="B609" s="124"/>
      <c r="C609" s="124"/>
      <c r="D609" s="220"/>
    </row>
    <row r="610" spans="2:4">
      <c r="B610" s="124"/>
      <c r="C610" s="124"/>
      <c r="D610" s="220"/>
    </row>
    <row r="611" spans="2:4">
      <c r="B611" s="124"/>
      <c r="C611" s="124"/>
      <c r="D611" s="220"/>
    </row>
    <row r="612" spans="2:4">
      <c r="B612" s="124"/>
      <c r="C612" s="124"/>
      <c r="D612" s="220"/>
    </row>
    <row r="613" spans="2:4">
      <c r="B613" s="124"/>
      <c r="C613" s="124"/>
      <c r="D613" s="220"/>
    </row>
    <row r="614" spans="2:4">
      <c r="B614" s="124"/>
      <c r="C614" s="124"/>
      <c r="D614" s="220"/>
    </row>
    <row r="615" spans="2:4">
      <c r="B615" s="124"/>
      <c r="C615" s="124"/>
      <c r="D615" s="220"/>
    </row>
    <row r="616" spans="2:4">
      <c r="B616" s="124"/>
      <c r="C616" s="124"/>
      <c r="D616" s="220"/>
    </row>
    <row r="617" spans="2:4">
      <c r="B617" s="124"/>
      <c r="C617" s="124"/>
      <c r="D617" s="220"/>
    </row>
    <row r="618" spans="2:4">
      <c r="B618" s="124"/>
      <c r="C618" s="124"/>
      <c r="D618" s="220"/>
    </row>
    <row r="619" spans="2:4">
      <c r="B619" s="124"/>
      <c r="C619" s="124"/>
      <c r="D619" s="220"/>
    </row>
    <row r="620" spans="2:4">
      <c r="B620" s="124"/>
      <c r="C620" s="124"/>
      <c r="D620" s="220"/>
    </row>
    <row r="621" spans="2:4">
      <c r="B621" s="124"/>
      <c r="C621" s="124"/>
      <c r="D621" s="220"/>
    </row>
    <row r="622" spans="2:4">
      <c r="B622" s="124"/>
      <c r="C622" s="124"/>
      <c r="D622" s="220"/>
    </row>
    <row r="623" spans="2:4">
      <c r="B623" s="124"/>
      <c r="C623" s="124"/>
      <c r="D623" s="220"/>
    </row>
    <row r="624" spans="2:4">
      <c r="B624" s="124"/>
      <c r="C624" s="124"/>
      <c r="D624" s="220"/>
    </row>
    <row r="625" spans="2:4">
      <c r="B625" s="124"/>
      <c r="C625" s="124"/>
      <c r="D625" s="220"/>
    </row>
    <row r="626" spans="2:4">
      <c r="B626" s="124"/>
      <c r="C626" s="124"/>
      <c r="D626" s="220"/>
    </row>
    <row r="627" spans="2:4">
      <c r="B627" s="124"/>
      <c r="C627" s="124"/>
      <c r="D627" s="220"/>
    </row>
    <row r="628" spans="2:4">
      <c r="B628" s="124"/>
      <c r="C628" s="124"/>
      <c r="D628" s="220"/>
    </row>
    <row r="629" spans="2:4">
      <c r="B629" s="124"/>
      <c r="C629" s="124"/>
      <c r="D629" s="220"/>
    </row>
    <row r="630" spans="2:4">
      <c r="B630" s="124"/>
      <c r="C630" s="124"/>
      <c r="D630" s="220"/>
    </row>
    <row r="631" spans="2:4">
      <c r="B631" s="124"/>
      <c r="C631" s="124"/>
      <c r="D631" s="220"/>
    </row>
    <row r="632" spans="2:4">
      <c r="B632" s="124"/>
      <c r="C632" s="124"/>
      <c r="D632" s="220"/>
    </row>
    <row r="633" spans="2:4">
      <c r="B633" s="124"/>
      <c r="C633" s="124"/>
      <c r="D633" s="220"/>
    </row>
    <row r="634" spans="2:4">
      <c r="B634" s="124"/>
      <c r="C634" s="124"/>
      <c r="D634" s="220"/>
    </row>
    <row r="635" spans="2:4">
      <c r="B635" s="124"/>
      <c r="C635" s="124"/>
      <c r="D635" s="220"/>
    </row>
    <row r="636" spans="2:4">
      <c r="B636" s="124"/>
      <c r="C636" s="124"/>
      <c r="D636" s="220"/>
    </row>
    <row r="637" spans="2:4">
      <c r="B637" s="124"/>
      <c r="C637" s="124"/>
      <c r="D637" s="220"/>
    </row>
    <row r="638" spans="2:4">
      <c r="B638" s="124"/>
      <c r="C638" s="124"/>
      <c r="D638" s="220"/>
    </row>
    <row r="639" spans="2:4">
      <c r="B639" s="124"/>
      <c r="C639" s="124"/>
      <c r="D639" s="220"/>
    </row>
    <row r="640" spans="2:4">
      <c r="B640" s="124"/>
      <c r="C640" s="124"/>
      <c r="D640" s="220"/>
    </row>
    <row r="641" spans="2:4">
      <c r="B641" s="124"/>
      <c r="C641" s="124"/>
      <c r="D641" s="220"/>
    </row>
    <row r="642" spans="2:4">
      <c r="B642" s="124"/>
      <c r="C642" s="124"/>
      <c r="D642" s="220"/>
    </row>
    <row r="643" spans="2:4">
      <c r="B643" s="124"/>
      <c r="C643" s="124"/>
      <c r="D643" s="220"/>
    </row>
    <row r="644" spans="2:4">
      <c r="B644" s="124"/>
      <c r="C644" s="124"/>
      <c r="D644" s="220"/>
    </row>
    <row r="645" spans="2:4">
      <c r="B645" s="124"/>
      <c r="C645" s="124"/>
      <c r="D645" s="220"/>
    </row>
    <row r="646" spans="2:4">
      <c r="B646" s="124"/>
      <c r="C646" s="124"/>
      <c r="D646" s="220"/>
    </row>
    <row r="647" spans="2:4">
      <c r="B647" s="124"/>
      <c r="C647" s="124"/>
      <c r="D647" s="220"/>
    </row>
    <row r="648" spans="2:4">
      <c r="B648" s="124"/>
      <c r="C648" s="124"/>
      <c r="D648" s="220"/>
    </row>
    <row r="649" spans="2:4">
      <c r="B649" s="124"/>
      <c r="C649" s="124"/>
      <c r="D649" s="220"/>
    </row>
    <row r="650" spans="2:4">
      <c r="B650" s="124"/>
      <c r="C650" s="124"/>
      <c r="D650" s="220"/>
    </row>
    <row r="651" spans="2:4">
      <c r="B651" s="124"/>
      <c r="C651" s="124"/>
      <c r="D651" s="220"/>
    </row>
    <row r="652" spans="2:4">
      <c r="B652" s="124"/>
      <c r="C652" s="124"/>
      <c r="D652" s="220"/>
    </row>
    <row r="653" spans="2:4">
      <c r="B653" s="124"/>
      <c r="C653" s="124"/>
      <c r="D653" s="220"/>
    </row>
    <row r="654" spans="2:4">
      <c r="B654" s="124"/>
      <c r="C654" s="124"/>
      <c r="D654" s="220"/>
    </row>
    <row r="655" spans="2:4">
      <c r="B655" s="124"/>
      <c r="C655" s="124"/>
      <c r="D655" s="220"/>
    </row>
    <row r="656" spans="2:4">
      <c r="B656" s="124"/>
      <c r="C656" s="124"/>
      <c r="D656" s="220"/>
    </row>
    <row r="657" spans="2:4">
      <c r="B657" s="124"/>
      <c r="C657" s="124"/>
      <c r="D657" s="220"/>
    </row>
    <row r="658" spans="2:4">
      <c r="B658" s="124"/>
      <c r="C658" s="124"/>
      <c r="D658" s="220"/>
    </row>
    <row r="659" spans="2:4">
      <c r="B659" s="124"/>
      <c r="C659" s="124"/>
      <c r="D659" s="220"/>
    </row>
    <row r="660" spans="2:4">
      <c r="B660" s="124"/>
      <c r="C660" s="124"/>
      <c r="D660" s="220"/>
    </row>
    <row r="661" spans="2:4">
      <c r="B661" s="124"/>
      <c r="C661" s="124"/>
      <c r="D661" s="220"/>
    </row>
    <row r="662" spans="2:4">
      <c r="B662" s="124"/>
      <c r="C662" s="124"/>
      <c r="D662" s="220"/>
    </row>
    <row r="663" spans="2:4">
      <c r="B663" s="124"/>
      <c r="C663" s="124"/>
      <c r="D663" s="220"/>
    </row>
    <row r="664" spans="2:4">
      <c r="B664" s="124"/>
      <c r="C664" s="124"/>
      <c r="D664" s="220"/>
    </row>
    <row r="665" spans="2:4">
      <c r="B665" s="124"/>
      <c r="C665" s="124"/>
      <c r="D665" s="220"/>
    </row>
    <row r="666" spans="2:4">
      <c r="B666" s="124"/>
      <c r="C666" s="124"/>
      <c r="D666" s="220"/>
    </row>
    <row r="667" spans="2:4">
      <c r="B667" s="124"/>
      <c r="C667" s="124"/>
      <c r="D667" s="220"/>
    </row>
    <row r="668" spans="2:4">
      <c r="B668" s="124"/>
      <c r="C668" s="124"/>
      <c r="D668" s="220"/>
    </row>
    <row r="669" spans="2:4">
      <c r="B669" s="124"/>
      <c r="C669" s="124"/>
      <c r="D669" s="220"/>
    </row>
    <row r="670" spans="2:4">
      <c r="B670" s="124"/>
      <c r="C670" s="124"/>
      <c r="D670" s="220"/>
    </row>
    <row r="671" spans="2:4">
      <c r="B671" s="124"/>
      <c r="C671" s="124"/>
      <c r="D671" s="220"/>
    </row>
    <row r="672" spans="2:4">
      <c r="B672" s="124"/>
      <c r="C672" s="124"/>
      <c r="D672" s="220"/>
    </row>
    <row r="673" spans="2:4">
      <c r="B673" s="124"/>
      <c r="C673" s="124"/>
      <c r="D673" s="220"/>
    </row>
    <row r="674" spans="2:4">
      <c r="B674" s="124"/>
      <c r="C674" s="124"/>
      <c r="D674" s="220"/>
    </row>
    <row r="675" spans="2:4">
      <c r="B675" s="124"/>
      <c r="C675" s="124"/>
      <c r="D675" s="220"/>
    </row>
    <row r="676" spans="2:4">
      <c r="B676" s="124"/>
      <c r="C676" s="124"/>
      <c r="D676" s="220"/>
    </row>
    <row r="677" spans="2:4">
      <c r="B677" s="124"/>
      <c r="C677" s="124"/>
      <c r="D677" s="220"/>
    </row>
    <row r="678" spans="2:4">
      <c r="B678" s="124"/>
      <c r="C678" s="124"/>
      <c r="D678" s="220"/>
    </row>
    <row r="679" spans="2:4">
      <c r="B679" s="124"/>
      <c r="C679" s="124"/>
      <c r="D679" s="220"/>
    </row>
    <row r="680" spans="2:4">
      <c r="B680" s="124"/>
      <c r="C680" s="124"/>
      <c r="D680" s="220"/>
    </row>
    <row r="681" spans="2:4">
      <c r="B681" s="124"/>
      <c r="C681" s="124"/>
      <c r="D681" s="220"/>
    </row>
    <row r="682" spans="2:4">
      <c r="B682" s="124"/>
      <c r="C682" s="124"/>
      <c r="D682" s="220"/>
    </row>
    <row r="683" spans="2:4">
      <c r="B683" s="124"/>
      <c r="C683" s="124"/>
      <c r="D683" s="220"/>
    </row>
    <row r="684" spans="2:4">
      <c r="B684" s="124"/>
      <c r="C684" s="124"/>
      <c r="D684" s="220"/>
    </row>
    <row r="685" spans="2:4">
      <c r="B685" s="124"/>
      <c r="C685" s="124"/>
      <c r="D685" s="220"/>
    </row>
    <row r="686" spans="2:4">
      <c r="B686" s="124"/>
      <c r="C686" s="124"/>
      <c r="D686" s="220"/>
    </row>
    <row r="687" spans="2:4">
      <c r="B687" s="124"/>
      <c r="C687" s="124"/>
      <c r="D687" s="220"/>
    </row>
    <row r="688" spans="2:4">
      <c r="B688" s="124"/>
      <c r="C688" s="124"/>
      <c r="D688" s="220"/>
    </row>
    <row r="689" spans="2:4">
      <c r="B689" s="124"/>
      <c r="C689" s="124"/>
      <c r="D689" s="220"/>
    </row>
    <row r="690" spans="2:4">
      <c r="B690" s="124"/>
      <c r="C690" s="124"/>
      <c r="D690" s="220"/>
    </row>
    <row r="691" spans="2:4">
      <c r="B691" s="124"/>
      <c r="C691" s="124"/>
      <c r="D691" s="220"/>
    </row>
    <row r="692" spans="2:4">
      <c r="B692" s="124"/>
      <c r="C692" s="124"/>
      <c r="D692" s="220"/>
    </row>
    <row r="693" spans="2:4">
      <c r="B693" s="124"/>
      <c r="C693" s="124"/>
      <c r="D693" s="220"/>
    </row>
    <row r="694" spans="2:4">
      <c r="B694" s="124"/>
      <c r="C694" s="124"/>
      <c r="D694" s="220"/>
    </row>
    <row r="695" spans="2:4">
      <c r="B695" s="124"/>
      <c r="C695" s="124"/>
      <c r="D695" s="220"/>
    </row>
    <row r="696" spans="2:4">
      <c r="B696" s="124"/>
      <c r="C696" s="124"/>
      <c r="D696" s="220"/>
    </row>
    <row r="697" spans="2:4">
      <c r="B697" s="124"/>
      <c r="C697" s="124"/>
      <c r="D697" s="220"/>
    </row>
    <row r="698" spans="2:4">
      <c r="B698" s="124"/>
      <c r="C698" s="124"/>
      <c r="D698" s="220"/>
    </row>
    <row r="699" spans="2:4">
      <c r="B699" s="124"/>
      <c r="C699" s="124"/>
      <c r="D699" s="220"/>
    </row>
    <row r="700" spans="2:4">
      <c r="B700" s="124"/>
      <c r="C700" s="124"/>
      <c r="D700" s="220"/>
    </row>
    <row r="701" spans="2:4">
      <c r="B701" s="124"/>
      <c r="C701" s="124"/>
      <c r="D701" s="220"/>
    </row>
    <row r="702" spans="2:4">
      <c r="B702" s="124"/>
      <c r="C702" s="124"/>
      <c r="D702" s="220"/>
    </row>
    <row r="703" spans="2:4">
      <c r="B703" s="124"/>
      <c r="C703" s="124"/>
      <c r="D703" s="220"/>
    </row>
    <row r="704" spans="2:4">
      <c r="B704" s="124"/>
      <c r="C704" s="124"/>
      <c r="D704" s="220"/>
    </row>
    <row r="705" spans="2:4">
      <c r="B705" s="124"/>
      <c r="C705" s="124"/>
      <c r="D705" s="220"/>
    </row>
    <row r="706" spans="2:4">
      <c r="B706" s="124"/>
      <c r="C706" s="124"/>
      <c r="D706" s="220"/>
    </row>
    <row r="707" spans="2:4">
      <c r="B707" s="124"/>
      <c r="C707" s="124"/>
      <c r="D707" s="220"/>
    </row>
    <row r="708" spans="2:4">
      <c r="B708" s="124"/>
      <c r="C708" s="124"/>
      <c r="D708" s="220"/>
    </row>
    <row r="709" spans="2:4">
      <c r="B709" s="124"/>
      <c r="C709" s="124"/>
      <c r="D709" s="220"/>
    </row>
    <row r="710" spans="2:4">
      <c r="B710" s="124"/>
      <c r="C710" s="124"/>
      <c r="D710" s="220"/>
    </row>
    <row r="711" spans="2:4">
      <c r="B711" s="124"/>
      <c r="C711" s="124"/>
      <c r="D711" s="220"/>
    </row>
    <row r="712" spans="2:4">
      <c r="B712" s="124"/>
      <c r="C712" s="124"/>
      <c r="D712" s="220"/>
    </row>
    <row r="713" spans="2:4">
      <c r="B713" s="124"/>
      <c r="C713" s="124"/>
      <c r="D713" s="220"/>
    </row>
    <row r="714" spans="2:4">
      <c r="B714" s="124"/>
      <c r="C714" s="124"/>
      <c r="D714" s="220"/>
    </row>
    <row r="715" spans="2:4">
      <c r="B715" s="124"/>
      <c r="C715" s="124"/>
      <c r="D715" s="220"/>
    </row>
    <row r="716" spans="2:4">
      <c r="B716" s="124"/>
      <c r="C716" s="124"/>
      <c r="D716" s="220"/>
    </row>
    <row r="717" spans="2:4">
      <c r="B717" s="124"/>
      <c r="C717" s="124"/>
      <c r="D717" s="220"/>
    </row>
    <row r="718" spans="2:4">
      <c r="B718" s="124"/>
      <c r="C718" s="124"/>
      <c r="D718" s="220"/>
    </row>
    <row r="719" spans="2:4">
      <c r="B719" s="124"/>
      <c r="C719" s="124"/>
      <c r="D719" s="220"/>
    </row>
    <row r="720" spans="2:4">
      <c r="B720" s="124"/>
      <c r="C720" s="124"/>
      <c r="D720" s="220"/>
    </row>
    <row r="721" spans="2:4">
      <c r="B721" s="124"/>
      <c r="C721" s="124"/>
      <c r="D721" s="220"/>
    </row>
    <row r="722" spans="2:4">
      <c r="B722" s="124"/>
      <c r="C722" s="124"/>
      <c r="D722" s="220"/>
    </row>
    <row r="723" spans="2:4">
      <c r="B723" s="124"/>
      <c r="C723" s="124"/>
      <c r="D723" s="220"/>
    </row>
    <row r="724" spans="2:4">
      <c r="B724" s="124"/>
      <c r="C724" s="124"/>
      <c r="D724" s="220"/>
    </row>
    <row r="725" spans="2:4">
      <c r="B725" s="124"/>
      <c r="C725" s="124"/>
      <c r="D725" s="220"/>
    </row>
    <row r="726" spans="2:4">
      <c r="B726" s="124"/>
      <c r="C726" s="124"/>
      <c r="D726" s="220"/>
    </row>
    <row r="727" spans="2:4">
      <c r="B727" s="124"/>
      <c r="C727" s="124"/>
      <c r="D727" s="220"/>
    </row>
    <row r="728" spans="2:4">
      <c r="B728" s="124"/>
      <c r="C728" s="124"/>
      <c r="D728" s="220"/>
    </row>
    <row r="729" spans="2:4">
      <c r="B729" s="124"/>
      <c r="C729" s="124"/>
      <c r="D729" s="220"/>
    </row>
    <row r="730" spans="2:4">
      <c r="B730" s="205"/>
      <c r="C730" s="205"/>
      <c r="D730" s="492"/>
    </row>
    <row r="731" spans="2:4">
      <c r="B731" s="205"/>
      <c r="C731" s="205"/>
      <c r="D731" s="492"/>
    </row>
    <row r="732" spans="2:4">
      <c r="B732" s="205"/>
      <c r="C732" s="205"/>
      <c r="D732" s="492"/>
    </row>
    <row r="733" spans="2:4">
      <c r="B733" s="205"/>
      <c r="C733" s="205"/>
      <c r="D733" s="492"/>
    </row>
    <row r="734" spans="2:4">
      <c r="B734" s="205"/>
      <c r="C734" s="205"/>
      <c r="D734" s="492"/>
    </row>
    <row r="735" spans="2:4">
      <c r="B735" s="205"/>
      <c r="C735" s="205"/>
      <c r="D735" s="492"/>
    </row>
    <row r="736" spans="2:4">
      <c r="B736" s="205"/>
      <c r="C736" s="205"/>
      <c r="D736" s="492"/>
    </row>
    <row r="737" spans="2:4">
      <c r="B737" s="124"/>
      <c r="C737" s="746"/>
      <c r="D737" s="220"/>
    </row>
    <row r="738" spans="2:4">
      <c r="B738" s="124"/>
      <c r="C738" s="746"/>
      <c r="D738" s="220"/>
    </row>
    <row r="739" spans="2:4">
      <c r="B739" s="124"/>
      <c r="C739" s="746"/>
      <c r="D739" s="220"/>
    </row>
    <row r="740" spans="2:4">
      <c r="B740" s="124"/>
      <c r="C740" s="746"/>
      <c r="D740" s="220"/>
    </row>
    <row r="741" spans="2:4">
      <c r="B741" s="124"/>
      <c r="C741" s="746"/>
      <c r="D741" s="220"/>
    </row>
    <row r="742" spans="2:4">
      <c r="B742" s="124"/>
      <c r="C742" s="746"/>
      <c r="D742" s="220"/>
    </row>
    <row r="743" spans="2:4">
      <c r="B743" s="124"/>
      <c r="C743" s="746"/>
      <c r="D743" s="220"/>
    </row>
    <row r="744" spans="2:4">
      <c r="B744" s="124"/>
      <c r="C744" s="746"/>
      <c r="D744" s="220"/>
    </row>
    <row r="745" spans="2:4">
      <c r="B745" s="124"/>
      <c r="C745" s="746"/>
      <c r="D745" s="220"/>
    </row>
    <row r="746" spans="2:4">
      <c r="B746" s="124"/>
      <c r="C746" s="746"/>
      <c r="D746" s="220"/>
    </row>
    <row r="747" spans="2:4">
      <c r="B747" s="124"/>
      <c r="C747" s="746"/>
      <c r="D747" s="220"/>
    </row>
    <row r="748" spans="2:4">
      <c r="B748" s="124"/>
      <c r="C748" s="746"/>
      <c r="D748" s="220"/>
    </row>
    <row r="749" spans="2:4">
      <c r="B749" s="124"/>
      <c r="C749" s="746"/>
      <c r="D749" s="220"/>
    </row>
    <row r="750" spans="2:4">
      <c r="B750" s="124"/>
      <c r="C750" s="746"/>
      <c r="D750" s="220"/>
    </row>
    <row r="751" spans="2:4">
      <c r="B751" s="124"/>
      <c r="C751" s="746"/>
      <c r="D751" s="220"/>
    </row>
    <row r="752" spans="2:4">
      <c r="B752" s="124"/>
      <c r="C752" s="746"/>
      <c r="D752" s="220"/>
    </row>
    <row r="753" spans="2:4">
      <c r="B753" s="124"/>
      <c r="C753" s="746"/>
      <c r="D753" s="220"/>
    </row>
    <row r="754" spans="2:4">
      <c r="B754" s="124"/>
      <c r="C754" s="746"/>
      <c r="D754" s="220"/>
    </row>
    <row r="755" spans="2:4">
      <c r="B755" s="124"/>
      <c r="C755" s="746"/>
      <c r="D755" s="220"/>
    </row>
    <row r="756" spans="2:4">
      <c r="B756" s="124"/>
      <c r="C756" s="746"/>
      <c r="D756" s="220"/>
    </row>
    <row r="757" spans="2:4">
      <c r="B757" s="124"/>
      <c r="C757" s="746"/>
      <c r="D757" s="220"/>
    </row>
    <row r="758" spans="2:4">
      <c r="B758" s="124"/>
      <c r="C758" s="746"/>
      <c r="D758" s="220"/>
    </row>
    <row r="759" spans="2:4">
      <c r="B759" s="124"/>
      <c r="C759" s="746"/>
      <c r="D759" s="220"/>
    </row>
    <row r="760" spans="2:4">
      <c r="B760" s="124"/>
      <c r="C760" s="746"/>
      <c r="D760" s="220"/>
    </row>
    <row r="761" spans="2:4">
      <c r="B761" s="124"/>
      <c r="C761" s="746"/>
      <c r="D761" s="220"/>
    </row>
    <row r="762" spans="2:4">
      <c r="B762" s="124"/>
      <c r="C762" s="746"/>
      <c r="D762" s="220"/>
    </row>
    <row r="763" spans="2:4">
      <c r="B763" s="124"/>
      <c r="C763" s="746"/>
      <c r="D763" s="220"/>
    </row>
    <row r="764" spans="2:4">
      <c r="B764" s="124"/>
      <c r="C764" s="746"/>
      <c r="D764" s="220"/>
    </row>
    <row r="765" spans="2:4">
      <c r="B765" s="124"/>
      <c r="C765" s="746"/>
      <c r="D765" s="220"/>
    </row>
    <row r="766" spans="2:4">
      <c r="B766" s="124"/>
      <c r="C766" s="746"/>
      <c r="D766" s="220"/>
    </row>
    <row r="767" spans="2:4">
      <c r="B767" s="124"/>
      <c r="C767" s="746"/>
      <c r="D767" s="220"/>
    </row>
    <row r="768" spans="2:4">
      <c r="B768" s="124"/>
      <c r="C768" s="746"/>
      <c r="D768" s="220"/>
    </row>
    <row r="769" spans="2:4">
      <c r="B769" s="124"/>
      <c r="C769" s="746"/>
      <c r="D769" s="220"/>
    </row>
    <row r="770" spans="2:4">
      <c r="B770" s="124"/>
      <c r="C770" s="746"/>
      <c r="D770" s="220"/>
    </row>
    <row r="771" spans="2:4">
      <c r="B771" s="124"/>
      <c r="C771" s="746"/>
      <c r="D771" s="220"/>
    </row>
    <row r="772" spans="2:4">
      <c r="B772" s="124"/>
      <c r="C772" s="746"/>
      <c r="D772" s="220"/>
    </row>
    <row r="773" spans="2:4">
      <c r="B773" s="124"/>
      <c r="C773" s="746"/>
      <c r="D773" s="220"/>
    </row>
    <row r="774" spans="2:4">
      <c r="B774" s="124"/>
      <c r="C774" s="746"/>
      <c r="D774" s="220"/>
    </row>
    <row r="775" spans="2:4">
      <c r="B775" s="124"/>
      <c r="C775" s="746"/>
      <c r="D775" s="220"/>
    </row>
    <row r="776" spans="2:4">
      <c r="B776" s="124"/>
      <c r="C776" s="746"/>
      <c r="D776" s="220"/>
    </row>
    <row r="777" spans="2:4">
      <c r="B777" s="124"/>
      <c r="C777" s="746"/>
      <c r="D777" s="220"/>
    </row>
    <row r="778" spans="2:4">
      <c r="B778" s="124"/>
      <c r="C778" s="746"/>
      <c r="D778" s="220"/>
    </row>
    <row r="779" spans="2:4">
      <c r="B779" s="124"/>
      <c r="C779" s="746"/>
      <c r="D779" s="220"/>
    </row>
    <row r="780" spans="2:4">
      <c r="B780" s="124"/>
      <c r="C780" s="746"/>
      <c r="D780" s="220"/>
    </row>
    <row r="781" spans="2:4">
      <c r="B781" s="124"/>
      <c r="C781" s="746"/>
      <c r="D781" s="220"/>
    </row>
    <row r="782" spans="2:4">
      <c r="B782" s="124"/>
      <c r="C782" s="746"/>
      <c r="D782" s="220"/>
    </row>
    <row r="783" spans="2:4">
      <c r="B783" s="124"/>
      <c r="C783" s="746"/>
      <c r="D783" s="220"/>
    </row>
    <row r="784" spans="2:4">
      <c r="B784" s="124"/>
      <c r="C784" s="746"/>
      <c r="D784" s="744"/>
    </row>
    <row r="785" spans="2:4">
      <c r="B785" s="124"/>
      <c r="C785" s="746"/>
      <c r="D785" s="744"/>
    </row>
    <row r="786" spans="2:4">
      <c r="B786" s="124"/>
      <c r="C786" s="746"/>
      <c r="D786" s="744"/>
    </row>
    <row r="787" spans="2:4">
      <c r="B787" s="124"/>
      <c r="C787" s="746"/>
      <c r="D787" s="744"/>
    </row>
    <row r="788" spans="2:4">
      <c r="B788" s="124"/>
      <c r="C788" s="746"/>
      <c r="D788" s="744"/>
    </row>
    <row r="789" spans="2:4">
      <c r="B789" s="124"/>
      <c r="C789" s="746"/>
      <c r="D789" s="744"/>
    </row>
    <row r="790" spans="2:4">
      <c r="B790" s="124"/>
      <c r="C790" s="746"/>
      <c r="D790" s="744"/>
    </row>
    <row r="791" spans="2:4">
      <c r="B791" s="124"/>
      <c r="C791" s="746"/>
      <c r="D791" s="744"/>
    </row>
    <row r="792" spans="2:4">
      <c r="B792" s="124"/>
      <c r="C792" s="746"/>
      <c r="D792" s="744"/>
    </row>
    <row r="793" spans="2:4">
      <c r="B793" s="124"/>
      <c r="C793" s="746"/>
      <c r="D793" s="744"/>
    </row>
    <row r="794" spans="2:4">
      <c r="B794" s="124"/>
      <c r="C794" s="746"/>
      <c r="D794" s="744"/>
    </row>
    <row r="795" spans="2:4">
      <c r="B795" s="124"/>
      <c r="C795" s="746"/>
      <c r="D795" s="744"/>
    </row>
    <row r="796" spans="2:4">
      <c r="B796" s="124"/>
      <c r="C796" s="746"/>
      <c r="D796" s="744"/>
    </row>
    <row r="797" spans="2:4">
      <c r="B797" s="124"/>
      <c r="C797" s="746"/>
      <c r="D797" s="744"/>
    </row>
    <row r="798" spans="2:4">
      <c r="B798" s="124"/>
      <c r="C798" s="746"/>
      <c r="D798" s="744"/>
    </row>
    <row r="799" spans="2:4">
      <c r="B799" s="124"/>
      <c r="C799" s="746"/>
      <c r="D799" s="744"/>
    </row>
    <row r="800" spans="2:4">
      <c r="B800" s="124"/>
      <c r="C800" s="746"/>
      <c r="D800" s="744"/>
    </row>
    <row r="801" spans="2:4">
      <c r="B801" s="124"/>
      <c r="C801" s="746"/>
      <c r="D801" s="744"/>
    </row>
    <row r="802" spans="2:4">
      <c r="B802" s="124"/>
      <c r="C802" s="746"/>
      <c r="D802" s="744"/>
    </row>
    <row r="803" spans="2:4">
      <c r="B803" s="124"/>
      <c r="C803" s="746"/>
      <c r="D803" s="744"/>
    </row>
    <row r="804" spans="2:4">
      <c r="B804" s="124"/>
      <c r="C804" s="746"/>
      <c r="D804" s="744"/>
    </row>
    <row r="805" spans="2:4">
      <c r="B805" s="124"/>
      <c r="C805" s="746"/>
      <c r="D805" s="744"/>
    </row>
    <row r="806" spans="2:4">
      <c r="B806" s="124"/>
      <c r="C806" s="746"/>
      <c r="D806" s="744"/>
    </row>
    <row r="807" spans="2:4">
      <c r="B807" s="124"/>
      <c r="C807" s="746"/>
      <c r="D807" s="744"/>
    </row>
    <row r="808" spans="2:4">
      <c r="B808" s="124"/>
      <c r="C808" s="746"/>
      <c r="D808" s="744"/>
    </row>
    <row r="809" spans="2:4">
      <c r="B809" s="124"/>
      <c r="C809" s="746"/>
      <c r="D809" s="744"/>
    </row>
    <row r="810" spans="2:4">
      <c r="B810" s="124"/>
      <c r="C810" s="746"/>
      <c r="D810" s="744"/>
    </row>
    <row r="811" spans="2:4">
      <c r="B811" s="124"/>
      <c r="C811" s="746"/>
      <c r="D811" s="744"/>
    </row>
    <row r="812" spans="2:4">
      <c r="B812" s="124"/>
      <c r="C812" s="746"/>
      <c r="D812" s="744"/>
    </row>
    <row r="813" spans="2:4">
      <c r="B813" s="124"/>
      <c r="C813" s="746"/>
      <c r="D813" s="744"/>
    </row>
    <row r="814" spans="2:4">
      <c r="B814" s="124"/>
      <c r="C814" s="746"/>
      <c r="D814" s="744"/>
    </row>
    <row r="815" spans="2:4">
      <c r="B815" s="124"/>
      <c r="C815" s="746"/>
      <c r="D815" s="744"/>
    </row>
    <row r="816" spans="2:4">
      <c r="B816" s="124"/>
      <c r="C816" s="746"/>
      <c r="D816" s="744"/>
    </row>
    <row r="817" spans="2:4">
      <c r="B817" s="124"/>
      <c r="C817" s="746"/>
      <c r="D817" s="744"/>
    </row>
    <row r="818" spans="2:4">
      <c r="B818" s="124"/>
      <c r="C818" s="746"/>
      <c r="D818" s="744"/>
    </row>
    <row r="819" spans="2:4">
      <c r="B819" s="124"/>
      <c r="C819" s="746"/>
      <c r="D819" s="744"/>
    </row>
    <row r="820" spans="2:4">
      <c r="B820" s="124"/>
      <c r="C820" s="746"/>
      <c r="D820" s="744"/>
    </row>
    <row r="821" spans="2:4">
      <c r="B821" s="124"/>
      <c r="C821" s="746"/>
      <c r="D821" s="744"/>
    </row>
    <row r="822" spans="2:4">
      <c r="B822" s="124"/>
      <c r="C822" s="746"/>
      <c r="D822" s="744"/>
    </row>
    <row r="823" spans="2:4">
      <c r="B823" s="124"/>
      <c r="C823" s="746"/>
      <c r="D823" s="744"/>
    </row>
    <row r="824" spans="2:4">
      <c r="B824" s="124"/>
      <c r="C824" s="746"/>
      <c r="D824" s="744"/>
    </row>
    <row r="825" spans="2:4">
      <c r="B825" s="124"/>
      <c r="C825" s="746"/>
      <c r="D825" s="744"/>
    </row>
    <row r="826" spans="2:4">
      <c r="B826" s="124"/>
      <c r="C826" s="746"/>
      <c r="D826" s="744"/>
    </row>
    <row r="827" spans="2:4">
      <c r="B827" s="124"/>
      <c r="C827" s="746"/>
      <c r="D827" s="744"/>
    </row>
    <row r="828" spans="2:4">
      <c r="B828" s="124"/>
      <c r="C828" s="746"/>
      <c r="D828" s="744"/>
    </row>
    <row r="829" spans="2:4">
      <c r="B829" s="124"/>
      <c r="C829" s="746"/>
      <c r="D829" s="744"/>
    </row>
    <row r="830" spans="2:4">
      <c r="B830" s="124"/>
      <c r="C830" s="746"/>
      <c r="D830" s="744"/>
    </row>
    <row r="831" spans="2:4">
      <c r="B831" s="124"/>
      <c r="C831" s="746"/>
      <c r="D831" s="744"/>
    </row>
    <row r="832" spans="2:4">
      <c r="B832" s="124"/>
      <c r="C832" s="746"/>
      <c r="D832" s="744"/>
    </row>
    <row r="833" spans="2:4">
      <c r="B833" s="124"/>
      <c r="C833" s="746"/>
      <c r="D833" s="744"/>
    </row>
    <row r="834" spans="2:4">
      <c r="B834" s="124"/>
      <c r="C834" s="746"/>
      <c r="D834" s="744"/>
    </row>
    <row r="835" spans="2:4">
      <c r="B835" s="124"/>
      <c r="C835" s="746"/>
      <c r="D835" s="744"/>
    </row>
    <row r="836" spans="2:4">
      <c r="B836" s="124"/>
      <c r="C836" s="746"/>
      <c r="D836" s="744"/>
    </row>
    <row r="837" spans="2:4">
      <c r="B837" s="124"/>
      <c r="C837" s="746"/>
      <c r="D837" s="744"/>
    </row>
    <row r="838" spans="2:4">
      <c r="B838" s="124"/>
      <c r="C838" s="746"/>
      <c r="D838" s="744"/>
    </row>
    <row r="839" spans="2:4">
      <c r="B839" s="124"/>
      <c r="C839" s="746"/>
      <c r="D839" s="744"/>
    </row>
    <row r="840" spans="2:4">
      <c r="B840" s="124"/>
      <c r="C840" s="746"/>
      <c r="D840" s="744"/>
    </row>
    <row r="841" spans="2:4">
      <c r="B841" s="124"/>
      <c r="C841" s="746"/>
      <c r="D841" s="744"/>
    </row>
    <row r="842" spans="2:4">
      <c r="B842" s="124"/>
      <c r="C842" s="746"/>
      <c r="D842" s="744"/>
    </row>
    <row r="843" spans="2:4">
      <c r="B843" s="124"/>
      <c r="C843" s="746"/>
      <c r="D843" s="744"/>
    </row>
    <row r="844" spans="2:4">
      <c r="B844" s="124"/>
      <c r="C844" s="746"/>
      <c r="D844" s="744"/>
    </row>
    <row r="845" spans="2:4">
      <c r="B845" s="124"/>
      <c r="C845" s="746"/>
      <c r="D845" s="744"/>
    </row>
    <row r="846" spans="2:4">
      <c r="B846" s="124"/>
      <c r="C846" s="746"/>
      <c r="D846" s="744"/>
    </row>
    <row r="847" spans="2:4">
      <c r="B847" s="124"/>
      <c r="C847" s="746"/>
      <c r="D847" s="744"/>
    </row>
    <row r="848" spans="2:4">
      <c r="B848" s="124"/>
      <c r="C848" s="746"/>
      <c r="D848" s="744"/>
    </row>
    <row r="849" spans="2:4">
      <c r="B849" s="124"/>
      <c r="C849" s="746"/>
      <c r="D849" s="744"/>
    </row>
    <row r="850" spans="2:4">
      <c r="B850" s="124"/>
      <c r="C850" s="746"/>
      <c r="D850" s="744"/>
    </row>
    <row r="851" spans="2:4">
      <c r="B851" s="124"/>
      <c r="C851" s="746"/>
      <c r="D851" s="744"/>
    </row>
    <row r="852" spans="2:4">
      <c r="B852" s="124"/>
      <c r="C852" s="746"/>
      <c r="D852" s="744"/>
    </row>
    <row r="853" spans="2:4">
      <c r="B853" s="124"/>
      <c r="C853" s="746"/>
      <c r="D853" s="744"/>
    </row>
    <row r="854" spans="2:4">
      <c r="B854" s="124"/>
      <c r="C854" s="746"/>
      <c r="D854" s="744"/>
    </row>
    <row r="855" spans="2:4">
      <c r="B855" s="124"/>
      <c r="C855" s="746"/>
      <c r="D855" s="744"/>
    </row>
    <row r="856" spans="2:4">
      <c r="B856" s="124"/>
      <c r="C856" s="746"/>
      <c r="D856" s="744"/>
    </row>
    <row r="857" spans="2:4">
      <c r="B857" s="124"/>
      <c r="C857" s="746"/>
      <c r="D857" s="744"/>
    </row>
    <row r="858" spans="2:4">
      <c r="B858" s="124"/>
      <c r="C858" s="746"/>
      <c r="D858" s="744"/>
    </row>
    <row r="859" spans="2:4">
      <c r="B859" s="124"/>
      <c r="C859" s="746"/>
      <c r="D859" s="744"/>
    </row>
    <row r="860" spans="2:4">
      <c r="B860" s="124"/>
      <c r="C860" s="746"/>
      <c r="D860" s="744"/>
    </row>
    <row r="861" spans="2:4">
      <c r="B861" s="124"/>
      <c r="C861" s="746"/>
      <c r="D861" s="744"/>
    </row>
    <row r="862" spans="2:4">
      <c r="B862" s="124"/>
      <c r="C862" s="746"/>
      <c r="D862" s="744"/>
    </row>
    <row r="863" spans="2:4">
      <c r="B863" s="124"/>
      <c r="C863" s="746"/>
      <c r="D863" s="744"/>
    </row>
    <row r="864" spans="2:4">
      <c r="B864" s="124"/>
      <c r="C864" s="746"/>
      <c r="D864" s="744"/>
    </row>
    <row r="865" spans="2:4">
      <c r="B865" s="124"/>
      <c r="C865" s="746"/>
      <c r="D865" s="744"/>
    </row>
    <row r="866" spans="2:4">
      <c r="B866" s="124"/>
      <c r="C866" s="746"/>
      <c r="D866" s="744"/>
    </row>
    <row r="867" spans="2:4">
      <c r="B867" s="124"/>
      <c r="C867" s="746"/>
      <c r="D867" s="744"/>
    </row>
    <row r="868" spans="2:4">
      <c r="B868" s="124"/>
      <c r="C868" s="746"/>
      <c r="D868" s="744"/>
    </row>
    <row r="869" spans="2:4">
      <c r="B869" s="124"/>
      <c r="C869" s="746"/>
      <c r="D869" s="744"/>
    </row>
    <row r="870" spans="2:4">
      <c r="B870" s="124"/>
      <c r="C870" s="746"/>
      <c r="D870" s="744"/>
    </row>
    <row r="871" spans="2:4">
      <c r="B871" s="124"/>
      <c r="C871" s="746"/>
      <c r="D871" s="744"/>
    </row>
    <row r="872" spans="2:4">
      <c r="B872" s="124"/>
      <c r="C872" s="746"/>
      <c r="D872" s="744"/>
    </row>
    <row r="873" spans="2:4">
      <c r="B873" s="124"/>
      <c r="C873" s="746"/>
      <c r="D873" s="744"/>
    </row>
    <row r="874" spans="2:4">
      <c r="B874" s="124"/>
      <c r="C874" s="746"/>
      <c r="D874" s="220"/>
    </row>
    <row r="875" spans="2:4">
      <c r="B875" s="124"/>
      <c r="C875" s="746"/>
      <c r="D875" s="220"/>
    </row>
    <row r="876" spans="2:4">
      <c r="B876" s="124"/>
      <c r="C876" s="746"/>
      <c r="D876" s="220"/>
    </row>
    <row r="877" spans="2:4">
      <c r="B877" s="124"/>
      <c r="C877" s="746"/>
      <c r="D877" s="220"/>
    </row>
    <row r="878" spans="2:4">
      <c r="B878" s="124"/>
      <c r="C878" s="746"/>
      <c r="D878" s="220"/>
    </row>
    <row r="879" spans="2:4">
      <c r="B879" s="124"/>
      <c r="C879" s="746"/>
      <c r="D879" s="744"/>
    </row>
    <row r="880" spans="2:4">
      <c r="B880" s="124"/>
      <c r="C880" s="746"/>
      <c r="D880" s="744"/>
    </row>
    <row r="881" spans="2:4">
      <c r="B881" s="124"/>
      <c r="C881" s="746"/>
      <c r="D881" s="744"/>
    </row>
    <row r="882" spans="2:4">
      <c r="B882" s="124"/>
      <c r="C882" s="746"/>
      <c r="D882" s="744"/>
    </row>
    <row r="883" spans="2:4">
      <c r="B883" s="124"/>
      <c r="C883" s="746"/>
      <c r="D883" s="744"/>
    </row>
    <row r="884" spans="2:4">
      <c r="B884" s="124"/>
      <c r="C884" s="746"/>
      <c r="D884" s="744"/>
    </row>
    <row r="885" spans="2:4">
      <c r="B885" s="124"/>
      <c r="C885" s="746"/>
      <c r="D885" s="744"/>
    </row>
    <row r="886" spans="2:4">
      <c r="B886" s="124"/>
      <c r="C886" s="746"/>
      <c r="D886" s="744"/>
    </row>
    <row r="887" spans="2:4">
      <c r="B887" s="124"/>
      <c r="C887" s="746"/>
      <c r="D887" s="744"/>
    </row>
    <row r="888" spans="2:4">
      <c r="B888" s="124"/>
      <c r="C888" s="746"/>
      <c r="D888" s="744"/>
    </row>
    <row r="889" spans="2:4">
      <c r="B889" s="124"/>
      <c r="C889" s="746"/>
      <c r="D889" s="744"/>
    </row>
    <row r="890" spans="2:4">
      <c r="B890" s="124"/>
      <c r="C890" s="746"/>
      <c r="D890" s="744"/>
    </row>
    <row r="891" spans="2:4">
      <c r="B891" s="124"/>
      <c r="C891" s="746"/>
      <c r="D891" s="744"/>
    </row>
    <row r="892" spans="2:4">
      <c r="B892" s="124"/>
      <c r="C892" s="746"/>
      <c r="D892" s="744"/>
    </row>
    <row r="893" spans="2:4">
      <c r="B893" s="124"/>
      <c r="C893" s="746"/>
      <c r="D893" s="744"/>
    </row>
    <row r="894" spans="2:4">
      <c r="B894" s="124"/>
      <c r="C894" s="746"/>
      <c r="D894" s="744"/>
    </row>
    <row r="895" spans="2:4">
      <c r="B895" s="124"/>
      <c r="C895" s="746"/>
      <c r="D895" s="744"/>
    </row>
    <row r="896" spans="2:4">
      <c r="B896" s="124"/>
      <c r="C896" s="746"/>
      <c r="D896" s="744"/>
    </row>
    <row r="897" spans="2:4">
      <c r="B897" s="124"/>
      <c r="C897" s="746"/>
      <c r="D897" s="744"/>
    </row>
    <row r="898" spans="2:4">
      <c r="B898" s="124"/>
      <c r="C898" s="746"/>
      <c r="D898" s="220"/>
    </row>
    <row r="899" spans="2:4">
      <c r="B899" s="124"/>
      <c r="C899" s="746"/>
      <c r="D899" s="744"/>
    </row>
    <row r="900" spans="2:4">
      <c r="B900" s="124"/>
      <c r="C900" s="746"/>
      <c r="D900" s="744"/>
    </row>
    <row r="901" spans="2:4">
      <c r="B901" s="124"/>
      <c r="C901" s="746"/>
      <c r="D901" s="744"/>
    </row>
    <row r="902" spans="2:4">
      <c r="B902" s="124"/>
      <c r="C902" s="746"/>
      <c r="D902" s="744"/>
    </row>
    <row r="903" spans="2:4">
      <c r="B903" s="124"/>
      <c r="C903" s="746"/>
      <c r="D903" s="744"/>
    </row>
    <row r="904" spans="2:4">
      <c r="B904" s="124"/>
      <c r="C904" s="746"/>
      <c r="D904" s="744"/>
    </row>
    <row r="905" spans="2:4">
      <c r="B905" s="124"/>
      <c r="C905" s="746"/>
      <c r="D905" s="744"/>
    </row>
    <row r="906" spans="2:4">
      <c r="B906" s="124"/>
      <c r="C906" s="746"/>
      <c r="D906" s="744"/>
    </row>
    <row r="907" spans="2:4">
      <c r="B907" s="124"/>
      <c r="C907" s="746"/>
      <c r="D907" s="744"/>
    </row>
    <row r="908" spans="2:4">
      <c r="B908" s="124"/>
      <c r="C908" s="746"/>
      <c r="D908" s="744"/>
    </row>
    <row r="909" spans="2:4">
      <c r="B909" s="124"/>
      <c r="C909" s="746"/>
      <c r="D909" s="744"/>
    </row>
    <row r="910" spans="2:4">
      <c r="B910" s="124"/>
      <c r="C910" s="746"/>
      <c r="D910" s="744"/>
    </row>
    <row r="911" spans="2:4">
      <c r="B911" s="124"/>
      <c r="C911" s="746"/>
      <c r="D911" s="744"/>
    </row>
    <row r="912" spans="2:4">
      <c r="B912" s="124"/>
      <c r="C912" s="746"/>
      <c r="D912" s="744"/>
    </row>
    <row r="913" spans="2:4">
      <c r="B913" s="124"/>
      <c r="C913" s="746"/>
      <c r="D913" s="744"/>
    </row>
    <row r="914" spans="2:4">
      <c r="B914" s="124"/>
      <c r="C914" s="746"/>
      <c r="D914" s="744"/>
    </row>
    <row r="915" spans="2:4">
      <c r="B915" s="124"/>
      <c r="C915" s="746"/>
      <c r="D915" s="744"/>
    </row>
    <row r="916" spans="2:4">
      <c r="B916" s="124"/>
      <c r="C916" s="746"/>
      <c r="D916" s="744"/>
    </row>
    <row r="917" spans="2:4">
      <c r="B917" s="124"/>
      <c r="C917" s="746"/>
      <c r="D917" s="744"/>
    </row>
    <row r="918" spans="2:4">
      <c r="B918" s="124"/>
      <c r="C918" s="746"/>
      <c r="D918" s="744"/>
    </row>
    <row r="919" spans="2:4">
      <c r="B919" s="124"/>
      <c r="C919" s="746"/>
      <c r="D919" s="744"/>
    </row>
    <row r="920" spans="2:4">
      <c r="B920" s="124"/>
      <c r="C920" s="746"/>
      <c r="D920" s="744"/>
    </row>
    <row r="921" spans="2:4">
      <c r="B921" s="124"/>
      <c r="C921" s="746"/>
      <c r="D921" s="744"/>
    </row>
    <row r="922" spans="2:4">
      <c r="B922" s="124"/>
      <c r="C922" s="746"/>
      <c r="D922" s="744"/>
    </row>
    <row r="923" spans="2:4">
      <c r="B923" s="124"/>
      <c r="C923" s="746"/>
      <c r="D923" s="744"/>
    </row>
    <row r="924" spans="2:4">
      <c r="B924" s="124"/>
      <c r="C924" s="746"/>
      <c r="D924" s="744"/>
    </row>
    <row r="925" spans="2:4">
      <c r="B925" s="124"/>
      <c r="C925" s="746"/>
      <c r="D925" s="744"/>
    </row>
    <row r="926" spans="2:4">
      <c r="B926" s="124"/>
      <c r="C926" s="746"/>
      <c r="D926" s="744"/>
    </row>
    <row r="927" spans="2:4">
      <c r="B927" s="124"/>
      <c r="C927" s="746"/>
      <c r="D927" s="744"/>
    </row>
    <row r="928" spans="2:4">
      <c r="B928" s="124"/>
      <c r="C928" s="746"/>
      <c r="D928" s="744"/>
    </row>
    <row r="929" spans="2:4">
      <c r="B929" s="124"/>
      <c r="C929" s="746"/>
      <c r="D929" s="744"/>
    </row>
    <row r="930" spans="2:4">
      <c r="B930" s="124"/>
      <c r="C930" s="746"/>
      <c r="D930" s="744"/>
    </row>
    <row r="931" spans="2:4">
      <c r="B931" s="124"/>
      <c r="C931" s="746"/>
      <c r="D931" s="744"/>
    </row>
    <row r="932" spans="2:4">
      <c r="B932" s="124"/>
      <c r="C932" s="746"/>
      <c r="D932" s="744"/>
    </row>
    <row r="933" spans="2:4">
      <c r="B933" s="124"/>
      <c r="C933" s="746"/>
      <c r="D933" s="744"/>
    </row>
    <row r="934" spans="2:4">
      <c r="B934" s="124"/>
      <c r="C934" s="746"/>
      <c r="D934" s="744"/>
    </row>
    <row r="935" spans="2:4">
      <c r="B935" s="124"/>
      <c r="C935" s="746"/>
      <c r="D935" s="744"/>
    </row>
    <row r="936" spans="2:4">
      <c r="B936" s="124"/>
      <c r="C936" s="746"/>
      <c r="D936" s="744"/>
    </row>
    <row r="937" spans="2:4">
      <c r="B937" s="124"/>
      <c r="C937" s="746"/>
      <c r="D937" s="744"/>
    </row>
    <row r="938" spans="2:4">
      <c r="B938" s="124"/>
      <c r="C938" s="746"/>
      <c r="D938" s="744"/>
    </row>
    <row r="939" spans="2:4">
      <c r="B939" s="124"/>
      <c r="C939" s="746"/>
      <c r="D939" s="744"/>
    </row>
    <row r="940" spans="2:4">
      <c r="B940" s="124"/>
      <c r="C940" s="746"/>
      <c r="D940" s="744"/>
    </row>
    <row r="941" spans="2:4">
      <c r="B941" s="124"/>
      <c r="C941" s="746"/>
      <c r="D941" s="744"/>
    </row>
    <row r="942" spans="2:4">
      <c r="B942" s="124"/>
      <c r="C942" s="746"/>
      <c r="D942" s="744"/>
    </row>
    <row r="943" spans="2:4">
      <c r="B943" s="124"/>
      <c r="C943" s="746"/>
      <c r="D943" s="744"/>
    </row>
    <row r="944" spans="2:4">
      <c r="B944" s="124"/>
      <c r="C944" s="746"/>
      <c r="D944" s="744"/>
    </row>
    <row r="945" spans="2:4">
      <c r="B945" s="124"/>
      <c r="C945" s="746"/>
      <c r="D945" s="744"/>
    </row>
    <row r="946" spans="2:4">
      <c r="B946" s="124"/>
      <c r="C946" s="746"/>
      <c r="D946" s="744"/>
    </row>
    <row r="947" spans="2:4">
      <c r="B947" s="124"/>
      <c r="C947" s="746"/>
      <c r="D947" s="744"/>
    </row>
    <row r="948" spans="2:4">
      <c r="B948" s="124"/>
      <c r="C948" s="746"/>
      <c r="D948" s="744"/>
    </row>
    <row r="949" spans="2:4">
      <c r="B949" s="124"/>
      <c r="C949" s="746"/>
      <c r="D949" s="744"/>
    </row>
    <row r="950" spans="2:4">
      <c r="B950" s="124"/>
      <c r="C950" s="746"/>
      <c r="D950" s="744"/>
    </row>
    <row r="951" spans="2:4">
      <c r="B951" s="124"/>
      <c r="C951" s="746"/>
      <c r="D951" s="744"/>
    </row>
    <row r="952" spans="2:4">
      <c r="B952" s="124"/>
      <c r="C952" s="746"/>
      <c r="D952" s="744"/>
    </row>
    <row r="953" spans="2:4">
      <c r="B953" s="124"/>
      <c r="C953" s="746"/>
      <c r="D953" s="744"/>
    </row>
    <row r="954" spans="2:4">
      <c r="B954" s="124"/>
      <c r="C954" s="746"/>
      <c r="D954" s="744"/>
    </row>
    <row r="955" spans="2:4">
      <c r="B955" s="124"/>
      <c r="C955" s="746"/>
      <c r="D955" s="744"/>
    </row>
    <row r="956" spans="2:4">
      <c r="B956" s="124"/>
      <c r="C956" s="746"/>
      <c r="D956" s="744"/>
    </row>
    <row r="957" spans="2:4">
      <c r="B957" s="124"/>
      <c r="C957" s="746"/>
      <c r="D957" s="744"/>
    </row>
    <row r="958" spans="2:4">
      <c r="B958" s="124"/>
      <c r="C958" s="746"/>
      <c r="D958" s="744"/>
    </row>
    <row r="959" spans="2:4">
      <c r="B959" s="220"/>
      <c r="C959" s="220"/>
      <c r="D959" s="220"/>
    </row>
    <row r="960" spans="2:4">
      <c r="B960" s="220"/>
      <c r="C960" s="220"/>
      <c r="D960" s="220"/>
    </row>
    <row r="961" spans="2:4">
      <c r="B961" s="220"/>
      <c r="C961" s="220"/>
      <c r="D961" s="220"/>
    </row>
    <row r="962" spans="2:4">
      <c r="B962" s="220"/>
      <c r="C962" s="220"/>
      <c r="D962" s="220"/>
    </row>
    <row r="963" spans="2:4">
      <c r="B963" s="220"/>
      <c r="C963" s="220"/>
      <c r="D963" s="220"/>
    </row>
    <row r="964" spans="2:4">
      <c r="B964" s="220"/>
      <c r="C964" s="220"/>
      <c r="D964" s="220"/>
    </row>
    <row r="965" spans="2:4">
      <c r="B965" s="124"/>
      <c r="C965" s="747"/>
      <c r="D965" s="220"/>
    </row>
    <row r="966" spans="2:4">
      <c r="B966" s="124"/>
      <c r="C966" s="747"/>
      <c r="D966" s="220"/>
    </row>
    <row r="967" spans="2:4">
      <c r="B967" s="124"/>
      <c r="C967" s="747"/>
      <c r="D967" s="220"/>
    </row>
    <row r="968" spans="2:4">
      <c r="B968" s="124"/>
      <c r="C968" s="747"/>
      <c r="D968" s="220"/>
    </row>
    <row r="969" spans="2:4">
      <c r="B969" s="124"/>
      <c r="C969" s="747"/>
      <c r="D969" s="220"/>
    </row>
    <row r="970" spans="2:4">
      <c r="B970" s="124"/>
      <c r="C970" s="747"/>
      <c r="D970" s="220"/>
    </row>
    <row r="971" spans="2:4">
      <c r="B971" s="124"/>
      <c r="C971" s="747"/>
      <c r="D971" s="220"/>
    </row>
    <row r="972" spans="2:4">
      <c r="B972" s="124"/>
      <c r="C972" s="747"/>
      <c r="D972" s="220"/>
    </row>
    <row r="973" spans="2:4">
      <c r="B973" s="124"/>
      <c r="C973" s="747"/>
      <c r="D973" s="220"/>
    </row>
    <row r="974" spans="2:4">
      <c r="B974" s="124"/>
      <c r="C974" s="747"/>
      <c r="D974" s="220"/>
    </row>
    <row r="975" spans="2:4">
      <c r="B975" s="124"/>
      <c r="C975" s="747"/>
      <c r="D975" s="220"/>
    </row>
    <row r="976" spans="2:4">
      <c r="B976" s="124"/>
      <c r="C976" s="747"/>
      <c r="D976" s="220"/>
    </row>
    <row r="977" spans="2:4">
      <c r="B977" s="124"/>
      <c r="C977" s="747"/>
      <c r="D977" s="220"/>
    </row>
    <row r="978" spans="2:4">
      <c r="B978" s="124"/>
      <c r="C978" s="747"/>
      <c r="D978" s="220"/>
    </row>
    <row r="979" spans="2:4">
      <c r="B979" s="124"/>
      <c r="C979" s="747"/>
      <c r="D979" s="220"/>
    </row>
    <row r="980" spans="2:4">
      <c r="B980" s="124"/>
      <c r="C980" s="747"/>
      <c r="D980" s="220"/>
    </row>
    <row r="981" spans="2:4">
      <c r="B981" s="124"/>
      <c r="C981" s="747"/>
      <c r="D981" s="220"/>
    </row>
    <row r="982" spans="2:4">
      <c r="B982" s="124"/>
      <c r="C982" s="747"/>
      <c r="D982" s="220"/>
    </row>
    <row r="983" spans="2:4">
      <c r="B983" s="124"/>
      <c r="C983" s="747"/>
      <c r="D983" s="220"/>
    </row>
    <row r="984" spans="2:4">
      <c r="B984" s="124"/>
      <c r="C984" s="747"/>
      <c r="D984" s="220"/>
    </row>
    <row r="985" spans="2:4">
      <c r="B985" s="124"/>
      <c r="C985" s="747"/>
      <c r="D985" s="220"/>
    </row>
    <row r="986" spans="2:4">
      <c r="B986" s="124"/>
      <c r="C986" s="747"/>
      <c r="D986" s="220"/>
    </row>
    <row r="987" spans="2:4">
      <c r="B987" s="124"/>
      <c r="C987" s="747"/>
      <c r="D987" s="220"/>
    </row>
    <row r="988" spans="2:4">
      <c r="B988" s="124"/>
      <c r="C988" s="747"/>
      <c r="D988" s="220"/>
    </row>
    <row r="989" spans="2:4">
      <c r="B989" s="124"/>
      <c r="C989" s="747"/>
      <c r="D989" s="220"/>
    </row>
    <row r="990" spans="2:4">
      <c r="B990" s="124"/>
      <c r="C990" s="747"/>
      <c r="D990" s="220"/>
    </row>
    <row r="991" spans="2:4">
      <c r="B991" s="124"/>
      <c r="C991" s="747"/>
      <c r="D991" s="220"/>
    </row>
    <row r="992" spans="2:4">
      <c r="B992" s="124"/>
      <c r="C992" s="747"/>
      <c r="D992" s="220"/>
    </row>
    <row r="993" spans="2:4">
      <c r="B993" s="124"/>
      <c r="C993" s="747"/>
      <c r="D993" s="220"/>
    </row>
    <row r="994" spans="2:4">
      <c r="B994" s="124"/>
      <c r="C994" s="747"/>
      <c r="D994" s="220"/>
    </row>
    <row r="995" spans="2:4">
      <c r="B995" s="124"/>
      <c r="C995" s="747"/>
      <c r="D995" s="220"/>
    </row>
    <row r="996" spans="2:4">
      <c r="B996" s="124"/>
      <c r="C996" s="747"/>
      <c r="D996" s="220"/>
    </row>
    <row r="997" spans="2:4">
      <c r="B997" s="124"/>
      <c r="C997" s="747"/>
      <c r="D997" s="220"/>
    </row>
    <row r="998" spans="2:4">
      <c r="B998" s="124"/>
      <c r="C998" s="747"/>
      <c r="D998" s="220"/>
    </row>
    <row r="999" spans="2:4">
      <c r="B999" s="124"/>
      <c r="C999" s="747"/>
      <c r="D999" s="220"/>
    </row>
    <row r="1000" spans="2:4">
      <c r="B1000" s="124"/>
      <c r="C1000" s="747"/>
      <c r="D1000" s="220"/>
    </row>
    <row r="1001" spans="2:4">
      <c r="B1001" s="124"/>
      <c r="C1001" s="747"/>
      <c r="D1001" s="220"/>
    </row>
    <row r="1002" spans="2:4">
      <c r="B1002" s="124"/>
      <c r="C1002" s="747"/>
      <c r="D1002" s="220"/>
    </row>
    <row r="1003" spans="2:4">
      <c r="B1003" s="124"/>
      <c r="C1003" s="747"/>
      <c r="D1003" s="220"/>
    </row>
    <row r="1004" spans="2:4">
      <c r="B1004" s="124"/>
      <c r="C1004" s="747"/>
      <c r="D1004" s="220"/>
    </row>
    <row r="1005" spans="2:4">
      <c r="B1005" s="124"/>
      <c r="C1005" s="747"/>
      <c r="D1005" s="220"/>
    </row>
    <row r="1006" spans="2:4">
      <c r="B1006" s="124"/>
      <c r="C1006" s="747"/>
      <c r="D1006" s="220"/>
    </row>
    <row r="1007" spans="2:4">
      <c r="B1007" s="124"/>
      <c r="C1007" s="747"/>
      <c r="D1007" s="220"/>
    </row>
    <row r="1008" spans="2:4">
      <c r="B1008" s="124"/>
      <c r="C1008" s="747"/>
      <c r="D1008" s="220"/>
    </row>
    <row r="1009" spans="2:4">
      <c r="B1009" s="124"/>
      <c r="C1009" s="747"/>
      <c r="D1009" s="220"/>
    </row>
    <row r="1010" spans="2:4">
      <c r="B1010" s="124"/>
      <c r="C1010" s="747"/>
      <c r="D1010" s="220"/>
    </row>
    <row r="1011" spans="2:4">
      <c r="B1011" s="124"/>
      <c r="C1011" s="747"/>
      <c r="D1011" s="220"/>
    </row>
    <row r="1012" spans="2:4">
      <c r="B1012" s="124"/>
      <c r="C1012" s="747"/>
      <c r="D1012" s="220"/>
    </row>
    <row r="1013" spans="2:4">
      <c r="B1013" s="124"/>
      <c r="C1013" s="747"/>
      <c r="D1013" s="220"/>
    </row>
    <row r="1014" spans="2:4">
      <c r="B1014" s="124"/>
      <c r="C1014" s="747"/>
      <c r="D1014" s="220"/>
    </row>
    <row r="1015" spans="2:4">
      <c r="B1015" s="124"/>
      <c r="C1015" s="747"/>
      <c r="D1015" s="220"/>
    </row>
    <row r="1016" spans="2:4">
      <c r="B1016" s="124"/>
      <c r="C1016" s="747"/>
      <c r="D1016" s="220"/>
    </row>
    <row r="1017" spans="2:4">
      <c r="B1017" s="205"/>
      <c r="C1017" s="748"/>
      <c r="D1017" s="749"/>
    </row>
    <row r="1018" spans="2:4">
      <c r="B1018" s="205"/>
      <c r="C1018" s="750"/>
      <c r="D1018" s="749"/>
    </row>
    <row r="1019" spans="2:4">
      <c r="B1019" s="205"/>
      <c r="C1019" s="750"/>
      <c r="D1019" s="749"/>
    </row>
    <row r="1020" spans="2:4">
      <c r="B1020" s="750"/>
      <c r="C1020" s="750"/>
      <c r="D1020" s="749"/>
    </row>
    <row r="1021" spans="2:4">
      <c r="B1021" s="748"/>
      <c r="C1021" s="750"/>
      <c r="D1021" s="749"/>
    </row>
    <row r="1022" spans="2:4">
      <c r="B1022" s="124"/>
      <c r="C1022" s="124"/>
      <c r="D1022" s="492"/>
    </row>
    <row r="1023" spans="2:4">
      <c r="B1023" s="124"/>
      <c r="C1023" s="124"/>
      <c r="D1023" s="492"/>
    </row>
    <row r="1024" spans="2:4">
      <c r="B1024" s="124"/>
      <c r="C1024" s="124"/>
      <c r="D1024" s="492"/>
    </row>
    <row r="1025" spans="2:4">
      <c r="B1025" s="124"/>
      <c r="C1025" s="124"/>
      <c r="D1025" s="492"/>
    </row>
    <row r="1026" spans="2:4">
      <c r="B1026" s="124"/>
      <c r="C1026" s="124"/>
      <c r="D1026" s="492"/>
    </row>
    <row r="1027" spans="2:4">
      <c r="B1027" s="124"/>
      <c r="C1027" s="124"/>
      <c r="D1027" s="492"/>
    </row>
    <row r="1028" spans="2:4">
      <c r="B1028" s="124"/>
      <c r="C1028" s="124"/>
      <c r="D1028" s="492"/>
    </row>
    <row r="1029" spans="2:4">
      <c r="B1029" s="124"/>
      <c r="C1029" s="124"/>
      <c r="D1029" s="492"/>
    </row>
    <row r="1030" spans="2:4">
      <c r="B1030" s="124"/>
      <c r="C1030" s="124"/>
      <c r="D1030" s="492"/>
    </row>
    <row r="1031" spans="2:4">
      <c r="B1031" s="124"/>
      <c r="C1031" s="124"/>
      <c r="D1031" s="492"/>
    </row>
    <row r="1032" spans="2:4">
      <c r="B1032" s="124"/>
      <c r="C1032" s="124"/>
      <c r="D1032" s="492"/>
    </row>
    <row r="1033" spans="2:4">
      <c r="B1033" s="124"/>
      <c r="C1033" s="124"/>
      <c r="D1033" s="492"/>
    </row>
    <row r="1034" spans="2:4">
      <c r="B1034" s="124"/>
      <c r="C1034" s="124"/>
      <c r="D1034" s="492"/>
    </row>
    <row r="1035" spans="2:4">
      <c r="B1035" s="124"/>
      <c r="C1035" s="124"/>
      <c r="D1035" s="492"/>
    </row>
    <row r="1036" spans="2:4">
      <c r="B1036" s="124"/>
      <c r="C1036" s="124"/>
      <c r="D1036" s="492"/>
    </row>
    <row r="1037" spans="2:4">
      <c r="B1037" s="124"/>
      <c r="C1037" s="124"/>
      <c r="D1037" s="492"/>
    </row>
    <row r="1038" spans="2:4">
      <c r="B1038" s="124"/>
      <c r="C1038" s="124"/>
      <c r="D1038" s="492"/>
    </row>
    <row r="1039" spans="2:4">
      <c r="B1039" s="124"/>
      <c r="C1039" s="124"/>
      <c r="D1039" s="492"/>
    </row>
    <row r="1040" spans="2:4">
      <c r="B1040" s="124"/>
      <c r="C1040" s="124"/>
      <c r="D1040" s="492"/>
    </row>
    <row r="1041" spans="2:4">
      <c r="B1041" s="124"/>
      <c r="C1041" s="124"/>
      <c r="D1041" s="492"/>
    </row>
    <row r="1042" spans="2:4">
      <c r="B1042" s="124"/>
      <c r="C1042" s="124"/>
      <c r="D1042" s="492"/>
    </row>
    <row r="1043" spans="2:4">
      <c r="B1043" s="124"/>
      <c r="C1043" s="124"/>
      <c r="D1043" s="492"/>
    </row>
    <row r="1044" spans="2:4">
      <c r="B1044" s="124"/>
      <c r="C1044" s="124"/>
      <c r="D1044" s="492"/>
    </row>
    <row r="1045" spans="2:4">
      <c r="B1045" s="124"/>
      <c r="C1045" s="124"/>
      <c r="D1045" s="492"/>
    </row>
    <row r="1046" spans="2:4">
      <c r="B1046" s="124"/>
      <c r="C1046" s="124"/>
      <c r="D1046" s="492"/>
    </row>
    <row r="1047" spans="2:4">
      <c r="B1047" s="124"/>
      <c r="C1047" s="124"/>
      <c r="D1047" s="492"/>
    </row>
    <row r="1048" spans="2:4">
      <c r="B1048" s="124"/>
      <c r="C1048" s="124"/>
      <c r="D1048" s="492"/>
    </row>
    <row r="1049" spans="2:4">
      <c r="B1049" s="124"/>
      <c r="C1049" s="124"/>
      <c r="D1049" s="492"/>
    </row>
    <row r="1050" spans="2:4">
      <c r="B1050" s="124"/>
      <c r="C1050" s="124"/>
      <c r="D1050" s="492"/>
    </row>
    <row r="1051" spans="2:4">
      <c r="B1051" s="124"/>
      <c r="C1051" s="124"/>
      <c r="D1051" s="492"/>
    </row>
    <row r="1052" spans="2:4">
      <c r="B1052" s="124"/>
      <c r="C1052" s="124"/>
      <c r="D1052" s="492"/>
    </row>
    <row r="1053" spans="2:4">
      <c r="B1053" s="124"/>
      <c r="C1053" s="124"/>
      <c r="D1053" s="492"/>
    </row>
    <row r="1054" spans="2:4">
      <c r="B1054" s="124"/>
      <c r="C1054" s="124"/>
      <c r="D1054" s="492"/>
    </row>
    <row r="1055" spans="2:4">
      <c r="B1055" s="124"/>
      <c r="C1055" s="124"/>
      <c r="D1055" s="492"/>
    </row>
    <row r="1056" spans="2:4">
      <c r="B1056" s="124"/>
      <c r="C1056" s="124"/>
      <c r="D1056" s="492"/>
    </row>
    <row r="1057" spans="2:4">
      <c r="B1057" s="124"/>
      <c r="C1057" s="124"/>
      <c r="D1057" s="492"/>
    </row>
    <row r="1058" spans="2:4">
      <c r="B1058" s="124"/>
      <c r="C1058" s="124"/>
      <c r="D1058" s="492"/>
    </row>
    <row r="1059" spans="2:4">
      <c r="B1059" s="124"/>
      <c r="C1059" s="124"/>
      <c r="D1059" s="492"/>
    </row>
    <row r="1060" spans="2:4">
      <c r="B1060" s="124"/>
      <c r="C1060" s="124"/>
      <c r="D1060" s="492"/>
    </row>
    <row r="1061" spans="2:4">
      <c r="B1061" s="124"/>
      <c r="C1061" s="124"/>
      <c r="D1061" s="492"/>
    </row>
    <row r="1062" spans="2:4">
      <c r="B1062" s="124"/>
      <c r="C1062" s="124"/>
      <c r="D1062" s="492"/>
    </row>
    <row r="1063" spans="2:4">
      <c r="B1063" s="124"/>
      <c r="C1063" s="124"/>
      <c r="D1063" s="492"/>
    </row>
    <row r="1064" spans="2:4">
      <c r="B1064" s="124"/>
      <c r="C1064" s="124"/>
      <c r="D1064" s="492"/>
    </row>
    <row r="1065" spans="2:4">
      <c r="B1065" s="124"/>
      <c r="C1065" s="124"/>
      <c r="D1065" s="492"/>
    </row>
    <row r="1066" spans="2:4">
      <c r="B1066" s="124"/>
      <c r="C1066" s="124"/>
      <c r="D1066" s="492"/>
    </row>
    <row r="1067" spans="2:4">
      <c r="B1067" s="124"/>
      <c r="C1067" s="124"/>
      <c r="D1067" s="492"/>
    </row>
    <row r="1068" spans="2:4">
      <c r="B1068" s="124"/>
      <c r="C1068" s="124"/>
      <c r="D1068" s="492"/>
    </row>
    <row r="1069" spans="2:4">
      <c r="B1069" s="124"/>
      <c r="C1069" s="124"/>
      <c r="D1069" s="492"/>
    </row>
    <row r="1070" spans="2:4">
      <c r="B1070" s="124"/>
      <c r="C1070" s="124"/>
      <c r="D1070" s="492"/>
    </row>
    <row r="1071" spans="2:4">
      <c r="B1071" s="124"/>
      <c r="C1071" s="124"/>
      <c r="D1071" s="492"/>
    </row>
    <row r="1072" spans="2:4">
      <c r="B1072" s="124"/>
      <c r="C1072" s="124"/>
      <c r="D1072" s="492"/>
    </row>
    <row r="1073" spans="2:4">
      <c r="B1073" s="124"/>
      <c r="C1073" s="124"/>
      <c r="D1073" s="492"/>
    </row>
    <row r="1074" spans="2:4">
      <c r="B1074" s="124"/>
      <c r="C1074" s="124"/>
      <c r="D1074" s="492"/>
    </row>
    <row r="1075" spans="2:4">
      <c r="B1075" s="124"/>
      <c r="C1075" s="124"/>
      <c r="D1075" s="492"/>
    </row>
    <row r="1076" spans="2:4">
      <c r="B1076" s="124"/>
      <c r="C1076" s="124"/>
      <c r="D1076" s="492"/>
    </row>
    <row r="1077" spans="2:4">
      <c r="B1077" s="124"/>
      <c r="C1077" s="124"/>
      <c r="D1077" s="492"/>
    </row>
    <row r="1078" spans="2:4">
      <c r="B1078" s="124"/>
      <c r="C1078" s="124"/>
      <c r="D1078" s="492"/>
    </row>
    <row r="1079" spans="2:4">
      <c r="B1079" s="124"/>
      <c r="C1079" s="124"/>
      <c r="D1079" s="492"/>
    </row>
    <row r="1080" spans="2:4">
      <c r="B1080" s="124"/>
      <c r="C1080" s="124"/>
      <c r="D1080" s="492"/>
    </row>
    <row r="1081" spans="2:4">
      <c r="B1081" s="124"/>
      <c r="C1081" s="124"/>
      <c r="D1081" s="492"/>
    </row>
    <row r="1082" spans="2:4">
      <c r="B1082" s="124"/>
      <c r="C1082" s="124"/>
      <c r="D1082" s="492"/>
    </row>
    <row r="1083" spans="2:4">
      <c r="B1083" s="124"/>
      <c r="C1083" s="124"/>
      <c r="D1083" s="492"/>
    </row>
    <row r="1084" spans="2:4">
      <c r="B1084" s="124"/>
      <c r="C1084" s="124"/>
      <c r="D1084" s="492"/>
    </row>
    <row r="1085" spans="2:4">
      <c r="B1085" s="124"/>
      <c r="C1085" s="124"/>
      <c r="D1085" s="492"/>
    </row>
    <row r="1086" spans="2:4">
      <c r="B1086" s="124"/>
      <c r="C1086" s="124"/>
      <c r="D1086" s="492"/>
    </row>
    <row r="1087" spans="2:4">
      <c r="B1087" s="124"/>
      <c r="C1087" s="124"/>
      <c r="D1087" s="492"/>
    </row>
    <row r="1088" spans="2:4">
      <c r="B1088" s="124"/>
      <c r="C1088" s="124"/>
      <c r="D1088" s="492"/>
    </row>
    <row r="1089" spans="2:4">
      <c r="B1089" s="124"/>
      <c r="C1089" s="124"/>
      <c r="D1089" s="492"/>
    </row>
    <row r="1090" spans="2:4">
      <c r="B1090" s="124"/>
      <c r="C1090" s="124"/>
      <c r="D1090" s="492"/>
    </row>
    <row r="1091" spans="2:4">
      <c r="B1091" s="124"/>
      <c r="C1091" s="124"/>
      <c r="D1091" s="492"/>
    </row>
    <row r="1092" spans="2:4">
      <c r="B1092" s="124"/>
      <c r="C1092" s="124"/>
      <c r="D1092" s="492"/>
    </row>
    <row r="1093" spans="2:4">
      <c r="B1093" s="124"/>
      <c r="C1093" s="124"/>
      <c r="D1093" s="492"/>
    </row>
    <row r="1094" spans="2:4">
      <c r="B1094" s="124"/>
      <c r="C1094" s="124"/>
      <c r="D1094" s="492"/>
    </row>
    <row r="1095" spans="2:4">
      <c r="B1095" s="124"/>
      <c r="C1095" s="124"/>
      <c r="D1095" s="492"/>
    </row>
    <row r="1096" spans="2:4">
      <c r="B1096" s="124"/>
      <c r="C1096" s="124"/>
      <c r="D1096" s="492"/>
    </row>
    <row r="1097" spans="2:4">
      <c r="B1097" s="124"/>
      <c r="C1097" s="124"/>
      <c r="D1097" s="492"/>
    </row>
    <row r="1098" spans="2:4">
      <c r="B1098" s="124"/>
      <c r="C1098" s="124"/>
      <c r="D1098" s="492"/>
    </row>
    <row r="1099" spans="2:4">
      <c r="B1099" s="124"/>
      <c r="C1099" s="124"/>
      <c r="D1099" s="492"/>
    </row>
    <row r="1100" spans="2:4">
      <c r="B1100" s="124"/>
      <c r="C1100" s="124"/>
      <c r="D1100" s="492"/>
    </row>
    <row r="1101" spans="2:4">
      <c r="B1101" s="124"/>
      <c r="C1101" s="124"/>
      <c r="D1101" s="492"/>
    </row>
    <row r="1102" spans="2:4">
      <c r="B1102" s="124"/>
      <c r="C1102" s="124"/>
      <c r="D1102" s="492"/>
    </row>
    <row r="1103" spans="2:4">
      <c r="B1103" s="124"/>
      <c r="C1103" s="124"/>
      <c r="D1103" s="492"/>
    </row>
    <row r="1104" spans="2:4">
      <c r="B1104" s="124"/>
      <c r="C1104" s="124"/>
      <c r="D1104" s="492"/>
    </row>
    <row r="1105" spans="2:4">
      <c r="B1105" s="124"/>
      <c r="C1105" s="124"/>
      <c r="D1105" s="492"/>
    </row>
    <row r="1106" spans="2:4">
      <c r="B1106" s="124"/>
      <c r="C1106" s="124"/>
      <c r="D1106" s="492"/>
    </row>
    <row r="1107" spans="2:4">
      <c r="B1107" s="124"/>
      <c r="C1107" s="124"/>
      <c r="D1107" s="492"/>
    </row>
    <row r="1108" spans="2:4">
      <c r="B1108" s="124"/>
      <c r="C1108" s="124"/>
      <c r="D1108" s="492"/>
    </row>
    <row r="1109" spans="2:4">
      <c r="B1109" s="124"/>
      <c r="C1109" s="124"/>
      <c r="D1109" s="492"/>
    </row>
    <row r="1110" spans="2:4">
      <c r="B1110" s="124"/>
      <c r="C1110" s="124"/>
      <c r="D1110" s="492"/>
    </row>
    <row r="1111" spans="2:4">
      <c r="B1111" s="124"/>
      <c r="C1111" s="124"/>
      <c r="D1111" s="492"/>
    </row>
    <row r="1112" spans="2:4">
      <c r="B1112" s="124"/>
      <c r="C1112" s="124"/>
      <c r="D1112" s="492"/>
    </row>
    <row r="1113" spans="2:4">
      <c r="B1113" s="124"/>
      <c r="C1113" s="124"/>
      <c r="D1113" s="492"/>
    </row>
    <row r="1114" spans="2:4">
      <c r="B1114" s="124"/>
      <c r="C1114" s="124"/>
      <c r="D1114" s="492"/>
    </row>
    <row r="1115" spans="2:4">
      <c r="B1115" s="124"/>
      <c r="C1115" s="124"/>
      <c r="D1115" s="492"/>
    </row>
    <row r="1116" spans="2:4">
      <c r="B1116" s="124"/>
      <c r="C1116" s="124"/>
      <c r="D1116" s="492"/>
    </row>
    <row r="1117" spans="2:4">
      <c r="B1117" s="124"/>
      <c r="C1117" s="124"/>
      <c r="D1117" s="492"/>
    </row>
    <row r="1118" spans="2:4">
      <c r="B1118" s="124"/>
      <c r="C1118" s="124"/>
      <c r="D1118" s="492"/>
    </row>
    <row r="1119" spans="2:4">
      <c r="B1119" s="124"/>
      <c r="C1119" s="124"/>
      <c r="D1119" s="492"/>
    </row>
    <row r="1120" spans="2:4">
      <c r="B1120" s="124"/>
      <c r="C1120" s="124"/>
      <c r="D1120" s="492"/>
    </row>
    <row r="1121" spans="2:4">
      <c r="B1121" s="124"/>
      <c r="C1121" s="124"/>
      <c r="D1121" s="492"/>
    </row>
    <row r="1122" spans="2:4">
      <c r="B1122" s="124"/>
      <c r="C1122" s="124"/>
      <c r="D1122" s="492"/>
    </row>
    <row r="1123" spans="2:4">
      <c r="B1123" s="124"/>
      <c r="C1123" s="124"/>
      <c r="D1123" s="492"/>
    </row>
    <row r="1124" spans="2:4">
      <c r="B1124" s="124"/>
      <c r="C1124" s="124"/>
      <c r="D1124" s="492"/>
    </row>
    <row r="1125" spans="2:4">
      <c r="B1125" s="124"/>
      <c r="C1125" s="124"/>
      <c r="D1125" s="492"/>
    </row>
    <row r="1126" spans="2:4">
      <c r="B1126" s="124"/>
      <c r="C1126" s="124"/>
      <c r="D1126" s="492"/>
    </row>
    <row r="1127" spans="2:4">
      <c r="B1127" s="124"/>
      <c r="C1127" s="124"/>
      <c r="D1127" s="492"/>
    </row>
    <row r="1128" spans="2:4">
      <c r="B1128" s="124"/>
      <c r="C1128" s="124"/>
      <c r="D1128" s="492"/>
    </row>
    <row r="1129" spans="2:4">
      <c r="B1129" s="124"/>
      <c r="C1129" s="124"/>
      <c r="D1129" s="492"/>
    </row>
    <row r="1130" spans="2:4">
      <c r="B1130" s="124"/>
      <c r="C1130" s="124"/>
      <c r="D1130" s="492"/>
    </row>
    <row r="1131" spans="2:4">
      <c r="B1131" s="124"/>
      <c r="C1131" s="124"/>
      <c r="D1131" s="492"/>
    </row>
    <row r="1132" spans="2:4">
      <c r="B1132" s="124"/>
      <c r="C1132" s="124"/>
      <c r="D1132" s="492"/>
    </row>
    <row r="1133" spans="2:4">
      <c r="B1133" s="124"/>
      <c r="C1133" s="124"/>
      <c r="D1133" s="492"/>
    </row>
    <row r="1134" spans="2:4">
      <c r="B1134" s="124"/>
      <c r="C1134" s="124"/>
      <c r="D1134" s="492"/>
    </row>
    <row r="1135" spans="2:4">
      <c r="B1135" s="124"/>
      <c r="C1135" s="124"/>
      <c r="D1135" s="492"/>
    </row>
    <row r="1136" spans="2:4">
      <c r="B1136" s="124"/>
      <c r="C1136" s="124"/>
      <c r="D1136" s="492"/>
    </row>
    <row r="1137" spans="2:4">
      <c r="B1137" s="124"/>
      <c r="C1137" s="124"/>
      <c r="D1137" s="492"/>
    </row>
    <row r="1138" spans="2:4">
      <c r="B1138" s="124"/>
      <c r="C1138" s="124"/>
      <c r="D1138" s="492"/>
    </row>
    <row r="1139" spans="2:4">
      <c r="B1139" s="124"/>
      <c r="C1139" s="124"/>
      <c r="D1139" s="492"/>
    </row>
    <row r="1140" spans="2:4">
      <c r="B1140" s="124"/>
      <c r="C1140" s="124"/>
      <c r="D1140" s="492"/>
    </row>
    <row r="1141" spans="2:4">
      <c r="B1141" s="124"/>
      <c r="C1141" s="124"/>
      <c r="D1141" s="492"/>
    </row>
    <row r="1142" spans="2:4">
      <c r="B1142" s="124"/>
      <c r="C1142" s="124"/>
      <c r="D1142" s="220"/>
    </row>
    <row r="1143" spans="2:4">
      <c r="B1143" s="124"/>
      <c r="C1143" s="124"/>
      <c r="D1143" s="220"/>
    </row>
    <row r="1144" spans="2:4">
      <c r="B1144" s="124"/>
      <c r="C1144" s="124"/>
      <c r="D1144" s="492"/>
    </row>
    <row r="1145" spans="2:4">
      <c r="B1145" s="124"/>
      <c r="C1145" s="124"/>
      <c r="D1145" s="492"/>
    </row>
    <row r="1146" spans="2:4">
      <c r="B1146" s="124"/>
      <c r="C1146" s="124"/>
      <c r="D1146" s="492"/>
    </row>
    <row r="1147" spans="2:4">
      <c r="B1147" s="124"/>
      <c r="C1147" s="124"/>
      <c r="D1147" s="492"/>
    </row>
    <row r="1148" spans="2:4">
      <c r="B1148" s="124"/>
      <c r="C1148" s="124"/>
      <c r="D1148" s="492"/>
    </row>
    <row r="1149" spans="2:4">
      <c r="B1149" s="124"/>
      <c r="C1149" s="124"/>
      <c r="D1149" s="492"/>
    </row>
    <row r="1150" spans="2:4">
      <c r="B1150" s="124"/>
      <c r="C1150" s="124"/>
      <c r="D1150" s="492"/>
    </row>
    <row r="1151" spans="2:4">
      <c r="B1151" s="124"/>
      <c r="C1151" s="124"/>
      <c r="D1151" s="492"/>
    </row>
    <row r="1152" spans="2:4">
      <c r="B1152" s="124"/>
      <c r="C1152" s="124"/>
      <c r="D1152" s="492"/>
    </row>
    <row r="1153" spans="2:4">
      <c r="B1153" s="124"/>
      <c r="C1153" s="124"/>
      <c r="D1153" s="492"/>
    </row>
    <row r="1154" spans="2:4">
      <c r="B1154" s="124"/>
      <c r="C1154" s="124"/>
      <c r="D1154" s="492"/>
    </row>
    <row r="1155" spans="2:4">
      <c r="B1155" s="124"/>
      <c r="C1155" s="124"/>
      <c r="D1155" s="492"/>
    </row>
    <row r="1156" spans="2:4">
      <c r="B1156" s="124"/>
      <c r="C1156" s="124"/>
      <c r="D1156" s="492"/>
    </row>
    <row r="1157" spans="2:4">
      <c r="B1157" s="124"/>
      <c r="C1157" s="124"/>
      <c r="D1157" s="492"/>
    </row>
    <row r="1158" spans="2:4">
      <c r="B1158" s="124"/>
      <c r="C1158" s="124"/>
      <c r="D1158" s="492"/>
    </row>
    <row r="1159" spans="2:4">
      <c r="B1159" s="124"/>
      <c r="C1159" s="124"/>
      <c r="D1159" s="492"/>
    </row>
    <row r="1160" spans="2:4">
      <c r="B1160" s="124"/>
      <c r="C1160" s="124"/>
      <c r="D1160" s="492"/>
    </row>
    <row r="1161" spans="2:4">
      <c r="B1161" s="124"/>
      <c r="C1161" s="124"/>
      <c r="D1161" s="492"/>
    </row>
    <row r="1162" spans="2:4">
      <c r="B1162" s="124"/>
      <c r="C1162" s="124"/>
      <c r="D1162" s="492"/>
    </row>
    <row r="1163" spans="2:4">
      <c r="B1163" s="124"/>
      <c r="C1163" s="124"/>
      <c r="D1163" s="492"/>
    </row>
    <row r="1164" spans="2:4">
      <c r="B1164" s="124"/>
      <c r="C1164" s="124"/>
      <c r="D1164" s="492"/>
    </row>
    <row r="1165" spans="2:4">
      <c r="B1165" s="124"/>
      <c r="C1165" s="124"/>
      <c r="D1165" s="492"/>
    </row>
    <row r="1166" spans="2:4">
      <c r="B1166" s="124"/>
      <c r="C1166" s="124"/>
      <c r="D1166" s="492"/>
    </row>
    <row r="1167" spans="2:4">
      <c r="B1167" s="124"/>
      <c r="C1167" s="124"/>
      <c r="D1167" s="492"/>
    </row>
    <row r="1168" spans="2:4">
      <c r="B1168" s="124"/>
      <c r="C1168" s="124"/>
      <c r="D1168" s="492"/>
    </row>
    <row r="1169" spans="2:4">
      <c r="B1169" s="124"/>
      <c r="C1169" s="124"/>
      <c r="D1169" s="492"/>
    </row>
    <row r="1170" spans="2:4">
      <c r="B1170" s="124"/>
      <c r="C1170" s="124"/>
      <c r="D1170" s="492"/>
    </row>
    <row r="1171" spans="2:4">
      <c r="B1171" s="124"/>
      <c r="C1171" s="124"/>
      <c r="D1171" s="492"/>
    </row>
    <row r="1172" spans="2:4">
      <c r="B1172" s="124"/>
      <c r="C1172" s="124"/>
      <c r="D1172" s="492"/>
    </row>
    <row r="1173" spans="2:4">
      <c r="B1173" s="124"/>
      <c r="C1173" s="124"/>
      <c r="D1173" s="492"/>
    </row>
    <row r="1174" spans="2:4">
      <c r="B1174" s="124"/>
      <c r="C1174" s="124"/>
      <c r="D1174" s="492"/>
    </row>
    <row r="1175" spans="2:4">
      <c r="B1175" s="124"/>
      <c r="C1175" s="124"/>
      <c r="D1175" s="492"/>
    </row>
    <row r="1176" spans="2:4">
      <c r="B1176" s="124"/>
      <c r="C1176" s="124"/>
      <c r="D1176" s="492"/>
    </row>
    <row r="1177" spans="2:4">
      <c r="B1177" s="124"/>
      <c r="C1177" s="124"/>
      <c r="D1177" s="492"/>
    </row>
    <row r="1178" spans="2:4">
      <c r="B1178" s="124"/>
      <c r="C1178" s="124"/>
      <c r="D1178" s="492"/>
    </row>
    <row r="1179" spans="2:4">
      <c r="B1179" s="124"/>
      <c r="C1179" s="124"/>
      <c r="D1179" s="492"/>
    </row>
    <row r="1180" spans="2:4">
      <c r="B1180" s="124"/>
      <c r="C1180" s="124"/>
      <c r="D1180" s="492"/>
    </row>
    <row r="1181" spans="2:4">
      <c r="B1181" s="124"/>
      <c r="C1181" s="124"/>
      <c r="D1181" s="492"/>
    </row>
    <row r="1182" spans="2:4">
      <c r="B1182" s="124"/>
      <c r="C1182" s="124"/>
      <c r="D1182" s="492"/>
    </row>
    <row r="1183" spans="2:4">
      <c r="B1183" s="124"/>
      <c r="C1183" s="124"/>
      <c r="D1183" s="492"/>
    </row>
    <row r="1184" spans="2:4">
      <c r="B1184" s="124"/>
      <c r="C1184" s="124"/>
      <c r="D1184" s="492"/>
    </row>
    <row r="1185" spans="2:4">
      <c r="B1185" s="124"/>
      <c r="C1185" s="124"/>
      <c r="D1185" s="492"/>
    </row>
    <row r="1186" spans="2:4">
      <c r="B1186" s="124"/>
      <c r="C1186" s="124"/>
      <c r="D1186" s="492"/>
    </row>
    <row r="1187" spans="2:4">
      <c r="B1187" s="124"/>
      <c r="C1187" s="124"/>
      <c r="D1187" s="492"/>
    </row>
    <row r="1188" spans="2:4">
      <c r="B1188" s="124"/>
      <c r="C1188" s="124"/>
      <c r="D1188" s="492"/>
    </row>
    <row r="1189" spans="2:4">
      <c r="B1189" s="124"/>
      <c r="C1189" s="124"/>
      <c r="D1189" s="492"/>
    </row>
    <row r="1190" spans="2:4">
      <c r="B1190" s="124"/>
      <c r="C1190" s="124"/>
      <c r="D1190" s="492"/>
    </row>
    <row r="1191" spans="2:4">
      <c r="B1191" s="124"/>
      <c r="C1191" s="124"/>
      <c r="D1191" s="492"/>
    </row>
    <row r="1192" spans="2:4">
      <c r="B1192" s="124"/>
      <c r="C1192" s="124"/>
      <c r="D1192" s="492"/>
    </row>
    <row r="1193" spans="2:4">
      <c r="B1193" s="124"/>
      <c r="C1193" s="124"/>
      <c r="D1193" s="492"/>
    </row>
    <row r="1194" spans="2:4">
      <c r="B1194" s="124"/>
      <c r="C1194" s="124"/>
      <c r="D1194" s="492"/>
    </row>
    <row r="1195" spans="2:4">
      <c r="B1195" s="124"/>
      <c r="C1195" s="124"/>
      <c r="D1195" s="492"/>
    </row>
    <row r="1196" spans="2:4">
      <c r="B1196" s="124"/>
      <c r="C1196" s="124"/>
      <c r="D1196" s="492"/>
    </row>
    <row r="1197" spans="2:4">
      <c r="B1197" s="124"/>
      <c r="C1197" s="124"/>
      <c r="D1197" s="492"/>
    </row>
    <row r="1198" spans="2:4">
      <c r="B1198" s="124"/>
      <c r="C1198" s="124"/>
      <c r="D1198" s="492"/>
    </row>
    <row r="1199" spans="2:4">
      <c r="B1199" s="124"/>
      <c r="C1199" s="124"/>
      <c r="D1199" s="492"/>
    </row>
    <row r="1200" spans="2:4">
      <c r="B1200" s="124"/>
      <c r="C1200" s="124"/>
      <c r="D1200" s="492"/>
    </row>
    <row r="1201" spans="2:4">
      <c r="B1201" s="124"/>
      <c r="C1201" s="124"/>
      <c r="D1201" s="492"/>
    </row>
    <row r="1202" spans="2:4">
      <c r="B1202" s="124"/>
      <c r="C1202" s="124"/>
      <c r="D1202" s="492"/>
    </row>
    <row r="1203" spans="2:4">
      <c r="B1203" s="124"/>
      <c r="C1203" s="124"/>
      <c r="D1203" s="492"/>
    </row>
    <row r="1204" spans="2:4">
      <c r="B1204" s="124"/>
      <c r="C1204" s="124"/>
      <c r="D1204" s="492"/>
    </row>
    <row r="1205" spans="2:4">
      <c r="B1205" s="124"/>
      <c r="C1205" s="124"/>
      <c r="D1205" s="492"/>
    </row>
    <row r="1206" spans="2:4">
      <c r="B1206" s="124"/>
      <c r="C1206" s="124"/>
      <c r="D1206" s="492"/>
    </row>
    <row r="1207" spans="2:4">
      <c r="B1207" s="124"/>
      <c r="C1207" s="124"/>
      <c r="D1207" s="492"/>
    </row>
    <row r="1208" spans="2:4">
      <c r="B1208" s="124"/>
      <c r="C1208" s="124"/>
      <c r="D1208" s="492"/>
    </row>
    <row r="1209" spans="2:4">
      <c r="B1209" s="124"/>
      <c r="C1209" s="124"/>
      <c r="D1209" s="492"/>
    </row>
    <row r="1210" spans="2:4">
      <c r="B1210" s="124"/>
      <c r="C1210" s="124"/>
      <c r="D1210" s="492"/>
    </row>
    <row r="1211" spans="2:4">
      <c r="B1211" s="124"/>
      <c r="C1211" s="124"/>
      <c r="D1211" s="492"/>
    </row>
    <row r="1212" spans="2:4">
      <c r="B1212" s="124"/>
      <c r="C1212" s="124"/>
      <c r="D1212" s="492"/>
    </row>
    <row r="1213" spans="2:4">
      <c r="B1213" s="124"/>
      <c r="C1213" s="124"/>
      <c r="D1213" s="492"/>
    </row>
    <row r="1214" spans="2:4">
      <c r="B1214" s="124"/>
      <c r="C1214" s="124"/>
      <c r="D1214" s="492"/>
    </row>
    <row r="1215" spans="2:4">
      <c r="B1215" s="124"/>
      <c r="C1215" s="124"/>
      <c r="D1215" s="492"/>
    </row>
    <row r="1216" spans="2:4">
      <c r="B1216" s="124"/>
      <c r="C1216" s="124"/>
      <c r="D1216" s="492"/>
    </row>
    <row r="1217" spans="2:4">
      <c r="B1217" s="124"/>
      <c r="C1217" s="124"/>
      <c r="D1217" s="492"/>
    </row>
    <row r="1218" spans="2:4">
      <c r="B1218" s="124"/>
      <c r="C1218" s="124"/>
      <c r="D1218" s="492"/>
    </row>
    <row r="1219" spans="2:4">
      <c r="B1219" s="124"/>
      <c r="C1219" s="124"/>
      <c r="D1219" s="492"/>
    </row>
    <row r="1220" spans="2:4">
      <c r="B1220" s="124"/>
      <c r="C1220" s="124"/>
      <c r="D1220" s="492"/>
    </row>
    <row r="1221" spans="2:4">
      <c r="B1221" s="124"/>
      <c r="C1221" s="124"/>
      <c r="D1221" s="492"/>
    </row>
    <row r="1222" spans="2:4">
      <c r="B1222" s="124"/>
      <c r="C1222" s="124"/>
      <c r="D1222" s="492"/>
    </row>
    <row r="1223" spans="2:4">
      <c r="B1223" s="124"/>
      <c r="C1223" s="124"/>
      <c r="D1223" s="492"/>
    </row>
    <row r="1224" spans="2:4">
      <c r="B1224" s="124"/>
      <c r="C1224" s="124"/>
      <c r="D1224" s="492"/>
    </row>
    <row r="1225" spans="2:4">
      <c r="B1225" s="124"/>
      <c r="C1225" s="124"/>
      <c r="D1225" s="492"/>
    </row>
    <row r="1226" spans="2:4">
      <c r="B1226" s="124"/>
      <c r="C1226" s="124"/>
      <c r="D1226" s="492"/>
    </row>
    <row r="1227" spans="2:4">
      <c r="B1227" s="124"/>
      <c r="C1227" s="124"/>
      <c r="D1227" s="492"/>
    </row>
    <row r="1228" spans="2:4">
      <c r="B1228" s="124"/>
      <c r="C1228" s="124"/>
      <c r="D1228" s="492"/>
    </row>
    <row r="1229" spans="2:4">
      <c r="B1229" s="124"/>
      <c r="C1229" s="124"/>
      <c r="D1229" s="492"/>
    </row>
    <row r="1230" spans="2:4">
      <c r="B1230" s="124"/>
      <c r="C1230" s="124"/>
      <c r="D1230" s="492"/>
    </row>
    <row r="1231" spans="2:4">
      <c r="B1231" s="124"/>
      <c r="C1231" s="124"/>
      <c r="D1231" s="492"/>
    </row>
    <row r="1232" spans="2:4">
      <c r="B1232" s="124"/>
      <c r="C1232" s="124"/>
      <c r="D1232" s="492"/>
    </row>
    <row r="1233" spans="2:4">
      <c r="B1233" s="124"/>
      <c r="C1233" s="124"/>
      <c r="D1233" s="492"/>
    </row>
    <row r="1234" spans="2:4">
      <c r="B1234" s="124"/>
      <c r="C1234" s="124"/>
      <c r="D1234" s="492"/>
    </row>
    <row r="1235" spans="2:4">
      <c r="B1235" s="124"/>
      <c r="C1235" s="124"/>
      <c r="D1235" s="492"/>
    </row>
    <row r="1236" spans="2:4">
      <c r="B1236" s="124"/>
      <c r="C1236" s="124"/>
      <c r="D1236" s="492"/>
    </row>
    <row r="1237" spans="2:4">
      <c r="B1237" s="124"/>
      <c r="C1237" s="124"/>
      <c r="D1237" s="492"/>
    </row>
    <row r="1238" spans="2:4">
      <c r="B1238" s="124"/>
      <c r="C1238" s="124"/>
      <c r="D1238" s="492"/>
    </row>
    <row r="1239" spans="2:4">
      <c r="B1239" s="124"/>
      <c r="C1239" s="124"/>
      <c r="D1239" s="492"/>
    </row>
    <row r="1240" spans="2:4">
      <c r="B1240" s="124"/>
      <c r="C1240" s="124"/>
      <c r="D1240" s="492"/>
    </row>
    <row r="1241" spans="2:4">
      <c r="B1241" s="124"/>
      <c r="C1241" s="124"/>
      <c r="D1241" s="492"/>
    </row>
    <row r="1242" spans="2:4">
      <c r="B1242" s="124"/>
      <c r="C1242" s="124"/>
      <c r="D1242" s="492"/>
    </row>
    <row r="1243" spans="2:4">
      <c r="B1243" s="124"/>
      <c r="C1243" s="124"/>
      <c r="D1243" s="492"/>
    </row>
    <row r="1244" spans="2:4">
      <c r="B1244" s="124"/>
      <c r="C1244" s="124"/>
      <c r="D1244" s="492"/>
    </row>
    <row r="1245" spans="2:4">
      <c r="B1245" s="124"/>
      <c r="C1245" s="124"/>
      <c r="D1245" s="492"/>
    </row>
    <row r="1246" spans="2:4">
      <c r="B1246" s="124"/>
      <c r="C1246" s="124"/>
      <c r="D1246" s="492"/>
    </row>
    <row r="1247" spans="2:4">
      <c r="B1247" s="124"/>
      <c r="C1247" s="124"/>
      <c r="D1247" s="492"/>
    </row>
    <row r="1248" spans="2:4">
      <c r="B1248" s="124"/>
      <c r="C1248" s="124"/>
      <c r="D1248" s="492"/>
    </row>
    <row r="1249" spans="2:4">
      <c r="B1249" s="124"/>
      <c r="C1249" s="124"/>
      <c r="D1249" s="492"/>
    </row>
    <row r="1250" spans="2:4">
      <c r="B1250" s="124"/>
      <c r="C1250" s="124"/>
      <c r="D1250" s="492"/>
    </row>
    <row r="1251" spans="2:4">
      <c r="B1251" s="124"/>
      <c r="C1251" s="124"/>
      <c r="D1251" s="492"/>
    </row>
    <row r="1252" spans="2:4">
      <c r="B1252" s="124"/>
      <c r="C1252" s="124"/>
      <c r="D1252" s="492"/>
    </row>
    <row r="1253" spans="2:4">
      <c r="B1253" s="124"/>
      <c r="C1253" s="124"/>
      <c r="D1253" s="492"/>
    </row>
    <row r="1254" spans="2:4">
      <c r="B1254" s="124"/>
      <c r="C1254" s="124"/>
      <c r="D1254" s="492"/>
    </row>
    <row r="1255" spans="2:4">
      <c r="B1255" s="124"/>
      <c r="C1255" s="124"/>
      <c r="D1255" s="492"/>
    </row>
    <row r="1256" spans="2:4">
      <c r="B1256" s="124"/>
      <c r="C1256" s="124"/>
      <c r="D1256" s="492"/>
    </row>
    <row r="1257" spans="2:4">
      <c r="B1257" s="124"/>
      <c r="C1257" s="124"/>
      <c r="D1257" s="492"/>
    </row>
    <row r="1258" spans="2:4">
      <c r="B1258" s="124"/>
      <c r="C1258" s="124"/>
      <c r="D1258" s="492"/>
    </row>
    <row r="1259" spans="2:4">
      <c r="B1259" s="124"/>
      <c r="C1259" s="124"/>
      <c r="D1259" s="492"/>
    </row>
    <row r="1260" spans="2:4">
      <c r="B1260" s="124"/>
      <c r="C1260" s="124"/>
      <c r="D1260" s="492"/>
    </row>
    <row r="1261" spans="2:4">
      <c r="B1261" s="124"/>
      <c r="C1261" s="124"/>
      <c r="D1261" s="492"/>
    </row>
    <row r="1262" spans="2:4">
      <c r="B1262" s="124"/>
      <c r="C1262" s="124"/>
      <c r="D1262" s="492"/>
    </row>
    <row r="1263" spans="2:4">
      <c r="B1263" s="124"/>
      <c r="C1263" s="124"/>
      <c r="D1263" s="492"/>
    </row>
    <row r="1264" spans="2:4">
      <c r="B1264" s="203"/>
      <c r="C1264" s="203"/>
      <c r="D1264" s="492"/>
    </row>
    <row r="1265" spans="2:4">
      <c r="B1265" s="203"/>
      <c r="C1265" s="203"/>
      <c r="D1265" s="492"/>
    </row>
    <row r="1266" spans="2:4">
      <c r="B1266" s="203"/>
      <c r="C1266" s="203"/>
      <c r="D1266" s="492"/>
    </row>
    <row r="1267" spans="2:4">
      <c r="B1267" s="203"/>
      <c r="C1267" s="203"/>
      <c r="D1267" s="492"/>
    </row>
    <row r="1268" spans="2:4">
      <c r="B1268" s="203"/>
      <c r="C1268" s="203"/>
      <c r="D1268" s="492"/>
    </row>
    <row r="1269" spans="2:4">
      <c r="B1269" s="203"/>
      <c r="C1269" s="203"/>
      <c r="D1269" s="492"/>
    </row>
    <row r="1270" spans="2:4">
      <c r="B1270" s="205"/>
      <c r="C1270" s="203"/>
      <c r="D1270" s="492"/>
    </row>
    <row r="1271" spans="2:4">
      <c r="B1271" s="124"/>
      <c r="C1271" s="124"/>
      <c r="D1271" s="492"/>
    </row>
    <row r="1272" spans="2:4">
      <c r="B1272" s="124"/>
      <c r="C1272" s="124"/>
      <c r="D1272" s="492"/>
    </row>
    <row r="1273" spans="2:4">
      <c r="B1273" s="124"/>
      <c r="C1273" s="124"/>
      <c r="D1273" s="492"/>
    </row>
    <row r="1274" spans="2:4">
      <c r="B1274" s="124"/>
      <c r="C1274" s="124"/>
      <c r="D1274" s="492"/>
    </row>
    <row r="1275" spans="2:4">
      <c r="B1275" s="124"/>
      <c r="C1275" s="124"/>
      <c r="D1275" s="492"/>
    </row>
    <row r="1276" spans="2:4">
      <c r="B1276" s="124"/>
      <c r="C1276" s="124"/>
      <c r="D1276" s="492"/>
    </row>
    <row r="1277" spans="2:4">
      <c r="B1277" s="124"/>
      <c r="C1277" s="124"/>
      <c r="D1277" s="492"/>
    </row>
    <row r="1278" spans="2:4">
      <c r="B1278" s="124"/>
      <c r="C1278" s="124"/>
      <c r="D1278" s="492"/>
    </row>
    <row r="1279" spans="2:4">
      <c r="B1279" s="124"/>
      <c r="C1279" s="124"/>
      <c r="D1279" s="492"/>
    </row>
    <row r="1280" spans="2:4">
      <c r="B1280" s="124"/>
      <c r="C1280" s="124"/>
      <c r="D1280" s="492"/>
    </row>
    <row r="1281" spans="2:4">
      <c r="B1281" s="124"/>
      <c r="C1281" s="124"/>
      <c r="D1281" s="492"/>
    </row>
    <row r="1282" spans="2:4">
      <c r="B1282" s="124"/>
      <c r="C1282" s="124"/>
      <c r="D1282" s="492"/>
    </row>
    <row r="1283" spans="2:4">
      <c r="B1283" s="124"/>
      <c r="C1283" s="124"/>
      <c r="D1283" s="492"/>
    </row>
    <row r="1284" spans="2:4">
      <c r="B1284" s="124"/>
      <c r="C1284" s="124"/>
      <c r="D1284" s="492"/>
    </row>
    <row r="1285" spans="2:4">
      <c r="B1285" s="124"/>
      <c r="C1285" s="124"/>
      <c r="D1285" s="492"/>
    </row>
    <row r="1286" spans="2:4">
      <c r="B1286" s="124"/>
      <c r="C1286" s="124"/>
      <c r="D1286" s="492"/>
    </row>
    <row r="1287" spans="2:4">
      <c r="B1287" s="124"/>
      <c r="C1287" s="124"/>
      <c r="D1287" s="492"/>
    </row>
    <row r="1288" spans="2:4">
      <c r="B1288" s="124"/>
      <c r="C1288" s="124"/>
      <c r="D1288" s="492"/>
    </row>
    <row r="1289" spans="2:4">
      <c r="B1289" s="124"/>
      <c r="C1289" s="124"/>
      <c r="D1289" s="492"/>
    </row>
    <row r="1290" spans="2:4">
      <c r="B1290" s="124"/>
      <c r="C1290" s="124"/>
      <c r="D1290" s="492"/>
    </row>
    <row r="1291" spans="2:4">
      <c r="B1291" s="124"/>
      <c r="C1291" s="124"/>
      <c r="D1291" s="492"/>
    </row>
    <row r="1292" spans="2:4">
      <c r="B1292" s="124"/>
      <c r="C1292" s="124"/>
      <c r="D1292" s="492"/>
    </row>
    <row r="1293" spans="2:4">
      <c r="B1293" s="124"/>
      <c r="C1293" s="124"/>
      <c r="D1293" s="492"/>
    </row>
    <row r="1294" spans="2:4">
      <c r="B1294" s="124"/>
      <c r="C1294" s="124"/>
      <c r="D1294" s="492"/>
    </row>
    <row r="1295" spans="2:4">
      <c r="B1295" s="124"/>
      <c r="C1295" s="124"/>
      <c r="D1295" s="492"/>
    </row>
    <row r="1296" spans="2:4">
      <c r="B1296" s="124"/>
      <c r="C1296" s="124"/>
      <c r="D1296" s="492"/>
    </row>
    <row r="1297" spans="2:4">
      <c r="B1297" s="124"/>
      <c r="C1297" s="124"/>
      <c r="D1297" s="492"/>
    </row>
    <row r="1298" spans="2:4">
      <c r="B1298" s="124"/>
      <c r="C1298" s="124"/>
      <c r="D1298" s="492"/>
    </row>
    <row r="1299" spans="2:4">
      <c r="B1299" s="124"/>
      <c r="C1299" s="124"/>
      <c r="D1299" s="492"/>
    </row>
    <row r="1300" spans="2:4">
      <c r="B1300" s="124"/>
      <c r="C1300" s="124"/>
      <c r="D1300" s="492"/>
    </row>
    <row r="1301" spans="2:4">
      <c r="B1301" s="124"/>
      <c r="C1301" s="124"/>
      <c r="D1301" s="492"/>
    </row>
    <row r="1302" spans="2:4">
      <c r="B1302" s="124"/>
      <c r="C1302" s="124"/>
      <c r="D1302" s="492"/>
    </row>
    <row r="1303" spans="2:4">
      <c r="B1303" s="124"/>
      <c r="C1303" s="124"/>
      <c r="D1303" s="492"/>
    </row>
    <row r="1304" spans="2:4">
      <c r="B1304" s="124"/>
      <c r="C1304" s="124"/>
      <c r="D1304" s="492"/>
    </row>
    <row r="1305" spans="2:4">
      <c r="B1305" s="124"/>
      <c r="C1305" s="124"/>
      <c r="D1305" s="492"/>
    </row>
    <row r="1306" spans="2:4">
      <c r="B1306" s="124"/>
      <c r="C1306" s="124"/>
      <c r="D1306" s="492"/>
    </row>
    <row r="1307" spans="2:4">
      <c r="B1307" s="124"/>
      <c r="C1307" s="124"/>
      <c r="D1307" s="492"/>
    </row>
    <row r="1308" spans="2:4">
      <c r="B1308" s="124"/>
      <c r="C1308" s="124"/>
      <c r="D1308" s="492"/>
    </row>
    <row r="1309" spans="2:4">
      <c r="B1309" s="124"/>
      <c r="C1309" s="124"/>
      <c r="D1309" s="492"/>
    </row>
    <row r="1310" spans="2:4">
      <c r="B1310" s="124"/>
      <c r="C1310" s="124"/>
      <c r="D1310" s="492"/>
    </row>
    <row r="1311" spans="2:4">
      <c r="B1311" s="124"/>
      <c r="C1311" s="124"/>
      <c r="D1311" s="492"/>
    </row>
    <row r="1312" spans="2:4">
      <c r="B1312" s="124"/>
      <c r="C1312" s="124"/>
      <c r="D1312" s="492"/>
    </row>
    <row r="1313" spans="2:4">
      <c r="B1313" s="124"/>
      <c r="C1313" s="124"/>
      <c r="D1313" s="492"/>
    </row>
    <row r="1314" spans="2:4">
      <c r="B1314" s="124"/>
      <c r="C1314" s="124"/>
      <c r="D1314" s="492"/>
    </row>
    <row r="1315" spans="2:4">
      <c r="B1315" s="124"/>
      <c r="C1315" s="124"/>
      <c r="D1315" s="492"/>
    </row>
    <row r="1316" spans="2:4">
      <c r="B1316" s="124"/>
      <c r="C1316" s="124"/>
      <c r="D1316" s="492"/>
    </row>
    <row r="1317" spans="2:4">
      <c r="B1317" s="124"/>
      <c r="C1317" s="124"/>
      <c r="D1317" s="492"/>
    </row>
    <row r="1318" spans="2:4">
      <c r="B1318" s="124"/>
      <c r="C1318" s="124"/>
      <c r="D1318" s="492"/>
    </row>
    <row r="1319" spans="2:4">
      <c r="B1319" s="124"/>
      <c r="C1319" s="124"/>
      <c r="D1319" s="492"/>
    </row>
    <row r="1320" spans="2:4">
      <c r="B1320" s="124"/>
      <c r="C1320" s="124"/>
      <c r="D1320" s="492"/>
    </row>
    <row r="1321" spans="2:4">
      <c r="B1321" s="124"/>
      <c r="C1321" s="124"/>
      <c r="D1321" s="492"/>
    </row>
    <row r="1322" spans="2:4">
      <c r="B1322" s="124"/>
      <c r="C1322" s="124"/>
      <c r="D1322" s="492"/>
    </row>
    <row r="1323" spans="2:4">
      <c r="B1323" s="124"/>
      <c r="C1323" s="124"/>
      <c r="D1323" s="492"/>
    </row>
    <row r="1324" spans="2:4">
      <c r="B1324" s="124"/>
      <c r="C1324" s="124"/>
      <c r="D1324" s="492"/>
    </row>
    <row r="1325" spans="2:4">
      <c r="B1325" s="124"/>
      <c r="C1325" s="124"/>
      <c r="D1325" s="492"/>
    </row>
    <row r="1326" spans="2:4">
      <c r="B1326" s="124"/>
      <c r="C1326" s="124"/>
      <c r="D1326" s="492"/>
    </row>
    <row r="1327" spans="2:4">
      <c r="B1327" s="124"/>
      <c r="C1327" s="124"/>
      <c r="D1327" s="492"/>
    </row>
    <row r="1328" spans="2:4">
      <c r="B1328" s="124"/>
      <c r="C1328" s="124"/>
      <c r="D1328" s="492"/>
    </row>
    <row r="1329" spans="2:4">
      <c r="B1329" s="124"/>
      <c r="C1329" s="124"/>
      <c r="D1329" s="492"/>
    </row>
    <row r="1330" spans="2:4">
      <c r="B1330" s="124"/>
      <c r="C1330" s="124"/>
      <c r="D1330" s="492"/>
    </row>
    <row r="1331" spans="2:4">
      <c r="B1331" s="124"/>
      <c r="C1331" s="124"/>
      <c r="D1331" s="492"/>
    </row>
    <row r="1332" spans="2:4">
      <c r="B1332" s="124"/>
      <c r="C1332" s="124"/>
      <c r="D1332" s="492"/>
    </row>
    <row r="1333" spans="2:4">
      <c r="B1333" s="124"/>
      <c r="C1333" s="124"/>
      <c r="D1333" s="492"/>
    </row>
    <row r="1334" spans="2:4">
      <c r="B1334" s="124"/>
      <c r="C1334" s="124"/>
      <c r="D1334" s="492"/>
    </row>
    <row r="1335" spans="2:4">
      <c r="B1335" s="124"/>
      <c r="C1335" s="124"/>
      <c r="D1335" s="492"/>
    </row>
    <row r="1336" spans="2:4">
      <c r="B1336" s="124"/>
      <c r="C1336" s="124"/>
      <c r="D1336" s="492"/>
    </row>
    <row r="1337" spans="2:4">
      <c r="B1337" s="124"/>
      <c r="C1337" s="124"/>
      <c r="D1337" s="492"/>
    </row>
    <row r="1338" spans="2:4">
      <c r="B1338" s="124"/>
      <c r="C1338" s="124"/>
      <c r="D1338" s="492"/>
    </row>
    <row r="1339" spans="2:4">
      <c r="B1339" s="124"/>
      <c r="C1339" s="124"/>
      <c r="D1339" s="492"/>
    </row>
    <row r="1340" spans="2:4">
      <c r="B1340" s="124"/>
      <c r="C1340" s="124"/>
      <c r="D1340" s="492"/>
    </row>
    <row r="1341" spans="2:4">
      <c r="B1341" s="124"/>
      <c r="C1341" s="124"/>
      <c r="D1341" s="492"/>
    </row>
    <row r="1342" spans="2:4">
      <c r="B1342" s="124"/>
      <c r="C1342" s="124"/>
      <c r="D1342" s="492"/>
    </row>
    <row r="1343" spans="2:4">
      <c r="B1343" s="124"/>
      <c r="C1343" s="124"/>
      <c r="D1343" s="492"/>
    </row>
    <row r="1344" spans="2:4">
      <c r="B1344" s="124"/>
      <c r="C1344" s="124"/>
      <c r="D1344" s="492"/>
    </row>
    <row r="1345" spans="2:4">
      <c r="B1345" s="124"/>
      <c r="C1345" s="124"/>
      <c r="D1345" s="492"/>
    </row>
    <row r="1346" spans="2:4">
      <c r="B1346" s="124"/>
      <c r="C1346" s="124"/>
      <c r="D1346" s="492"/>
    </row>
    <row r="1347" spans="2:4">
      <c r="B1347" s="124"/>
      <c r="C1347" s="124"/>
      <c r="D1347" s="492"/>
    </row>
    <row r="1348" spans="2:4">
      <c r="B1348" s="124"/>
      <c r="C1348" s="124"/>
      <c r="D1348" s="492"/>
    </row>
    <row r="1349" spans="2:4">
      <c r="B1349" s="124"/>
      <c r="C1349" s="124"/>
      <c r="D1349" s="492"/>
    </row>
    <row r="1350" spans="2:4">
      <c r="B1350" s="124"/>
      <c r="C1350" s="124"/>
      <c r="D1350" s="492"/>
    </row>
    <row r="1351" spans="2:4">
      <c r="B1351" s="124"/>
      <c r="C1351" s="124"/>
      <c r="D1351" s="492"/>
    </row>
    <row r="1352" spans="2:4">
      <c r="B1352" s="124"/>
      <c r="C1352" s="124"/>
      <c r="D1352" s="492"/>
    </row>
    <row r="1353" spans="2:4">
      <c r="B1353" s="124"/>
      <c r="C1353" s="124"/>
      <c r="D1353" s="492"/>
    </row>
    <row r="1354" spans="2:4">
      <c r="B1354" s="124"/>
      <c r="C1354" s="124"/>
      <c r="D1354" s="492"/>
    </row>
    <row r="1355" spans="2:4">
      <c r="B1355" s="124"/>
      <c r="C1355" s="124"/>
      <c r="D1355" s="492"/>
    </row>
    <row r="1356" spans="2:4">
      <c r="B1356" s="124"/>
      <c r="C1356" s="124"/>
      <c r="D1356" s="492"/>
    </row>
    <row r="1357" spans="2:4">
      <c r="B1357" s="124"/>
      <c r="C1357" s="124"/>
      <c r="D1357" s="492"/>
    </row>
    <row r="1358" spans="2:4">
      <c r="B1358" s="124"/>
      <c r="C1358" s="124"/>
      <c r="D1358" s="492"/>
    </row>
    <row r="1359" spans="2:4">
      <c r="B1359" s="124"/>
      <c r="C1359" s="124"/>
      <c r="D1359" s="492"/>
    </row>
    <row r="1360" spans="2:4">
      <c r="B1360" s="124"/>
      <c r="C1360" s="124"/>
      <c r="D1360" s="492"/>
    </row>
    <row r="1361" spans="2:4">
      <c r="B1361" s="124"/>
      <c r="C1361" s="124"/>
      <c r="D1361" s="492"/>
    </row>
    <row r="1362" spans="2:4">
      <c r="B1362" s="124"/>
      <c r="C1362" s="124"/>
      <c r="D1362" s="492"/>
    </row>
    <row r="1363" spans="2:4">
      <c r="B1363" s="124"/>
      <c r="C1363" s="124"/>
      <c r="D1363" s="492"/>
    </row>
    <row r="1364" spans="2:4">
      <c r="B1364" s="124"/>
      <c r="C1364" s="124"/>
      <c r="D1364" s="492"/>
    </row>
    <row r="1365" spans="2:4">
      <c r="B1365" s="124"/>
      <c r="C1365" s="124"/>
      <c r="D1365" s="492"/>
    </row>
    <row r="1366" spans="2:4">
      <c r="B1366" s="124"/>
      <c r="C1366" s="124"/>
      <c r="D1366" s="492"/>
    </row>
    <row r="1367" spans="2:4">
      <c r="B1367" s="124"/>
      <c r="C1367" s="124"/>
      <c r="D1367" s="492"/>
    </row>
    <row r="1368" spans="2:4">
      <c r="B1368" s="124"/>
      <c r="C1368" s="124"/>
      <c r="D1368" s="492"/>
    </row>
    <row r="1369" spans="2:4">
      <c r="B1369" s="124"/>
      <c r="C1369" s="124"/>
      <c r="D1369" s="492"/>
    </row>
    <row r="1370" spans="2:4">
      <c r="B1370" s="124"/>
      <c r="C1370" s="124"/>
      <c r="D1370" s="492"/>
    </row>
    <row r="1371" spans="2:4">
      <c r="B1371" s="124"/>
      <c r="C1371" s="124"/>
      <c r="D1371" s="492"/>
    </row>
    <row r="1372" spans="2:4">
      <c r="B1372" s="124"/>
      <c r="C1372" s="124"/>
      <c r="D1372" s="492"/>
    </row>
    <row r="1373" spans="2:4">
      <c r="B1373" s="124"/>
      <c r="C1373" s="124"/>
      <c r="D1373" s="492"/>
    </row>
    <row r="1374" spans="2:4">
      <c r="B1374" s="124"/>
      <c r="C1374" s="124"/>
      <c r="D1374" s="492"/>
    </row>
    <row r="1375" spans="2:4">
      <c r="B1375" s="124"/>
      <c r="C1375" s="124"/>
      <c r="D1375" s="492"/>
    </row>
    <row r="1376" spans="2:4">
      <c r="B1376" s="124"/>
      <c r="C1376" s="124"/>
      <c r="D1376" s="492"/>
    </row>
    <row r="1377" spans="2:4">
      <c r="B1377" s="124"/>
      <c r="C1377" s="124"/>
      <c r="D1377" s="492"/>
    </row>
    <row r="1378" spans="2:4">
      <c r="B1378" s="124"/>
      <c r="C1378" s="124"/>
      <c r="D1378" s="492"/>
    </row>
    <row r="1379" spans="2:4">
      <c r="B1379" s="124"/>
      <c r="C1379" s="124"/>
      <c r="D1379" s="492"/>
    </row>
    <row r="1380" spans="2:4">
      <c r="B1380" s="124"/>
      <c r="C1380" s="124"/>
      <c r="D1380" s="492"/>
    </row>
    <row r="1381" spans="2:4">
      <c r="B1381" s="124"/>
      <c r="C1381" s="124"/>
      <c r="D1381" s="492"/>
    </row>
    <row r="1382" spans="2:4">
      <c r="B1382" s="124"/>
      <c r="C1382" s="124"/>
      <c r="D1382" s="492"/>
    </row>
    <row r="1383" spans="2:4">
      <c r="B1383" s="124"/>
      <c r="C1383" s="124"/>
      <c r="D1383" s="492"/>
    </row>
    <row r="1384" spans="2:4">
      <c r="B1384" s="124"/>
      <c r="C1384" s="124"/>
      <c r="D1384" s="492"/>
    </row>
    <row r="1385" spans="2:4">
      <c r="B1385" s="124"/>
      <c r="C1385" s="124"/>
      <c r="D1385" s="492"/>
    </row>
    <row r="1386" spans="2:4">
      <c r="B1386" s="124"/>
      <c r="C1386" s="124"/>
      <c r="D1386" s="492"/>
    </row>
    <row r="1387" spans="2:4">
      <c r="B1387" s="124"/>
      <c r="C1387" s="124"/>
      <c r="D1387" s="492"/>
    </row>
    <row r="1388" spans="2:4">
      <c r="B1388" s="124"/>
      <c r="C1388" s="124"/>
      <c r="D1388" s="492"/>
    </row>
    <row r="1389" spans="2:4">
      <c r="B1389" s="124"/>
      <c r="C1389" s="124"/>
      <c r="D1389" s="492"/>
    </row>
    <row r="1390" spans="2:4">
      <c r="B1390" s="124"/>
      <c r="C1390" s="124"/>
      <c r="D1390" s="492"/>
    </row>
    <row r="1391" spans="2:4">
      <c r="B1391" s="124"/>
      <c r="C1391" s="124"/>
      <c r="D1391" s="492"/>
    </row>
    <row r="1392" spans="2:4">
      <c r="B1392" s="124"/>
      <c r="C1392" s="124"/>
      <c r="D1392" s="492"/>
    </row>
    <row r="1393" spans="2:4">
      <c r="B1393" s="124"/>
      <c r="C1393" s="124"/>
      <c r="D1393" s="492"/>
    </row>
    <row r="1394" spans="2:4">
      <c r="B1394" s="124"/>
      <c r="C1394" s="124"/>
      <c r="D1394" s="492"/>
    </row>
    <row r="1395" spans="2:4">
      <c r="B1395" s="124"/>
      <c r="C1395" s="124"/>
      <c r="D1395" s="492"/>
    </row>
    <row r="1396" spans="2:4">
      <c r="B1396" s="124"/>
      <c r="C1396" s="124"/>
      <c r="D1396" s="492"/>
    </row>
    <row r="1397" spans="2:4">
      <c r="B1397" s="124"/>
      <c r="C1397" s="124"/>
      <c r="D1397" s="492"/>
    </row>
    <row r="1398" spans="2:4">
      <c r="B1398" s="124"/>
      <c r="C1398" s="124"/>
      <c r="D1398" s="492"/>
    </row>
    <row r="1399" spans="2:4">
      <c r="B1399" s="124"/>
      <c r="C1399" s="124"/>
      <c r="D1399" s="492"/>
    </row>
    <row r="1400" spans="2:4">
      <c r="B1400" s="124"/>
      <c r="C1400" s="124"/>
      <c r="D1400" s="492"/>
    </row>
    <row r="1401" spans="2:4">
      <c r="B1401" s="124"/>
      <c r="C1401" s="124"/>
      <c r="D1401" s="492"/>
    </row>
    <row r="1402" spans="2:4">
      <c r="B1402" s="124"/>
      <c r="C1402" s="124"/>
      <c r="D1402" s="492"/>
    </row>
    <row r="1403" spans="2:4">
      <c r="B1403" s="124"/>
      <c r="C1403" s="124"/>
      <c r="D1403" s="492"/>
    </row>
    <row r="1404" spans="2:4">
      <c r="B1404" s="124"/>
      <c r="C1404" s="124"/>
      <c r="D1404" s="492"/>
    </row>
    <row r="1405" spans="2:4">
      <c r="B1405" s="124"/>
      <c r="C1405" s="124"/>
      <c r="D1405" s="492"/>
    </row>
    <row r="1406" spans="2:4">
      <c r="B1406" s="124"/>
      <c r="C1406" s="124"/>
      <c r="D1406" s="492"/>
    </row>
    <row r="1407" spans="2:4">
      <c r="B1407" s="124"/>
      <c r="C1407" s="124"/>
      <c r="D1407" s="492"/>
    </row>
    <row r="1408" spans="2:4">
      <c r="B1408" s="124"/>
      <c r="C1408" s="124"/>
      <c r="D1408" s="492"/>
    </row>
    <row r="1409" spans="2:4">
      <c r="B1409" s="124"/>
      <c r="C1409" s="124"/>
      <c r="D1409" s="492"/>
    </row>
    <row r="1410" spans="2:4">
      <c r="B1410" s="124"/>
      <c r="C1410" s="124"/>
      <c r="D1410" s="492"/>
    </row>
    <row r="1411" spans="2:4">
      <c r="B1411" s="124"/>
      <c r="C1411" s="124"/>
      <c r="D1411" s="492"/>
    </row>
    <row r="1412" spans="2:4">
      <c r="B1412" s="124"/>
      <c r="C1412" s="124"/>
      <c r="D1412" s="492"/>
    </row>
    <row r="1413" spans="2:4">
      <c r="B1413" s="124"/>
      <c r="C1413" s="124"/>
      <c r="D1413" s="492"/>
    </row>
    <row r="1414" spans="2:4">
      <c r="B1414" s="124"/>
      <c r="C1414" s="124"/>
      <c r="D1414" s="492"/>
    </row>
    <row r="1415" spans="2:4">
      <c r="B1415" s="124"/>
      <c r="C1415" s="124"/>
      <c r="D1415" s="492"/>
    </row>
    <row r="1416" spans="2:4">
      <c r="B1416" s="124"/>
      <c r="C1416" s="124"/>
      <c r="D1416" s="492"/>
    </row>
    <row r="1417" spans="2:4">
      <c r="B1417" s="124"/>
      <c r="C1417" s="124"/>
      <c r="D1417" s="492"/>
    </row>
    <row r="1418" spans="2:4">
      <c r="B1418" s="124"/>
      <c r="C1418" s="203"/>
      <c r="D1418" s="492"/>
    </row>
    <row r="1419" spans="2:4">
      <c r="B1419" s="124"/>
      <c r="C1419" s="203"/>
      <c r="D1419" s="492"/>
    </row>
    <row r="1420" spans="2:4">
      <c r="B1420" s="124"/>
      <c r="C1420" s="203"/>
      <c r="D1420" s="492"/>
    </row>
    <row r="1421" spans="2:4">
      <c r="B1421" s="124"/>
      <c r="C1421" s="203"/>
      <c r="D1421" s="492"/>
    </row>
    <row r="1422" spans="2:4">
      <c r="B1422" s="124"/>
      <c r="C1422" s="205"/>
      <c r="D1422" s="492"/>
    </row>
    <row r="1423" spans="2:4">
      <c r="B1423" s="124"/>
      <c r="C1423" s="203"/>
      <c r="D1423" s="220"/>
    </row>
    <row r="1424" spans="2:4">
      <c r="B1424" s="124"/>
      <c r="C1424" s="203"/>
      <c r="D1424" s="220"/>
    </row>
    <row r="1425" spans="2:4">
      <c r="B1425" s="124"/>
      <c r="C1425" s="205"/>
      <c r="D1425" s="492"/>
    </row>
    <row r="1426" spans="2:4">
      <c r="B1426" s="124"/>
      <c r="C1426" s="203"/>
      <c r="D1426" s="220"/>
    </row>
    <row r="1427" spans="2:4">
      <c r="B1427" s="124"/>
      <c r="C1427" s="203"/>
      <c r="D1427" s="492"/>
    </row>
    <row r="1428" spans="2:4">
      <c r="B1428" s="124"/>
      <c r="C1428" s="203"/>
      <c r="D1428" s="220"/>
    </row>
    <row r="1429" spans="2:4">
      <c r="B1429" s="124"/>
      <c r="C1429" s="203"/>
      <c r="D1429" s="220"/>
    </row>
    <row r="1430" spans="2:4">
      <c r="B1430" s="124"/>
      <c r="C1430" s="203"/>
      <c r="D1430" s="220"/>
    </row>
    <row r="1431" spans="2:4">
      <c r="B1431" s="124"/>
      <c r="C1431" s="203"/>
      <c r="D1431" s="220"/>
    </row>
    <row r="1432" spans="2:4">
      <c r="B1432" s="746"/>
      <c r="C1432" s="746"/>
      <c r="D1432" s="751"/>
    </row>
    <row r="1433" spans="2:4">
      <c r="B1433" s="746"/>
      <c r="C1433" s="746"/>
      <c r="D1433" s="751"/>
    </row>
    <row r="1434" spans="2:4">
      <c r="B1434" s="746"/>
      <c r="C1434" s="746"/>
      <c r="D1434" s="751"/>
    </row>
    <row r="1435" spans="2:4">
      <c r="B1435" s="746"/>
      <c r="C1435" s="746"/>
      <c r="D1435" s="751"/>
    </row>
    <row r="1436" spans="2:4">
      <c r="B1436" s="746"/>
      <c r="C1436" s="746"/>
      <c r="D1436" s="751"/>
    </row>
    <row r="1437" spans="2:4">
      <c r="B1437" s="746"/>
      <c r="C1437" s="746"/>
      <c r="D1437" s="751"/>
    </row>
    <row r="1438" spans="2:4">
      <c r="B1438" s="746"/>
      <c r="C1438" s="746"/>
      <c r="D1438" s="751"/>
    </row>
    <row r="1439" spans="2:4">
      <c r="B1439" s="746"/>
      <c r="C1439" s="746"/>
      <c r="D1439" s="751"/>
    </row>
    <row r="1440" spans="2:4">
      <c r="B1440" s="746"/>
      <c r="C1440" s="746"/>
      <c r="D1440" s="751"/>
    </row>
    <row r="1441" spans="2:4">
      <c r="B1441" s="746"/>
      <c r="C1441" s="746"/>
      <c r="D1441" s="751"/>
    </row>
    <row r="1442" spans="2:4">
      <c r="B1442" s="746"/>
      <c r="C1442" s="746"/>
      <c r="D1442" s="751"/>
    </row>
    <row r="1443" spans="2:4">
      <c r="B1443" s="746"/>
      <c r="C1443" s="746"/>
      <c r="D1443" s="751"/>
    </row>
    <row r="1444" spans="2:4">
      <c r="B1444" s="746"/>
      <c r="C1444" s="746"/>
      <c r="D1444" s="751"/>
    </row>
    <row r="1445" spans="2:4">
      <c r="B1445" s="746"/>
      <c r="C1445" s="746"/>
      <c r="D1445" s="751"/>
    </row>
    <row r="1446" spans="2:4">
      <c r="B1446" s="746"/>
      <c r="C1446" s="746"/>
      <c r="D1446" s="751"/>
    </row>
    <row r="1447" spans="2:4">
      <c r="B1447" s="746"/>
      <c r="C1447" s="746"/>
      <c r="D1447" s="751"/>
    </row>
    <row r="1448" spans="2:4">
      <c r="B1448" s="746"/>
      <c r="C1448" s="746"/>
      <c r="D1448" s="751"/>
    </row>
    <row r="1449" spans="2:4">
      <c r="B1449" s="746"/>
      <c r="C1449" s="746"/>
      <c r="D1449" s="751"/>
    </row>
    <row r="1450" spans="2:4">
      <c r="B1450" s="746"/>
      <c r="C1450" s="746"/>
      <c r="D1450" s="751"/>
    </row>
    <row r="1451" spans="2:4">
      <c r="B1451" s="746"/>
      <c r="C1451" s="746"/>
      <c r="D1451" s="751"/>
    </row>
    <row r="1452" spans="2:4">
      <c r="B1452" s="746"/>
      <c r="C1452" s="746"/>
      <c r="D1452" s="751"/>
    </row>
    <row r="1453" spans="2:4">
      <c r="B1453" s="746"/>
      <c r="C1453" s="746"/>
      <c r="D1453" s="751"/>
    </row>
    <row r="1454" spans="2:4">
      <c r="B1454" s="746"/>
      <c r="C1454" s="746"/>
      <c r="D1454" s="751"/>
    </row>
    <row r="1455" spans="2:4">
      <c r="B1455" s="746"/>
      <c r="C1455" s="746"/>
      <c r="D1455" s="751"/>
    </row>
    <row r="1456" spans="2:4">
      <c r="B1456" s="746"/>
      <c r="C1456" s="746"/>
      <c r="D1456" s="751"/>
    </row>
    <row r="1457" spans="2:4">
      <c r="B1457" s="746"/>
      <c r="C1457" s="746"/>
      <c r="D1457" s="751"/>
    </row>
    <row r="1458" spans="2:4">
      <c r="B1458" s="746"/>
      <c r="C1458" s="746"/>
      <c r="D1458" s="751"/>
    </row>
    <row r="1459" spans="2:4">
      <c r="B1459" s="746"/>
      <c r="C1459" s="746"/>
      <c r="D1459" s="751"/>
    </row>
    <row r="1460" spans="2:4">
      <c r="B1460" s="746"/>
      <c r="C1460" s="746"/>
      <c r="D1460" s="751"/>
    </row>
    <row r="1461" spans="2:4">
      <c r="B1461" s="746"/>
      <c r="C1461" s="746"/>
      <c r="D1461" s="751"/>
    </row>
    <row r="1462" spans="2:4">
      <c r="B1462" s="746"/>
      <c r="C1462" s="746"/>
      <c r="D1462" s="751"/>
    </row>
    <row r="1463" spans="2:4">
      <c r="B1463" s="746"/>
      <c r="C1463" s="746"/>
      <c r="D1463" s="751"/>
    </row>
    <row r="1464" spans="2:4">
      <c r="B1464" s="746"/>
      <c r="C1464" s="746"/>
      <c r="D1464" s="751"/>
    </row>
    <row r="1465" spans="2:4">
      <c r="B1465" s="746"/>
      <c r="C1465" s="746"/>
      <c r="D1465" s="751"/>
    </row>
    <row r="1466" spans="2:4">
      <c r="B1466" s="746"/>
      <c r="C1466" s="746"/>
      <c r="D1466" s="751"/>
    </row>
    <row r="1467" spans="2:4">
      <c r="B1467" s="746"/>
      <c r="C1467" s="746"/>
      <c r="D1467" s="751"/>
    </row>
    <row r="1468" spans="2:4">
      <c r="B1468" s="746"/>
      <c r="C1468" s="746"/>
      <c r="D1468" s="751"/>
    </row>
    <row r="1469" spans="2:4">
      <c r="B1469" s="746"/>
      <c r="C1469" s="746"/>
      <c r="D1469" s="751"/>
    </row>
    <row r="1470" spans="2:4">
      <c r="B1470" s="746"/>
      <c r="C1470" s="746"/>
      <c r="D1470" s="751"/>
    </row>
    <row r="1471" spans="2:4">
      <c r="B1471" s="746"/>
      <c r="C1471" s="746"/>
      <c r="D1471" s="751"/>
    </row>
    <row r="1472" spans="2:4">
      <c r="B1472" s="746"/>
      <c r="C1472" s="746"/>
      <c r="D1472" s="751"/>
    </row>
    <row r="1473" spans="2:4">
      <c r="B1473" s="746"/>
      <c r="C1473" s="746"/>
      <c r="D1473" s="751"/>
    </row>
    <row r="1474" spans="2:4">
      <c r="B1474" s="746"/>
      <c r="C1474" s="746"/>
      <c r="D1474" s="751"/>
    </row>
    <row r="1475" spans="2:4">
      <c r="B1475" s="746"/>
      <c r="C1475" s="746"/>
      <c r="D1475" s="751"/>
    </row>
    <row r="1476" spans="2:4">
      <c r="B1476" s="746"/>
      <c r="C1476" s="746"/>
      <c r="D1476" s="751"/>
    </row>
    <row r="1477" spans="2:4">
      <c r="B1477" s="746"/>
      <c r="C1477" s="746"/>
      <c r="D1477" s="751"/>
    </row>
    <row r="1478" spans="2:4">
      <c r="B1478" s="746"/>
      <c r="C1478" s="746"/>
      <c r="D1478" s="751"/>
    </row>
    <row r="1479" spans="2:4">
      <c r="B1479" s="746"/>
      <c r="C1479" s="746"/>
      <c r="D1479" s="751"/>
    </row>
    <row r="1480" spans="2:4">
      <c r="B1480" s="746"/>
      <c r="C1480" s="746"/>
      <c r="D1480" s="751"/>
    </row>
    <row r="1481" spans="2:4">
      <c r="B1481" s="746"/>
      <c r="C1481" s="746"/>
      <c r="D1481" s="751"/>
    </row>
    <row r="1482" spans="2:4">
      <c r="B1482" s="746"/>
      <c r="C1482" s="746"/>
      <c r="D1482" s="751"/>
    </row>
    <row r="1483" spans="2:4">
      <c r="B1483" s="746"/>
      <c r="C1483" s="746"/>
      <c r="D1483" s="751"/>
    </row>
    <row r="1484" spans="2:4">
      <c r="B1484" s="746"/>
      <c r="C1484" s="746"/>
      <c r="D1484" s="751"/>
    </row>
    <row r="1485" spans="2:4">
      <c r="B1485" s="746"/>
      <c r="C1485" s="746"/>
      <c r="D1485" s="751"/>
    </row>
    <row r="1486" spans="2:4">
      <c r="B1486" s="746"/>
      <c r="C1486" s="746"/>
      <c r="D1486" s="751"/>
    </row>
    <row r="1487" spans="2:4">
      <c r="B1487" s="746"/>
      <c r="C1487" s="746"/>
      <c r="D1487" s="751"/>
    </row>
    <row r="1488" spans="2:4">
      <c r="B1488" s="746"/>
      <c r="C1488" s="746"/>
      <c r="D1488" s="751"/>
    </row>
    <row r="1489" spans="2:4">
      <c r="B1489" s="746"/>
      <c r="C1489" s="746"/>
      <c r="D1489" s="751"/>
    </row>
    <row r="1490" spans="2:4">
      <c r="B1490" s="746"/>
      <c r="C1490" s="746"/>
      <c r="D1490" s="751"/>
    </row>
    <row r="1491" spans="2:4">
      <c r="B1491" s="746"/>
      <c r="C1491" s="746"/>
      <c r="D1491" s="751"/>
    </row>
    <row r="1492" spans="2:4">
      <c r="B1492" s="746"/>
      <c r="C1492" s="746"/>
      <c r="D1492" s="751"/>
    </row>
    <row r="1493" spans="2:4">
      <c r="B1493" s="746"/>
      <c r="C1493" s="746"/>
      <c r="D1493" s="751"/>
    </row>
    <row r="1494" spans="2:4">
      <c r="B1494" s="746"/>
      <c r="C1494" s="746"/>
      <c r="D1494" s="751"/>
    </row>
    <row r="1495" spans="2:4">
      <c r="B1495" s="746"/>
      <c r="C1495" s="746"/>
      <c r="D1495" s="751"/>
    </row>
    <row r="1496" spans="2:4">
      <c r="B1496" s="746"/>
      <c r="C1496" s="746"/>
      <c r="D1496" s="751"/>
    </row>
    <row r="1497" spans="2:4">
      <c r="B1497" s="746"/>
      <c r="C1497" s="746"/>
      <c r="D1497" s="751"/>
    </row>
    <row r="1498" spans="2:4">
      <c r="B1498" s="746"/>
      <c r="C1498" s="746"/>
      <c r="D1498" s="751"/>
    </row>
    <row r="1499" spans="2:4">
      <c r="B1499" s="746"/>
      <c r="C1499" s="746"/>
      <c r="D1499" s="751"/>
    </row>
    <row r="1500" spans="2:4">
      <c r="B1500" s="746"/>
      <c r="C1500" s="746"/>
      <c r="D1500" s="751"/>
    </row>
    <row r="1501" spans="2:4">
      <c r="B1501" s="746"/>
      <c r="C1501" s="746"/>
      <c r="D1501" s="751"/>
    </row>
    <row r="1502" spans="2:4">
      <c r="B1502" s="746"/>
      <c r="C1502" s="746"/>
      <c r="D1502" s="751"/>
    </row>
    <row r="1503" spans="2:4">
      <c r="B1503" s="746"/>
      <c r="C1503" s="746"/>
      <c r="D1503" s="751"/>
    </row>
    <row r="1504" spans="2:4">
      <c r="B1504" s="746"/>
      <c r="C1504" s="746"/>
      <c r="D1504" s="751"/>
    </row>
    <row r="1505" spans="2:4">
      <c r="B1505" s="746"/>
      <c r="C1505" s="746"/>
      <c r="D1505" s="751"/>
    </row>
    <row r="1506" spans="2:4">
      <c r="B1506" s="746"/>
      <c r="C1506" s="746"/>
      <c r="D1506" s="751"/>
    </row>
    <row r="1507" spans="2:4">
      <c r="B1507" s="746"/>
      <c r="C1507" s="746"/>
      <c r="D1507" s="751"/>
    </row>
    <row r="1508" spans="2:4">
      <c r="B1508" s="746"/>
      <c r="C1508" s="746"/>
      <c r="D1508" s="751"/>
    </row>
    <row r="1509" spans="2:4">
      <c r="B1509" s="746"/>
      <c r="C1509" s="746"/>
      <c r="D1509" s="751"/>
    </row>
    <row r="1510" spans="2:4">
      <c r="B1510" s="746"/>
      <c r="C1510" s="746"/>
      <c r="D1510" s="751"/>
    </row>
    <row r="1511" spans="2:4">
      <c r="B1511" s="746"/>
      <c r="C1511" s="746"/>
      <c r="D1511" s="751"/>
    </row>
    <row r="1512" spans="2:4">
      <c r="B1512" s="746"/>
      <c r="C1512" s="746"/>
      <c r="D1512" s="751"/>
    </row>
    <row r="1513" spans="2:4">
      <c r="B1513" s="746"/>
      <c r="C1513" s="746"/>
      <c r="D1513" s="751"/>
    </row>
    <row r="1514" spans="2:4">
      <c r="B1514" s="746"/>
      <c r="C1514" s="746"/>
      <c r="D1514" s="751"/>
    </row>
    <row r="1515" spans="2:4">
      <c r="B1515" s="746"/>
      <c r="C1515" s="746"/>
      <c r="D1515" s="751"/>
    </row>
    <row r="1516" spans="2:4">
      <c r="B1516" s="746"/>
      <c r="C1516" s="746"/>
      <c r="D1516" s="751"/>
    </row>
    <row r="1517" spans="2:4">
      <c r="B1517" s="746"/>
      <c r="C1517" s="746"/>
      <c r="D1517" s="751"/>
    </row>
    <row r="1518" spans="2:4">
      <c r="B1518" s="746"/>
      <c r="C1518" s="746"/>
      <c r="D1518" s="751"/>
    </row>
    <row r="1519" spans="2:4">
      <c r="B1519" s="746"/>
      <c r="C1519" s="746"/>
      <c r="D1519" s="751"/>
    </row>
    <row r="1520" spans="2:4">
      <c r="B1520" s="746"/>
      <c r="C1520" s="746"/>
      <c r="D1520" s="751"/>
    </row>
    <row r="1521" spans="2:4">
      <c r="B1521" s="746"/>
      <c r="C1521" s="746"/>
      <c r="D1521" s="751"/>
    </row>
    <row r="1522" spans="2:4">
      <c r="B1522" s="746"/>
      <c r="C1522" s="746"/>
      <c r="D1522" s="751"/>
    </row>
    <row r="1523" spans="2:4">
      <c r="B1523" s="746"/>
      <c r="C1523" s="746"/>
      <c r="D1523" s="751"/>
    </row>
    <row r="1524" spans="2:4">
      <c r="B1524" s="746"/>
      <c r="C1524" s="746"/>
      <c r="D1524" s="751"/>
    </row>
    <row r="1525" spans="2:4">
      <c r="B1525" s="746"/>
      <c r="C1525" s="746"/>
      <c r="D1525" s="751"/>
    </row>
    <row r="1526" spans="2:4">
      <c r="B1526" s="746"/>
      <c r="C1526" s="746"/>
      <c r="D1526" s="751"/>
    </row>
    <row r="1527" spans="2:4">
      <c r="B1527" s="746"/>
      <c r="C1527" s="746"/>
      <c r="D1527" s="751"/>
    </row>
    <row r="1528" spans="2:4">
      <c r="B1528" s="746"/>
      <c r="C1528" s="746"/>
      <c r="D1528" s="751"/>
    </row>
    <row r="1529" spans="2:4">
      <c r="B1529" s="746"/>
      <c r="C1529" s="746"/>
      <c r="D1529" s="751"/>
    </row>
    <row r="1530" spans="2:4">
      <c r="B1530" s="746"/>
      <c r="C1530" s="746"/>
      <c r="D1530" s="751"/>
    </row>
    <row r="1531" spans="2:4">
      <c r="B1531" s="746"/>
      <c r="C1531" s="746"/>
      <c r="D1531" s="751"/>
    </row>
    <row r="1532" spans="2:4">
      <c r="B1532" s="746"/>
      <c r="C1532" s="746"/>
      <c r="D1532" s="751"/>
    </row>
    <row r="1533" spans="2:4">
      <c r="B1533" s="746"/>
      <c r="C1533" s="746"/>
      <c r="D1533" s="751"/>
    </row>
    <row r="1534" spans="2:4">
      <c r="B1534" s="746"/>
      <c r="C1534" s="746"/>
      <c r="D1534" s="751"/>
    </row>
    <row r="1535" spans="2:4">
      <c r="B1535" s="746"/>
      <c r="C1535" s="746"/>
      <c r="D1535" s="751"/>
    </row>
    <row r="1536" spans="2:4">
      <c r="B1536" s="746"/>
      <c r="C1536" s="746"/>
      <c r="D1536" s="751"/>
    </row>
    <row r="1537" spans="2:4">
      <c r="B1537" s="746"/>
      <c r="C1537" s="746"/>
      <c r="D1537" s="751"/>
    </row>
    <row r="1538" spans="2:4">
      <c r="B1538" s="746"/>
      <c r="C1538" s="746"/>
      <c r="D1538" s="751"/>
    </row>
    <row r="1539" spans="2:4">
      <c r="B1539" s="746"/>
      <c r="C1539" s="746"/>
      <c r="D1539" s="751"/>
    </row>
    <row r="1540" spans="2:4">
      <c r="B1540" s="746"/>
      <c r="C1540" s="746"/>
      <c r="D1540" s="751"/>
    </row>
    <row r="1541" spans="2:4">
      <c r="B1541" s="746"/>
      <c r="C1541" s="746"/>
      <c r="D1541" s="751"/>
    </row>
    <row r="1542" spans="2:4">
      <c r="B1542" s="746"/>
      <c r="C1542" s="746"/>
      <c r="D1542" s="751"/>
    </row>
    <row r="1543" spans="2:4">
      <c r="B1543" s="746"/>
      <c r="C1543" s="746"/>
      <c r="D1543" s="751"/>
    </row>
    <row r="1544" spans="2:4">
      <c r="B1544" s="746"/>
      <c r="C1544" s="746"/>
      <c r="D1544" s="751"/>
    </row>
    <row r="1545" spans="2:4">
      <c r="B1545" s="746"/>
      <c r="C1545" s="746"/>
      <c r="D1545" s="751"/>
    </row>
    <row r="1546" spans="2:4">
      <c r="B1546" s="746"/>
      <c r="C1546" s="746"/>
      <c r="D1546" s="751"/>
    </row>
    <row r="1547" spans="2:4">
      <c r="B1547" s="746"/>
      <c r="C1547" s="746"/>
      <c r="D1547" s="751"/>
    </row>
    <row r="1548" spans="2:4">
      <c r="B1548" s="746"/>
      <c r="C1548" s="746"/>
      <c r="D1548" s="751"/>
    </row>
    <row r="1549" spans="2:4">
      <c r="B1549" s="746"/>
      <c r="C1549" s="746"/>
      <c r="D1549" s="751"/>
    </row>
    <row r="1550" spans="2:4">
      <c r="B1550" s="746"/>
      <c r="C1550" s="746"/>
      <c r="D1550" s="751"/>
    </row>
    <row r="1551" spans="2:4">
      <c r="B1551" s="746"/>
      <c r="C1551" s="746"/>
      <c r="D1551" s="751"/>
    </row>
    <row r="1552" spans="2:4">
      <c r="B1552" s="746"/>
      <c r="C1552" s="746"/>
      <c r="D1552" s="751"/>
    </row>
    <row r="1553" spans="2:4">
      <c r="B1553" s="746"/>
      <c r="C1553" s="746"/>
      <c r="D1553" s="751"/>
    </row>
    <row r="1554" spans="2:4">
      <c r="B1554" s="746"/>
      <c r="C1554" s="746"/>
      <c r="D1554" s="751"/>
    </row>
    <row r="1555" spans="2:4">
      <c r="B1555" s="746"/>
      <c r="C1555" s="746"/>
      <c r="D1555" s="751"/>
    </row>
    <row r="1556" spans="2:4">
      <c r="B1556" s="746"/>
      <c r="C1556" s="746"/>
      <c r="D1556" s="751"/>
    </row>
    <row r="1557" spans="2:4">
      <c r="B1557" s="746"/>
      <c r="C1557" s="746"/>
      <c r="D1557" s="751"/>
    </row>
    <row r="1558" spans="2:4">
      <c r="B1558" s="746"/>
      <c r="C1558" s="746"/>
      <c r="D1558" s="751"/>
    </row>
    <row r="1559" spans="2:4">
      <c r="B1559" s="746"/>
      <c r="C1559" s="746"/>
      <c r="D1559" s="751"/>
    </row>
    <row r="1560" spans="2:4">
      <c r="B1560" s="746"/>
      <c r="C1560" s="746"/>
      <c r="D1560" s="751"/>
    </row>
    <row r="1561" spans="2:4">
      <c r="B1561" s="746"/>
      <c r="C1561" s="746"/>
      <c r="D1561" s="751"/>
    </row>
    <row r="1562" spans="2:4">
      <c r="B1562" s="746"/>
      <c r="C1562" s="746"/>
      <c r="D1562" s="751"/>
    </row>
    <row r="1563" spans="2:4">
      <c r="B1563" s="746"/>
      <c r="C1563" s="746"/>
      <c r="D1563" s="751"/>
    </row>
    <row r="1564" spans="2:4">
      <c r="B1564" s="746"/>
      <c r="C1564" s="746"/>
      <c r="D1564" s="751"/>
    </row>
    <row r="1565" spans="2:4">
      <c r="B1565" s="746"/>
      <c r="C1565" s="746"/>
      <c r="D1565" s="751"/>
    </row>
    <row r="1566" spans="2:4">
      <c r="B1566" s="746"/>
      <c r="C1566" s="746"/>
      <c r="D1566" s="751"/>
    </row>
    <row r="1567" spans="2:4">
      <c r="B1567" s="746"/>
      <c r="C1567" s="746"/>
      <c r="D1567" s="751"/>
    </row>
    <row r="1568" spans="2:4">
      <c r="B1568" s="746"/>
      <c r="C1568" s="746"/>
      <c r="D1568" s="751"/>
    </row>
    <row r="1569" spans="2:4">
      <c r="B1569" s="746"/>
      <c r="C1569" s="746"/>
      <c r="D1569" s="751"/>
    </row>
    <row r="1570" spans="2:4">
      <c r="B1570" s="746"/>
      <c r="C1570" s="746"/>
      <c r="D1570" s="751"/>
    </row>
    <row r="1571" spans="2:4">
      <c r="B1571" s="746"/>
      <c r="C1571" s="746"/>
      <c r="D1571" s="751"/>
    </row>
    <row r="1572" spans="2:4">
      <c r="B1572" s="746"/>
      <c r="C1572" s="746"/>
      <c r="D1572" s="751"/>
    </row>
    <row r="1573" spans="2:4">
      <c r="B1573" s="746"/>
      <c r="C1573" s="746"/>
      <c r="D1573" s="751"/>
    </row>
    <row r="1574" spans="2:4">
      <c r="B1574" s="746"/>
      <c r="C1574" s="746"/>
      <c r="D1574" s="751"/>
    </row>
    <row r="1575" spans="2:4">
      <c r="B1575" s="746"/>
      <c r="C1575" s="746"/>
      <c r="D1575" s="751"/>
    </row>
    <row r="1576" spans="2:4">
      <c r="B1576" s="746"/>
      <c r="C1576" s="746"/>
      <c r="D1576" s="751"/>
    </row>
    <row r="1577" spans="2:4">
      <c r="B1577" s="746"/>
      <c r="C1577" s="746"/>
      <c r="D1577" s="751"/>
    </row>
    <row r="1578" spans="2:4">
      <c r="B1578" s="746"/>
      <c r="C1578" s="746"/>
      <c r="D1578" s="751"/>
    </row>
    <row r="1579" spans="2:4">
      <c r="B1579" s="746"/>
      <c r="C1579" s="746"/>
      <c r="D1579" s="751"/>
    </row>
    <row r="1580" spans="2:4">
      <c r="B1580" s="746"/>
      <c r="C1580" s="746"/>
      <c r="D1580" s="751"/>
    </row>
    <row r="1581" spans="2:4">
      <c r="B1581" s="746"/>
      <c r="C1581" s="746"/>
      <c r="D1581" s="751"/>
    </row>
    <row r="1582" spans="2:4">
      <c r="B1582" s="746"/>
      <c r="C1582" s="746"/>
      <c r="D1582" s="751"/>
    </row>
    <row r="1583" spans="2:4">
      <c r="B1583" s="746"/>
      <c r="C1583" s="746"/>
      <c r="D1583" s="751"/>
    </row>
    <row r="1584" spans="2:4">
      <c r="B1584" s="746"/>
      <c r="C1584" s="746"/>
      <c r="D1584" s="751"/>
    </row>
    <row r="1585" spans="2:4">
      <c r="B1585" s="746"/>
      <c r="C1585" s="746"/>
      <c r="D1585" s="751"/>
    </row>
    <row r="1586" spans="2:4">
      <c r="B1586" s="746"/>
      <c r="C1586" s="746"/>
      <c r="D1586" s="751"/>
    </row>
    <row r="1587" spans="2:4">
      <c r="B1587" s="746"/>
      <c r="C1587" s="746"/>
      <c r="D1587" s="751"/>
    </row>
    <row r="1588" spans="2:4">
      <c r="B1588" s="746"/>
      <c r="C1588" s="746"/>
      <c r="D1588" s="751"/>
    </row>
    <row r="1589" spans="2:4">
      <c r="B1589" s="746"/>
      <c r="C1589" s="746"/>
      <c r="D1589" s="751"/>
    </row>
    <row r="1590" spans="2:4">
      <c r="B1590" s="746"/>
      <c r="C1590" s="746"/>
      <c r="D1590" s="751"/>
    </row>
    <row r="1591" spans="2:4">
      <c r="B1591" s="746"/>
      <c r="C1591" s="746"/>
      <c r="D1591" s="751"/>
    </row>
    <row r="1592" spans="2:4">
      <c r="B1592" s="746"/>
      <c r="C1592" s="746"/>
      <c r="D1592" s="751"/>
    </row>
    <row r="1593" spans="2:4">
      <c r="B1593" s="746"/>
      <c r="C1593" s="746"/>
      <c r="D1593" s="751"/>
    </row>
    <row r="1594" spans="2:4">
      <c r="B1594" s="746"/>
      <c r="C1594" s="746"/>
      <c r="D1594" s="751"/>
    </row>
    <row r="1595" spans="2:4">
      <c r="B1595" s="746"/>
      <c r="C1595" s="746"/>
      <c r="D1595" s="751"/>
    </row>
    <row r="1596" spans="2:4">
      <c r="B1596" s="746"/>
      <c r="C1596" s="746"/>
      <c r="D1596" s="751"/>
    </row>
    <row r="1597" spans="2:4">
      <c r="B1597" s="746"/>
      <c r="C1597" s="746"/>
      <c r="D1597" s="751"/>
    </row>
    <row r="1598" spans="2:4">
      <c r="B1598" s="746"/>
      <c r="C1598" s="746"/>
      <c r="D1598" s="751"/>
    </row>
    <row r="1599" spans="2:4">
      <c r="B1599" s="746"/>
      <c r="C1599" s="746"/>
      <c r="D1599" s="751"/>
    </row>
    <row r="1600" spans="2:4">
      <c r="B1600" s="746"/>
      <c r="C1600" s="746"/>
      <c r="D1600" s="751"/>
    </row>
    <row r="1601" spans="2:4">
      <c r="B1601" s="746"/>
      <c r="C1601" s="746"/>
      <c r="D1601" s="751"/>
    </row>
    <row r="1602" spans="2:4">
      <c r="B1602" s="746"/>
      <c r="C1602" s="746"/>
      <c r="D1602" s="751"/>
    </row>
    <row r="1603" spans="2:4">
      <c r="B1603" s="746"/>
      <c r="C1603" s="746"/>
      <c r="D1603" s="751"/>
    </row>
    <row r="1604" spans="2:4">
      <c r="B1604" s="746"/>
      <c r="C1604" s="746"/>
      <c r="D1604" s="751"/>
    </row>
    <row r="1605" spans="2:4">
      <c r="B1605" s="746"/>
      <c r="C1605" s="746"/>
      <c r="D1605" s="751"/>
    </row>
    <row r="1606" spans="2:4">
      <c r="B1606" s="746"/>
      <c r="C1606" s="746"/>
      <c r="D1606" s="751"/>
    </row>
    <row r="1607" spans="2:4">
      <c r="B1607" s="746"/>
      <c r="C1607" s="746"/>
      <c r="D1607" s="751"/>
    </row>
    <row r="1608" spans="2:4">
      <c r="B1608" s="746"/>
      <c r="C1608" s="746"/>
      <c r="D1608" s="751"/>
    </row>
    <row r="1609" spans="2:4">
      <c r="B1609" s="746"/>
      <c r="C1609" s="746"/>
      <c r="D1609" s="751"/>
    </row>
    <row r="1610" spans="2:4">
      <c r="B1610" s="746"/>
      <c r="C1610" s="746"/>
      <c r="D1610" s="751"/>
    </row>
    <row r="1611" spans="2:4">
      <c r="B1611" s="746"/>
      <c r="C1611" s="746"/>
      <c r="D1611" s="751"/>
    </row>
    <row r="1612" spans="2:4">
      <c r="B1612" s="746"/>
      <c r="C1612" s="746"/>
      <c r="D1612" s="751"/>
    </row>
    <row r="1613" spans="2:4">
      <c r="B1613" s="746"/>
      <c r="C1613" s="746"/>
      <c r="D1613" s="751"/>
    </row>
    <row r="1614" spans="2:4">
      <c r="B1614" s="746"/>
      <c r="C1614" s="746"/>
      <c r="D1614" s="751"/>
    </row>
    <row r="1615" spans="2:4">
      <c r="B1615" s="746"/>
      <c r="C1615" s="746"/>
      <c r="D1615" s="751"/>
    </row>
    <row r="1616" spans="2:4">
      <c r="B1616" s="746"/>
      <c r="C1616" s="746"/>
      <c r="D1616" s="751"/>
    </row>
    <row r="1617" spans="2:4">
      <c r="B1617" s="746"/>
      <c r="C1617" s="746"/>
      <c r="D1617" s="751"/>
    </row>
    <row r="1618" spans="2:4">
      <c r="B1618" s="746"/>
      <c r="C1618" s="746"/>
      <c r="D1618" s="751"/>
    </row>
    <row r="1619" spans="2:4">
      <c r="B1619" s="746"/>
      <c r="C1619" s="746"/>
      <c r="D1619" s="751"/>
    </row>
    <row r="1620" spans="2:4">
      <c r="B1620" s="746"/>
      <c r="C1620" s="746"/>
      <c r="D1620" s="751"/>
    </row>
    <row r="1621" spans="2:4">
      <c r="B1621" s="746"/>
      <c r="C1621" s="746"/>
      <c r="D1621" s="751"/>
    </row>
    <row r="1622" spans="2:4">
      <c r="B1622" s="746"/>
      <c r="C1622" s="746"/>
      <c r="D1622" s="751"/>
    </row>
    <row r="1623" spans="2:4">
      <c r="B1623" s="746"/>
      <c r="C1623" s="746"/>
      <c r="D1623" s="751"/>
    </row>
    <row r="1624" spans="2:4">
      <c r="B1624" s="746"/>
      <c r="C1624" s="746"/>
      <c r="D1624" s="751"/>
    </row>
    <row r="1625" spans="2:4">
      <c r="B1625" s="746"/>
      <c r="C1625" s="746"/>
      <c r="D1625" s="751"/>
    </row>
    <row r="1626" spans="2:4">
      <c r="B1626" s="746"/>
      <c r="C1626" s="746"/>
      <c r="D1626" s="751"/>
    </row>
    <row r="1627" spans="2:4">
      <c r="B1627" s="746"/>
      <c r="C1627" s="746"/>
      <c r="D1627" s="751"/>
    </row>
    <row r="1628" spans="2:4">
      <c r="B1628" s="746"/>
      <c r="C1628" s="746"/>
      <c r="D1628" s="751"/>
    </row>
    <row r="1629" spans="2:4">
      <c r="B1629" s="746"/>
      <c r="C1629" s="746"/>
      <c r="D1629" s="751"/>
    </row>
    <row r="1630" spans="2:4">
      <c r="B1630" s="746"/>
      <c r="C1630" s="746"/>
      <c r="D1630" s="751"/>
    </row>
    <row r="1631" spans="2:4">
      <c r="B1631" s="746"/>
      <c r="C1631" s="746"/>
      <c r="D1631" s="751"/>
    </row>
    <row r="1632" spans="2:4">
      <c r="B1632" s="746"/>
      <c r="C1632" s="746"/>
      <c r="D1632" s="751"/>
    </row>
    <row r="1633" spans="2:4">
      <c r="B1633" s="746"/>
      <c r="C1633" s="746"/>
      <c r="D1633" s="751"/>
    </row>
    <row r="1634" spans="2:4">
      <c r="B1634" s="746"/>
      <c r="C1634" s="746"/>
      <c r="D1634" s="751"/>
    </row>
    <row r="1635" spans="2:4">
      <c r="B1635" s="746"/>
      <c r="C1635" s="746"/>
      <c r="D1635" s="751"/>
    </row>
    <row r="1636" spans="2:4">
      <c r="B1636" s="746"/>
      <c r="C1636" s="746"/>
      <c r="D1636" s="751"/>
    </row>
    <row r="1637" spans="2:4">
      <c r="B1637" s="746"/>
      <c r="C1637" s="746"/>
      <c r="D1637" s="751"/>
    </row>
    <row r="1638" spans="2:4">
      <c r="B1638" s="746"/>
      <c r="C1638" s="746"/>
      <c r="D1638" s="751"/>
    </row>
    <row r="1639" spans="2:4">
      <c r="B1639" s="746"/>
      <c r="C1639" s="746"/>
      <c r="D1639" s="751"/>
    </row>
    <row r="1640" spans="2:4">
      <c r="B1640" s="746"/>
      <c r="C1640" s="746"/>
      <c r="D1640" s="751"/>
    </row>
    <row r="1641" spans="2:4">
      <c r="B1641" s="746"/>
      <c r="C1641" s="746"/>
      <c r="D1641" s="751"/>
    </row>
    <row r="1642" spans="2:4">
      <c r="B1642" s="746"/>
      <c r="C1642" s="746"/>
      <c r="D1642" s="751"/>
    </row>
    <row r="1643" spans="2:4">
      <c r="B1643" s="746"/>
      <c r="C1643" s="746"/>
      <c r="D1643" s="751"/>
    </row>
    <row r="1644" spans="2:4">
      <c r="B1644" s="746"/>
      <c r="C1644" s="746"/>
      <c r="D1644" s="751"/>
    </row>
    <row r="1645" spans="2:4">
      <c r="B1645" s="746"/>
      <c r="C1645" s="746"/>
      <c r="D1645" s="751"/>
    </row>
    <row r="1646" spans="2:4">
      <c r="B1646" s="746"/>
      <c r="C1646" s="746"/>
      <c r="D1646" s="751"/>
    </row>
    <row r="1647" spans="2:4">
      <c r="B1647" s="746"/>
      <c r="C1647" s="746"/>
      <c r="D1647" s="751"/>
    </row>
    <row r="1648" spans="2:4">
      <c r="B1648" s="746"/>
      <c r="C1648" s="746"/>
      <c r="D1648" s="751"/>
    </row>
    <row r="1649" spans="2:4">
      <c r="B1649" s="746"/>
      <c r="C1649" s="746"/>
      <c r="D1649" s="751"/>
    </row>
    <row r="1650" spans="2:4">
      <c r="B1650" s="746"/>
      <c r="C1650" s="746"/>
      <c r="D1650" s="751"/>
    </row>
    <row r="1651" spans="2:4">
      <c r="B1651" s="746"/>
      <c r="C1651" s="746"/>
      <c r="D1651" s="751"/>
    </row>
    <row r="1652" spans="2:4">
      <c r="B1652" s="746"/>
      <c r="C1652" s="746"/>
      <c r="D1652" s="751"/>
    </row>
    <row r="1653" spans="2:4">
      <c r="B1653" s="746"/>
      <c r="C1653" s="746"/>
      <c r="D1653" s="751"/>
    </row>
    <row r="1654" spans="2:4">
      <c r="B1654" s="746"/>
      <c r="C1654" s="746"/>
      <c r="D1654" s="751"/>
    </row>
    <row r="1655" spans="2:4">
      <c r="B1655" s="746"/>
      <c r="C1655" s="746"/>
      <c r="D1655" s="751"/>
    </row>
    <row r="1656" spans="2:4">
      <c r="B1656" s="746"/>
      <c r="C1656" s="746"/>
      <c r="D1656" s="751"/>
    </row>
    <row r="1657" spans="2:4">
      <c r="B1657" s="746"/>
      <c r="C1657" s="746"/>
      <c r="D1657" s="751"/>
    </row>
    <row r="1658" spans="2:4">
      <c r="B1658" s="746"/>
      <c r="C1658" s="746"/>
      <c r="D1658" s="751"/>
    </row>
    <row r="1659" spans="2:4">
      <c r="B1659" s="746"/>
      <c r="C1659" s="746"/>
      <c r="D1659" s="751"/>
    </row>
    <row r="1660" spans="2:4">
      <c r="B1660" s="746"/>
      <c r="C1660" s="746"/>
      <c r="D1660" s="751"/>
    </row>
    <row r="1661" spans="2:4">
      <c r="B1661" s="746"/>
      <c r="C1661" s="746"/>
      <c r="D1661" s="751"/>
    </row>
    <row r="1662" spans="2:4">
      <c r="B1662" s="746"/>
      <c r="C1662" s="746"/>
      <c r="D1662" s="751"/>
    </row>
    <row r="1663" spans="2:4">
      <c r="B1663" s="746"/>
      <c r="C1663" s="746"/>
      <c r="D1663" s="751"/>
    </row>
    <row r="1664" spans="2:4">
      <c r="B1664" s="746"/>
      <c r="C1664" s="746"/>
      <c r="D1664" s="751"/>
    </row>
    <row r="1665" spans="2:4">
      <c r="B1665" s="746"/>
      <c r="C1665" s="746"/>
      <c r="D1665" s="751"/>
    </row>
    <row r="1666" spans="2:4">
      <c r="B1666" s="746"/>
      <c r="C1666" s="746"/>
      <c r="D1666" s="751"/>
    </row>
    <row r="1667" spans="2:4">
      <c r="B1667" s="746"/>
      <c r="C1667" s="746"/>
      <c r="D1667" s="751"/>
    </row>
    <row r="1668" spans="2:4">
      <c r="B1668" s="746"/>
      <c r="C1668" s="746"/>
      <c r="D1668" s="751"/>
    </row>
    <row r="1669" spans="2:4">
      <c r="B1669" s="746"/>
      <c r="C1669" s="746"/>
      <c r="D1669" s="751"/>
    </row>
    <row r="1670" spans="2:4">
      <c r="B1670" s="746"/>
      <c r="C1670" s="746"/>
      <c r="D1670" s="751"/>
    </row>
    <row r="1671" spans="2:4">
      <c r="B1671" s="746"/>
      <c r="C1671" s="746"/>
      <c r="D1671" s="751"/>
    </row>
    <row r="1672" spans="2:4">
      <c r="B1672" s="746"/>
      <c r="C1672" s="746"/>
      <c r="D1672" s="751"/>
    </row>
    <row r="1673" spans="2:4">
      <c r="B1673" s="746"/>
      <c r="C1673" s="746"/>
      <c r="D1673" s="751"/>
    </row>
    <row r="1674" spans="2:4">
      <c r="B1674" s="746"/>
      <c r="C1674" s="746"/>
      <c r="D1674" s="751"/>
    </row>
    <row r="1675" spans="2:4">
      <c r="B1675" s="746"/>
      <c r="C1675" s="746"/>
      <c r="D1675" s="751"/>
    </row>
    <row r="1676" spans="2:4">
      <c r="B1676" s="746"/>
      <c r="C1676" s="746"/>
      <c r="D1676" s="751"/>
    </row>
    <row r="1677" spans="2:4">
      <c r="B1677" s="746"/>
      <c r="C1677" s="746"/>
      <c r="D1677" s="751"/>
    </row>
    <row r="1678" spans="2:4">
      <c r="B1678" s="746"/>
      <c r="C1678" s="746"/>
      <c r="D1678" s="751"/>
    </row>
    <row r="1679" spans="2:4">
      <c r="B1679" s="746"/>
      <c r="C1679" s="746"/>
      <c r="D1679" s="751"/>
    </row>
    <row r="1680" spans="2:4">
      <c r="B1680" s="746"/>
      <c r="C1680" s="746"/>
      <c r="D1680" s="751"/>
    </row>
    <row r="1681" spans="2:4">
      <c r="B1681" s="746"/>
      <c r="C1681" s="746"/>
      <c r="D1681" s="751"/>
    </row>
    <row r="1682" spans="2:4">
      <c r="B1682" s="746"/>
      <c r="C1682" s="746"/>
      <c r="D1682" s="751"/>
    </row>
    <row r="1683" spans="2:4">
      <c r="B1683" s="746"/>
      <c r="C1683" s="746"/>
      <c r="D1683" s="751"/>
    </row>
    <row r="1684" spans="2:4">
      <c r="B1684" s="746"/>
      <c r="C1684" s="746"/>
      <c r="D1684" s="751"/>
    </row>
    <row r="1685" spans="2:4">
      <c r="B1685" s="746"/>
      <c r="C1685" s="746"/>
      <c r="D1685" s="751"/>
    </row>
    <row r="1686" spans="2:4">
      <c r="B1686" s="746"/>
      <c r="C1686" s="746"/>
      <c r="D1686" s="751"/>
    </row>
    <row r="1687" spans="2:4">
      <c r="B1687" s="746"/>
      <c r="C1687" s="746"/>
      <c r="D1687" s="751"/>
    </row>
    <row r="1688" spans="2:4">
      <c r="B1688" s="746"/>
      <c r="C1688" s="746"/>
      <c r="D1688" s="751"/>
    </row>
    <row r="1689" spans="2:4">
      <c r="B1689" s="746"/>
      <c r="C1689" s="746"/>
      <c r="D1689" s="751"/>
    </row>
    <row r="1690" spans="2:4">
      <c r="B1690" s="746"/>
      <c r="C1690" s="746"/>
      <c r="D1690" s="751"/>
    </row>
    <row r="1691" spans="2:4">
      <c r="B1691" s="746"/>
      <c r="C1691" s="746"/>
      <c r="D1691" s="751"/>
    </row>
    <row r="1692" spans="2:4">
      <c r="B1692" s="746"/>
      <c r="C1692" s="746"/>
      <c r="D1692" s="751"/>
    </row>
    <row r="1693" spans="2:4">
      <c r="B1693" s="746"/>
      <c r="C1693" s="746"/>
      <c r="D1693" s="751"/>
    </row>
    <row r="1694" spans="2:4">
      <c r="B1694" s="746"/>
      <c r="C1694" s="746"/>
      <c r="D1694" s="751"/>
    </row>
    <row r="1695" spans="2:4">
      <c r="B1695" s="746"/>
      <c r="C1695" s="746"/>
      <c r="D1695" s="751"/>
    </row>
    <row r="1696" spans="2:4">
      <c r="B1696" s="746"/>
      <c r="C1696" s="746"/>
      <c r="D1696" s="751"/>
    </row>
    <row r="1697" spans="2:4">
      <c r="B1697" s="746"/>
      <c r="C1697" s="746"/>
      <c r="D1697" s="751"/>
    </row>
    <row r="1698" spans="2:4">
      <c r="B1698" s="746"/>
      <c r="C1698" s="746"/>
      <c r="D1698" s="751"/>
    </row>
    <row r="1699" spans="2:4">
      <c r="B1699" s="746"/>
      <c r="C1699" s="746"/>
      <c r="D1699" s="751"/>
    </row>
    <row r="1700" spans="2:4">
      <c r="B1700" s="746"/>
      <c r="C1700" s="746"/>
      <c r="D1700" s="751"/>
    </row>
    <row r="1701" spans="2:4">
      <c r="B1701" s="746"/>
      <c r="C1701" s="746"/>
      <c r="D1701" s="751"/>
    </row>
    <row r="1702" spans="2:4">
      <c r="B1702" s="746"/>
      <c r="C1702" s="746"/>
      <c r="D1702" s="751"/>
    </row>
    <row r="1703" spans="2:4">
      <c r="B1703" s="746"/>
      <c r="C1703" s="746"/>
      <c r="D1703" s="751"/>
    </row>
    <row r="1704" spans="2:4">
      <c r="B1704" s="746"/>
      <c r="C1704" s="746"/>
      <c r="D1704" s="751"/>
    </row>
    <row r="1705" spans="2:4">
      <c r="B1705" s="746"/>
      <c r="C1705" s="746"/>
      <c r="D1705" s="751"/>
    </row>
    <row r="1706" spans="2:4">
      <c r="B1706" s="746"/>
      <c r="C1706" s="746"/>
      <c r="D1706" s="751"/>
    </row>
    <row r="1707" spans="2:4">
      <c r="B1707" s="746"/>
      <c r="C1707" s="746"/>
      <c r="D1707" s="751"/>
    </row>
    <row r="1708" spans="2:4">
      <c r="B1708" s="746"/>
      <c r="C1708" s="746"/>
      <c r="D1708" s="751"/>
    </row>
    <row r="1709" spans="2:4">
      <c r="B1709" s="746"/>
      <c r="C1709" s="746"/>
      <c r="D1709" s="751"/>
    </row>
    <row r="1710" spans="2:4">
      <c r="B1710" s="746"/>
      <c r="C1710" s="746"/>
      <c r="D1710" s="751"/>
    </row>
    <row r="1711" spans="2:4">
      <c r="B1711" s="746"/>
      <c r="C1711" s="746"/>
      <c r="D1711" s="751"/>
    </row>
    <row r="1712" spans="2:4">
      <c r="B1712" s="746"/>
      <c r="C1712" s="746"/>
      <c r="D1712" s="751"/>
    </row>
    <row r="1713" spans="2:4">
      <c r="B1713" s="746"/>
      <c r="C1713" s="746"/>
      <c r="D1713" s="751"/>
    </row>
    <row r="1714" spans="2:4">
      <c r="B1714" s="746"/>
      <c r="C1714" s="746"/>
      <c r="D1714" s="751"/>
    </row>
    <row r="1715" spans="2:4">
      <c r="B1715" s="746"/>
      <c r="C1715" s="746"/>
      <c r="D1715" s="751"/>
    </row>
    <row r="1716" spans="2:4">
      <c r="B1716" s="746"/>
      <c r="C1716" s="746"/>
      <c r="D1716" s="751"/>
    </row>
    <row r="1717" spans="2:4">
      <c r="B1717" s="746"/>
      <c r="C1717" s="746"/>
      <c r="D1717" s="751"/>
    </row>
    <row r="1718" spans="2:4">
      <c r="B1718" s="746"/>
      <c r="C1718" s="746"/>
      <c r="D1718" s="751"/>
    </row>
    <row r="1719" spans="2:4">
      <c r="B1719" s="746"/>
      <c r="C1719" s="746"/>
      <c r="D1719" s="751"/>
    </row>
    <row r="1720" spans="2:4">
      <c r="B1720" s="746"/>
      <c r="C1720" s="746"/>
      <c r="D1720" s="751"/>
    </row>
    <row r="1721" spans="2:4">
      <c r="B1721" s="746"/>
      <c r="C1721" s="746"/>
      <c r="D1721" s="751"/>
    </row>
    <row r="1722" spans="2:4">
      <c r="B1722" s="746"/>
      <c r="C1722" s="746"/>
      <c r="D1722" s="751"/>
    </row>
    <row r="1723" spans="2:4">
      <c r="B1723" s="746"/>
      <c r="C1723" s="746"/>
      <c r="D1723" s="751"/>
    </row>
    <row r="1724" spans="2:4">
      <c r="B1724" s="746"/>
      <c r="C1724" s="746"/>
      <c r="D1724" s="751"/>
    </row>
    <row r="1725" spans="2:4">
      <c r="B1725" s="746"/>
      <c r="C1725" s="746"/>
      <c r="D1725" s="751"/>
    </row>
    <row r="1726" spans="2:4">
      <c r="B1726" s="746"/>
      <c r="C1726" s="746"/>
      <c r="D1726" s="751"/>
    </row>
    <row r="1727" spans="2:4">
      <c r="B1727" s="746"/>
      <c r="C1727" s="746"/>
      <c r="D1727" s="751"/>
    </row>
    <row r="1728" spans="2:4">
      <c r="B1728" s="746"/>
      <c r="C1728" s="746"/>
      <c r="D1728" s="751"/>
    </row>
    <row r="1729" spans="2:4">
      <c r="B1729" s="746"/>
      <c r="C1729" s="746"/>
      <c r="D1729" s="751"/>
    </row>
    <row r="1730" spans="2:4">
      <c r="B1730" s="746"/>
      <c r="C1730" s="746"/>
      <c r="D1730" s="751"/>
    </row>
    <row r="1731" spans="2:4">
      <c r="B1731" s="746"/>
      <c r="C1731" s="746"/>
      <c r="D1731" s="751"/>
    </row>
    <row r="1732" spans="2:4">
      <c r="B1732" s="746"/>
      <c r="C1732" s="746"/>
      <c r="D1732" s="751"/>
    </row>
    <row r="1733" spans="2:4">
      <c r="B1733" s="746"/>
      <c r="C1733" s="746"/>
      <c r="D1733" s="751"/>
    </row>
    <row r="1734" spans="2:4">
      <c r="B1734" s="746"/>
      <c r="C1734" s="746"/>
      <c r="D1734" s="751"/>
    </row>
    <row r="1735" spans="2:4">
      <c r="B1735" s="746"/>
      <c r="C1735" s="746"/>
      <c r="D1735" s="751"/>
    </row>
    <row r="1736" spans="2:4">
      <c r="B1736" s="746"/>
      <c r="C1736" s="746"/>
      <c r="D1736" s="751"/>
    </row>
    <row r="1737" spans="2:4">
      <c r="B1737" s="746"/>
      <c r="C1737" s="746"/>
      <c r="D1737" s="751"/>
    </row>
    <row r="1738" spans="2:4">
      <c r="B1738" s="746"/>
      <c r="C1738" s="746"/>
      <c r="D1738" s="751"/>
    </row>
    <row r="1739" spans="2:4">
      <c r="B1739" s="746"/>
      <c r="C1739" s="746"/>
      <c r="D1739" s="751"/>
    </row>
    <row r="1740" spans="2:4">
      <c r="B1740" s="746"/>
      <c r="C1740" s="746"/>
      <c r="D1740" s="751"/>
    </row>
    <row r="1741" spans="2:4">
      <c r="B1741" s="746"/>
      <c r="C1741" s="746"/>
      <c r="D1741" s="751"/>
    </row>
    <row r="1742" spans="2:4">
      <c r="B1742" s="746"/>
      <c r="C1742" s="746"/>
      <c r="D1742" s="751"/>
    </row>
    <row r="1743" spans="2:4">
      <c r="B1743" s="746"/>
      <c r="C1743" s="746"/>
      <c r="D1743" s="751"/>
    </row>
    <row r="1744" spans="2:4">
      <c r="B1744" s="746"/>
      <c r="C1744" s="746"/>
      <c r="D1744" s="751"/>
    </row>
    <row r="1745" spans="2:4">
      <c r="B1745" s="746"/>
      <c r="C1745" s="746"/>
      <c r="D1745" s="751"/>
    </row>
    <row r="1746" spans="2:4">
      <c r="B1746" s="746"/>
      <c r="C1746" s="746"/>
      <c r="D1746" s="751"/>
    </row>
    <row r="1747" spans="2:4">
      <c r="B1747" s="746"/>
      <c r="C1747" s="746"/>
      <c r="D1747" s="751"/>
    </row>
    <row r="1748" spans="2:4">
      <c r="B1748" s="746"/>
      <c r="C1748" s="746"/>
      <c r="D1748" s="751"/>
    </row>
    <row r="1749" spans="2:4">
      <c r="B1749" s="746"/>
      <c r="C1749" s="746"/>
      <c r="D1749" s="751"/>
    </row>
    <row r="1750" spans="2:4">
      <c r="B1750" s="746"/>
      <c r="C1750" s="746"/>
      <c r="D1750" s="751"/>
    </row>
    <row r="1751" spans="2:4">
      <c r="B1751" s="746"/>
      <c r="C1751" s="746"/>
      <c r="D1751" s="751"/>
    </row>
    <row r="1752" spans="2:4">
      <c r="B1752" s="746"/>
      <c r="C1752" s="746"/>
      <c r="D1752" s="751"/>
    </row>
    <row r="1753" spans="2:4">
      <c r="B1753" s="746"/>
      <c r="C1753" s="746"/>
      <c r="D1753" s="751"/>
    </row>
    <row r="1754" spans="2:4">
      <c r="B1754" s="746"/>
      <c r="C1754" s="746"/>
      <c r="D1754" s="751"/>
    </row>
    <row r="1755" spans="2:4">
      <c r="B1755" s="746"/>
      <c r="C1755" s="746"/>
      <c r="D1755" s="751"/>
    </row>
    <row r="1756" spans="2:4">
      <c r="B1756" s="746"/>
      <c r="C1756" s="746"/>
      <c r="D1756" s="751"/>
    </row>
    <row r="1757" spans="2:4">
      <c r="B1757" s="746"/>
      <c r="C1757" s="746"/>
      <c r="D1757" s="751"/>
    </row>
    <row r="1758" spans="2:4">
      <c r="B1758" s="746"/>
      <c r="C1758" s="746"/>
      <c r="D1758" s="751"/>
    </row>
    <row r="1759" spans="2:4">
      <c r="B1759" s="746"/>
      <c r="C1759" s="746"/>
      <c r="D1759" s="751"/>
    </row>
    <row r="1760" spans="2:4">
      <c r="B1760" s="746"/>
      <c r="C1760" s="746"/>
      <c r="D1760" s="751"/>
    </row>
    <row r="1761" spans="2:4">
      <c r="B1761" s="746"/>
      <c r="C1761" s="746"/>
      <c r="D1761" s="751"/>
    </row>
    <row r="1762" spans="2:4">
      <c r="B1762" s="746"/>
      <c r="C1762" s="746"/>
      <c r="D1762" s="751"/>
    </row>
    <row r="1763" spans="2:4">
      <c r="B1763" s="746"/>
      <c r="C1763" s="746"/>
      <c r="D1763" s="751"/>
    </row>
    <row r="1764" spans="2:4">
      <c r="B1764" s="746"/>
      <c r="C1764" s="746"/>
      <c r="D1764" s="751"/>
    </row>
    <row r="1765" spans="2:4">
      <c r="B1765" s="746"/>
      <c r="C1765" s="746"/>
      <c r="D1765" s="751"/>
    </row>
    <row r="1766" spans="2:4">
      <c r="B1766" s="746"/>
      <c r="C1766" s="746"/>
      <c r="D1766" s="751"/>
    </row>
    <row r="1767" spans="2:4">
      <c r="B1767" s="746"/>
      <c r="C1767" s="746"/>
      <c r="D1767" s="751"/>
    </row>
    <row r="1768" spans="2:4">
      <c r="B1768" s="746"/>
      <c r="C1768" s="746"/>
      <c r="D1768" s="751"/>
    </row>
    <row r="1769" spans="2:4">
      <c r="B1769" s="746"/>
      <c r="C1769" s="746"/>
      <c r="D1769" s="751"/>
    </row>
    <row r="1770" spans="2:4">
      <c r="B1770" s="746"/>
      <c r="C1770" s="746"/>
      <c r="D1770" s="751"/>
    </row>
    <row r="1771" spans="2:4">
      <c r="B1771" s="746"/>
      <c r="C1771" s="746"/>
      <c r="D1771" s="751"/>
    </row>
    <row r="1772" spans="2:4">
      <c r="B1772" s="746"/>
      <c r="C1772" s="746"/>
      <c r="D1772" s="751"/>
    </row>
    <row r="1773" spans="2:4">
      <c r="B1773" s="746"/>
      <c r="C1773" s="746"/>
      <c r="D1773" s="751"/>
    </row>
    <row r="1774" spans="2:4">
      <c r="B1774" s="746"/>
      <c r="C1774" s="746"/>
      <c r="D1774" s="751"/>
    </row>
    <row r="1775" spans="2:4">
      <c r="B1775" s="746"/>
      <c r="C1775" s="746"/>
      <c r="D1775" s="751"/>
    </row>
    <row r="1776" spans="2:4">
      <c r="B1776" s="746"/>
      <c r="C1776" s="746"/>
      <c r="D1776" s="751"/>
    </row>
    <row r="1777" spans="2:4">
      <c r="B1777" s="746"/>
      <c r="C1777" s="746"/>
      <c r="D1777" s="751"/>
    </row>
    <row r="1778" spans="2:4">
      <c r="B1778" s="746"/>
      <c r="C1778" s="746"/>
      <c r="D1778" s="751"/>
    </row>
    <row r="1779" spans="2:4">
      <c r="B1779" s="746"/>
      <c r="C1779" s="746"/>
      <c r="D1779" s="751"/>
    </row>
    <row r="1780" spans="2:4">
      <c r="B1780" s="746"/>
      <c r="C1780" s="746"/>
      <c r="D1780" s="751"/>
    </row>
    <row r="1781" spans="2:4">
      <c r="B1781" s="746"/>
      <c r="C1781" s="746"/>
      <c r="D1781" s="751"/>
    </row>
    <row r="1782" spans="2:4">
      <c r="B1782" s="746"/>
      <c r="C1782" s="746"/>
      <c r="D1782" s="751"/>
    </row>
    <row r="1783" spans="2:4">
      <c r="B1783" s="746"/>
      <c r="C1783" s="746"/>
      <c r="D1783" s="751"/>
    </row>
    <row r="1784" spans="2:4">
      <c r="B1784" s="746"/>
      <c r="C1784" s="746"/>
      <c r="D1784" s="751"/>
    </row>
    <row r="1785" spans="2:4">
      <c r="B1785" s="746"/>
      <c r="C1785" s="746"/>
      <c r="D1785" s="751"/>
    </row>
    <row r="1786" spans="2:4">
      <c r="B1786" s="746"/>
      <c r="C1786" s="746"/>
      <c r="D1786" s="751"/>
    </row>
    <row r="1787" spans="2:4">
      <c r="B1787" s="746"/>
      <c r="C1787" s="746"/>
      <c r="D1787" s="751"/>
    </row>
    <row r="1788" spans="2:4">
      <c r="B1788" s="746"/>
      <c r="C1788" s="746"/>
      <c r="D1788" s="751"/>
    </row>
    <row r="1789" spans="2:4">
      <c r="B1789" s="746"/>
      <c r="C1789" s="746"/>
      <c r="D1789" s="751"/>
    </row>
    <row r="1790" spans="2:4">
      <c r="B1790" s="746"/>
      <c r="C1790" s="746"/>
      <c r="D1790" s="751"/>
    </row>
    <row r="1791" spans="2:4">
      <c r="B1791" s="746"/>
      <c r="C1791" s="746"/>
      <c r="D1791" s="751"/>
    </row>
    <row r="1792" spans="2:4">
      <c r="B1792" s="746"/>
      <c r="C1792" s="746"/>
      <c r="D1792" s="751"/>
    </row>
    <row r="1793" spans="2:4">
      <c r="B1793" s="746"/>
      <c r="C1793" s="746"/>
      <c r="D1793" s="751"/>
    </row>
    <row r="1794" spans="2:4">
      <c r="B1794" s="746"/>
      <c r="C1794" s="746"/>
      <c r="D1794" s="751"/>
    </row>
    <row r="1795" spans="2:4">
      <c r="B1795" s="746"/>
      <c r="C1795" s="746"/>
      <c r="D1795" s="751"/>
    </row>
    <row r="1796" spans="2:4">
      <c r="B1796" s="746"/>
      <c r="C1796" s="746"/>
      <c r="D1796" s="751"/>
    </row>
    <row r="1797" spans="2:4">
      <c r="B1797" s="746"/>
      <c r="C1797" s="746"/>
      <c r="D1797" s="751"/>
    </row>
    <row r="1798" spans="2:4">
      <c r="B1798" s="746"/>
      <c r="C1798" s="746"/>
      <c r="D1798" s="751"/>
    </row>
    <row r="1799" spans="2:4">
      <c r="B1799" s="746"/>
      <c r="C1799" s="746"/>
      <c r="D1799" s="751"/>
    </row>
    <row r="1800" spans="2:4">
      <c r="B1800" s="746"/>
      <c r="C1800" s="746"/>
      <c r="D1800" s="751"/>
    </row>
    <row r="1801" spans="2:4">
      <c r="B1801" s="746"/>
      <c r="C1801" s="746"/>
      <c r="D1801" s="751"/>
    </row>
    <row r="1802" spans="2:4">
      <c r="B1802" s="746"/>
      <c r="C1802" s="746"/>
      <c r="D1802" s="751"/>
    </row>
    <row r="1803" spans="2:4">
      <c r="B1803" s="746"/>
      <c r="C1803" s="746"/>
      <c r="D1803" s="751"/>
    </row>
    <row r="1804" spans="2:4">
      <c r="B1804" s="746"/>
      <c r="C1804" s="746"/>
      <c r="D1804" s="751"/>
    </row>
    <row r="1805" spans="2:4">
      <c r="B1805" s="746"/>
      <c r="C1805" s="746"/>
      <c r="D1805" s="751"/>
    </row>
    <row r="1806" spans="2:4">
      <c r="B1806" s="746"/>
      <c r="C1806" s="746"/>
      <c r="D1806" s="751"/>
    </row>
    <row r="1807" spans="2:4">
      <c r="B1807" s="746"/>
      <c r="C1807" s="746"/>
      <c r="D1807" s="751"/>
    </row>
    <row r="1808" spans="2:4">
      <c r="B1808" s="746"/>
      <c r="C1808" s="746"/>
      <c r="D1808" s="751"/>
    </row>
    <row r="1809" spans="2:4">
      <c r="B1809" s="746"/>
      <c r="C1809" s="746"/>
      <c r="D1809" s="751"/>
    </row>
    <row r="1810" spans="2:4">
      <c r="B1810" s="746"/>
      <c r="C1810" s="746"/>
      <c r="D1810" s="751"/>
    </row>
    <row r="1811" spans="2:4">
      <c r="B1811" s="746"/>
      <c r="C1811" s="746"/>
      <c r="D1811" s="751"/>
    </row>
    <row r="1812" spans="2:4">
      <c r="B1812" s="746"/>
      <c r="C1812" s="746"/>
      <c r="D1812" s="751"/>
    </row>
    <row r="1813" spans="2:4">
      <c r="B1813" s="746"/>
      <c r="C1813" s="746"/>
      <c r="D1813" s="751"/>
    </row>
    <row r="1814" spans="2:4">
      <c r="B1814" s="746"/>
      <c r="C1814" s="746"/>
      <c r="D1814" s="751"/>
    </row>
    <row r="1815" spans="2:4">
      <c r="B1815" s="746"/>
      <c r="C1815" s="746"/>
      <c r="D1815" s="751"/>
    </row>
    <row r="1816" spans="2:4">
      <c r="B1816" s="746"/>
      <c r="C1816" s="746"/>
      <c r="D1816" s="751"/>
    </row>
    <row r="1817" spans="2:4">
      <c r="B1817" s="746"/>
      <c r="C1817" s="746"/>
      <c r="D1817" s="751"/>
    </row>
    <row r="1818" spans="2:4">
      <c r="B1818" s="746"/>
      <c r="C1818" s="746"/>
      <c r="D1818" s="751"/>
    </row>
    <row r="1819" spans="2:4">
      <c r="B1819" s="746"/>
      <c r="C1819" s="746"/>
      <c r="D1819" s="751"/>
    </row>
    <row r="1820" spans="2:4">
      <c r="B1820" s="746"/>
      <c r="C1820" s="746"/>
      <c r="D1820" s="751"/>
    </row>
    <row r="1821" spans="2:4">
      <c r="B1821" s="746"/>
      <c r="C1821" s="746"/>
      <c r="D1821" s="751"/>
    </row>
    <row r="1822" spans="2:4">
      <c r="B1822" s="746"/>
      <c r="C1822" s="746"/>
      <c r="D1822" s="751"/>
    </row>
    <row r="1823" spans="2:4">
      <c r="B1823" s="746"/>
      <c r="C1823" s="746"/>
      <c r="D1823" s="751"/>
    </row>
    <row r="1824" spans="2:4">
      <c r="B1824" s="746"/>
      <c r="C1824" s="746"/>
      <c r="D1824" s="751"/>
    </row>
    <row r="1825" spans="2:4">
      <c r="B1825" s="746"/>
      <c r="C1825" s="746"/>
      <c r="D1825" s="751"/>
    </row>
    <row r="1826" spans="2:4">
      <c r="B1826" s="746"/>
      <c r="C1826" s="746"/>
      <c r="D1826" s="751"/>
    </row>
    <row r="1827" spans="2:4">
      <c r="B1827" s="746"/>
      <c r="C1827" s="746"/>
      <c r="D1827" s="751"/>
    </row>
    <row r="1828" spans="2:4">
      <c r="B1828" s="746"/>
      <c r="C1828" s="746"/>
      <c r="D1828" s="751"/>
    </row>
    <row r="1829" spans="2:4">
      <c r="B1829" s="746"/>
      <c r="C1829" s="746"/>
      <c r="D1829" s="751"/>
    </row>
    <row r="1830" spans="2:4">
      <c r="B1830" s="746"/>
      <c r="C1830" s="746"/>
      <c r="D1830" s="751"/>
    </row>
    <row r="1831" spans="2:4">
      <c r="B1831" s="746"/>
      <c r="C1831" s="746"/>
      <c r="D1831" s="751"/>
    </row>
    <row r="1832" spans="2:4">
      <c r="B1832" s="746"/>
      <c r="C1832" s="746"/>
      <c r="D1832" s="751"/>
    </row>
    <row r="1833" spans="2:4">
      <c r="B1833" s="746"/>
      <c r="C1833" s="746"/>
      <c r="D1833" s="751"/>
    </row>
    <row r="1834" spans="2:4">
      <c r="B1834" s="746"/>
      <c r="C1834" s="746"/>
      <c r="D1834" s="751"/>
    </row>
    <row r="1835" spans="2:4">
      <c r="B1835" s="746"/>
      <c r="C1835" s="746"/>
      <c r="D1835" s="751"/>
    </row>
    <row r="1836" spans="2:4">
      <c r="B1836" s="746"/>
      <c r="C1836" s="746"/>
      <c r="D1836" s="751"/>
    </row>
    <row r="1837" spans="2:4">
      <c r="B1837" s="746"/>
      <c r="C1837" s="746"/>
      <c r="D1837" s="751"/>
    </row>
    <row r="1838" spans="2:4">
      <c r="B1838" s="746"/>
      <c r="C1838" s="746"/>
      <c r="D1838" s="751"/>
    </row>
    <row r="1839" spans="2:4">
      <c r="B1839" s="746"/>
      <c r="C1839" s="746"/>
      <c r="D1839" s="751"/>
    </row>
    <row r="1840" spans="2:4">
      <c r="B1840" s="746"/>
      <c r="C1840" s="746"/>
      <c r="D1840" s="751"/>
    </row>
    <row r="1841" spans="2:4">
      <c r="B1841" s="746"/>
      <c r="C1841" s="746"/>
      <c r="D1841" s="751"/>
    </row>
    <row r="1842" spans="2:4">
      <c r="B1842" s="746"/>
      <c r="C1842" s="746"/>
      <c r="D1842" s="751"/>
    </row>
    <row r="1843" spans="2:4">
      <c r="B1843" s="746"/>
      <c r="C1843" s="746"/>
      <c r="D1843" s="751"/>
    </row>
    <row r="1844" spans="2:4">
      <c r="B1844" s="746"/>
      <c r="C1844" s="746"/>
      <c r="D1844" s="751"/>
    </row>
    <row r="1845" spans="2:4">
      <c r="B1845" s="746"/>
      <c r="C1845" s="746"/>
      <c r="D1845" s="751"/>
    </row>
    <row r="1846" spans="2:4">
      <c r="B1846" s="746"/>
      <c r="C1846" s="746"/>
      <c r="D1846" s="751"/>
    </row>
    <row r="1847" spans="2:4">
      <c r="B1847" s="746"/>
      <c r="C1847" s="746"/>
      <c r="D1847" s="751"/>
    </row>
    <row r="1848" spans="2:4">
      <c r="B1848" s="746"/>
      <c r="C1848" s="746"/>
      <c r="D1848" s="751"/>
    </row>
    <row r="1849" spans="2:4">
      <c r="B1849" s="746"/>
      <c r="C1849" s="746"/>
      <c r="D1849" s="751"/>
    </row>
    <row r="1850" spans="2:4">
      <c r="B1850" s="746"/>
      <c r="C1850" s="746"/>
      <c r="D1850" s="751"/>
    </row>
    <row r="1851" spans="2:4">
      <c r="B1851" s="746"/>
      <c r="C1851" s="746"/>
      <c r="D1851" s="751"/>
    </row>
    <row r="1852" spans="2:4">
      <c r="B1852" s="746"/>
      <c r="C1852" s="746"/>
      <c r="D1852" s="751"/>
    </row>
    <row r="1853" spans="2:4">
      <c r="B1853" s="746"/>
      <c r="C1853" s="746"/>
      <c r="D1853" s="751"/>
    </row>
    <row r="1854" spans="2:4">
      <c r="B1854" s="746"/>
      <c r="C1854" s="746"/>
      <c r="D1854" s="751"/>
    </row>
    <row r="1855" spans="2:4">
      <c r="B1855" s="746"/>
      <c r="C1855" s="746"/>
      <c r="D1855" s="751"/>
    </row>
    <row r="1856" spans="2:4">
      <c r="B1856" s="746"/>
      <c r="C1856" s="746"/>
      <c r="D1856" s="751"/>
    </row>
    <row r="1857" spans="2:4">
      <c r="B1857" s="746"/>
      <c r="C1857" s="746"/>
      <c r="D1857" s="751"/>
    </row>
    <row r="1858" spans="2:4">
      <c r="B1858" s="746"/>
      <c r="C1858" s="746"/>
      <c r="D1858" s="751"/>
    </row>
    <row r="1859" spans="2:4">
      <c r="B1859" s="746"/>
      <c r="C1859" s="746"/>
      <c r="D1859" s="751"/>
    </row>
    <row r="1860" spans="2:4">
      <c r="B1860" s="746"/>
      <c r="C1860" s="746"/>
      <c r="D1860" s="751"/>
    </row>
    <row r="1861" spans="2:4">
      <c r="B1861" s="746"/>
      <c r="C1861" s="746"/>
      <c r="D1861" s="751"/>
    </row>
    <row r="1862" spans="2:4">
      <c r="B1862" s="746"/>
      <c r="C1862" s="746"/>
      <c r="D1862" s="751"/>
    </row>
    <row r="1863" spans="2:4">
      <c r="B1863" s="746"/>
      <c r="C1863" s="746"/>
      <c r="D1863" s="751"/>
    </row>
    <row r="1864" spans="2:4">
      <c r="B1864" s="746"/>
      <c r="C1864" s="746"/>
      <c r="D1864" s="751"/>
    </row>
    <row r="1865" spans="2:4">
      <c r="B1865" s="746"/>
      <c r="C1865" s="746"/>
      <c r="D1865" s="751"/>
    </row>
    <row r="1866" spans="2:4">
      <c r="B1866" s="746"/>
      <c r="C1866" s="746"/>
      <c r="D1866" s="751"/>
    </row>
    <row r="1867" spans="2:4">
      <c r="B1867" s="746"/>
      <c r="C1867" s="746"/>
      <c r="D1867" s="751"/>
    </row>
    <row r="1868" spans="2:4">
      <c r="B1868" s="746"/>
      <c r="C1868" s="746"/>
      <c r="D1868" s="751"/>
    </row>
    <row r="1869" spans="2:4">
      <c r="B1869" s="746"/>
      <c r="C1869" s="746"/>
      <c r="D1869" s="751"/>
    </row>
    <row r="1870" spans="2:4">
      <c r="B1870" s="746"/>
      <c r="C1870" s="746"/>
      <c r="D1870" s="751"/>
    </row>
    <row r="1871" spans="2:4">
      <c r="B1871" s="746"/>
      <c r="C1871" s="746"/>
      <c r="D1871" s="751"/>
    </row>
    <row r="1872" spans="2:4">
      <c r="B1872" s="746"/>
      <c r="C1872" s="746"/>
      <c r="D1872" s="751"/>
    </row>
    <row r="1873" spans="2:4">
      <c r="B1873" s="746"/>
      <c r="C1873" s="746"/>
      <c r="D1873" s="751"/>
    </row>
    <row r="1874" spans="2:4">
      <c r="B1874" s="746"/>
      <c r="C1874" s="746"/>
      <c r="D1874" s="751"/>
    </row>
    <row r="1875" spans="2:4">
      <c r="B1875" s="746"/>
      <c r="C1875" s="746"/>
      <c r="D1875" s="751"/>
    </row>
    <row r="1876" spans="2:4">
      <c r="B1876" s="746"/>
      <c r="C1876" s="124"/>
      <c r="D1876" s="751"/>
    </row>
    <row r="1877" spans="2:4">
      <c r="B1877" s="746"/>
      <c r="C1877" s="746"/>
      <c r="D1877" s="751"/>
    </row>
    <row r="1878" spans="2:4">
      <c r="B1878" s="746"/>
      <c r="C1878" s="746"/>
      <c r="D1878" s="751"/>
    </row>
    <row r="1879" spans="2:4">
      <c r="B1879" s="746"/>
      <c r="C1879" s="746"/>
      <c r="D1879" s="751"/>
    </row>
    <row r="1880" spans="2:4">
      <c r="B1880" s="746"/>
      <c r="C1880" s="746"/>
      <c r="D1880" s="751"/>
    </row>
    <row r="1881" spans="2:4">
      <c r="B1881" s="746"/>
      <c r="C1881" s="746"/>
      <c r="D1881" s="751"/>
    </row>
    <row r="1882" spans="2:4">
      <c r="B1882" s="746"/>
      <c r="C1882" s="746"/>
      <c r="D1882" s="751"/>
    </row>
    <row r="1883" spans="2:4">
      <c r="B1883" s="746"/>
      <c r="C1883" s="746"/>
      <c r="D1883" s="751"/>
    </row>
    <row r="1884" spans="2:4">
      <c r="B1884" s="746"/>
      <c r="C1884" s="746"/>
      <c r="D1884" s="751"/>
    </row>
    <row r="1885" spans="2:4">
      <c r="B1885" s="746"/>
      <c r="C1885" s="746"/>
      <c r="D1885" s="751"/>
    </row>
    <row r="1886" spans="2:4">
      <c r="B1886" s="746"/>
      <c r="C1886" s="746"/>
      <c r="D1886" s="751"/>
    </row>
    <row r="1887" spans="2:4">
      <c r="B1887" s="746"/>
      <c r="C1887" s="746"/>
      <c r="D1887" s="751"/>
    </row>
    <row r="1888" spans="2:4">
      <c r="B1888" s="746"/>
      <c r="C1888" s="746"/>
      <c r="D1888" s="751"/>
    </row>
    <row r="1889" spans="2:4">
      <c r="B1889" s="746"/>
      <c r="C1889" s="746"/>
      <c r="D1889" s="751"/>
    </row>
    <row r="1890" spans="2:4">
      <c r="B1890" s="746"/>
      <c r="C1890" s="746"/>
      <c r="D1890" s="751"/>
    </row>
    <row r="1891" spans="2:4">
      <c r="B1891" s="746"/>
      <c r="C1891" s="746"/>
      <c r="D1891" s="751"/>
    </row>
    <row r="1892" spans="2:4">
      <c r="B1892" s="746"/>
      <c r="C1892" s="746"/>
      <c r="D1892" s="751"/>
    </row>
    <row r="1893" spans="2:4">
      <c r="B1893" s="746"/>
      <c r="C1893" s="746"/>
      <c r="D1893" s="751"/>
    </row>
    <row r="1894" spans="2:4">
      <c r="B1894" s="746"/>
      <c r="C1894" s="746"/>
      <c r="D1894" s="751"/>
    </row>
    <row r="1895" spans="2:4">
      <c r="B1895" s="746"/>
      <c r="C1895" s="746"/>
      <c r="D1895" s="751"/>
    </row>
    <row r="1896" spans="2:4">
      <c r="B1896" s="746"/>
      <c r="C1896" s="746"/>
      <c r="D1896" s="751"/>
    </row>
    <row r="1897" spans="2:4">
      <c r="B1897" s="746"/>
      <c r="C1897" s="746"/>
      <c r="D1897" s="751"/>
    </row>
    <row r="1898" spans="2:4">
      <c r="B1898" s="746"/>
      <c r="C1898" s="746"/>
      <c r="D1898" s="751"/>
    </row>
    <row r="1899" spans="2:4">
      <c r="B1899" s="746"/>
      <c r="C1899" s="746"/>
      <c r="D1899" s="751"/>
    </row>
    <row r="1900" spans="2:4">
      <c r="B1900" s="746"/>
      <c r="C1900" s="746"/>
      <c r="D1900" s="751"/>
    </row>
    <row r="1901" spans="2:4">
      <c r="B1901" s="746"/>
      <c r="C1901" s="746"/>
      <c r="D1901" s="751"/>
    </row>
    <row r="1902" spans="2:4">
      <c r="B1902" s="746"/>
      <c r="C1902" s="746"/>
      <c r="D1902" s="751"/>
    </row>
    <row r="1903" spans="2:4">
      <c r="B1903" s="746"/>
      <c r="C1903" s="746"/>
      <c r="D1903" s="751"/>
    </row>
    <row r="1904" spans="2:4">
      <c r="B1904" s="746"/>
      <c r="C1904" s="746"/>
      <c r="D1904" s="751"/>
    </row>
    <row r="1905" spans="2:4">
      <c r="B1905" s="746"/>
      <c r="C1905" s="746"/>
      <c r="D1905" s="751"/>
    </row>
    <row r="1906" spans="2:4">
      <c r="B1906" s="746"/>
      <c r="C1906" s="746"/>
      <c r="D1906" s="751"/>
    </row>
    <row r="1907" spans="2:4">
      <c r="B1907" s="746"/>
      <c r="C1907" s="746"/>
      <c r="D1907" s="751"/>
    </row>
    <row r="1908" spans="2:4">
      <c r="B1908" s="746"/>
      <c r="C1908" s="746"/>
      <c r="D1908" s="751"/>
    </row>
    <row r="1909" spans="2:4">
      <c r="B1909" s="746"/>
      <c r="C1909" s="746"/>
      <c r="D1909" s="751"/>
    </row>
    <row r="1910" spans="2:4">
      <c r="B1910" s="746"/>
      <c r="C1910" s="746"/>
      <c r="D1910" s="751"/>
    </row>
    <row r="1911" spans="2:4">
      <c r="B1911" s="746"/>
      <c r="C1911" s="746"/>
      <c r="D1911" s="751"/>
    </row>
    <row r="1912" spans="2:4">
      <c r="B1912" s="746"/>
      <c r="C1912" s="746"/>
      <c r="D1912" s="751"/>
    </row>
    <row r="1913" spans="2:4">
      <c r="B1913" s="746"/>
      <c r="C1913" s="746"/>
      <c r="D1913" s="751"/>
    </row>
    <row r="1914" spans="2:4">
      <c r="B1914" s="746"/>
      <c r="C1914" s="746"/>
      <c r="D1914" s="751"/>
    </row>
    <row r="1915" spans="2:4">
      <c r="B1915" s="746"/>
      <c r="C1915" s="746"/>
      <c r="D1915" s="751"/>
    </row>
    <row r="1916" spans="2:4">
      <c r="B1916" s="746"/>
      <c r="C1916" s="746"/>
      <c r="D1916" s="751"/>
    </row>
    <row r="1917" spans="2:4">
      <c r="B1917" s="746"/>
      <c r="C1917" s="746"/>
      <c r="D1917" s="751"/>
    </row>
    <row r="1918" spans="2:4">
      <c r="B1918" s="746"/>
      <c r="C1918" s="746"/>
      <c r="D1918" s="751"/>
    </row>
    <row r="1919" spans="2:4">
      <c r="B1919" s="746"/>
      <c r="C1919" s="746"/>
      <c r="D1919" s="751"/>
    </row>
    <row r="1920" spans="2:4">
      <c r="B1920" s="746"/>
      <c r="C1920" s="746"/>
      <c r="D1920" s="751"/>
    </row>
    <row r="1921" spans="2:4">
      <c r="B1921" s="746"/>
      <c r="C1921" s="746"/>
      <c r="D1921" s="751"/>
    </row>
    <row r="1922" spans="2:4">
      <c r="B1922" s="203"/>
      <c r="C1922" s="746"/>
      <c r="D1922" s="751"/>
    </row>
    <row r="1923" spans="2:4">
      <c r="B1923" s="203"/>
      <c r="C1923" s="746"/>
      <c r="D1923" s="751"/>
    </row>
    <row r="1924" spans="2:4">
      <c r="B1924" s="203"/>
      <c r="C1924" s="746"/>
      <c r="D1924" s="751"/>
    </row>
    <row r="1925" spans="2:4">
      <c r="B1925" s="203"/>
      <c r="C1925" s="746"/>
      <c r="D1925" s="751"/>
    </row>
    <row r="1926" spans="2:4">
      <c r="B1926" s="203"/>
      <c r="C1926" s="746"/>
      <c r="D1926" s="751"/>
    </row>
    <row r="1927" spans="2:4">
      <c r="B1927" s="203"/>
      <c r="C1927" s="746"/>
      <c r="D1927" s="751"/>
    </row>
    <row r="1928" spans="2:4">
      <c r="B1928" s="203"/>
      <c r="C1928" s="746"/>
      <c r="D1928" s="751"/>
    </row>
    <row r="1929" spans="2:4">
      <c r="B1929" s="203"/>
      <c r="C1929" s="746"/>
      <c r="D1929" s="751"/>
    </row>
    <row r="1930" spans="2:4">
      <c r="B1930" s="203"/>
      <c r="C1930" s="746"/>
      <c r="D1930" s="751"/>
    </row>
    <row r="1931" spans="2:4">
      <c r="B1931" s="752"/>
      <c r="C1931" s="753"/>
      <c r="D1931" s="220"/>
    </row>
    <row r="1932" spans="2:4">
      <c r="B1932" s="752"/>
      <c r="C1932" s="753"/>
      <c r="D1932" s="220"/>
    </row>
    <row r="1933" spans="2:4">
      <c r="B1933" s="752"/>
      <c r="C1933" s="753"/>
      <c r="D1933" s="220"/>
    </row>
    <row r="1934" spans="2:4">
      <c r="B1934" s="752"/>
      <c r="C1934" s="753"/>
      <c r="D1934" s="220"/>
    </row>
    <row r="1935" spans="2:4">
      <c r="B1935" s="752"/>
      <c r="C1935" s="753"/>
      <c r="D1935" s="220"/>
    </row>
    <row r="1936" spans="2:4">
      <c r="B1936" s="752"/>
      <c r="C1936" s="753"/>
      <c r="D1936" s="220"/>
    </row>
    <row r="1937" spans="2:4">
      <c r="B1937" s="752"/>
      <c r="C1937" s="753"/>
      <c r="D1937" s="220"/>
    </row>
    <row r="1938" spans="2:4">
      <c r="B1938" s="752"/>
      <c r="C1938" s="753"/>
      <c r="D1938" s="220"/>
    </row>
    <row r="1939" spans="2:4">
      <c r="B1939" s="752"/>
      <c r="C1939" s="753"/>
      <c r="D1939" s="220"/>
    </row>
    <row r="1940" spans="2:4">
      <c r="B1940" s="752"/>
      <c r="C1940" s="753"/>
      <c r="D1940" s="220"/>
    </row>
    <row r="1941" spans="2:4">
      <c r="B1941" s="752"/>
      <c r="C1941" s="753"/>
      <c r="D1941" s="220"/>
    </row>
    <row r="1942" spans="2:4">
      <c r="B1942" s="752"/>
      <c r="C1942" s="753"/>
      <c r="D1942" s="220"/>
    </row>
    <row r="1943" spans="2:4">
      <c r="B1943" s="752"/>
      <c r="C1943" s="753"/>
      <c r="D1943" s="220"/>
    </row>
    <row r="1944" spans="2:4">
      <c r="B1944" s="752"/>
      <c r="C1944" s="753"/>
      <c r="D1944" s="220"/>
    </row>
    <row r="1945" spans="2:4">
      <c r="B1945" s="752"/>
      <c r="C1945" s="753"/>
      <c r="D1945" s="220"/>
    </row>
    <row r="1946" spans="2:4">
      <c r="B1946" s="752"/>
      <c r="C1946" s="753"/>
      <c r="D1946" s="220"/>
    </row>
    <row r="1947" spans="2:4">
      <c r="B1947" s="752"/>
      <c r="C1947" s="753"/>
      <c r="D1947" s="220"/>
    </row>
    <row r="1948" spans="2:4">
      <c r="B1948" s="752"/>
      <c r="C1948" s="753"/>
      <c r="D1948" s="220"/>
    </row>
    <row r="1949" spans="2:4">
      <c r="B1949" s="752"/>
      <c r="C1949" s="753"/>
      <c r="D1949" s="220"/>
    </row>
    <row r="1950" spans="2:4">
      <c r="B1950" s="752"/>
      <c r="C1950" s="753"/>
      <c r="D1950" s="220"/>
    </row>
    <row r="1951" spans="2:4">
      <c r="B1951" s="752"/>
      <c r="C1951" s="753"/>
      <c r="D1951" s="220"/>
    </row>
    <row r="1952" spans="2:4">
      <c r="B1952" s="752"/>
      <c r="C1952" s="753"/>
      <c r="D1952" s="220"/>
    </row>
    <row r="1953" spans="2:4">
      <c r="B1953" s="752"/>
      <c r="C1953" s="753"/>
      <c r="D1953" s="220"/>
    </row>
    <row r="1954" spans="2:4">
      <c r="B1954" s="752"/>
      <c r="C1954" s="753"/>
      <c r="D1954" s="220"/>
    </row>
    <row r="1955" spans="2:4">
      <c r="B1955" s="752"/>
      <c r="C1955" s="753"/>
      <c r="D1955" s="220"/>
    </row>
    <row r="1956" spans="2:4">
      <c r="B1956" s="752"/>
      <c r="C1956" s="753"/>
      <c r="D1956" s="220"/>
    </row>
    <row r="1957" spans="2:4">
      <c r="B1957" s="752"/>
      <c r="C1957" s="753"/>
      <c r="D1957" s="220"/>
    </row>
    <row r="1958" spans="2:4">
      <c r="B1958" s="752"/>
      <c r="C1958" s="753"/>
      <c r="D1958" s="220"/>
    </row>
    <row r="1959" spans="2:4">
      <c r="B1959" s="752"/>
      <c r="C1959" s="753"/>
      <c r="D1959" s="220"/>
    </row>
    <row r="1960" spans="2:4">
      <c r="B1960" s="752"/>
      <c r="C1960" s="753"/>
      <c r="D1960" s="220"/>
    </row>
    <row r="1961" spans="2:4">
      <c r="B1961" s="752"/>
      <c r="C1961" s="753"/>
      <c r="D1961" s="220"/>
    </row>
    <row r="1962" spans="2:4">
      <c r="B1962" s="752"/>
      <c r="C1962" s="753"/>
      <c r="D1962" s="220"/>
    </row>
    <row r="1963" spans="2:4">
      <c r="B1963" s="752"/>
      <c r="C1963" s="753"/>
      <c r="D1963" s="220"/>
    </row>
    <row r="1964" spans="2:4">
      <c r="B1964" s="752"/>
      <c r="C1964" s="753"/>
      <c r="D1964" s="220"/>
    </row>
    <row r="1965" spans="2:4">
      <c r="B1965" s="752"/>
      <c r="C1965" s="753"/>
      <c r="D1965" s="220"/>
    </row>
    <row r="1966" spans="2:4">
      <c r="B1966" s="752"/>
      <c r="C1966" s="753"/>
      <c r="D1966" s="220"/>
    </row>
    <row r="1967" spans="2:4">
      <c r="B1967" s="752"/>
      <c r="C1967" s="753"/>
      <c r="D1967" s="220"/>
    </row>
    <row r="1968" spans="2:4">
      <c r="B1968" s="752"/>
      <c r="C1968" s="753"/>
      <c r="D1968" s="220"/>
    </row>
    <row r="1969" spans="2:4">
      <c r="B1969" s="752"/>
      <c r="C1969" s="753"/>
      <c r="D1969" s="220"/>
    </row>
    <row r="1970" spans="2:4">
      <c r="B1970" s="752"/>
      <c r="C1970" s="753"/>
      <c r="D1970" s="220"/>
    </row>
    <row r="1971" spans="2:4">
      <c r="B1971" s="752"/>
      <c r="C1971" s="753"/>
      <c r="D1971" s="220"/>
    </row>
    <row r="1972" spans="2:4">
      <c r="B1972" s="752"/>
      <c r="C1972" s="753"/>
      <c r="D1972" s="220"/>
    </row>
    <row r="1973" spans="2:4">
      <c r="B1973" s="752"/>
      <c r="C1973" s="753"/>
      <c r="D1973" s="220"/>
    </row>
    <row r="1974" spans="2:4">
      <c r="B1974" s="752"/>
      <c r="C1974" s="753"/>
      <c r="D1974" s="220"/>
    </row>
    <row r="1975" spans="2:4">
      <c r="B1975" s="752"/>
      <c r="C1975" s="753"/>
      <c r="D1975" s="220"/>
    </row>
    <row r="1976" spans="2:4">
      <c r="B1976" s="752"/>
      <c r="C1976" s="753"/>
      <c r="D1976" s="220"/>
    </row>
    <row r="1977" spans="2:4">
      <c r="B1977" s="752"/>
      <c r="C1977" s="753"/>
      <c r="D1977" s="220"/>
    </row>
    <row r="1978" spans="2:4">
      <c r="B1978" s="752"/>
      <c r="C1978" s="753"/>
      <c r="D1978" s="220"/>
    </row>
    <row r="1979" spans="2:4">
      <c r="B1979" s="752"/>
      <c r="C1979" s="753"/>
      <c r="D1979" s="220"/>
    </row>
    <row r="1980" spans="2:4">
      <c r="B1980" s="752"/>
      <c r="C1980" s="753"/>
      <c r="D1980" s="220"/>
    </row>
    <row r="1981" spans="2:4">
      <c r="B1981" s="752"/>
      <c r="C1981" s="753"/>
      <c r="D1981" s="220"/>
    </row>
    <row r="1982" spans="2:4">
      <c r="B1982" s="752"/>
      <c r="C1982" s="753"/>
      <c r="D1982" s="220"/>
    </row>
    <row r="1983" spans="2:4">
      <c r="B1983" s="752"/>
      <c r="C1983" s="753"/>
      <c r="D1983" s="220"/>
    </row>
    <row r="1984" spans="2:4">
      <c r="B1984" s="752"/>
      <c r="C1984" s="753"/>
      <c r="D1984" s="220"/>
    </row>
    <row r="1985" spans="2:4">
      <c r="B1985" s="752"/>
      <c r="C1985" s="753"/>
      <c r="D1985" s="220"/>
    </row>
    <row r="1986" spans="2:4">
      <c r="B1986" s="752"/>
      <c r="C1986" s="753"/>
      <c r="D1986" s="220"/>
    </row>
    <row r="1987" spans="2:4">
      <c r="B1987" s="752"/>
      <c r="C1987" s="753"/>
      <c r="D1987" s="220"/>
    </row>
    <row r="1988" spans="2:4">
      <c r="B1988" s="752"/>
      <c r="C1988" s="753"/>
      <c r="D1988" s="220"/>
    </row>
    <row r="1989" spans="2:4">
      <c r="B1989" s="752"/>
      <c r="C1989" s="753"/>
      <c r="D1989" s="220"/>
    </row>
    <row r="1990" spans="2:4">
      <c r="B1990" s="752"/>
      <c r="C1990" s="753"/>
      <c r="D1990" s="220"/>
    </row>
    <row r="1991" spans="2:4">
      <c r="B1991" s="752"/>
      <c r="C1991" s="753"/>
      <c r="D1991" s="220"/>
    </row>
    <row r="1992" spans="2:4">
      <c r="B1992" s="752"/>
      <c r="C1992" s="753"/>
      <c r="D1992" s="220"/>
    </row>
    <row r="1993" spans="2:4">
      <c r="B1993" s="752"/>
      <c r="C1993" s="753"/>
      <c r="D1993" s="220"/>
    </row>
    <row r="1994" spans="2:4">
      <c r="B1994" s="752"/>
      <c r="C1994" s="753"/>
      <c r="D1994" s="220"/>
    </row>
    <row r="1995" spans="2:4">
      <c r="B1995" s="752"/>
      <c r="C1995" s="753"/>
      <c r="D1995" s="220"/>
    </row>
    <row r="1996" spans="2:4">
      <c r="B1996" s="752"/>
      <c r="C1996" s="753"/>
      <c r="D1996" s="220"/>
    </row>
    <row r="1997" spans="2:4">
      <c r="B1997" s="752"/>
      <c r="C1997" s="753"/>
      <c r="D1997" s="220"/>
    </row>
    <row r="1998" spans="2:4">
      <c r="B1998" s="752"/>
      <c r="C1998" s="753"/>
      <c r="D1998" s="220"/>
    </row>
    <row r="1999" spans="2:4">
      <c r="B1999" s="752"/>
      <c r="C1999" s="753"/>
      <c r="D1999" s="220"/>
    </row>
    <row r="2000" spans="2:4">
      <c r="B2000" s="752"/>
      <c r="C2000" s="753"/>
      <c r="D2000" s="220"/>
    </row>
    <row r="2001" spans="2:4">
      <c r="B2001" s="752"/>
      <c r="C2001" s="753"/>
      <c r="D2001" s="220"/>
    </row>
    <row r="2002" spans="2:4">
      <c r="B2002" s="752"/>
      <c r="C2002" s="753"/>
      <c r="D2002" s="220"/>
    </row>
    <row r="2003" spans="2:4">
      <c r="B2003" s="752"/>
      <c r="C2003" s="753"/>
      <c r="D2003" s="220"/>
    </row>
    <row r="2004" spans="2:4">
      <c r="B2004" s="752"/>
      <c r="C2004" s="753"/>
      <c r="D2004" s="220"/>
    </row>
    <row r="2005" spans="2:4">
      <c r="B2005" s="752"/>
      <c r="C2005" s="753"/>
      <c r="D2005" s="220"/>
    </row>
    <row r="2006" spans="2:4">
      <c r="B2006" s="752"/>
      <c r="C2006" s="753"/>
      <c r="D2006" s="220"/>
    </row>
    <row r="2007" spans="2:4">
      <c r="B2007" s="752"/>
      <c r="C2007" s="753"/>
      <c r="D2007" s="220"/>
    </row>
    <row r="2008" spans="2:4">
      <c r="B2008" s="752"/>
      <c r="C2008" s="753"/>
      <c r="D2008" s="220"/>
    </row>
    <row r="2009" spans="2:4">
      <c r="B2009" s="752"/>
      <c r="C2009" s="753"/>
      <c r="D2009" s="220"/>
    </row>
    <row r="2010" spans="2:4">
      <c r="B2010" s="752"/>
      <c r="C2010" s="753"/>
      <c r="D2010" s="220"/>
    </row>
    <row r="2011" spans="2:4">
      <c r="B2011" s="752"/>
      <c r="C2011" s="753"/>
      <c r="D2011" s="220"/>
    </row>
    <row r="2012" spans="2:4">
      <c r="B2012" s="752"/>
      <c r="C2012" s="753"/>
      <c r="D2012" s="220"/>
    </row>
    <row r="2013" spans="2:4">
      <c r="B2013" s="752"/>
      <c r="C2013" s="753"/>
      <c r="D2013" s="220"/>
    </row>
    <row r="2014" spans="2:4">
      <c r="B2014" s="752"/>
      <c r="C2014" s="753"/>
      <c r="D2014" s="220"/>
    </row>
    <row r="2015" spans="2:4">
      <c r="B2015" s="752"/>
      <c r="C2015" s="753"/>
      <c r="D2015" s="220"/>
    </row>
    <row r="2016" spans="2:4">
      <c r="B2016" s="752"/>
      <c r="C2016" s="753"/>
      <c r="D2016" s="220"/>
    </row>
    <row r="2017" spans="2:4">
      <c r="B2017" s="752"/>
      <c r="C2017" s="753"/>
      <c r="D2017" s="220"/>
    </row>
    <row r="2018" spans="2:4">
      <c r="B2018" s="752"/>
      <c r="C2018" s="753"/>
      <c r="D2018" s="220"/>
    </row>
    <row r="2019" spans="2:4">
      <c r="B2019" s="754"/>
      <c r="C2019" s="753"/>
      <c r="D2019" s="220"/>
    </row>
    <row r="2020" spans="2:4">
      <c r="B2020" s="754"/>
      <c r="C2020" s="753"/>
      <c r="D2020" s="220"/>
    </row>
    <row r="2021" spans="2:4">
      <c r="B2021" s="754"/>
      <c r="C2021" s="753"/>
      <c r="D2021" s="220"/>
    </row>
    <row r="2022" spans="2:4">
      <c r="B2022" s="754"/>
      <c r="C2022" s="753"/>
      <c r="D2022" s="220"/>
    </row>
    <row r="2023" spans="2:4">
      <c r="B2023" s="754"/>
      <c r="C2023" s="753"/>
      <c r="D2023" s="220"/>
    </row>
    <row r="2024" spans="2:4">
      <c r="B2024" s="754"/>
      <c r="C2024" s="753"/>
      <c r="D2024" s="220"/>
    </row>
    <row r="2025" spans="2:4">
      <c r="B2025" s="754"/>
      <c r="C2025" s="753"/>
      <c r="D2025" s="220"/>
    </row>
    <row r="2026" spans="2:4">
      <c r="B2026" s="754"/>
      <c r="C2026" s="753"/>
      <c r="D2026" s="220"/>
    </row>
    <row r="2027" spans="2:4">
      <c r="B2027" s="754"/>
      <c r="C2027" s="753"/>
      <c r="D2027" s="220"/>
    </row>
    <row r="2028" spans="2:4">
      <c r="B2028" s="754"/>
      <c r="C2028" s="753"/>
      <c r="D2028" s="220"/>
    </row>
    <row r="2029" spans="2:4">
      <c r="B2029" s="754"/>
      <c r="C2029" s="753"/>
      <c r="D2029" s="220"/>
    </row>
    <row r="2030" spans="2:4">
      <c r="B2030" s="124"/>
      <c r="C2030" s="753"/>
      <c r="D2030" s="220"/>
    </row>
    <row r="2031" spans="2:4">
      <c r="B2031" s="752"/>
      <c r="C2031" s="753"/>
      <c r="D2031" s="220"/>
    </row>
    <row r="2032" spans="2:4">
      <c r="B2032" s="752"/>
      <c r="C2032" s="753"/>
      <c r="D2032" s="220"/>
    </row>
    <row r="2033" spans="2:4">
      <c r="B2033" s="752"/>
      <c r="C2033" s="753"/>
      <c r="D2033" s="220"/>
    </row>
    <row r="2034" spans="2:4">
      <c r="B2034" s="752"/>
      <c r="C2034" s="753"/>
      <c r="D2034" s="220"/>
    </row>
    <row r="2035" spans="2:4">
      <c r="B2035" s="752"/>
      <c r="C2035" s="753"/>
      <c r="D2035" s="220"/>
    </row>
    <row r="2036" spans="2:4">
      <c r="B2036" s="752"/>
      <c r="C2036" s="753"/>
      <c r="D2036" s="220"/>
    </row>
    <row r="2037" spans="2:4">
      <c r="B2037" s="752"/>
      <c r="C2037" s="753"/>
      <c r="D2037" s="220"/>
    </row>
    <row r="2038" spans="2:4">
      <c r="B2038" s="752"/>
      <c r="C2038" s="753"/>
      <c r="D2038" s="220"/>
    </row>
    <row r="2039" spans="2:4">
      <c r="B2039" s="752"/>
      <c r="C2039" s="753"/>
      <c r="D2039" s="220"/>
    </row>
    <row r="2040" spans="2:4">
      <c r="B2040" s="752"/>
      <c r="C2040" s="753"/>
      <c r="D2040" s="220"/>
    </row>
    <row r="2041" spans="2:4">
      <c r="B2041" s="752"/>
      <c r="C2041" s="753"/>
      <c r="D2041" s="220"/>
    </row>
    <row r="2042" spans="2:4">
      <c r="B2042" s="752"/>
      <c r="C2042" s="753"/>
      <c r="D2042" s="220"/>
    </row>
    <row r="2043" spans="2:4">
      <c r="B2043" s="752"/>
      <c r="C2043" s="753"/>
      <c r="D2043" s="220"/>
    </row>
    <row r="2044" spans="2:4">
      <c r="B2044" s="752"/>
      <c r="C2044" s="753"/>
      <c r="D2044" s="220"/>
    </row>
    <row r="2045" spans="2:4">
      <c r="B2045" s="752"/>
      <c r="C2045" s="753"/>
      <c r="D2045" s="220"/>
    </row>
    <row r="2046" spans="2:4">
      <c r="B2046" s="752"/>
      <c r="C2046" s="753"/>
      <c r="D2046" s="220"/>
    </row>
    <row r="2047" spans="2:4">
      <c r="B2047" s="752"/>
      <c r="C2047" s="753"/>
      <c r="D2047" s="220"/>
    </row>
    <row r="2048" spans="2:4">
      <c r="B2048" s="752"/>
      <c r="C2048" s="753"/>
      <c r="D2048" s="220"/>
    </row>
    <row r="2049" spans="2:4">
      <c r="B2049" s="754"/>
      <c r="C2049" s="753"/>
      <c r="D2049" s="220"/>
    </row>
    <row r="2050" spans="2:4">
      <c r="B2050" s="752"/>
      <c r="C2050" s="753"/>
      <c r="D2050" s="220"/>
    </row>
    <row r="2051" spans="2:4">
      <c r="B2051" s="752"/>
      <c r="C2051" s="753"/>
      <c r="D2051" s="220"/>
    </row>
    <row r="2052" spans="2:4">
      <c r="B2052" s="752"/>
      <c r="C2052" s="753"/>
      <c r="D2052" s="220"/>
    </row>
    <row r="2053" spans="2:4">
      <c r="B2053" s="752"/>
      <c r="C2053" s="753"/>
      <c r="D2053" s="220"/>
    </row>
    <row r="2054" spans="2:4">
      <c r="B2054" s="752"/>
      <c r="C2054" s="753"/>
      <c r="D2054" s="220"/>
    </row>
    <row r="2055" spans="2:4">
      <c r="B2055" s="752"/>
      <c r="C2055" s="753"/>
      <c r="D2055" s="220"/>
    </row>
    <row r="2056" spans="2:4">
      <c r="B2056" s="752"/>
      <c r="C2056" s="753"/>
      <c r="D2056" s="220"/>
    </row>
    <row r="2057" spans="2:4">
      <c r="B2057" s="752"/>
      <c r="C2057" s="753"/>
      <c r="D2057" s="220"/>
    </row>
    <row r="2058" spans="2:4">
      <c r="B2058" s="752"/>
      <c r="C2058" s="753"/>
      <c r="D2058" s="220"/>
    </row>
    <row r="2059" spans="2:4">
      <c r="B2059" s="752"/>
      <c r="C2059" s="753"/>
      <c r="D2059" s="220"/>
    </row>
    <row r="2060" spans="2:4">
      <c r="B2060" s="752"/>
      <c r="C2060" s="753"/>
      <c r="D2060" s="220"/>
    </row>
    <row r="2061" spans="2:4">
      <c r="B2061" s="752"/>
      <c r="C2061" s="753"/>
      <c r="D2061" s="220"/>
    </row>
    <row r="2062" spans="2:4">
      <c r="B2062" s="752"/>
      <c r="C2062" s="753"/>
      <c r="D2062" s="220"/>
    </row>
    <row r="2063" spans="2:4">
      <c r="B2063" s="752"/>
      <c r="C2063" s="753"/>
      <c r="D2063" s="220"/>
    </row>
    <row r="2064" spans="2:4">
      <c r="B2064" s="752"/>
      <c r="C2064" s="753"/>
      <c r="D2064" s="220"/>
    </row>
    <row r="2065" spans="2:4">
      <c r="B2065" s="752"/>
      <c r="C2065" s="753"/>
      <c r="D2065" s="220"/>
    </row>
    <row r="2066" spans="2:4">
      <c r="B2066" s="754"/>
      <c r="C2066" s="753"/>
      <c r="D2066" s="220"/>
    </row>
    <row r="2067" spans="2:4">
      <c r="B2067" s="752"/>
      <c r="C2067" s="753"/>
      <c r="D2067" s="220"/>
    </row>
    <row r="2068" spans="2:4">
      <c r="B2068" s="752"/>
      <c r="C2068" s="753"/>
      <c r="D2068" s="220"/>
    </row>
    <row r="2069" spans="2:4">
      <c r="B2069" s="752"/>
      <c r="C2069" s="753"/>
      <c r="D2069" s="220"/>
    </row>
    <row r="2070" spans="2:4">
      <c r="B2070" s="752"/>
      <c r="C2070" s="753"/>
      <c r="D2070" s="220"/>
    </row>
    <row r="2071" spans="2:4">
      <c r="B2071" s="752"/>
      <c r="C2071" s="753"/>
      <c r="D2071" s="220"/>
    </row>
    <row r="2072" spans="2:4">
      <c r="B2072" s="754"/>
      <c r="C2072" s="753"/>
      <c r="D2072" s="220"/>
    </row>
    <row r="2073" spans="2:4">
      <c r="B2073" s="754"/>
      <c r="C2073" s="753"/>
      <c r="D2073" s="220"/>
    </row>
    <row r="2074" spans="2:4">
      <c r="B2074" s="752"/>
      <c r="C2074" s="753"/>
      <c r="D2074" s="220"/>
    </row>
    <row r="2075" spans="2:4">
      <c r="B2075" s="752"/>
      <c r="C2075" s="753"/>
      <c r="D2075" s="220"/>
    </row>
    <row r="2076" spans="2:4">
      <c r="B2076" s="752"/>
      <c r="C2076" s="753"/>
      <c r="D2076" s="220"/>
    </row>
    <row r="2077" spans="2:4">
      <c r="B2077" s="752"/>
      <c r="C2077" s="753"/>
      <c r="D2077" s="220"/>
    </row>
    <row r="2078" spans="2:4">
      <c r="B2078" s="752"/>
      <c r="C2078" s="753"/>
      <c r="D2078" s="220"/>
    </row>
    <row r="2079" spans="2:4">
      <c r="B2079" s="752"/>
      <c r="C2079" s="753"/>
      <c r="D2079" s="220"/>
    </row>
    <row r="2080" spans="2:4">
      <c r="B2080" s="752"/>
      <c r="C2080" s="753"/>
      <c r="D2080" s="220"/>
    </row>
    <row r="2081" spans="2:4">
      <c r="B2081" s="752"/>
      <c r="C2081" s="753"/>
      <c r="D2081" s="220"/>
    </row>
    <row r="2082" spans="2:4">
      <c r="B2082" s="752"/>
      <c r="C2082" s="753"/>
      <c r="D2082" s="220"/>
    </row>
    <row r="2083" spans="2:4">
      <c r="B2083" s="752"/>
      <c r="C2083" s="753"/>
      <c r="D2083" s="220"/>
    </row>
    <row r="2084" spans="2:4">
      <c r="B2084" s="752"/>
      <c r="C2084" s="753"/>
      <c r="D2084" s="220"/>
    </row>
    <row r="2085" spans="2:4">
      <c r="B2085" s="754"/>
      <c r="C2085" s="753"/>
      <c r="D2085" s="220"/>
    </row>
    <row r="2086" spans="2:4">
      <c r="B2086" s="752"/>
      <c r="C2086" s="753"/>
      <c r="D2086" s="220"/>
    </row>
    <row r="2087" spans="2:4">
      <c r="B2087" s="752"/>
      <c r="C2087" s="753"/>
      <c r="D2087" s="220"/>
    </row>
    <row r="2088" spans="2:4">
      <c r="B2088" s="752"/>
      <c r="C2088" s="753"/>
      <c r="D2088" s="220"/>
    </row>
    <row r="2089" spans="2:4">
      <c r="B2089" s="752"/>
      <c r="C2089" s="753"/>
      <c r="D2089" s="220"/>
    </row>
    <row r="2090" spans="2:4">
      <c r="B2090" s="752"/>
      <c r="C2090" s="753"/>
      <c r="D2090" s="220"/>
    </row>
    <row r="2091" spans="2:4">
      <c r="B2091" s="752"/>
      <c r="C2091" s="753"/>
      <c r="D2091" s="220"/>
    </row>
    <row r="2092" spans="2:4">
      <c r="B2092" s="752"/>
      <c r="C2092" s="753"/>
      <c r="D2092" s="220"/>
    </row>
    <row r="2093" spans="2:4">
      <c r="B2093" s="752"/>
      <c r="C2093" s="753"/>
      <c r="D2093" s="220"/>
    </row>
    <row r="2094" spans="2:4">
      <c r="B2094" s="752"/>
      <c r="C2094" s="753"/>
      <c r="D2094" s="220"/>
    </row>
    <row r="2095" spans="2:4">
      <c r="B2095" s="752"/>
      <c r="C2095" s="753"/>
      <c r="D2095" s="220"/>
    </row>
    <row r="2096" spans="2:4">
      <c r="B2096" s="752"/>
      <c r="C2096" s="753"/>
      <c r="D2096" s="220"/>
    </row>
    <row r="2097" spans="2:4">
      <c r="B2097" s="752"/>
      <c r="C2097" s="753"/>
      <c r="D2097" s="220"/>
    </row>
    <row r="2098" spans="2:4">
      <c r="B2098" s="752"/>
      <c r="C2098" s="753"/>
      <c r="D2098" s="220"/>
    </row>
    <row r="2099" spans="2:4">
      <c r="B2099" s="752"/>
      <c r="C2099" s="753"/>
      <c r="D2099" s="220"/>
    </row>
    <row r="2100" spans="2:4">
      <c r="B2100" s="752"/>
      <c r="C2100" s="753"/>
      <c r="D2100" s="220"/>
    </row>
    <row r="2101" spans="2:4">
      <c r="B2101" s="752"/>
      <c r="C2101" s="753"/>
      <c r="D2101" s="220"/>
    </row>
    <row r="2102" spans="2:4">
      <c r="B2102" s="752"/>
      <c r="C2102" s="753"/>
      <c r="D2102" s="220"/>
    </row>
    <row r="2103" spans="2:4">
      <c r="B2103" s="752"/>
      <c r="C2103" s="753"/>
      <c r="D2103" s="220"/>
    </row>
    <row r="2104" spans="2:4">
      <c r="B2104" s="752"/>
      <c r="C2104" s="753"/>
      <c r="D2104" s="220"/>
    </row>
    <row r="2105" spans="2:4">
      <c r="B2105" s="752"/>
      <c r="C2105" s="753"/>
      <c r="D2105" s="220"/>
    </row>
    <row r="2106" spans="2:4">
      <c r="B2106" s="752"/>
      <c r="C2106" s="753"/>
      <c r="D2106" s="220"/>
    </row>
    <row r="2107" spans="2:4">
      <c r="B2107" s="752"/>
      <c r="C2107" s="753"/>
      <c r="D2107" s="220"/>
    </row>
    <row r="2108" spans="2:4">
      <c r="B2108" s="754"/>
      <c r="C2108" s="753"/>
      <c r="D2108" s="220"/>
    </row>
    <row r="2109" spans="2:4">
      <c r="B2109" s="754"/>
      <c r="C2109" s="753"/>
      <c r="D2109" s="220"/>
    </row>
    <row r="2110" spans="2:4">
      <c r="B2110" s="754"/>
      <c r="C2110" s="753"/>
      <c r="D2110" s="220"/>
    </row>
    <row r="2111" spans="2:4">
      <c r="B2111" s="752"/>
      <c r="C2111" s="753"/>
      <c r="D2111" s="220"/>
    </row>
    <row r="2112" spans="2:4">
      <c r="B2112" s="752"/>
      <c r="C2112" s="753"/>
      <c r="D2112" s="220"/>
    </row>
    <row r="2113" spans="2:4">
      <c r="B2113" s="752"/>
      <c r="C2113" s="753"/>
      <c r="D2113" s="220"/>
    </row>
    <row r="2114" spans="2:4">
      <c r="B2114" s="754"/>
      <c r="C2114" s="753"/>
      <c r="D2114" s="220"/>
    </row>
    <row r="2115" spans="2:4">
      <c r="B2115" s="752"/>
      <c r="C2115" s="753"/>
      <c r="D2115" s="220"/>
    </row>
    <row r="2116" spans="2:4">
      <c r="B2116" s="752"/>
      <c r="C2116" s="753"/>
      <c r="D2116" s="220"/>
    </row>
    <row r="2117" spans="2:4">
      <c r="B2117" s="752"/>
      <c r="C2117" s="753"/>
      <c r="D2117" s="220"/>
    </row>
    <row r="2118" spans="2:4">
      <c r="B2118" s="752"/>
      <c r="C2118" s="753"/>
      <c r="D2118" s="220"/>
    </row>
    <row r="2119" spans="2:4">
      <c r="B2119" s="754"/>
      <c r="C2119" s="753"/>
      <c r="D2119" s="220"/>
    </row>
    <row r="2120" spans="2:4">
      <c r="B2120" s="752"/>
      <c r="C2120" s="753"/>
      <c r="D2120" s="220"/>
    </row>
    <row r="2121" spans="2:4">
      <c r="B2121" s="754"/>
      <c r="C2121" s="753"/>
      <c r="D2121" s="220"/>
    </row>
    <row r="2122" spans="2:4">
      <c r="B2122" s="752"/>
      <c r="C2122" s="753"/>
      <c r="D2122" s="220"/>
    </row>
    <row r="2123" spans="2:4">
      <c r="B2123" s="752"/>
      <c r="C2123" s="753"/>
      <c r="D2123" s="220"/>
    </row>
    <row r="2124" spans="2:4">
      <c r="B2124" s="752"/>
      <c r="C2124" s="753"/>
      <c r="D2124" s="220"/>
    </row>
    <row r="2125" spans="2:4">
      <c r="B2125" s="752"/>
      <c r="C2125" s="753"/>
      <c r="D2125" s="220"/>
    </row>
    <row r="2126" spans="2:4">
      <c r="B2126" s="752"/>
      <c r="C2126" s="753"/>
      <c r="D2126" s="220"/>
    </row>
    <row r="2127" spans="2:4">
      <c r="B2127" s="754"/>
      <c r="C2127" s="753"/>
      <c r="D2127" s="220"/>
    </row>
    <row r="2128" spans="2:4">
      <c r="B2128" s="752"/>
      <c r="C2128" s="753"/>
      <c r="D2128" s="220"/>
    </row>
    <row r="2129" spans="2:4">
      <c r="B2129" s="752"/>
      <c r="C2129" s="753"/>
      <c r="D2129" s="220"/>
    </row>
    <row r="2130" spans="2:4">
      <c r="B2130" s="754"/>
      <c r="C2130" s="753"/>
      <c r="D2130" s="220"/>
    </row>
    <row r="2131" spans="2:4">
      <c r="B2131" s="752"/>
      <c r="C2131" s="753"/>
      <c r="D2131" s="220"/>
    </row>
    <row r="2132" spans="2:4">
      <c r="B2132" s="754"/>
      <c r="C2132" s="753"/>
      <c r="D2132" s="220"/>
    </row>
    <row r="2133" spans="2:4">
      <c r="B2133" s="754"/>
      <c r="C2133" s="753"/>
      <c r="D2133" s="220"/>
    </row>
    <row r="2134" spans="2:4">
      <c r="B2134" s="754"/>
      <c r="C2134" s="753"/>
      <c r="D2134" s="220"/>
    </row>
    <row r="2135" spans="2:4">
      <c r="B2135" s="754"/>
      <c r="C2135" s="753"/>
      <c r="D2135" s="220"/>
    </row>
    <row r="2136" spans="2:4">
      <c r="B2136" s="754"/>
      <c r="C2136" s="753"/>
      <c r="D2136" s="220"/>
    </row>
    <row r="2137" spans="2:4">
      <c r="B2137" s="754"/>
      <c r="C2137" s="753"/>
      <c r="D2137" s="220"/>
    </row>
    <row r="2138" spans="2:4">
      <c r="B2138" s="754"/>
      <c r="C2138" s="753"/>
      <c r="D2138" s="220"/>
    </row>
    <row r="2139" spans="2:4">
      <c r="B2139" s="754"/>
      <c r="C2139" s="753"/>
      <c r="D2139" s="220"/>
    </row>
    <row r="2140" spans="2:4">
      <c r="B2140" s="754"/>
      <c r="C2140" s="753"/>
      <c r="D2140" s="220"/>
    </row>
    <row r="2141" spans="2:4">
      <c r="B2141" s="754"/>
      <c r="C2141" s="753"/>
      <c r="D2141" s="220"/>
    </row>
    <row r="2142" spans="2:4">
      <c r="B2142" s="754"/>
      <c r="C2142" s="753"/>
      <c r="D2142" s="220"/>
    </row>
    <row r="2143" spans="2:4">
      <c r="B2143" s="754"/>
      <c r="C2143" s="753"/>
      <c r="D2143" s="220"/>
    </row>
    <row r="2144" spans="2:4">
      <c r="B2144" s="754"/>
      <c r="C2144" s="753"/>
      <c r="D2144" s="220"/>
    </row>
    <row r="2145" spans="2:4">
      <c r="B2145" s="754"/>
      <c r="C2145" s="753"/>
      <c r="D2145" s="220"/>
    </row>
    <row r="2146" spans="2:4">
      <c r="B2146" s="754"/>
      <c r="C2146" s="753"/>
      <c r="D2146" s="220"/>
    </row>
    <row r="2147" spans="2:4">
      <c r="B2147" s="754"/>
      <c r="C2147" s="753"/>
      <c r="D2147" s="220"/>
    </row>
    <row r="2148" spans="2:4">
      <c r="B2148" s="754"/>
      <c r="C2148" s="753"/>
      <c r="D2148" s="220"/>
    </row>
    <row r="2149" spans="2:4">
      <c r="B2149" s="754"/>
      <c r="C2149" s="753"/>
      <c r="D2149" s="220"/>
    </row>
    <row r="2150" spans="2:4">
      <c r="B2150" s="754"/>
      <c r="C2150" s="753"/>
      <c r="D2150" s="220"/>
    </row>
    <row r="2151" spans="2:4">
      <c r="B2151" s="754"/>
      <c r="C2151" s="753"/>
      <c r="D2151" s="220"/>
    </row>
    <row r="2152" spans="2:4">
      <c r="B2152" s="754"/>
      <c r="C2152" s="753"/>
      <c r="D2152" s="220"/>
    </row>
    <row r="2153" spans="2:4">
      <c r="B2153" s="754"/>
      <c r="C2153" s="753"/>
      <c r="D2153" s="220"/>
    </row>
    <row r="2154" spans="2:4">
      <c r="B2154" s="754"/>
      <c r="C2154" s="753"/>
      <c r="D2154" s="220"/>
    </row>
    <row r="2155" spans="2:4">
      <c r="B2155" s="754"/>
      <c r="C2155" s="753"/>
      <c r="D2155" s="220"/>
    </row>
    <row r="2156" spans="2:4">
      <c r="B2156" s="754"/>
      <c r="C2156" s="753"/>
      <c r="D2156" s="220"/>
    </row>
    <row r="2157" spans="2:4">
      <c r="B2157" s="754"/>
      <c r="C2157" s="753"/>
      <c r="D2157" s="220"/>
    </row>
    <row r="2158" spans="2:4">
      <c r="B2158" s="752"/>
      <c r="C2158" s="753"/>
      <c r="D2158" s="220"/>
    </row>
    <row r="2159" spans="2:4">
      <c r="B2159" s="752"/>
      <c r="C2159" s="753"/>
      <c r="D2159" s="220"/>
    </row>
    <row r="2160" spans="2:4">
      <c r="B2160" s="752"/>
      <c r="C2160" s="753"/>
      <c r="D2160" s="220"/>
    </row>
    <row r="2161" spans="2:4">
      <c r="B2161" s="752"/>
      <c r="C2161" s="753"/>
      <c r="D2161" s="220"/>
    </row>
    <row r="2162" spans="2:4">
      <c r="B2162" s="752"/>
      <c r="C2162" s="753"/>
      <c r="D2162" s="220"/>
    </row>
    <row r="2163" spans="2:4">
      <c r="B2163" s="752"/>
      <c r="C2163" s="753"/>
      <c r="D2163" s="220"/>
    </row>
    <row r="2164" spans="2:4">
      <c r="B2164" s="752"/>
      <c r="C2164" s="753"/>
      <c r="D2164" s="220"/>
    </row>
    <row r="2165" spans="2:4">
      <c r="B2165" s="752"/>
      <c r="C2165" s="753"/>
      <c r="D2165" s="220"/>
    </row>
    <row r="2166" spans="2:4">
      <c r="B2166" s="752"/>
      <c r="C2166" s="753"/>
      <c r="D2166" s="220"/>
    </row>
    <row r="2167" spans="2:4">
      <c r="B2167" s="752"/>
      <c r="C2167" s="753"/>
      <c r="D2167" s="220"/>
    </row>
    <row r="2168" spans="2:4">
      <c r="B2168" s="752"/>
      <c r="C2168" s="753"/>
      <c r="D2168" s="220"/>
    </row>
    <row r="2169" spans="2:4">
      <c r="B2169" s="752"/>
      <c r="C2169" s="753"/>
      <c r="D2169" s="220"/>
    </row>
    <row r="2170" spans="2:4">
      <c r="B2170" s="752"/>
      <c r="C2170" s="753"/>
      <c r="D2170" s="220"/>
    </row>
    <row r="2171" spans="2:4">
      <c r="B2171" s="752"/>
      <c r="C2171" s="753"/>
      <c r="D2171" s="220"/>
    </row>
    <row r="2172" spans="2:4">
      <c r="B2172" s="752"/>
      <c r="C2172" s="753"/>
      <c r="D2172" s="220"/>
    </row>
    <row r="2173" spans="2:4">
      <c r="B2173" s="752"/>
      <c r="C2173" s="753"/>
      <c r="D2173" s="220"/>
    </row>
    <row r="2174" spans="2:4">
      <c r="B2174" s="203"/>
      <c r="C2174" s="755"/>
      <c r="D2174" s="220"/>
    </row>
    <row r="2175" spans="2:4">
      <c r="B2175" s="203"/>
      <c r="C2175" s="755"/>
      <c r="D2175" s="220"/>
    </row>
    <row r="2176" spans="2:4">
      <c r="B2176" s="203"/>
      <c r="C2176" s="755"/>
      <c r="D2176" s="220"/>
    </row>
    <row r="2177" spans="2:4">
      <c r="B2177" s="124"/>
      <c r="C2177" s="124"/>
      <c r="D2177" s="220"/>
    </row>
    <row r="2178" spans="2:4">
      <c r="B2178" s="124"/>
      <c r="C2178" s="124"/>
      <c r="D2178" s="220"/>
    </row>
    <row r="2179" spans="2:4">
      <c r="B2179" s="124"/>
      <c r="C2179" s="124"/>
      <c r="D2179" s="220"/>
    </row>
    <row r="2180" spans="2:4">
      <c r="B2180" s="124"/>
      <c r="C2180" s="124"/>
      <c r="D2180" s="220"/>
    </row>
    <row r="2181" spans="2:4">
      <c r="B2181" s="124"/>
      <c r="C2181" s="124"/>
      <c r="D2181" s="220"/>
    </row>
    <row r="2182" spans="2:4">
      <c r="B2182" s="124"/>
      <c r="C2182" s="124"/>
      <c r="D2182" s="220"/>
    </row>
    <row r="2183" spans="2:4">
      <c r="B2183" s="124"/>
      <c r="C2183" s="124"/>
      <c r="D2183" s="220"/>
    </row>
    <row r="2184" spans="2:4">
      <c r="B2184" s="124"/>
      <c r="C2184" s="124"/>
      <c r="D2184" s="220"/>
    </row>
    <row r="2185" spans="2:4">
      <c r="B2185" s="124"/>
      <c r="C2185" s="124"/>
      <c r="D2185" s="220"/>
    </row>
    <row r="2186" spans="2:4">
      <c r="B2186" s="124"/>
      <c r="C2186" s="124"/>
      <c r="D2186" s="220"/>
    </row>
    <row r="2187" spans="2:4">
      <c r="B2187" s="124"/>
      <c r="C2187" s="124"/>
      <c r="D2187" s="220"/>
    </row>
    <row r="2188" spans="2:4">
      <c r="B2188" s="124"/>
      <c r="C2188" s="124"/>
      <c r="D2188" s="220"/>
    </row>
    <row r="2189" spans="2:4">
      <c r="B2189" s="124"/>
      <c r="C2189" s="124"/>
      <c r="D2189" s="220"/>
    </row>
    <row r="2190" spans="2:4">
      <c r="B2190" s="124"/>
      <c r="C2190" s="124"/>
      <c r="D2190" s="220"/>
    </row>
    <row r="2191" spans="2:4">
      <c r="B2191" s="124"/>
      <c r="C2191" s="124"/>
      <c r="D2191" s="220"/>
    </row>
    <row r="2192" spans="2:4">
      <c r="B2192" s="124"/>
      <c r="C2192" s="124"/>
      <c r="D2192" s="220"/>
    </row>
    <row r="2193" spans="2:4">
      <c r="B2193" s="124"/>
      <c r="C2193" s="124"/>
      <c r="D2193" s="220"/>
    </row>
    <row r="2194" spans="2:4">
      <c r="B2194" s="124"/>
      <c r="C2194" s="124"/>
      <c r="D2194" s="220"/>
    </row>
    <row r="2195" spans="2:4">
      <c r="B2195" s="124"/>
      <c r="C2195" s="124"/>
      <c r="D2195" s="220"/>
    </row>
    <row r="2196" spans="2:4">
      <c r="B2196" s="124"/>
      <c r="C2196" s="124"/>
      <c r="D2196" s="220"/>
    </row>
    <row r="2197" spans="2:4">
      <c r="B2197" s="124"/>
      <c r="C2197" s="124"/>
      <c r="D2197" s="220"/>
    </row>
    <row r="2198" spans="2:4">
      <c r="B2198" s="124"/>
      <c r="C2198" s="124"/>
      <c r="D2198" s="220"/>
    </row>
    <row r="2199" spans="2:4">
      <c r="B2199" s="124"/>
      <c r="C2199" s="124"/>
      <c r="D2199" s="220"/>
    </row>
    <row r="2200" spans="2:4">
      <c r="B2200" s="124"/>
      <c r="C2200" s="124"/>
      <c r="D2200" s="220"/>
    </row>
    <row r="2201" spans="2:4">
      <c r="B2201" s="124"/>
      <c r="C2201" s="124"/>
      <c r="D2201" s="220"/>
    </row>
    <row r="2202" spans="2:4">
      <c r="B2202" s="124"/>
      <c r="C2202" s="124"/>
      <c r="D2202" s="220"/>
    </row>
    <row r="2203" spans="2:4">
      <c r="B2203" s="124"/>
      <c r="C2203" s="124"/>
      <c r="D2203" s="220"/>
    </row>
    <row r="2204" spans="2:4">
      <c r="B2204" s="124"/>
      <c r="C2204" s="124"/>
      <c r="D2204" s="220"/>
    </row>
    <row r="2205" spans="2:4">
      <c r="B2205" s="124"/>
      <c r="C2205" s="124"/>
      <c r="D2205" s="220"/>
    </row>
    <row r="2206" spans="2:4">
      <c r="B2206" s="124"/>
      <c r="C2206" s="124"/>
      <c r="D2206" s="220"/>
    </row>
    <row r="2207" spans="2:4">
      <c r="B2207" s="124"/>
      <c r="C2207" s="124"/>
      <c r="D2207" s="220"/>
    </row>
    <row r="2208" spans="2:4">
      <c r="B2208" s="124"/>
      <c r="C2208" s="124"/>
      <c r="D2208" s="220"/>
    </row>
    <row r="2209" spans="2:4">
      <c r="B2209" s="124"/>
      <c r="C2209" s="124"/>
      <c r="D2209" s="220"/>
    </row>
    <row r="2210" spans="2:4">
      <c r="B2210" s="124"/>
      <c r="C2210" s="124"/>
      <c r="D2210" s="220"/>
    </row>
    <row r="2211" spans="2:4">
      <c r="B2211" s="124"/>
      <c r="C2211" s="124"/>
      <c r="D2211" s="220"/>
    </row>
    <row r="2212" spans="2:4">
      <c r="B2212" s="124"/>
      <c r="C2212" s="124"/>
      <c r="D2212" s="220"/>
    </row>
    <row r="2213" spans="2:4">
      <c r="B2213" s="124"/>
      <c r="C2213" s="124"/>
      <c r="D2213" s="220"/>
    </row>
    <row r="2214" spans="2:4">
      <c r="B2214" s="124"/>
      <c r="C2214" s="124"/>
      <c r="D2214" s="220"/>
    </row>
    <row r="2215" spans="2:4">
      <c r="B2215" s="124"/>
      <c r="C2215" s="124"/>
      <c r="D2215" s="220"/>
    </row>
    <row r="2216" spans="2:4">
      <c r="B2216" s="124"/>
      <c r="C2216" s="124"/>
      <c r="D2216" s="220"/>
    </row>
    <row r="2217" spans="2:4">
      <c r="B2217" s="124"/>
      <c r="C2217" s="124"/>
      <c r="D2217" s="220"/>
    </row>
    <row r="2218" spans="2:4">
      <c r="B2218" s="124"/>
      <c r="C2218" s="124"/>
      <c r="D2218" s="220"/>
    </row>
    <row r="2219" spans="2:4">
      <c r="B2219" s="124"/>
      <c r="C2219" s="124"/>
      <c r="D2219" s="220"/>
    </row>
    <row r="2220" spans="2:4">
      <c r="B2220" s="124"/>
      <c r="C2220" s="124"/>
      <c r="D2220" s="220"/>
    </row>
    <row r="2221" spans="2:4">
      <c r="B2221" s="124"/>
      <c r="C2221" s="124"/>
      <c r="D2221" s="220"/>
    </row>
    <row r="2222" spans="2:4">
      <c r="B2222" s="124"/>
      <c r="C2222" s="124"/>
      <c r="D2222" s="220"/>
    </row>
    <row r="2223" spans="2:4">
      <c r="B2223" s="124"/>
      <c r="C2223" s="124"/>
      <c r="D2223" s="220"/>
    </row>
    <row r="2224" spans="2:4">
      <c r="B2224" s="124"/>
      <c r="C2224" s="124"/>
      <c r="D2224" s="220"/>
    </row>
    <row r="2225" spans="2:4">
      <c r="B2225" s="124"/>
      <c r="C2225" s="124"/>
      <c r="D2225" s="220"/>
    </row>
    <row r="2226" spans="2:4">
      <c r="B2226" s="124"/>
      <c r="C2226" s="124"/>
      <c r="D2226" s="220"/>
    </row>
    <row r="2227" spans="2:4">
      <c r="B2227" s="124"/>
      <c r="C2227" s="124"/>
      <c r="D2227" s="220"/>
    </row>
    <row r="2228" spans="2:4">
      <c r="B2228" s="124"/>
      <c r="C2228" s="124"/>
      <c r="D2228" s="220"/>
    </row>
    <row r="2229" spans="2:4">
      <c r="B2229" s="124"/>
      <c r="C2229" s="124"/>
      <c r="D2229" s="220"/>
    </row>
    <row r="2230" spans="2:4">
      <c r="B2230" s="124"/>
      <c r="C2230" s="124"/>
      <c r="D2230" s="220"/>
    </row>
    <row r="2231" spans="2:4">
      <c r="B2231" s="124"/>
      <c r="C2231" s="124"/>
      <c r="D2231" s="220"/>
    </row>
    <row r="2232" spans="2:4">
      <c r="B2232" s="124"/>
      <c r="C2232" s="124"/>
      <c r="D2232" s="220"/>
    </row>
    <row r="2233" spans="2:4">
      <c r="B2233" s="124"/>
      <c r="C2233" s="124"/>
      <c r="D2233" s="220"/>
    </row>
    <row r="2234" spans="2:4">
      <c r="B2234" s="124"/>
      <c r="C2234" s="124"/>
      <c r="D2234" s="220"/>
    </row>
    <row r="2235" spans="2:4">
      <c r="B2235" s="124"/>
      <c r="C2235" s="124"/>
      <c r="D2235" s="220"/>
    </row>
    <row r="2236" spans="2:4">
      <c r="B2236" s="124"/>
      <c r="C2236" s="124"/>
      <c r="D2236" s="220"/>
    </row>
    <row r="2237" spans="2:4">
      <c r="B2237" s="124"/>
      <c r="C2237" s="124"/>
      <c r="D2237" s="220"/>
    </row>
    <row r="2238" spans="2:4">
      <c r="B2238" s="124"/>
      <c r="C2238" s="124"/>
      <c r="D2238" s="220"/>
    </row>
    <row r="2239" spans="2:4">
      <c r="B2239" s="124"/>
      <c r="C2239" s="124"/>
      <c r="D2239" s="220"/>
    </row>
    <row r="2240" spans="2:4">
      <c r="B2240" s="124"/>
      <c r="C2240" s="124"/>
      <c r="D2240" s="220"/>
    </row>
    <row r="2241" spans="2:4">
      <c r="B2241" s="124"/>
      <c r="C2241" s="124"/>
      <c r="D2241" s="220"/>
    </row>
    <row r="2242" spans="2:4">
      <c r="B2242" s="124"/>
      <c r="C2242" s="124"/>
      <c r="D2242" s="220"/>
    </row>
    <row r="2243" spans="2:4">
      <c r="B2243" s="124"/>
      <c r="C2243" s="124"/>
      <c r="D2243" s="220"/>
    </row>
    <row r="2244" spans="2:4">
      <c r="B2244" s="124"/>
      <c r="C2244" s="124"/>
      <c r="D2244" s="220"/>
    </row>
    <row r="2245" spans="2:4">
      <c r="B2245" s="124"/>
      <c r="C2245" s="124"/>
      <c r="D2245" s="220"/>
    </row>
    <row r="2246" spans="2:4">
      <c r="B2246" s="124"/>
      <c r="C2246" s="124"/>
      <c r="D2246" s="220"/>
    </row>
    <row r="2247" spans="2:4">
      <c r="B2247" s="124"/>
      <c r="C2247" s="124"/>
      <c r="D2247" s="220"/>
    </row>
    <row r="2248" spans="2:4">
      <c r="B2248" s="124"/>
      <c r="C2248" s="124"/>
      <c r="D2248" s="220"/>
    </row>
    <row r="2249" spans="2:4">
      <c r="B2249" s="124"/>
      <c r="C2249" s="124"/>
      <c r="D2249" s="220"/>
    </row>
    <row r="2250" spans="2:4">
      <c r="B2250" s="124"/>
      <c r="C2250" s="124"/>
      <c r="D2250" s="220"/>
    </row>
    <row r="2251" spans="2:4">
      <c r="B2251" s="124"/>
      <c r="C2251" s="124"/>
      <c r="D2251" s="220"/>
    </row>
    <row r="2252" spans="2:4">
      <c r="B2252" s="124"/>
      <c r="C2252" s="124"/>
      <c r="D2252" s="220"/>
    </row>
    <row r="2253" spans="2:4">
      <c r="B2253" s="124"/>
      <c r="C2253" s="124"/>
      <c r="D2253" s="220"/>
    </row>
    <row r="2254" spans="2:4">
      <c r="B2254" s="124"/>
      <c r="C2254" s="124"/>
      <c r="D2254" s="220"/>
    </row>
    <row r="2255" spans="2:4">
      <c r="B2255" s="124"/>
      <c r="C2255" s="124"/>
      <c r="D2255" s="220"/>
    </row>
    <row r="2256" spans="2:4">
      <c r="B2256" s="124"/>
      <c r="C2256" s="124"/>
      <c r="D2256" s="220"/>
    </row>
    <row r="2257" spans="2:4">
      <c r="B2257" s="124"/>
      <c r="C2257" s="124"/>
      <c r="D2257" s="220"/>
    </row>
    <row r="2258" spans="2:4">
      <c r="B2258" s="124"/>
      <c r="C2258" s="124"/>
      <c r="D2258" s="220"/>
    </row>
    <row r="2259" spans="2:4">
      <c r="B2259" s="124"/>
      <c r="C2259" s="124"/>
      <c r="D2259" s="220"/>
    </row>
    <row r="2260" spans="2:4">
      <c r="B2260" s="124"/>
      <c r="C2260" s="124"/>
      <c r="D2260" s="220"/>
    </row>
    <row r="2261" spans="2:4">
      <c r="B2261" s="124"/>
      <c r="C2261" s="124"/>
      <c r="D2261" s="220"/>
    </row>
    <row r="2262" spans="2:4">
      <c r="B2262" s="124"/>
      <c r="C2262" s="124"/>
      <c r="D2262" s="220"/>
    </row>
    <row r="2263" spans="2:4">
      <c r="B2263" s="124"/>
      <c r="C2263" s="124"/>
      <c r="D2263" s="220"/>
    </row>
    <row r="2264" spans="2:4">
      <c r="B2264" s="124"/>
      <c r="C2264" s="124"/>
      <c r="D2264" s="220"/>
    </row>
    <row r="2265" spans="2:4">
      <c r="B2265" s="124"/>
      <c r="C2265" s="124"/>
      <c r="D2265" s="220"/>
    </row>
    <row r="2266" spans="2:4">
      <c r="B2266" s="124"/>
      <c r="C2266" s="124"/>
      <c r="D2266" s="220"/>
    </row>
    <row r="2267" spans="2:4">
      <c r="B2267" s="124"/>
      <c r="C2267" s="124"/>
      <c r="D2267" s="220"/>
    </row>
    <row r="2268" spans="2:4">
      <c r="B2268" s="124"/>
      <c r="C2268" s="124"/>
      <c r="D2268" s="220"/>
    </row>
    <row r="2269" spans="2:4">
      <c r="B2269" s="124"/>
      <c r="C2269" s="124"/>
      <c r="D2269" s="220"/>
    </row>
    <row r="2270" spans="2:4">
      <c r="B2270" s="124"/>
      <c r="C2270" s="124"/>
      <c r="D2270" s="220"/>
    </row>
    <row r="2271" spans="2:4">
      <c r="B2271" s="124"/>
      <c r="C2271" s="124"/>
      <c r="D2271" s="220"/>
    </row>
    <row r="2272" spans="2:4">
      <c r="B2272" s="124"/>
      <c r="C2272" s="124"/>
      <c r="D2272" s="220"/>
    </row>
    <row r="2273" spans="2:4">
      <c r="B2273" s="124"/>
      <c r="C2273" s="124"/>
      <c r="D2273" s="220"/>
    </row>
    <row r="2274" spans="2:4">
      <c r="B2274" s="124"/>
      <c r="C2274" s="124"/>
      <c r="D2274" s="220"/>
    </row>
    <row r="2275" spans="2:4">
      <c r="B2275" s="124"/>
      <c r="C2275" s="124"/>
      <c r="D2275" s="220"/>
    </row>
    <row r="2276" spans="2:4">
      <c r="B2276" s="124"/>
      <c r="C2276" s="124"/>
      <c r="D2276" s="220"/>
    </row>
    <row r="2277" spans="2:4">
      <c r="B2277" s="124"/>
      <c r="C2277" s="124"/>
      <c r="D2277" s="220"/>
    </row>
    <row r="2278" spans="2:4">
      <c r="B2278" s="124"/>
      <c r="C2278" s="124"/>
      <c r="D2278" s="220"/>
    </row>
    <row r="2279" spans="2:4">
      <c r="B2279" s="124"/>
      <c r="C2279" s="124"/>
      <c r="D2279" s="220"/>
    </row>
    <row r="2280" spans="2:4">
      <c r="B2280" s="124"/>
      <c r="C2280" s="124"/>
      <c r="D2280" s="220"/>
    </row>
    <row r="2281" spans="2:4">
      <c r="B2281" s="124"/>
      <c r="C2281" s="124"/>
      <c r="D2281" s="220"/>
    </row>
    <row r="2282" spans="2:4">
      <c r="B2282" s="124"/>
      <c r="C2282" s="124"/>
      <c r="D2282" s="220"/>
    </row>
    <row r="2283" spans="2:4">
      <c r="B2283" s="124"/>
      <c r="C2283" s="124"/>
      <c r="D2283" s="220"/>
    </row>
    <row r="2284" spans="2:4">
      <c r="B2284" s="124"/>
      <c r="C2284" s="124"/>
      <c r="D2284" s="220"/>
    </row>
    <row r="2285" spans="2:4">
      <c r="B2285" s="124"/>
      <c r="C2285" s="124"/>
      <c r="D2285" s="220"/>
    </row>
    <row r="2286" spans="2:4">
      <c r="B2286" s="124"/>
      <c r="C2286" s="124"/>
      <c r="D2286" s="220"/>
    </row>
    <row r="2287" spans="2:4">
      <c r="B2287" s="124"/>
      <c r="C2287" s="124"/>
      <c r="D2287" s="220"/>
    </row>
    <row r="2288" spans="2:4">
      <c r="B2288" s="124"/>
      <c r="C2288" s="124"/>
      <c r="D2288" s="220"/>
    </row>
    <row r="2289" spans="2:4">
      <c r="B2289" s="124"/>
      <c r="C2289" s="124"/>
      <c r="D2289" s="220"/>
    </row>
    <row r="2290" spans="2:4">
      <c r="B2290" s="124"/>
      <c r="C2290" s="124"/>
      <c r="D2290" s="220"/>
    </row>
    <row r="2291" spans="2:4">
      <c r="B2291" s="124"/>
      <c r="C2291" s="124"/>
      <c r="D2291" s="220"/>
    </row>
    <row r="2292" spans="2:4">
      <c r="B2292" s="124"/>
      <c r="C2292" s="124"/>
      <c r="D2292" s="220"/>
    </row>
    <row r="2293" spans="2:4">
      <c r="B2293" s="124"/>
      <c r="C2293" s="124"/>
      <c r="D2293" s="220"/>
    </row>
    <row r="2294" spans="2:4">
      <c r="B2294" s="124"/>
      <c r="C2294" s="124"/>
      <c r="D2294" s="220"/>
    </row>
    <row r="2295" spans="2:4">
      <c r="B2295" s="124"/>
      <c r="C2295" s="124"/>
      <c r="D2295" s="220"/>
    </row>
    <row r="2296" spans="2:4">
      <c r="B2296" s="124"/>
      <c r="C2296" s="124"/>
      <c r="D2296" s="220"/>
    </row>
    <row r="2297" spans="2:4">
      <c r="B2297" s="124"/>
      <c r="C2297" s="124"/>
      <c r="D2297" s="220"/>
    </row>
    <row r="2298" spans="2:4">
      <c r="B2298" s="124"/>
      <c r="C2298" s="124"/>
      <c r="D2298" s="220"/>
    </row>
    <row r="2299" spans="2:4">
      <c r="B2299" s="124"/>
      <c r="C2299" s="124"/>
      <c r="D2299" s="220"/>
    </row>
    <row r="2300" spans="2:4">
      <c r="B2300" s="124"/>
      <c r="C2300" s="124"/>
      <c r="D2300" s="220"/>
    </row>
    <row r="2301" spans="2:4">
      <c r="B2301" s="124"/>
      <c r="C2301" s="124"/>
      <c r="D2301" s="220"/>
    </row>
    <row r="2302" spans="2:4">
      <c r="B2302" s="124"/>
      <c r="C2302" s="124"/>
      <c r="D2302" s="220"/>
    </row>
    <row r="2303" spans="2:4">
      <c r="B2303" s="124"/>
      <c r="C2303" s="124"/>
      <c r="D2303" s="220"/>
    </row>
    <row r="2304" spans="2:4">
      <c r="B2304" s="124"/>
      <c r="C2304" s="124"/>
      <c r="D2304" s="220"/>
    </row>
    <row r="2305" spans="2:4">
      <c r="B2305" s="124"/>
      <c r="C2305" s="124"/>
      <c r="D2305" s="220"/>
    </row>
    <row r="2306" spans="2:4">
      <c r="B2306" s="124"/>
      <c r="C2306" s="124"/>
      <c r="D2306" s="220"/>
    </row>
    <row r="2307" spans="2:4">
      <c r="B2307" s="124"/>
      <c r="C2307" s="124"/>
      <c r="D2307" s="220"/>
    </row>
    <row r="2308" spans="2:4">
      <c r="B2308" s="124"/>
      <c r="C2308" s="124"/>
      <c r="D2308" s="220"/>
    </row>
    <row r="2309" spans="2:4">
      <c r="B2309" s="124"/>
      <c r="C2309" s="124"/>
      <c r="D2309" s="220"/>
    </row>
    <row r="2310" spans="2:4">
      <c r="B2310" s="124"/>
      <c r="C2310" s="124"/>
      <c r="D2310" s="220"/>
    </row>
    <row r="2311" spans="2:4">
      <c r="B2311" s="124"/>
      <c r="C2311" s="124"/>
      <c r="D2311" s="220"/>
    </row>
    <row r="2312" spans="2:4">
      <c r="B2312" s="124"/>
      <c r="C2312" s="124"/>
      <c r="D2312" s="220"/>
    </row>
    <row r="2313" spans="2:4">
      <c r="B2313" s="124"/>
      <c r="C2313" s="124"/>
      <c r="D2313" s="220"/>
    </row>
    <row r="2314" spans="2:4">
      <c r="B2314" s="124"/>
      <c r="C2314" s="124"/>
      <c r="D2314" s="220"/>
    </row>
    <row r="2315" spans="2:4">
      <c r="B2315" s="124"/>
      <c r="C2315" s="124"/>
      <c r="D2315" s="220"/>
    </row>
    <row r="2316" spans="2:4">
      <c r="B2316" s="124"/>
      <c r="C2316" s="124"/>
      <c r="D2316" s="220"/>
    </row>
    <row r="2317" spans="2:4">
      <c r="B2317" s="124"/>
      <c r="C2317" s="124"/>
      <c r="D2317" s="220"/>
    </row>
    <row r="2318" spans="2:4">
      <c r="B2318" s="124"/>
      <c r="C2318" s="124"/>
      <c r="D2318" s="220"/>
    </row>
    <row r="2319" spans="2:4">
      <c r="B2319" s="124"/>
      <c r="C2319" s="124"/>
      <c r="D2319" s="220"/>
    </row>
    <row r="2320" spans="2:4">
      <c r="B2320" s="124"/>
      <c r="C2320" s="124"/>
      <c r="D2320" s="220"/>
    </row>
    <row r="2321" spans="2:4">
      <c r="B2321" s="124"/>
      <c r="C2321" s="124"/>
      <c r="D2321" s="220"/>
    </row>
    <row r="2322" spans="2:4">
      <c r="B2322" s="124"/>
      <c r="C2322" s="124"/>
      <c r="D2322" s="220"/>
    </row>
    <row r="2323" spans="2:4">
      <c r="B2323" s="124"/>
      <c r="C2323" s="124"/>
      <c r="D2323" s="220"/>
    </row>
    <row r="2324" spans="2:4">
      <c r="B2324" s="124"/>
      <c r="C2324" s="124"/>
      <c r="D2324" s="220"/>
    </row>
    <row r="2325" spans="2:4">
      <c r="B2325" s="124"/>
      <c r="C2325" s="124"/>
      <c r="D2325" s="220"/>
    </row>
    <row r="2326" spans="2:4">
      <c r="B2326" s="124"/>
      <c r="C2326" s="124"/>
      <c r="D2326" s="220"/>
    </row>
    <row r="2327" spans="2:4">
      <c r="B2327" s="124"/>
      <c r="C2327" s="124"/>
      <c r="D2327" s="220"/>
    </row>
    <row r="2328" spans="2:4">
      <c r="B2328" s="124"/>
      <c r="C2328" s="124"/>
      <c r="D2328" s="220"/>
    </row>
    <row r="2329" spans="2:4">
      <c r="B2329" s="124"/>
      <c r="C2329" s="124"/>
      <c r="D2329" s="220"/>
    </row>
    <row r="2330" spans="2:4">
      <c r="B2330" s="124"/>
      <c r="C2330" s="124"/>
      <c r="D2330" s="220"/>
    </row>
    <row r="2331" spans="2:4">
      <c r="B2331" s="124"/>
      <c r="C2331" s="124"/>
      <c r="D2331" s="220"/>
    </row>
    <row r="2332" spans="2:4">
      <c r="B2332" s="124"/>
      <c r="C2332" s="124"/>
      <c r="D2332" s="220"/>
    </row>
    <row r="2333" spans="2:4">
      <c r="B2333" s="124"/>
      <c r="C2333" s="124"/>
      <c r="D2333" s="220"/>
    </row>
    <row r="2334" spans="2:4">
      <c r="B2334" s="124"/>
      <c r="C2334" s="124"/>
      <c r="D2334" s="220"/>
    </row>
    <row r="2335" spans="2:4">
      <c r="B2335" s="124"/>
      <c r="C2335" s="124"/>
      <c r="D2335" s="220"/>
    </row>
    <row r="2336" spans="2:4">
      <c r="B2336" s="124"/>
      <c r="C2336" s="124"/>
      <c r="D2336" s="220"/>
    </row>
    <row r="2337" spans="2:4">
      <c r="B2337" s="124"/>
      <c r="C2337" s="124"/>
      <c r="D2337" s="220"/>
    </row>
    <row r="2338" spans="2:4">
      <c r="B2338" s="124"/>
      <c r="C2338" s="124"/>
      <c r="D2338" s="220"/>
    </row>
    <row r="2339" spans="2:4">
      <c r="B2339" s="124"/>
      <c r="C2339" s="124"/>
      <c r="D2339" s="220"/>
    </row>
    <row r="2340" spans="2:4">
      <c r="B2340" s="124"/>
      <c r="C2340" s="124"/>
      <c r="D2340" s="220"/>
    </row>
    <row r="2341" spans="2:4">
      <c r="B2341" s="124"/>
      <c r="C2341" s="124"/>
      <c r="D2341" s="220"/>
    </row>
    <row r="2342" spans="2:4">
      <c r="B2342" s="124"/>
      <c r="C2342" s="124"/>
      <c r="D2342" s="220"/>
    </row>
    <row r="2343" spans="2:4">
      <c r="B2343" s="124"/>
      <c r="C2343" s="124"/>
      <c r="D2343" s="220"/>
    </row>
    <row r="2344" spans="2:4">
      <c r="B2344" s="124"/>
      <c r="C2344" s="124"/>
      <c r="D2344" s="220"/>
    </row>
    <row r="2345" spans="2:4">
      <c r="B2345" s="124"/>
      <c r="C2345" s="124"/>
      <c r="D2345" s="220"/>
    </row>
    <row r="2346" spans="2:4">
      <c r="B2346" s="124"/>
      <c r="C2346" s="124"/>
      <c r="D2346" s="220"/>
    </row>
    <row r="2347" spans="2:4">
      <c r="B2347" s="124"/>
      <c r="C2347" s="124"/>
      <c r="D2347" s="220"/>
    </row>
    <row r="2348" spans="2:4">
      <c r="B2348" s="124"/>
      <c r="C2348" s="124"/>
      <c r="D2348" s="220"/>
    </row>
    <row r="2349" spans="2:4">
      <c r="B2349" s="124"/>
      <c r="C2349" s="124"/>
      <c r="D2349" s="220"/>
    </row>
    <row r="2350" spans="2:4">
      <c r="B2350" s="124"/>
      <c r="C2350" s="124"/>
      <c r="D2350" s="220"/>
    </row>
    <row r="2351" spans="2:4">
      <c r="B2351" s="124"/>
      <c r="C2351" s="124"/>
      <c r="D2351" s="220"/>
    </row>
    <row r="2352" spans="2:4">
      <c r="B2352" s="124"/>
      <c r="C2352" s="124"/>
      <c r="D2352" s="220"/>
    </row>
    <row r="2353" spans="2:4">
      <c r="B2353" s="124"/>
      <c r="C2353" s="124"/>
      <c r="D2353" s="220"/>
    </row>
    <row r="2354" spans="2:4">
      <c r="B2354" s="124"/>
      <c r="C2354" s="124"/>
      <c r="D2354" s="220"/>
    </row>
    <row r="2355" spans="2:4">
      <c r="B2355" s="124"/>
      <c r="C2355" s="124"/>
      <c r="D2355" s="220"/>
    </row>
    <row r="2356" spans="2:4">
      <c r="B2356" s="124"/>
      <c r="C2356" s="124"/>
      <c r="D2356" s="220"/>
    </row>
    <row r="2357" spans="2:4">
      <c r="B2357" s="124"/>
      <c r="C2357" s="124"/>
      <c r="D2357" s="220"/>
    </row>
    <row r="2358" spans="2:4">
      <c r="B2358" s="124"/>
      <c r="C2358" s="124"/>
      <c r="D2358" s="220"/>
    </row>
    <row r="2359" spans="2:4">
      <c r="B2359" s="124"/>
      <c r="C2359" s="124"/>
      <c r="D2359" s="220"/>
    </row>
    <row r="2360" spans="2:4">
      <c r="B2360" s="124"/>
      <c r="C2360" s="124"/>
      <c r="D2360" s="220"/>
    </row>
    <row r="2361" spans="2:4">
      <c r="B2361" s="124"/>
      <c r="C2361" s="124"/>
      <c r="D2361" s="220"/>
    </row>
    <row r="2362" spans="2:4">
      <c r="B2362" s="124"/>
      <c r="C2362" s="124"/>
      <c r="D2362" s="220"/>
    </row>
    <row r="2363" spans="2:4">
      <c r="B2363" s="124"/>
      <c r="C2363" s="124"/>
      <c r="D2363" s="220"/>
    </row>
    <row r="2364" spans="2:4">
      <c r="B2364" s="124"/>
      <c r="C2364" s="124"/>
      <c r="D2364" s="220"/>
    </row>
    <row r="2365" spans="2:4">
      <c r="B2365" s="124"/>
      <c r="C2365" s="124"/>
      <c r="D2365" s="220"/>
    </row>
    <row r="2366" spans="2:4">
      <c r="B2366" s="124"/>
      <c r="C2366" s="124"/>
      <c r="D2366" s="220"/>
    </row>
    <row r="2367" spans="2:4">
      <c r="B2367" s="124"/>
      <c r="C2367" s="124"/>
      <c r="D2367" s="220"/>
    </row>
    <row r="2368" spans="2:4">
      <c r="B2368" s="124"/>
      <c r="C2368" s="124"/>
      <c r="D2368" s="220"/>
    </row>
    <row r="2369" spans="2:4">
      <c r="B2369" s="124"/>
      <c r="C2369" s="124"/>
      <c r="D2369" s="220"/>
    </row>
    <row r="2370" spans="2:4">
      <c r="B2370" s="124"/>
      <c r="C2370" s="124"/>
      <c r="D2370" s="220"/>
    </row>
    <row r="2371" spans="2:4">
      <c r="B2371" s="124"/>
      <c r="C2371" s="124"/>
      <c r="D2371" s="220"/>
    </row>
    <row r="2372" spans="2:4">
      <c r="B2372" s="124"/>
      <c r="C2372" s="124"/>
      <c r="D2372" s="220"/>
    </row>
    <row r="2373" spans="2:4">
      <c r="B2373" s="124"/>
      <c r="C2373" s="124"/>
      <c r="D2373" s="220"/>
    </row>
    <row r="2374" spans="2:4">
      <c r="B2374" s="124"/>
      <c r="C2374" s="124"/>
      <c r="D2374" s="220"/>
    </row>
    <row r="2375" spans="2:4">
      <c r="B2375" s="124"/>
      <c r="C2375" s="124"/>
      <c r="D2375" s="220"/>
    </row>
    <row r="2376" spans="2:4">
      <c r="B2376" s="124"/>
      <c r="C2376" s="124"/>
      <c r="D2376" s="220"/>
    </row>
    <row r="2377" spans="2:4">
      <c r="B2377" s="124"/>
      <c r="C2377" s="124"/>
      <c r="D2377" s="220"/>
    </row>
    <row r="2378" spans="2:4">
      <c r="B2378" s="124"/>
      <c r="C2378" s="124"/>
      <c r="D2378" s="220"/>
    </row>
    <row r="2379" spans="2:4">
      <c r="B2379" s="124"/>
      <c r="C2379" s="124"/>
      <c r="D2379" s="220"/>
    </row>
    <row r="2380" spans="2:4">
      <c r="B2380" s="124"/>
      <c r="C2380" s="124"/>
      <c r="D2380" s="220"/>
    </row>
    <row r="2381" spans="2:4">
      <c r="B2381" s="124"/>
      <c r="C2381" s="124"/>
      <c r="D2381" s="220"/>
    </row>
    <row r="2382" spans="2:4">
      <c r="B2382" s="124"/>
      <c r="C2382" s="124"/>
      <c r="D2382" s="220"/>
    </row>
    <row r="2383" spans="2:4">
      <c r="B2383" s="124"/>
      <c r="C2383" s="124"/>
      <c r="D2383" s="220"/>
    </row>
    <row r="2384" spans="2:4">
      <c r="B2384" s="124"/>
      <c r="C2384" s="124"/>
      <c r="D2384" s="220"/>
    </row>
    <row r="2385" spans="2:4">
      <c r="B2385" s="124"/>
      <c r="C2385" s="124"/>
      <c r="D2385" s="220"/>
    </row>
    <row r="2386" spans="2:4">
      <c r="B2386" s="124"/>
      <c r="C2386" s="124"/>
      <c r="D2386" s="220"/>
    </row>
    <row r="2387" spans="2:4">
      <c r="B2387" s="124"/>
      <c r="C2387" s="124"/>
      <c r="D2387" s="220"/>
    </row>
    <row r="2388" spans="2:4">
      <c r="B2388" s="124"/>
      <c r="C2388" s="124"/>
      <c r="D2388" s="220"/>
    </row>
    <row r="2389" spans="2:4">
      <c r="B2389" s="124"/>
      <c r="C2389" s="124"/>
      <c r="D2389" s="220"/>
    </row>
    <row r="2390" spans="2:4">
      <c r="B2390" s="124"/>
      <c r="C2390" s="124"/>
      <c r="D2390" s="220"/>
    </row>
    <row r="2391" spans="2:4">
      <c r="B2391" s="124"/>
      <c r="C2391" s="124"/>
      <c r="D2391" s="220"/>
    </row>
    <row r="2392" spans="2:4">
      <c r="B2392" s="124"/>
      <c r="C2392" s="124"/>
      <c r="D2392" s="220"/>
    </row>
    <row r="2393" spans="2:4">
      <c r="B2393" s="124"/>
      <c r="C2393" s="124"/>
      <c r="D2393" s="220"/>
    </row>
    <row r="2394" spans="2:4">
      <c r="B2394" s="124"/>
      <c r="C2394" s="124"/>
      <c r="D2394" s="220"/>
    </row>
    <row r="2395" spans="2:4">
      <c r="B2395" s="124"/>
      <c r="C2395" s="124"/>
      <c r="D2395" s="220"/>
    </row>
    <row r="2396" spans="2:4">
      <c r="B2396" s="124"/>
      <c r="C2396" s="124"/>
      <c r="D2396" s="220"/>
    </row>
    <row r="2397" spans="2:4">
      <c r="B2397" s="124"/>
      <c r="C2397" s="124"/>
      <c r="D2397" s="220"/>
    </row>
    <row r="2398" spans="2:4">
      <c r="B2398" s="124"/>
      <c r="C2398" s="124"/>
      <c r="D2398" s="220"/>
    </row>
    <row r="2399" spans="2:4">
      <c r="B2399" s="124"/>
      <c r="C2399" s="124"/>
      <c r="D2399" s="220"/>
    </row>
    <row r="2400" spans="2:4">
      <c r="B2400" s="124"/>
      <c r="C2400" s="124"/>
      <c r="D2400" s="220"/>
    </row>
    <row r="2401" spans="2:4">
      <c r="B2401" s="124"/>
      <c r="C2401" s="124"/>
      <c r="D2401" s="220"/>
    </row>
    <row r="2402" spans="2:4">
      <c r="B2402" s="124"/>
      <c r="C2402" s="124"/>
      <c r="D2402" s="220"/>
    </row>
    <row r="2403" spans="2:4">
      <c r="B2403" s="124"/>
      <c r="C2403" s="124"/>
      <c r="D2403" s="220"/>
    </row>
    <row r="2404" spans="2:4">
      <c r="B2404" s="124"/>
      <c r="C2404" s="124"/>
      <c r="D2404" s="220"/>
    </row>
    <row r="2405" spans="2:4">
      <c r="B2405" s="124"/>
      <c r="C2405" s="124"/>
      <c r="D2405" s="220"/>
    </row>
    <row r="2406" spans="2:4">
      <c r="B2406" s="124"/>
      <c r="C2406" s="124"/>
      <c r="D2406" s="220"/>
    </row>
    <row r="2407" spans="2:4">
      <c r="B2407" s="124"/>
      <c r="C2407" s="124"/>
      <c r="D2407" s="220"/>
    </row>
    <row r="2408" spans="2:4">
      <c r="B2408" s="124"/>
      <c r="C2408" s="124"/>
      <c r="D2408" s="220"/>
    </row>
    <row r="2409" spans="2:4">
      <c r="B2409" s="124"/>
      <c r="C2409" s="124"/>
      <c r="D2409" s="220"/>
    </row>
    <row r="2410" spans="2:4">
      <c r="B2410" s="124"/>
      <c r="C2410" s="124"/>
      <c r="D2410" s="220"/>
    </row>
    <row r="2411" spans="2:4">
      <c r="B2411" s="124"/>
      <c r="C2411" s="124"/>
      <c r="D2411" s="220"/>
    </row>
    <row r="2412" spans="2:4">
      <c r="B2412" s="124"/>
      <c r="C2412" s="124"/>
      <c r="D2412" s="220"/>
    </row>
    <row r="2413" spans="2:4">
      <c r="B2413" s="203"/>
      <c r="C2413" s="203"/>
      <c r="D2413" s="220"/>
    </row>
    <row r="2414" spans="2:4">
      <c r="B2414" s="203"/>
      <c r="C2414" s="205"/>
      <c r="D2414" s="220"/>
    </row>
    <row r="2415" spans="2:4">
      <c r="B2415" s="203"/>
      <c r="C2415" s="205"/>
      <c r="D2415" s="220"/>
    </row>
    <row r="2416" spans="2:4">
      <c r="B2416" s="203"/>
      <c r="C2416" s="203"/>
      <c r="D2416" s="220"/>
    </row>
    <row r="2417" spans="2:4">
      <c r="B2417" s="203"/>
      <c r="C2417" s="203"/>
      <c r="D2417" s="220"/>
    </row>
    <row r="2418" spans="2:4">
      <c r="B2418" s="203"/>
      <c r="C2418" s="205"/>
      <c r="D2418" s="220"/>
    </row>
    <row r="2419" spans="2:4">
      <c r="B2419" s="203"/>
      <c r="C2419" s="243"/>
      <c r="D2419" s="220"/>
    </row>
    <row r="2420" spans="2:4">
      <c r="B2420" s="203"/>
      <c r="C2420" s="243"/>
      <c r="D2420" s="220"/>
    </row>
    <row r="2421" spans="2:4">
      <c r="B2421" s="124"/>
      <c r="C2421" s="124"/>
      <c r="D2421" s="220"/>
    </row>
    <row r="2422" spans="2:4">
      <c r="B2422" s="124"/>
      <c r="C2422" s="124"/>
      <c r="D2422" s="220"/>
    </row>
    <row r="2423" spans="2:4">
      <c r="B2423" s="124"/>
      <c r="C2423" s="124"/>
      <c r="D2423" s="220"/>
    </row>
    <row r="2424" spans="2:4">
      <c r="B2424" s="124"/>
      <c r="C2424" s="124"/>
      <c r="D2424" s="220"/>
    </row>
    <row r="2425" spans="2:4">
      <c r="B2425" s="124"/>
      <c r="C2425" s="124"/>
      <c r="D2425" s="220"/>
    </row>
    <row r="2426" spans="2:4">
      <c r="B2426" s="124"/>
      <c r="C2426" s="124"/>
      <c r="D2426" s="220"/>
    </row>
    <row r="2427" spans="2:4">
      <c r="B2427" s="124"/>
      <c r="C2427" s="124"/>
      <c r="D2427" s="220"/>
    </row>
    <row r="2428" spans="2:4">
      <c r="B2428" s="124"/>
      <c r="C2428" s="124"/>
      <c r="D2428" s="220"/>
    </row>
    <row r="2429" spans="2:4">
      <c r="B2429" s="124"/>
      <c r="C2429" s="124"/>
      <c r="D2429" s="220"/>
    </row>
    <row r="2430" spans="2:4">
      <c r="B2430" s="124"/>
      <c r="C2430" s="124"/>
      <c r="D2430" s="220"/>
    </row>
    <row r="2431" spans="2:4">
      <c r="B2431" s="124"/>
      <c r="C2431" s="124"/>
      <c r="D2431" s="220"/>
    </row>
    <row r="2432" spans="2:4">
      <c r="B2432" s="124"/>
      <c r="C2432" s="124"/>
      <c r="D2432" s="220"/>
    </row>
    <row r="2433" spans="2:4">
      <c r="B2433" s="124"/>
      <c r="C2433" s="124"/>
      <c r="D2433" s="220"/>
    </row>
    <row r="2434" spans="2:4">
      <c r="B2434" s="124"/>
      <c r="C2434" s="124"/>
      <c r="D2434" s="220"/>
    </row>
    <row r="2435" spans="2:4">
      <c r="B2435" s="124"/>
      <c r="C2435" s="124"/>
      <c r="D2435" s="220"/>
    </row>
    <row r="2436" spans="2:4">
      <c r="B2436" s="124"/>
      <c r="C2436" s="124"/>
      <c r="D2436" s="220"/>
    </row>
    <row r="2437" spans="2:4">
      <c r="B2437" s="124"/>
      <c r="C2437" s="124"/>
      <c r="D2437" s="220"/>
    </row>
    <row r="2438" spans="2:4">
      <c r="B2438" s="124"/>
      <c r="C2438" s="124"/>
      <c r="D2438" s="220"/>
    </row>
    <row r="2439" spans="2:4">
      <c r="B2439" s="124"/>
      <c r="C2439" s="124"/>
      <c r="D2439" s="220"/>
    </row>
    <row r="2440" spans="2:4">
      <c r="B2440" s="124"/>
      <c r="C2440" s="124"/>
      <c r="D2440" s="220"/>
    </row>
    <row r="2441" spans="2:4">
      <c r="B2441" s="124"/>
      <c r="C2441" s="124"/>
      <c r="D2441" s="220"/>
    </row>
    <row r="2442" spans="2:4">
      <c r="B2442" s="124"/>
      <c r="C2442" s="124"/>
      <c r="D2442" s="220"/>
    </row>
    <row r="2443" spans="2:4">
      <c r="B2443" s="124"/>
      <c r="C2443" s="124"/>
      <c r="D2443" s="220"/>
    </row>
    <row r="2444" spans="2:4">
      <c r="B2444" s="124"/>
      <c r="C2444" s="124"/>
      <c r="D2444" s="220"/>
    </row>
    <row r="2445" spans="2:4">
      <c r="B2445" s="124"/>
      <c r="C2445" s="124"/>
      <c r="D2445" s="220"/>
    </row>
    <row r="2446" spans="2:4">
      <c r="B2446" s="124"/>
      <c r="C2446" s="124"/>
      <c r="D2446" s="220"/>
    </row>
    <row r="2447" spans="2:4">
      <c r="B2447" s="124"/>
      <c r="C2447" s="124"/>
      <c r="D2447" s="220"/>
    </row>
    <row r="2448" spans="2:4">
      <c r="B2448" s="124"/>
      <c r="C2448" s="124"/>
      <c r="D2448" s="220"/>
    </row>
    <row r="2449" spans="2:4">
      <c r="B2449" s="124"/>
      <c r="C2449" s="124"/>
      <c r="D2449" s="220"/>
    </row>
    <row r="2450" spans="2:4">
      <c r="B2450" s="124"/>
      <c r="C2450" s="124"/>
      <c r="D2450" s="220"/>
    </row>
    <row r="2451" spans="2:4">
      <c r="B2451" s="124"/>
      <c r="C2451" s="124"/>
      <c r="D2451" s="220"/>
    </row>
    <row r="2452" spans="2:4">
      <c r="B2452" s="124"/>
      <c r="C2452" s="124"/>
      <c r="D2452" s="220"/>
    </row>
    <row r="2453" spans="2:4">
      <c r="B2453" s="124"/>
      <c r="C2453" s="124"/>
      <c r="D2453" s="220"/>
    </row>
    <row r="2454" spans="2:4">
      <c r="B2454" s="124"/>
      <c r="C2454" s="124"/>
      <c r="D2454" s="220"/>
    </row>
    <row r="2455" spans="2:4">
      <c r="B2455" s="124"/>
      <c r="C2455" s="124"/>
      <c r="D2455" s="220"/>
    </row>
    <row r="2456" spans="2:4">
      <c r="B2456" s="124"/>
      <c r="C2456" s="124"/>
      <c r="D2456" s="220"/>
    </row>
    <row r="2457" spans="2:4">
      <c r="B2457" s="124"/>
      <c r="C2457" s="124"/>
      <c r="D2457" s="220"/>
    </row>
    <row r="2458" spans="2:4">
      <c r="B2458" s="124"/>
      <c r="C2458" s="124"/>
      <c r="D2458" s="220"/>
    </row>
    <row r="2459" spans="2:4">
      <c r="B2459" s="124"/>
      <c r="C2459" s="124"/>
      <c r="D2459" s="220"/>
    </row>
    <row r="2460" spans="2:4">
      <c r="B2460" s="124"/>
      <c r="C2460" s="124"/>
      <c r="D2460" s="220"/>
    </row>
    <row r="2461" spans="2:4">
      <c r="B2461" s="124"/>
      <c r="C2461" s="124"/>
      <c r="D2461" s="220"/>
    </row>
    <row r="2462" spans="2:4">
      <c r="B2462" s="124"/>
      <c r="C2462" s="124"/>
      <c r="D2462" s="220"/>
    </row>
    <row r="2463" spans="2:4">
      <c r="B2463" s="124"/>
      <c r="C2463" s="124"/>
      <c r="D2463" s="220"/>
    </row>
    <row r="2464" spans="2:4">
      <c r="B2464" s="124"/>
      <c r="C2464" s="124"/>
      <c r="D2464" s="220"/>
    </row>
    <row r="2465" spans="2:4">
      <c r="B2465" s="124"/>
      <c r="C2465" s="124"/>
      <c r="D2465" s="220"/>
    </row>
    <row r="2466" spans="2:4">
      <c r="B2466" s="124"/>
      <c r="C2466" s="124"/>
      <c r="D2466" s="220"/>
    </row>
    <row r="2467" spans="2:4">
      <c r="B2467" s="124"/>
      <c r="C2467" s="124"/>
      <c r="D2467" s="220"/>
    </row>
    <row r="2468" spans="2:4">
      <c r="B2468" s="124"/>
      <c r="C2468" s="124"/>
      <c r="D2468" s="220"/>
    </row>
    <row r="2469" spans="2:4">
      <c r="B2469" s="124"/>
      <c r="C2469" s="124"/>
      <c r="D2469" s="220"/>
    </row>
    <row r="2470" spans="2:4">
      <c r="B2470" s="124"/>
      <c r="C2470" s="124"/>
      <c r="D2470" s="220"/>
    </row>
    <row r="2471" spans="2:4">
      <c r="B2471" s="124"/>
      <c r="C2471" s="124"/>
      <c r="D2471" s="220"/>
    </row>
    <row r="2472" spans="2:4">
      <c r="B2472" s="124"/>
      <c r="C2472" s="124"/>
      <c r="D2472" s="220"/>
    </row>
    <row r="2473" spans="2:4">
      <c r="B2473" s="124"/>
      <c r="C2473" s="124"/>
      <c r="D2473" s="220"/>
    </row>
    <row r="2474" spans="2:4">
      <c r="B2474" s="124"/>
      <c r="C2474" s="124"/>
      <c r="D2474" s="220"/>
    </row>
    <row r="2475" spans="2:4">
      <c r="B2475" s="124"/>
      <c r="C2475" s="124"/>
      <c r="D2475" s="220"/>
    </row>
    <row r="2476" spans="2:4">
      <c r="B2476" s="124"/>
      <c r="C2476" s="124"/>
      <c r="D2476" s="220"/>
    </row>
    <row r="2477" spans="2:4">
      <c r="B2477" s="124"/>
      <c r="C2477" s="124"/>
      <c r="D2477" s="220"/>
    </row>
    <row r="2478" spans="2:4">
      <c r="B2478" s="124"/>
      <c r="C2478" s="124"/>
      <c r="D2478" s="220"/>
    </row>
    <row r="2479" spans="2:4">
      <c r="B2479" s="124"/>
      <c r="C2479" s="124"/>
      <c r="D2479" s="220"/>
    </row>
    <row r="2480" spans="2:4">
      <c r="B2480" s="124"/>
      <c r="C2480" s="124"/>
      <c r="D2480" s="220"/>
    </row>
    <row r="2481" spans="2:4">
      <c r="B2481" s="124"/>
      <c r="C2481" s="124"/>
      <c r="D2481" s="220"/>
    </row>
    <row r="2482" spans="2:4">
      <c r="B2482" s="124"/>
      <c r="C2482" s="124"/>
      <c r="D2482" s="220"/>
    </row>
    <row r="2483" spans="2:4">
      <c r="B2483" s="124"/>
      <c r="C2483" s="124"/>
      <c r="D2483" s="220"/>
    </row>
    <row r="2484" spans="2:4">
      <c r="B2484" s="124"/>
      <c r="C2484" s="124"/>
      <c r="D2484" s="220"/>
    </row>
    <row r="2485" spans="2:4">
      <c r="B2485" s="124"/>
      <c r="C2485" s="124"/>
      <c r="D2485" s="220"/>
    </row>
    <row r="2486" spans="2:4">
      <c r="B2486" s="124"/>
      <c r="C2486" s="124"/>
      <c r="D2486" s="220"/>
    </row>
    <row r="2487" spans="2:4">
      <c r="B2487" s="124"/>
      <c r="C2487" s="124"/>
      <c r="D2487" s="220"/>
    </row>
    <row r="2488" spans="2:4">
      <c r="B2488" s="124"/>
      <c r="C2488" s="124"/>
      <c r="D2488" s="220"/>
    </row>
    <row r="2489" spans="2:4">
      <c r="B2489" s="124"/>
      <c r="C2489" s="124"/>
      <c r="D2489" s="220"/>
    </row>
    <row r="2490" spans="2:4">
      <c r="B2490" s="124"/>
      <c r="C2490" s="124"/>
      <c r="D2490" s="220"/>
    </row>
    <row r="2491" spans="2:4">
      <c r="B2491" s="124"/>
      <c r="C2491" s="124"/>
      <c r="D2491" s="220"/>
    </row>
    <row r="2492" spans="2:4">
      <c r="B2492" s="124"/>
      <c r="C2492" s="124"/>
      <c r="D2492" s="220"/>
    </row>
    <row r="2493" spans="2:4">
      <c r="B2493" s="124"/>
      <c r="C2493" s="124"/>
      <c r="D2493" s="220"/>
    </row>
    <row r="2494" spans="2:4">
      <c r="B2494" s="124"/>
      <c r="C2494" s="124"/>
      <c r="D2494" s="220"/>
    </row>
    <row r="2495" spans="2:4">
      <c r="B2495" s="124"/>
      <c r="C2495" s="124"/>
      <c r="D2495" s="220"/>
    </row>
    <row r="2496" spans="2:4">
      <c r="B2496" s="124"/>
      <c r="C2496" s="124"/>
      <c r="D2496" s="220"/>
    </row>
    <row r="2497" spans="2:4">
      <c r="B2497" s="124"/>
      <c r="C2497" s="124"/>
      <c r="D2497" s="220"/>
    </row>
    <row r="2498" spans="2:4">
      <c r="B2498" s="124"/>
      <c r="C2498" s="124"/>
      <c r="D2498" s="220"/>
    </row>
    <row r="2499" spans="2:4">
      <c r="B2499" s="124"/>
      <c r="C2499" s="124"/>
      <c r="D2499" s="220"/>
    </row>
    <row r="2500" spans="2:4">
      <c r="B2500" s="124"/>
      <c r="C2500" s="124"/>
      <c r="D2500" s="220"/>
    </row>
    <row r="2501" spans="2:4">
      <c r="B2501" s="124"/>
      <c r="C2501" s="124"/>
      <c r="D2501" s="220"/>
    </row>
    <row r="2502" spans="2:4">
      <c r="B2502" s="124"/>
      <c r="C2502" s="124"/>
      <c r="D2502" s="220"/>
    </row>
    <row r="2503" spans="2:4">
      <c r="B2503" s="124"/>
      <c r="C2503" s="124"/>
      <c r="D2503" s="220"/>
    </row>
    <row r="2504" spans="2:4">
      <c r="B2504" s="124"/>
      <c r="C2504" s="124"/>
      <c r="D2504" s="220"/>
    </row>
    <row r="2505" spans="2:4">
      <c r="B2505" s="124"/>
      <c r="C2505" s="124"/>
      <c r="D2505" s="220"/>
    </row>
    <row r="2506" spans="2:4">
      <c r="B2506" s="124"/>
      <c r="C2506" s="124"/>
      <c r="D2506" s="220"/>
    </row>
    <row r="2507" spans="2:4">
      <c r="B2507" s="124"/>
      <c r="C2507" s="124"/>
      <c r="D2507" s="220"/>
    </row>
    <row r="2508" spans="2:4">
      <c r="B2508" s="124"/>
      <c r="C2508" s="124"/>
      <c r="D2508" s="220"/>
    </row>
    <row r="2509" spans="2:4">
      <c r="B2509" s="124"/>
      <c r="C2509" s="124"/>
      <c r="D2509" s="220"/>
    </row>
    <row r="2510" spans="2:4">
      <c r="B2510" s="124"/>
      <c r="C2510" s="124"/>
      <c r="D2510" s="220"/>
    </row>
    <row r="2511" spans="2:4">
      <c r="B2511" s="124"/>
      <c r="C2511" s="124"/>
      <c r="D2511" s="220"/>
    </row>
    <row r="2512" spans="2:4">
      <c r="B2512" s="124"/>
      <c r="C2512" s="124"/>
      <c r="D2512" s="220"/>
    </row>
    <row r="2513" spans="2:4">
      <c r="B2513" s="124"/>
      <c r="C2513" s="124"/>
      <c r="D2513" s="220"/>
    </row>
    <row r="2514" spans="2:4">
      <c r="B2514" s="124"/>
      <c r="C2514" s="124"/>
      <c r="D2514" s="220"/>
    </row>
    <row r="2515" spans="2:4">
      <c r="B2515" s="124"/>
      <c r="C2515" s="124"/>
      <c r="D2515" s="220"/>
    </row>
    <row r="2516" spans="2:4">
      <c r="B2516" s="124"/>
      <c r="C2516" s="124"/>
      <c r="D2516" s="220"/>
    </row>
    <row r="2517" spans="2:4">
      <c r="B2517" s="124"/>
      <c r="C2517" s="124"/>
      <c r="D2517" s="220"/>
    </row>
    <row r="2518" spans="2:4">
      <c r="B2518" s="124"/>
      <c r="C2518" s="124"/>
      <c r="D2518" s="220"/>
    </row>
    <row r="2519" spans="2:4">
      <c r="B2519" s="124"/>
      <c r="C2519" s="124"/>
      <c r="D2519" s="220"/>
    </row>
    <row r="2520" spans="2:4">
      <c r="B2520" s="124"/>
      <c r="C2520" s="124"/>
      <c r="D2520" s="220"/>
    </row>
    <row r="2521" spans="2:4">
      <c r="B2521" s="124"/>
      <c r="C2521" s="124"/>
      <c r="D2521" s="220"/>
    </row>
    <row r="2522" spans="2:4">
      <c r="B2522" s="124"/>
      <c r="C2522" s="124"/>
      <c r="D2522" s="220"/>
    </row>
    <row r="2523" spans="2:4">
      <c r="B2523" s="124"/>
      <c r="C2523" s="124"/>
      <c r="D2523" s="220"/>
    </row>
    <row r="2524" spans="2:4">
      <c r="B2524" s="124"/>
      <c r="C2524" s="124"/>
      <c r="D2524" s="220"/>
    </row>
    <row r="2525" spans="2:4">
      <c r="B2525" s="124"/>
      <c r="C2525" s="124"/>
      <c r="D2525" s="220"/>
    </row>
    <row r="2526" spans="2:4">
      <c r="B2526" s="124"/>
      <c r="C2526" s="124"/>
      <c r="D2526" s="220"/>
    </row>
    <row r="2527" spans="2:4">
      <c r="B2527" s="124"/>
      <c r="C2527" s="124"/>
      <c r="D2527" s="220"/>
    </row>
    <row r="2528" spans="2:4">
      <c r="B2528" s="124"/>
      <c r="C2528" s="124"/>
      <c r="D2528" s="220"/>
    </row>
    <row r="2529" spans="2:4">
      <c r="B2529" s="124"/>
      <c r="C2529" s="124"/>
      <c r="D2529" s="220"/>
    </row>
    <row r="2530" spans="2:4">
      <c r="B2530" s="124"/>
      <c r="C2530" s="124"/>
      <c r="D2530" s="220"/>
    </row>
    <row r="2531" spans="2:4">
      <c r="B2531" s="124"/>
      <c r="C2531" s="124"/>
      <c r="D2531" s="220"/>
    </row>
    <row r="2532" spans="2:4">
      <c r="B2532" s="124"/>
      <c r="C2532" s="124"/>
      <c r="D2532" s="220"/>
    </row>
    <row r="2533" spans="2:4">
      <c r="B2533" s="124"/>
      <c r="C2533" s="124"/>
      <c r="D2533" s="220"/>
    </row>
    <row r="2534" spans="2:4">
      <c r="B2534" s="124"/>
      <c r="C2534" s="124"/>
      <c r="D2534" s="220"/>
    </row>
    <row r="2535" spans="2:4">
      <c r="B2535" s="124"/>
      <c r="C2535" s="124"/>
      <c r="D2535" s="220"/>
    </row>
    <row r="2536" spans="2:4">
      <c r="B2536" s="124"/>
      <c r="C2536" s="124"/>
      <c r="D2536" s="220"/>
    </row>
    <row r="2537" spans="2:4">
      <c r="B2537" s="124"/>
      <c r="C2537" s="124"/>
      <c r="D2537" s="220"/>
    </row>
    <row r="2538" spans="2:4">
      <c r="B2538" s="124"/>
      <c r="C2538" s="124"/>
      <c r="D2538" s="220"/>
    </row>
    <row r="2539" spans="2:4">
      <c r="B2539" s="124"/>
      <c r="C2539" s="124"/>
      <c r="D2539" s="220"/>
    </row>
    <row r="2540" spans="2:4">
      <c r="B2540" s="124"/>
      <c r="C2540" s="124"/>
      <c r="D2540" s="220"/>
    </row>
    <row r="2541" spans="2:4">
      <c r="B2541" s="124"/>
      <c r="C2541" s="124"/>
      <c r="D2541" s="220"/>
    </row>
    <row r="2542" spans="2:4">
      <c r="B2542" s="124"/>
      <c r="C2542" s="124"/>
      <c r="D2542" s="220"/>
    </row>
    <row r="2543" spans="2:4">
      <c r="B2543" s="124"/>
      <c r="C2543" s="124"/>
      <c r="D2543" s="220"/>
    </row>
    <row r="2544" spans="2:4">
      <c r="B2544" s="124"/>
      <c r="C2544" s="124"/>
      <c r="D2544" s="220"/>
    </row>
    <row r="2545" spans="2:4">
      <c r="B2545" s="124"/>
      <c r="C2545" s="124"/>
      <c r="D2545" s="220"/>
    </row>
    <row r="2546" spans="2:4">
      <c r="B2546" s="124"/>
      <c r="C2546" s="124"/>
      <c r="D2546" s="220"/>
    </row>
    <row r="2547" spans="2:4">
      <c r="B2547" s="124"/>
      <c r="C2547" s="124"/>
      <c r="D2547" s="220"/>
    </row>
    <row r="2548" spans="2:4">
      <c r="B2548" s="124"/>
      <c r="C2548" s="124"/>
      <c r="D2548" s="220"/>
    </row>
    <row r="2549" spans="2:4">
      <c r="B2549" s="124"/>
      <c r="C2549" s="124"/>
      <c r="D2549" s="220"/>
    </row>
    <row r="2550" spans="2:4">
      <c r="B2550" s="124"/>
      <c r="C2550" s="124"/>
      <c r="D2550" s="220"/>
    </row>
    <row r="2551" spans="2:4">
      <c r="B2551" s="124"/>
      <c r="C2551" s="124"/>
      <c r="D2551" s="220"/>
    </row>
    <row r="2552" spans="2:4">
      <c r="B2552" s="124"/>
      <c r="C2552" s="124"/>
      <c r="D2552" s="220"/>
    </row>
    <row r="2553" spans="2:4">
      <c r="B2553" s="124"/>
      <c r="C2553" s="124"/>
      <c r="D2553" s="220"/>
    </row>
    <row r="2554" spans="2:4">
      <c r="B2554" s="124"/>
      <c r="C2554" s="124"/>
      <c r="D2554" s="220"/>
    </row>
    <row r="2555" spans="2:4">
      <c r="B2555" s="124"/>
      <c r="C2555" s="124"/>
      <c r="D2555" s="220"/>
    </row>
    <row r="2556" spans="2:4">
      <c r="B2556" s="124"/>
      <c r="C2556" s="124"/>
      <c r="D2556" s="220"/>
    </row>
    <row r="2557" spans="2:4">
      <c r="B2557" s="124"/>
      <c r="C2557" s="124"/>
      <c r="D2557" s="220"/>
    </row>
    <row r="2558" spans="2:4">
      <c r="B2558" s="124"/>
      <c r="C2558" s="124"/>
      <c r="D2558" s="220"/>
    </row>
    <row r="2559" spans="2:4">
      <c r="B2559" s="124"/>
      <c r="C2559" s="124"/>
      <c r="D2559" s="220"/>
    </row>
    <row r="2560" spans="2:4">
      <c r="B2560" s="124"/>
      <c r="C2560" s="124"/>
      <c r="D2560" s="220"/>
    </row>
    <row r="2561" spans="2:4">
      <c r="B2561" s="124"/>
      <c r="C2561" s="124"/>
      <c r="D2561" s="220"/>
    </row>
    <row r="2562" spans="2:4">
      <c r="B2562" s="124"/>
      <c r="C2562" s="124"/>
      <c r="D2562" s="220"/>
    </row>
    <row r="2563" spans="2:4">
      <c r="B2563" s="124"/>
      <c r="C2563" s="124"/>
      <c r="D2563" s="220"/>
    </row>
    <row r="2564" spans="2:4">
      <c r="B2564" s="124"/>
      <c r="C2564" s="124"/>
      <c r="D2564" s="220"/>
    </row>
    <row r="2565" spans="2:4">
      <c r="B2565" s="124"/>
      <c r="C2565" s="124"/>
      <c r="D2565" s="220"/>
    </row>
    <row r="2566" spans="2:4">
      <c r="B2566" s="124"/>
      <c r="C2566" s="124"/>
      <c r="D2566" s="220"/>
    </row>
    <row r="2567" spans="2:4">
      <c r="B2567" s="124"/>
      <c r="C2567" s="124"/>
      <c r="D2567" s="220"/>
    </row>
    <row r="2568" spans="2:4">
      <c r="B2568" s="124"/>
      <c r="C2568" s="124"/>
      <c r="D2568" s="220"/>
    </row>
    <row r="2569" spans="2:4">
      <c r="B2569" s="124"/>
      <c r="C2569" s="124"/>
      <c r="D2569" s="220"/>
    </row>
    <row r="2570" spans="2:4">
      <c r="B2570" s="124"/>
      <c r="C2570" s="124"/>
      <c r="D2570" s="220"/>
    </row>
    <row r="2571" spans="2:4">
      <c r="B2571" s="124"/>
      <c r="C2571" s="124"/>
      <c r="D2571" s="220"/>
    </row>
    <row r="2572" spans="2:4">
      <c r="B2572" s="124"/>
      <c r="C2572" s="124"/>
      <c r="D2572" s="220"/>
    </row>
    <row r="2573" spans="2:4">
      <c r="B2573" s="124"/>
      <c r="C2573" s="124"/>
      <c r="D2573" s="220"/>
    </row>
    <row r="2574" spans="2:4">
      <c r="B2574" s="124"/>
      <c r="C2574" s="124"/>
      <c r="D2574" s="220"/>
    </row>
    <row r="2575" spans="2:4">
      <c r="B2575" s="124"/>
      <c r="C2575" s="124"/>
      <c r="D2575" s="220"/>
    </row>
    <row r="2576" spans="2:4">
      <c r="B2576" s="124"/>
      <c r="C2576" s="124"/>
      <c r="D2576" s="220"/>
    </row>
    <row r="2577" spans="2:4">
      <c r="B2577" s="124"/>
      <c r="C2577" s="124"/>
      <c r="D2577" s="220"/>
    </row>
    <row r="2578" spans="2:4">
      <c r="B2578" s="124"/>
      <c r="C2578" s="124"/>
      <c r="D2578" s="220"/>
    </row>
    <row r="2579" spans="2:4">
      <c r="B2579" s="124"/>
      <c r="C2579" s="124"/>
      <c r="D2579" s="220"/>
    </row>
    <row r="2580" spans="2:4">
      <c r="B2580" s="124"/>
      <c r="C2580" s="124"/>
      <c r="D2580" s="220"/>
    </row>
    <row r="2581" spans="2:4">
      <c r="B2581" s="124"/>
      <c r="C2581" s="124"/>
      <c r="D2581" s="220"/>
    </row>
    <row r="2582" spans="2:4">
      <c r="B2582" s="124"/>
      <c r="C2582" s="124"/>
      <c r="D2582" s="220"/>
    </row>
    <row r="2583" spans="2:4">
      <c r="B2583" s="124"/>
      <c r="C2583" s="124"/>
      <c r="D2583" s="220"/>
    </row>
    <row r="2584" spans="2:4">
      <c r="B2584" s="124"/>
      <c r="C2584" s="124"/>
      <c r="D2584" s="220"/>
    </row>
    <row r="2585" spans="2:4">
      <c r="B2585" s="124"/>
      <c r="C2585" s="124"/>
      <c r="D2585" s="220"/>
    </row>
    <row r="2586" spans="2:4">
      <c r="B2586" s="124"/>
      <c r="C2586" s="124"/>
      <c r="D2586" s="220"/>
    </row>
    <row r="2587" spans="2:4">
      <c r="B2587" s="124"/>
      <c r="C2587" s="124"/>
      <c r="D2587" s="220"/>
    </row>
    <row r="2588" spans="2:4">
      <c r="B2588" s="124"/>
      <c r="C2588" s="124"/>
      <c r="D2588" s="220"/>
    </row>
    <row r="2589" spans="2:4">
      <c r="B2589" s="124"/>
      <c r="C2589" s="124"/>
      <c r="D2589" s="220"/>
    </row>
    <row r="2590" spans="2:4">
      <c r="B2590" s="124"/>
      <c r="C2590" s="124"/>
      <c r="D2590" s="220"/>
    </row>
    <row r="2591" spans="2:4">
      <c r="B2591" s="124"/>
      <c r="C2591" s="124"/>
      <c r="D2591" s="220"/>
    </row>
    <row r="2592" spans="2:4">
      <c r="B2592" s="124"/>
      <c r="C2592" s="124"/>
      <c r="D2592" s="220"/>
    </row>
    <row r="2593" spans="2:4">
      <c r="B2593" s="124"/>
      <c r="C2593" s="124"/>
      <c r="D2593" s="220"/>
    </row>
    <row r="2594" spans="2:4">
      <c r="B2594" s="124"/>
      <c r="C2594" s="124"/>
      <c r="D2594" s="492"/>
    </row>
    <row r="2595" spans="2:4">
      <c r="B2595" s="124"/>
      <c r="C2595" s="124"/>
      <c r="D2595" s="220"/>
    </row>
    <row r="2596" spans="2:4">
      <c r="B2596" s="124"/>
      <c r="C2596" s="124"/>
      <c r="D2596" s="220"/>
    </row>
    <row r="2597" spans="2:4">
      <c r="B2597" s="124"/>
      <c r="C2597" s="124"/>
      <c r="D2597" s="220"/>
    </row>
    <row r="2598" spans="2:4">
      <c r="B2598" s="124"/>
      <c r="C2598" s="124"/>
      <c r="D2598" s="220"/>
    </row>
    <row r="2599" spans="2:4">
      <c r="B2599" s="124"/>
      <c r="C2599" s="124"/>
      <c r="D2599" s="220"/>
    </row>
    <row r="2600" spans="2:4">
      <c r="B2600" s="124"/>
      <c r="C2600" s="124"/>
      <c r="D2600" s="220"/>
    </row>
    <row r="2601" spans="2:4">
      <c r="B2601" s="124"/>
      <c r="C2601" s="124"/>
      <c r="D2601" s="220"/>
    </row>
    <row r="2602" spans="2:4">
      <c r="B2602" s="124"/>
      <c r="C2602" s="124"/>
      <c r="D2602" s="220"/>
    </row>
    <row r="2603" spans="2:4">
      <c r="B2603" s="124"/>
      <c r="C2603" s="124"/>
      <c r="D2603" s="220"/>
    </row>
    <row r="2604" spans="2:4">
      <c r="B2604" s="124"/>
      <c r="C2604" s="124"/>
      <c r="D2604" s="220"/>
    </row>
    <row r="2605" spans="2:4">
      <c r="B2605" s="124"/>
      <c r="C2605" s="124"/>
      <c r="D2605" s="220"/>
    </row>
    <row r="2606" spans="2:4">
      <c r="B2606" s="124"/>
      <c r="C2606" s="124"/>
      <c r="D2606" s="220"/>
    </row>
    <row r="2607" spans="2:4">
      <c r="B2607" s="124"/>
      <c r="C2607" s="124"/>
      <c r="D2607" s="220"/>
    </row>
    <row r="2608" spans="2:4">
      <c r="B2608" s="124"/>
      <c r="C2608" s="124"/>
      <c r="D2608" s="220"/>
    </row>
    <row r="2609" spans="2:4">
      <c r="B2609" s="124"/>
      <c r="C2609" s="124"/>
      <c r="D2609" s="220"/>
    </row>
    <row r="2610" spans="2:4">
      <c r="B2610" s="124"/>
      <c r="C2610" s="124"/>
      <c r="D2610" s="220"/>
    </row>
    <row r="2611" spans="2:4">
      <c r="B2611" s="124"/>
      <c r="C2611" s="124"/>
      <c r="D2611" s="220"/>
    </row>
    <row r="2612" spans="2:4">
      <c r="B2612" s="124"/>
      <c r="C2612" s="124"/>
      <c r="D2612" s="220"/>
    </row>
    <row r="2613" spans="2:4">
      <c r="B2613" s="124"/>
      <c r="C2613" s="124"/>
      <c r="D2613" s="220"/>
    </row>
    <row r="2614" spans="2:4">
      <c r="B2614" s="124"/>
      <c r="C2614" s="124"/>
      <c r="D2614" s="220"/>
    </row>
    <row r="2615" spans="2:4">
      <c r="B2615" s="124"/>
      <c r="C2615" s="124"/>
      <c r="D2615" s="220"/>
    </row>
    <row r="2616" spans="2:4">
      <c r="B2616" s="124"/>
      <c r="C2616" s="124"/>
      <c r="D2616" s="220"/>
    </row>
    <row r="2617" spans="2:4">
      <c r="B2617" s="124"/>
      <c r="C2617" s="124"/>
      <c r="D2617" s="220"/>
    </row>
    <row r="2618" spans="2:4">
      <c r="B2618" s="124"/>
      <c r="C2618" s="124"/>
      <c r="D2618" s="220"/>
    </row>
    <row r="2619" spans="2:4">
      <c r="B2619" s="124"/>
      <c r="C2619" s="124"/>
      <c r="D2619" s="220"/>
    </row>
    <row r="2620" spans="2:4">
      <c r="B2620" s="124"/>
      <c r="C2620" s="124"/>
      <c r="D2620" s="220"/>
    </row>
    <row r="2621" spans="2:4">
      <c r="B2621" s="124"/>
      <c r="C2621" s="124"/>
      <c r="D2621" s="220"/>
    </row>
    <row r="2622" spans="2:4">
      <c r="B2622" s="124"/>
      <c r="C2622" s="124"/>
      <c r="D2622" s="220"/>
    </row>
    <row r="2623" spans="2:4">
      <c r="B2623" s="124"/>
      <c r="C2623" s="124"/>
      <c r="D2623" s="220"/>
    </row>
    <row r="2624" spans="2:4">
      <c r="B2624" s="124"/>
      <c r="C2624" s="124"/>
      <c r="D2624" s="220"/>
    </row>
    <row r="2625" spans="2:4">
      <c r="B2625" s="124"/>
      <c r="C2625" s="124"/>
      <c r="D2625" s="220"/>
    </row>
    <row r="2626" spans="2:4">
      <c r="B2626" s="124"/>
      <c r="C2626" s="124"/>
      <c r="D2626" s="220"/>
    </row>
    <row r="2627" spans="2:4">
      <c r="B2627" s="124"/>
      <c r="C2627" s="124"/>
      <c r="D2627" s="220"/>
    </row>
    <row r="2628" spans="2:4">
      <c r="B2628" s="124"/>
      <c r="C2628" s="124"/>
      <c r="D2628" s="220"/>
    </row>
    <row r="2629" spans="2:4">
      <c r="B2629" s="124"/>
      <c r="C2629" s="124"/>
      <c r="D2629" s="220"/>
    </row>
    <row r="2630" spans="2:4">
      <c r="B2630" s="124"/>
      <c r="C2630" s="124"/>
      <c r="D2630" s="220"/>
    </row>
    <row r="2631" spans="2:4">
      <c r="B2631" s="124"/>
      <c r="C2631" s="124"/>
      <c r="D2631" s="220"/>
    </row>
    <row r="2632" spans="2:4">
      <c r="B2632" s="124"/>
      <c r="C2632" s="124"/>
      <c r="D2632" s="220"/>
    </row>
    <row r="2633" spans="2:4">
      <c r="B2633" s="124"/>
      <c r="C2633" s="124"/>
      <c r="D2633" s="220"/>
    </row>
    <row r="2634" spans="2:4">
      <c r="B2634" s="124"/>
      <c r="C2634" s="124"/>
      <c r="D2634" s="220"/>
    </row>
    <row r="2635" spans="2:4">
      <c r="B2635" s="124"/>
      <c r="C2635" s="124"/>
      <c r="D2635" s="220"/>
    </row>
    <row r="2636" spans="2:4">
      <c r="B2636" s="124"/>
      <c r="C2636" s="124"/>
      <c r="D2636" s="220"/>
    </row>
    <row r="2637" spans="2:4">
      <c r="B2637" s="124"/>
      <c r="C2637" s="124"/>
      <c r="D2637" s="220"/>
    </row>
    <row r="2638" spans="2:4">
      <c r="B2638" s="124"/>
      <c r="C2638" s="124"/>
      <c r="D2638" s="220"/>
    </row>
    <row r="2639" spans="2:4">
      <c r="B2639" s="124"/>
      <c r="C2639" s="124"/>
      <c r="D2639" s="220"/>
    </row>
    <row r="2640" spans="2:4">
      <c r="B2640" s="124"/>
      <c r="C2640" s="124"/>
      <c r="D2640" s="220"/>
    </row>
    <row r="2641" spans="2:4">
      <c r="B2641" s="124"/>
      <c r="C2641" s="124"/>
      <c r="D2641" s="220"/>
    </row>
    <row r="2642" spans="2:4">
      <c r="B2642" s="124"/>
      <c r="C2642" s="124"/>
      <c r="D2642" s="220"/>
    </row>
  </sheetData>
  <mergeCells count="1">
    <mergeCell ref="A126:C126"/>
  </mergeCells>
  <dataValidations count="2">
    <dataValidation type="decimal" operator="greaterThanOrEqual" allowBlank="1" showInputMessage="1" showErrorMessage="1" sqref="D2001 D2005 D2012 D1931:D1959 D2016:D2018">
      <formula1>0</formula1>
    </dataValidation>
    <dataValidation type="list" allowBlank="1" showInputMessage="1" showErrorMessage="1" sqref="B2030">
      <formula1>"增加,修改,删除"</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641"/>
  <sheetViews>
    <sheetView workbookViewId="0">
      <selection activeCell="D2575" sqref="D2575"/>
    </sheetView>
  </sheetViews>
  <sheetFormatPr defaultColWidth="9" defaultRowHeight="13.5" outlineLevelCol="4"/>
  <cols>
    <col min="1" max="2" width="9" style="159"/>
    <col min="3" max="3" width="16.625" style="159" customWidth="1"/>
    <col min="4" max="4" width="10.375" style="447"/>
    <col min="5" max="5" width="9.375" style="159"/>
  </cols>
  <sheetData>
    <row r="2" spans="3:3">
      <c r="C2" s="159" t="s">
        <v>3331</v>
      </c>
    </row>
    <row r="3" ht="40.5" spans="1:5">
      <c r="A3" s="160" t="s">
        <v>2</v>
      </c>
      <c r="B3" s="161" t="s">
        <v>21</v>
      </c>
      <c r="C3" s="161" t="s">
        <v>22</v>
      </c>
      <c r="D3" s="646" t="s">
        <v>23</v>
      </c>
      <c r="E3" s="162" t="s">
        <v>5</v>
      </c>
    </row>
    <row r="4" spans="1:5">
      <c r="A4" s="160">
        <v>1</v>
      </c>
      <c r="B4" s="647" t="s">
        <v>3332</v>
      </c>
      <c r="C4" s="503" t="s">
        <v>3333</v>
      </c>
      <c r="D4" s="648">
        <v>1.1</v>
      </c>
      <c r="E4" s="160">
        <f>D4*20</f>
        <v>22</v>
      </c>
    </row>
    <row r="5" spans="1:5">
      <c r="A5" s="160">
        <v>2</v>
      </c>
      <c r="B5" s="647" t="s">
        <v>3334</v>
      </c>
      <c r="C5" s="503" t="s">
        <v>3333</v>
      </c>
      <c r="D5" s="648">
        <v>0.8</v>
      </c>
      <c r="E5" s="160">
        <f t="shared" ref="E5:E68" si="0">D5*20</f>
        <v>16</v>
      </c>
    </row>
    <row r="6" spans="1:5">
      <c r="A6" s="160">
        <v>3</v>
      </c>
      <c r="B6" s="647" t="s">
        <v>3335</v>
      </c>
      <c r="C6" s="503" t="s">
        <v>3333</v>
      </c>
      <c r="D6" s="648">
        <v>0.9</v>
      </c>
      <c r="E6" s="160">
        <f t="shared" si="0"/>
        <v>18</v>
      </c>
    </row>
    <row r="7" spans="1:5">
      <c r="A7" s="160">
        <v>4</v>
      </c>
      <c r="B7" s="647" t="s">
        <v>3336</v>
      </c>
      <c r="C7" s="503" t="s">
        <v>3333</v>
      </c>
      <c r="D7" s="648">
        <v>0.6</v>
      </c>
      <c r="E7" s="160">
        <f t="shared" si="0"/>
        <v>12</v>
      </c>
    </row>
    <row r="8" spans="1:5">
      <c r="A8" s="160">
        <v>5</v>
      </c>
      <c r="B8" s="647" t="s">
        <v>3337</v>
      </c>
      <c r="C8" s="503" t="s">
        <v>3333</v>
      </c>
      <c r="D8" s="648">
        <v>2</v>
      </c>
      <c r="E8" s="160">
        <f t="shared" si="0"/>
        <v>40</v>
      </c>
    </row>
    <row r="9" spans="1:5">
      <c r="A9" s="160">
        <v>6</v>
      </c>
      <c r="B9" s="647" t="s">
        <v>3338</v>
      </c>
      <c r="C9" s="503" t="s">
        <v>3333</v>
      </c>
      <c r="D9" s="648">
        <v>1.8</v>
      </c>
      <c r="E9" s="160">
        <f t="shared" si="0"/>
        <v>36</v>
      </c>
    </row>
    <row r="10" spans="1:5">
      <c r="A10" s="160">
        <v>7</v>
      </c>
      <c r="B10" s="647" t="s">
        <v>3339</v>
      </c>
      <c r="C10" s="503" t="s">
        <v>3333</v>
      </c>
      <c r="D10" s="648">
        <v>0.5</v>
      </c>
      <c r="E10" s="160">
        <f t="shared" si="0"/>
        <v>10</v>
      </c>
    </row>
    <row r="11" spans="1:5">
      <c r="A11" s="160">
        <v>8</v>
      </c>
      <c r="B11" s="647" t="s">
        <v>3340</v>
      </c>
      <c r="C11" s="503" t="s">
        <v>3333</v>
      </c>
      <c r="D11" s="648">
        <v>0.5</v>
      </c>
      <c r="E11" s="160">
        <f t="shared" si="0"/>
        <v>10</v>
      </c>
    </row>
    <row r="12" spans="1:5">
      <c r="A12" s="160">
        <v>9</v>
      </c>
      <c r="B12" s="647" t="s">
        <v>3341</v>
      </c>
      <c r="C12" s="503" t="s">
        <v>3333</v>
      </c>
      <c r="D12" s="648">
        <v>0.8</v>
      </c>
      <c r="E12" s="160">
        <f t="shared" si="0"/>
        <v>16</v>
      </c>
    </row>
    <row r="13" spans="1:5">
      <c r="A13" s="160">
        <v>10</v>
      </c>
      <c r="B13" s="647" t="s">
        <v>3342</v>
      </c>
      <c r="C13" s="503" t="s">
        <v>3333</v>
      </c>
      <c r="D13" s="648">
        <v>3.9</v>
      </c>
      <c r="E13" s="160">
        <f t="shared" si="0"/>
        <v>78</v>
      </c>
    </row>
    <row r="14" spans="1:5">
      <c r="A14" s="160">
        <v>11</v>
      </c>
      <c r="B14" s="647" t="s">
        <v>3343</v>
      </c>
      <c r="C14" s="503" t="s">
        <v>3344</v>
      </c>
      <c r="D14" s="648">
        <v>0.7</v>
      </c>
      <c r="E14" s="160">
        <f t="shared" si="0"/>
        <v>14</v>
      </c>
    </row>
    <row r="15" spans="1:5">
      <c r="A15" s="160">
        <v>12</v>
      </c>
      <c r="B15" s="647" t="s">
        <v>3345</v>
      </c>
      <c r="C15" s="503" t="s">
        <v>3344</v>
      </c>
      <c r="D15" s="648">
        <v>0.7</v>
      </c>
      <c r="E15" s="160">
        <f t="shared" si="0"/>
        <v>14</v>
      </c>
    </row>
    <row r="16" spans="1:5">
      <c r="A16" s="160">
        <v>13</v>
      </c>
      <c r="B16" s="647" t="s">
        <v>3346</v>
      </c>
      <c r="C16" s="503" t="s">
        <v>3344</v>
      </c>
      <c r="D16" s="648">
        <v>1</v>
      </c>
      <c r="E16" s="160">
        <f t="shared" si="0"/>
        <v>20</v>
      </c>
    </row>
    <row r="17" spans="1:5">
      <c r="A17" s="160">
        <v>14</v>
      </c>
      <c r="B17" s="647" t="s">
        <v>3347</v>
      </c>
      <c r="C17" s="503" t="s">
        <v>3344</v>
      </c>
      <c r="D17" s="648">
        <v>0.6</v>
      </c>
      <c r="E17" s="160">
        <f t="shared" si="0"/>
        <v>12</v>
      </c>
    </row>
    <row r="18" spans="1:5">
      <c r="A18" s="160">
        <v>15</v>
      </c>
      <c r="B18" s="647" t="s">
        <v>3348</v>
      </c>
      <c r="C18" s="503" t="s">
        <v>3344</v>
      </c>
      <c r="D18" s="648">
        <v>0.5</v>
      </c>
      <c r="E18" s="160">
        <f t="shared" si="0"/>
        <v>10</v>
      </c>
    </row>
    <row r="19" spans="1:5">
      <c r="A19" s="160">
        <v>16</v>
      </c>
      <c r="B19" s="647" t="s">
        <v>3349</v>
      </c>
      <c r="C19" s="503" t="s">
        <v>3344</v>
      </c>
      <c r="D19" s="648">
        <v>1.1</v>
      </c>
      <c r="E19" s="160">
        <f t="shared" si="0"/>
        <v>22</v>
      </c>
    </row>
    <row r="20" spans="1:5">
      <c r="A20" s="160">
        <v>17</v>
      </c>
      <c r="B20" s="647" t="s">
        <v>3350</v>
      </c>
      <c r="C20" s="503" t="s">
        <v>3344</v>
      </c>
      <c r="D20" s="648">
        <v>1</v>
      </c>
      <c r="E20" s="160">
        <f t="shared" si="0"/>
        <v>20</v>
      </c>
    </row>
    <row r="21" spans="1:5">
      <c r="A21" s="160">
        <v>18</v>
      </c>
      <c r="B21" s="647" t="s">
        <v>3351</v>
      </c>
      <c r="C21" s="503" t="s">
        <v>3344</v>
      </c>
      <c r="D21" s="648">
        <v>0.8</v>
      </c>
      <c r="E21" s="160">
        <f t="shared" si="0"/>
        <v>16</v>
      </c>
    </row>
    <row r="22" spans="1:5">
      <c r="A22" s="160">
        <v>19</v>
      </c>
      <c r="B22" s="647" t="s">
        <v>3352</v>
      </c>
      <c r="C22" s="503" t="s">
        <v>3344</v>
      </c>
      <c r="D22" s="648">
        <v>0.8</v>
      </c>
      <c r="E22" s="160">
        <f t="shared" si="0"/>
        <v>16</v>
      </c>
    </row>
    <row r="23" spans="1:5">
      <c r="A23" s="160">
        <v>20</v>
      </c>
      <c r="B23" s="647" t="s">
        <v>3353</v>
      </c>
      <c r="C23" s="503" t="s">
        <v>3344</v>
      </c>
      <c r="D23" s="648">
        <v>0.7</v>
      </c>
      <c r="E23" s="160">
        <f t="shared" si="0"/>
        <v>14</v>
      </c>
    </row>
    <row r="24" spans="1:5">
      <c r="A24" s="160">
        <v>21</v>
      </c>
      <c r="B24" s="647" t="s">
        <v>3354</v>
      </c>
      <c r="C24" s="503" t="s">
        <v>3355</v>
      </c>
      <c r="D24" s="648">
        <v>1.57</v>
      </c>
      <c r="E24" s="160">
        <f t="shared" si="0"/>
        <v>31.4</v>
      </c>
    </row>
    <row r="25" spans="1:5">
      <c r="A25" s="160">
        <v>22</v>
      </c>
      <c r="B25" s="647" t="s">
        <v>3356</v>
      </c>
      <c r="C25" s="503" t="s">
        <v>3355</v>
      </c>
      <c r="D25" s="648">
        <v>1.6</v>
      </c>
      <c r="E25" s="160">
        <f t="shared" si="0"/>
        <v>32</v>
      </c>
    </row>
    <row r="26" spans="1:5">
      <c r="A26" s="160">
        <v>23</v>
      </c>
      <c r="B26" s="647" t="s">
        <v>3357</v>
      </c>
      <c r="C26" s="503" t="s">
        <v>3355</v>
      </c>
      <c r="D26" s="648">
        <v>0.59</v>
      </c>
      <c r="E26" s="160">
        <f t="shared" si="0"/>
        <v>11.8</v>
      </c>
    </row>
    <row r="27" spans="1:5">
      <c r="A27" s="160">
        <v>24</v>
      </c>
      <c r="B27" s="647" t="s">
        <v>3358</v>
      </c>
      <c r="C27" s="503" t="s">
        <v>3355</v>
      </c>
      <c r="D27" s="648">
        <v>1.2</v>
      </c>
      <c r="E27" s="160">
        <f t="shared" si="0"/>
        <v>24</v>
      </c>
    </row>
    <row r="28" spans="1:5">
      <c r="A28" s="160">
        <v>25</v>
      </c>
      <c r="B28" s="647" t="s">
        <v>3359</v>
      </c>
      <c r="C28" s="503" t="s">
        <v>3355</v>
      </c>
      <c r="D28" s="648">
        <v>0.6</v>
      </c>
      <c r="E28" s="160">
        <f t="shared" si="0"/>
        <v>12</v>
      </c>
    </row>
    <row r="29" spans="1:5">
      <c r="A29" s="160">
        <v>26</v>
      </c>
      <c r="B29" s="647" t="s">
        <v>3360</v>
      </c>
      <c r="C29" s="503" t="s">
        <v>3355</v>
      </c>
      <c r="D29" s="648">
        <v>1.91</v>
      </c>
      <c r="E29" s="160">
        <f t="shared" si="0"/>
        <v>38.2</v>
      </c>
    </row>
    <row r="30" spans="1:5">
      <c r="A30" s="160">
        <v>27</v>
      </c>
      <c r="B30" s="647" t="s">
        <v>3361</v>
      </c>
      <c r="C30" s="503" t="s">
        <v>3355</v>
      </c>
      <c r="D30" s="648">
        <v>2.15</v>
      </c>
      <c r="E30" s="160">
        <f t="shared" si="0"/>
        <v>43</v>
      </c>
    </row>
    <row r="31" spans="1:5">
      <c r="A31" s="160">
        <v>28</v>
      </c>
      <c r="B31" s="647" t="s">
        <v>3362</v>
      </c>
      <c r="C31" s="503" t="s">
        <v>3355</v>
      </c>
      <c r="D31" s="648">
        <v>1</v>
      </c>
      <c r="E31" s="160">
        <f t="shared" si="0"/>
        <v>20</v>
      </c>
    </row>
    <row r="32" spans="1:5">
      <c r="A32" s="160">
        <v>29</v>
      </c>
      <c r="B32" s="647" t="s">
        <v>3363</v>
      </c>
      <c r="C32" s="503" t="s">
        <v>3355</v>
      </c>
      <c r="D32" s="648">
        <v>1.38</v>
      </c>
      <c r="E32" s="160">
        <f t="shared" si="0"/>
        <v>27.6</v>
      </c>
    </row>
    <row r="33" spans="1:5">
      <c r="A33" s="160">
        <v>30</v>
      </c>
      <c r="B33" s="647" t="s">
        <v>3364</v>
      </c>
      <c r="C33" s="503" t="s">
        <v>3355</v>
      </c>
      <c r="D33" s="648">
        <v>2.92</v>
      </c>
      <c r="E33" s="160">
        <f t="shared" si="0"/>
        <v>58.4</v>
      </c>
    </row>
    <row r="34" spans="1:5">
      <c r="A34" s="160">
        <v>31</v>
      </c>
      <c r="B34" s="647" t="s">
        <v>3365</v>
      </c>
      <c r="C34" s="503" t="s">
        <v>3355</v>
      </c>
      <c r="D34" s="648">
        <v>0.6</v>
      </c>
      <c r="E34" s="160">
        <f t="shared" si="0"/>
        <v>12</v>
      </c>
    </row>
    <row r="35" spans="1:5">
      <c r="A35" s="160">
        <v>32</v>
      </c>
      <c r="B35" s="647" t="s">
        <v>3366</v>
      </c>
      <c r="C35" s="503" t="s">
        <v>3355</v>
      </c>
      <c r="D35" s="648">
        <v>1.15</v>
      </c>
      <c r="E35" s="160">
        <f t="shared" si="0"/>
        <v>23</v>
      </c>
    </row>
    <row r="36" spans="1:5">
      <c r="A36" s="160">
        <v>33</v>
      </c>
      <c r="B36" s="647" t="s">
        <v>3367</v>
      </c>
      <c r="C36" s="503" t="s">
        <v>3355</v>
      </c>
      <c r="D36" s="648">
        <v>1</v>
      </c>
      <c r="E36" s="160">
        <f t="shared" si="0"/>
        <v>20</v>
      </c>
    </row>
    <row r="37" spans="1:5">
      <c r="A37" s="160">
        <v>34</v>
      </c>
      <c r="B37" s="647" t="s">
        <v>3368</v>
      </c>
      <c r="C37" s="503" t="s">
        <v>3355</v>
      </c>
      <c r="D37" s="648">
        <v>2.7</v>
      </c>
      <c r="E37" s="160">
        <f t="shared" si="0"/>
        <v>54</v>
      </c>
    </row>
    <row r="38" spans="1:5">
      <c r="A38" s="160">
        <v>35</v>
      </c>
      <c r="B38" s="647" t="s">
        <v>3369</v>
      </c>
      <c r="C38" s="503" t="s">
        <v>3355</v>
      </c>
      <c r="D38" s="648">
        <v>1.2</v>
      </c>
      <c r="E38" s="160">
        <f t="shared" si="0"/>
        <v>24</v>
      </c>
    </row>
    <row r="39" spans="1:5">
      <c r="A39" s="160">
        <v>36</v>
      </c>
      <c r="B39" s="647" t="s">
        <v>3370</v>
      </c>
      <c r="C39" s="503" t="s">
        <v>3355</v>
      </c>
      <c r="D39" s="648">
        <v>3.4</v>
      </c>
      <c r="E39" s="160">
        <f t="shared" si="0"/>
        <v>68</v>
      </c>
    </row>
    <row r="40" spans="1:5">
      <c r="A40" s="160">
        <v>37</v>
      </c>
      <c r="B40" s="647" t="s">
        <v>3371</v>
      </c>
      <c r="C40" s="503" t="s">
        <v>3355</v>
      </c>
      <c r="D40" s="648">
        <v>0.9</v>
      </c>
      <c r="E40" s="160">
        <f t="shared" si="0"/>
        <v>18</v>
      </c>
    </row>
    <row r="41" spans="1:5">
      <c r="A41" s="160">
        <v>38</v>
      </c>
      <c r="B41" s="647" t="s">
        <v>3372</v>
      </c>
      <c r="C41" s="503" t="s">
        <v>3355</v>
      </c>
      <c r="D41" s="648">
        <v>2</v>
      </c>
      <c r="E41" s="160">
        <f t="shared" si="0"/>
        <v>40</v>
      </c>
    </row>
    <row r="42" spans="1:5">
      <c r="A42" s="160">
        <v>39</v>
      </c>
      <c r="B42" s="647" t="s">
        <v>3373</v>
      </c>
      <c r="C42" s="503" t="s">
        <v>3355</v>
      </c>
      <c r="D42" s="648">
        <v>1.5</v>
      </c>
      <c r="E42" s="160">
        <f t="shared" si="0"/>
        <v>30</v>
      </c>
    </row>
    <row r="43" spans="1:5">
      <c r="A43" s="160">
        <v>40</v>
      </c>
      <c r="B43" s="647" t="s">
        <v>3374</v>
      </c>
      <c r="C43" s="503" t="s">
        <v>3355</v>
      </c>
      <c r="D43" s="648">
        <v>0.6</v>
      </c>
      <c r="E43" s="160">
        <f t="shared" si="0"/>
        <v>12</v>
      </c>
    </row>
    <row r="44" spans="1:5">
      <c r="A44" s="160">
        <v>41</v>
      </c>
      <c r="B44" s="647" t="s">
        <v>3375</v>
      </c>
      <c r="C44" s="503" t="s">
        <v>3355</v>
      </c>
      <c r="D44" s="648">
        <v>0.61</v>
      </c>
      <c r="E44" s="160">
        <f t="shared" si="0"/>
        <v>12.2</v>
      </c>
    </row>
    <row r="45" spans="1:5">
      <c r="A45" s="160">
        <v>42</v>
      </c>
      <c r="B45" s="647" t="s">
        <v>3376</v>
      </c>
      <c r="C45" s="503" t="s">
        <v>3355</v>
      </c>
      <c r="D45" s="648">
        <v>0.8</v>
      </c>
      <c r="E45" s="160">
        <f t="shared" si="0"/>
        <v>16</v>
      </c>
    </row>
    <row r="46" spans="1:5">
      <c r="A46" s="160">
        <v>43</v>
      </c>
      <c r="B46" s="647" t="s">
        <v>1131</v>
      </c>
      <c r="C46" s="503" t="s">
        <v>3355</v>
      </c>
      <c r="D46" s="648">
        <v>1.2</v>
      </c>
      <c r="E46" s="160">
        <f t="shared" si="0"/>
        <v>24</v>
      </c>
    </row>
    <row r="47" spans="1:5">
      <c r="A47" s="160">
        <v>44</v>
      </c>
      <c r="B47" s="647" t="s">
        <v>3377</v>
      </c>
      <c r="C47" s="503" t="s">
        <v>3355</v>
      </c>
      <c r="D47" s="648">
        <v>2.3</v>
      </c>
      <c r="E47" s="160">
        <f t="shared" si="0"/>
        <v>46</v>
      </c>
    </row>
    <row r="48" spans="1:5">
      <c r="A48" s="160">
        <v>45</v>
      </c>
      <c r="B48" s="647" t="s">
        <v>3378</v>
      </c>
      <c r="C48" s="503" t="s">
        <v>3355</v>
      </c>
      <c r="D48" s="648">
        <v>0.8</v>
      </c>
      <c r="E48" s="160">
        <f t="shared" si="0"/>
        <v>16</v>
      </c>
    </row>
    <row r="49" spans="1:5">
      <c r="A49" s="160">
        <v>46</v>
      </c>
      <c r="B49" s="647" t="s">
        <v>3379</v>
      </c>
      <c r="C49" s="503" t="s">
        <v>3355</v>
      </c>
      <c r="D49" s="648">
        <v>1.34</v>
      </c>
      <c r="E49" s="160">
        <f t="shared" si="0"/>
        <v>26.8</v>
      </c>
    </row>
    <row r="50" spans="1:5">
      <c r="A50" s="160">
        <v>47</v>
      </c>
      <c r="B50" s="647" t="s">
        <v>3380</v>
      </c>
      <c r="C50" s="503" t="s">
        <v>3355</v>
      </c>
      <c r="D50" s="648">
        <v>0.6</v>
      </c>
      <c r="E50" s="160">
        <f t="shared" si="0"/>
        <v>12</v>
      </c>
    </row>
    <row r="51" spans="1:5">
      <c r="A51" s="160">
        <v>48</v>
      </c>
      <c r="B51" s="647" t="s">
        <v>3381</v>
      </c>
      <c r="C51" s="503" t="s">
        <v>3355</v>
      </c>
      <c r="D51" s="648">
        <v>0.61</v>
      </c>
      <c r="E51" s="160">
        <f t="shared" si="0"/>
        <v>12.2</v>
      </c>
    </row>
    <row r="52" spans="1:5">
      <c r="A52" s="160">
        <v>49</v>
      </c>
      <c r="B52" s="647" t="s">
        <v>3382</v>
      </c>
      <c r="C52" s="503" t="s">
        <v>3355</v>
      </c>
      <c r="D52" s="648">
        <v>2.22</v>
      </c>
      <c r="E52" s="160">
        <f t="shared" si="0"/>
        <v>44.4</v>
      </c>
    </row>
    <row r="53" spans="1:5">
      <c r="A53" s="160">
        <v>50</v>
      </c>
      <c r="B53" s="647" t="s">
        <v>3383</v>
      </c>
      <c r="C53" s="503" t="s">
        <v>3355</v>
      </c>
      <c r="D53" s="648">
        <v>0.8</v>
      </c>
      <c r="E53" s="160">
        <f t="shared" si="0"/>
        <v>16</v>
      </c>
    </row>
    <row r="54" spans="1:5">
      <c r="A54" s="160">
        <v>51</v>
      </c>
      <c r="B54" s="647" t="s">
        <v>3384</v>
      </c>
      <c r="C54" s="503" t="s">
        <v>3355</v>
      </c>
      <c r="D54" s="648">
        <v>0.71</v>
      </c>
      <c r="E54" s="160">
        <f t="shared" si="0"/>
        <v>14.2</v>
      </c>
    </row>
    <row r="55" spans="1:5">
      <c r="A55" s="160">
        <v>52</v>
      </c>
      <c r="B55" s="647" t="s">
        <v>3385</v>
      </c>
      <c r="C55" s="503" t="s">
        <v>3355</v>
      </c>
      <c r="D55" s="648">
        <v>1.13</v>
      </c>
      <c r="E55" s="160">
        <f t="shared" si="0"/>
        <v>22.6</v>
      </c>
    </row>
    <row r="56" spans="1:5">
      <c r="A56" s="160">
        <v>53</v>
      </c>
      <c r="B56" s="647" t="s">
        <v>3386</v>
      </c>
      <c r="C56" s="503" t="s">
        <v>3355</v>
      </c>
      <c r="D56" s="648">
        <v>0.63</v>
      </c>
      <c r="E56" s="160">
        <f t="shared" si="0"/>
        <v>12.6</v>
      </c>
    </row>
    <row r="57" spans="1:5">
      <c r="A57" s="160">
        <v>54</v>
      </c>
      <c r="B57" s="647" t="s">
        <v>3387</v>
      </c>
      <c r="C57" s="503" t="s">
        <v>3355</v>
      </c>
      <c r="D57" s="648">
        <v>1.36</v>
      </c>
      <c r="E57" s="160">
        <f t="shared" si="0"/>
        <v>27.2</v>
      </c>
    </row>
    <row r="58" spans="1:5">
      <c r="A58" s="160">
        <v>55</v>
      </c>
      <c r="B58" s="647" t="s">
        <v>3388</v>
      </c>
      <c r="C58" s="503" t="s">
        <v>3355</v>
      </c>
      <c r="D58" s="648">
        <v>0.9</v>
      </c>
      <c r="E58" s="160">
        <f t="shared" si="0"/>
        <v>18</v>
      </c>
    </row>
    <row r="59" spans="1:5">
      <c r="A59" s="160">
        <v>56</v>
      </c>
      <c r="B59" s="647" t="s">
        <v>3389</v>
      </c>
      <c r="C59" s="503" t="s">
        <v>3355</v>
      </c>
      <c r="D59" s="648">
        <v>1.13</v>
      </c>
      <c r="E59" s="160">
        <f t="shared" si="0"/>
        <v>22.6</v>
      </c>
    </row>
    <row r="60" spans="1:5">
      <c r="A60" s="160">
        <v>57</v>
      </c>
      <c r="B60" s="647" t="s">
        <v>3390</v>
      </c>
      <c r="C60" s="503" t="s">
        <v>3355</v>
      </c>
      <c r="D60" s="648">
        <v>1.34</v>
      </c>
      <c r="E60" s="160">
        <f t="shared" si="0"/>
        <v>26.8</v>
      </c>
    </row>
    <row r="61" spans="1:5">
      <c r="A61" s="160">
        <v>58</v>
      </c>
      <c r="B61" s="647" t="s">
        <v>3391</v>
      </c>
      <c r="C61" s="503" t="s">
        <v>3355</v>
      </c>
      <c r="D61" s="648">
        <v>0.7</v>
      </c>
      <c r="E61" s="160">
        <f t="shared" si="0"/>
        <v>14</v>
      </c>
    </row>
    <row r="62" spans="1:5">
      <c r="A62" s="160">
        <v>59</v>
      </c>
      <c r="B62" s="647" t="s">
        <v>3392</v>
      </c>
      <c r="C62" s="503" t="s">
        <v>3393</v>
      </c>
      <c r="D62" s="648">
        <v>1</v>
      </c>
      <c r="E62" s="160">
        <f t="shared" si="0"/>
        <v>20</v>
      </c>
    </row>
    <row r="63" spans="1:5">
      <c r="A63" s="160">
        <v>60</v>
      </c>
      <c r="B63" s="647" t="s">
        <v>3394</v>
      </c>
      <c r="C63" s="503" t="s">
        <v>3393</v>
      </c>
      <c r="D63" s="648">
        <v>1</v>
      </c>
      <c r="E63" s="160">
        <f t="shared" si="0"/>
        <v>20</v>
      </c>
    </row>
    <row r="64" spans="1:5">
      <c r="A64" s="160">
        <v>61</v>
      </c>
      <c r="B64" s="647" t="s">
        <v>3395</v>
      </c>
      <c r="C64" s="503" t="s">
        <v>3393</v>
      </c>
      <c r="D64" s="648">
        <v>1</v>
      </c>
      <c r="E64" s="160">
        <f t="shared" si="0"/>
        <v>20</v>
      </c>
    </row>
    <row r="65" spans="1:5">
      <c r="A65" s="160">
        <v>62</v>
      </c>
      <c r="B65" s="647" t="s">
        <v>3396</v>
      </c>
      <c r="C65" s="503" t="s">
        <v>3393</v>
      </c>
      <c r="D65" s="648">
        <v>1.5</v>
      </c>
      <c r="E65" s="160">
        <f t="shared" si="0"/>
        <v>30</v>
      </c>
    </row>
    <row r="66" spans="1:5">
      <c r="A66" s="160">
        <v>63</v>
      </c>
      <c r="B66" s="647" t="s">
        <v>3397</v>
      </c>
      <c r="C66" s="503" t="s">
        <v>3393</v>
      </c>
      <c r="D66" s="648">
        <v>1</v>
      </c>
      <c r="E66" s="160">
        <f t="shared" si="0"/>
        <v>20</v>
      </c>
    </row>
    <row r="67" spans="1:5">
      <c r="A67" s="160">
        <v>64</v>
      </c>
      <c r="B67" s="647" t="s">
        <v>3398</v>
      </c>
      <c r="C67" s="503" t="s">
        <v>3393</v>
      </c>
      <c r="D67" s="648">
        <v>2</v>
      </c>
      <c r="E67" s="160">
        <f t="shared" si="0"/>
        <v>40</v>
      </c>
    </row>
    <row r="68" spans="1:5">
      <c r="A68" s="160">
        <v>65</v>
      </c>
      <c r="B68" s="647" t="s">
        <v>3399</v>
      </c>
      <c r="C68" s="503" t="s">
        <v>3393</v>
      </c>
      <c r="D68" s="648">
        <v>1</v>
      </c>
      <c r="E68" s="160">
        <f t="shared" si="0"/>
        <v>20</v>
      </c>
    </row>
    <row r="69" spans="1:5">
      <c r="A69" s="160">
        <v>66</v>
      </c>
      <c r="B69" s="647" t="s">
        <v>3400</v>
      </c>
      <c r="C69" s="503" t="s">
        <v>3393</v>
      </c>
      <c r="D69" s="648">
        <v>3.5</v>
      </c>
      <c r="E69" s="160">
        <f t="shared" ref="E69:E132" si="1">D69*20</f>
        <v>70</v>
      </c>
    </row>
    <row r="70" spans="1:5">
      <c r="A70" s="160">
        <v>67</v>
      </c>
      <c r="B70" s="647" t="s">
        <v>3401</v>
      </c>
      <c r="C70" s="503" t="s">
        <v>3393</v>
      </c>
      <c r="D70" s="648">
        <v>1</v>
      </c>
      <c r="E70" s="160">
        <f t="shared" si="1"/>
        <v>20</v>
      </c>
    </row>
    <row r="71" spans="1:5">
      <c r="A71" s="160">
        <v>68</v>
      </c>
      <c r="B71" s="647" t="s">
        <v>3402</v>
      </c>
      <c r="C71" s="503" t="s">
        <v>3393</v>
      </c>
      <c r="D71" s="648">
        <v>1.5</v>
      </c>
      <c r="E71" s="160">
        <f t="shared" si="1"/>
        <v>30</v>
      </c>
    </row>
    <row r="72" spans="1:5">
      <c r="A72" s="160">
        <v>69</v>
      </c>
      <c r="B72" s="647" t="s">
        <v>3403</v>
      </c>
      <c r="C72" s="503" t="s">
        <v>3393</v>
      </c>
      <c r="D72" s="648">
        <v>1</v>
      </c>
      <c r="E72" s="160">
        <f t="shared" si="1"/>
        <v>20</v>
      </c>
    </row>
    <row r="73" spans="1:5">
      <c r="A73" s="160">
        <v>70</v>
      </c>
      <c r="B73" s="647" t="s">
        <v>3404</v>
      </c>
      <c r="C73" s="503" t="s">
        <v>3393</v>
      </c>
      <c r="D73" s="648">
        <v>0.7</v>
      </c>
      <c r="E73" s="160">
        <f t="shared" si="1"/>
        <v>14</v>
      </c>
    </row>
    <row r="74" spans="1:5">
      <c r="A74" s="160">
        <v>71</v>
      </c>
      <c r="B74" s="647" t="s">
        <v>3405</v>
      </c>
      <c r="C74" s="503" t="s">
        <v>3393</v>
      </c>
      <c r="D74" s="648">
        <v>2</v>
      </c>
      <c r="E74" s="160">
        <f t="shared" si="1"/>
        <v>40</v>
      </c>
    </row>
    <row r="75" spans="1:5">
      <c r="A75" s="160">
        <v>72</v>
      </c>
      <c r="B75" s="647" t="s">
        <v>404</v>
      </c>
      <c r="C75" s="503" t="s">
        <v>3406</v>
      </c>
      <c r="D75" s="648">
        <v>0.7</v>
      </c>
      <c r="E75" s="160">
        <f t="shared" si="1"/>
        <v>14</v>
      </c>
    </row>
    <row r="76" spans="1:5">
      <c r="A76" s="160">
        <v>73</v>
      </c>
      <c r="B76" s="647" t="s">
        <v>3407</v>
      </c>
      <c r="C76" s="503" t="s">
        <v>3406</v>
      </c>
      <c r="D76" s="648">
        <v>1.2</v>
      </c>
      <c r="E76" s="160">
        <f t="shared" si="1"/>
        <v>24</v>
      </c>
    </row>
    <row r="77" spans="1:5">
      <c r="A77" s="160">
        <v>74</v>
      </c>
      <c r="B77" s="647" t="s">
        <v>3408</v>
      </c>
      <c r="C77" s="503" t="s">
        <v>3406</v>
      </c>
      <c r="D77" s="648">
        <v>1.2</v>
      </c>
      <c r="E77" s="160">
        <f t="shared" si="1"/>
        <v>24</v>
      </c>
    </row>
    <row r="78" spans="1:5">
      <c r="A78" s="160">
        <v>75</v>
      </c>
      <c r="B78" s="647" t="s">
        <v>3409</v>
      </c>
      <c r="C78" s="503" t="s">
        <v>3406</v>
      </c>
      <c r="D78" s="648">
        <v>2.6</v>
      </c>
      <c r="E78" s="160">
        <f t="shared" si="1"/>
        <v>52</v>
      </c>
    </row>
    <row r="79" spans="1:5">
      <c r="A79" s="160">
        <v>76</v>
      </c>
      <c r="B79" s="647" t="s">
        <v>3410</v>
      </c>
      <c r="C79" s="503" t="s">
        <v>3406</v>
      </c>
      <c r="D79" s="648">
        <v>1.5</v>
      </c>
      <c r="E79" s="160">
        <f t="shared" si="1"/>
        <v>30</v>
      </c>
    </row>
    <row r="80" spans="1:5">
      <c r="A80" s="160">
        <v>77</v>
      </c>
      <c r="B80" s="647" t="s">
        <v>3411</v>
      </c>
      <c r="C80" s="503" t="s">
        <v>3412</v>
      </c>
      <c r="D80" s="648">
        <v>0.5</v>
      </c>
      <c r="E80" s="160">
        <f t="shared" si="1"/>
        <v>10</v>
      </c>
    </row>
    <row r="81" spans="1:5">
      <c r="A81" s="160">
        <v>78</v>
      </c>
      <c r="B81" s="647" t="s">
        <v>3413</v>
      </c>
      <c r="C81" s="503" t="s">
        <v>3412</v>
      </c>
      <c r="D81" s="648">
        <v>0.5</v>
      </c>
      <c r="E81" s="160">
        <f t="shared" si="1"/>
        <v>10</v>
      </c>
    </row>
    <row r="82" spans="1:5">
      <c r="A82" s="160">
        <v>79</v>
      </c>
      <c r="B82" s="647" t="s">
        <v>3414</v>
      </c>
      <c r="C82" s="503" t="s">
        <v>3412</v>
      </c>
      <c r="D82" s="648">
        <v>0.5</v>
      </c>
      <c r="E82" s="160">
        <f t="shared" si="1"/>
        <v>10</v>
      </c>
    </row>
    <row r="83" spans="1:5">
      <c r="A83" s="160">
        <v>80</v>
      </c>
      <c r="B83" s="647" t="s">
        <v>3415</v>
      </c>
      <c r="C83" s="503" t="s">
        <v>3412</v>
      </c>
      <c r="D83" s="648">
        <v>0.7</v>
      </c>
      <c r="E83" s="160">
        <f t="shared" si="1"/>
        <v>14</v>
      </c>
    </row>
    <row r="84" spans="1:5">
      <c r="A84" s="160">
        <v>81</v>
      </c>
      <c r="B84" s="647" t="s">
        <v>3416</v>
      </c>
      <c r="C84" s="503" t="s">
        <v>3412</v>
      </c>
      <c r="D84" s="648">
        <v>2.7</v>
      </c>
      <c r="E84" s="160">
        <f t="shared" si="1"/>
        <v>54</v>
      </c>
    </row>
    <row r="85" spans="1:5">
      <c r="A85" s="160">
        <v>82</v>
      </c>
      <c r="B85" s="647" t="s">
        <v>3417</v>
      </c>
      <c r="C85" s="503" t="s">
        <v>3412</v>
      </c>
      <c r="D85" s="648">
        <v>0.8</v>
      </c>
      <c r="E85" s="160">
        <f t="shared" si="1"/>
        <v>16</v>
      </c>
    </row>
    <row r="86" spans="1:5">
      <c r="A86" s="160">
        <v>83</v>
      </c>
      <c r="B86" s="647" t="s">
        <v>3418</v>
      </c>
      <c r="C86" s="503" t="s">
        <v>3412</v>
      </c>
      <c r="D86" s="648">
        <v>1.5</v>
      </c>
      <c r="E86" s="160">
        <f t="shared" si="1"/>
        <v>30</v>
      </c>
    </row>
    <row r="87" spans="1:5">
      <c r="A87" s="160">
        <v>84</v>
      </c>
      <c r="B87" s="647" t="s">
        <v>3419</v>
      </c>
      <c r="C87" s="503" t="s">
        <v>3412</v>
      </c>
      <c r="D87" s="648">
        <v>2</v>
      </c>
      <c r="E87" s="160">
        <f t="shared" si="1"/>
        <v>40</v>
      </c>
    </row>
    <row r="88" spans="1:5">
      <c r="A88" s="160">
        <v>85</v>
      </c>
      <c r="B88" s="647" t="s">
        <v>3420</v>
      </c>
      <c r="C88" s="503" t="s">
        <v>3412</v>
      </c>
      <c r="D88" s="648">
        <v>1.4</v>
      </c>
      <c r="E88" s="160">
        <f t="shared" si="1"/>
        <v>28</v>
      </c>
    </row>
    <row r="89" spans="1:5">
      <c r="A89" s="160">
        <v>86</v>
      </c>
      <c r="B89" s="647" t="s">
        <v>3421</v>
      </c>
      <c r="C89" s="503" t="s">
        <v>3412</v>
      </c>
      <c r="D89" s="648">
        <v>2.3</v>
      </c>
      <c r="E89" s="160">
        <f t="shared" si="1"/>
        <v>46</v>
      </c>
    </row>
    <row r="90" spans="1:5">
      <c r="A90" s="160">
        <v>87</v>
      </c>
      <c r="B90" s="647" t="s">
        <v>3422</v>
      </c>
      <c r="C90" s="503" t="s">
        <v>3412</v>
      </c>
      <c r="D90" s="648">
        <v>1.2</v>
      </c>
      <c r="E90" s="160">
        <f t="shared" si="1"/>
        <v>24</v>
      </c>
    </row>
    <row r="91" spans="1:5">
      <c r="A91" s="160">
        <v>88</v>
      </c>
      <c r="B91" s="647" t="s">
        <v>3423</v>
      </c>
      <c r="C91" s="503" t="s">
        <v>3412</v>
      </c>
      <c r="D91" s="648">
        <v>2</v>
      </c>
      <c r="E91" s="160">
        <f t="shared" si="1"/>
        <v>40</v>
      </c>
    </row>
    <row r="92" spans="1:5">
      <c r="A92" s="160">
        <v>89</v>
      </c>
      <c r="B92" s="647" t="s">
        <v>3424</v>
      </c>
      <c r="C92" s="503" t="s">
        <v>3425</v>
      </c>
      <c r="D92" s="648">
        <v>0.8</v>
      </c>
      <c r="E92" s="160">
        <f t="shared" si="1"/>
        <v>16</v>
      </c>
    </row>
    <row r="93" spans="1:5">
      <c r="A93" s="160">
        <v>90</v>
      </c>
      <c r="B93" s="647" t="s">
        <v>3426</v>
      </c>
      <c r="C93" s="503" t="s">
        <v>3425</v>
      </c>
      <c r="D93" s="648">
        <v>0.5</v>
      </c>
      <c r="E93" s="160">
        <f t="shared" si="1"/>
        <v>10</v>
      </c>
    </row>
    <row r="94" spans="1:5">
      <c r="A94" s="160">
        <v>91</v>
      </c>
      <c r="B94" s="647" t="s">
        <v>3427</v>
      </c>
      <c r="C94" s="503" t="s">
        <v>3425</v>
      </c>
      <c r="D94" s="648">
        <v>0.6</v>
      </c>
      <c r="E94" s="160">
        <f t="shared" si="1"/>
        <v>12</v>
      </c>
    </row>
    <row r="95" spans="1:5">
      <c r="A95" s="160">
        <v>92</v>
      </c>
      <c r="B95" s="647" t="s">
        <v>3428</v>
      </c>
      <c r="C95" s="503" t="s">
        <v>3425</v>
      </c>
      <c r="D95" s="648">
        <v>0.8</v>
      </c>
      <c r="E95" s="160">
        <f t="shared" si="1"/>
        <v>16</v>
      </c>
    </row>
    <row r="96" spans="1:5">
      <c r="A96" s="160">
        <v>93</v>
      </c>
      <c r="B96" s="647" t="s">
        <v>3429</v>
      </c>
      <c r="C96" s="503" t="s">
        <v>3425</v>
      </c>
      <c r="D96" s="648">
        <v>1.2</v>
      </c>
      <c r="E96" s="160">
        <f t="shared" si="1"/>
        <v>24</v>
      </c>
    </row>
    <row r="97" spans="1:5">
      <c r="A97" s="160">
        <v>94</v>
      </c>
      <c r="B97" s="647" t="s">
        <v>3430</v>
      </c>
      <c r="C97" s="503" t="s">
        <v>3431</v>
      </c>
      <c r="D97" s="648">
        <v>0.6</v>
      </c>
      <c r="E97" s="160">
        <f t="shared" si="1"/>
        <v>12</v>
      </c>
    </row>
    <row r="98" spans="1:5">
      <c r="A98" s="160">
        <v>95</v>
      </c>
      <c r="B98" s="647" t="s">
        <v>3432</v>
      </c>
      <c r="C98" s="503" t="s">
        <v>3431</v>
      </c>
      <c r="D98" s="648">
        <v>0.9</v>
      </c>
      <c r="E98" s="160">
        <f t="shared" si="1"/>
        <v>18</v>
      </c>
    </row>
    <row r="99" spans="1:5">
      <c r="A99" s="160">
        <v>96</v>
      </c>
      <c r="B99" s="647" t="s">
        <v>3433</v>
      </c>
      <c r="C99" s="503" t="s">
        <v>3431</v>
      </c>
      <c r="D99" s="648">
        <v>0.8</v>
      </c>
      <c r="E99" s="160">
        <f t="shared" si="1"/>
        <v>16</v>
      </c>
    </row>
    <row r="100" spans="1:5">
      <c r="A100" s="160">
        <v>97</v>
      </c>
      <c r="B100" s="647" t="s">
        <v>3434</v>
      </c>
      <c r="C100" s="503" t="s">
        <v>3431</v>
      </c>
      <c r="D100" s="648">
        <v>0.63</v>
      </c>
      <c r="E100" s="160">
        <f t="shared" si="1"/>
        <v>12.6</v>
      </c>
    </row>
    <row r="101" spans="1:5">
      <c r="A101" s="160">
        <v>98</v>
      </c>
      <c r="B101" s="647" t="s">
        <v>3435</v>
      </c>
      <c r="C101" s="503" t="s">
        <v>3431</v>
      </c>
      <c r="D101" s="648">
        <v>0.65</v>
      </c>
      <c r="E101" s="160">
        <f t="shared" si="1"/>
        <v>13</v>
      </c>
    </row>
    <row r="102" spans="1:5">
      <c r="A102" s="160">
        <v>99</v>
      </c>
      <c r="B102" s="647" t="s">
        <v>3436</v>
      </c>
      <c r="C102" s="503" t="s">
        <v>3431</v>
      </c>
      <c r="D102" s="648">
        <v>0.75</v>
      </c>
      <c r="E102" s="160">
        <f t="shared" si="1"/>
        <v>15</v>
      </c>
    </row>
    <row r="103" spans="1:5">
      <c r="A103" s="160">
        <v>100</v>
      </c>
      <c r="B103" s="647" t="s">
        <v>3437</v>
      </c>
      <c r="C103" s="503" t="s">
        <v>3431</v>
      </c>
      <c r="D103" s="648">
        <v>1.68</v>
      </c>
      <c r="E103" s="160">
        <f t="shared" si="1"/>
        <v>33.6</v>
      </c>
    </row>
    <row r="104" spans="1:5">
      <c r="A104" s="160">
        <v>101</v>
      </c>
      <c r="B104" s="647" t="s">
        <v>3438</v>
      </c>
      <c r="C104" s="503" t="s">
        <v>3431</v>
      </c>
      <c r="D104" s="648">
        <v>0.8</v>
      </c>
      <c r="E104" s="160">
        <f t="shared" si="1"/>
        <v>16</v>
      </c>
    </row>
    <row r="105" spans="1:5">
      <c r="A105" s="160">
        <v>102</v>
      </c>
      <c r="B105" s="647" t="s">
        <v>3439</v>
      </c>
      <c r="C105" s="503" t="s">
        <v>3440</v>
      </c>
      <c r="D105" s="648">
        <v>0.7</v>
      </c>
      <c r="E105" s="160">
        <f t="shared" si="1"/>
        <v>14</v>
      </c>
    </row>
    <row r="106" spans="1:5">
      <c r="A106" s="160">
        <v>103</v>
      </c>
      <c r="B106" s="647" t="s">
        <v>3441</v>
      </c>
      <c r="C106" s="503" t="s">
        <v>3440</v>
      </c>
      <c r="D106" s="648">
        <v>0.8</v>
      </c>
      <c r="E106" s="160">
        <f t="shared" si="1"/>
        <v>16</v>
      </c>
    </row>
    <row r="107" spans="1:5">
      <c r="A107" s="160">
        <v>104</v>
      </c>
      <c r="B107" s="647" t="s">
        <v>3442</v>
      </c>
      <c r="C107" s="503" t="s">
        <v>3440</v>
      </c>
      <c r="D107" s="648">
        <v>0.8</v>
      </c>
      <c r="E107" s="160">
        <f t="shared" si="1"/>
        <v>16</v>
      </c>
    </row>
    <row r="108" spans="1:5">
      <c r="A108" s="160">
        <v>105</v>
      </c>
      <c r="B108" s="647" t="s">
        <v>3443</v>
      </c>
      <c r="C108" s="503" t="s">
        <v>3440</v>
      </c>
      <c r="D108" s="648">
        <v>0.6</v>
      </c>
      <c r="E108" s="160">
        <f t="shared" si="1"/>
        <v>12</v>
      </c>
    </row>
    <row r="109" spans="1:5">
      <c r="A109" s="160">
        <v>106</v>
      </c>
      <c r="B109" s="647" t="s">
        <v>3444</v>
      </c>
      <c r="C109" s="503" t="s">
        <v>3440</v>
      </c>
      <c r="D109" s="648">
        <v>0.6</v>
      </c>
      <c r="E109" s="160">
        <f t="shared" si="1"/>
        <v>12</v>
      </c>
    </row>
    <row r="110" spans="1:5">
      <c r="A110" s="160">
        <v>107</v>
      </c>
      <c r="B110" s="647" t="s">
        <v>3445</v>
      </c>
      <c r="C110" s="503" t="s">
        <v>3440</v>
      </c>
      <c r="D110" s="648">
        <v>0.7</v>
      </c>
      <c r="E110" s="160">
        <f t="shared" si="1"/>
        <v>14</v>
      </c>
    </row>
    <row r="111" spans="1:5">
      <c r="A111" s="160">
        <v>108</v>
      </c>
      <c r="B111" s="647" t="s">
        <v>3446</v>
      </c>
      <c r="C111" s="503" t="s">
        <v>3440</v>
      </c>
      <c r="D111" s="648">
        <v>1.5</v>
      </c>
      <c r="E111" s="160">
        <f t="shared" si="1"/>
        <v>30</v>
      </c>
    </row>
    <row r="112" spans="1:5">
      <c r="A112" s="160">
        <v>109</v>
      </c>
      <c r="B112" s="647" t="s">
        <v>3447</v>
      </c>
      <c r="C112" s="503" t="s">
        <v>3440</v>
      </c>
      <c r="D112" s="648">
        <v>0.9</v>
      </c>
      <c r="E112" s="160">
        <f t="shared" si="1"/>
        <v>18</v>
      </c>
    </row>
    <row r="113" spans="1:5">
      <c r="A113" s="160">
        <v>110</v>
      </c>
      <c r="B113" s="647" t="s">
        <v>3448</v>
      </c>
      <c r="C113" s="503" t="s">
        <v>3440</v>
      </c>
      <c r="D113" s="648">
        <v>0.6</v>
      </c>
      <c r="E113" s="160">
        <f t="shared" si="1"/>
        <v>12</v>
      </c>
    </row>
    <row r="114" spans="1:5">
      <c r="A114" s="160">
        <v>111</v>
      </c>
      <c r="B114" s="647" t="s">
        <v>3449</v>
      </c>
      <c r="C114" s="503" t="s">
        <v>3450</v>
      </c>
      <c r="D114" s="648">
        <v>0.8</v>
      </c>
      <c r="E114" s="160">
        <f t="shared" si="1"/>
        <v>16</v>
      </c>
    </row>
    <row r="115" spans="1:5">
      <c r="A115" s="160">
        <v>112</v>
      </c>
      <c r="B115" s="647" t="s">
        <v>3451</v>
      </c>
      <c r="C115" s="503" t="s">
        <v>3450</v>
      </c>
      <c r="D115" s="648">
        <v>2.4</v>
      </c>
      <c r="E115" s="160">
        <f t="shared" si="1"/>
        <v>48</v>
      </c>
    </row>
    <row r="116" spans="1:5">
      <c r="A116" s="160">
        <v>113</v>
      </c>
      <c r="B116" s="647" t="s">
        <v>3452</v>
      </c>
      <c r="C116" s="503" t="s">
        <v>3450</v>
      </c>
      <c r="D116" s="648">
        <v>0.6</v>
      </c>
      <c r="E116" s="160">
        <f t="shared" si="1"/>
        <v>12</v>
      </c>
    </row>
    <row r="117" spans="1:5">
      <c r="A117" s="160">
        <v>114</v>
      </c>
      <c r="B117" s="647" t="s">
        <v>3453</v>
      </c>
      <c r="C117" s="503" t="s">
        <v>3450</v>
      </c>
      <c r="D117" s="648">
        <v>1</v>
      </c>
      <c r="E117" s="160">
        <f t="shared" si="1"/>
        <v>20</v>
      </c>
    </row>
    <row r="118" spans="1:5">
      <c r="A118" s="160">
        <v>115</v>
      </c>
      <c r="B118" s="647" t="s">
        <v>3454</v>
      </c>
      <c r="C118" s="503" t="s">
        <v>3450</v>
      </c>
      <c r="D118" s="648">
        <v>0.6</v>
      </c>
      <c r="E118" s="160">
        <f t="shared" si="1"/>
        <v>12</v>
      </c>
    </row>
    <row r="119" spans="1:5">
      <c r="A119" s="160">
        <v>116</v>
      </c>
      <c r="B119" s="647" t="s">
        <v>3455</v>
      </c>
      <c r="C119" s="503" t="s">
        <v>3450</v>
      </c>
      <c r="D119" s="648">
        <v>0.6</v>
      </c>
      <c r="E119" s="160">
        <f t="shared" si="1"/>
        <v>12</v>
      </c>
    </row>
    <row r="120" spans="1:5">
      <c r="A120" s="160">
        <v>117</v>
      </c>
      <c r="B120" s="647" t="s">
        <v>3456</v>
      </c>
      <c r="C120" s="503" t="s">
        <v>3457</v>
      </c>
      <c r="D120" s="648">
        <v>0.75</v>
      </c>
      <c r="E120" s="160">
        <f t="shared" si="1"/>
        <v>15</v>
      </c>
    </row>
    <row r="121" spans="1:5">
      <c r="A121" s="160">
        <v>118</v>
      </c>
      <c r="B121" s="647" t="s">
        <v>3458</v>
      </c>
      <c r="C121" s="503" t="s">
        <v>3457</v>
      </c>
      <c r="D121" s="648">
        <v>2</v>
      </c>
      <c r="E121" s="160">
        <f t="shared" si="1"/>
        <v>40</v>
      </c>
    </row>
    <row r="122" spans="1:5">
      <c r="A122" s="160">
        <v>119</v>
      </c>
      <c r="B122" s="649" t="s">
        <v>3459</v>
      </c>
      <c r="C122" s="503" t="s">
        <v>3460</v>
      </c>
      <c r="D122" s="648">
        <v>0.6</v>
      </c>
      <c r="E122" s="160">
        <f t="shared" si="1"/>
        <v>12</v>
      </c>
    </row>
    <row r="123" spans="1:5">
      <c r="A123" s="160">
        <v>120</v>
      </c>
      <c r="B123" s="647" t="s">
        <v>3461</v>
      </c>
      <c r="C123" s="503" t="s">
        <v>3460</v>
      </c>
      <c r="D123" s="648">
        <v>1.8</v>
      </c>
      <c r="E123" s="160">
        <f t="shared" si="1"/>
        <v>36</v>
      </c>
    </row>
    <row r="124" spans="1:5">
      <c r="A124" s="160">
        <v>121</v>
      </c>
      <c r="B124" s="647" t="s">
        <v>3462</v>
      </c>
      <c r="C124" s="503" t="s">
        <v>3460</v>
      </c>
      <c r="D124" s="648">
        <v>1.5</v>
      </c>
      <c r="E124" s="160">
        <f t="shared" si="1"/>
        <v>30</v>
      </c>
    </row>
    <row r="125" spans="1:5">
      <c r="A125" s="160">
        <v>122</v>
      </c>
      <c r="B125" s="647" t="s">
        <v>3463</v>
      </c>
      <c r="C125" s="503" t="s">
        <v>3460</v>
      </c>
      <c r="D125" s="648">
        <v>2.3</v>
      </c>
      <c r="E125" s="160">
        <f t="shared" si="1"/>
        <v>46</v>
      </c>
    </row>
    <row r="126" spans="1:5">
      <c r="A126" s="160">
        <v>123</v>
      </c>
      <c r="B126" s="511" t="s">
        <v>3464</v>
      </c>
      <c r="C126" s="503" t="s">
        <v>3465</v>
      </c>
      <c r="D126" s="648">
        <v>1</v>
      </c>
      <c r="E126" s="160">
        <f t="shared" si="1"/>
        <v>20</v>
      </c>
    </row>
    <row r="127" spans="1:5">
      <c r="A127" s="160">
        <v>124</v>
      </c>
      <c r="B127" s="647" t="s">
        <v>3466</v>
      </c>
      <c r="C127" s="503" t="s">
        <v>3465</v>
      </c>
      <c r="D127" s="648">
        <v>1.2</v>
      </c>
      <c r="E127" s="160">
        <f t="shared" si="1"/>
        <v>24</v>
      </c>
    </row>
    <row r="128" spans="1:5">
      <c r="A128" s="160">
        <v>125</v>
      </c>
      <c r="B128" s="647" t="s">
        <v>3467</v>
      </c>
      <c r="C128" s="503" t="s">
        <v>3465</v>
      </c>
      <c r="D128" s="648">
        <v>0.8</v>
      </c>
      <c r="E128" s="160">
        <f t="shared" si="1"/>
        <v>16</v>
      </c>
    </row>
    <row r="129" spans="1:5">
      <c r="A129" s="160">
        <v>126</v>
      </c>
      <c r="B129" s="647" t="s">
        <v>3468</v>
      </c>
      <c r="C129" s="503" t="s">
        <v>3465</v>
      </c>
      <c r="D129" s="648">
        <v>0.5</v>
      </c>
      <c r="E129" s="160">
        <f t="shared" si="1"/>
        <v>10</v>
      </c>
    </row>
    <row r="130" spans="1:5">
      <c r="A130" s="160">
        <v>127</v>
      </c>
      <c r="B130" s="647" t="s">
        <v>3469</v>
      </c>
      <c r="C130" s="503" t="s">
        <v>3465</v>
      </c>
      <c r="D130" s="648">
        <v>0.6</v>
      </c>
      <c r="E130" s="160">
        <f t="shared" si="1"/>
        <v>12</v>
      </c>
    </row>
    <row r="131" spans="1:5">
      <c r="A131" s="160">
        <v>128</v>
      </c>
      <c r="B131" s="647" t="s">
        <v>3470</v>
      </c>
      <c r="C131" s="503" t="s">
        <v>3465</v>
      </c>
      <c r="D131" s="648">
        <v>1.3</v>
      </c>
      <c r="E131" s="160">
        <f t="shared" si="1"/>
        <v>26</v>
      </c>
    </row>
    <row r="132" spans="1:5">
      <c r="A132" s="160">
        <v>129</v>
      </c>
      <c r="B132" s="647" t="s">
        <v>3471</v>
      </c>
      <c r="C132" s="503" t="s">
        <v>3465</v>
      </c>
      <c r="D132" s="648">
        <v>0.8</v>
      </c>
      <c r="E132" s="160">
        <f t="shared" si="1"/>
        <v>16</v>
      </c>
    </row>
    <row r="133" spans="1:5">
      <c r="A133" s="160">
        <v>130</v>
      </c>
      <c r="B133" s="649" t="s">
        <v>3341</v>
      </c>
      <c r="C133" s="503" t="s">
        <v>3465</v>
      </c>
      <c r="D133" s="648">
        <v>0.5</v>
      </c>
      <c r="E133" s="160">
        <f t="shared" ref="E133:E196" si="2">D133*20</f>
        <v>10</v>
      </c>
    </row>
    <row r="134" spans="1:5">
      <c r="A134" s="160">
        <v>131</v>
      </c>
      <c r="B134" s="647" t="s">
        <v>3472</v>
      </c>
      <c r="C134" s="503" t="s">
        <v>3465</v>
      </c>
      <c r="D134" s="648">
        <v>0.8</v>
      </c>
      <c r="E134" s="160">
        <f t="shared" si="2"/>
        <v>16</v>
      </c>
    </row>
    <row r="135" spans="1:5">
      <c r="A135" s="160">
        <v>132</v>
      </c>
      <c r="B135" s="647" t="s">
        <v>3473</v>
      </c>
      <c r="C135" s="503" t="s">
        <v>3465</v>
      </c>
      <c r="D135" s="648">
        <v>0.6</v>
      </c>
      <c r="E135" s="160">
        <f t="shared" si="2"/>
        <v>12</v>
      </c>
    </row>
    <row r="136" spans="1:5">
      <c r="A136" s="160">
        <v>133</v>
      </c>
      <c r="B136" s="647" t="s">
        <v>3474</v>
      </c>
      <c r="C136" s="503" t="s">
        <v>3465</v>
      </c>
      <c r="D136" s="648">
        <v>0.7</v>
      </c>
      <c r="E136" s="160">
        <f t="shared" si="2"/>
        <v>14</v>
      </c>
    </row>
    <row r="137" spans="1:5">
      <c r="A137" s="160">
        <v>134</v>
      </c>
      <c r="B137" s="647" t="s">
        <v>3475</v>
      </c>
      <c r="C137" s="503" t="s">
        <v>3465</v>
      </c>
      <c r="D137" s="648">
        <v>0.5</v>
      </c>
      <c r="E137" s="160">
        <f t="shared" si="2"/>
        <v>10</v>
      </c>
    </row>
    <row r="138" spans="1:5">
      <c r="A138" s="160">
        <v>135</v>
      </c>
      <c r="B138" s="647" t="s">
        <v>2665</v>
      </c>
      <c r="C138" s="503" t="s">
        <v>3476</v>
      </c>
      <c r="D138" s="648">
        <v>2</v>
      </c>
      <c r="E138" s="160">
        <f t="shared" si="2"/>
        <v>40</v>
      </c>
    </row>
    <row r="139" spans="1:5">
      <c r="A139" s="160">
        <v>136</v>
      </c>
      <c r="B139" s="647" t="s">
        <v>3459</v>
      </c>
      <c r="C139" s="503" t="s">
        <v>3476</v>
      </c>
      <c r="D139" s="648">
        <v>1.6</v>
      </c>
      <c r="E139" s="160">
        <f t="shared" si="2"/>
        <v>32</v>
      </c>
    </row>
    <row r="140" spans="1:5">
      <c r="A140" s="160">
        <v>137</v>
      </c>
      <c r="B140" s="647" t="s">
        <v>3477</v>
      </c>
      <c r="C140" s="503" t="s">
        <v>3476</v>
      </c>
      <c r="D140" s="648">
        <v>0.9</v>
      </c>
      <c r="E140" s="160">
        <f t="shared" si="2"/>
        <v>18</v>
      </c>
    </row>
    <row r="141" spans="1:5">
      <c r="A141" s="160">
        <v>138</v>
      </c>
      <c r="B141" s="647" t="s">
        <v>3478</v>
      </c>
      <c r="C141" s="503" t="s">
        <v>3476</v>
      </c>
      <c r="D141" s="648">
        <v>1.2</v>
      </c>
      <c r="E141" s="160">
        <f t="shared" si="2"/>
        <v>24</v>
      </c>
    </row>
    <row r="142" spans="1:5">
      <c r="A142" s="160">
        <v>139</v>
      </c>
      <c r="B142" s="647" t="s">
        <v>3479</v>
      </c>
      <c r="C142" s="503" t="s">
        <v>3476</v>
      </c>
      <c r="D142" s="648">
        <v>5</v>
      </c>
      <c r="E142" s="160">
        <f t="shared" si="2"/>
        <v>100</v>
      </c>
    </row>
    <row r="143" spans="1:5">
      <c r="A143" s="160">
        <v>140</v>
      </c>
      <c r="B143" s="647" t="s">
        <v>3480</v>
      </c>
      <c r="C143" s="503" t="s">
        <v>3476</v>
      </c>
      <c r="D143" s="648">
        <v>1.3</v>
      </c>
      <c r="E143" s="160">
        <f t="shared" si="2"/>
        <v>26</v>
      </c>
    </row>
    <row r="144" spans="1:5">
      <c r="A144" s="160">
        <v>141</v>
      </c>
      <c r="B144" s="647" t="s">
        <v>3481</v>
      </c>
      <c r="C144" s="503" t="s">
        <v>3476</v>
      </c>
      <c r="D144" s="648">
        <v>1</v>
      </c>
      <c r="E144" s="160">
        <f t="shared" si="2"/>
        <v>20</v>
      </c>
    </row>
    <row r="145" spans="1:5">
      <c r="A145" s="160">
        <v>142</v>
      </c>
      <c r="B145" s="647" t="s">
        <v>3482</v>
      </c>
      <c r="C145" s="503" t="s">
        <v>3476</v>
      </c>
      <c r="D145" s="648">
        <v>1.8</v>
      </c>
      <c r="E145" s="160">
        <f t="shared" si="2"/>
        <v>36</v>
      </c>
    </row>
    <row r="146" spans="1:5">
      <c r="A146" s="160">
        <v>143</v>
      </c>
      <c r="B146" s="647" t="s">
        <v>3483</v>
      </c>
      <c r="C146" s="503" t="s">
        <v>3476</v>
      </c>
      <c r="D146" s="648">
        <v>1.2</v>
      </c>
      <c r="E146" s="160">
        <f t="shared" si="2"/>
        <v>24</v>
      </c>
    </row>
    <row r="147" spans="1:5">
      <c r="A147" s="160">
        <v>144</v>
      </c>
      <c r="B147" s="647" t="s">
        <v>3484</v>
      </c>
      <c r="C147" s="503" t="s">
        <v>3476</v>
      </c>
      <c r="D147" s="648">
        <v>0.5</v>
      </c>
      <c r="E147" s="160">
        <f t="shared" si="2"/>
        <v>10</v>
      </c>
    </row>
    <row r="148" spans="1:5">
      <c r="A148" s="160">
        <v>145</v>
      </c>
      <c r="B148" s="647" t="s">
        <v>3485</v>
      </c>
      <c r="C148" s="503" t="s">
        <v>3486</v>
      </c>
      <c r="D148" s="648">
        <v>0.9</v>
      </c>
      <c r="E148" s="160">
        <f t="shared" si="2"/>
        <v>18</v>
      </c>
    </row>
    <row r="149" spans="1:5">
      <c r="A149" s="160">
        <v>146</v>
      </c>
      <c r="B149" s="647" t="s">
        <v>3487</v>
      </c>
      <c r="C149" s="503" t="s">
        <v>3486</v>
      </c>
      <c r="D149" s="648">
        <v>0.6</v>
      </c>
      <c r="E149" s="160">
        <f t="shared" si="2"/>
        <v>12</v>
      </c>
    </row>
    <row r="150" spans="1:5">
      <c r="A150" s="160">
        <v>147</v>
      </c>
      <c r="B150" s="647" t="s">
        <v>3488</v>
      </c>
      <c r="C150" s="503" t="s">
        <v>3486</v>
      </c>
      <c r="D150" s="648">
        <v>0.5</v>
      </c>
      <c r="E150" s="160">
        <f t="shared" si="2"/>
        <v>10</v>
      </c>
    </row>
    <row r="151" spans="1:5">
      <c r="A151" s="160">
        <v>148</v>
      </c>
      <c r="B151" s="647" t="s">
        <v>3489</v>
      </c>
      <c r="C151" s="503" t="s">
        <v>3486</v>
      </c>
      <c r="D151" s="648">
        <v>0.6</v>
      </c>
      <c r="E151" s="160">
        <f t="shared" si="2"/>
        <v>12</v>
      </c>
    </row>
    <row r="152" spans="1:5">
      <c r="A152" s="160">
        <v>149</v>
      </c>
      <c r="B152" s="647" t="s">
        <v>3490</v>
      </c>
      <c r="C152" s="503" t="s">
        <v>3486</v>
      </c>
      <c r="D152" s="648">
        <v>0.8</v>
      </c>
      <c r="E152" s="160">
        <f t="shared" si="2"/>
        <v>16</v>
      </c>
    </row>
    <row r="153" spans="1:5">
      <c r="A153" s="160">
        <v>150</v>
      </c>
      <c r="B153" s="647" t="s">
        <v>3491</v>
      </c>
      <c r="C153" s="503" t="s">
        <v>3486</v>
      </c>
      <c r="D153" s="648">
        <v>0.6</v>
      </c>
      <c r="E153" s="160">
        <f t="shared" si="2"/>
        <v>12</v>
      </c>
    </row>
    <row r="154" spans="1:5">
      <c r="A154" s="160">
        <v>151</v>
      </c>
      <c r="B154" s="647" t="s">
        <v>3492</v>
      </c>
      <c r="C154" s="503" t="s">
        <v>3486</v>
      </c>
      <c r="D154" s="648">
        <v>0.6</v>
      </c>
      <c r="E154" s="160">
        <f t="shared" si="2"/>
        <v>12</v>
      </c>
    </row>
    <row r="155" spans="1:5">
      <c r="A155" s="160">
        <v>152</v>
      </c>
      <c r="B155" s="647" t="s">
        <v>3493</v>
      </c>
      <c r="C155" s="503" t="s">
        <v>3486</v>
      </c>
      <c r="D155" s="648">
        <v>0.6</v>
      </c>
      <c r="E155" s="160">
        <f t="shared" si="2"/>
        <v>12</v>
      </c>
    </row>
    <row r="156" spans="1:5">
      <c r="A156" s="160">
        <v>153</v>
      </c>
      <c r="B156" s="647" t="s">
        <v>3494</v>
      </c>
      <c r="C156" s="503" t="s">
        <v>3486</v>
      </c>
      <c r="D156" s="648">
        <v>0.6</v>
      </c>
      <c r="E156" s="160">
        <f t="shared" si="2"/>
        <v>12</v>
      </c>
    </row>
    <row r="157" spans="1:5">
      <c r="A157" s="160">
        <v>154</v>
      </c>
      <c r="B157" s="647" t="s">
        <v>3495</v>
      </c>
      <c r="C157" s="503" t="s">
        <v>3496</v>
      </c>
      <c r="D157" s="648">
        <v>0.7</v>
      </c>
      <c r="E157" s="160">
        <f t="shared" si="2"/>
        <v>14</v>
      </c>
    </row>
    <row r="158" spans="1:5">
      <c r="A158" s="160">
        <v>155</v>
      </c>
      <c r="B158" s="647" t="s">
        <v>3497</v>
      </c>
      <c r="C158" s="503" t="s">
        <v>3496</v>
      </c>
      <c r="D158" s="648">
        <v>0.5</v>
      </c>
      <c r="E158" s="160">
        <f t="shared" si="2"/>
        <v>10</v>
      </c>
    </row>
    <row r="159" spans="1:5">
      <c r="A159" s="160">
        <v>156</v>
      </c>
      <c r="B159" s="647" t="s">
        <v>3498</v>
      </c>
      <c r="C159" s="503" t="s">
        <v>3496</v>
      </c>
      <c r="D159" s="648">
        <v>2.4</v>
      </c>
      <c r="E159" s="160">
        <f t="shared" si="2"/>
        <v>48</v>
      </c>
    </row>
    <row r="160" spans="1:5">
      <c r="A160" s="160">
        <v>157</v>
      </c>
      <c r="B160" s="647" t="s">
        <v>3499</v>
      </c>
      <c r="C160" s="503" t="s">
        <v>3496</v>
      </c>
      <c r="D160" s="648">
        <v>3</v>
      </c>
      <c r="E160" s="160">
        <f t="shared" si="2"/>
        <v>60</v>
      </c>
    </row>
    <row r="161" spans="1:5">
      <c r="A161" s="160">
        <v>158</v>
      </c>
      <c r="B161" s="647" t="s">
        <v>3500</v>
      </c>
      <c r="C161" s="503" t="s">
        <v>3496</v>
      </c>
      <c r="D161" s="648">
        <v>1.05</v>
      </c>
      <c r="E161" s="160">
        <f t="shared" si="2"/>
        <v>21</v>
      </c>
    </row>
    <row r="162" spans="1:5">
      <c r="A162" s="160">
        <v>159</v>
      </c>
      <c r="B162" s="647" t="s">
        <v>3501</v>
      </c>
      <c r="C162" s="503" t="s">
        <v>3496</v>
      </c>
      <c r="D162" s="648">
        <v>4</v>
      </c>
      <c r="E162" s="160">
        <f t="shared" si="2"/>
        <v>80</v>
      </c>
    </row>
    <row r="163" spans="1:5">
      <c r="A163" s="160">
        <v>160</v>
      </c>
      <c r="B163" s="647" t="s">
        <v>3502</v>
      </c>
      <c r="C163" s="503" t="s">
        <v>3496</v>
      </c>
      <c r="D163" s="648">
        <v>2.5</v>
      </c>
      <c r="E163" s="160">
        <f t="shared" si="2"/>
        <v>50</v>
      </c>
    </row>
    <row r="164" spans="1:5">
      <c r="A164" s="160">
        <v>161</v>
      </c>
      <c r="B164" s="647" t="s">
        <v>3503</v>
      </c>
      <c r="C164" s="503" t="s">
        <v>3496</v>
      </c>
      <c r="D164" s="648">
        <v>0.6</v>
      </c>
      <c r="E164" s="160">
        <f t="shared" si="2"/>
        <v>12</v>
      </c>
    </row>
    <row r="165" spans="1:5">
      <c r="A165" s="160">
        <v>162</v>
      </c>
      <c r="B165" s="647" t="s">
        <v>3504</v>
      </c>
      <c r="C165" s="503" t="s">
        <v>3496</v>
      </c>
      <c r="D165" s="648">
        <v>1.2</v>
      </c>
      <c r="E165" s="160">
        <f t="shared" si="2"/>
        <v>24</v>
      </c>
    </row>
    <row r="166" spans="1:5">
      <c r="A166" s="160">
        <v>163</v>
      </c>
      <c r="B166" s="647" t="s">
        <v>3505</v>
      </c>
      <c r="C166" s="503" t="s">
        <v>3496</v>
      </c>
      <c r="D166" s="648">
        <v>0.7</v>
      </c>
      <c r="E166" s="160">
        <f t="shared" si="2"/>
        <v>14</v>
      </c>
    </row>
    <row r="167" spans="1:5">
      <c r="A167" s="160">
        <v>164</v>
      </c>
      <c r="B167" s="647" t="s">
        <v>3506</v>
      </c>
      <c r="C167" s="503" t="s">
        <v>3496</v>
      </c>
      <c r="D167" s="648">
        <v>0.9</v>
      </c>
      <c r="E167" s="160">
        <f t="shared" si="2"/>
        <v>18</v>
      </c>
    </row>
    <row r="168" spans="1:5">
      <c r="A168" s="160">
        <v>165</v>
      </c>
      <c r="B168" s="647" t="s">
        <v>3507</v>
      </c>
      <c r="C168" s="503" t="s">
        <v>3496</v>
      </c>
      <c r="D168" s="648">
        <v>1.3</v>
      </c>
      <c r="E168" s="160">
        <f t="shared" si="2"/>
        <v>26</v>
      </c>
    </row>
    <row r="169" spans="1:5">
      <c r="A169" s="160">
        <v>166</v>
      </c>
      <c r="B169" s="647" t="s">
        <v>3508</v>
      </c>
      <c r="C169" s="503" t="s">
        <v>3496</v>
      </c>
      <c r="D169" s="648">
        <v>0.5</v>
      </c>
      <c r="E169" s="160">
        <f t="shared" si="2"/>
        <v>10</v>
      </c>
    </row>
    <row r="170" spans="1:5">
      <c r="A170" s="160">
        <v>167</v>
      </c>
      <c r="B170" s="647" t="s">
        <v>3509</v>
      </c>
      <c r="C170" s="503" t="s">
        <v>3496</v>
      </c>
      <c r="D170" s="648">
        <v>2</v>
      </c>
      <c r="E170" s="160">
        <f t="shared" si="2"/>
        <v>40</v>
      </c>
    </row>
    <row r="171" spans="1:5">
      <c r="A171" s="160">
        <v>168</v>
      </c>
      <c r="B171" s="649" t="s">
        <v>3348</v>
      </c>
      <c r="C171" s="503" t="s">
        <v>3496</v>
      </c>
      <c r="D171" s="648">
        <v>0.6</v>
      </c>
      <c r="E171" s="160">
        <f t="shared" si="2"/>
        <v>12</v>
      </c>
    </row>
    <row r="172" spans="1:5">
      <c r="A172" s="160">
        <v>169</v>
      </c>
      <c r="B172" s="647" t="s">
        <v>3510</v>
      </c>
      <c r="C172" s="503" t="s">
        <v>3496</v>
      </c>
      <c r="D172" s="648">
        <v>0.7</v>
      </c>
      <c r="E172" s="160">
        <f t="shared" si="2"/>
        <v>14</v>
      </c>
    </row>
    <row r="173" spans="1:5">
      <c r="A173" s="160">
        <v>170</v>
      </c>
      <c r="B173" s="649" t="s">
        <v>3391</v>
      </c>
      <c r="C173" s="503" t="s">
        <v>3496</v>
      </c>
      <c r="D173" s="648">
        <v>0.6</v>
      </c>
      <c r="E173" s="160">
        <f t="shared" si="2"/>
        <v>12</v>
      </c>
    </row>
    <row r="174" spans="1:5">
      <c r="A174" s="160">
        <v>171</v>
      </c>
      <c r="B174" s="511" t="s">
        <v>3511</v>
      </c>
      <c r="C174" s="503" t="s">
        <v>3512</v>
      </c>
      <c r="D174" s="650">
        <v>0.51</v>
      </c>
      <c r="E174" s="160">
        <f t="shared" si="2"/>
        <v>10.2</v>
      </c>
    </row>
    <row r="175" spans="1:5">
      <c r="A175" s="160">
        <v>172</v>
      </c>
      <c r="B175" s="649" t="s">
        <v>3513</v>
      </c>
      <c r="C175" s="503" t="s">
        <v>3512</v>
      </c>
      <c r="D175" s="650">
        <v>0.68</v>
      </c>
      <c r="E175" s="160">
        <f t="shared" si="2"/>
        <v>13.6</v>
      </c>
    </row>
    <row r="176" spans="1:5">
      <c r="A176" s="160">
        <v>173</v>
      </c>
      <c r="B176" s="511" t="s">
        <v>3514</v>
      </c>
      <c r="C176" s="503" t="s">
        <v>3512</v>
      </c>
      <c r="D176" s="650">
        <v>1.75</v>
      </c>
      <c r="E176" s="160">
        <f t="shared" si="2"/>
        <v>35</v>
      </c>
    </row>
    <row r="177" spans="1:5">
      <c r="A177" s="160">
        <v>174</v>
      </c>
      <c r="B177" s="511" t="s">
        <v>3515</v>
      </c>
      <c r="C177" s="503" t="s">
        <v>3516</v>
      </c>
      <c r="D177" s="650">
        <v>1.7</v>
      </c>
      <c r="E177" s="160">
        <f t="shared" si="2"/>
        <v>34</v>
      </c>
    </row>
    <row r="178" spans="1:5">
      <c r="A178" s="160">
        <v>175</v>
      </c>
      <c r="B178" s="511" t="s">
        <v>3517</v>
      </c>
      <c r="C178" s="503" t="s">
        <v>3516</v>
      </c>
      <c r="D178" s="650">
        <v>1.9</v>
      </c>
      <c r="E178" s="160">
        <f t="shared" si="2"/>
        <v>38</v>
      </c>
    </row>
    <row r="179" spans="1:5">
      <c r="A179" s="160">
        <v>176</v>
      </c>
      <c r="B179" s="511" t="s">
        <v>3518</v>
      </c>
      <c r="C179" s="503" t="s">
        <v>3516</v>
      </c>
      <c r="D179" s="650">
        <v>1.3</v>
      </c>
      <c r="E179" s="160">
        <f t="shared" si="2"/>
        <v>26</v>
      </c>
    </row>
    <row r="180" spans="1:5">
      <c r="A180" s="160">
        <v>177</v>
      </c>
      <c r="B180" s="511" t="s">
        <v>3519</v>
      </c>
      <c r="C180" s="503" t="s">
        <v>3516</v>
      </c>
      <c r="D180" s="650">
        <v>2.6</v>
      </c>
      <c r="E180" s="160">
        <f t="shared" si="2"/>
        <v>52</v>
      </c>
    </row>
    <row r="181" spans="1:5">
      <c r="A181" s="160">
        <v>178</v>
      </c>
      <c r="B181" s="511" t="s">
        <v>3520</v>
      </c>
      <c r="C181" s="503" t="s">
        <v>3516</v>
      </c>
      <c r="D181" s="650">
        <v>1.4</v>
      </c>
      <c r="E181" s="160">
        <f t="shared" si="2"/>
        <v>28</v>
      </c>
    </row>
    <row r="182" spans="1:5">
      <c r="A182" s="160">
        <v>179</v>
      </c>
      <c r="B182" s="511" t="s">
        <v>3521</v>
      </c>
      <c r="C182" s="503" t="s">
        <v>3516</v>
      </c>
      <c r="D182" s="650">
        <v>1.7</v>
      </c>
      <c r="E182" s="160">
        <f t="shared" si="2"/>
        <v>34</v>
      </c>
    </row>
    <row r="183" spans="1:5">
      <c r="A183" s="160">
        <v>180</v>
      </c>
      <c r="B183" s="511" t="s">
        <v>3522</v>
      </c>
      <c r="C183" s="503" t="s">
        <v>3516</v>
      </c>
      <c r="D183" s="650">
        <v>2.7</v>
      </c>
      <c r="E183" s="160">
        <f t="shared" si="2"/>
        <v>54</v>
      </c>
    </row>
    <row r="184" spans="1:5">
      <c r="A184" s="160">
        <v>181</v>
      </c>
      <c r="B184" s="511" t="s">
        <v>3523</v>
      </c>
      <c r="C184" s="503" t="s">
        <v>3516</v>
      </c>
      <c r="D184" s="650">
        <v>1.56</v>
      </c>
      <c r="E184" s="160">
        <f t="shared" si="2"/>
        <v>31.2</v>
      </c>
    </row>
    <row r="185" spans="1:5">
      <c r="A185" s="160">
        <v>182</v>
      </c>
      <c r="B185" s="649" t="s">
        <v>3524</v>
      </c>
      <c r="C185" s="503" t="s">
        <v>3516</v>
      </c>
      <c r="D185" s="650">
        <v>2.45</v>
      </c>
      <c r="E185" s="160">
        <f t="shared" si="2"/>
        <v>49</v>
      </c>
    </row>
    <row r="186" spans="1:5">
      <c r="A186" s="160">
        <v>183</v>
      </c>
      <c r="B186" s="511" t="s">
        <v>3525</v>
      </c>
      <c r="C186" s="503" t="s">
        <v>3516</v>
      </c>
      <c r="D186" s="650">
        <v>2.7</v>
      </c>
      <c r="E186" s="160">
        <f t="shared" si="2"/>
        <v>54</v>
      </c>
    </row>
    <row r="187" spans="1:5">
      <c r="A187" s="160">
        <v>184</v>
      </c>
      <c r="B187" s="511" t="s">
        <v>3526</v>
      </c>
      <c r="C187" s="503" t="s">
        <v>3516</v>
      </c>
      <c r="D187" s="650">
        <v>2.1</v>
      </c>
      <c r="E187" s="160">
        <f t="shared" si="2"/>
        <v>42</v>
      </c>
    </row>
    <row r="188" spans="1:5">
      <c r="A188" s="160">
        <v>185</v>
      </c>
      <c r="B188" s="511" t="s">
        <v>3527</v>
      </c>
      <c r="C188" s="503" t="s">
        <v>3516</v>
      </c>
      <c r="D188" s="650">
        <v>2</v>
      </c>
      <c r="E188" s="160">
        <f t="shared" si="2"/>
        <v>40</v>
      </c>
    </row>
    <row r="189" spans="1:5">
      <c r="A189" s="160">
        <v>186</v>
      </c>
      <c r="B189" s="511" t="s">
        <v>3528</v>
      </c>
      <c r="C189" s="503" t="s">
        <v>3516</v>
      </c>
      <c r="D189" s="650">
        <v>2</v>
      </c>
      <c r="E189" s="160">
        <f t="shared" si="2"/>
        <v>40</v>
      </c>
    </row>
    <row r="190" spans="1:5">
      <c r="A190" s="160">
        <v>187</v>
      </c>
      <c r="B190" s="511" t="s">
        <v>3529</v>
      </c>
      <c r="C190" s="503" t="s">
        <v>3516</v>
      </c>
      <c r="D190" s="650">
        <v>1.63</v>
      </c>
      <c r="E190" s="160">
        <f t="shared" si="2"/>
        <v>32.6</v>
      </c>
    </row>
    <row r="191" spans="1:5">
      <c r="A191" s="160">
        <v>188</v>
      </c>
      <c r="B191" s="511" t="s">
        <v>3530</v>
      </c>
      <c r="C191" s="503" t="s">
        <v>3516</v>
      </c>
      <c r="D191" s="650">
        <v>2</v>
      </c>
      <c r="E191" s="160">
        <f t="shared" si="2"/>
        <v>40</v>
      </c>
    </row>
    <row r="192" spans="1:5">
      <c r="A192" s="160">
        <v>189</v>
      </c>
      <c r="B192" s="511" t="s">
        <v>3531</v>
      </c>
      <c r="C192" s="503" t="s">
        <v>3516</v>
      </c>
      <c r="D192" s="650">
        <v>4.1</v>
      </c>
      <c r="E192" s="160">
        <f t="shared" si="2"/>
        <v>82</v>
      </c>
    </row>
    <row r="193" spans="1:5">
      <c r="A193" s="160">
        <v>190</v>
      </c>
      <c r="B193" s="511" t="s">
        <v>3532</v>
      </c>
      <c r="C193" s="503" t="s">
        <v>3516</v>
      </c>
      <c r="D193" s="650">
        <v>1.9</v>
      </c>
      <c r="E193" s="160">
        <f t="shared" si="2"/>
        <v>38</v>
      </c>
    </row>
    <row r="194" spans="1:5">
      <c r="A194" s="160">
        <v>191</v>
      </c>
      <c r="B194" s="511" t="s">
        <v>3533</v>
      </c>
      <c r="C194" s="503" t="s">
        <v>3516</v>
      </c>
      <c r="D194" s="650">
        <v>2.7</v>
      </c>
      <c r="E194" s="160">
        <f t="shared" si="2"/>
        <v>54</v>
      </c>
    </row>
    <row r="195" spans="1:5">
      <c r="A195" s="160">
        <v>192</v>
      </c>
      <c r="B195" s="511" t="s">
        <v>3534</v>
      </c>
      <c r="C195" s="503" t="s">
        <v>3516</v>
      </c>
      <c r="D195" s="650">
        <v>1.6</v>
      </c>
      <c r="E195" s="160">
        <f t="shared" si="2"/>
        <v>32</v>
      </c>
    </row>
    <row r="196" spans="1:5">
      <c r="A196" s="160">
        <v>193</v>
      </c>
      <c r="B196" s="511" t="s">
        <v>3535</v>
      </c>
      <c r="C196" s="503" t="s">
        <v>3516</v>
      </c>
      <c r="D196" s="650">
        <v>1.7</v>
      </c>
      <c r="E196" s="160">
        <f t="shared" si="2"/>
        <v>34</v>
      </c>
    </row>
    <row r="197" spans="1:5">
      <c r="A197" s="160">
        <v>194</v>
      </c>
      <c r="B197" s="511" t="s">
        <v>3536</v>
      </c>
      <c r="C197" s="503" t="s">
        <v>3516</v>
      </c>
      <c r="D197" s="650">
        <v>0.7</v>
      </c>
      <c r="E197" s="160">
        <f t="shared" ref="E197:E260" si="3">D197*20</f>
        <v>14</v>
      </c>
    </row>
    <row r="198" spans="1:5">
      <c r="A198" s="160">
        <v>195</v>
      </c>
      <c r="B198" s="511" t="s">
        <v>3537</v>
      </c>
      <c r="C198" s="503" t="s">
        <v>3516</v>
      </c>
      <c r="D198" s="650">
        <v>2.4</v>
      </c>
      <c r="E198" s="160">
        <f t="shared" si="3"/>
        <v>48</v>
      </c>
    </row>
    <row r="199" spans="1:5">
      <c r="A199" s="160">
        <v>196</v>
      </c>
      <c r="B199" s="511" t="s">
        <v>3538</v>
      </c>
      <c r="C199" s="503" t="s">
        <v>3516</v>
      </c>
      <c r="D199" s="650">
        <v>1.5</v>
      </c>
      <c r="E199" s="160">
        <f t="shared" si="3"/>
        <v>30</v>
      </c>
    </row>
    <row r="200" spans="1:5">
      <c r="A200" s="160">
        <v>197</v>
      </c>
      <c r="B200" s="511" t="s">
        <v>3539</v>
      </c>
      <c r="C200" s="503" t="s">
        <v>3516</v>
      </c>
      <c r="D200" s="650">
        <v>1.9</v>
      </c>
      <c r="E200" s="160">
        <f t="shared" si="3"/>
        <v>38</v>
      </c>
    </row>
    <row r="201" spans="1:5">
      <c r="A201" s="160">
        <v>198</v>
      </c>
      <c r="B201" s="511" t="s">
        <v>3540</v>
      </c>
      <c r="C201" s="503" t="s">
        <v>3516</v>
      </c>
      <c r="D201" s="650">
        <v>0.8</v>
      </c>
      <c r="E201" s="160">
        <f t="shared" si="3"/>
        <v>16</v>
      </c>
    </row>
    <row r="202" spans="1:5">
      <c r="A202" s="160">
        <v>199</v>
      </c>
      <c r="B202" s="511" t="s">
        <v>3541</v>
      </c>
      <c r="C202" s="503" t="s">
        <v>3516</v>
      </c>
      <c r="D202" s="650">
        <v>2.5</v>
      </c>
      <c r="E202" s="160">
        <f t="shared" si="3"/>
        <v>50</v>
      </c>
    </row>
    <row r="203" spans="1:5">
      <c r="A203" s="160">
        <v>200</v>
      </c>
      <c r="B203" s="511" t="s">
        <v>3542</v>
      </c>
      <c r="C203" s="503" t="s">
        <v>3516</v>
      </c>
      <c r="D203" s="650">
        <v>1.5</v>
      </c>
      <c r="E203" s="160">
        <f t="shared" si="3"/>
        <v>30</v>
      </c>
    </row>
    <row r="204" spans="1:5">
      <c r="A204" s="160">
        <v>201</v>
      </c>
      <c r="B204" s="511" t="s">
        <v>3543</v>
      </c>
      <c r="C204" s="503" t="s">
        <v>3516</v>
      </c>
      <c r="D204" s="650">
        <v>0.7</v>
      </c>
      <c r="E204" s="160">
        <f t="shared" si="3"/>
        <v>14</v>
      </c>
    </row>
    <row r="205" spans="1:5">
      <c r="A205" s="160">
        <v>202</v>
      </c>
      <c r="B205" s="511" t="s">
        <v>3544</v>
      </c>
      <c r="C205" s="503" t="s">
        <v>3516</v>
      </c>
      <c r="D205" s="650">
        <v>1.6</v>
      </c>
      <c r="E205" s="160">
        <f t="shared" si="3"/>
        <v>32</v>
      </c>
    </row>
    <row r="206" spans="1:5">
      <c r="A206" s="160">
        <v>203</v>
      </c>
      <c r="B206" s="511" t="s">
        <v>3545</v>
      </c>
      <c r="C206" s="503" t="s">
        <v>3516</v>
      </c>
      <c r="D206" s="650">
        <v>1.4</v>
      </c>
      <c r="E206" s="160">
        <f t="shared" si="3"/>
        <v>28</v>
      </c>
    </row>
    <row r="207" spans="1:5">
      <c r="A207" s="160">
        <v>204</v>
      </c>
      <c r="B207" s="651" t="s">
        <v>3546</v>
      </c>
      <c r="C207" s="652" t="s">
        <v>3516</v>
      </c>
      <c r="D207" s="653">
        <v>1.7</v>
      </c>
      <c r="E207" s="160">
        <f t="shared" si="3"/>
        <v>34</v>
      </c>
    </row>
    <row r="208" spans="1:5">
      <c r="A208" s="160">
        <v>205</v>
      </c>
      <c r="B208" s="511" t="s">
        <v>3547</v>
      </c>
      <c r="C208" s="503" t="s">
        <v>3516</v>
      </c>
      <c r="D208" s="650">
        <v>0.7</v>
      </c>
      <c r="E208" s="160">
        <f t="shared" si="3"/>
        <v>14</v>
      </c>
    </row>
    <row r="209" spans="1:5">
      <c r="A209" s="160">
        <v>206</v>
      </c>
      <c r="B209" s="511" t="s">
        <v>3548</v>
      </c>
      <c r="C209" s="503" t="s">
        <v>3516</v>
      </c>
      <c r="D209" s="650">
        <v>1.7</v>
      </c>
      <c r="E209" s="160">
        <f t="shared" si="3"/>
        <v>34</v>
      </c>
    </row>
    <row r="210" spans="1:5">
      <c r="A210" s="160">
        <v>207</v>
      </c>
      <c r="B210" s="511" t="s">
        <v>3549</v>
      </c>
      <c r="C210" s="503" t="s">
        <v>3516</v>
      </c>
      <c r="D210" s="650">
        <v>1.1</v>
      </c>
      <c r="E210" s="160">
        <f t="shared" si="3"/>
        <v>22</v>
      </c>
    </row>
    <row r="211" spans="1:5">
      <c r="A211" s="160">
        <v>208</v>
      </c>
      <c r="B211" s="647" t="s">
        <v>3550</v>
      </c>
      <c r="C211" s="503" t="s">
        <v>3516</v>
      </c>
      <c r="D211" s="650">
        <v>3.9</v>
      </c>
      <c r="E211" s="160">
        <f t="shared" si="3"/>
        <v>78</v>
      </c>
    </row>
    <row r="212" spans="1:5">
      <c r="A212" s="160">
        <v>209</v>
      </c>
      <c r="B212" s="647" t="s">
        <v>3551</v>
      </c>
      <c r="C212" s="503" t="s">
        <v>3516</v>
      </c>
      <c r="D212" s="650">
        <v>1</v>
      </c>
      <c r="E212" s="160">
        <f t="shared" si="3"/>
        <v>20</v>
      </c>
    </row>
    <row r="213" spans="1:5">
      <c r="A213" s="160">
        <v>210</v>
      </c>
      <c r="B213" s="649" t="s">
        <v>3552</v>
      </c>
      <c r="C213" s="503" t="s">
        <v>3516</v>
      </c>
      <c r="D213" s="650">
        <v>1.7</v>
      </c>
      <c r="E213" s="160">
        <f t="shared" si="3"/>
        <v>34</v>
      </c>
    </row>
    <row r="214" spans="1:5">
      <c r="A214" s="160">
        <v>211</v>
      </c>
      <c r="B214" s="649" t="s">
        <v>3553</v>
      </c>
      <c r="C214" s="503" t="s">
        <v>3516</v>
      </c>
      <c r="D214" s="650">
        <v>2.5</v>
      </c>
      <c r="E214" s="160">
        <f t="shared" si="3"/>
        <v>50</v>
      </c>
    </row>
    <row r="215" spans="1:5">
      <c r="A215" s="160">
        <v>212</v>
      </c>
      <c r="B215" s="651" t="s">
        <v>3554</v>
      </c>
      <c r="C215" s="652" t="s">
        <v>3516</v>
      </c>
      <c r="D215" s="653">
        <v>0.77</v>
      </c>
      <c r="E215" s="160">
        <f t="shared" si="3"/>
        <v>15.4</v>
      </c>
    </row>
    <row r="216" spans="1:5">
      <c r="A216" s="160">
        <v>213</v>
      </c>
      <c r="B216" s="511" t="s">
        <v>3555</v>
      </c>
      <c r="C216" s="503" t="s">
        <v>3556</v>
      </c>
      <c r="D216" s="650">
        <v>3.06</v>
      </c>
      <c r="E216" s="160">
        <f t="shared" si="3"/>
        <v>61.2</v>
      </c>
    </row>
    <row r="217" spans="1:5">
      <c r="A217" s="160">
        <v>214</v>
      </c>
      <c r="B217" s="511" t="s">
        <v>3557</v>
      </c>
      <c r="C217" s="503" t="s">
        <v>3556</v>
      </c>
      <c r="D217" s="650">
        <v>2.33</v>
      </c>
      <c r="E217" s="160">
        <f t="shared" si="3"/>
        <v>46.6</v>
      </c>
    </row>
    <row r="218" spans="1:5">
      <c r="A218" s="160">
        <v>215</v>
      </c>
      <c r="B218" s="511" t="s">
        <v>3558</v>
      </c>
      <c r="C218" s="503" t="s">
        <v>3556</v>
      </c>
      <c r="D218" s="650">
        <v>1.92</v>
      </c>
      <c r="E218" s="160">
        <f t="shared" si="3"/>
        <v>38.4</v>
      </c>
    </row>
    <row r="219" spans="1:5">
      <c r="A219" s="160">
        <v>216</v>
      </c>
      <c r="B219" s="511" t="s">
        <v>3559</v>
      </c>
      <c r="C219" s="503" t="s">
        <v>3556</v>
      </c>
      <c r="D219" s="650">
        <v>5.3</v>
      </c>
      <c r="E219" s="160">
        <f t="shared" si="3"/>
        <v>106</v>
      </c>
    </row>
    <row r="220" spans="1:5">
      <c r="A220" s="160">
        <v>217</v>
      </c>
      <c r="B220" s="511" t="s">
        <v>3560</v>
      </c>
      <c r="C220" s="503" t="s">
        <v>3556</v>
      </c>
      <c r="D220" s="650">
        <v>2.6</v>
      </c>
      <c r="E220" s="160">
        <f t="shared" si="3"/>
        <v>52</v>
      </c>
    </row>
    <row r="221" spans="1:5">
      <c r="A221" s="160">
        <v>218</v>
      </c>
      <c r="B221" s="511" t="s">
        <v>3561</v>
      </c>
      <c r="C221" s="503" t="s">
        <v>3556</v>
      </c>
      <c r="D221" s="650">
        <v>3.6</v>
      </c>
      <c r="E221" s="160">
        <f t="shared" si="3"/>
        <v>72</v>
      </c>
    </row>
    <row r="222" spans="1:5">
      <c r="A222" s="160">
        <v>219</v>
      </c>
      <c r="B222" s="511" t="s">
        <v>3562</v>
      </c>
      <c r="C222" s="503" t="s">
        <v>3556</v>
      </c>
      <c r="D222" s="650">
        <v>2.1</v>
      </c>
      <c r="E222" s="160">
        <f t="shared" si="3"/>
        <v>42</v>
      </c>
    </row>
    <row r="223" spans="1:5">
      <c r="A223" s="160">
        <v>220</v>
      </c>
      <c r="B223" s="511" t="s">
        <v>3563</v>
      </c>
      <c r="C223" s="503" t="s">
        <v>3556</v>
      </c>
      <c r="D223" s="650">
        <v>3</v>
      </c>
      <c r="E223" s="160">
        <f t="shared" si="3"/>
        <v>60</v>
      </c>
    </row>
    <row r="224" spans="1:5">
      <c r="A224" s="160">
        <v>221</v>
      </c>
      <c r="B224" s="511" t="s">
        <v>3564</v>
      </c>
      <c r="C224" s="503" t="s">
        <v>3556</v>
      </c>
      <c r="D224" s="650">
        <v>4</v>
      </c>
      <c r="E224" s="160">
        <f t="shared" si="3"/>
        <v>80</v>
      </c>
    </row>
    <row r="225" spans="1:5">
      <c r="A225" s="160">
        <v>222</v>
      </c>
      <c r="B225" s="511" t="s">
        <v>3565</v>
      </c>
      <c r="C225" s="503" t="s">
        <v>3556</v>
      </c>
      <c r="D225" s="650">
        <v>4.32</v>
      </c>
      <c r="E225" s="160">
        <f t="shared" si="3"/>
        <v>86.4</v>
      </c>
    </row>
    <row r="226" spans="1:5">
      <c r="A226" s="160">
        <v>223</v>
      </c>
      <c r="B226" s="511" t="s">
        <v>3566</v>
      </c>
      <c r="C226" s="503" t="s">
        <v>3556</v>
      </c>
      <c r="D226" s="650">
        <v>2.37</v>
      </c>
      <c r="E226" s="160">
        <f t="shared" si="3"/>
        <v>47.4</v>
      </c>
    </row>
    <row r="227" spans="1:5">
      <c r="A227" s="160">
        <v>224</v>
      </c>
      <c r="B227" s="511" t="s">
        <v>3567</v>
      </c>
      <c r="C227" s="503" t="s">
        <v>3556</v>
      </c>
      <c r="D227" s="650">
        <v>2.8</v>
      </c>
      <c r="E227" s="160">
        <f t="shared" si="3"/>
        <v>56</v>
      </c>
    </row>
    <row r="228" spans="1:5">
      <c r="A228" s="160">
        <v>225</v>
      </c>
      <c r="B228" s="511" t="s">
        <v>3568</v>
      </c>
      <c r="C228" s="503" t="s">
        <v>3556</v>
      </c>
      <c r="D228" s="650">
        <v>2.2</v>
      </c>
      <c r="E228" s="160">
        <f t="shared" si="3"/>
        <v>44</v>
      </c>
    </row>
    <row r="229" spans="1:5">
      <c r="A229" s="160">
        <v>226</v>
      </c>
      <c r="B229" s="511" t="s">
        <v>3569</v>
      </c>
      <c r="C229" s="503" t="s">
        <v>3556</v>
      </c>
      <c r="D229" s="650">
        <v>0.6</v>
      </c>
      <c r="E229" s="160">
        <f t="shared" si="3"/>
        <v>12</v>
      </c>
    </row>
    <row r="230" spans="1:5">
      <c r="A230" s="160">
        <v>227</v>
      </c>
      <c r="B230" s="511" t="s">
        <v>3570</v>
      </c>
      <c r="C230" s="503" t="s">
        <v>3556</v>
      </c>
      <c r="D230" s="650">
        <v>2.6</v>
      </c>
      <c r="E230" s="160">
        <f t="shared" si="3"/>
        <v>52</v>
      </c>
    </row>
    <row r="231" spans="1:5">
      <c r="A231" s="160">
        <v>228</v>
      </c>
      <c r="B231" s="511" t="s">
        <v>3571</v>
      </c>
      <c r="C231" s="503" t="s">
        <v>3556</v>
      </c>
      <c r="D231" s="650">
        <v>3.5</v>
      </c>
      <c r="E231" s="160">
        <f t="shared" si="3"/>
        <v>70</v>
      </c>
    </row>
    <row r="232" spans="1:5">
      <c r="A232" s="160">
        <v>229</v>
      </c>
      <c r="B232" s="511" t="s">
        <v>3572</v>
      </c>
      <c r="C232" s="503" t="s">
        <v>3556</v>
      </c>
      <c r="D232" s="650">
        <v>1.4</v>
      </c>
      <c r="E232" s="160">
        <f t="shared" si="3"/>
        <v>28</v>
      </c>
    </row>
    <row r="233" spans="1:5">
      <c r="A233" s="160">
        <v>230</v>
      </c>
      <c r="B233" s="511" t="s">
        <v>3573</v>
      </c>
      <c r="C233" s="503" t="s">
        <v>3556</v>
      </c>
      <c r="D233" s="650">
        <v>2.36</v>
      </c>
      <c r="E233" s="160">
        <f t="shared" si="3"/>
        <v>47.2</v>
      </c>
    </row>
    <row r="234" spans="1:5">
      <c r="A234" s="160">
        <v>231</v>
      </c>
      <c r="B234" s="511" t="s">
        <v>3574</v>
      </c>
      <c r="C234" s="503" t="s">
        <v>3556</v>
      </c>
      <c r="D234" s="650">
        <v>3.3</v>
      </c>
      <c r="E234" s="160">
        <f t="shared" si="3"/>
        <v>66</v>
      </c>
    </row>
    <row r="235" spans="1:5">
      <c r="A235" s="160">
        <v>232</v>
      </c>
      <c r="B235" s="511" t="s">
        <v>3575</v>
      </c>
      <c r="C235" s="503" t="s">
        <v>3556</v>
      </c>
      <c r="D235" s="650">
        <v>4.6</v>
      </c>
      <c r="E235" s="160">
        <f t="shared" si="3"/>
        <v>92</v>
      </c>
    </row>
    <row r="236" spans="1:5">
      <c r="A236" s="160">
        <v>233</v>
      </c>
      <c r="B236" s="511" t="s">
        <v>3576</v>
      </c>
      <c r="C236" s="503" t="s">
        <v>3556</v>
      </c>
      <c r="D236" s="650">
        <v>3.2</v>
      </c>
      <c r="E236" s="160">
        <f t="shared" si="3"/>
        <v>64</v>
      </c>
    </row>
    <row r="237" spans="1:5">
      <c r="A237" s="160">
        <v>234</v>
      </c>
      <c r="B237" s="511" t="s">
        <v>3577</v>
      </c>
      <c r="C237" s="503" t="s">
        <v>3556</v>
      </c>
      <c r="D237" s="650">
        <v>1.98</v>
      </c>
      <c r="E237" s="160">
        <f t="shared" si="3"/>
        <v>39.6</v>
      </c>
    </row>
    <row r="238" spans="1:5">
      <c r="A238" s="160">
        <v>235</v>
      </c>
      <c r="B238" s="511" t="s">
        <v>3578</v>
      </c>
      <c r="C238" s="503" t="s">
        <v>3556</v>
      </c>
      <c r="D238" s="650">
        <v>2.1</v>
      </c>
      <c r="E238" s="160">
        <f t="shared" si="3"/>
        <v>42</v>
      </c>
    </row>
    <row r="239" spans="1:5">
      <c r="A239" s="160">
        <v>236</v>
      </c>
      <c r="B239" s="511" t="s">
        <v>3579</v>
      </c>
      <c r="C239" s="503" t="s">
        <v>3556</v>
      </c>
      <c r="D239" s="650">
        <v>3</v>
      </c>
      <c r="E239" s="160">
        <f t="shared" si="3"/>
        <v>60</v>
      </c>
    </row>
    <row r="240" spans="1:5">
      <c r="A240" s="160">
        <v>237</v>
      </c>
      <c r="B240" s="511" t="s">
        <v>3580</v>
      </c>
      <c r="C240" s="503" t="s">
        <v>3556</v>
      </c>
      <c r="D240" s="650">
        <v>2.54</v>
      </c>
      <c r="E240" s="160">
        <f t="shared" si="3"/>
        <v>50.8</v>
      </c>
    </row>
    <row r="241" spans="1:5">
      <c r="A241" s="160">
        <v>238</v>
      </c>
      <c r="B241" s="654" t="s">
        <v>3581</v>
      </c>
      <c r="C241" s="652" t="s">
        <v>3556</v>
      </c>
      <c r="D241" s="655">
        <v>2.8</v>
      </c>
      <c r="E241" s="160">
        <f t="shared" si="3"/>
        <v>56</v>
      </c>
    </row>
    <row r="242" spans="1:5">
      <c r="A242" s="160">
        <v>239</v>
      </c>
      <c r="B242" s="647" t="s">
        <v>3582</v>
      </c>
      <c r="C242" s="503" t="s">
        <v>3583</v>
      </c>
      <c r="D242" s="648">
        <v>0.7</v>
      </c>
      <c r="E242" s="160">
        <f t="shared" si="3"/>
        <v>14</v>
      </c>
    </row>
    <row r="243" spans="1:5">
      <c r="A243" s="160">
        <v>240</v>
      </c>
      <c r="B243" s="649" t="s">
        <v>3584</v>
      </c>
      <c r="C243" s="503" t="s">
        <v>3583</v>
      </c>
      <c r="D243" s="650">
        <v>1.7</v>
      </c>
      <c r="E243" s="160">
        <f t="shared" si="3"/>
        <v>34</v>
      </c>
    </row>
    <row r="244" spans="1:5">
      <c r="A244" s="160">
        <v>241</v>
      </c>
      <c r="B244" s="649" t="s">
        <v>3585</v>
      </c>
      <c r="C244" s="503" t="s">
        <v>3583</v>
      </c>
      <c r="D244" s="650">
        <v>1</v>
      </c>
      <c r="E244" s="160">
        <f t="shared" si="3"/>
        <v>20</v>
      </c>
    </row>
    <row r="245" spans="1:5">
      <c r="A245" s="160">
        <v>242</v>
      </c>
      <c r="B245" s="511" t="s">
        <v>3586</v>
      </c>
      <c r="C245" s="503" t="s">
        <v>3583</v>
      </c>
      <c r="D245" s="650">
        <v>0.5</v>
      </c>
      <c r="E245" s="160">
        <f t="shared" si="3"/>
        <v>10</v>
      </c>
    </row>
    <row r="246" spans="1:5">
      <c r="A246" s="160">
        <v>243</v>
      </c>
      <c r="B246" s="511" t="s">
        <v>3587</v>
      </c>
      <c r="C246" s="503" t="s">
        <v>3583</v>
      </c>
      <c r="D246" s="650">
        <v>0.5</v>
      </c>
      <c r="E246" s="160">
        <f t="shared" si="3"/>
        <v>10</v>
      </c>
    </row>
    <row r="247" spans="1:5">
      <c r="A247" s="160">
        <v>244</v>
      </c>
      <c r="B247" s="511" t="s">
        <v>3588</v>
      </c>
      <c r="C247" s="503" t="s">
        <v>3583</v>
      </c>
      <c r="D247" s="650">
        <v>1.4</v>
      </c>
      <c r="E247" s="160">
        <f t="shared" si="3"/>
        <v>28</v>
      </c>
    </row>
    <row r="248" spans="1:5">
      <c r="A248" s="160">
        <v>245</v>
      </c>
      <c r="B248" s="511" t="s">
        <v>3589</v>
      </c>
      <c r="C248" s="503" t="s">
        <v>3583</v>
      </c>
      <c r="D248" s="650">
        <v>0.5</v>
      </c>
      <c r="E248" s="160">
        <f t="shared" si="3"/>
        <v>10</v>
      </c>
    </row>
    <row r="249" spans="1:5">
      <c r="A249" s="160">
        <v>246</v>
      </c>
      <c r="B249" s="511" t="s">
        <v>3590</v>
      </c>
      <c r="C249" s="503" t="s">
        <v>3583</v>
      </c>
      <c r="D249" s="650">
        <v>0.8</v>
      </c>
      <c r="E249" s="160">
        <f t="shared" si="3"/>
        <v>16</v>
      </c>
    </row>
    <row r="250" spans="1:5">
      <c r="A250" s="160">
        <v>247</v>
      </c>
      <c r="B250" s="511" t="s">
        <v>3591</v>
      </c>
      <c r="C250" s="503" t="s">
        <v>3583</v>
      </c>
      <c r="D250" s="650">
        <v>1</v>
      </c>
      <c r="E250" s="160">
        <f t="shared" si="3"/>
        <v>20</v>
      </c>
    </row>
    <row r="251" spans="1:5">
      <c r="A251" s="160">
        <v>248</v>
      </c>
      <c r="B251" s="511" t="s">
        <v>3592</v>
      </c>
      <c r="C251" s="503" t="s">
        <v>3583</v>
      </c>
      <c r="D251" s="650">
        <v>0.7</v>
      </c>
      <c r="E251" s="160">
        <f t="shared" si="3"/>
        <v>14</v>
      </c>
    </row>
    <row r="252" spans="1:5">
      <c r="A252" s="160">
        <v>249</v>
      </c>
      <c r="B252" s="511" t="s">
        <v>3593</v>
      </c>
      <c r="C252" s="503" t="s">
        <v>3583</v>
      </c>
      <c r="D252" s="650">
        <v>0.7</v>
      </c>
      <c r="E252" s="160">
        <f t="shared" si="3"/>
        <v>14</v>
      </c>
    </row>
    <row r="253" spans="1:5">
      <c r="A253" s="160">
        <v>250</v>
      </c>
      <c r="B253" s="511" t="s">
        <v>3594</v>
      </c>
      <c r="C253" s="503" t="s">
        <v>3583</v>
      </c>
      <c r="D253" s="650">
        <v>0.5</v>
      </c>
      <c r="E253" s="160">
        <f t="shared" si="3"/>
        <v>10</v>
      </c>
    </row>
    <row r="254" spans="1:5">
      <c r="A254" s="160">
        <v>251</v>
      </c>
      <c r="B254" s="511" t="s">
        <v>3595</v>
      </c>
      <c r="C254" s="503" t="s">
        <v>3583</v>
      </c>
      <c r="D254" s="650">
        <v>1</v>
      </c>
      <c r="E254" s="160">
        <f t="shared" si="3"/>
        <v>20</v>
      </c>
    </row>
    <row r="255" spans="1:5">
      <c r="A255" s="160">
        <v>252</v>
      </c>
      <c r="B255" s="511" t="s">
        <v>3520</v>
      </c>
      <c r="C255" s="503" t="s">
        <v>3583</v>
      </c>
      <c r="D255" s="650">
        <v>1</v>
      </c>
      <c r="E255" s="160">
        <f t="shared" si="3"/>
        <v>20</v>
      </c>
    </row>
    <row r="256" spans="1:5">
      <c r="A256" s="160">
        <v>253</v>
      </c>
      <c r="B256" s="511" t="s">
        <v>3596</v>
      </c>
      <c r="C256" s="503" t="s">
        <v>3583</v>
      </c>
      <c r="D256" s="650">
        <v>1</v>
      </c>
      <c r="E256" s="160">
        <f t="shared" si="3"/>
        <v>20</v>
      </c>
    </row>
    <row r="257" spans="1:5">
      <c r="A257" s="160">
        <v>254</v>
      </c>
      <c r="B257" s="511" t="s">
        <v>3597</v>
      </c>
      <c r="C257" s="503" t="s">
        <v>3583</v>
      </c>
      <c r="D257" s="650">
        <v>0.86</v>
      </c>
      <c r="E257" s="160">
        <f t="shared" si="3"/>
        <v>17.2</v>
      </c>
    </row>
    <row r="258" spans="1:5">
      <c r="A258" s="160">
        <v>255</v>
      </c>
      <c r="B258" s="511" t="s">
        <v>3598</v>
      </c>
      <c r="C258" s="503" t="s">
        <v>3583</v>
      </c>
      <c r="D258" s="650">
        <v>0.9</v>
      </c>
      <c r="E258" s="160">
        <f t="shared" si="3"/>
        <v>18</v>
      </c>
    </row>
    <row r="259" spans="1:5">
      <c r="A259" s="160">
        <v>256</v>
      </c>
      <c r="B259" s="511" t="s">
        <v>3599</v>
      </c>
      <c r="C259" s="503" t="s">
        <v>3583</v>
      </c>
      <c r="D259" s="650">
        <v>0.5</v>
      </c>
      <c r="E259" s="160">
        <f t="shared" si="3"/>
        <v>10</v>
      </c>
    </row>
    <row r="260" spans="1:5">
      <c r="A260" s="160">
        <v>257</v>
      </c>
      <c r="B260" s="511" t="s">
        <v>3600</v>
      </c>
      <c r="C260" s="503" t="s">
        <v>3583</v>
      </c>
      <c r="D260" s="650">
        <v>0.5</v>
      </c>
      <c r="E260" s="160">
        <f t="shared" si="3"/>
        <v>10</v>
      </c>
    </row>
    <row r="261" spans="1:5">
      <c r="A261" s="160">
        <v>258</v>
      </c>
      <c r="B261" s="651" t="s">
        <v>3601</v>
      </c>
      <c r="C261" s="652" t="s">
        <v>3583</v>
      </c>
      <c r="D261" s="653">
        <v>0.7</v>
      </c>
      <c r="E261" s="160">
        <f t="shared" ref="E261:E324" si="4">D261*20</f>
        <v>14</v>
      </c>
    </row>
    <row r="262" spans="1:5">
      <c r="A262" s="160">
        <v>259</v>
      </c>
      <c r="B262" s="647" t="s">
        <v>3602</v>
      </c>
      <c r="C262" s="503" t="s">
        <v>3603</v>
      </c>
      <c r="D262" s="648">
        <v>1.38</v>
      </c>
      <c r="E262" s="160">
        <f t="shared" si="4"/>
        <v>27.6</v>
      </c>
    </row>
    <row r="263" spans="1:5">
      <c r="A263" s="160">
        <v>260</v>
      </c>
      <c r="B263" s="647" t="s">
        <v>3604</v>
      </c>
      <c r="C263" s="503" t="s">
        <v>3603</v>
      </c>
      <c r="D263" s="648">
        <v>2.04</v>
      </c>
      <c r="E263" s="160">
        <f t="shared" si="4"/>
        <v>40.8</v>
      </c>
    </row>
    <row r="264" spans="1:5">
      <c r="A264" s="160">
        <v>261</v>
      </c>
      <c r="B264" s="649" t="s">
        <v>3605</v>
      </c>
      <c r="C264" s="503" t="s">
        <v>3603</v>
      </c>
      <c r="D264" s="650">
        <v>2.75</v>
      </c>
      <c r="E264" s="160">
        <f t="shared" si="4"/>
        <v>55</v>
      </c>
    </row>
    <row r="265" spans="1:5">
      <c r="A265" s="160">
        <v>262</v>
      </c>
      <c r="B265" s="649" t="s">
        <v>3606</v>
      </c>
      <c r="C265" s="503" t="s">
        <v>3603</v>
      </c>
      <c r="D265" s="650">
        <v>2.37</v>
      </c>
      <c r="E265" s="160">
        <f t="shared" si="4"/>
        <v>47.4</v>
      </c>
    </row>
    <row r="266" spans="1:5">
      <c r="A266" s="160">
        <v>263</v>
      </c>
      <c r="B266" s="511" t="s">
        <v>3607</v>
      </c>
      <c r="C266" s="503" t="s">
        <v>3603</v>
      </c>
      <c r="D266" s="650">
        <v>3.71</v>
      </c>
      <c r="E266" s="160">
        <f t="shared" si="4"/>
        <v>74.2</v>
      </c>
    </row>
    <row r="267" spans="1:5">
      <c r="A267" s="160">
        <v>264</v>
      </c>
      <c r="B267" s="511" t="s">
        <v>3608</v>
      </c>
      <c r="C267" s="503" t="s">
        <v>3603</v>
      </c>
      <c r="D267" s="650">
        <v>0.97</v>
      </c>
      <c r="E267" s="160">
        <f t="shared" si="4"/>
        <v>19.4</v>
      </c>
    </row>
    <row r="268" spans="1:5">
      <c r="A268" s="160">
        <v>265</v>
      </c>
      <c r="B268" s="511" t="s">
        <v>3609</v>
      </c>
      <c r="C268" s="503" t="s">
        <v>3603</v>
      </c>
      <c r="D268" s="650">
        <v>2.6</v>
      </c>
      <c r="E268" s="160">
        <f t="shared" si="4"/>
        <v>52</v>
      </c>
    </row>
    <row r="269" spans="1:5">
      <c r="A269" s="160">
        <v>266</v>
      </c>
      <c r="B269" s="511" t="s">
        <v>3610</v>
      </c>
      <c r="C269" s="503" t="s">
        <v>3603</v>
      </c>
      <c r="D269" s="650">
        <v>1.26</v>
      </c>
      <c r="E269" s="160">
        <f t="shared" si="4"/>
        <v>25.2</v>
      </c>
    </row>
    <row r="270" spans="1:5">
      <c r="A270" s="160">
        <v>267</v>
      </c>
      <c r="B270" s="511" t="s">
        <v>3611</v>
      </c>
      <c r="C270" s="503" t="s">
        <v>3603</v>
      </c>
      <c r="D270" s="650">
        <v>1.64</v>
      </c>
      <c r="E270" s="160">
        <f t="shared" si="4"/>
        <v>32.8</v>
      </c>
    </row>
    <row r="271" spans="1:5">
      <c r="A271" s="160">
        <v>268</v>
      </c>
      <c r="B271" s="511" t="s">
        <v>3612</v>
      </c>
      <c r="C271" s="503" t="s">
        <v>3603</v>
      </c>
      <c r="D271" s="650">
        <v>1.68</v>
      </c>
      <c r="E271" s="160">
        <f t="shared" si="4"/>
        <v>33.6</v>
      </c>
    </row>
    <row r="272" spans="1:5">
      <c r="A272" s="160">
        <v>269</v>
      </c>
      <c r="B272" s="511" t="s">
        <v>3613</v>
      </c>
      <c r="C272" s="503" t="s">
        <v>3603</v>
      </c>
      <c r="D272" s="650">
        <v>3.05</v>
      </c>
      <c r="E272" s="160">
        <f t="shared" si="4"/>
        <v>61</v>
      </c>
    </row>
    <row r="273" spans="1:5">
      <c r="A273" s="160">
        <v>270</v>
      </c>
      <c r="B273" s="511" t="s">
        <v>3614</v>
      </c>
      <c r="C273" s="503" t="s">
        <v>3603</v>
      </c>
      <c r="D273" s="650">
        <v>1</v>
      </c>
      <c r="E273" s="160">
        <f t="shared" si="4"/>
        <v>20</v>
      </c>
    </row>
    <row r="274" spans="1:5">
      <c r="A274" s="160">
        <v>271</v>
      </c>
      <c r="B274" s="511" t="s">
        <v>3615</v>
      </c>
      <c r="C274" s="503" t="s">
        <v>3603</v>
      </c>
      <c r="D274" s="650">
        <v>2.18</v>
      </c>
      <c r="E274" s="160">
        <f t="shared" si="4"/>
        <v>43.6</v>
      </c>
    </row>
    <row r="275" spans="1:5">
      <c r="A275" s="160">
        <v>272</v>
      </c>
      <c r="B275" s="511" t="s">
        <v>3616</v>
      </c>
      <c r="C275" s="503" t="s">
        <v>3603</v>
      </c>
      <c r="D275" s="650">
        <v>0.5</v>
      </c>
      <c r="E275" s="160">
        <f t="shared" si="4"/>
        <v>10</v>
      </c>
    </row>
    <row r="276" spans="1:5">
      <c r="A276" s="160">
        <v>273</v>
      </c>
      <c r="B276" s="511" t="s">
        <v>3617</v>
      </c>
      <c r="C276" s="503" t="s">
        <v>3603</v>
      </c>
      <c r="D276" s="650">
        <v>1</v>
      </c>
      <c r="E276" s="160">
        <f t="shared" si="4"/>
        <v>20</v>
      </c>
    </row>
    <row r="277" spans="1:5">
      <c r="A277" s="160">
        <v>274</v>
      </c>
      <c r="B277" s="511" t="s">
        <v>3618</v>
      </c>
      <c r="C277" s="503" t="s">
        <v>3603</v>
      </c>
      <c r="D277" s="650">
        <v>1.3</v>
      </c>
      <c r="E277" s="160">
        <f t="shared" si="4"/>
        <v>26</v>
      </c>
    </row>
    <row r="278" spans="1:5">
      <c r="A278" s="160">
        <v>275</v>
      </c>
      <c r="B278" s="511" t="s">
        <v>3619</v>
      </c>
      <c r="C278" s="503" t="s">
        <v>3603</v>
      </c>
      <c r="D278" s="650">
        <v>1.5</v>
      </c>
      <c r="E278" s="160">
        <f t="shared" si="4"/>
        <v>30</v>
      </c>
    </row>
    <row r="279" spans="1:5">
      <c r="A279" s="160">
        <v>276</v>
      </c>
      <c r="B279" s="651" t="s">
        <v>3620</v>
      </c>
      <c r="C279" s="652" t="s">
        <v>3603</v>
      </c>
      <c r="D279" s="653">
        <v>0.83</v>
      </c>
      <c r="E279" s="160">
        <f t="shared" si="4"/>
        <v>16.6</v>
      </c>
    </row>
    <row r="280" spans="1:5">
      <c r="A280" s="160">
        <v>277</v>
      </c>
      <c r="B280" s="511" t="s">
        <v>3621</v>
      </c>
      <c r="C280" s="503" t="s">
        <v>3603</v>
      </c>
      <c r="D280" s="650">
        <v>3</v>
      </c>
      <c r="E280" s="160">
        <f t="shared" si="4"/>
        <v>60</v>
      </c>
    </row>
    <row r="281" spans="1:5">
      <c r="A281" s="160">
        <v>278</v>
      </c>
      <c r="B281" s="511" t="s">
        <v>3552</v>
      </c>
      <c r="C281" s="503" t="s">
        <v>3603</v>
      </c>
      <c r="D281" s="650">
        <v>2.04</v>
      </c>
      <c r="E281" s="160">
        <f t="shared" si="4"/>
        <v>40.8</v>
      </c>
    </row>
    <row r="282" spans="1:5">
      <c r="A282" s="160">
        <v>279</v>
      </c>
      <c r="B282" s="511" t="s">
        <v>3622</v>
      </c>
      <c r="C282" s="503" t="s">
        <v>3603</v>
      </c>
      <c r="D282" s="650">
        <v>1.38</v>
      </c>
      <c r="E282" s="160">
        <f t="shared" si="4"/>
        <v>27.6</v>
      </c>
    </row>
    <row r="283" spans="1:5">
      <c r="A283" s="160">
        <v>280</v>
      </c>
      <c r="B283" s="511" t="s">
        <v>3623</v>
      </c>
      <c r="C283" s="503" t="s">
        <v>3603</v>
      </c>
      <c r="D283" s="650">
        <v>2.73</v>
      </c>
      <c r="E283" s="160">
        <f t="shared" si="4"/>
        <v>54.6</v>
      </c>
    </row>
    <row r="284" spans="1:5">
      <c r="A284" s="160">
        <v>281</v>
      </c>
      <c r="B284" s="511" t="s">
        <v>3624</v>
      </c>
      <c r="C284" s="503" t="s">
        <v>3603</v>
      </c>
      <c r="D284" s="650">
        <v>1.2</v>
      </c>
      <c r="E284" s="160">
        <f t="shared" si="4"/>
        <v>24</v>
      </c>
    </row>
    <row r="285" spans="1:5">
      <c r="A285" s="160">
        <v>282</v>
      </c>
      <c r="B285" s="511" t="s">
        <v>3621</v>
      </c>
      <c r="C285" s="503" t="s">
        <v>3603</v>
      </c>
      <c r="D285" s="650">
        <v>2.32</v>
      </c>
      <c r="E285" s="160">
        <f t="shared" si="4"/>
        <v>46.4</v>
      </c>
    </row>
    <row r="286" spans="1:5">
      <c r="A286" s="160">
        <v>283</v>
      </c>
      <c r="B286" s="511" t="s">
        <v>3625</v>
      </c>
      <c r="C286" s="503" t="s">
        <v>3603</v>
      </c>
      <c r="D286" s="650">
        <v>2.1</v>
      </c>
      <c r="E286" s="160">
        <f t="shared" si="4"/>
        <v>42</v>
      </c>
    </row>
    <row r="287" spans="1:5">
      <c r="A287" s="160">
        <v>284</v>
      </c>
      <c r="B287" s="511" t="s">
        <v>3626</v>
      </c>
      <c r="C287" s="503" t="s">
        <v>3603</v>
      </c>
      <c r="D287" s="650">
        <v>1.2</v>
      </c>
      <c r="E287" s="160">
        <f t="shared" si="4"/>
        <v>24</v>
      </c>
    </row>
    <row r="288" spans="1:5">
      <c r="A288" s="160">
        <v>285</v>
      </c>
      <c r="B288" s="511" t="s">
        <v>3627</v>
      </c>
      <c r="C288" s="503" t="s">
        <v>3628</v>
      </c>
      <c r="D288" s="650">
        <v>0.6</v>
      </c>
      <c r="E288" s="160">
        <f t="shared" si="4"/>
        <v>12</v>
      </c>
    </row>
    <row r="289" spans="1:5">
      <c r="A289" s="160">
        <v>286</v>
      </c>
      <c r="B289" s="511" t="s">
        <v>3629</v>
      </c>
      <c r="C289" s="503" t="s">
        <v>3628</v>
      </c>
      <c r="D289" s="650">
        <v>2.3</v>
      </c>
      <c r="E289" s="160">
        <f t="shared" si="4"/>
        <v>46</v>
      </c>
    </row>
    <row r="290" spans="1:5">
      <c r="A290" s="160">
        <v>287</v>
      </c>
      <c r="B290" s="511" t="s">
        <v>3630</v>
      </c>
      <c r="C290" s="503" t="s">
        <v>3628</v>
      </c>
      <c r="D290" s="650">
        <v>0.78</v>
      </c>
      <c r="E290" s="160">
        <f t="shared" si="4"/>
        <v>15.6</v>
      </c>
    </row>
    <row r="291" spans="1:5">
      <c r="A291" s="160">
        <v>288</v>
      </c>
      <c r="B291" s="511" t="s">
        <v>3631</v>
      </c>
      <c r="C291" s="503" t="s">
        <v>3628</v>
      </c>
      <c r="D291" s="650">
        <v>0.8</v>
      </c>
      <c r="E291" s="160">
        <f t="shared" si="4"/>
        <v>16</v>
      </c>
    </row>
    <row r="292" spans="1:5">
      <c r="A292" s="160">
        <v>289</v>
      </c>
      <c r="B292" s="511" t="s">
        <v>3632</v>
      </c>
      <c r="C292" s="503" t="s">
        <v>3628</v>
      </c>
      <c r="D292" s="650">
        <v>1</v>
      </c>
      <c r="E292" s="160">
        <f t="shared" si="4"/>
        <v>20</v>
      </c>
    </row>
    <row r="293" spans="1:5">
      <c r="A293" s="160">
        <v>290</v>
      </c>
      <c r="B293" s="651" t="s">
        <v>3614</v>
      </c>
      <c r="C293" s="652" t="s">
        <v>3628</v>
      </c>
      <c r="D293" s="653">
        <v>1.3</v>
      </c>
      <c r="E293" s="160">
        <f t="shared" si="4"/>
        <v>26</v>
      </c>
    </row>
    <row r="294" spans="1:5">
      <c r="A294" s="160">
        <v>291</v>
      </c>
      <c r="B294" s="651" t="s">
        <v>3633</v>
      </c>
      <c r="C294" s="652" t="s">
        <v>3634</v>
      </c>
      <c r="D294" s="653">
        <v>28</v>
      </c>
      <c r="E294" s="160">
        <f t="shared" si="4"/>
        <v>560</v>
      </c>
    </row>
    <row r="295" spans="1:5">
      <c r="A295" s="160">
        <v>292</v>
      </c>
      <c r="B295" s="651" t="s">
        <v>3635</v>
      </c>
      <c r="C295" s="652" t="s">
        <v>3636</v>
      </c>
      <c r="D295" s="653">
        <v>537.28</v>
      </c>
      <c r="E295" s="160">
        <f t="shared" si="4"/>
        <v>10745.6</v>
      </c>
    </row>
    <row r="296" spans="1:5">
      <c r="A296" s="160">
        <v>293</v>
      </c>
      <c r="B296" s="651" t="s">
        <v>2222</v>
      </c>
      <c r="C296" s="652" t="s">
        <v>3636</v>
      </c>
      <c r="D296" s="653">
        <v>552</v>
      </c>
      <c r="E296" s="160">
        <f t="shared" si="4"/>
        <v>11040</v>
      </c>
    </row>
    <row r="297" spans="1:5">
      <c r="A297" s="160">
        <v>294</v>
      </c>
      <c r="B297" s="651" t="s">
        <v>3614</v>
      </c>
      <c r="C297" s="652" t="s">
        <v>3636</v>
      </c>
      <c r="D297" s="653">
        <v>30.06</v>
      </c>
      <c r="E297" s="160">
        <f t="shared" si="4"/>
        <v>601.2</v>
      </c>
    </row>
    <row r="298" spans="1:5">
      <c r="A298" s="160">
        <v>295</v>
      </c>
      <c r="B298" s="649" t="s">
        <v>3637</v>
      </c>
      <c r="C298" s="503" t="s">
        <v>3638</v>
      </c>
      <c r="D298" s="650">
        <v>1.78</v>
      </c>
      <c r="E298" s="160">
        <f t="shared" si="4"/>
        <v>35.6</v>
      </c>
    </row>
    <row r="299" spans="1:5">
      <c r="A299" s="160">
        <v>296</v>
      </c>
      <c r="B299" s="649" t="s">
        <v>3639</v>
      </c>
      <c r="C299" s="503" t="s">
        <v>3640</v>
      </c>
      <c r="D299" s="650">
        <v>3.36</v>
      </c>
      <c r="E299" s="160">
        <f t="shared" si="4"/>
        <v>67.2</v>
      </c>
    </row>
    <row r="300" spans="1:5">
      <c r="A300" s="160">
        <v>297</v>
      </c>
      <c r="B300" s="649" t="s">
        <v>3641</v>
      </c>
      <c r="C300" s="503" t="s">
        <v>3640</v>
      </c>
      <c r="D300" s="650">
        <v>2.21</v>
      </c>
      <c r="E300" s="160">
        <f t="shared" si="4"/>
        <v>44.2</v>
      </c>
    </row>
    <row r="301" spans="1:5">
      <c r="A301" s="160">
        <v>298</v>
      </c>
      <c r="B301" s="649" t="s">
        <v>3642</v>
      </c>
      <c r="C301" s="503" t="s">
        <v>3640</v>
      </c>
      <c r="D301" s="650">
        <v>2.21</v>
      </c>
      <c r="E301" s="160">
        <f t="shared" si="4"/>
        <v>44.2</v>
      </c>
    </row>
    <row r="302" spans="1:5">
      <c r="A302" s="160">
        <v>299</v>
      </c>
      <c r="B302" s="649" t="s">
        <v>3643</v>
      </c>
      <c r="C302" s="503" t="s">
        <v>3640</v>
      </c>
      <c r="D302" s="650">
        <v>1.11</v>
      </c>
      <c r="E302" s="160">
        <f t="shared" si="4"/>
        <v>22.2</v>
      </c>
    </row>
    <row r="303" spans="1:5">
      <c r="A303" s="160">
        <v>300</v>
      </c>
      <c r="B303" s="649" t="s">
        <v>3644</v>
      </c>
      <c r="C303" s="503" t="s">
        <v>3640</v>
      </c>
      <c r="D303" s="650">
        <v>3.89</v>
      </c>
      <c r="E303" s="160">
        <f t="shared" si="4"/>
        <v>77.8</v>
      </c>
    </row>
    <row r="304" spans="1:5">
      <c r="A304" s="160">
        <v>301</v>
      </c>
      <c r="B304" s="649" t="s">
        <v>3645</v>
      </c>
      <c r="C304" s="503" t="s">
        <v>3640</v>
      </c>
      <c r="D304" s="650">
        <v>1.88</v>
      </c>
      <c r="E304" s="160">
        <f t="shared" si="4"/>
        <v>37.6</v>
      </c>
    </row>
    <row r="305" spans="1:5">
      <c r="A305" s="160">
        <v>302</v>
      </c>
      <c r="B305" s="649" t="s">
        <v>3646</v>
      </c>
      <c r="C305" s="503" t="s">
        <v>3640</v>
      </c>
      <c r="D305" s="650">
        <v>0.63</v>
      </c>
      <c r="E305" s="160">
        <f t="shared" si="4"/>
        <v>12.6</v>
      </c>
    </row>
    <row r="306" spans="1:5">
      <c r="A306" s="160">
        <v>303</v>
      </c>
      <c r="B306" s="649" t="s">
        <v>3647</v>
      </c>
      <c r="C306" s="503" t="s">
        <v>3640</v>
      </c>
      <c r="D306" s="650">
        <v>3.36</v>
      </c>
      <c r="E306" s="160">
        <f t="shared" si="4"/>
        <v>67.2</v>
      </c>
    </row>
    <row r="307" spans="1:5">
      <c r="A307" s="160">
        <v>304</v>
      </c>
      <c r="B307" s="649" t="s">
        <v>3648</v>
      </c>
      <c r="C307" s="503" t="s">
        <v>3640</v>
      </c>
      <c r="D307" s="650">
        <v>2.73</v>
      </c>
      <c r="E307" s="160">
        <f t="shared" si="4"/>
        <v>54.6</v>
      </c>
    </row>
    <row r="308" spans="1:5">
      <c r="A308" s="160">
        <v>305</v>
      </c>
      <c r="B308" s="649" t="s">
        <v>3649</v>
      </c>
      <c r="C308" s="503" t="s">
        <v>3640</v>
      </c>
      <c r="D308" s="650">
        <v>1.68</v>
      </c>
      <c r="E308" s="160">
        <f t="shared" si="4"/>
        <v>33.6</v>
      </c>
    </row>
    <row r="309" spans="1:5">
      <c r="A309" s="160">
        <v>306</v>
      </c>
      <c r="B309" s="649" t="s">
        <v>3650</v>
      </c>
      <c r="C309" s="503" t="s">
        <v>3640</v>
      </c>
      <c r="D309" s="650">
        <v>0.56</v>
      </c>
      <c r="E309" s="160">
        <f t="shared" si="4"/>
        <v>11.2</v>
      </c>
    </row>
    <row r="310" spans="1:5">
      <c r="A310" s="160">
        <v>307</v>
      </c>
      <c r="B310" s="649" t="s">
        <v>3651</v>
      </c>
      <c r="C310" s="503" t="s">
        <v>3640</v>
      </c>
      <c r="D310" s="650">
        <v>1.35</v>
      </c>
      <c r="E310" s="160">
        <f t="shared" si="4"/>
        <v>27</v>
      </c>
    </row>
    <row r="311" spans="1:5">
      <c r="A311" s="160">
        <v>308</v>
      </c>
      <c r="B311" s="649" t="s">
        <v>3652</v>
      </c>
      <c r="C311" s="503" t="s">
        <v>3640</v>
      </c>
      <c r="D311" s="650">
        <v>1.75</v>
      </c>
      <c r="E311" s="160">
        <f t="shared" si="4"/>
        <v>35</v>
      </c>
    </row>
    <row r="312" spans="1:5">
      <c r="A312" s="160">
        <v>309</v>
      </c>
      <c r="B312" s="649" t="s">
        <v>3653</v>
      </c>
      <c r="C312" s="503" t="s">
        <v>3640</v>
      </c>
      <c r="D312" s="650">
        <v>2.04</v>
      </c>
      <c r="E312" s="160">
        <f t="shared" si="4"/>
        <v>40.8</v>
      </c>
    </row>
    <row r="313" spans="1:5">
      <c r="A313" s="160">
        <v>310</v>
      </c>
      <c r="B313" s="649" t="s">
        <v>3654</v>
      </c>
      <c r="C313" s="503" t="s">
        <v>3640</v>
      </c>
      <c r="D313" s="650">
        <v>2.14</v>
      </c>
      <c r="E313" s="160">
        <f t="shared" si="4"/>
        <v>42.8</v>
      </c>
    </row>
    <row r="314" spans="1:5">
      <c r="A314" s="160">
        <v>311</v>
      </c>
      <c r="B314" s="649" t="s">
        <v>3655</v>
      </c>
      <c r="C314" s="503" t="s">
        <v>3640</v>
      </c>
      <c r="D314" s="650">
        <v>1.51</v>
      </c>
      <c r="E314" s="160">
        <f t="shared" si="4"/>
        <v>30.2</v>
      </c>
    </row>
    <row r="315" spans="1:5">
      <c r="A315" s="160">
        <v>312</v>
      </c>
      <c r="B315" s="649" t="s">
        <v>3656</v>
      </c>
      <c r="C315" s="503" t="s">
        <v>3640</v>
      </c>
      <c r="D315" s="650">
        <v>0.51</v>
      </c>
      <c r="E315" s="160">
        <f t="shared" si="4"/>
        <v>10.2</v>
      </c>
    </row>
    <row r="316" spans="1:5">
      <c r="A316" s="160">
        <v>313</v>
      </c>
      <c r="B316" s="649" t="s">
        <v>3657</v>
      </c>
      <c r="C316" s="503" t="s">
        <v>3640</v>
      </c>
      <c r="D316" s="650">
        <v>3.36</v>
      </c>
      <c r="E316" s="160">
        <f t="shared" si="4"/>
        <v>67.2</v>
      </c>
    </row>
    <row r="317" spans="1:5">
      <c r="A317" s="160">
        <v>314</v>
      </c>
      <c r="B317" s="649" t="s">
        <v>3658</v>
      </c>
      <c r="C317" s="503" t="s">
        <v>3640</v>
      </c>
      <c r="D317" s="650">
        <v>2.83</v>
      </c>
      <c r="E317" s="160">
        <f t="shared" si="4"/>
        <v>56.6</v>
      </c>
    </row>
    <row r="318" spans="1:5">
      <c r="A318" s="160">
        <v>315</v>
      </c>
      <c r="B318" s="649" t="s">
        <v>3659</v>
      </c>
      <c r="C318" s="503" t="s">
        <v>3640</v>
      </c>
      <c r="D318" s="650">
        <v>1.8</v>
      </c>
      <c r="E318" s="160">
        <f t="shared" si="4"/>
        <v>36</v>
      </c>
    </row>
    <row r="319" spans="1:5">
      <c r="A319" s="160">
        <v>316</v>
      </c>
      <c r="B319" s="649" t="s">
        <v>3660</v>
      </c>
      <c r="C319" s="503" t="s">
        <v>3640</v>
      </c>
      <c r="D319" s="650">
        <v>2.21</v>
      </c>
      <c r="E319" s="160">
        <f t="shared" si="4"/>
        <v>44.2</v>
      </c>
    </row>
    <row r="320" spans="1:5">
      <c r="A320" s="160">
        <v>317</v>
      </c>
      <c r="B320" s="649" t="s">
        <v>3661</v>
      </c>
      <c r="C320" s="503" t="s">
        <v>3640</v>
      </c>
      <c r="D320" s="650">
        <v>1.29</v>
      </c>
      <c r="E320" s="160">
        <f t="shared" si="4"/>
        <v>25.8</v>
      </c>
    </row>
    <row r="321" spans="1:5">
      <c r="A321" s="160">
        <v>318</v>
      </c>
      <c r="B321" s="649" t="s">
        <v>3662</v>
      </c>
      <c r="C321" s="503" t="s">
        <v>3640</v>
      </c>
      <c r="D321" s="650">
        <v>1.68</v>
      </c>
      <c r="E321" s="160">
        <f t="shared" si="4"/>
        <v>33.6</v>
      </c>
    </row>
    <row r="322" spans="1:5">
      <c r="A322" s="160">
        <v>319</v>
      </c>
      <c r="B322" s="649" t="s">
        <v>3663</v>
      </c>
      <c r="C322" s="503" t="s">
        <v>3640</v>
      </c>
      <c r="D322" s="650">
        <v>1.82</v>
      </c>
      <c r="E322" s="160">
        <f t="shared" si="4"/>
        <v>36.4</v>
      </c>
    </row>
    <row r="323" spans="1:5">
      <c r="A323" s="160">
        <v>320</v>
      </c>
      <c r="B323" s="649" t="s">
        <v>3664</v>
      </c>
      <c r="C323" s="503" t="s">
        <v>3640</v>
      </c>
      <c r="D323" s="650">
        <v>2.13</v>
      </c>
      <c r="E323" s="160">
        <f t="shared" si="4"/>
        <v>42.6</v>
      </c>
    </row>
    <row r="324" spans="1:5">
      <c r="A324" s="160">
        <v>321</v>
      </c>
      <c r="B324" s="649" t="s">
        <v>3665</v>
      </c>
      <c r="C324" s="503" t="s">
        <v>3640</v>
      </c>
      <c r="D324" s="650">
        <v>2.83</v>
      </c>
      <c r="E324" s="160">
        <f t="shared" si="4"/>
        <v>56.6</v>
      </c>
    </row>
    <row r="325" spans="1:5">
      <c r="A325" s="160">
        <v>322</v>
      </c>
      <c r="B325" s="649" t="s">
        <v>3666</v>
      </c>
      <c r="C325" s="503" t="s">
        <v>3640</v>
      </c>
      <c r="D325" s="650">
        <v>2.15</v>
      </c>
      <c r="E325" s="160">
        <f t="shared" ref="E325:E388" si="5">D325*20</f>
        <v>43</v>
      </c>
    </row>
    <row r="326" spans="1:5">
      <c r="A326" s="160">
        <v>323</v>
      </c>
      <c r="B326" s="649" t="s">
        <v>3667</v>
      </c>
      <c r="C326" s="503" t="s">
        <v>3640</v>
      </c>
      <c r="D326" s="650">
        <v>2.14</v>
      </c>
      <c r="E326" s="160">
        <f t="shared" si="5"/>
        <v>42.8</v>
      </c>
    </row>
    <row r="327" spans="1:5">
      <c r="A327" s="160">
        <v>324</v>
      </c>
      <c r="B327" s="649" t="s">
        <v>3668</v>
      </c>
      <c r="C327" s="503" t="s">
        <v>3640</v>
      </c>
      <c r="D327" s="650">
        <v>0.58</v>
      </c>
      <c r="E327" s="160">
        <f t="shared" si="5"/>
        <v>11.6</v>
      </c>
    </row>
    <row r="328" spans="1:5">
      <c r="A328" s="160">
        <v>325</v>
      </c>
      <c r="B328" s="649" t="s">
        <v>3669</v>
      </c>
      <c r="C328" s="503" t="s">
        <v>3640</v>
      </c>
      <c r="D328" s="650">
        <v>1.19</v>
      </c>
      <c r="E328" s="160">
        <f t="shared" si="5"/>
        <v>23.8</v>
      </c>
    </row>
    <row r="329" spans="1:5">
      <c r="A329" s="160">
        <v>326</v>
      </c>
      <c r="B329" s="649" t="s">
        <v>3670</v>
      </c>
      <c r="C329" s="503" t="s">
        <v>3640</v>
      </c>
      <c r="D329" s="650">
        <v>2.83</v>
      </c>
      <c r="E329" s="160">
        <f t="shared" si="5"/>
        <v>56.6</v>
      </c>
    </row>
    <row r="330" spans="1:5">
      <c r="A330" s="160">
        <v>327</v>
      </c>
      <c r="B330" s="649" t="s">
        <v>3671</v>
      </c>
      <c r="C330" s="503" t="s">
        <v>3640</v>
      </c>
      <c r="D330" s="650">
        <v>2.83</v>
      </c>
      <c r="E330" s="160">
        <f t="shared" si="5"/>
        <v>56.6</v>
      </c>
    </row>
    <row r="331" spans="1:5">
      <c r="A331" s="160">
        <v>328</v>
      </c>
      <c r="B331" s="649" t="s">
        <v>3672</v>
      </c>
      <c r="C331" s="503" t="s">
        <v>3640</v>
      </c>
      <c r="D331" s="650">
        <v>2.41</v>
      </c>
      <c r="E331" s="160">
        <f t="shared" si="5"/>
        <v>48.2</v>
      </c>
    </row>
    <row r="332" spans="1:5">
      <c r="A332" s="160">
        <v>329</v>
      </c>
      <c r="B332" s="649" t="s">
        <v>3673</v>
      </c>
      <c r="C332" s="503" t="s">
        <v>3674</v>
      </c>
      <c r="D332" s="650">
        <v>0.52</v>
      </c>
      <c r="E332" s="160">
        <f t="shared" si="5"/>
        <v>10.4</v>
      </c>
    </row>
    <row r="333" spans="1:5">
      <c r="A333" s="160">
        <v>330</v>
      </c>
      <c r="B333" s="649" t="s">
        <v>3675</v>
      </c>
      <c r="C333" s="503" t="s">
        <v>3674</v>
      </c>
      <c r="D333" s="650">
        <v>1.17</v>
      </c>
      <c r="E333" s="160">
        <f t="shared" si="5"/>
        <v>23.4</v>
      </c>
    </row>
    <row r="334" spans="1:5">
      <c r="A334" s="160">
        <v>331</v>
      </c>
      <c r="B334" s="649" t="s">
        <v>3676</v>
      </c>
      <c r="C334" s="503" t="s">
        <v>3674</v>
      </c>
      <c r="D334" s="650">
        <v>1.17</v>
      </c>
      <c r="E334" s="160">
        <f t="shared" si="5"/>
        <v>23.4</v>
      </c>
    </row>
    <row r="335" spans="1:5">
      <c r="A335" s="160">
        <v>332</v>
      </c>
      <c r="B335" s="649" t="s">
        <v>3677</v>
      </c>
      <c r="C335" s="503" t="s">
        <v>3674</v>
      </c>
      <c r="D335" s="650">
        <v>1.56</v>
      </c>
      <c r="E335" s="160">
        <f t="shared" si="5"/>
        <v>31.2</v>
      </c>
    </row>
    <row r="336" spans="1:5">
      <c r="A336" s="160">
        <v>333</v>
      </c>
      <c r="B336" s="649" t="s">
        <v>3678</v>
      </c>
      <c r="C336" s="503" t="s">
        <v>3674</v>
      </c>
      <c r="D336" s="650">
        <v>1.95</v>
      </c>
      <c r="E336" s="160">
        <f t="shared" si="5"/>
        <v>39</v>
      </c>
    </row>
    <row r="337" spans="1:5">
      <c r="A337" s="160">
        <v>334</v>
      </c>
      <c r="B337" s="649" t="s">
        <v>3679</v>
      </c>
      <c r="C337" s="503" t="s">
        <v>3674</v>
      </c>
      <c r="D337" s="650">
        <v>0.67</v>
      </c>
      <c r="E337" s="160">
        <f t="shared" si="5"/>
        <v>13.4</v>
      </c>
    </row>
    <row r="338" spans="1:5">
      <c r="A338" s="160">
        <v>335</v>
      </c>
      <c r="B338" s="649" t="s">
        <v>3680</v>
      </c>
      <c r="C338" s="503" t="s">
        <v>3674</v>
      </c>
      <c r="D338" s="650">
        <v>0.54</v>
      </c>
      <c r="E338" s="160">
        <f t="shared" si="5"/>
        <v>10.8</v>
      </c>
    </row>
    <row r="339" spans="1:5">
      <c r="A339" s="160">
        <v>336</v>
      </c>
      <c r="B339" s="649" t="s">
        <v>3681</v>
      </c>
      <c r="C339" s="503" t="s">
        <v>3674</v>
      </c>
      <c r="D339" s="650">
        <v>1.17</v>
      </c>
      <c r="E339" s="160">
        <f t="shared" si="5"/>
        <v>23.4</v>
      </c>
    </row>
    <row r="340" spans="1:5">
      <c r="A340" s="160">
        <v>337</v>
      </c>
      <c r="B340" s="649" t="s">
        <v>3682</v>
      </c>
      <c r="C340" s="503" t="s">
        <v>3674</v>
      </c>
      <c r="D340" s="650">
        <v>0.85</v>
      </c>
      <c r="E340" s="160">
        <f t="shared" si="5"/>
        <v>17</v>
      </c>
    </row>
    <row r="341" spans="1:5">
      <c r="A341" s="160">
        <v>338</v>
      </c>
      <c r="B341" s="649" t="s">
        <v>3683</v>
      </c>
      <c r="C341" s="503" t="s">
        <v>3674</v>
      </c>
      <c r="D341" s="650">
        <v>1.55</v>
      </c>
      <c r="E341" s="160">
        <f t="shared" si="5"/>
        <v>31</v>
      </c>
    </row>
    <row r="342" spans="1:5">
      <c r="A342" s="160">
        <v>339</v>
      </c>
      <c r="B342" s="649" t="s">
        <v>3684</v>
      </c>
      <c r="C342" s="503" t="s">
        <v>3674</v>
      </c>
      <c r="D342" s="650">
        <v>0.93</v>
      </c>
      <c r="E342" s="160">
        <f t="shared" si="5"/>
        <v>18.6</v>
      </c>
    </row>
    <row r="343" spans="1:5">
      <c r="A343" s="160">
        <v>340</v>
      </c>
      <c r="B343" s="649" t="s">
        <v>3685</v>
      </c>
      <c r="C343" s="503" t="s">
        <v>3674</v>
      </c>
      <c r="D343" s="650">
        <v>1.17</v>
      </c>
      <c r="E343" s="160">
        <f t="shared" si="5"/>
        <v>23.4</v>
      </c>
    </row>
    <row r="344" spans="1:5">
      <c r="A344" s="160">
        <v>341</v>
      </c>
      <c r="B344" s="649" t="s">
        <v>3686</v>
      </c>
      <c r="C344" s="503" t="s">
        <v>3674</v>
      </c>
      <c r="D344" s="650">
        <v>3.12</v>
      </c>
      <c r="E344" s="160">
        <f t="shared" si="5"/>
        <v>62.4</v>
      </c>
    </row>
    <row r="345" spans="1:5">
      <c r="A345" s="160">
        <v>342</v>
      </c>
      <c r="B345" s="649" t="s">
        <v>3687</v>
      </c>
      <c r="C345" s="503" t="s">
        <v>3674</v>
      </c>
      <c r="D345" s="650">
        <v>1.71</v>
      </c>
      <c r="E345" s="160">
        <f t="shared" si="5"/>
        <v>34.2</v>
      </c>
    </row>
    <row r="346" spans="1:5">
      <c r="A346" s="160">
        <v>343</v>
      </c>
      <c r="B346" s="649" t="s">
        <v>3688</v>
      </c>
      <c r="C346" s="503" t="s">
        <v>3674</v>
      </c>
      <c r="D346" s="650">
        <v>1.17</v>
      </c>
      <c r="E346" s="160">
        <f t="shared" si="5"/>
        <v>23.4</v>
      </c>
    </row>
    <row r="347" spans="1:5">
      <c r="A347" s="160">
        <v>344</v>
      </c>
      <c r="B347" s="649" t="s">
        <v>3689</v>
      </c>
      <c r="C347" s="503" t="s">
        <v>3674</v>
      </c>
      <c r="D347" s="650">
        <v>1.17</v>
      </c>
      <c r="E347" s="160">
        <f t="shared" si="5"/>
        <v>23.4</v>
      </c>
    </row>
    <row r="348" spans="1:5">
      <c r="A348" s="160">
        <v>345</v>
      </c>
      <c r="B348" s="649" t="s">
        <v>3690</v>
      </c>
      <c r="C348" s="503" t="s">
        <v>3674</v>
      </c>
      <c r="D348" s="650">
        <v>1.24</v>
      </c>
      <c r="E348" s="160">
        <f t="shared" si="5"/>
        <v>24.8</v>
      </c>
    </row>
    <row r="349" spans="1:5">
      <c r="A349" s="160">
        <v>346</v>
      </c>
      <c r="B349" s="649" t="s">
        <v>3691</v>
      </c>
      <c r="C349" s="503" t="s">
        <v>3674</v>
      </c>
      <c r="D349" s="650">
        <v>1.56</v>
      </c>
      <c r="E349" s="160">
        <f t="shared" si="5"/>
        <v>31.2</v>
      </c>
    </row>
    <row r="350" spans="1:5">
      <c r="A350" s="160">
        <v>347</v>
      </c>
      <c r="B350" s="649" t="s">
        <v>3692</v>
      </c>
      <c r="C350" s="503" t="s">
        <v>3674</v>
      </c>
      <c r="D350" s="650">
        <v>3.2</v>
      </c>
      <c r="E350" s="160">
        <f t="shared" si="5"/>
        <v>64</v>
      </c>
    </row>
    <row r="351" spans="1:5">
      <c r="A351" s="160">
        <v>348</v>
      </c>
      <c r="B351" s="649" t="s">
        <v>3693</v>
      </c>
      <c r="C351" s="503" t="s">
        <v>3674</v>
      </c>
      <c r="D351" s="650">
        <v>1.95</v>
      </c>
      <c r="E351" s="160">
        <f t="shared" si="5"/>
        <v>39</v>
      </c>
    </row>
    <row r="352" spans="1:5">
      <c r="A352" s="160">
        <v>349</v>
      </c>
      <c r="B352" s="649" t="s">
        <v>3694</v>
      </c>
      <c r="C352" s="503" t="s">
        <v>3674</v>
      </c>
      <c r="D352" s="650">
        <v>0.5</v>
      </c>
      <c r="E352" s="160">
        <f t="shared" si="5"/>
        <v>10</v>
      </c>
    </row>
    <row r="353" spans="1:5">
      <c r="A353" s="160">
        <v>350</v>
      </c>
      <c r="B353" s="649" t="s">
        <v>3695</v>
      </c>
      <c r="C353" s="503" t="s">
        <v>3674</v>
      </c>
      <c r="D353" s="650">
        <v>0.5</v>
      </c>
      <c r="E353" s="160">
        <f t="shared" si="5"/>
        <v>10</v>
      </c>
    </row>
    <row r="354" spans="1:5">
      <c r="A354" s="160">
        <v>351</v>
      </c>
      <c r="B354" s="649" t="s">
        <v>3696</v>
      </c>
      <c r="C354" s="503" t="s">
        <v>3674</v>
      </c>
      <c r="D354" s="650">
        <v>1.56</v>
      </c>
      <c r="E354" s="160">
        <f t="shared" si="5"/>
        <v>31.2</v>
      </c>
    </row>
    <row r="355" spans="1:5">
      <c r="A355" s="160">
        <v>352</v>
      </c>
      <c r="B355" s="649" t="s">
        <v>3697</v>
      </c>
      <c r="C355" s="503" t="s">
        <v>3674</v>
      </c>
      <c r="D355" s="650">
        <v>0.93</v>
      </c>
      <c r="E355" s="160">
        <f t="shared" si="5"/>
        <v>18.6</v>
      </c>
    </row>
    <row r="356" spans="1:5">
      <c r="A356" s="160">
        <v>353</v>
      </c>
      <c r="B356" s="649" t="s">
        <v>3698</v>
      </c>
      <c r="C356" s="503" t="s">
        <v>3674</v>
      </c>
      <c r="D356" s="650">
        <v>0.93</v>
      </c>
      <c r="E356" s="160">
        <f t="shared" si="5"/>
        <v>18.6</v>
      </c>
    </row>
    <row r="357" spans="1:5">
      <c r="A357" s="160">
        <v>354</v>
      </c>
      <c r="B357" s="649" t="s">
        <v>3699</v>
      </c>
      <c r="C357" s="503" t="s">
        <v>3674</v>
      </c>
      <c r="D357" s="650">
        <v>33</v>
      </c>
      <c r="E357" s="160">
        <f t="shared" si="5"/>
        <v>660</v>
      </c>
    </row>
    <row r="358" spans="1:5">
      <c r="A358" s="160">
        <v>355</v>
      </c>
      <c r="B358" s="649" t="s">
        <v>3700</v>
      </c>
      <c r="C358" s="503" t="s">
        <v>3674</v>
      </c>
      <c r="D358" s="650">
        <v>0.93</v>
      </c>
      <c r="E358" s="160">
        <f t="shared" si="5"/>
        <v>18.6</v>
      </c>
    </row>
    <row r="359" spans="1:5">
      <c r="A359" s="160">
        <v>356</v>
      </c>
      <c r="B359" s="649" t="s">
        <v>3701</v>
      </c>
      <c r="C359" s="503" t="s">
        <v>3674</v>
      </c>
      <c r="D359" s="650">
        <v>0.9</v>
      </c>
      <c r="E359" s="160">
        <f t="shared" si="5"/>
        <v>18</v>
      </c>
    </row>
    <row r="360" spans="1:5">
      <c r="A360" s="160">
        <v>357</v>
      </c>
      <c r="B360" s="649" t="s">
        <v>3702</v>
      </c>
      <c r="C360" s="503" t="s">
        <v>3674</v>
      </c>
      <c r="D360" s="650">
        <v>1.4</v>
      </c>
      <c r="E360" s="160">
        <f t="shared" si="5"/>
        <v>28</v>
      </c>
    </row>
    <row r="361" spans="1:5">
      <c r="A361" s="160">
        <v>358</v>
      </c>
      <c r="B361" s="649" t="s">
        <v>3703</v>
      </c>
      <c r="C361" s="503" t="s">
        <v>3674</v>
      </c>
      <c r="D361" s="650">
        <v>1.37</v>
      </c>
      <c r="E361" s="160">
        <f t="shared" si="5"/>
        <v>27.4</v>
      </c>
    </row>
    <row r="362" spans="1:5">
      <c r="A362" s="160">
        <v>359</v>
      </c>
      <c r="B362" s="649" t="s">
        <v>3704</v>
      </c>
      <c r="C362" s="503" t="s">
        <v>3674</v>
      </c>
      <c r="D362" s="650">
        <v>0.62</v>
      </c>
      <c r="E362" s="160">
        <f t="shared" si="5"/>
        <v>12.4</v>
      </c>
    </row>
    <row r="363" spans="1:5">
      <c r="A363" s="160">
        <v>360</v>
      </c>
      <c r="B363" s="649" t="s">
        <v>3705</v>
      </c>
      <c r="C363" s="503" t="s">
        <v>3674</v>
      </c>
      <c r="D363" s="650">
        <v>0.52</v>
      </c>
      <c r="E363" s="160">
        <f t="shared" si="5"/>
        <v>10.4</v>
      </c>
    </row>
    <row r="364" spans="1:5">
      <c r="A364" s="160">
        <v>361</v>
      </c>
      <c r="B364" s="649" t="s">
        <v>3706</v>
      </c>
      <c r="C364" s="503" t="s">
        <v>3707</v>
      </c>
      <c r="D364" s="650">
        <v>0.8</v>
      </c>
      <c r="E364" s="160">
        <f t="shared" si="5"/>
        <v>16</v>
      </c>
    </row>
    <row r="365" spans="1:5">
      <c r="A365" s="160">
        <v>362</v>
      </c>
      <c r="B365" s="649" t="s">
        <v>3708</v>
      </c>
      <c r="C365" s="503" t="s">
        <v>3707</v>
      </c>
      <c r="D365" s="650">
        <v>0.55</v>
      </c>
      <c r="E365" s="160">
        <f t="shared" si="5"/>
        <v>11</v>
      </c>
    </row>
    <row r="366" spans="1:5">
      <c r="A366" s="160">
        <v>363</v>
      </c>
      <c r="B366" s="649" t="s">
        <v>3709</v>
      </c>
      <c r="C366" s="503" t="s">
        <v>3707</v>
      </c>
      <c r="D366" s="650">
        <v>0.95</v>
      </c>
      <c r="E366" s="160">
        <f t="shared" si="5"/>
        <v>19</v>
      </c>
    </row>
    <row r="367" spans="1:5">
      <c r="A367" s="160">
        <v>364</v>
      </c>
      <c r="B367" s="649" t="s">
        <v>3710</v>
      </c>
      <c r="C367" s="503" t="s">
        <v>3707</v>
      </c>
      <c r="D367" s="650">
        <v>2.8</v>
      </c>
      <c r="E367" s="160">
        <f t="shared" si="5"/>
        <v>56</v>
      </c>
    </row>
    <row r="368" spans="1:5">
      <c r="A368" s="160">
        <v>365</v>
      </c>
      <c r="B368" s="649" t="s">
        <v>3711</v>
      </c>
      <c r="C368" s="503" t="s">
        <v>3707</v>
      </c>
      <c r="D368" s="650">
        <v>0.65</v>
      </c>
      <c r="E368" s="160">
        <f t="shared" si="5"/>
        <v>13</v>
      </c>
    </row>
    <row r="369" spans="1:5">
      <c r="A369" s="160">
        <v>366</v>
      </c>
      <c r="B369" s="649" t="s">
        <v>3712</v>
      </c>
      <c r="C369" s="503" t="s">
        <v>3707</v>
      </c>
      <c r="D369" s="650">
        <v>1.95</v>
      </c>
      <c r="E369" s="160">
        <f t="shared" si="5"/>
        <v>39</v>
      </c>
    </row>
    <row r="370" spans="1:5">
      <c r="A370" s="160">
        <v>367</v>
      </c>
      <c r="B370" s="649" t="s">
        <v>3713</v>
      </c>
      <c r="C370" s="503" t="s">
        <v>3707</v>
      </c>
      <c r="D370" s="650">
        <v>1.19</v>
      </c>
      <c r="E370" s="160">
        <f t="shared" si="5"/>
        <v>23.8</v>
      </c>
    </row>
    <row r="371" spans="1:5">
      <c r="A371" s="160">
        <v>368</v>
      </c>
      <c r="B371" s="649" t="s">
        <v>3714</v>
      </c>
      <c r="C371" s="503" t="s">
        <v>3707</v>
      </c>
      <c r="D371" s="650">
        <v>2.15</v>
      </c>
      <c r="E371" s="160">
        <f t="shared" si="5"/>
        <v>43</v>
      </c>
    </row>
    <row r="372" spans="1:5">
      <c r="A372" s="160">
        <v>369</v>
      </c>
      <c r="B372" s="649" t="s">
        <v>3715</v>
      </c>
      <c r="C372" s="503" t="s">
        <v>3707</v>
      </c>
      <c r="D372" s="650">
        <v>0.8</v>
      </c>
      <c r="E372" s="160">
        <f t="shared" si="5"/>
        <v>16</v>
      </c>
    </row>
    <row r="373" spans="1:5">
      <c r="A373" s="160">
        <v>370</v>
      </c>
      <c r="B373" s="649" t="s">
        <v>3716</v>
      </c>
      <c r="C373" s="503" t="s">
        <v>3707</v>
      </c>
      <c r="D373" s="650">
        <v>3.3</v>
      </c>
      <c r="E373" s="160">
        <f t="shared" si="5"/>
        <v>66</v>
      </c>
    </row>
    <row r="374" spans="1:5">
      <c r="A374" s="160">
        <v>371</v>
      </c>
      <c r="B374" s="649" t="s">
        <v>3717</v>
      </c>
      <c r="C374" s="503" t="s">
        <v>3707</v>
      </c>
      <c r="D374" s="650">
        <v>0.65</v>
      </c>
      <c r="E374" s="160">
        <f t="shared" si="5"/>
        <v>13</v>
      </c>
    </row>
    <row r="375" spans="1:5">
      <c r="A375" s="160">
        <v>372</v>
      </c>
      <c r="B375" s="649" t="s">
        <v>3718</v>
      </c>
      <c r="C375" s="503" t="s">
        <v>3707</v>
      </c>
      <c r="D375" s="650">
        <v>1.47</v>
      </c>
      <c r="E375" s="160">
        <f t="shared" si="5"/>
        <v>29.4</v>
      </c>
    </row>
    <row r="376" spans="1:5">
      <c r="A376" s="160">
        <v>373</v>
      </c>
      <c r="B376" s="649" t="s">
        <v>3719</v>
      </c>
      <c r="C376" s="503" t="s">
        <v>3707</v>
      </c>
      <c r="D376" s="650">
        <v>2.05</v>
      </c>
      <c r="E376" s="160">
        <f t="shared" si="5"/>
        <v>41</v>
      </c>
    </row>
    <row r="377" spans="1:5">
      <c r="A377" s="160">
        <v>374</v>
      </c>
      <c r="B377" s="649" t="s">
        <v>3720</v>
      </c>
      <c r="C377" s="503" t="s">
        <v>3707</v>
      </c>
      <c r="D377" s="650">
        <v>1.4</v>
      </c>
      <c r="E377" s="160">
        <f t="shared" si="5"/>
        <v>28</v>
      </c>
    </row>
    <row r="378" spans="1:5">
      <c r="A378" s="160">
        <v>375</v>
      </c>
      <c r="B378" s="649" t="s">
        <v>3721</v>
      </c>
      <c r="C378" s="503" t="s">
        <v>3707</v>
      </c>
      <c r="D378" s="650">
        <v>0.8</v>
      </c>
      <c r="E378" s="160">
        <f t="shared" si="5"/>
        <v>16</v>
      </c>
    </row>
    <row r="379" spans="1:5">
      <c r="A379" s="160">
        <v>376</v>
      </c>
      <c r="B379" s="649" t="s">
        <v>3722</v>
      </c>
      <c r="C379" s="503" t="s">
        <v>3707</v>
      </c>
      <c r="D379" s="650">
        <v>3.1</v>
      </c>
      <c r="E379" s="160">
        <f t="shared" si="5"/>
        <v>62</v>
      </c>
    </row>
    <row r="380" spans="1:5">
      <c r="A380" s="160">
        <v>377</v>
      </c>
      <c r="B380" s="649" t="s">
        <v>3723</v>
      </c>
      <c r="C380" s="503" t="s">
        <v>3707</v>
      </c>
      <c r="D380" s="650">
        <v>3.7</v>
      </c>
      <c r="E380" s="160">
        <f t="shared" si="5"/>
        <v>74</v>
      </c>
    </row>
    <row r="381" spans="1:5">
      <c r="A381" s="160">
        <v>378</v>
      </c>
      <c r="B381" s="649" t="s">
        <v>3724</v>
      </c>
      <c r="C381" s="503" t="s">
        <v>3707</v>
      </c>
      <c r="D381" s="650">
        <v>2.3</v>
      </c>
      <c r="E381" s="160">
        <f t="shared" si="5"/>
        <v>46</v>
      </c>
    </row>
    <row r="382" spans="1:5">
      <c r="A382" s="160">
        <v>379</v>
      </c>
      <c r="B382" s="649" t="s">
        <v>3725</v>
      </c>
      <c r="C382" s="503" t="s">
        <v>3707</v>
      </c>
      <c r="D382" s="650">
        <v>3</v>
      </c>
      <c r="E382" s="160">
        <f t="shared" si="5"/>
        <v>60</v>
      </c>
    </row>
    <row r="383" spans="1:5">
      <c r="A383" s="160">
        <v>380</v>
      </c>
      <c r="B383" s="649" t="s">
        <v>3726</v>
      </c>
      <c r="C383" s="503" t="s">
        <v>3707</v>
      </c>
      <c r="D383" s="650">
        <v>2.6</v>
      </c>
      <c r="E383" s="160">
        <f t="shared" si="5"/>
        <v>52</v>
      </c>
    </row>
    <row r="384" spans="1:5">
      <c r="A384" s="160">
        <v>381</v>
      </c>
      <c r="B384" s="649" t="s">
        <v>3727</v>
      </c>
      <c r="C384" s="503" t="s">
        <v>3707</v>
      </c>
      <c r="D384" s="650">
        <v>4.55</v>
      </c>
      <c r="E384" s="160">
        <f t="shared" si="5"/>
        <v>91</v>
      </c>
    </row>
    <row r="385" spans="1:5">
      <c r="A385" s="160">
        <v>382</v>
      </c>
      <c r="B385" s="649" t="s">
        <v>3728</v>
      </c>
      <c r="C385" s="503" t="s">
        <v>3707</v>
      </c>
      <c r="D385" s="650">
        <v>0.6</v>
      </c>
      <c r="E385" s="160">
        <f t="shared" si="5"/>
        <v>12</v>
      </c>
    </row>
    <row r="386" spans="1:5">
      <c r="A386" s="160">
        <v>383</v>
      </c>
      <c r="B386" s="649" t="s">
        <v>3729</v>
      </c>
      <c r="C386" s="503" t="s">
        <v>3707</v>
      </c>
      <c r="D386" s="650">
        <v>2.6</v>
      </c>
      <c r="E386" s="160">
        <f t="shared" si="5"/>
        <v>52</v>
      </c>
    </row>
    <row r="387" spans="1:5">
      <c r="A387" s="160">
        <v>384</v>
      </c>
      <c r="B387" s="649" t="s">
        <v>3730</v>
      </c>
      <c r="C387" s="503" t="s">
        <v>3707</v>
      </c>
      <c r="D387" s="650">
        <v>1.95</v>
      </c>
      <c r="E387" s="160">
        <f t="shared" si="5"/>
        <v>39</v>
      </c>
    </row>
    <row r="388" spans="1:5">
      <c r="A388" s="160">
        <v>385</v>
      </c>
      <c r="B388" s="649" t="s">
        <v>3731</v>
      </c>
      <c r="C388" s="503" t="s">
        <v>3707</v>
      </c>
      <c r="D388" s="650">
        <v>4.1</v>
      </c>
      <c r="E388" s="160">
        <f t="shared" si="5"/>
        <v>82</v>
      </c>
    </row>
    <row r="389" spans="1:5">
      <c r="A389" s="160">
        <v>386</v>
      </c>
      <c r="B389" s="649" t="s">
        <v>3732</v>
      </c>
      <c r="C389" s="503" t="s">
        <v>3707</v>
      </c>
      <c r="D389" s="650">
        <v>3.25</v>
      </c>
      <c r="E389" s="160">
        <f t="shared" ref="E389:E452" si="6">D389*20</f>
        <v>65</v>
      </c>
    </row>
    <row r="390" spans="1:5">
      <c r="A390" s="160">
        <v>387</v>
      </c>
      <c r="B390" s="649" t="s">
        <v>3733</v>
      </c>
      <c r="C390" s="503" t="s">
        <v>3707</v>
      </c>
      <c r="D390" s="650">
        <v>0.95</v>
      </c>
      <c r="E390" s="160">
        <f t="shared" si="6"/>
        <v>19</v>
      </c>
    </row>
    <row r="391" spans="1:5">
      <c r="A391" s="160">
        <v>388</v>
      </c>
      <c r="B391" s="649" t="s">
        <v>3734</v>
      </c>
      <c r="C391" s="503" t="s">
        <v>3707</v>
      </c>
      <c r="D391" s="650">
        <v>1.3</v>
      </c>
      <c r="E391" s="160">
        <f t="shared" si="6"/>
        <v>26</v>
      </c>
    </row>
    <row r="392" spans="1:5">
      <c r="A392" s="160">
        <v>389</v>
      </c>
      <c r="B392" s="649" t="s">
        <v>3735</v>
      </c>
      <c r="C392" s="503" t="s">
        <v>3707</v>
      </c>
      <c r="D392" s="650">
        <v>1.3</v>
      </c>
      <c r="E392" s="160">
        <f t="shared" si="6"/>
        <v>26</v>
      </c>
    </row>
    <row r="393" spans="1:5">
      <c r="A393" s="160">
        <v>390</v>
      </c>
      <c r="B393" s="649" t="s">
        <v>3736</v>
      </c>
      <c r="C393" s="503" t="s">
        <v>3707</v>
      </c>
      <c r="D393" s="650">
        <v>1.95</v>
      </c>
      <c r="E393" s="160">
        <f t="shared" si="6"/>
        <v>39</v>
      </c>
    </row>
    <row r="394" spans="1:5">
      <c r="A394" s="160">
        <v>391</v>
      </c>
      <c r="B394" s="649" t="s">
        <v>3737</v>
      </c>
      <c r="C394" s="503" t="s">
        <v>3707</v>
      </c>
      <c r="D394" s="650">
        <v>0.8</v>
      </c>
      <c r="E394" s="160">
        <f t="shared" si="6"/>
        <v>16</v>
      </c>
    </row>
    <row r="395" spans="1:5">
      <c r="A395" s="160">
        <v>392</v>
      </c>
      <c r="B395" s="649" t="s">
        <v>3738</v>
      </c>
      <c r="C395" s="503" t="s">
        <v>3707</v>
      </c>
      <c r="D395" s="650">
        <v>1.95</v>
      </c>
      <c r="E395" s="160">
        <f t="shared" si="6"/>
        <v>39</v>
      </c>
    </row>
    <row r="396" spans="1:5">
      <c r="A396" s="160">
        <v>393</v>
      </c>
      <c r="B396" s="649" t="s">
        <v>3739</v>
      </c>
      <c r="C396" s="503" t="s">
        <v>3707</v>
      </c>
      <c r="D396" s="650">
        <v>2.6</v>
      </c>
      <c r="E396" s="160">
        <f t="shared" si="6"/>
        <v>52</v>
      </c>
    </row>
    <row r="397" spans="1:5">
      <c r="A397" s="160">
        <v>394</v>
      </c>
      <c r="B397" s="649" t="s">
        <v>3708</v>
      </c>
      <c r="C397" s="503" t="s">
        <v>3707</v>
      </c>
      <c r="D397" s="650">
        <v>1.5</v>
      </c>
      <c r="E397" s="160">
        <f t="shared" si="6"/>
        <v>30</v>
      </c>
    </row>
    <row r="398" spans="1:5">
      <c r="A398" s="160">
        <v>395</v>
      </c>
      <c r="B398" s="649" t="s">
        <v>3740</v>
      </c>
      <c r="C398" s="503" t="s">
        <v>3741</v>
      </c>
      <c r="D398" s="650">
        <v>2.48</v>
      </c>
      <c r="E398" s="160">
        <f t="shared" si="6"/>
        <v>49.6</v>
      </c>
    </row>
    <row r="399" spans="1:5">
      <c r="A399" s="160">
        <v>396</v>
      </c>
      <c r="B399" s="649" t="s">
        <v>3742</v>
      </c>
      <c r="C399" s="503" t="s">
        <v>3741</v>
      </c>
      <c r="D399" s="650">
        <v>2.24</v>
      </c>
      <c r="E399" s="160">
        <f t="shared" si="6"/>
        <v>44.8</v>
      </c>
    </row>
    <row r="400" spans="1:5">
      <c r="A400" s="160">
        <v>397</v>
      </c>
      <c r="B400" s="649" t="s">
        <v>3743</v>
      </c>
      <c r="C400" s="503" t="s">
        <v>3741</v>
      </c>
      <c r="D400" s="650">
        <v>0.72</v>
      </c>
      <c r="E400" s="160">
        <f t="shared" si="6"/>
        <v>14.4</v>
      </c>
    </row>
    <row r="401" spans="1:5">
      <c r="A401" s="160">
        <v>398</v>
      </c>
      <c r="B401" s="649" t="s">
        <v>3715</v>
      </c>
      <c r="C401" s="503" t="s">
        <v>3741</v>
      </c>
      <c r="D401" s="650">
        <v>0.64</v>
      </c>
      <c r="E401" s="160">
        <f t="shared" si="6"/>
        <v>12.8</v>
      </c>
    </row>
    <row r="402" spans="1:5">
      <c r="A402" s="160">
        <v>399</v>
      </c>
      <c r="B402" s="649" t="s">
        <v>3744</v>
      </c>
      <c r="C402" s="503" t="s">
        <v>3741</v>
      </c>
      <c r="D402" s="650">
        <v>0.5</v>
      </c>
      <c r="E402" s="160">
        <f t="shared" si="6"/>
        <v>10</v>
      </c>
    </row>
    <row r="403" spans="1:5">
      <c r="A403" s="160">
        <v>400</v>
      </c>
      <c r="B403" s="649" t="s">
        <v>3745</v>
      </c>
      <c r="C403" s="503" t="s">
        <v>3741</v>
      </c>
      <c r="D403" s="650">
        <v>2.68</v>
      </c>
      <c r="E403" s="160">
        <f t="shared" si="6"/>
        <v>53.6</v>
      </c>
    </row>
    <row r="404" spans="1:5">
      <c r="A404" s="160">
        <v>401</v>
      </c>
      <c r="B404" s="649" t="s">
        <v>3746</v>
      </c>
      <c r="C404" s="503" t="s">
        <v>3741</v>
      </c>
      <c r="D404" s="650">
        <v>2.64</v>
      </c>
      <c r="E404" s="160">
        <f t="shared" si="6"/>
        <v>52.8</v>
      </c>
    </row>
    <row r="405" spans="1:5">
      <c r="A405" s="160">
        <v>402</v>
      </c>
      <c r="B405" s="649" t="s">
        <v>3747</v>
      </c>
      <c r="C405" s="503" t="s">
        <v>3741</v>
      </c>
      <c r="D405" s="650">
        <v>2.48</v>
      </c>
      <c r="E405" s="160">
        <f t="shared" si="6"/>
        <v>49.6</v>
      </c>
    </row>
    <row r="406" spans="1:5">
      <c r="A406" s="160">
        <v>403</v>
      </c>
      <c r="B406" s="649" t="s">
        <v>3748</v>
      </c>
      <c r="C406" s="503" t="s">
        <v>3741</v>
      </c>
      <c r="D406" s="650">
        <v>1.98</v>
      </c>
      <c r="E406" s="160">
        <f t="shared" si="6"/>
        <v>39.6</v>
      </c>
    </row>
    <row r="407" spans="1:5">
      <c r="A407" s="160">
        <v>404</v>
      </c>
      <c r="B407" s="649" t="s">
        <v>3749</v>
      </c>
      <c r="C407" s="503" t="s">
        <v>3741</v>
      </c>
      <c r="D407" s="650">
        <v>2.8</v>
      </c>
      <c r="E407" s="160">
        <f t="shared" si="6"/>
        <v>56</v>
      </c>
    </row>
    <row r="408" spans="1:5">
      <c r="A408" s="160">
        <v>405</v>
      </c>
      <c r="B408" s="649" t="s">
        <v>3750</v>
      </c>
      <c r="C408" s="503" t="s">
        <v>3741</v>
      </c>
      <c r="D408" s="650">
        <v>0.76</v>
      </c>
      <c r="E408" s="160">
        <f t="shared" si="6"/>
        <v>15.2</v>
      </c>
    </row>
    <row r="409" spans="1:5">
      <c r="A409" s="160">
        <v>406</v>
      </c>
      <c r="B409" s="649" t="s">
        <v>3751</v>
      </c>
      <c r="C409" s="503" t="s">
        <v>3741</v>
      </c>
      <c r="D409" s="650">
        <v>0.55</v>
      </c>
      <c r="E409" s="160">
        <f t="shared" si="6"/>
        <v>11</v>
      </c>
    </row>
    <row r="410" spans="1:5">
      <c r="A410" s="160">
        <v>407</v>
      </c>
      <c r="B410" s="649" t="s">
        <v>374</v>
      </c>
      <c r="C410" s="503" t="s">
        <v>3741</v>
      </c>
      <c r="D410" s="650">
        <v>0.85</v>
      </c>
      <c r="E410" s="160">
        <f t="shared" si="6"/>
        <v>17</v>
      </c>
    </row>
    <row r="411" spans="1:5">
      <c r="A411" s="160">
        <v>408</v>
      </c>
      <c r="B411" s="649" t="s">
        <v>3752</v>
      </c>
      <c r="C411" s="503" t="s">
        <v>3741</v>
      </c>
      <c r="D411" s="650">
        <v>1.5</v>
      </c>
      <c r="E411" s="160">
        <f t="shared" si="6"/>
        <v>30</v>
      </c>
    </row>
    <row r="412" spans="1:5">
      <c r="A412" s="160">
        <v>409</v>
      </c>
      <c r="B412" s="649" t="s">
        <v>3753</v>
      </c>
      <c r="C412" s="503" t="s">
        <v>3741</v>
      </c>
      <c r="D412" s="650">
        <v>3.8</v>
      </c>
      <c r="E412" s="160">
        <f t="shared" si="6"/>
        <v>76</v>
      </c>
    </row>
    <row r="413" spans="1:5">
      <c r="A413" s="160">
        <v>410</v>
      </c>
      <c r="B413" s="649" t="s">
        <v>3754</v>
      </c>
      <c r="C413" s="503" t="s">
        <v>3741</v>
      </c>
      <c r="D413" s="650">
        <v>3.18</v>
      </c>
      <c r="E413" s="160">
        <f t="shared" si="6"/>
        <v>63.6</v>
      </c>
    </row>
    <row r="414" spans="1:5">
      <c r="A414" s="160">
        <v>411</v>
      </c>
      <c r="B414" s="649" t="s">
        <v>3755</v>
      </c>
      <c r="C414" s="503" t="s">
        <v>3741</v>
      </c>
      <c r="D414" s="650">
        <v>2.56</v>
      </c>
      <c r="E414" s="160">
        <f t="shared" si="6"/>
        <v>51.2</v>
      </c>
    </row>
    <row r="415" spans="1:5">
      <c r="A415" s="160">
        <v>412</v>
      </c>
      <c r="B415" s="649" t="s">
        <v>3756</v>
      </c>
      <c r="C415" s="503" t="s">
        <v>3741</v>
      </c>
      <c r="D415" s="650">
        <v>2.15</v>
      </c>
      <c r="E415" s="160">
        <f t="shared" si="6"/>
        <v>43</v>
      </c>
    </row>
    <row r="416" spans="1:5">
      <c r="A416" s="160">
        <v>413</v>
      </c>
      <c r="B416" s="649" t="s">
        <v>3757</v>
      </c>
      <c r="C416" s="503" t="s">
        <v>3741</v>
      </c>
      <c r="D416" s="650">
        <v>2.48</v>
      </c>
      <c r="E416" s="160">
        <f t="shared" si="6"/>
        <v>49.6</v>
      </c>
    </row>
    <row r="417" spans="1:5">
      <c r="A417" s="160">
        <v>414</v>
      </c>
      <c r="B417" s="649" t="s">
        <v>3758</v>
      </c>
      <c r="C417" s="503" t="s">
        <v>3741</v>
      </c>
      <c r="D417" s="650">
        <v>1.98</v>
      </c>
      <c r="E417" s="160">
        <f t="shared" si="6"/>
        <v>39.6</v>
      </c>
    </row>
    <row r="418" spans="1:5">
      <c r="A418" s="160">
        <v>415</v>
      </c>
      <c r="B418" s="649" t="s">
        <v>3759</v>
      </c>
      <c r="C418" s="503" t="s">
        <v>3741</v>
      </c>
      <c r="D418" s="650">
        <v>1.32</v>
      </c>
      <c r="E418" s="160">
        <f t="shared" si="6"/>
        <v>26.4</v>
      </c>
    </row>
    <row r="419" spans="1:5">
      <c r="A419" s="160">
        <v>416</v>
      </c>
      <c r="B419" s="649" t="s">
        <v>3760</v>
      </c>
      <c r="C419" s="503" t="s">
        <v>3741</v>
      </c>
      <c r="D419" s="650">
        <v>0.72</v>
      </c>
      <c r="E419" s="160">
        <f t="shared" si="6"/>
        <v>14.4</v>
      </c>
    </row>
    <row r="420" spans="1:5">
      <c r="A420" s="160">
        <v>417</v>
      </c>
      <c r="B420" s="649" t="s">
        <v>3761</v>
      </c>
      <c r="C420" s="503" t="s">
        <v>3741</v>
      </c>
      <c r="D420" s="656">
        <v>1.98</v>
      </c>
      <c r="E420" s="160">
        <f t="shared" si="6"/>
        <v>39.6</v>
      </c>
    </row>
    <row r="421" spans="1:5">
      <c r="A421" s="160">
        <v>418</v>
      </c>
      <c r="B421" s="649" t="s">
        <v>3746</v>
      </c>
      <c r="C421" s="503" t="s">
        <v>3741</v>
      </c>
      <c r="D421" s="650">
        <v>0.5</v>
      </c>
      <c r="E421" s="160">
        <f t="shared" si="6"/>
        <v>10</v>
      </c>
    </row>
    <row r="422" spans="1:5">
      <c r="A422" s="160">
        <v>419</v>
      </c>
      <c r="B422" s="649" t="s">
        <v>3762</v>
      </c>
      <c r="C422" s="503" t="s">
        <v>3741</v>
      </c>
      <c r="D422" s="650">
        <v>0.5</v>
      </c>
      <c r="E422" s="160">
        <f t="shared" si="6"/>
        <v>10</v>
      </c>
    </row>
    <row r="423" spans="1:5">
      <c r="A423" s="160">
        <v>420</v>
      </c>
      <c r="B423" s="649" t="s">
        <v>3763</v>
      </c>
      <c r="C423" s="503" t="s">
        <v>3741</v>
      </c>
      <c r="D423" s="650">
        <v>1.88</v>
      </c>
      <c r="E423" s="160">
        <f t="shared" si="6"/>
        <v>37.6</v>
      </c>
    </row>
    <row r="424" spans="1:5">
      <c r="A424" s="160">
        <v>421</v>
      </c>
      <c r="B424" s="649" t="s">
        <v>3764</v>
      </c>
      <c r="C424" s="503" t="s">
        <v>3741</v>
      </c>
      <c r="D424" s="650">
        <v>0.6</v>
      </c>
      <c r="E424" s="160">
        <f t="shared" si="6"/>
        <v>12</v>
      </c>
    </row>
    <row r="425" spans="1:5">
      <c r="A425" s="160">
        <v>422</v>
      </c>
      <c r="B425" s="649" t="s">
        <v>3765</v>
      </c>
      <c r="C425" s="503" t="s">
        <v>3741</v>
      </c>
      <c r="D425" s="650">
        <v>3.96</v>
      </c>
      <c r="E425" s="160">
        <f t="shared" si="6"/>
        <v>79.2</v>
      </c>
    </row>
    <row r="426" spans="1:5">
      <c r="A426" s="160">
        <v>423</v>
      </c>
      <c r="B426" s="649" t="s">
        <v>3766</v>
      </c>
      <c r="C426" s="503" t="s">
        <v>3741</v>
      </c>
      <c r="D426" s="650">
        <v>0.5</v>
      </c>
      <c r="E426" s="160">
        <f t="shared" si="6"/>
        <v>10</v>
      </c>
    </row>
    <row r="427" spans="1:5">
      <c r="A427" s="160">
        <v>424</v>
      </c>
      <c r="B427" s="649" t="s">
        <v>3767</v>
      </c>
      <c r="C427" s="503" t="s">
        <v>3741</v>
      </c>
      <c r="D427" s="650">
        <v>0.55</v>
      </c>
      <c r="E427" s="160">
        <f t="shared" si="6"/>
        <v>11</v>
      </c>
    </row>
    <row r="428" spans="1:5">
      <c r="A428" s="160">
        <v>425</v>
      </c>
      <c r="B428" s="649" t="s">
        <v>3768</v>
      </c>
      <c r="C428" s="503" t="s">
        <v>3741</v>
      </c>
      <c r="D428" s="650">
        <v>5.28</v>
      </c>
      <c r="E428" s="160">
        <f t="shared" si="6"/>
        <v>105.6</v>
      </c>
    </row>
    <row r="429" spans="1:5">
      <c r="A429" s="160">
        <v>426</v>
      </c>
      <c r="B429" s="649" t="s">
        <v>3769</v>
      </c>
      <c r="C429" s="503" t="s">
        <v>3741</v>
      </c>
      <c r="D429" s="650">
        <v>1.86</v>
      </c>
      <c r="E429" s="160">
        <f t="shared" si="6"/>
        <v>37.2</v>
      </c>
    </row>
    <row r="430" spans="1:5">
      <c r="A430" s="160">
        <v>427</v>
      </c>
      <c r="B430" s="649" t="s">
        <v>3770</v>
      </c>
      <c r="C430" s="503" t="s">
        <v>3771</v>
      </c>
      <c r="D430" s="650">
        <v>2.3</v>
      </c>
      <c r="E430" s="160">
        <f t="shared" si="6"/>
        <v>46</v>
      </c>
    </row>
    <row r="431" spans="1:5">
      <c r="A431" s="160">
        <v>428</v>
      </c>
      <c r="B431" s="649" t="s">
        <v>3772</v>
      </c>
      <c r="C431" s="503" t="s">
        <v>3771</v>
      </c>
      <c r="D431" s="650">
        <v>0.6</v>
      </c>
      <c r="E431" s="160">
        <f t="shared" si="6"/>
        <v>12</v>
      </c>
    </row>
    <row r="432" spans="1:5">
      <c r="A432" s="160">
        <v>429</v>
      </c>
      <c r="B432" s="649" t="s">
        <v>3773</v>
      </c>
      <c r="C432" s="503" t="s">
        <v>3771</v>
      </c>
      <c r="D432" s="650">
        <v>1.6</v>
      </c>
      <c r="E432" s="160">
        <f t="shared" si="6"/>
        <v>32</v>
      </c>
    </row>
    <row r="433" spans="1:5">
      <c r="A433" s="160">
        <v>430</v>
      </c>
      <c r="B433" s="649" t="s">
        <v>3774</v>
      </c>
      <c r="C433" s="503" t="s">
        <v>3771</v>
      </c>
      <c r="D433" s="650">
        <v>1.4</v>
      </c>
      <c r="E433" s="160">
        <f t="shared" si="6"/>
        <v>28</v>
      </c>
    </row>
    <row r="434" spans="1:5">
      <c r="A434" s="160">
        <v>431</v>
      </c>
      <c r="B434" s="649" t="s">
        <v>3775</v>
      </c>
      <c r="C434" s="503" t="s">
        <v>3771</v>
      </c>
      <c r="D434" s="650">
        <v>1.4</v>
      </c>
      <c r="E434" s="160">
        <f t="shared" si="6"/>
        <v>28</v>
      </c>
    </row>
    <row r="435" spans="1:5">
      <c r="A435" s="160">
        <v>432</v>
      </c>
      <c r="B435" s="649" t="s">
        <v>3776</v>
      </c>
      <c r="C435" s="503" t="s">
        <v>3771</v>
      </c>
      <c r="D435" s="650">
        <v>2.4</v>
      </c>
      <c r="E435" s="160">
        <f t="shared" si="6"/>
        <v>48</v>
      </c>
    </row>
    <row r="436" spans="1:5">
      <c r="A436" s="160">
        <v>433</v>
      </c>
      <c r="B436" s="649" t="s">
        <v>3777</v>
      </c>
      <c r="C436" s="503" t="s">
        <v>3771</v>
      </c>
      <c r="D436" s="650">
        <v>2.1</v>
      </c>
      <c r="E436" s="160">
        <f t="shared" si="6"/>
        <v>42</v>
      </c>
    </row>
    <row r="437" spans="1:5">
      <c r="A437" s="160">
        <v>434</v>
      </c>
      <c r="B437" s="649" t="s">
        <v>3778</v>
      </c>
      <c r="C437" s="503" t="s">
        <v>3771</v>
      </c>
      <c r="D437" s="650">
        <v>2.37</v>
      </c>
      <c r="E437" s="160">
        <f t="shared" si="6"/>
        <v>47.4</v>
      </c>
    </row>
    <row r="438" spans="1:5">
      <c r="A438" s="160">
        <v>435</v>
      </c>
      <c r="B438" s="649" t="s">
        <v>3779</v>
      </c>
      <c r="C438" s="503" t="s">
        <v>3771</v>
      </c>
      <c r="D438" s="650">
        <v>3.7</v>
      </c>
      <c r="E438" s="160">
        <f t="shared" si="6"/>
        <v>74</v>
      </c>
    </row>
    <row r="439" spans="1:5">
      <c r="A439" s="160">
        <v>436</v>
      </c>
      <c r="B439" s="649" t="s">
        <v>3780</v>
      </c>
      <c r="C439" s="503" t="s">
        <v>3771</v>
      </c>
      <c r="D439" s="650">
        <v>1.9</v>
      </c>
      <c r="E439" s="160">
        <f t="shared" si="6"/>
        <v>38</v>
      </c>
    </row>
    <row r="440" spans="1:5">
      <c r="A440" s="160">
        <v>437</v>
      </c>
      <c r="B440" s="649" t="s">
        <v>3781</v>
      </c>
      <c r="C440" s="503" t="s">
        <v>3771</v>
      </c>
      <c r="D440" s="650">
        <v>1</v>
      </c>
      <c r="E440" s="160">
        <f t="shared" si="6"/>
        <v>20</v>
      </c>
    </row>
    <row r="441" spans="1:5">
      <c r="A441" s="160">
        <v>438</v>
      </c>
      <c r="B441" s="649" t="s">
        <v>3782</v>
      </c>
      <c r="C441" s="503" t="s">
        <v>3771</v>
      </c>
      <c r="D441" s="650">
        <v>2</v>
      </c>
      <c r="E441" s="160">
        <f t="shared" si="6"/>
        <v>40</v>
      </c>
    </row>
    <row r="442" spans="1:5">
      <c r="A442" s="160">
        <v>439</v>
      </c>
      <c r="B442" s="649" t="s">
        <v>3783</v>
      </c>
      <c r="C442" s="503" t="s">
        <v>3771</v>
      </c>
      <c r="D442" s="650">
        <v>3.3</v>
      </c>
      <c r="E442" s="160">
        <f t="shared" si="6"/>
        <v>66</v>
      </c>
    </row>
    <row r="443" spans="1:5">
      <c r="A443" s="160">
        <v>440</v>
      </c>
      <c r="B443" s="649" t="s">
        <v>3784</v>
      </c>
      <c r="C443" s="503" t="s">
        <v>3771</v>
      </c>
      <c r="D443" s="650">
        <v>1</v>
      </c>
      <c r="E443" s="160">
        <f t="shared" si="6"/>
        <v>20</v>
      </c>
    </row>
    <row r="444" spans="1:5">
      <c r="A444" s="160">
        <v>441</v>
      </c>
      <c r="B444" s="649" t="s">
        <v>3785</v>
      </c>
      <c r="C444" s="503" t="s">
        <v>3771</v>
      </c>
      <c r="D444" s="650">
        <v>1.7</v>
      </c>
      <c r="E444" s="160">
        <f t="shared" si="6"/>
        <v>34</v>
      </c>
    </row>
    <row r="445" spans="1:5">
      <c r="A445" s="160">
        <v>442</v>
      </c>
      <c r="B445" s="649" t="s">
        <v>3786</v>
      </c>
      <c r="C445" s="503" t="s">
        <v>3771</v>
      </c>
      <c r="D445" s="650">
        <v>1.6</v>
      </c>
      <c r="E445" s="160">
        <f t="shared" si="6"/>
        <v>32</v>
      </c>
    </row>
    <row r="446" spans="1:5">
      <c r="A446" s="160">
        <v>443</v>
      </c>
      <c r="B446" s="649" t="s">
        <v>3787</v>
      </c>
      <c r="C446" s="503" t="s">
        <v>3771</v>
      </c>
      <c r="D446" s="650">
        <v>1</v>
      </c>
      <c r="E446" s="160">
        <f t="shared" si="6"/>
        <v>20</v>
      </c>
    </row>
    <row r="447" spans="1:5">
      <c r="A447" s="160">
        <v>444</v>
      </c>
      <c r="B447" s="649" t="s">
        <v>3788</v>
      </c>
      <c r="C447" s="503" t="s">
        <v>3771</v>
      </c>
      <c r="D447" s="650">
        <v>0.5</v>
      </c>
      <c r="E447" s="160">
        <f t="shared" si="6"/>
        <v>10</v>
      </c>
    </row>
    <row r="448" spans="1:5">
      <c r="A448" s="160">
        <v>445</v>
      </c>
      <c r="B448" s="649" t="s">
        <v>3789</v>
      </c>
      <c r="C448" s="503" t="s">
        <v>3771</v>
      </c>
      <c r="D448" s="650">
        <v>0.6</v>
      </c>
      <c r="E448" s="160">
        <f t="shared" si="6"/>
        <v>12</v>
      </c>
    </row>
    <row r="449" spans="1:5">
      <c r="A449" s="160">
        <v>446</v>
      </c>
      <c r="B449" s="649" t="s">
        <v>3790</v>
      </c>
      <c r="C449" s="503" t="s">
        <v>3771</v>
      </c>
      <c r="D449" s="650">
        <v>1.1</v>
      </c>
      <c r="E449" s="160">
        <f t="shared" si="6"/>
        <v>22</v>
      </c>
    </row>
    <row r="450" spans="1:5">
      <c r="A450" s="160">
        <v>447</v>
      </c>
      <c r="B450" s="649" t="s">
        <v>3791</v>
      </c>
      <c r="C450" s="503" t="s">
        <v>3771</v>
      </c>
      <c r="D450" s="650">
        <v>1.4</v>
      </c>
      <c r="E450" s="160">
        <f t="shared" si="6"/>
        <v>28</v>
      </c>
    </row>
    <row r="451" spans="1:5">
      <c r="A451" s="160">
        <v>448</v>
      </c>
      <c r="B451" s="649" t="s">
        <v>3792</v>
      </c>
      <c r="C451" s="503" t="s">
        <v>3771</v>
      </c>
      <c r="D451" s="650">
        <v>1.6</v>
      </c>
      <c r="E451" s="160">
        <f t="shared" si="6"/>
        <v>32</v>
      </c>
    </row>
    <row r="452" spans="1:5">
      <c r="A452" s="160">
        <v>449</v>
      </c>
      <c r="B452" s="649" t="s">
        <v>3793</v>
      </c>
      <c r="C452" s="503" t="s">
        <v>3771</v>
      </c>
      <c r="D452" s="650">
        <v>1.6</v>
      </c>
      <c r="E452" s="160">
        <f t="shared" si="6"/>
        <v>32</v>
      </c>
    </row>
    <row r="453" spans="1:5">
      <c r="A453" s="160">
        <v>450</v>
      </c>
      <c r="B453" s="649" t="s">
        <v>3794</v>
      </c>
      <c r="C453" s="503" t="s">
        <v>3771</v>
      </c>
      <c r="D453" s="650">
        <v>1</v>
      </c>
      <c r="E453" s="160">
        <f t="shared" ref="E453:E516" si="7">D453*20</f>
        <v>20</v>
      </c>
    </row>
    <row r="454" spans="1:5">
      <c r="A454" s="160">
        <v>451</v>
      </c>
      <c r="B454" s="649" t="s">
        <v>3795</v>
      </c>
      <c r="C454" s="503" t="s">
        <v>3771</v>
      </c>
      <c r="D454" s="650">
        <v>1.6</v>
      </c>
      <c r="E454" s="160">
        <f t="shared" si="7"/>
        <v>32</v>
      </c>
    </row>
    <row r="455" spans="1:5">
      <c r="A455" s="160">
        <v>452</v>
      </c>
      <c r="B455" s="649" t="s">
        <v>3796</v>
      </c>
      <c r="C455" s="503" t="s">
        <v>3771</v>
      </c>
      <c r="D455" s="650">
        <v>1</v>
      </c>
      <c r="E455" s="160">
        <f t="shared" si="7"/>
        <v>20</v>
      </c>
    </row>
    <row r="456" spans="1:5">
      <c r="A456" s="160">
        <v>453</v>
      </c>
      <c r="B456" s="649" t="s">
        <v>3797</v>
      </c>
      <c r="C456" s="503" t="s">
        <v>3771</v>
      </c>
      <c r="D456" s="650">
        <v>1.1</v>
      </c>
      <c r="E456" s="160">
        <f t="shared" si="7"/>
        <v>22</v>
      </c>
    </row>
    <row r="457" spans="1:5">
      <c r="A457" s="160">
        <v>454</v>
      </c>
      <c r="B457" s="649" t="s">
        <v>3798</v>
      </c>
      <c r="C457" s="503" t="s">
        <v>3771</v>
      </c>
      <c r="D457" s="650">
        <v>1</v>
      </c>
      <c r="E457" s="160">
        <f t="shared" si="7"/>
        <v>20</v>
      </c>
    </row>
    <row r="458" spans="1:5">
      <c r="A458" s="160">
        <v>455</v>
      </c>
      <c r="B458" s="649" t="s">
        <v>3799</v>
      </c>
      <c r="C458" s="503" t="s">
        <v>3771</v>
      </c>
      <c r="D458" s="650">
        <v>1</v>
      </c>
      <c r="E458" s="160">
        <f t="shared" si="7"/>
        <v>20</v>
      </c>
    </row>
    <row r="459" spans="1:5">
      <c r="A459" s="160">
        <v>456</v>
      </c>
      <c r="B459" s="649" t="s">
        <v>3800</v>
      </c>
      <c r="C459" s="503" t="s">
        <v>3771</v>
      </c>
      <c r="D459" s="650">
        <v>0.5</v>
      </c>
      <c r="E459" s="160">
        <f t="shared" si="7"/>
        <v>10</v>
      </c>
    </row>
    <row r="460" spans="1:5">
      <c r="A460" s="160">
        <v>457</v>
      </c>
      <c r="B460" s="649" t="s">
        <v>3801</v>
      </c>
      <c r="C460" s="503" t="s">
        <v>3771</v>
      </c>
      <c r="D460" s="650">
        <v>1.4</v>
      </c>
      <c r="E460" s="160">
        <f t="shared" si="7"/>
        <v>28</v>
      </c>
    </row>
    <row r="461" spans="1:5">
      <c r="A461" s="160">
        <v>458</v>
      </c>
      <c r="B461" s="649" t="s">
        <v>3802</v>
      </c>
      <c r="C461" s="503" t="s">
        <v>3771</v>
      </c>
      <c r="D461" s="650">
        <v>1.6</v>
      </c>
      <c r="E461" s="160">
        <f t="shared" si="7"/>
        <v>32</v>
      </c>
    </row>
    <row r="462" spans="1:5">
      <c r="A462" s="160">
        <v>459</v>
      </c>
      <c r="B462" s="649" t="s">
        <v>3803</v>
      </c>
      <c r="C462" s="503" t="s">
        <v>3771</v>
      </c>
      <c r="D462" s="650">
        <v>1.2</v>
      </c>
      <c r="E462" s="160">
        <f t="shared" si="7"/>
        <v>24</v>
      </c>
    </row>
    <row r="463" spans="1:5">
      <c r="A463" s="160">
        <v>460</v>
      </c>
      <c r="B463" s="649" t="s">
        <v>3804</v>
      </c>
      <c r="C463" s="503" t="s">
        <v>3771</v>
      </c>
      <c r="D463" s="650">
        <v>1.5</v>
      </c>
      <c r="E463" s="160">
        <f t="shared" si="7"/>
        <v>30</v>
      </c>
    </row>
    <row r="464" spans="1:5">
      <c r="A464" s="160">
        <v>461</v>
      </c>
      <c r="B464" s="649" t="s">
        <v>3805</v>
      </c>
      <c r="C464" s="503" t="s">
        <v>3771</v>
      </c>
      <c r="D464" s="650">
        <v>1</v>
      </c>
      <c r="E464" s="160">
        <f t="shared" si="7"/>
        <v>20</v>
      </c>
    </row>
    <row r="465" spans="1:5">
      <c r="A465" s="160">
        <v>462</v>
      </c>
      <c r="B465" s="649" t="s">
        <v>3806</v>
      </c>
      <c r="C465" s="503" t="s">
        <v>3771</v>
      </c>
      <c r="D465" s="650">
        <v>1.2</v>
      </c>
      <c r="E465" s="160">
        <f t="shared" si="7"/>
        <v>24</v>
      </c>
    </row>
    <row r="466" spans="1:5">
      <c r="A466" s="160">
        <v>463</v>
      </c>
      <c r="B466" s="649" t="s">
        <v>3807</v>
      </c>
      <c r="C466" s="503" t="s">
        <v>3771</v>
      </c>
      <c r="D466" s="650">
        <v>1</v>
      </c>
      <c r="E466" s="160">
        <f t="shared" si="7"/>
        <v>20</v>
      </c>
    </row>
    <row r="467" spans="1:5">
      <c r="A467" s="160">
        <v>464</v>
      </c>
      <c r="B467" s="649" t="s">
        <v>3808</v>
      </c>
      <c r="C467" s="503" t="s">
        <v>3771</v>
      </c>
      <c r="D467" s="650">
        <v>1</v>
      </c>
      <c r="E467" s="160">
        <f t="shared" si="7"/>
        <v>20</v>
      </c>
    </row>
    <row r="468" spans="1:5">
      <c r="A468" s="160">
        <v>465</v>
      </c>
      <c r="B468" s="649" t="s">
        <v>3809</v>
      </c>
      <c r="C468" s="503" t="s">
        <v>3771</v>
      </c>
      <c r="D468" s="650">
        <v>1</v>
      </c>
      <c r="E468" s="160">
        <f t="shared" si="7"/>
        <v>20</v>
      </c>
    </row>
    <row r="469" spans="1:5">
      <c r="A469" s="160">
        <v>466</v>
      </c>
      <c r="B469" s="649" t="s">
        <v>3810</v>
      </c>
      <c r="C469" s="503" t="s">
        <v>3771</v>
      </c>
      <c r="D469" s="650">
        <v>1</v>
      </c>
      <c r="E469" s="160">
        <f t="shared" si="7"/>
        <v>20</v>
      </c>
    </row>
    <row r="470" spans="1:5">
      <c r="A470" s="160">
        <v>467</v>
      </c>
      <c r="B470" s="649" t="s">
        <v>3811</v>
      </c>
      <c r="C470" s="503" t="s">
        <v>3771</v>
      </c>
      <c r="D470" s="650">
        <v>1.6</v>
      </c>
      <c r="E470" s="160">
        <f t="shared" si="7"/>
        <v>32</v>
      </c>
    </row>
    <row r="471" spans="1:5">
      <c r="A471" s="160">
        <v>468</v>
      </c>
      <c r="B471" s="649" t="s">
        <v>3812</v>
      </c>
      <c r="C471" s="503" t="s">
        <v>3771</v>
      </c>
      <c r="D471" s="650">
        <v>1</v>
      </c>
      <c r="E471" s="160">
        <f t="shared" si="7"/>
        <v>20</v>
      </c>
    </row>
    <row r="472" spans="1:5">
      <c r="A472" s="160">
        <v>469</v>
      </c>
      <c r="B472" s="649" t="s">
        <v>3813</v>
      </c>
      <c r="C472" s="503" t="s">
        <v>3771</v>
      </c>
      <c r="D472" s="650">
        <v>1.2</v>
      </c>
      <c r="E472" s="160">
        <f t="shared" si="7"/>
        <v>24</v>
      </c>
    </row>
    <row r="473" spans="1:5">
      <c r="A473" s="160">
        <v>470</v>
      </c>
      <c r="B473" s="649" t="s">
        <v>3814</v>
      </c>
      <c r="C473" s="503" t="s">
        <v>3771</v>
      </c>
      <c r="D473" s="650">
        <v>1.2</v>
      </c>
      <c r="E473" s="160">
        <f t="shared" si="7"/>
        <v>24</v>
      </c>
    </row>
    <row r="474" spans="1:5">
      <c r="A474" s="160">
        <v>471</v>
      </c>
      <c r="B474" s="649" t="s">
        <v>3815</v>
      </c>
      <c r="C474" s="503" t="s">
        <v>3771</v>
      </c>
      <c r="D474" s="650">
        <v>1.2</v>
      </c>
      <c r="E474" s="160">
        <f t="shared" si="7"/>
        <v>24</v>
      </c>
    </row>
    <row r="475" spans="1:5">
      <c r="A475" s="160">
        <v>472</v>
      </c>
      <c r="B475" s="649" t="s">
        <v>3816</v>
      </c>
      <c r="C475" s="503" t="s">
        <v>3771</v>
      </c>
      <c r="D475" s="650">
        <v>1.4</v>
      </c>
      <c r="E475" s="160">
        <f t="shared" si="7"/>
        <v>28</v>
      </c>
    </row>
    <row r="476" spans="1:5">
      <c r="A476" s="160">
        <v>473</v>
      </c>
      <c r="B476" s="649" t="s">
        <v>3817</v>
      </c>
      <c r="C476" s="503" t="s">
        <v>3771</v>
      </c>
      <c r="D476" s="650">
        <v>1</v>
      </c>
      <c r="E476" s="160">
        <f t="shared" si="7"/>
        <v>20</v>
      </c>
    </row>
    <row r="477" spans="1:5">
      <c r="A477" s="160">
        <v>474</v>
      </c>
      <c r="B477" s="649" t="s">
        <v>3818</v>
      </c>
      <c r="C477" s="503" t="s">
        <v>3771</v>
      </c>
      <c r="D477" s="650">
        <v>1.2</v>
      </c>
      <c r="E477" s="160">
        <f t="shared" si="7"/>
        <v>24</v>
      </c>
    </row>
    <row r="478" spans="1:5">
      <c r="A478" s="160">
        <v>475</v>
      </c>
      <c r="B478" s="649" t="s">
        <v>3819</v>
      </c>
      <c r="C478" s="503" t="s">
        <v>3771</v>
      </c>
      <c r="D478" s="650">
        <v>1.6</v>
      </c>
      <c r="E478" s="160">
        <f t="shared" si="7"/>
        <v>32</v>
      </c>
    </row>
    <row r="479" spans="1:5">
      <c r="A479" s="160">
        <v>476</v>
      </c>
      <c r="B479" s="649" t="s">
        <v>3820</v>
      </c>
      <c r="C479" s="503" t="s">
        <v>3771</v>
      </c>
      <c r="D479" s="650">
        <v>0.6</v>
      </c>
      <c r="E479" s="160">
        <f t="shared" si="7"/>
        <v>12</v>
      </c>
    </row>
    <row r="480" spans="1:5">
      <c r="A480" s="160">
        <v>477</v>
      </c>
      <c r="B480" s="649" t="s">
        <v>3821</v>
      </c>
      <c r="C480" s="503" t="s">
        <v>3771</v>
      </c>
      <c r="D480" s="650">
        <v>1.2</v>
      </c>
      <c r="E480" s="160">
        <f t="shared" si="7"/>
        <v>24</v>
      </c>
    </row>
    <row r="481" spans="1:5">
      <c r="A481" s="160">
        <v>478</v>
      </c>
      <c r="B481" s="649" t="s">
        <v>3822</v>
      </c>
      <c r="C481" s="503" t="s">
        <v>3771</v>
      </c>
      <c r="D481" s="650">
        <v>1.2</v>
      </c>
      <c r="E481" s="160">
        <f t="shared" si="7"/>
        <v>24</v>
      </c>
    </row>
    <row r="482" spans="1:5">
      <c r="A482" s="160">
        <v>479</v>
      </c>
      <c r="B482" s="649" t="s">
        <v>3823</v>
      </c>
      <c r="C482" s="503" t="s">
        <v>3771</v>
      </c>
      <c r="D482" s="650">
        <v>1.3</v>
      </c>
      <c r="E482" s="160">
        <f t="shared" si="7"/>
        <v>26</v>
      </c>
    </row>
    <row r="483" spans="1:5">
      <c r="A483" s="160">
        <v>480</v>
      </c>
      <c r="B483" s="649" t="s">
        <v>3824</v>
      </c>
      <c r="C483" s="503" t="s">
        <v>3771</v>
      </c>
      <c r="D483" s="650">
        <v>2</v>
      </c>
      <c r="E483" s="160">
        <f t="shared" si="7"/>
        <v>40</v>
      </c>
    </row>
    <row r="484" spans="1:5">
      <c r="A484" s="160">
        <v>481</v>
      </c>
      <c r="B484" s="649" t="s">
        <v>3825</v>
      </c>
      <c r="C484" s="503" t="s">
        <v>3771</v>
      </c>
      <c r="D484" s="650">
        <v>1.2</v>
      </c>
      <c r="E484" s="160">
        <f t="shared" si="7"/>
        <v>24</v>
      </c>
    </row>
    <row r="485" spans="1:5">
      <c r="A485" s="160">
        <v>482</v>
      </c>
      <c r="B485" s="649" t="s">
        <v>3826</v>
      </c>
      <c r="C485" s="503" t="s">
        <v>3771</v>
      </c>
      <c r="D485" s="650">
        <v>1.2</v>
      </c>
      <c r="E485" s="160">
        <f t="shared" si="7"/>
        <v>24</v>
      </c>
    </row>
    <row r="486" spans="1:5">
      <c r="A486" s="160">
        <v>483</v>
      </c>
      <c r="B486" s="649" t="s">
        <v>3827</v>
      </c>
      <c r="C486" s="503" t="s">
        <v>3771</v>
      </c>
      <c r="D486" s="650">
        <v>1</v>
      </c>
      <c r="E486" s="160">
        <f t="shared" si="7"/>
        <v>20</v>
      </c>
    </row>
    <row r="487" spans="1:5">
      <c r="A487" s="160">
        <v>484</v>
      </c>
      <c r="B487" s="649" t="s">
        <v>3828</v>
      </c>
      <c r="C487" s="503" t="s">
        <v>3771</v>
      </c>
      <c r="D487" s="650">
        <v>1.5</v>
      </c>
      <c r="E487" s="160">
        <f t="shared" si="7"/>
        <v>30</v>
      </c>
    </row>
    <row r="488" spans="1:5">
      <c r="A488" s="160">
        <v>485</v>
      </c>
      <c r="B488" s="649" t="s">
        <v>3829</v>
      </c>
      <c r="C488" s="503" t="s">
        <v>3771</v>
      </c>
      <c r="D488" s="650">
        <v>2</v>
      </c>
      <c r="E488" s="160">
        <f t="shared" si="7"/>
        <v>40</v>
      </c>
    </row>
    <row r="489" spans="1:5">
      <c r="A489" s="160">
        <v>486</v>
      </c>
      <c r="B489" s="649" t="s">
        <v>3830</v>
      </c>
      <c r="C489" s="503" t="s">
        <v>3771</v>
      </c>
      <c r="D489" s="650">
        <v>0.5</v>
      </c>
      <c r="E489" s="160">
        <f t="shared" si="7"/>
        <v>10</v>
      </c>
    </row>
    <row r="490" spans="1:5">
      <c r="A490" s="160">
        <v>487</v>
      </c>
      <c r="B490" s="649" t="s">
        <v>3831</v>
      </c>
      <c r="C490" s="503" t="s">
        <v>3305</v>
      </c>
      <c r="D490" s="650">
        <v>1.2</v>
      </c>
      <c r="E490" s="160">
        <f t="shared" si="7"/>
        <v>24</v>
      </c>
    </row>
    <row r="491" spans="1:5">
      <c r="A491" s="160">
        <v>488</v>
      </c>
      <c r="B491" s="649" t="s">
        <v>3832</v>
      </c>
      <c r="C491" s="503" t="s">
        <v>3305</v>
      </c>
      <c r="D491" s="650">
        <v>0.8</v>
      </c>
      <c r="E491" s="160">
        <f t="shared" si="7"/>
        <v>16</v>
      </c>
    </row>
    <row r="492" spans="1:5">
      <c r="A492" s="160">
        <v>489</v>
      </c>
      <c r="B492" s="649" t="s">
        <v>3833</v>
      </c>
      <c r="C492" s="503" t="s">
        <v>3305</v>
      </c>
      <c r="D492" s="650">
        <v>1.5</v>
      </c>
      <c r="E492" s="160">
        <f t="shared" si="7"/>
        <v>30</v>
      </c>
    </row>
    <row r="493" spans="1:5">
      <c r="A493" s="160">
        <v>490</v>
      </c>
      <c r="B493" s="649" t="s">
        <v>3834</v>
      </c>
      <c r="C493" s="503" t="s">
        <v>3305</v>
      </c>
      <c r="D493" s="650">
        <v>2.1</v>
      </c>
      <c r="E493" s="160">
        <f t="shared" si="7"/>
        <v>42</v>
      </c>
    </row>
    <row r="494" spans="1:5">
      <c r="A494" s="160">
        <v>491</v>
      </c>
      <c r="B494" s="649" t="s">
        <v>3835</v>
      </c>
      <c r="C494" s="503" t="s">
        <v>3305</v>
      </c>
      <c r="D494" s="650">
        <v>0.8</v>
      </c>
      <c r="E494" s="160">
        <f t="shared" si="7"/>
        <v>16</v>
      </c>
    </row>
    <row r="495" spans="1:5">
      <c r="A495" s="160">
        <v>492</v>
      </c>
      <c r="B495" s="649" t="s">
        <v>1425</v>
      </c>
      <c r="C495" s="503" t="s">
        <v>3305</v>
      </c>
      <c r="D495" s="650">
        <v>1.2</v>
      </c>
      <c r="E495" s="160">
        <f t="shared" si="7"/>
        <v>24</v>
      </c>
    </row>
    <row r="496" spans="1:5">
      <c r="A496" s="160">
        <v>493</v>
      </c>
      <c r="B496" s="649" t="s">
        <v>3836</v>
      </c>
      <c r="C496" s="503" t="s">
        <v>3305</v>
      </c>
      <c r="D496" s="650">
        <v>1.2</v>
      </c>
      <c r="E496" s="160">
        <f t="shared" si="7"/>
        <v>24</v>
      </c>
    </row>
    <row r="497" spans="1:5">
      <c r="A497" s="160">
        <v>494</v>
      </c>
      <c r="B497" s="649" t="s">
        <v>3837</v>
      </c>
      <c r="C497" s="503" t="s">
        <v>3305</v>
      </c>
      <c r="D497" s="650">
        <v>2</v>
      </c>
      <c r="E497" s="160">
        <f t="shared" si="7"/>
        <v>40</v>
      </c>
    </row>
    <row r="498" spans="1:5">
      <c r="A498" s="160">
        <v>495</v>
      </c>
      <c r="B498" s="649" t="s">
        <v>3838</v>
      </c>
      <c r="C498" s="503" t="s">
        <v>3305</v>
      </c>
      <c r="D498" s="650">
        <v>1</v>
      </c>
      <c r="E498" s="160">
        <f t="shared" si="7"/>
        <v>20</v>
      </c>
    </row>
    <row r="499" spans="1:5">
      <c r="A499" s="160">
        <v>496</v>
      </c>
      <c r="B499" s="649" t="s">
        <v>3839</v>
      </c>
      <c r="C499" s="503" t="s">
        <v>3305</v>
      </c>
      <c r="D499" s="650">
        <v>1.2</v>
      </c>
      <c r="E499" s="160">
        <f t="shared" si="7"/>
        <v>24</v>
      </c>
    </row>
    <row r="500" spans="1:5">
      <c r="A500" s="160">
        <v>497</v>
      </c>
      <c r="B500" s="649" t="s">
        <v>3840</v>
      </c>
      <c r="C500" s="503" t="s">
        <v>3305</v>
      </c>
      <c r="D500" s="650">
        <v>1.2</v>
      </c>
      <c r="E500" s="160">
        <f t="shared" si="7"/>
        <v>24</v>
      </c>
    </row>
    <row r="501" spans="1:5">
      <c r="A501" s="160">
        <v>498</v>
      </c>
      <c r="B501" s="649" t="s">
        <v>3841</v>
      </c>
      <c r="C501" s="503" t="s">
        <v>3305</v>
      </c>
      <c r="D501" s="650">
        <v>0.7</v>
      </c>
      <c r="E501" s="160">
        <f t="shared" si="7"/>
        <v>14</v>
      </c>
    </row>
    <row r="502" spans="1:5">
      <c r="A502" s="160">
        <v>499</v>
      </c>
      <c r="B502" s="649" t="s">
        <v>3842</v>
      </c>
      <c r="C502" s="503" t="s">
        <v>3305</v>
      </c>
      <c r="D502" s="650">
        <v>2</v>
      </c>
      <c r="E502" s="160">
        <f t="shared" si="7"/>
        <v>40</v>
      </c>
    </row>
    <row r="503" spans="1:5">
      <c r="A503" s="160">
        <v>500</v>
      </c>
      <c r="B503" s="649" t="s">
        <v>3843</v>
      </c>
      <c r="C503" s="503" t="s">
        <v>3305</v>
      </c>
      <c r="D503" s="650">
        <v>0.9</v>
      </c>
      <c r="E503" s="160">
        <f t="shared" si="7"/>
        <v>18</v>
      </c>
    </row>
    <row r="504" spans="1:5">
      <c r="A504" s="160">
        <v>501</v>
      </c>
      <c r="B504" s="649" t="s">
        <v>3844</v>
      </c>
      <c r="C504" s="503" t="s">
        <v>3305</v>
      </c>
      <c r="D504" s="650">
        <v>3</v>
      </c>
      <c r="E504" s="160">
        <f t="shared" si="7"/>
        <v>60</v>
      </c>
    </row>
    <row r="505" spans="1:5">
      <c r="A505" s="160">
        <v>502</v>
      </c>
      <c r="B505" s="649" t="s">
        <v>3845</v>
      </c>
      <c r="C505" s="503" t="s">
        <v>3305</v>
      </c>
      <c r="D505" s="650">
        <v>0.8</v>
      </c>
      <c r="E505" s="160">
        <f t="shared" si="7"/>
        <v>16</v>
      </c>
    </row>
    <row r="506" spans="1:5">
      <c r="A506" s="160">
        <v>503</v>
      </c>
      <c r="B506" s="649" t="s">
        <v>3846</v>
      </c>
      <c r="C506" s="503" t="s">
        <v>393</v>
      </c>
      <c r="D506" s="650">
        <v>0.96</v>
      </c>
      <c r="E506" s="160">
        <f t="shared" si="7"/>
        <v>19.2</v>
      </c>
    </row>
    <row r="507" spans="1:5">
      <c r="A507" s="160">
        <v>504</v>
      </c>
      <c r="B507" s="649" t="s">
        <v>3847</v>
      </c>
      <c r="C507" s="503" t="s">
        <v>393</v>
      </c>
      <c r="D507" s="650">
        <v>0.84</v>
      </c>
      <c r="E507" s="160">
        <f t="shared" si="7"/>
        <v>16.8</v>
      </c>
    </row>
    <row r="508" spans="1:5">
      <c r="A508" s="160">
        <v>505</v>
      </c>
      <c r="B508" s="649" t="s">
        <v>3848</v>
      </c>
      <c r="C508" s="503" t="s">
        <v>393</v>
      </c>
      <c r="D508" s="650">
        <v>0.6</v>
      </c>
      <c r="E508" s="160">
        <f t="shared" si="7"/>
        <v>12</v>
      </c>
    </row>
    <row r="509" spans="1:5">
      <c r="A509" s="160">
        <v>506</v>
      </c>
      <c r="B509" s="649" t="s">
        <v>3849</v>
      </c>
      <c r="C509" s="503" t="s">
        <v>393</v>
      </c>
      <c r="D509" s="650">
        <v>0.6</v>
      </c>
      <c r="E509" s="160">
        <f t="shared" si="7"/>
        <v>12</v>
      </c>
    </row>
    <row r="510" spans="1:5">
      <c r="A510" s="160">
        <v>507</v>
      </c>
      <c r="B510" s="649" t="s">
        <v>3850</v>
      </c>
      <c r="C510" s="503" t="s">
        <v>393</v>
      </c>
      <c r="D510" s="650">
        <v>0.6</v>
      </c>
      <c r="E510" s="160">
        <f t="shared" si="7"/>
        <v>12</v>
      </c>
    </row>
    <row r="511" spans="1:5">
      <c r="A511" s="160">
        <v>508</v>
      </c>
      <c r="B511" s="649" t="s">
        <v>3851</v>
      </c>
      <c r="C511" s="503" t="s">
        <v>393</v>
      </c>
      <c r="D511" s="650">
        <v>0.6</v>
      </c>
      <c r="E511" s="160">
        <f t="shared" si="7"/>
        <v>12</v>
      </c>
    </row>
    <row r="512" spans="1:5">
      <c r="A512" s="160">
        <v>509</v>
      </c>
      <c r="B512" s="649" t="s">
        <v>3852</v>
      </c>
      <c r="C512" s="503" t="s">
        <v>393</v>
      </c>
      <c r="D512" s="650">
        <v>0.6</v>
      </c>
      <c r="E512" s="160">
        <f t="shared" si="7"/>
        <v>12</v>
      </c>
    </row>
    <row r="513" spans="1:5">
      <c r="A513" s="160">
        <v>510</v>
      </c>
      <c r="B513" s="649" t="s">
        <v>3853</v>
      </c>
      <c r="C513" s="503" t="s">
        <v>393</v>
      </c>
      <c r="D513" s="650">
        <v>0.6</v>
      </c>
      <c r="E513" s="160">
        <f t="shared" si="7"/>
        <v>12</v>
      </c>
    </row>
    <row r="514" spans="1:5">
      <c r="A514" s="160">
        <v>511</v>
      </c>
      <c r="B514" s="649" t="s">
        <v>3854</v>
      </c>
      <c r="C514" s="503" t="s">
        <v>393</v>
      </c>
      <c r="D514" s="650">
        <v>0.6</v>
      </c>
      <c r="E514" s="160">
        <f t="shared" si="7"/>
        <v>12</v>
      </c>
    </row>
    <row r="515" spans="1:5">
      <c r="A515" s="160">
        <v>512</v>
      </c>
      <c r="B515" s="649" t="s">
        <v>3855</v>
      </c>
      <c r="C515" s="503" t="s">
        <v>393</v>
      </c>
      <c r="D515" s="650">
        <v>0.6</v>
      </c>
      <c r="E515" s="160">
        <f t="shared" si="7"/>
        <v>12</v>
      </c>
    </row>
    <row r="516" spans="1:5">
      <c r="A516" s="160">
        <v>513</v>
      </c>
      <c r="B516" s="649" t="s">
        <v>3856</v>
      </c>
      <c r="C516" s="503" t="s">
        <v>393</v>
      </c>
      <c r="D516" s="650">
        <v>0.84</v>
      </c>
      <c r="E516" s="160">
        <f t="shared" si="7"/>
        <v>16.8</v>
      </c>
    </row>
    <row r="517" spans="1:5">
      <c r="A517" s="160">
        <v>514</v>
      </c>
      <c r="B517" s="649" t="s">
        <v>3857</v>
      </c>
      <c r="C517" s="503" t="s">
        <v>393</v>
      </c>
      <c r="D517" s="650">
        <v>0.72</v>
      </c>
      <c r="E517" s="160">
        <f t="shared" ref="E517:E580" si="8">D517*20</f>
        <v>14.4</v>
      </c>
    </row>
    <row r="518" spans="1:5">
      <c r="A518" s="160">
        <v>515</v>
      </c>
      <c r="B518" s="649" t="s">
        <v>3858</v>
      </c>
      <c r="C518" s="503" t="s">
        <v>393</v>
      </c>
      <c r="D518" s="650">
        <v>0.6</v>
      </c>
      <c r="E518" s="160">
        <f t="shared" si="8"/>
        <v>12</v>
      </c>
    </row>
    <row r="519" spans="1:5">
      <c r="A519" s="160">
        <v>516</v>
      </c>
      <c r="B519" s="649" t="s">
        <v>3859</v>
      </c>
      <c r="C519" s="503" t="s">
        <v>393</v>
      </c>
      <c r="D519" s="650">
        <v>0.6</v>
      </c>
      <c r="E519" s="160">
        <f t="shared" si="8"/>
        <v>12</v>
      </c>
    </row>
    <row r="520" spans="1:5">
      <c r="A520" s="160">
        <v>517</v>
      </c>
      <c r="B520" s="649" t="s">
        <v>3860</v>
      </c>
      <c r="C520" s="503" t="s">
        <v>393</v>
      </c>
      <c r="D520" s="650">
        <v>0.72</v>
      </c>
      <c r="E520" s="160">
        <f t="shared" si="8"/>
        <v>14.4</v>
      </c>
    </row>
    <row r="521" spans="1:5">
      <c r="A521" s="160">
        <v>518</v>
      </c>
      <c r="B521" s="649" t="s">
        <v>3861</v>
      </c>
      <c r="C521" s="503" t="s">
        <v>3862</v>
      </c>
      <c r="D521" s="650">
        <v>4.2</v>
      </c>
      <c r="E521" s="160">
        <f t="shared" si="8"/>
        <v>84</v>
      </c>
    </row>
    <row r="522" spans="1:5">
      <c r="A522" s="160">
        <v>519</v>
      </c>
      <c r="B522" s="649" t="s">
        <v>3863</v>
      </c>
      <c r="C522" s="503" t="s">
        <v>3862</v>
      </c>
      <c r="D522" s="650">
        <v>5.2</v>
      </c>
      <c r="E522" s="160">
        <f t="shared" si="8"/>
        <v>104</v>
      </c>
    </row>
    <row r="523" spans="1:5">
      <c r="A523" s="160">
        <v>520</v>
      </c>
      <c r="B523" s="649" t="s">
        <v>3864</v>
      </c>
      <c r="C523" s="503" t="s">
        <v>3862</v>
      </c>
      <c r="D523" s="650">
        <v>1</v>
      </c>
      <c r="E523" s="160">
        <f t="shared" si="8"/>
        <v>20</v>
      </c>
    </row>
    <row r="524" spans="1:5">
      <c r="A524" s="160">
        <v>521</v>
      </c>
      <c r="B524" s="649" t="s">
        <v>3865</v>
      </c>
      <c r="C524" s="503" t="s">
        <v>3862</v>
      </c>
      <c r="D524" s="650">
        <v>3.1</v>
      </c>
      <c r="E524" s="160">
        <f t="shared" si="8"/>
        <v>62</v>
      </c>
    </row>
    <row r="525" spans="1:5">
      <c r="A525" s="160">
        <v>522</v>
      </c>
      <c r="B525" s="649" t="s">
        <v>3866</v>
      </c>
      <c r="C525" s="503" t="s">
        <v>3862</v>
      </c>
      <c r="D525" s="650">
        <v>2.3</v>
      </c>
      <c r="E525" s="160">
        <f t="shared" si="8"/>
        <v>46</v>
      </c>
    </row>
    <row r="526" spans="1:5">
      <c r="A526" s="160">
        <v>523</v>
      </c>
      <c r="B526" s="649" t="s">
        <v>3867</v>
      </c>
      <c r="C526" s="503" t="s">
        <v>3862</v>
      </c>
      <c r="D526" s="650">
        <v>1.7</v>
      </c>
      <c r="E526" s="160">
        <f t="shared" si="8"/>
        <v>34</v>
      </c>
    </row>
    <row r="527" spans="1:5">
      <c r="A527" s="160">
        <v>524</v>
      </c>
      <c r="B527" s="649" t="s">
        <v>3868</v>
      </c>
      <c r="C527" s="503" t="s">
        <v>3862</v>
      </c>
      <c r="D527" s="650">
        <v>3.7</v>
      </c>
      <c r="E527" s="160">
        <f t="shared" si="8"/>
        <v>74</v>
      </c>
    </row>
    <row r="528" spans="1:5">
      <c r="A528" s="160">
        <v>525</v>
      </c>
      <c r="B528" s="649" t="s">
        <v>3869</v>
      </c>
      <c r="C528" s="503" t="s">
        <v>3862</v>
      </c>
      <c r="D528" s="650">
        <v>0.9</v>
      </c>
      <c r="E528" s="160">
        <f t="shared" si="8"/>
        <v>18</v>
      </c>
    </row>
    <row r="529" spans="1:5">
      <c r="A529" s="160">
        <v>526</v>
      </c>
      <c r="B529" s="649" t="s">
        <v>3870</v>
      </c>
      <c r="C529" s="503" t="s">
        <v>3862</v>
      </c>
      <c r="D529" s="650">
        <v>3.1</v>
      </c>
      <c r="E529" s="160">
        <f t="shared" si="8"/>
        <v>62</v>
      </c>
    </row>
    <row r="530" spans="1:5">
      <c r="A530" s="160">
        <v>527</v>
      </c>
      <c r="B530" s="649" t="s">
        <v>3871</v>
      </c>
      <c r="C530" s="503" t="s">
        <v>3862</v>
      </c>
      <c r="D530" s="650">
        <v>2.6</v>
      </c>
      <c r="E530" s="160">
        <f t="shared" si="8"/>
        <v>52</v>
      </c>
    </row>
    <row r="531" spans="1:5">
      <c r="A531" s="160">
        <v>528</v>
      </c>
      <c r="B531" s="649" t="s">
        <v>3872</v>
      </c>
      <c r="C531" s="503" t="s">
        <v>3862</v>
      </c>
      <c r="D531" s="650">
        <v>2.1</v>
      </c>
      <c r="E531" s="160">
        <f t="shared" si="8"/>
        <v>42</v>
      </c>
    </row>
    <row r="532" spans="1:5">
      <c r="A532" s="160">
        <v>529</v>
      </c>
      <c r="B532" s="649" t="s">
        <v>3873</v>
      </c>
      <c r="C532" s="503" t="s">
        <v>3862</v>
      </c>
      <c r="D532" s="650">
        <v>1.8</v>
      </c>
      <c r="E532" s="160">
        <f t="shared" si="8"/>
        <v>36</v>
      </c>
    </row>
    <row r="533" spans="1:5">
      <c r="A533" s="160">
        <v>530</v>
      </c>
      <c r="B533" s="649" t="s">
        <v>3874</v>
      </c>
      <c r="C533" s="503" t="s">
        <v>3862</v>
      </c>
      <c r="D533" s="650">
        <v>3.1</v>
      </c>
      <c r="E533" s="160">
        <f t="shared" si="8"/>
        <v>62</v>
      </c>
    </row>
    <row r="534" spans="1:5">
      <c r="A534" s="160">
        <v>531</v>
      </c>
      <c r="B534" s="649" t="s">
        <v>3875</v>
      </c>
      <c r="C534" s="503" t="s">
        <v>3862</v>
      </c>
      <c r="D534" s="650">
        <v>1.8</v>
      </c>
      <c r="E534" s="160">
        <f t="shared" si="8"/>
        <v>36</v>
      </c>
    </row>
    <row r="535" spans="1:5">
      <c r="A535" s="160">
        <v>532</v>
      </c>
      <c r="B535" s="649" t="s">
        <v>3876</v>
      </c>
      <c r="C535" s="503" t="s">
        <v>3862</v>
      </c>
      <c r="D535" s="650">
        <v>1.8</v>
      </c>
      <c r="E535" s="160">
        <f t="shared" si="8"/>
        <v>36</v>
      </c>
    </row>
    <row r="536" spans="1:5">
      <c r="A536" s="160">
        <v>533</v>
      </c>
      <c r="B536" s="649" t="s">
        <v>3877</v>
      </c>
      <c r="C536" s="503" t="s">
        <v>3862</v>
      </c>
      <c r="D536" s="650">
        <v>1.1</v>
      </c>
      <c r="E536" s="160">
        <f t="shared" si="8"/>
        <v>22</v>
      </c>
    </row>
    <row r="537" spans="1:5">
      <c r="A537" s="160">
        <v>534</v>
      </c>
      <c r="B537" s="649" t="s">
        <v>3878</v>
      </c>
      <c r="C537" s="503" t="s">
        <v>3862</v>
      </c>
      <c r="D537" s="650">
        <v>2.1</v>
      </c>
      <c r="E537" s="160">
        <f t="shared" si="8"/>
        <v>42</v>
      </c>
    </row>
    <row r="538" spans="1:5">
      <c r="A538" s="160">
        <v>535</v>
      </c>
      <c r="B538" s="647" t="s">
        <v>3718</v>
      </c>
      <c r="C538" s="503" t="s">
        <v>3879</v>
      </c>
      <c r="D538" s="650">
        <v>217.91</v>
      </c>
      <c r="E538" s="160">
        <f t="shared" si="8"/>
        <v>4358.2</v>
      </c>
    </row>
    <row r="539" spans="1:5">
      <c r="A539" s="160">
        <v>536</v>
      </c>
      <c r="B539" s="649" t="s">
        <v>3880</v>
      </c>
      <c r="C539" s="503" t="s">
        <v>3881</v>
      </c>
      <c r="D539" s="650">
        <v>1.3</v>
      </c>
      <c r="E539" s="160">
        <f t="shared" si="8"/>
        <v>26</v>
      </c>
    </row>
    <row r="540" spans="1:5">
      <c r="A540" s="160">
        <v>537</v>
      </c>
      <c r="B540" s="649" t="s">
        <v>3882</v>
      </c>
      <c r="C540" s="503">
        <v>15</v>
      </c>
      <c r="D540" s="650">
        <v>1.3</v>
      </c>
      <c r="E540" s="160">
        <f t="shared" si="8"/>
        <v>26</v>
      </c>
    </row>
    <row r="541" spans="1:5">
      <c r="A541" s="160">
        <v>538</v>
      </c>
      <c r="B541" s="649" t="s">
        <v>3883</v>
      </c>
      <c r="C541" s="503">
        <v>15</v>
      </c>
      <c r="D541" s="650">
        <v>23</v>
      </c>
      <c r="E541" s="160">
        <f t="shared" si="8"/>
        <v>460</v>
      </c>
    </row>
    <row r="542" spans="1:5">
      <c r="A542" s="160">
        <v>539</v>
      </c>
      <c r="B542" s="649" t="s">
        <v>3884</v>
      </c>
      <c r="C542" s="503">
        <v>17</v>
      </c>
      <c r="D542" s="650">
        <v>4.7</v>
      </c>
      <c r="E542" s="160">
        <f t="shared" si="8"/>
        <v>94</v>
      </c>
    </row>
    <row r="543" spans="1:5">
      <c r="A543" s="160">
        <v>540</v>
      </c>
      <c r="B543" s="649" t="s">
        <v>3885</v>
      </c>
      <c r="C543" s="503">
        <v>17</v>
      </c>
      <c r="D543" s="650">
        <v>1</v>
      </c>
      <c r="E543" s="160">
        <f t="shared" si="8"/>
        <v>20</v>
      </c>
    </row>
    <row r="544" spans="1:5">
      <c r="A544" s="160">
        <v>541</v>
      </c>
      <c r="B544" s="657" t="s">
        <v>3886</v>
      </c>
      <c r="C544" s="503">
        <v>13</v>
      </c>
      <c r="D544" s="658">
        <v>0.8</v>
      </c>
      <c r="E544" s="160">
        <f t="shared" si="8"/>
        <v>16</v>
      </c>
    </row>
    <row r="545" spans="1:5">
      <c r="A545" s="160">
        <v>542</v>
      </c>
      <c r="B545" s="657" t="s">
        <v>3887</v>
      </c>
      <c r="C545" s="503">
        <v>13</v>
      </c>
      <c r="D545" s="658">
        <v>0.6</v>
      </c>
      <c r="E545" s="160">
        <f t="shared" si="8"/>
        <v>12</v>
      </c>
    </row>
    <row r="546" spans="1:5">
      <c r="A546" s="160">
        <v>543</v>
      </c>
      <c r="B546" s="657" t="s">
        <v>3888</v>
      </c>
      <c r="C546" s="503">
        <v>13</v>
      </c>
      <c r="D546" s="658">
        <v>0.5</v>
      </c>
      <c r="E546" s="160">
        <f t="shared" si="8"/>
        <v>10</v>
      </c>
    </row>
    <row r="547" spans="1:5">
      <c r="A547" s="160">
        <v>544</v>
      </c>
      <c r="B547" s="657" t="s">
        <v>3889</v>
      </c>
      <c r="C547" s="503">
        <v>13</v>
      </c>
      <c r="D547" s="658">
        <v>1.5</v>
      </c>
      <c r="E547" s="160">
        <f t="shared" si="8"/>
        <v>30</v>
      </c>
    </row>
    <row r="548" spans="1:5">
      <c r="A548" s="160">
        <v>545</v>
      </c>
      <c r="B548" s="657" t="s">
        <v>3890</v>
      </c>
      <c r="C548" s="503">
        <v>13</v>
      </c>
      <c r="D548" s="658">
        <v>0.6</v>
      </c>
      <c r="E548" s="160">
        <f t="shared" si="8"/>
        <v>12</v>
      </c>
    </row>
    <row r="549" spans="1:5">
      <c r="A549" s="160">
        <v>546</v>
      </c>
      <c r="B549" s="659" t="s">
        <v>3891</v>
      </c>
      <c r="C549" s="503">
        <v>13</v>
      </c>
      <c r="D549" s="660">
        <v>1</v>
      </c>
      <c r="E549" s="160">
        <f t="shared" si="8"/>
        <v>20</v>
      </c>
    </row>
    <row r="550" spans="1:5">
      <c r="A550" s="160">
        <v>547</v>
      </c>
      <c r="B550" s="659" t="s">
        <v>3892</v>
      </c>
      <c r="C550" s="503">
        <v>13</v>
      </c>
      <c r="D550" s="660">
        <v>0.6</v>
      </c>
      <c r="E550" s="160">
        <f t="shared" si="8"/>
        <v>12</v>
      </c>
    </row>
    <row r="551" spans="1:5">
      <c r="A551" s="160">
        <v>548</v>
      </c>
      <c r="B551" s="659" t="s">
        <v>525</v>
      </c>
      <c r="C551" s="503">
        <v>13</v>
      </c>
      <c r="D551" s="660">
        <v>1</v>
      </c>
      <c r="E551" s="160">
        <f t="shared" si="8"/>
        <v>20</v>
      </c>
    </row>
    <row r="552" spans="1:5">
      <c r="A552" s="160">
        <v>549</v>
      </c>
      <c r="B552" s="649" t="s">
        <v>3893</v>
      </c>
      <c r="C552" s="503">
        <v>13</v>
      </c>
      <c r="D552" s="650">
        <v>0.6</v>
      </c>
      <c r="E552" s="160">
        <f t="shared" si="8"/>
        <v>12</v>
      </c>
    </row>
    <row r="553" spans="1:5">
      <c r="A553" s="160">
        <v>550</v>
      </c>
      <c r="B553" s="661" t="s">
        <v>3894</v>
      </c>
      <c r="C553" s="662">
        <v>6</v>
      </c>
      <c r="D553" s="663">
        <v>1.7</v>
      </c>
      <c r="E553" s="160">
        <f t="shared" si="8"/>
        <v>34</v>
      </c>
    </row>
    <row r="554" spans="1:5">
      <c r="A554" s="160">
        <v>551</v>
      </c>
      <c r="B554" s="661" t="s">
        <v>3895</v>
      </c>
      <c r="C554" s="662">
        <v>6</v>
      </c>
      <c r="D554" s="663">
        <v>1.5</v>
      </c>
      <c r="E554" s="160">
        <f t="shared" si="8"/>
        <v>30</v>
      </c>
    </row>
    <row r="555" spans="1:5">
      <c r="A555" s="160">
        <v>552</v>
      </c>
      <c r="B555" s="661" t="s">
        <v>3896</v>
      </c>
      <c r="C555" s="662">
        <v>6</v>
      </c>
      <c r="D555" s="663">
        <v>4</v>
      </c>
      <c r="E555" s="160">
        <f t="shared" si="8"/>
        <v>80</v>
      </c>
    </row>
    <row r="556" spans="1:5">
      <c r="A556" s="160">
        <v>553</v>
      </c>
      <c r="B556" s="661" t="s">
        <v>3897</v>
      </c>
      <c r="C556" s="662">
        <v>6</v>
      </c>
      <c r="D556" s="663">
        <v>4</v>
      </c>
      <c r="E556" s="160">
        <f t="shared" si="8"/>
        <v>80</v>
      </c>
    </row>
    <row r="557" spans="1:5">
      <c r="A557" s="160">
        <v>554</v>
      </c>
      <c r="B557" s="661" t="s">
        <v>3898</v>
      </c>
      <c r="C557" s="662">
        <v>6</v>
      </c>
      <c r="D557" s="663">
        <v>1.3</v>
      </c>
      <c r="E557" s="160">
        <f t="shared" si="8"/>
        <v>26</v>
      </c>
    </row>
    <row r="558" spans="1:5">
      <c r="A558" s="160">
        <v>555</v>
      </c>
      <c r="B558" s="661" t="s">
        <v>3899</v>
      </c>
      <c r="C558" s="662">
        <v>6</v>
      </c>
      <c r="D558" s="663">
        <v>1</v>
      </c>
      <c r="E558" s="160">
        <f t="shared" si="8"/>
        <v>20</v>
      </c>
    </row>
    <row r="559" spans="1:5">
      <c r="A559" s="160">
        <v>556</v>
      </c>
      <c r="B559" s="661" t="s">
        <v>3900</v>
      </c>
      <c r="C559" s="662">
        <v>6</v>
      </c>
      <c r="D559" s="663">
        <v>0.5</v>
      </c>
      <c r="E559" s="160">
        <f t="shared" si="8"/>
        <v>10</v>
      </c>
    </row>
    <row r="560" spans="1:5">
      <c r="A560" s="160">
        <v>557</v>
      </c>
      <c r="B560" s="661" t="s">
        <v>3901</v>
      </c>
      <c r="C560" s="662">
        <v>6</v>
      </c>
      <c r="D560" s="663">
        <v>2</v>
      </c>
      <c r="E560" s="160">
        <f t="shared" si="8"/>
        <v>40</v>
      </c>
    </row>
    <row r="561" spans="1:5">
      <c r="A561" s="160">
        <v>558</v>
      </c>
      <c r="B561" s="661" t="s">
        <v>3902</v>
      </c>
      <c r="C561" s="662">
        <v>6</v>
      </c>
      <c r="D561" s="663">
        <v>1.1</v>
      </c>
      <c r="E561" s="160">
        <f t="shared" si="8"/>
        <v>22</v>
      </c>
    </row>
    <row r="562" spans="1:5">
      <c r="A562" s="160">
        <v>559</v>
      </c>
      <c r="B562" s="661" t="s">
        <v>3896</v>
      </c>
      <c r="C562" s="662">
        <v>6</v>
      </c>
      <c r="D562" s="663">
        <v>1.4</v>
      </c>
      <c r="E562" s="160">
        <f t="shared" si="8"/>
        <v>28</v>
      </c>
    </row>
    <row r="563" spans="1:5">
      <c r="A563" s="160">
        <v>560</v>
      </c>
      <c r="B563" s="661" t="s">
        <v>3903</v>
      </c>
      <c r="C563" s="662">
        <v>6</v>
      </c>
      <c r="D563" s="663">
        <v>0.9</v>
      </c>
      <c r="E563" s="160">
        <f t="shared" si="8"/>
        <v>18</v>
      </c>
    </row>
    <row r="564" spans="1:5">
      <c r="A564" s="160">
        <v>561</v>
      </c>
      <c r="B564" s="661" t="s">
        <v>3904</v>
      </c>
      <c r="C564" s="662">
        <v>6</v>
      </c>
      <c r="D564" s="663">
        <v>2.8</v>
      </c>
      <c r="E564" s="160">
        <f t="shared" si="8"/>
        <v>56</v>
      </c>
    </row>
    <row r="565" spans="1:5">
      <c r="A565" s="160">
        <v>562</v>
      </c>
      <c r="B565" s="661" t="s">
        <v>3905</v>
      </c>
      <c r="C565" s="662">
        <v>6</v>
      </c>
      <c r="D565" s="663">
        <v>1</v>
      </c>
      <c r="E565" s="160">
        <f t="shared" si="8"/>
        <v>20</v>
      </c>
    </row>
    <row r="566" spans="1:5">
      <c r="A566" s="160">
        <v>563</v>
      </c>
      <c r="B566" s="661" t="s">
        <v>3906</v>
      </c>
      <c r="C566" s="662">
        <v>6</v>
      </c>
      <c r="D566" s="663">
        <v>1.4</v>
      </c>
      <c r="E566" s="160">
        <f t="shared" si="8"/>
        <v>28</v>
      </c>
    </row>
    <row r="567" spans="1:5">
      <c r="A567" s="160">
        <v>564</v>
      </c>
      <c r="B567" s="664" t="s">
        <v>3907</v>
      </c>
      <c r="C567" s="662">
        <v>6</v>
      </c>
      <c r="D567" s="665">
        <v>1.5</v>
      </c>
      <c r="E567" s="160">
        <f t="shared" si="8"/>
        <v>30</v>
      </c>
    </row>
    <row r="568" spans="1:5">
      <c r="A568" s="160">
        <v>565</v>
      </c>
      <c r="B568" s="664" t="s">
        <v>3908</v>
      </c>
      <c r="C568" s="662">
        <v>6</v>
      </c>
      <c r="D568" s="665">
        <v>2.2</v>
      </c>
      <c r="E568" s="160">
        <f t="shared" si="8"/>
        <v>44</v>
      </c>
    </row>
    <row r="569" spans="1:5">
      <c r="A569" s="160">
        <v>566</v>
      </c>
      <c r="B569" s="664" t="s">
        <v>3909</v>
      </c>
      <c r="C569" s="662">
        <v>6</v>
      </c>
      <c r="D569" s="665">
        <v>1</v>
      </c>
      <c r="E569" s="160">
        <f t="shared" si="8"/>
        <v>20</v>
      </c>
    </row>
    <row r="570" spans="1:5">
      <c r="A570" s="160">
        <v>567</v>
      </c>
      <c r="B570" s="664" t="s">
        <v>3910</v>
      </c>
      <c r="C570" s="662">
        <v>6</v>
      </c>
      <c r="D570" s="665">
        <v>0.5</v>
      </c>
      <c r="E570" s="160">
        <f t="shared" si="8"/>
        <v>10</v>
      </c>
    </row>
    <row r="571" spans="1:5">
      <c r="A571" s="160">
        <v>568</v>
      </c>
      <c r="B571" s="664" t="s">
        <v>3911</v>
      </c>
      <c r="C571" s="662">
        <v>6</v>
      </c>
      <c r="D571" s="665">
        <v>1.2</v>
      </c>
      <c r="E571" s="160">
        <f t="shared" si="8"/>
        <v>24</v>
      </c>
    </row>
    <row r="572" spans="1:5">
      <c r="A572" s="160">
        <v>569</v>
      </c>
      <c r="B572" s="664" t="s">
        <v>3912</v>
      </c>
      <c r="C572" s="662">
        <v>6</v>
      </c>
      <c r="D572" s="665">
        <v>0.7</v>
      </c>
      <c r="E572" s="160">
        <f t="shared" si="8"/>
        <v>14</v>
      </c>
    </row>
    <row r="573" spans="1:5">
      <c r="A573" s="160">
        <v>570</v>
      </c>
      <c r="B573" s="664" t="s">
        <v>3913</v>
      </c>
      <c r="C573" s="662">
        <v>6</v>
      </c>
      <c r="D573" s="665">
        <v>1</v>
      </c>
      <c r="E573" s="160">
        <f t="shared" si="8"/>
        <v>20</v>
      </c>
    </row>
    <row r="574" spans="1:5">
      <c r="A574" s="160">
        <v>571</v>
      </c>
      <c r="B574" s="664" t="s">
        <v>3914</v>
      </c>
      <c r="C574" s="662">
        <v>6</v>
      </c>
      <c r="D574" s="665">
        <v>1.6</v>
      </c>
      <c r="E574" s="160">
        <f t="shared" si="8"/>
        <v>32</v>
      </c>
    </row>
    <row r="575" spans="1:5">
      <c r="A575" s="160">
        <v>572</v>
      </c>
      <c r="B575" s="664" t="s">
        <v>3915</v>
      </c>
      <c r="C575" s="662">
        <v>6</v>
      </c>
      <c r="D575" s="665">
        <v>1.2</v>
      </c>
      <c r="E575" s="160">
        <f t="shared" si="8"/>
        <v>24</v>
      </c>
    </row>
    <row r="576" spans="1:5">
      <c r="A576" s="160">
        <v>573</v>
      </c>
      <c r="B576" s="664" t="s">
        <v>3916</v>
      </c>
      <c r="C576" s="662">
        <v>6</v>
      </c>
      <c r="D576" s="665">
        <v>1.5</v>
      </c>
      <c r="E576" s="160">
        <f t="shared" si="8"/>
        <v>30</v>
      </c>
    </row>
    <row r="577" spans="1:5">
      <c r="A577" s="160">
        <v>574</v>
      </c>
      <c r="B577" s="664" t="s">
        <v>3917</v>
      </c>
      <c r="C577" s="662">
        <v>6</v>
      </c>
      <c r="D577" s="665">
        <v>0.8</v>
      </c>
      <c r="E577" s="160">
        <f t="shared" si="8"/>
        <v>16</v>
      </c>
    </row>
    <row r="578" spans="1:5">
      <c r="A578" s="160">
        <v>575</v>
      </c>
      <c r="B578" s="664" t="s">
        <v>3918</v>
      </c>
      <c r="C578" s="662">
        <v>6</v>
      </c>
      <c r="D578" s="665">
        <v>1.5</v>
      </c>
      <c r="E578" s="160">
        <f t="shared" si="8"/>
        <v>30</v>
      </c>
    </row>
    <row r="579" spans="1:5">
      <c r="A579" s="160">
        <v>576</v>
      </c>
      <c r="B579" s="664" t="s">
        <v>3919</v>
      </c>
      <c r="C579" s="662">
        <v>6</v>
      </c>
      <c r="D579" s="665">
        <v>1</v>
      </c>
      <c r="E579" s="160">
        <f t="shared" si="8"/>
        <v>20</v>
      </c>
    </row>
    <row r="580" spans="1:5">
      <c r="A580" s="160">
        <v>577</v>
      </c>
      <c r="B580" s="664" t="s">
        <v>3920</v>
      </c>
      <c r="C580" s="662">
        <v>6</v>
      </c>
      <c r="D580" s="665">
        <v>1.5</v>
      </c>
      <c r="E580" s="160">
        <f t="shared" si="8"/>
        <v>30</v>
      </c>
    </row>
    <row r="581" spans="1:5">
      <c r="A581" s="160">
        <v>578</v>
      </c>
      <c r="B581" s="664" t="s">
        <v>3921</v>
      </c>
      <c r="C581" s="662">
        <v>6</v>
      </c>
      <c r="D581" s="665">
        <v>1.3</v>
      </c>
      <c r="E581" s="160">
        <f t="shared" ref="E581:E644" si="9">D581*20</f>
        <v>26</v>
      </c>
    </row>
    <row r="582" spans="1:5">
      <c r="A582" s="160">
        <v>579</v>
      </c>
      <c r="B582" s="664" t="s">
        <v>3922</v>
      </c>
      <c r="C582" s="662">
        <v>6</v>
      </c>
      <c r="D582" s="665">
        <v>1</v>
      </c>
      <c r="E582" s="160">
        <f t="shared" si="9"/>
        <v>20</v>
      </c>
    </row>
    <row r="583" spans="1:5">
      <c r="A583" s="160">
        <v>580</v>
      </c>
      <c r="B583" s="664" t="s">
        <v>3923</v>
      </c>
      <c r="C583" s="662">
        <v>6</v>
      </c>
      <c r="D583" s="665">
        <v>0.8</v>
      </c>
      <c r="E583" s="160">
        <f t="shared" si="9"/>
        <v>16</v>
      </c>
    </row>
    <row r="584" spans="1:5">
      <c r="A584" s="160">
        <v>581</v>
      </c>
      <c r="B584" s="664" t="s">
        <v>3924</v>
      </c>
      <c r="C584" s="662">
        <v>6</v>
      </c>
      <c r="D584" s="665">
        <v>0.7</v>
      </c>
      <c r="E584" s="160">
        <f t="shared" si="9"/>
        <v>14</v>
      </c>
    </row>
    <row r="585" spans="1:5">
      <c r="A585" s="160">
        <v>582</v>
      </c>
      <c r="B585" s="664" t="s">
        <v>3925</v>
      </c>
      <c r="C585" s="662">
        <v>6</v>
      </c>
      <c r="D585" s="665">
        <v>2.5</v>
      </c>
      <c r="E585" s="160">
        <f t="shared" si="9"/>
        <v>50</v>
      </c>
    </row>
    <row r="586" spans="1:5">
      <c r="A586" s="160">
        <v>583</v>
      </c>
      <c r="B586" s="657" t="s">
        <v>3926</v>
      </c>
      <c r="C586" s="666">
        <v>8</v>
      </c>
      <c r="D586" s="658">
        <v>1</v>
      </c>
      <c r="E586" s="160">
        <f t="shared" si="9"/>
        <v>20</v>
      </c>
    </row>
    <row r="587" spans="1:5">
      <c r="A587" s="160">
        <v>584</v>
      </c>
      <c r="B587" s="657" t="s">
        <v>3927</v>
      </c>
      <c r="C587" s="666">
        <v>1</v>
      </c>
      <c r="D587" s="658">
        <v>2</v>
      </c>
      <c r="E587" s="160">
        <f t="shared" si="9"/>
        <v>40</v>
      </c>
    </row>
    <row r="588" spans="1:5">
      <c r="A588" s="160">
        <v>585</v>
      </c>
      <c r="B588" s="657" t="s">
        <v>3928</v>
      </c>
      <c r="C588" s="666">
        <v>1</v>
      </c>
      <c r="D588" s="658">
        <v>1</v>
      </c>
      <c r="E588" s="160">
        <f t="shared" si="9"/>
        <v>20</v>
      </c>
    </row>
    <row r="589" spans="1:5">
      <c r="A589" s="160">
        <v>586</v>
      </c>
      <c r="B589" s="657" t="s">
        <v>3929</v>
      </c>
      <c r="C589" s="666">
        <v>1</v>
      </c>
      <c r="D589" s="658">
        <v>1.5</v>
      </c>
      <c r="E589" s="160">
        <f t="shared" si="9"/>
        <v>30</v>
      </c>
    </row>
    <row r="590" spans="1:5">
      <c r="A590" s="160">
        <v>587</v>
      </c>
      <c r="B590" s="657" t="s">
        <v>3930</v>
      </c>
      <c r="C590" s="666">
        <v>1</v>
      </c>
      <c r="D590" s="658">
        <v>0.6</v>
      </c>
      <c r="E590" s="160">
        <f t="shared" si="9"/>
        <v>12</v>
      </c>
    </row>
    <row r="591" spans="1:5">
      <c r="A591" s="160">
        <v>588</v>
      </c>
      <c r="B591" s="657" t="s">
        <v>3931</v>
      </c>
      <c r="C591" s="666">
        <v>1</v>
      </c>
      <c r="D591" s="658">
        <v>1</v>
      </c>
      <c r="E591" s="160">
        <f t="shared" si="9"/>
        <v>20</v>
      </c>
    </row>
    <row r="592" spans="1:5">
      <c r="A592" s="160">
        <v>589</v>
      </c>
      <c r="B592" s="657" t="s">
        <v>3932</v>
      </c>
      <c r="C592" s="666">
        <v>1</v>
      </c>
      <c r="D592" s="658">
        <v>1.2</v>
      </c>
      <c r="E592" s="160">
        <f t="shared" si="9"/>
        <v>24</v>
      </c>
    </row>
    <row r="593" spans="1:5">
      <c r="A593" s="160">
        <v>590</v>
      </c>
      <c r="B593" s="657" t="s">
        <v>3933</v>
      </c>
      <c r="C593" s="666">
        <v>1</v>
      </c>
      <c r="D593" s="658">
        <v>1.5</v>
      </c>
      <c r="E593" s="160">
        <f t="shared" si="9"/>
        <v>30</v>
      </c>
    </row>
    <row r="594" spans="1:5">
      <c r="A594" s="160">
        <v>591</v>
      </c>
      <c r="B594" s="657" t="s">
        <v>3934</v>
      </c>
      <c r="C594" s="666">
        <v>1</v>
      </c>
      <c r="D594" s="658">
        <v>0.6</v>
      </c>
      <c r="E594" s="160">
        <f t="shared" si="9"/>
        <v>12</v>
      </c>
    </row>
    <row r="595" spans="1:5">
      <c r="A595" s="160">
        <v>592</v>
      </c>
      <c r="B595" s="657" t="s">
        <v>3935</v>
      </c>
      <c r="C595" s="666">
        <v>1</v>
      </c>
      <c r="D595" s="658">
        <v>0.5</v>
      </c>
      <c r="E595" s="160">
        <f t="shared" si="9"/>
        <v>10</v>
      </c>
    </row>
    <row r="596" spans="1:5">
      <c r="A596" s="160">
        <v>593</v>
      </c>
      <c r="B596" s="657" t="s">
        <v>3936</v>
      </c>
      <c r="C596" s="666">
        <v>1</v>
      </c>
      <c r="D596" s="658">
        <v>1</v>
      </c>
      <c r="E596" s="160">
        <f t="shared" si="9"/>
        <v>20</v>
      </c>
    </row>
    <row r="597" spans="1:5">
      <c r="A597" s="160">
        <v>594</v>
      </c>
      <c r="B597" s="657" t="s">
        <v>3937</v>
      </c>
      <c r="C597" s="666">
        <v>1</v>
      </c>
      <c r="D597" s="658">
        <v>0.8</v>
      </c>
      <c r="E597" s="160">
        <f t="shared" si="9"/>
        <v>16</v>
      </c>
    </row>
    <row r="598" spans="1:5">
      <c r="A598" s="160">
        <v>595</v>
      </c>
      <c r="B598" s="657" t="s">
        <v>3938</v>
      </c>
      <c r="C598" s="666">
        <v>1</v>
      </c>
      <c r="D598" s="658">
        <v>1</v>
      </c>
      <c r="E598" s="160">
        <f t="shared" si="9"/>
        <v>20</v>
      </c>
    </row>
    <row r="599" spans="1:5">
      <c r="A599" s="160">
        <v>596</v>
      </c>
      <c r="B599" s="657" t="s">
        <v>3939</v>
      </c>
      <c r="C599" s="666">
        <v>1</v>
      </c>
      <c r="D599" s="658">
        <v>1.2</v>
      </c>
      <c r="E599" s="160">
        <f t="shared" si="9"/>
        <v>24</v>
      </c>
    </row>
    <row r="600" spans="1:5">
      <c r="A600" s="160">
        <v>597</v>
      </c>
      <c r="B600" s="657" t="s">
        <v>3940</v>
      </c>
      <c r="C600" s="666">
        <v>1</v>
      </c>
      <c r="D600" s="658">
        <v>1.3</v>
      </c>
      <c r="E600" s="160">
        <f t="shared" si="9"/>
        <v>26</v>
      </c>
    </row>
    <row r="601" spans="1:5">
      <c r="A601" s="160">
        <v>598</v>
      </c>
      <c r="B601" s="657" t="s">
        <v>3941</v>
      </c>
      <c r="C601" s="666">
        <v>1</v>
      </c>
      <c r="D601" s="658">
        <v>0.5</v>
      </c>
      <c r="E601" s="160">
        <f t="shared" si="9"/>
        <v>10</v>
      </c>
    </row>
    <row r="602" spans="1:5">
      <c r="A602" s="160">
        <v>599</v>
      </c>
      <c r="B602" s="657" t="s">
        <v>3942</v>
      </c>
      <c r="C602" s="666">
        <v>1</v>
      </c>
      <c r="D602" s="658">
        <v>0.6</v>
      </c>
      <c r="E602" s="160">
        <f t="shared" si="9"/>
        <v>12</v>
      </c>
    </row>
    <row r="603" spans="1:5">
      <c r="A603" s="160">
        <v>600</v>
      </c>
      <c r="B603" s="657" t="s">
        <v>3943</v>
      </c>
      <c r="C603" s="666">
        <v>1</v>
      </c>
      <c r="D603" s="658">
        <v>0.7</v>
      </c>
      <c r="E603" s="160">
        <f t="shared" si="9"/>
        <v>14</v>
      </c>
    </row>
    <row r="604" spans="1:5">
      <c r="A604" s="160">
        <v>601</v>
      </c>
      <c r="B604" s="657" t="s">
        <v>3944</v>
      </c>
      <c r="C604" s="666">
        <v>1</v>
      </c>
      <c r="D604" s="658">
        <v>1.2</v>
      </c>
      <c r="E604" s="160">
        <f t="shared" si="9"/>
        <v>24</v>
      </c>
    </row>
    <row r="605" spans="1:5">
      <c r="A605" s="160">
        <v>602</v>
      </c>
      <c r="B605" s="657" t="s">
        <v>3945</v>
      </c>
      <c r="C605" s="666">
        <v>1</v>
      </c>
      <c r="D605" s="658">
        <v>2</v>
      </c>
      <c r="E605" s="160">
        <f t="shared" si="9"/>
        <v>40</v>
      </c>
    </row>
    <row r="606" spans="1:5">
      <c r="A606" s="160">
        <v>603</v>
      </c>
      <c r="B606" s="657" t="s">
        <v>3946</v>
      </c>
      <c r="C606" s="666">
        <v>1</v>
      </c>
      <c r="D606" s="658">
        <v>1.5</v>
      </c>
      <c r="E606" s="160">
        <f t="shared" si="9"/>
        <v>30</v>
      </c>
    </row>
    <row r="607" spans="1:5">
      <c r="A607" s="160">
        <v>604</v>
      </c>
      <c r="B607" s="657" t="s">
        <v>3947</v>
      </c>
      <c r="C607" s="666">
        <v>1</v>
      </c>
      <c r="D607" s="658">
        <v>1.4</v>
      </c>
      <c r="E607" s="160">
        <f t="shared" si="9"/>
        <v>28</v>
      </c>
    </row>
    <row r="608" spans="1:5">
      <c r="A608" s="160">
        <v>605</v>
      </c>
      <c r="B608" s="657" t="s">
        <v>3899</v>
      </c>
      <c r="C608" s="666">
        <v>1</v>
      </c>
      <c r="D608" s="658">
        <v>3</v>
      </c>
      <c r="E608" s="160">
        <f t="shared" si="9"/>
        <v>60</v>
      </c>
    </row>
    <row r="609" spans="1:5">
      <c r="A609" s="160">
        <v>606</v>
      </c>
      <c r="B609" s="657" t="s">
        <v>3948</v>
      </c>
      <c r="C609" s="666">
        <v>1</v>
      </c>
      <c r="D609" s="658">
        <v>0.8</v>
      </c>
      <c r="E609" s="160">
        <f t="shared" si="9"/>
        <v>16</v>
      </c>
    </row>
    <row r="610" spans="1:5">
      <c r="A610" s="160">
        <v>607</v>
      </c>
      <c r="B610" s="657" t="s">
        <v>3949</v>
      </c>
      <c r="C610" s="666">
        <v>1</v>
      </c>
      <c r="D610" s="658">
        <v>1.4</v>
      </c>
      <c r="E610" s="160">
        <f t="shared" si="9"/>
        <v>28</v>
      </c>
    </row>
    <row r="611" spans="1:5">
      <c r="A611" s="160">
        <v>608</v>
      </c>
      <c r="B611" s="657" t="s">
        <v>3950</v>
      </c>
      <c r="C611" s="666">
        <v>1</v>
      </c>
      <c r="D611" s="658">
        <v>1</v>
      </c>
      <c r="E611" s="160">
        <f t="shared" si="9"/>
        <v>20</v>
      </c>
    </row>
    <row r="612" spans="1:5">
      <c r="A612" s="160">
        <v>609</v>
      </c>
      <c r="B612" s="657" t="s">
        <v>3951</v>
      </c>
      <c r="C612" s="666">
        <v>1</v>
      </c>
      <c r="D612" s="658">
        <v>2.3</v>
      </c>
      <c r="E612" s="160">
        <f t="shared" si="9"/>
        <v>46</v>
      </c>
    </row>
    <row r="613" spans="1:5">
      <c r="A613" s="160">
        <v>610</v>
      </c>
      <c r="B613" s="657" t="s">
        <v>3952</v>
      </c>
      <c r="C613" s="666">
        <v>1</v>
      </c>
      <c r="D613" s="658">
        <v>1.8</v>
      </c>
      <c r="E613" s="160">
        <f t="shared" si="9"/>
        <v>36</v>
      </c>
    </row>
    <row r="614" spans="1:5">
      <c r="A614" s="160">
        <v>611</v>
      </c>
      <c r="B614" s="649" t="s">
        <v>3953</v>
      </c>
      <c r="C614" s="666">
        <v>1</v>
      </c>
      <c r="D614" s="650">
        <v>0.5</v>
      </c>
      <c r="E614" s="160">
        <f t="shared" si="9"/>
        <v>10</v>
      </c>
    </row>
    <row r="615" spans="1:5">
      <c r="A615" s="160">
        <v>612</v>
      </c>
      <c r="B615" s="657" t="s">
        <v>3954</v>
      </c>
      <c r="C615" s="666">
        <v>2</v>
      </c>
      <c r="D615" s="658">
        <v>1.3</v>
      </c>
      <c r="E615" s="160">
        <f t="shared" si="9"/>
        <v>26</v>
      </c>
    </row>
    <row r="616" spans="1:5">
      <c r="A616" s="160">
        <v>613</v>
      </c>
      <c r="B616" s="657" t="s">
        <v>3955</v>
      </c>
      <c r="C616" s="666">
        <v>2</v>
      </c>
      <c r="D616" s="658">
        <v>1</v>
      </c>
      <c r="E616" s="160">
        <f t="shared" si="9"/>
        <v>20</v>
      </c>
    </row>
    <row r="617" spans="1:5">
      <c r="A617" s="160">
        <v>614</v>
      </c>
      <c r="B617" s="657" t="s">
        <v>3956</v>
      </c>
      <c r="C617" s="666">
        <v>2</v>
      </c>
      <c r="D617" s="658">
        <v>0.5</v>
      </c>
      <c r="E617" s="160">
        <f t="shared" si="9"/>
        <v>10</v>
      </c>
    </row>
    <row r="618" spans="1:5">
      <c r="A618" s="160">
        <v>615</v>
      </c>
      <c r="B618" s="657" t="s">
        <v>3957</v>
      </c>
      <c r="C618" s="666">
        <v>2</v>
      </c>
      <c r="D618" s="658">
        <v>0.8</v>
      </c>
      <c r="E618" s="160">
        <f t="shared" si="9"/>
        <v>16</v>
      </c>
    </row>
    <row r="619" spans="1:5">
      <c r="A619" s="160">
        <v>616</v>
      </c>
      <c r="B619" s="657" t="s">
        <v>3958</v>
      </c>
      <c r="C619" s="666">
        <v>2</v>
      </c>
      <c r="D619" s="658">
        <v>0.5</v>
      </c>
      <c r="E619" s="160">
        <f t="shared" si="9"/>
        <v>10</v>
      </c>
    </row>
    <row r="620" spans="1:5">
      <c r="A620" s="160">
        <v>617</v>
      </c>
      <c r="B620" s="657" t="s">
        <v>3959</v>
      </c>
      <c r="C620" s="666">
        <v>2</v>
      </c>
      <c r="D620" s="658">
        <v>0.5</v>
      </c>
      <c r="E620" s="160">
        <f t="shared" si="9"/>
        <v>10</v>
      </c>
    </row>
    <row r="621" spans="1:5">
      <c r="A621" s="160">
        <v>618</v>
      </c>
      <c r="B621" s="657" t="s">
        <v>3960</v>
      </c>
      <c r="C621" s="666">
        <v>2</v>
      </c>
      <c r="D621" s="658">
        <v>3</v>
      </c>
      <c r="E621" s="160">
        <f t="shared" si="9"/>
        <v>60</v>
      </c>
    </row>
    <row r="622" spans="1:5">
      <c r="A622" s="160">
        <v>619</v>
      </c>
      <c r="B622" s="657" t="s">
        <v>3961</v>
      </c>
      <c r="C622" s="666">
        <v>2</v>
      </c>
      <c r="D622" s="658">
        <v>0.8</v>
      </c>
      <c r="E622" s="160">
        <f t="shared" si="9"/>
        <v>16</v>
      </c>
    </row>
    <row r="623" spans="1:5">
      <c r="A623" s="160">
        <v>620</v>
      </c>
      <c r="B623" s="657" t="s">
        <v>3962</v>
      </c>
      <c r="C623" s="666">
        <v>2</v>
      </c>
      <c r="D623" s="658">
        <v>1.3</v>
      </c>
      <c r="E623" s="160">
        <f t="shared" si="9"/>
        <v>26</v>
      </c>
    </row>
    <row r="624" spans="1:5">
      <c r="A624" s="160">
        <v>621</v>
      </c>
      <c r="B624" s="657" t="s">
        <v>3963</v>
      </c>
      <c r="C624" s="666">
        <v>2</v>
      </c>
      <c r="D624" s="658">
        <v>0.6</v>
      </c>
      <c r="E624" s="160">
        <f t="shared" si="9"/>
        <v>12</v>
      </c>
    </row>
    <row r="625" spans="1:5">
      <c r="A625" s="160">
        <v>622</v>
      </c>
      <c r="B625" s="657" t="s">
        <v>3964</v>
      </c>
      <c r="C625" s="666">
        <v>2</v>
      </c>
      <c r="D625" s="658">
        <v>0.5</v>
      </c>
      <c r="E625" s="160">
        <f t="shared" si="9"/>
        <v>10</v>
      </c>
    </row>
    <row r="626" spans="1:5">
      <c r="A626" s="160">
        <v>623</v>
      </c>
      <c r="B626" s="649" t="s">
        <v>3965</v>
      </c>
      <c r="C626" s="666">
        <v>2</v>
      </c>
      <c r="D626" s="650">
        <v>0.5</v>
      </c>
      <c r="E626" s="160">
        <f t="shared" si="9"/>
        <v>10</v>
      </c>
    </row>
    <row r="627" spans="1:5">
      <c r="A627" s="160">
        <v>624</v>
      </c>
      <c r="B627" s="649" t="s">
        <v>3966</v>
      </c>
      <c r="C627" s="666">
        <v>2</v>
      </c>
      <c r="D627" s="650">
        <v>1.5</v>
      </c>
      <c r="E627" s="160">
        <f t="shared" si="9"/>
        <v>30</v>
      </c>
    </row>
    <row r="628" spans="1:5">
      <c r="A628" s="160">
        <v>625</v>
      </c>
      <c r="B628" s="649" t="s">
        <v>3967</v>
      </c>
      <c r="C628" s="666">
        <v>2</v>
      </c>
      <c r="D628" s="650">
        <v>0.7</v>
      </c>
      <c r="E628" s="160">
        <f t="shared" si="9"/>
        <v>14</v>
      </c>
    </row>
    <row r="629" spans="1:5">
      <c r="A629" s="160">
        <v>626</v>
      </c>
      <c r="B629" s="657" t="s">
        <v>3968</v>
      </c>
      <c r="C629" s="666">
        <v>3</v>
      </c>
      <c r="D629" s="658">
        <v>4.5</v>
      </c>
      <c r="E629" s="160">
        <f t="shared" si="9"/>
        <v>90</v>
      </c>
    </row>
    <row r="630" spans="1:5">
      <c r="A630" s="160">
        <v>627</v>
      </c>
      <c r="B630" s="657" t="s">
        <v>3969</v>
      </c>
      <c r="C630" s="666">
        <v>3</v>
      </c>
      <c r="D630" s="658">
        <v>0.6</v>
      </c>
      <c r="E630" s="160">
        <f t="shared" si="9"/>
        <v>12</v>
      </c>
    </row>
    <row r="631" spans="1:5">
      <c r="A631" s="160">
        <v>628</v>
      </c>
      <c r="B631" s="664" t="s">
        <v>3970</v>
      </c>
      <c r="C631" s="666">
        <v>3</v>
      </c>
      <c r="D631" s="665">
        <v>0.8</v>
      </c>
      <c r="E631" s="160">
        <f t="shared" si="9"/>
        <v>16</v>
      </c>
    </row>
    <row r="632" spans="1:5">
      <c r="A632" s="160">
        <v>629</v>
      </c>
      <c r="B632" s="664" t="s">
        <v>3971</v>
      </c>
      <c r="C632" s="666">
        <v>3</v>
      </c>
      <c r="D632" s="665">
        <v>0.6</v>
      </c>
      <c r="E632" s="160">
        <f t="shared" si="9"/>
        <v>12</v>
      </c>
    </row>
    <row r="633" spans="1:5">
      <c r="A633" s="160">
        <v>630</v>
      </c>
      <c r="B633" s="657" t="s">
        <v>3972</v>
      </c>
      <c r="C633" s="666">
        <v>4</v>
      </c>
      <c r="D633" s="658">
        <v>1</v>
      </c>
      <c r="E633" s="160">
        <f t="shared" si="9"/>
        <v>20</v>
      </c>
    </row>
    <row r="634" spans="1:5">
      <c r="A634" s="160">
        <v>631</v>
      </c>
      <c r="B634" s="657" t="s">
        <v>3973</v>
      </c>
      <c r="C634" s="666">
        <v>4</v>
      </c>
      <c r="D634" s="658">
        <v>0.6</v>
      </c>
      <c r="E634" s="160">
        <f t="shared" si="9"/>
        <v>12</v>
      </c>
    </row>
    <row r="635" spans="1:5">
      <c r="A635" s="160">
        <v>632</v>
      </c>
      <c r="B635" s="657" t="s">
        <v>3974</v>
      </c>
      <c r="C635" s="666">
        <v>4</v>
      </c>
      <c r="D635" s="658">
        <v>1</v>
      </c>
      <c r="E635" s="160">
        <f t="shared" si="9"/>
        <v>20</v>
      </c>
    </row>
    <row r="636" spans="1:5">
      <c r="A636" s="160">
        <v>633</v>
      </c>
      <c r="B636" s="657" t="s">
        <v>100</v>
      </c>
      <c r="C636" s="666">
        <v>4</v>
      </c>
      <c r="D636" s="658">
        <v>4.3</v>
      </c>
      <c r="E636" s="160">
        <f t="shared" si="9"/>
        <v>86</v>
      </c>
    </row>
    <row r="637" spans="1:5">
      <c r="A637" s="160">
        <v>634</v>
      </c>
      <c r="B637" s="657" t="s">
        <v>3975</v>
      </c>
      <c r="C637" s="666">
        <v>4</v>
      </c>
      <c r="D637" s="658">
        <v>0.8</v>
      </c>
      <c r="E637" s="160">
        <f t="shared" si="9"/>
        <v>16</v>
      </c>
    </row>
    <row r="638" spans="1:5">
      <c r="A638" s="160">
        <v>635</v>
      </c>
      <c r="B638" s="657" t="s">
        <v>3976</v>
      </c>
      <c r="C638" s="666">
        <v>4</v>
      </c>
      <c r="D638" s="658">
        <v>0.8</v>
      </c>
      <c r="E638" s="160">
        <f t="shared" si="9"/>
        <v>16</v>
      </c>
    </row>
    <row r="639" spans="1:5">
      <c r="A639" s="160">
        <v>636</v>
      </c>
      <c r="B639" s="657" t="s">
        <v>3977</v>
      </c>
      <c r="C639" s="666">
        <v>4</v>
      </c>
      <c r="D639" s="658">
        <v>1.4</v>
      </c>
      <c r="E639" s="160">
        <f t="shared" si="9"/>
        <v>28</v>
      </c>
    </row>
    <row r="640" spans="1:5">
      <c r="A640" s="160">
        <v>637</v>
      </c>
      <c r="B640" s="657" t="s">
        <v>3978</v>
      </c>
      <c r="C640" s="666">
        <v>4</v>
      </c>
      <c r="D640" s="658">
        <v>2</v>
      </c>
      <c r="E640" s="160">
        <f t="shared" si="9"/>
        <v>40</v>
      </c>
    </row>
    <row r="641" spans="1:5">
      <c r="A641" s="160">
        <v>638</v>
      </c>
      <c r="B641" s="657" t="s">
        <v>3979</v>
      </c>
      <c r="C641" s="666">
        <v>4</v>
      </c>
      <c r="D641" s="658">
        <v>1</v>
      </c>
      <c r="E641" s="160">
        <f t="shared" si="9"/>
        <v>20</v>
      </c>
    </row>
    <row r="642" spans="1:5">
      <c r="A642" s="160">
        <v>639</v>
      </c>
      <c r="B642" s="657" t="s">
        <v>3980</v>
      </c>
      <c r="C642" s="666">
        <v>4</v>
      </c>
      <c r="D642" s="658">
        <v>1</v>
      </c>
      <c r="E642" s="160">
        <f t="shared" si="9"/>
        <v>20</v>
      </c>
    </row>
    <row r="643" spans="1:5">
      <c r="A643" s="160">
        <v>640</v>
      </c>
      <c r="B643" s="657" t="s">
        <v>3981</v>
      </c>
      <c r="C643" s="666">
        <v>4</v>
      </c>
      <c r="D643" s="658">
        <v>2</v>
      </c>
      <c r="E643" s="160">
        <f t="shared" si="9"/>
        <v>40</v>
      </c>
    </row>
    <row r="644" spans="1:5">
      <c r="A644" s="160">
        <v>641</v>
      </c>
      <c r="B644" s="657" t="s">
        <v>3982</v>
      </c>
      <c r="C644" s="666">
        <v>4</v>
      </c>
      <c r="D644" s="658">
        <v>3</v>
      </c>
      <c r="E644" s="160">
        <f t="shared" si="9"/>
        <v>60</v>
      </c>
    </row>
    <row r="645" spans="1:5">
      <c r="A645" s="160">
        <v>642</v>
      </c>
      <c r="B645" s="657" t="s">
        <v>3983</v>
      </c>
      <c r="C645" s="666">
        <v>4</v>
      </c>
      <c r="D645" s="658">
        <v>1.5</v>
      </c>
      <c r="E645" s="160">
        <f t="shared" ref="E645:E708" si="10">D645*20</f>
        <v>30</v>
      </c>
    </row>
    <row r="646" spans="1:5">
      <c r="A646" s="160">
        <v>643</v>
      </c>
      <c r="B646" s="657" t="s">
        <v>3984</v>
      </c>
      <c r="C646" s="666">
        <v>4</v>
      </c>
      <c r="D646" s="658">
        <v>4</v>
      </c>
      <c r="E646" s="160">
        <f t="shared" si="10"/>
        <v>80</v>
      </c>
    </row>
    <row r="647" spans="1:5">
      <c r="A647" s="160">
        <v>644</v>
      </c>
      <c r="B647" s="657" t="s">
        <v>260</v>
      </c>
      <c r="C647" s="666">
        <v>4</v>
      </c>
      <c r="D647" s="658">
        <v>8</v>
      </c>
      <c r="E647" s="160">
        <f t="shared" si="10"/>
        <v>160</v>
      </c>
    </row>
    <row r="648" spans="1:5">
      <c r="A648" s="160">
        <v>645</v>
      </c>
      <c r="B648" s="664" t="s">
        <v>3985</v>
      </c>
      <c r="C648" s="666">
        <v>4</v>
      </c>
      <c r="D648" s="665">
        <v>1.7</v>
      </c>
      <c r="E648" s="160">
        <f t="shared" si="10"/>
        <v>34</v>
      </c>
    </row>
    <row r="649" spans="1:5">
      <c r="A649" s="160">
        <v>646</v>
      </c>
      <c r="B649" s="664" t="s">
        <v>3986</v>
      </c>
      <c r="C649" s="666">
        <v>4</v>
      </c>
      <c r="D649" s="665">
        <v>1.6</v>
      </c>
      <c r="E649" s="160">
        <f t="shared" si="10"/>
        <v>32</v>
      </c>
    </row>
    <row r="650" spans="1:5">
      <c r="A650" s="160">
        <v>647</v>
      </c>
      <c r="B650" s="664" t="s">
        <v>3987</v>
      </c>
      <c r="C650" s="666">
        <v>4</v>
      </c>
      <c r="D650" s="665">
        <v>1.8</v>
      </c>
      <c r="E650" s="160">
        <f t="shared" si="10"/>
        <v>36</v>
      </c>
    </row>
    <row r="651" spans="1:5">
      <c r="A651" s="160">
        <v>648</v>
      </c>
      <c r="B651" s="664" t="s">
        <v>3988</v>
      </c>
      <c r="C651" s="666">
        <v>4</v>
      </c>
      <c r="D651" s="665">
        <v>1.4</v>
      </c>
      <c r="E651" s="160">
        <f t="shared" si="10"/>
        <v>28</v>
      </c>
    </row>
    <row r="652" spans="1:5">
      <c r="A652" s="160">
        <v>649</v>
      </c>
      <c r="B652" s="664" t="s">
        <v>3989</v>
      </c>
      <c r="C652" s="666">
        <v>4</v>
      </c>
      <c r="D652" s="665">
        <v>3.5</v>
      </c>
      <c r="E652" s="160">
        <f t="shared" si="10"/>
        <v>70</v>
      </c>
    </row>
    <row r="653" spans="1:5">
      <c r="A653" s="160">
        <v>650</v>
      </c>
      <c r="B653" s="664" t="s">
        <v>3990</v>
      </c>
      <c r="C653" s="666">
        <v>4</v>
      </c>
      <c r="D653" s="665">
        <v>2.5</v>
      </c>
      <c r="E653" s="160">
        <f t="shared" si="10"/>
        <v>50</v>
      </c>
    </row>
    <row r="654" spans="1:5">
      <c r="A654" s="160">
        <v>651</v>
      </c>
      <c r="B654" s="664" t="s">
        <v>3991</v>
      </c>
      <c r="C654" s="666">
        <v>4</v>
      </c>
      <c r="D654" s="665">
        <v>1.3</v>
      </c>
      <c r="E654" s="160">
        <f t="shared" si="10"/>
        <v>26</v>
      </c>
    </row>
    <row r="655" spans="1:5">
      <c r="A655" s="160">
        <v>652</v>
      </c>
      <c r="B655" s="664" t="s">
        <v>3992</v>
      </c>
      <c r="C655" s="666">
        <v>4</v>
      </c>
      <c r="D655" s="665">
        <v>1</v>
      </c>
      <c r="E655" s="160">
        <f t="shared" si="10"/>
        <v>20</v>
      </c>
    </row>
    <row r="656" spans="1:5">
      <c r="A656" s="160">
        <v>653</v>
      </c>
      <c r="B656" s="664" t="s">
        <v>3993</v>
      </c>
      <c r="C656" s="666">
        <v>4</v>
      </c>
      <c r="D656" s="665">
        <v>2</v>
      </c>
      <c r="E656" s="160">
        <f t="shared" si="10"/>
        <v>40</v>
      </c>
    </row>
    <row r="657" spans="1:5">
      <c r="A657" s="160">
        <v>654</v>
      </c>
      <c r="B657" s="664" t="s">
        <v>3994</v>
      </c>
      <c r="C657" s="666">
        <v>4</v>
      </c>
      <c r="D657" s="665">
        <v>1</v>
      </c>
      <c r="E657" s="160">
        <f t="shared" si="10"/>
        <v>20</v>
      </c>
    </row>
    <row r="658" spans="1:5">
      <c r="A658" s="160">
        <v>655</v>
      </c>
      <c r="B658" s="649" t="s">
        <v>3995</v>
      </c>
      <c r="C658" s="666">
        <v>4</v>
      </c>
      <c r="D658" s="650">
        <v>0.5</v>
      </c>
      <c r="E658" s="160">
        <f t="shared" si="10"/>
        <v>10</v>
      </c>
    </row>
    <row r="659" spans="1:5">
      <c r="A659" s="160">
        <v>656</v>
      </c>
      <c r="B659" s="657" t="s">
        <v>3996</v>
      </c>
      <c r="C659" s="666">
        <v>7</v>
      </c>
      <c r="D659" s="658">
        <v>3.3</v>
      </c>
      <c r="E659" s="160">
        <f t="shared" si="10"/>
        <v>66</v>
      </c>
    </row>
    <row r="660" spans="1:5">
      <c r="A660" s="160">
        <v>657</v>
      </c>
      <c r="B660" s="657" t="s">
        <v>3997</v>
      </c>
      <c r="C660" s="666">
        <v>7</v>
      </c>
      <c r="D660" s="658">
        <v>4.5</v>
      </c>
      <c r="E660" s="160">
        <f t="shared" si="10"/>
        <v>90</v>
      </c>
    </row>
    <row r="661" spans="1:5">
      <c r="A661" s="160">
        <v>658</v>
      </c>
      <c r="B661" s="657" t="s">
        <v>3998</v>
      </c>
      <c r="C661" s="666">
        <v>7</v>
      </c>
      <c r="D661" s="658">
        <v>7</v>
      </c>
      <c r="E661" s="160">
        <f t="shared" si="10"/>
        <v>140</v>
      </c>
    </row>
    <row r="662" spans="1:5">
      <c r="A662" s="160">
        <v>659</v>
      </c>
      <c r="B662" s="657" t="s">
        <v>3999</v>
      </c>
      <c r="C662" s="666">
        <v>7</v>
      </c>
      <c r="D662" s="658">
        <v>4.1</v>
      </c>
      <c r="E662" s="160">
        <f t="shared" si="10"/>
        <v>82</v>
      </c>
    </row>
    <row r="663" spans="1:5">
      <c r="A663" s="160">
        <v>660</v>
      </c>
      <c r="B663" s="657" t="s">
        <v>4000</v>
      </c>
      <c r="C663" s="666">
        <v>7</v>
      </c>
      <c r="D663" s="658">
        <v>7.6</v>
      </c>
      <c r="E663" s="160">
        <f t="shared" si="10"/>
        <v>152</v>
      </c>
    </row>
    <row r="664" spans="1:5">
      <c r="A664" s="160">
        <v>661</v>
      </c>
      <c r="B664" s="657" t="s">
        <v>4001</v>
      </c>
      <c r="C664" s="666">
        <v>7</v>
      </c>
      <c r="D664" s="658">
        <v>0.5</v>
      </c>
      <c r="E664" s="160">
        <f t="shared" si="10"/>
        <v>10</v>
      </c>
    </row>
    <row r="665" spans="1:5">
      <c r="A665" s="160">
        <v>662</v>
      </c>
      <c r="B665" s="657" t="s">
        <v>4002</v>
      </c>
      <c r="C665" s="666">
        <v>7</v>
      </c>
      <c r="D665" s="658">
        <v>5.5</v>
      </c>
      <c r="E665" s="160">
        <f t="shared" si="10"/>
        <v>110</v>
      </c>
    </row>
    <row r="666" spans="1:5">
      <c r="A666" s="160">
        <v>663</v>
      </c>
      <c r="B666" s="657" t="s">
        <v>4003</v>
      </c>
      <c r="C666" s="666">
        <v>7</v>
      </c>
      <c r="D666" s="658">
        <v>0.8</v>
      </c>
      <c r="E666" s="160">
        <f t="shared" si="10"/>
        <v>16</v>
      </c>
    </row>
    <row r="667" spans="1:5">
      <c r="A667" s="160">
        <v>664</v>
      </c>
      <c r="B667" s="657" t="s">
        <v>4004</v>
      </c>
      <c r="C667" s="666">
        <v>7</v>
      </c>
      <c r="D667" s="658">
        <v>0.6</v>
      </c>
      <c r="E667" s="160">
        <f t="shared" si="10"/>
        <v>12</v>
      </c>
    </row>
    <row r="668" spans="1:5">
      <c r="A668" s="160">
        <v>665</v>
      </c>
      <c r="B668" s="657" t="s">
        <v>4005</v>
      </c>
      <c r="C668" s="666">
        <v>7</v>
      </c>
      <c r="D668" s="658">
        <v>0.5</v>
      </c>
      <c r="E668" s="160">
        <f t="shared" si="10"/>
        <v>10</v>
      </c>
    </row>
    <row r="669" spans="1:5">
      <c r="A669" s="160">
        <v>666</v>
      </c>
      <c r="B669" s="657" t="s">
        <v>4006</v>
      </c>
      <c r="C669" s="666">
        <v>7</v>
      </c>
      <c r="D669" s="658">
        <v>1.2</v>
      </c>
      <c r="E669" s="160">
        <f t="shared" si="10"/>
        <v>24</v>
      </c>
    </row>
    <row r="670" spans="1:5">
      <c r="A670" s="160">
        <v>667</v>
      </c>
      <c r="B670" s="657" t="s">
        <v>663</v>
      </c>
      <c r="C670" s="666">
        <v>11</v>
      </c>
      <c r="D670" s="658">
        <v>1.2</v>
      </c>
      <c r="E670" s="160">
        <f t="shared" si="10"/>
        <v>24</v>
      </c>
    </row>
    <row r="671" spans="1:5">
      <c r="A671" s="160">
        <v>668</v>
      </c>
      <c r="B671" s="657" t="s">
        <v>4007</v>
      </c>
      <c r="C671" s="666">
        <v>11</v>
      </c>
      <c r="D671" s="658">
        <v>0.7</v>
      </c>
      <c r="E671" s="160">
        <f t="shared" si="10"/>
        <v>14</v>
      </c>
    </row>
    <row r="672" spans="1:5">
      <c r="A672" s="160">
        <v>669</v>
      </c>
      <c r="B672" s="657" t="s">
        <v>743</v>
      </c>
      <c r="C672" s="666">
        <v>11</v>
      </c>
      <c r="D672" s="658">
        <v>1</v>
      </c>
      <c r="E672" s="160">
        <f t="shared" si="10"/>
        <v>20</v>
      </c>
    </row>
    <row r="673" spans="1:5">
      <c r="A673" s="160">
        <v>670</v>
      </c>
      <c r="B673" s="657" t="s">
        <v>1434</v>
      </c>
      <c r="C673" s="666">
        <v>19</v>
      </c>
      <c r="D673" s="658">
        <v>1.1</v>
      </c>
      <c r="E673" s="160">
        <f t="shared" si="10"/>
        <v>22</v>
      </c>
    </row>
    <row r="674" spans="1:5">
      <c r="A674" s="160">
        <v>671</v>
      </c>
      <c r="B674" s="657" t="s">
        <v>4008</v>
      </c>
      <c r="C674" s="666">
        <v>19</v>
      </c>
      <c r="D674" s="658">
        <v>2.1</v>
      </c>
      <c r="E674" s="160">
        <f t="shared" si="10"/>
        <v>42</v>
      </c>
    </row>
    <row r="675" spans="1:5">
      <c r="A675" s="160">
        <v>672</v>
      </c>
      <c r="B675" s="657" t="s">
        <v>1727</v>
      </c>
      <c r="C675" s="666">
        <v>19</v>
      </c>
      <c r="D675" s="658">
        <v>0.5</v>
      </c>
      <c r="E675" s="160">
        <f t="shared" si="10"/>
        <v>10</v>
      </c>
    </row>
    <row r="676" spans="1:5">
      <c r="A676" s="160">
        <v>673</v>
      </c>
      <c r="B676" s="657" t="s">
        <v>4009</v>
      </c>
      <c r="C676" s="666">
        <v>19</v>
      </c>
      <c r="D676" s="658">
        <v>1.2</v>
      </c>
      <c r="E676" s="160">
        <f t="shared" si="10"/>
        <v>24</v>
      </c>
    </row>
    <row r="677" spans="1:5">
      <c r="A677" s="160">
        <v>674</v>
      </c>
      <c r="B677" s="657" t="s">
        <v>4010</v>
      </c>
      <c r="C677" s="666">
        <v>19</v>
      </c>
      <c r="D677" s="658">
        <v>1</v>
      </c>
      <c r="E677" s="160">
        <f t="shared" si="10"/>
        <v>20</v>
      </c>
    </row>
    <row r="678" spans="1:5">
      <c r="A678" s="160">
        <v>675</v>
      </c>
      <c r="B678" s="657" t="s">
        <v>4011</v>
      </c>
      <c r="C678" s="666">
        <v>19</v>
      </c>
      <c r="D678" s="658">
        <v>1.5</v>
      </c>
      <c r="E678" s="160">
        <f t="shared" si="10"/>
        <v>30</v>
      </c>
    </row>
    <row r="679" spans="1:5">
      <c r="A679" s="160">
        <v>676</v>
      </c>
      <c r="B679" s="657" t="s">
        <v>4012</v>
      </c>
      <c r="C679" s="666">
        <v>19</v>
      </c>
      <c r="D679" s="658">
        <v>0.6</v>
      </c>
      <c r="E679" s="160">
        <f t="shared" si="10"/>
        <v>12</v>
      </c>
    </row>
    <row r="680" spans="1:5">
      <c r="A680" s="160">
        <v>677</v>
      </c>
      <c r="B680" s="657" t="s">
        <v>4013</v>
      </c>
      <c r="C680" s="666">
        <v>19</v>
      </c>
      <c r="D680" s="658">
        <v>0.8</v>
      </c>
      <c r="E680" s="160">
        <f t="shared" si="10"/>
        <v>16</v>
      </c>
    </row>
    <row r="681" spans="1:5">
      <c r="A681" s="160">
        <v>678</v>
      </c>
      <c r="B681" s="657" t="s">
        <v>4014</v>
      </c>
      <c r="C681" s="666">
        <v>19</v>
      </c>
      <c r="D681" s="658">
        <v>1.2</v>
      </c>
      <c r="E681" s="160">
        <f t="shared" si="10"/>
        <v>24</v>
      </c>
    </row>
    <row r="682" spans="1:5">
      <c r="A682" s="160">
        <v>679</v>
      </c>
      <c r="B682" s="657" t="s">
        <v>4015</v>
      </c>
      <c r="C682" s="666">
        <v>19</v>
      </c>
      <c r="D682" s="658">
        <v>0.6</v>
      </c>
      <c r="E682" s="160">
        <f t="shared" si="10"/>
        <v>12</v>
      </c>
    </row>
    <row r="683" spans="1:5">
      <c r="A683" s="160">
        <v>680</v>
      </c>
      <c r="B683" s="657" t="s">
        <v>4016</v>
      </c>
      <c r="C683" s="666">
        <v>19</v>
      </c>
      <c r="D683" s="658">
        <v>0.5</v>
      </c>
      <c r="E683" s="160">
        <f t="shared" si="10"/>
        <v>10</v>
      </c>
    </row>
    <row r="684" spans="1:5">
      <c r="A684" s="160">
        <v>681</v>
      </c>
      <c r="B684" s="664" t="s">
        <v>4017</v>
      </c>
      <c r="C684" s="666">
        <v>19</v>
      </c>
      <c r="D684" s="665">
        <v>0.9</v>
      </c>
      <c r="E684" s="160">
        <f t="shared" si="10"/>
        <v>18</v>
      </c>
    </row>
    <row r="685" spans="1:5">
      <c r="A685" s="160">
        <v>682</v>
      </c>
      <c r="B685" s="664" t="s">
        <v>2634</v>
      </c>
      <c r="C685" s="666">
        <v>19</v>
      </c>
      <c r="D685" s="665">
        <v>1.5</v>
      </c>
      <c r="E685" s="160">
        <f t="shared" si="10"/>
        <v>30</v>
      </c>
    </row>
    <row r="686" spans="1:5">
      <c r="A686" s="160">
        <v>683</v>
      </c>
      <c r="B686" s="657" t="s">
        <v>4018</v>
      </c>
      <c r="C686" s="666">
        <v>9</v>
      </c>
      <c r="D686" s="658">
        <v>1.5</v>
      </c>
      <c r="E686" s="160">
        <f t="shared" si="10"/>
        <v>30</v>
      </c>
    </row>
    <row r="687" spans="1:5">
      <c r="A687" s="160">
        <v>684</v>
      </c>
      <c r="B687" s="657" t="s">
        <v>4019</v>
      </c>
      <c r="C687" s="666">
        <v>9</v>
      </c>
      <c r="D687" s="658">
        <v>0.6</v>
      </c>
      <c r="E687" s="160">
        <f t="shared" si="10"/>
        <v>12</v>
      </c>
    </row>
    <row r="688" spans="1:5">
      <c r="A688" s="160">
        <v>685</v>
      </c>
      <c r="B688" s="657" t="s">
        <v>4020</v>
      </c>
      <c r="C688" s="666">
        <v>9</v>
      </c>
      <c r="D688" s="658">
        <v>2</v>
      </c>
      <c r="E688" s="160">
        <f t="shared" si="10"/>
        <v>40</v>
      </c>
    </row>
    <row r="689" spans="1:5">
      <c r="A689" s="160">
        <v>686</v>
      </c>
      <c r="B689" s="657" t="s">
        <v>4021</v>
      </c>
      <c r="C689" s="666">
        <v>9</v>
      </c>
      <c r="D689" s="658">
        <v>2.5</v>
      </c>
      <c r="E689" s="160">
        <f t="shared" si="10"/>
        <v>50</v>
      </c>
    </row>
    <row r="690" spans="1:5">
      <c r="A690" s="160">
        <v>687</v>
      </c>
      <c r="B690" s="657" t="s">
        <v>4022</v>
      </c>
      <c r="C690" s="666">
        <v>9</v>
      </c>
      <c r="D690" s="658">
        <v>0.5</v>
      </c>
      <c r="E690" s="160">
        <f t="shared" si="10"/>
        <v>10</v>
      </c>
    </row>
    <row r="691" spans="1:5">
      <c r="A691" s="160">
        <v>688</v>
      </c>
      <c r="B691" s="657" t="s">
        <v>4023</v>
      </c>
      <c r="C691" s="666">
        <v>9</v>
      </c>
      <c r="D691" s="658">
        <v>0.9</v>
      </c>
      <c r="E691" s="160">
        <f t="shared" si="10"/>
        <v>18</v>
      </c>
    </row>
    <row r="692" spans="1:5">
      <c r="A692" s="160">
        <v>689</v>
      </c>
      <c r="B692" s="657" t="s">
        <v>4024</v>
      </c>
      <c r="C692" s="666">
        <v>9</v>
      </c>
      <c r="D692" s="658">
        <v>1.5</v>
      </c>
      <c r="E692" s="160">
        <f t="shared" si="10"/>
        <v>30</v>
      </c>
    </row>
    <row r="693" spans="1:5">
      <c r="A693" s="160">
        <v>690</v>
      </c>
      <c r="B693" s="667" t="s">
        <v>4025</v>
      </c>
      <c r="C693" s="666">
        <v>10</v>
      </c>
      <c r="D693" s="658">
        <v>0.9</v>
      </c>
      <c r="E693" s="160">
        <f t="shared" si="10"/>
        <v>18</v>
      </c>
    </row>
    <row r="694" spans="1:5">
      <c r="A694" s="160">
        <v>691</v>
      </c>
      <c r="B694" s="657" t="s">
        <v>4026</v>
      </c>
      <c r="C694" s="666">
        <v>10</v>
      </c>
      <c r="D694" s="658">
        <v>1.1</v>
      </c>
      <c r="E694" s="160">
        <f t="shared" si="10"/>
        <v>22</v>
      </c>
    </row>
    <row r="695" spans="1:5">
      <c r="A695" s="160">
        <v>692</v>
      </c>
      <c r="B695" s="657" t="s">
        <v>4027</v>
      </c>
      <c r="C695" s="666">
        <v>12</v>
      </c>
      <c r="D695" s="658">
        <v>0.9</v>
      </c>
      <c r="E695" s="160">
        <f t="shared" si="10"/>
        <v>18</v>
      </c>
    </row>
    <row r="696" spans="1:5">
      <c r="A696" s="160">
        <v>693</v>
      </c>
      <c r="B696" s="657" t="s">
        <v>4028</v>
      </c>
      <c r="C696" s="666">
        <v>12</v>
      </c>
      <c r="D696" s="658">
        <v>0.6</v>
      </c>
      <c r="E696" s="160">
        <f t="shared" si="10"/>
        <v>12</v>
      </c>
    </row>
    <row r="697" spans="1:5">
      <c r="A697" s="160">
        <v>694</v>
      </c>
      <c r="B697" s="657" t="s">
        <v>4029</v>
      </c>
      <c r="C697" s="666">
        <v>12</v>
      </c>
      <c r="D697" s="658">
        <v>0.5</v>
      </c>
      <c r="E697" s="160">
        <f t="shared" si="10"/>
        <v>10</v>
      </c>
    </row>
    <row r="698" spans="1:5">
      <c r="A698" s="160">
        <v>695</v>
      </c>
      <c r="B698" s="657" t="s">
        <v>4030</v>
      </c>
      <c r="C698" s="666">
        <v>5</v>
      </c>
      <c r="D698" s="658">
        <v>2</v>
      </c>
      <c r="E698" s="160">
        <f t="shared" si="10"/>
        <v>40</v>
      </c>
    </row>
    <row r="699" spans="1:5">
      <c r="A699" s="160">
        <v>696</v>
      </c>
      <c r="B699" s="657" t="s">
        <v>4031</v>
      </c>
      <c r="C699" s="666">
        <v>5</v>
      </c>
      <c r="D699" s="658">
        <v>2.5</v>
      </c>
      <c r="E699" s="160">
        <f t="shared" si="10"/>
        <v>50</v>
      </c>
    </row>
    <row r="700" spans="1:5">
      <c r="A700" s="160">
        <v>697</v>
      </c>
      <c r="B700" s="657" t="s">
        <v>4032</v>
      </c>
      <c r="C700" s="666">
        <v>5</v>
      </c>
      <c r="D700" s="658">
        <v>2.3</v>
      </c>
      <c r="E700" s="160">
        <f t="shared" si="10"/>
        <v>46</v>
      </c>
    </row>
    <row r="701" spans="1:5">
      <c r="A701" s="160">
        <v>698</v>
      </c>
      <c r="B701" s="657" t="s">
        <v>4033</v>
      </c>
      <c r="C701" s="666">
        <v>5</v>
      </c>
      <c r="D701" s="658">
        <v>1</v>
      </c>
      <c r="E701" s="160">
        <f t="shared" si="10"/>
        <v>20</v>
      </c>
    </row>
    <row r="702" spans="1:5">
      <c r="A702" s="160">
        <v>699</v>
      </c>
      <c r="B702" s="657" t="s">
        <v>4034</v>
      </c>
      <c r="C702" s="666">
        <v>5</v>
      </c>
      <c r="D702" s="658">
        <v>2</v>
      </c>
      <c r="E702" s="160">
        <f t="shared" si="10"/>
        <v>40</v>
      </c>
    </row>
    <row r="703" spans="1:5">
      <c r="A703" s="160">
        <v>700</v>
      </c>
      <c r="B703" s="657" t="s">
        <v>4035</v>
      </c>
      <c r="C703" s="666">
        <v>5</v>
      </c>
      <c r="D703" s="658">
        <v>1</v>
      </c>
      <c r="E703" s="160">
        <f t="shared" si="10"/>
        <v>20</v>
      </c>
    </row>
    <row r="704" spans="1:5">
      <c r="A704" s="160">
        <v>701</v>
      </c>
      <c r="B704" s="657" t="s">
        <v>4036</v>
      </c>
      <c r="C704" s="666">
        <v>5</v>
      </c>
      <c r="D704" s="658">
        <v>1.2</v>
      </c>
      <c r="E704" s="160">
        <f t="shared" si="10"/>
        <v>24</v>
      </c>
    </row>
    <row r="705" spans="1:5">
      <c r="A705" s="160">
        <v>702</v>
      </c>
      <c r="B705" s="657" t="s">
        <v>743</v>
      </c>
      <c r="C705" s="666">
        <v>5</v>
      </c>
      <c r="D705" s="658">
        <v>3</v>
      </c>
      <c r="E705" s="160">
        <f t="shared" si="10"/>
        <v>60</v>
      </c>
    </row>
    <row r="706" spans="1:5">
      <c r="A706" s="160">
        <v>703</v>
      </c>
      <c r="B706" s="657" t="s">
        <v>4037</v>
      </c>
      <c r="C706" s="666">
        <v>5</v>
      </c>
      <c r="D706" s="658">
        <v>6</v>
      </c>
      <c r="E706" s="160">
        <f t="shared" si="10"/>
        <v>120</v>
      </c>
    </row>
    <row r="707" spans="1:5">
      <c r="A707" s="160">
        <v>704</v>
      </c>
      <c r="B707" s="657" t="s">
        <v>4038</v>
      </c>
      <c r="C707" s="666">
        <v>5</v>
      </c>
      <c r="D707" s="658">
        <v>4</v>
      </c>
      <c r="E707" s="160">
        <f t="shared" si="10"/>
        <v>80</v>
      </c>
    </row>
    <row r="708" spans="1:5">
      <c r="A708" s="160">
        <v>705</v>
      </c>
      <c r="B708" s="657" t="s">
        <v>4039</v>
      </c>
      <c r="C708" s="666">
        <v>5</v>
      </c>
      <c r="D708" s="658">
        <v>2.5</v>
      </c>
      <c r="E708" s="160">
        <f t="shared" si="10"/>
        <v>50</v>
      </c>
    </row>
    <row r="709" spans="1:5">
      <c r="A709" s="160">
        <v>706</v>
      </c>
      <c r="B709" s="657" t="s">
        <v>4040</v>
      </c>
      <c r="C709" s="666">
        <v>5</v>
      </c>
      <c r="D709" s="658">
        <v>7.2</v>
      </c>
      <c r="E709" s="160">
        <f t="shared" ref="E709:E772" si="11">D709*20</f>
        <v>144</v>
      </c>
    </row>
    <row r="710" spans="1:5">
      <c r="A710" s="160">
        <v>707</v>
      </c>
      <c r="B710" s="657" t="s">
        <v>4041</v>
      </c>
      <c r="C710" s="666">
        <v>5</v>
      </c>
      <c r="D710" s="658">
        <v>0.5</v>
      </c>
      <c r="E710" s="160">
        <f t="shared" si="11"/>
        <v>10</v>
      </c>
    </row>
    <row r="711" spans="1:5">
      <c r="A711" s="160">
        <v>708</v>
      </c>
      <c r="B711" s="657" t="s">
        <v>4042</v>
      </c>
      <c r="C711" s="666">
        <v>5</v>
      </c>
      <c r="D711" s="658">
        <v>0.6</v>
      </c>
      <c r="E711" s="160">
        <f t="shared" si="11"/>
        <v>12</v>
      </c>
    </row>
    <row r="712" spans="1:5">
      <c r="A712" s="160">
        <v>709</v>
      </c>
      <c r="B712" s="657" t="s">
        <v>4043</v>
      </c>
      <c r="C712" s="666">
        <v>5</v>
      </c>
      <c r="D712" s="658">
        <v>2</v>
      </c>
      <c r="E712" s="160">
        <f t="shared" si="11"/>
        <v>40</v>
      </c>
    </row>
    <row r="713" spans="1:5">
      <c r="A713" s="160">
        <v>710</v>
      </c>
      <c r="B713" s="657" t="s">
        <v>4044</v>
      </c>
      <c r="C713" s="666">
        <v>5</v>
      </c>
      <c r="D713" s="658">
        <v>3.5</v>
      </c>
      <c r="E713" s="160">
        <f t="shared" si="11"/>
        <v>70</v>
      </c>
    </row>
    <row r="714" spans="1:5">
      <c r="A714" s="160">
        <v>711</v>
      </c>
      <c r="B714" s="657" t="s">
        <v>4045</v>
      </c>
      <c r="C714" s="666">
        <v>5</v>
      </c>
      <c r="D714" s="658">
        <v>1.5</v>
      </c>
      <c r="E714" s="160">
        <f t="shared" si="11"/>
        <v>30</v>
      </c>
    </row>
    <row r="715" spans="1:5">
      <c r="A715" s="160">
        <v>712</v>
      </c>
      <c r="B715" s="657" t="s">
        <v>4046</v>
      </c>
      <c r="C715" s="666">
        <v>5</v>
      </c>
      <c r="D715" s="658">
        <v>0.6</v>
      </c>
      <c r="E715" s="160">
        <f t="shared" si="11"/>
        <v>12</v>
      </c>
    </row>
    <row r="716" spans="1:5">
      <c r="A716" s="160">
        <v>713</v>
      </c>
      <c r="B716" s="657" t="s">
        <v>4047</v>
      </c>
      <c r="C716" s="666">
        <v>5</v>
      </c>
      <c r="D716" s="658">
        <v>13</v>
      </c>
      <c r="E716" s="160">
        <f t="shared" si="11"/>
        <v>260</v>
      </c>
    </row>
    <row r="717" spans="1:5">
      <c r="A717" s="160">
        <v>714</v>
      </c>
      <c r="B717" s="657" t="s">
        <v>4048</v>
      </c>
      <c r="C717" s="666">
        <v>5</v>
      </c>
      <c r="D717" s="658">
        <v>1.2</v>
      </c>
      <c r="E717" s="160">
        <f t="shared" si="11"/>
        <v>24</v>
      </c>
    </row>
    <row r="718" spans="1:5">
      <c r="A718" s="160">
        <v>715</v>
      </c>
      <c r="B718" s="657" t="s">
        <v>4049</v>
      </c>
      <c r="C718" s="666">
        <v>5</v>
      </c>
      <c r="D718" s="658">
        <v>1.5</v>
      </c>
      <c r="E718" s="160">
        <f t="shared" si="11"/>
        <v>30</v>
      </c>
    </row>
    <row r="719" spans="1:5">
      <c r="A719" s="160">
        <v>716</v>
      </c>
      <c r="B719" s="661" t="s">
        <v>4050</v>
      </c>
      <c r="C719" s="662">
        <v>14</v>
      </c>
      <c r="D719" s="663">
        <v>1.1</v>
      </c>
      <c r="E719" s="160">
        <f t="shared" si="11"/>
        <v>22</v>
      </c>
    </row>
    <row r="720" spans="1:5">
      <c r="A720" s="160">
        <v>717</v>
      </c>
      <c r="B720" s="661" t="s">
        <v>3596</v>
      </c>
      <c r="C720" s="662">
        <v>14</v>
      </c>
      <c r="D720" s="663">
        <v>0.58</v>
      </c>
      <c r="E720" s="160">
        <f t="shared" si="11"/>
        <v>11.6</v>
      </c>
    </row>
    <row r="721" spans="1:5">
      <c r="A721" s="160">
        <v>718</v>
      </c>
      <c r="B721" s="661" t="s">
        <v>4051</v>
      </c>
      <c r="C721" s="662">
        <v>14</v>
      </c>
      <c r="D721" s="663">
        <v>1.1</v>
      </c>
      <c r="E721" s="160">
        <f t="shared" si="11"/>
        <v>22</v>
      </c>
    </row>
    <row r="722" spans="1:5">
      <c r="A722" s="160">
        <v>719</v>
      </c>
      <c r="B722" s="661" t="s">
        <v>4052</v>
      </c>
      <c r="C722" s="662">
        <v>14</v>
      </c>
      <c r="D722" s="663">
        <v>1.4</v>
      </c>
      <c r="E722" s="160">
        <f t="shared" si="11"/>
        <v>28</v>
      </c>
    </row>
    <row r="723" spans="1:5">
      <c r="A723" s="160">
        <v>720</v>
      </c>
      <c r="B723" s="661" t="s">
        <v>4053</v>
      </c>
      <c r="C723" s="662">
        <v>14</v>
      </c>
      <c r="D723" s="663">
        <v>1</v>
      </c>
      <c r="E723" s="160">
        <f t="shared" si="11"/>
        <v>20</v>
      </c>
    </row>
    <row r="724" spans="1:5">
      <c r="A724" s="160">
        <v>721</v>
      </c>
      <c r="B724" s="661" t="s">
        <v>4054</v>
      </c>
      <c r="C724" s="662">
        <v>14</v>
      </c>
      <c r="D724" s="663">
        <v>0.8</v>
      </c>
      <c r="E724" s="160">
        <f t="shared" si="11"/>
        <v>16</v>
      </c>
    </row>
    <row r="725" spans="1:5">
      <c r="A725" s="160">
        <v>722</v>
      </c>
      <c r="B725" s="661" t="s">
        <v>4055</v>
      </c>
      <c r="C725" s="662">
        <v>14</v>
      </c>
      <c r="D725" s="663">
        <v>1.6</v>
      </c>
      <c r="E725" s="160">
        <f t="shared" si="11"/>
        <v>32</v>
      </c>
    </row>
    <row r="726" spans="1:5">
      <c r="A726" s="160">
        <v>723</v>
      </c>
      <c r="B726" s="661" t="s">
        <v>4056</v>
      </c>
      <c r="C726" s="662">
        <v>14</v>
      </c>
      <c r="D726" s="663">
        <v>1.4</v>
      </c>
      <c r="E726" s="160">
        <f t="shared" si="11"/>
        <v>28</v>
      </c>
    </row>
    <row r="727" spans="1:5">
      <c r="A727" s="160">
        <v>724</v>
      </c>
      <c r="B727" s="664" t="s">
        <v>4057</v>
      </c>
      <c r="C727" s="662">
        <v>14</v>
      </c>
      <c r="D727" s="665">
        <v>0.8</v>
      </c>
      <c r="E727" s="160">
        <f t="shared" si="11"/>
        <v>16</v>
      </c>
    </row>
    <row r="728" spans="1:5">
      <c r="A728" s="160">
        <v>725</v>
      </c>
      <c r="B728" s="664" t="s">
        <v>4058</v>
      </c>
      <c r="C728" s="662">
        <v>14</v>
      </c>
      <c r="D728" s="665">
        <v>1.6</v>
      </c>
      <c r="E728" s="160">
        <f t="shared" si="11"/>
        <v>32</v>
      </c>
    </row>
    <row r="729" spans="1:5">
      <c r="A729" s="160">
        <v>726</v>
      </c>
      <c r="B729" s="664" t="s">
        <v>187</v>
      </c>
      <c r="C729" s="662">
        <v>14</v>
      </c>
      <c r="D729" s="665">
        <v>1</v>
      </c>
      <c r="E729" s="160">
        <f t="shared" si="11"/>
        <v>20</v>
      </c>
    </row>
    <row r="730" spans="1:5">
      <c r="A730" s="160">
        <v>727</v>
      </c>
      <c r="B730" s="664" t="s">
        <v>4059</v>
      </c>
      <c r="C730" s="662">
        <v>14</v>
      </c>
      <c r="D730" s="665">
        <v>1.7</v>
      </c>
      <c r="E730" s="160">
        <f t="shared" si="11"/>
        <v>34</v>
      </c>
    </row>
    <row r="731" spans="1:5">
      <c r="A731" s="160">
        <v>728</v>
      </c>
      <c r="B731" s="664" t="s">
        <v>4060</v>
      </c>
      <c r="C731" s="662">
        <v>14</v>
      </c>
      <c r="D731" s="665">
        <v>1.6</v>
      </c>
      <c r="E731" s="160">
        <f t="shared" si="11"/>
        <v>32</v>
      </c>
    </row>
    <row r="732" spans="1:5">
      <c r="A732" s="160">
        <v>729</v>
      </c>
      <c r="B732" s="664" t="s">
        <v>4061</v>
      </c>
      <c r="C732" s="662">
        <v>14</v>
      </c>
      <c r="D732" s="665">
        <v>1.8</v>
      </c>
      <c r="E732" s="160">
        <f t="shared" si="11"/>
        <v>36</v>
      </c>
    </row>
    <row r="733" spans="1:5">
      <c r="A733" s="160">
        <v>730</v>
      </c>
      <c r="B733" s="664" t="s">
        <v>3561</v>
      </c>
      <c r="C733" s="662">
        <v>14</v>
      </c>
      <c r="D733" s="665">
        <v>1</v>
      </c>
      <c r="E733" s="160">
        <f t="shared" si="11"/>
        <v>20</v>
      </c>
    </row>
    <row r="734" spans="1:5">
      <c r="A734" s="160">
        <v>731</v>
      </c>
      <c r="B734" s="664" t="s">
        <v>4062</v>
      </c>
      <c r="C734" s="662">
        <v>14</v>
      </c>
      <c r="D734" s="665">
        <v>0.7</v>
      </c>
      <c r="E734" s="160">
        <f t="shared" si="11"/>
        <v>14</v>
      </c>
    </row>
    <row r="735" spans="1:5">
      <c r="A735" s="160">
        <v>732</v>
      </c>
      <c r="B735" s="664" t="s">
        <v>4063</v>
      </c>
      <c r="C735" s="662">
        <v>14</v>
      </c>
      <c r="D735" s="665">
        <v>0.6</v>
      </c>
      <c r="E735" s="160">
        <f t="shared" si="11"/>
        <v>12</v>
      </c>
    </row>
    <row r="736" spans="1:5">
      <c r="A736" s="160">
        <v>733</v>
      </c>
      <c r="B736" s="664" t="s">
        <v>4064</v>
      </c>
      <c r="C736" s="662">
        <v>14</v>
      </c>
      <c r="D736" s="665">
        <v>0.8</v>
      </c>
      <c r="E736" s="160">
        <f t="shared" si="11"/>
        <v>16</v>
      </c>
    </row>
    <row r="737" spans="1:5">
      <c r="A737" s="160">
        <v>734</v>
      </c>
      <c r="B737" s="664" t="s">
        <v>4065</v>
      </c>
      <c r="C737" s="662">
        <v>14</v>
      </c>
      <c r="D737" s="665">
        <v>1</v>
      </c>
      <c r="E737" s="160">
        <f t="shared" si="11"/>
        <v>20</v>
      </c>
    </row>
    <row r="738" spans="1:5">
      <c r="A738" s="160">
        <v>735</v>
      </c>
      <c r="B738" s="664" t="s">
        <v>4066</v>
      </c>
      <c r="C738" s="662">
        <v>14</v>
      </c>
      <c r="D738" s="665">
        <v>0.9</v>
      </c>
      <c r="E738" s="160">
        <f t="shared" si="11"/>
        <v>18</v>
      </c>
    </row>
    <row r="739" spans="1:5">
      <c r="A739" s="160">
        <v>736</v>
      </c>
      <c r="B739" s="664" t="s">
        <v>4067</v>
      </c>
      <c r="C739" s="662">
        <v>14</v>
      </c>
      <c r="D739" s="665">
        <v>0.7</v>
      </c>
      <c r="E739" s="160">
        <f t="shared" si="11"/>
        <v>14</v>
      </c>
    </row>
    <row r="740" spans="1:5">
      <c r="A740" s="160">
        <v>737</v>
      </c>
      <c r="B740" s="649" t="s">
        <v>4068</v>
      </c>
      <c r="C740" s="662">
        <v>14</v>
      </c>
      <c r="D740" s="650">
        <v>0.5</v>
      </c>
      <c r="E740" s="160">
        <f t="shared" si="11"/>
        <v>10</v>
      </c>
    </row>
    <row r="741" spans="1:5">
      <c r="A741" s="160">
        <v>738</v>
      </c>
      <c r="B741" s="649" t="s">
        <v>4069</v>
      </c>
      <c r="C741" s="662">
        <v>14</v>
      </c>
      <c r="D741" s="650">
        <v>0.7</v>
      </c>
      <c r="E741" s="160">
        <f t="shared" si="11"/>
        <v>14</v>
      </c>
    </row>
    <row r="742" spans="1:5">
      <c r="A742" s="160">
        <v>739</v>
      </c>
      <c r="B742" s="649" t="s">
        <v>4070</v>
      </c>
      <c r="C742" s="662">
        <v>14</v>
      </c>
      <c r="D742" s="650">
        <v>0.5</v>
      </c>
      <c r="E742" s="160">
        <f t="shared" si="11"/>
        <v>10</v>
      </c>
    </row>
    <row r="743" spans="1:5">
      <c r="A743" s="160">
        <v>740</v>
      </c>
      <c r="B743" s="657" t="s">
        <v>4071</v>
      </c>
      <c r="C743" s="666">
        <v>16</v>
      </c>
      <c r="D743" s="658">
        <v>0.5</v>
      </c>
      <c r="E743" s="160">
        <f t="shared" si="11"/>
        <v>10</v>
      </c>
    </row>
    <row r="744" spans="1:5">
      <c r="A744" s="160">
        <v>741</v>
      </c>
      <c r="B744" s="657" t="s">
        <v>4072</v>
      </c>
      <c r="C744" s="666">
        <v>16</v>
      </c>
      <c r="D744" s="658">
        <v>2.8</v>
      </c>
      <c r="E744" s="160">
        <f t="shared" si="11"/>
        <v>56</v>
      </c>
    </row>
    <row r="745" spans="1:5">
      <c r="A745" s="160">
        <v>742</v>
      </c>
      <c r="B745" s="657" t="s">
        <v>4073</v>
      </c>
      <c r="C745" s="666">
        <v>16</v>
      </c>
      <c r="D745" s="658">
        <v>1</v>
      </c>
      <c r="E745" s="160">
        <f t="shared" si="11"/>
        <v>20</v>
      </c>
    </row>
    <row r="746" spans="1:5">
      <c r="A746" s="160">
        <v>743</v>
      </c>
      <c r="B746" s="657" t="s">
        <v>4074</v>
      </c>
      <c r="C746" s="666">
        <v>16</v>
      </c>
      <c r="D746" s="658">
        <v>1.5</v>
      </c>
      <c r="E746" s="160">
        <f t="shared" si="11"/>
        <v>30</v>
      </c>
    </row>
    <row r="747" spans="1:5">
      <c r="A747" s="160">
        <v>744</v>
      </c>
      <c r="B747" s="657" t="s">
        <v>4075</v>
      </c>
      <c r="C747" s="666">
        <v>16</v>
      </c>
      <c r="D747" s="658">
        <v>3.3</v>
      </c>
      <c r="E747" s="160">
        <f t="shared" si="11"/>
        <v>66</v>
      </c>
    </row>
    <row r="748" spans="1:5">
      <c r="A748" s="160">
        <v>745</v>
      </c>
      <c r="B748" s="657" t="s">
        <v>4076</v>
      </c>
      <c r="C748" s="666">
        <v>16</v>
      </c>
      <c r="D748" s="658">
        <v>1</v>
      </c>
      <c r="E748" s="160">
        <f t="shared" si="11"/>
        <v>20</v>
      </c>
    </row>
    <row r="749" spans="1:5">
      <c r="A749" s="160">
        <v>746</v>
      </c>
      <c r="B749" s="657" t="s">
        <v>4077</v>
      </c>
      <c r="C749" s="666">
        <v>16</v>
      </c>
      <c r="D749" s="658">
        <v>2</v>
      </c>
      <c r="E749" s="160">
        <f t="shared" si="11"/>
        <v>40</v>
      </c>
    </row>
    <row r="750" spans="1:5">
      <c r="A750" s="160">
        <v>747</v>
      </c>
      <c r="B750" s="657" t="s">
        <v>4078</v>
      </c>
      <c r="C750" s="666">
        <v>16</v>
      </c>
      <c r="D750" s="658">
        <v>1.1</v>
      </c>
      <c r="E750" s="160">
        <f t="shared" si="11"/>
        <v>22</v>
      </c>
    </row>
    <row r="751" spans="1:5">
      <c r="A751" s="160">
        <v>748</v>
      </c>
      <c r="B751" s="657" t="s">
        <v>4079</v>
      </c>
      <c r="C751" s="666">
        <v>16</v>
      </c>
      <c r="D751" s="658">
        <v>1.2</v>
      </c>
      <c r="E751" s="160">
        <f t="shared" si="11"/>
        <v>24</v>
      </c>
    </row>
    <row r="752" spans="1:5">
      <c r="A752" s="160">
        <v>749</v>
      </c>
      <c r="B752" s="657" t="s">
        <v>4080</v>
      </c>
      <c r="C752" s="666">
        <v>16</v>
      </c>
      <c r="D752" s="658">
        <v>0.8</v>
      </c>
      <c r="E752" s="160">
        <f t="shared" si="11"/>
        <v>16</v>
      </c>
    </row>
    <row r="753" spans="1:5">
      <c r="A753" s="160">
        <v>750</v>
      </c>
      <c r="B753" s="657" t="s">
        <v>4081</v>
      </c>
      <c r="C753" s="666">
        <v>16</v>
      </c>
      <c r="D753" s="658">
        <v>0.9</v>
      </c>
      <c r="E753" s="160">
        <f t="shared" si="11"/>
        <v>18</v>
      </c>
    </row>
    <row r="754" spans="1:5">
      <c r="A754" s="160">
        <v>751</v>
      </c>
      <c r="B754" s="657" t="s">
        <v>4082</v>
      </c>
      <c r="C754" s="666">
        <v>16</v>
      </c>
      <c r="D754" s="658">
        <v>2.6</v>
      </c>
      <c r="E754" s="160">
        <f t="shared" si="11"/>
        <v>52</v>
      </c>
    </row>
    <row r="755" spans="1:5">
      <c r="A755" s="160">
        <v>752</v>
      </c>
      <c r="B755" s="657" t="s">
        <v>4083</v>
      </c>
      <c r="C755" s="666">
        <v>16</v>
      </c>
      <c r="D755" s="658">
        <v>2.5</v>
      </c>
      <c r="E755" s="160">
        <f t="shared" si="11"/>
        <v>50</v>
      </c>
    </row>
    <row r="756" spans="1:5">
      <c r="A756" s="160">
        <v>753</v>
      </c>
      <c r="B756" s="657" t="s">
        <v>4084</v>
      </c>
      <c r="C756" s="666">
        <v>16</v>
      </c>
      <c r="D756" s="658">
        <v>0.5</v>
      </c>
      <c r="E756" s="160">
        <f t="shared" si="11"/>
        <v>10</v>
      </c>
    </row>
    <row r="757" spans="1:5">
      <c r="A757" s="160">
        <v>754</v>
      </c>
      <c r="B757" s="657" t="s">
        <v>4085</v>
      </c>
      <c r="C757" s="666">
        <v>16</v>
      </c>
      <c r="D757" s="658">
        <v>1.17</v>
      </c>
      <c r="E757" s="160">
        <f t="shared" si="11"/>
        <v>23.4</v>
      </c>
    </row>
    <row r="758" spans="1:5">
      <c r="A758" s="160">
        <v>755</v>
      </c>
      <c r="B758" s="664" t="s">
        <v>4086</v>
      </c>
      <c r="C758" s="666">
        <v>16</v>
      </c>
      <c r="D758" s="665">
        <v>2.04</v>
      </c>
      <c r="E758" s="160">
        <f t="shared" si="11"/>
        <v>40.8</v>
      </c>
    </row>
    <row r="759" spans="1:5">
      <c r="A759" s="160">
        <v>756</v>
      </c>
      <c r="B759" s="664" t="s">
        <v>4087</v>
      </c>
      <c r="C759" s="666">
        <v>16</v>
      </c>
      <c r="D759" s="665">
        <v>0.7</v>
      </c>
      <c r="E759" s="160">
        <f t="shared" si="11"/>
        <v>14</v>
      </c>
    </row>
    <row r="760" spans="1:5">
      <c r="A760" s="160">
        <v>757</v>
      </c>
      <c r="B760" s="664" t="s">
        <v>4088</v>
      </c>
      <c r="C760" s="666">
        <v>16</v>
      </c>
      <c r="D760" s="665">
        <v>2.1</v>
      </c>
      <c r="E760" s="160">
        <f t="shared" si="11"/>
        <v>42</v>
      </c>
    </row>
    <row r="761" spans="1:5">
      <c r="A761" s="160">
        <v>758</v>
      </c>
      <c r="B761" s="664" t="s">
        <v>4089</v>
      </c>
      <c r="C761" s="666">
        <v>16</v>
      </c>
      <c r="D761" s="665">
        <v>2.3</v>
      </c>
      <c r="E761" s="160">
        <f t="shared" si="11"/>
        <v>46</v>
      </c>
    </row>
    <row r="762" spans="1:5">
      <c r="A762" s="160">
        <v>759</v>
      </c>
      <c r="B762" s="664" t="s">
        <v>4090</v>
      </c>
      <c r="C762" s="666">
        <v>16</v>
      </c>
      <c r="D762" s="665">
        <v>1</v>
      </c>
      <c r="E762" s="160">
        <f t="shared" si="11"/>
        <v>20</v>
      </c>
    </row>
    <row r="763" spans="1:5">
      <c r="A763" s="160">
        <v>760</v>
      </c>
      <c r="B763" s="657" t="s">
        <v>4091</v>
      </c>
      <c r="C763" s="666">
        <v>18</v>
      </c>
      <c r="D763" s="658">
        <v>0.5</v>
      </c>
      <c r="E763" s="160">
        <f t="shared" si="11"/>
        <v>10</v>
      </c>
    </row>
    <row r="764" spans="1:5">
      <c r="A764" s="160">
        <v>761</v>
      </c>
      <c r="B764" s="657" t="s">
        <v>4092</v>
      </c>
      <c r="C764" s="666">
        <v>18</v>
      </c>
      <c r="D764" s="658">
        <v>0.6</v>
      </c>
      <c r="E764" s="160">
        <f t="shared" si="11"/>
        <v>12</v>
      </c>
    </row>
    <row r="765" spans="1:5">
      <c r="A765" s="160">
        <v>762</v>
      </c>
      <c r="B765" s="649" t="s">
        <v>4093</v>
      </c>
      <c r="C765" s="666">
        <v>18</v>
      </c>
      <c r="D765" s="650">
        <v>1.2</v>
      </c>
      <c r="E765" s="160">
        <f t="shared" si="11"/>
        <v>24</v>
      </c>
    </row>
    <row r="766" spans="1:5">
      <c r="A766" s="160">
        <v>763</v>
      </c>
      <c r="B766" s="667" t="s">
        <v>3883</v>
      </c>
      <c r="C766" s="504" t="s">
        <v>4094</v>
      </c>
      <c r="D766" s="653">
        <v>246</v>
      </c>
      <c r="E766" s="160">
        <f t="shared" si="11"/>
        <v>4920</v>
      </c>
    </row>
    <row r="767" spans="1:5">
      <c r="A767" s="160">
        <v>764</v>
      </c>
      <c r="B767" s="667" t="s">
        <v>4095</v>
      </c>
      <c r="C767" s="504" t="s">
        <v>4096</v>
      </c>
      <c r="D767" s="653">
        <v>172.77</v>
      </c>
      <c r="E767" s="160">
        <f t="shared" si="11"/>
        <v>3455.4</v>
      </c>
    </row>
    <row r="768" spans="1:5">
      <c r="A768" s="160">
        <v>765</v>
      </c>
      <c r="B768" s="667" t="s">
        <v>4097</v>
      </c>
      <c r="C768" s="501" t="s">
        <v>4098</v>
      </c>
      <c r="D768" s="650">
        <v>189.89</v>
      </c>
      <c r="E768" s="160">
        <f t="shared" si="11"/>
        <v>3797.8</v>
      </c>
    </row>
    <row r="769" spans="1:5">
      <c r="A769" s="160">
        <v>766</v>
      </c>
      <c r="B769" s="667" t="s">
        <v>4099</v>
      </c>
      <c r="C769" s="501" t="s">
        <v>4100</v>
      </c>
      <c r="D769" s="650">
        <v>420</v>
      </c>
      <c r="E769" s="160">
        <f t="shared" si="11"/>
        <v>8400</v>
      </c>
    </row>
    <row r="770" spans="1:5">
      <c r="A770" s="160">
        <v>767</v>
      </c>
      <c r="B770" s="649" t="s">
        <v>4101</v>
      </c>
      <c r="C770" s="503" t="s">
        <v>4102</v>
      </c>
      <c r="D770" s="650">
        <v>2.4</v>
      </c>
      <c r="E770" s="160">
        <f t="shared" si="11"/>
        <v>48</v>
      </c>
    </row>
    <row r="771" spans="1:5">
      <c r="A771" s="160">
        <v>768</v>
      </c>
      <c r="B771" s="649" t="s">
        <v>4103</v>
      </c>
      <c r="C771" s="503" t="s">
        <v>4102</v>
      </c>
      <c r="D771" s="650">
        <v>2.4</v>
      </c>
      <c r="E771" s="160">
        <f t="shared" si="11"/>
        <v>48</v>
      </c>
    </row>
    <row r="772" spans="1:5">
      <c r="A772" s="160">
        <v>769</v>
      </c>
      <c r="B772" s="649" t="s">
        <v>4104</v>
      </c>
      <c r="C772" s="503" t="s">
        <v>4102</v>
      </c>
      <c r="D772" s="650">
        <v>2</v>
      </c>
      <c r="E772" s="160">
        <f t="shared" si="11"/>
        <v>40</v>
      </c>
    </row>
    <row r="773" spans="1:5">
      <c r="A773" s="160">
        <v>770</v>
      </c>
      <c r="B773" s="649" t="s">
        <v>4105</v>
      </c>
      <c r="C773" s="503" t="s">
        <v>4102</v>
      </c>
      <c r="D773" s="650">
        <v>1.5</v>
      </c>
      <c r="E773" s="160">
        <f t="shared" ref="E773:E836" si="12">D773*20</f>
        <v>30</v>
      </c>
    </row>
    <row r="774" spans="1:5">
      <c r="A774" s="160">
        <v>771</v>
      </c>
      <c r="B774" s="649" t="s">
        <v>4106</v>
      </c>
      <c r="C774" s="503" t="s">
        <v>4102</v>
      </c>
      <c r="D774" s="650">
        <v>2.4</v>
      </c>
      <c r="E774" s="160">
        <f t="shared" si="12"/>
        <v>48</v>
      </c>
    </row>
    <row r="775" spans="1:5">
      <c r="A775" s="160">
        <v>772</v>
      </c>
      <c r="B775" s="649" t="s">
        <v>4107</v>
      </c>
      <c r="C775" s="503" t="s">
        <v>4102</v>
      </c>
      <c r="D775" s="650">
        <v>1.5</v>
      </c>
      <c r="E775" s="160">
        <f t="shared" si="12"/>
        <v>30</v>
      </c>
    </row>
    <row r="776" spans="1:5">
      <c r="A776" s="160">
        <v>773</v>
      </c>
      <c r="B776" s="649" t="s">
        <v>4108</v>
      </c>
      <c r="C776" s="503" t="s">
        <v>4102</v>
      </c>
      <c r="D776" s="650">
        <v>2.4</v>
      </c>
      <c r="E776" s="160">
        <f t="shared" si="12"/>
        <v>48</v>
      </c>
    </row>
    <row r="777" spans="1:5">
      <c r="A777" s="160">
        <v>774</v>
      </c>
      <c r="B777" s="649" t="s">
        <v>4109</v>
      </c>
      <c r="C777" s="503" t="s">
        <v>4102</v>
      </c>
      <c r="D777" s="650">
        <v>3.5</v>
      </c>
      <c r="E777" s="160">
        <f t="shared" si="12"/>
        <v>70</v>
      </c>
    </row>
    <row r="778" spans="1:5">
      <c r="A778" s="160">
        <v>775</v>
      </c>
      <c r="B778" s="649" t="s">
        <v>4110</v>
      </c>
      <c r="C778" s="503" t="s">
        <v>4102</v>
      </c>
      <c r="D778" s="650">
        <v>4</v>
      </c>
      <c r="E778" s="160">
        <f t="shared" si="12"/>
        <v>80</v>
      </c>
    </row>
    <row r="779" spans="1:5">
      <c r="A779" s="160">
        <v>776</v>
      </c>
      <c r="B779" s="649" t="s">
        <v>4111</v>
      </c>
      <c r="C779" s="503" t="s">
        <v>4102</v>
      </c>
      <c r="D779" s="650">
        <v>3</v>
      </c>
      <c r="E779" s="160">
        <f t="shared" si="12"/>
        <v>60</v>
      </c>
    </row>
    <row r="780" spans="1:5">
      <c r="A780" s="160">
        <v>777</v>
      </c>
      <c r="B780" s="649" t="s">
        <v>4112</v>
      </c>
      <c r="C780" s="503" t="s">
        <v>4102</v>
      </c>
      <c r="D780" s="650">
        <v>0.9</v>
      </c>
      <c r="E780" s="160">
        <f t="shared" si="12"/>
        <v>18</v>
      </c>
    </row>
    <row r="781" spans="1:5">
      <c r="A781" s="160">
        <v>778</v>
      </c>
      <c r="B781" s="649" t="s">
        <v>4113</v>
      </c>
      <c r="C781" s="503" t="s">
        <v>4102</v>
      </c>
      <c r="D781" s="650">
        <v>2.4</v>
      </c>
      <c r="E781" s="160">
        <f t="shared" si="12"/>
        <v>48</v>
      </c>
    </row>
    <row r="782" spans="1:5">
      <c r="A782" s="160">
        <v>779</v>
      </c>
      <c r="B782" s="649" t="s">
        <v>4114</v>
      </c>
      <c r="C782" s="503" t="s">
        <v>4102</v>
      </c>
      <c r="D782" s="650">
        <v>2.4</v>
      </c>
      <c r="E782" s="160">
        <f t="shared" si="12"/>
        <v>48</v>
      </c>
    </row>
    <row r="783" spans="1:5">
      <c r="A783" s="160">
        <v>780</v>
      </c>
      <c r="B783" s="649" t="s">
        <v>4115</v>
      </c>
      <c r="C783" s="503" t="s">
        <v>4102</v>
      </c>
      <c r="D783" s="650">
        <v>2</v>
      </c>
      <c r="E783" s="160">
        <f t="shared" si="12"/>
        <v>40</v>
      </c>
    </row>
    <row r="784" spans="1:5">
      <c r="A784" s="160">
        <v>781</v>
      </c>
      <c r="B784" s="649" t="s">
        <v>4116</v>
      </c>
      <c r="C784" s="503" t="s">
        <v>4102</v>
      </c>
      <c r="D784" s="650">
        <v>1.5</v>
      </c>
      <c r="E784" s="160">
        <f t="shared" si="12"/>
        <v>30</v>
      </c>
    </row>
    <row r="785" spans="1:5">
      <c r="A785" s="160">
        <v>782</v>
      </c>
      <c r="B785" s="649" t="s">
        <v>4117</v>
      </c>
      <c r="C785" s="503" t="s">
        <v>4102</v>
      </c>
      <c r="D785" s="650">
        <v>2</v>
      </c>
      <c r="E785" s="160">
        <f t="shared" si="12"/>
        <v>40</v>
      </c>
    </row>
    <row r="786" spans="1:5">
      <c r="A786" s="160">
        <v>783</v>
      </c>
      <c r="B786" s="649" t="s">
        <v>4118</v>
      </c>
      <c r="C786" s="503" t="s">
        <v>4102</v>
      </c>
      <c r="D786" s="650">
        <v>3.5</v>
      </c>
      <c r="E786" s="160">
        <f t="shared" si="12"/>
        <v>70</v>
      </c>
    </row>
    <row r="787" spans="1:5">
      <c r="A787" s="160">
        <v>784</v>
      </c>
      <c r="B787" s="649" t="s">
        <v>2717</v>
      </c>
      <c r="C787" s="503" t="s">
        <v>4102</v>
      </c>
      <c r="D787" s="650">
        <v>2</v>
      </c>
      <c r="E787" s="160">
        <f t="shared" si="12"/>
        <v>40</v>
      </c>
    </row>
    <row r="788" spans="1:5">
      <c r="A788" s="160">
        <v>785</v>
      </c>
      <c r="B788" s="649" t="s">
        <v>4119</v>
      </c>
      <c r="C788" s="503" t="s">
        <v>4102</v>
      </c>
      <c r="D788" s="650">
        <v>3</v>
      </c>
      <c r="E788" s="160">
        <f t="shared" si="12"/>
        <v>60</v>
      </c>
    </row>
    <row r="789" spans="1:5">
      <c r="A789" s="160">
        <v>786</v>
      </c>
      <c r="B789" s="649" t="s">
        <v>4120</v>
      </c>
      <c r="C789" s="503" t="s">
        <v>4102</v>
      </c>
      <c r="D789" s="650">
        <v>2.4</v>
      </c>
      <c r="E789" s="160">
        <f t="shared" si="12"/>
        <v>48</v>
      </c>
    </row>
    <row r="790" spans="1:5">
      <c r="A790" s="160">
        <v>787</v>
      </c>
      <c r="B790" s="649" t="s">
        <v>4121</v>
      </c>
      <c r="C790" s="503" t="s">
        <v>4102</v>
      </c>
      <c r="D790" s="650">
        <v>3</v>
      </c>
      <c r="E790" s="160">
        <f t="shared" si="12"/>
        <v>60</v>
      </c>
    </row>
    <row r="791" spans="1:5">
      <c r="A791" s="160">
        <v>788</v>
      </c>
      <c r="B791" s="649" t="s">
        <v>4122</v>
      </c>
      <c r="C791" s="503" t="s">
        <v>4102</v>
      </c>
      <c r="D791" s="650">
        <v>2.4</v>
      </c>
      <c r="E791" s="160">
        <f t="shared" si="12"/>
        <v>48</v>
      </c>
    </row>
    <row r="792" spans="1:5">
      <c r="A792" s="160">
        <v>789</v>
      </c>
      <c r="B792" s="649" t="s">
        <v>4123</v>
      </c>
      <c r="C792" s="503" t="s">
        <v>4102</v>
      </c>
      <c r="D792" s="650">
        <v>1.5</v>
      </c>
      <c r="E792" s="160">
        <f t="shared" si="12"/>
        <v>30</v>
      </c>
    </row>
    <row r="793" spans="1:5">
      <c r="A793" s="160">
        <v>790</v>
      </c>
      <c r="B793" s="649" t="s">
        <v>4124</v>
      </c>
      <c r="C793" s="503" t="s">
        <v>4102</v>
      </c>
      <c r="D793" s="650">
        <v>4</v>
      </c>
      <c r="E793" s="160">
        <f t="shared" si="12"/>
        <v>80</v>
      </c>
    </row>
    <row r="794" spans="1:5">
      <c r="A794" s="160">
        <v>791</v>
      </c>
      <c r="B794" s="649" t="s">
        <v>4125</v>
      </c>
      <c r="C794" s="503" t="s">
        <v>4102</v>
      </c>
      <c r="D794" s="650">
        <v>4</v>
      </c>
      <c r="E794" s="160">
        <f t="shared" si="12"/>
        <v>80</v>
      </c>
    </row>
    <row r="795" spans="1:5">
      <c r="A795" s="160">
        <v>792</v>
      </c>
      <c r="B795" s="649" t="s">
        <v>4126</v>
      </c>
      <c r="C795" s="503" t="s">
        <v>4102</v>
      </c>
      <c r="D795" s="650">
        <v>4.5</v>
      </c>
      <c r="E795" s="160">
        <f t="shared" si="12"/>
        <v>90</v>
      </c>
    </row>
    <row r="796" spans="1:5">
      <c r="A796" s="160">
        <v>793</v>
      </c>
      <c r="B796" s="649" t="s">
        <v>4127</v>
      </c>
      <c r="C796" s="503" t="s">
        <v>4102</v>
      </c>
      <c r="D796" s="650">
        <v>2.4</v>
      </c>
      <c r="E796" s="160">
        <f t="shared" si="12"/>
        <v>48</v>
      </c>
    </row>
    <row r="797" spans="1:5">
      <c r="A797" s="160">
        <v>794</v>
      </c>
      <c r="B797" s="649" t="s">
        <v>2561</v>
      </c>
      <c r="C797" s="503" t="s">
        <v>4102</v>
      </c>
      <c r="D797" s="650">
        <v>4</v>
      </c>
      <c r="E797" s="160">
        <f t="shared" si="12"/>
        <v>80</v>
      </c>
    </row>
    <row r="798" spans="1:5">
      <c r="A798" s="160">
        <v>795</v>
      </c>
      <c r="B798" s="649" t="s">
        <v>4128</v>
      </c>
      <c r="C798" s="503" t="s">
        <v>4102</v>
      </c>
      <c r="D798" s="650">
        <v>3.6</v>
      </c>
      <c r="E798" s="160">
        <f t="shared" si="12"/>
        <v>72</v>
      </c>
    </row>
    <row r="799" spans="1:5">
      <c r="A799" s="160">
        <v>796</v>
      </c>
      <c r="B799" s="649" t="s">
        <v>4129</v>
      </c>
      <c r="C799" s="503" t="s">
        <v>4102</v>
      </c>
      <c r="D799" s="650">
        <v>1.5</v>
      </c>
      <c r="E799" s="160">
        <f t="shared" si="12"/>
        <v>30</v>
      </c>
    </row>
    <row r="800" spans="1:5">
      <c r="A800" s="160">
        <v>797</v>
      </c>
      <c r="B800" s="649" t="s">
        <v>4130</v>
      </c>
      <c r="C800" s="503" t="s">
        <v>4102</v>
      </c>
      <c r="D800" s="650">
        <v>2.4</v>
      </c>
      <c r="E800" s="160">
        <f t="shared" si="12"/>
        <v>48</v>
      </c>
    </row>
    <row r="801" spans="1:5">
      <c r="A801" s="160">
        <v>798</v>
      </c>
      <c r="B801" s="649" t="s">
        <v>4131</v>
      </c>
      <c r="C801" s="503" t="s">
        <v>4102</v>
      </c>
      <c r="D801" s="650">
        <v>2.4</v>
      </c>
      <c r="E801" s="160">
        <f t="shared" si="12"/>
        <v>48</v>
      </c>
    </row>
    <row r="802" spans="1:5">
      <c r="A802" s="160">
        <v>799</v>
      </c>
      <c r="B802" s="649" t="s">
        <v>4132</v>
      </c>
      <c r="C802" s="503" t="s">
        <v>4102</v>
      </c>
      <c r="D802" s="650">
        <v>4</v>
      </c>
      <c r="E802" s="160">
        <f t="shared" si="12"/>
        <v>80</v>
      </c>
    </row>
    <row r="803" spans="1:5">
      <c r="A803" s="160">
        <v>800</v>
      </c>
      <c r="B803" s="649" t="s">
        <v>2193</v>
      </c>
      <c r="C803" s="503" t="s">
        <v>4102</v>
      </c>
      <c r="D803" s="650">
        <v>4</v>
      </c>
      <c r="E803" s="160">
        <f t="shared" si="12"/>
        <v>80</v>
      </c>
    </row>
    <row r="804" spans="1:5">
      <c r="A804" s="160">
        <v>801</v>
      </c>
      <c r="B804" s="649" t="s">
        <v>4133</v>
      </c>
      <c r="C804" s="503" t="s">
        <v>4102</v>
      </c>
      <c r="D804" s="650">
        <v>2.4</v>
      </c>
      <c r="E804" s="160">
        <f t="shared" si="12"/>
        <v>48</v>
      </c>
    </row>
    <row r="805" spans="1:5">
      <c r="A805" s="160">
        <v>802</v>
      </c>
      <c r="B805" s="649" t="s">
        <v>4134</v>
      </c>
      <c r="C805" s="503" t="s">
        <v>4102</v>
      </c>
      <c r="D805" s="650">
        <v>1.5</v>
      </c>
      <c r="E805" s="160">
        <f t="shared" si="12"/>
        <v>30</v>
      </c>
    </row>
    <row r="806" spans="1:5">
      <c r="A806" s="160">
        <v>803</v>
      </c>
      <c r="B806" s="649" t="s">
        <v>4135</v>
      </c>
      <c r="C806" s="503" t="s">
        <v>4102</v>
      </c>
      <c r="D806" s="650">
        <v>2.4</v>
      </c>
      <c r="E806" s="160">
        <f t="shared" si="12"/>
        <v>48</v>
      </c>
    </row>
    <row r="807" spans="1:5">
      <c r="A807" s="160">
        <v>804</v>
      </c>
      <c r="B807" s="649" t="s">
        <v>4136</v>
      </c>
      <c r="C807" s="503" t="s">
        <v>4102</v>
      </c>
      <c r="D807" s="650">
        <v>4</v>
      </c>
      <c r="E807" s="160">
        <f t="shared" si="12"/>
        <v>80</v>
      </c>
    </row>
    <row r="808" spans="1:5">
      <c r="A808" s="160">
        <v>805</v>
      </c>
      <c r="B808" s="649" t="s">
        <v>4137</v>
      </c>
      <c r="C808" s="503" t="s">
        <v>4102</v>
      </c>
      <c r="D808" s="650">
        <v>4</v>
      </c>
      <c r="E808" s="160">
        <f t="shared" si="12"/>
        <v>80</v>
      </c>
    </row>
    <row r="809" spans="1:5">
      <c r="A809" s="160">
        <v>806</v>
      </c>
      <c r="B809" s="649" t="s">
        <v>4138</v>
      </c>
      <c r="C809" s="503" t="s">
        <v>4102</v>
      </c>
      <c r="D809" s="650">
        <v>2.5</v>
      </c>
      <c r="E809" s="160">
        <f t="shared" si="12"/>
        <v>50</v>
      </c>
    </row>
    <row r="810" spans="1:5">
      <c r="A810" s="160">
        <v>807</v>
      </c>
      <c r="B810" s="649" t="s">
        <v>4139</v>
      </c>
      <c r="C810" s="503" t="s">
        <v>4102</v>
      </c>
      <c r="D810" s="650">
        <v>3.5</v>
      </c>
      <c r="E810" s="160">
        <f t="shared" si="12"/>
        <v>70</v>
      </c>
    </row>
    <row r="811" spans="1:5">
      <c r="A811" s="160">
        <v>808</v>
      </c>
      <c r="B811" s="649" t="s">
        <v>4140</v>
      </c>
      <c r="C811" s="503" t="s">
        <v>4102</v>
      </c>
      <c r="D811" s="650">
        <v>4</v>
      </c>
      <c r="E811" s="160">
        <f t="shared" si="12"/>
        <v>80</v>
      </c>
    </row>
    <row r="812" spans="1:5">
      <c r="A812" s="160">
        <v>809</v>
      </c>
      <c r="B812" s="649" t="s">
        <v>4141</v>
      </c>
      <c r="C812" s="503" t="s">
        <v>4102</v>
      </c>
      <c r="D812" s="650">
        <v>4.5</v>
      </c>
      <c r="E812" s="160">
        <f t="shared" si="12"/>
        <v>90</v>
      </c>
    </row>
    <row r="813" spans="1:5">
      <c r="A813" s="160">
        <v>810</v>
      </c>
      <c r="B813" s="649" t="s">
        <v>4142</v>
      </c>
      <c r="C813" s="503" t="s">
        <v>4102</v>
      </c>
      <c r="D813" s="650">
        <v>3.5</v>
      </c>
      <c r="E813" s="160">
        <f t="shared" si="12"/>
        <v>70</v>
      </c>
    </row>
    <row r="814" spans="1:5">
      <c r="A814" s="160">
        <v>811</v>
      </c>
      <c r="B814" s="649" t="s">
        <v>4143</v>
      </c>
      <c r="C814" s="503" t="s">
        <v>4102</v>
      </c>
      <c r="D814" s="650">
        <v>4.5</v>
      </c>
      <c r="E814" s="160">
        <f t="shared" si="12"/>
        <v>90</v>
      </c>
    </row>
    <row r="815" spans="1:5">
      <c r="A815" s="160">
        <v>812</v>
      </c>
      <c r="B815" s="649" t="s">
        <v>4144</v>
      </c>
      <c r="C815" s="503" t="s">
        <v>4102</v>
      </c>
      <c r="D815" s="650">
        <v>3.5</v>
      </c>
      <c r="E815" s="160">
        <f t="shared" si="12"/>
        <v>70</v>
      </c>
    </row>
    <row r="816" spans="1:5">
      <c r="A816" s="160">
        <v>813</v>
      </c>
      <c r="B816" s="649" t="s">
        <v>4145</v>
      </c>
      <c r="C816" s="503" t="s">
        <v>4102</v>
      </c>
      <c r="D816" s="650">
        <v>2.5</v>
      </c>
      <c r="E816" s="160">
        <f t="shared" si="12"/>
        <v>50</v>
      </c>
    </row>
    <row r="817" spans="1:5">
      <c r="A817" s="160">
        <v>814</v>
      </c>
      <c r="B817" s="649" t="s">
        <v>4146</v>
      </c>
      <c r="C817" s="503" t="s">
        <v>4102</v>
      </c>
      <c r="D817" s="650">
        <v>4</v>
      </c>
      <c r="E817" s="160">
        <f t="shared" si="12"/>
        <v>80</v>
      </c>
    </row>
    <row r="818" spans="1:5">
      <c r="A818" s="160">
        <v>815</v>
      </c>
      <c r="B818" s="649" t="s">
        <v>4147</v>
      </c>
      <c r="C818" s="503" t="s">
        <v>4102</v>
      </c>
      <c r="D818" s="650">
        <v>3.5</v>
      </c>
      <c r="E818" s="160">
        <f t="shared" si="12"/>
        <v>70</v>
      </c>
    </row>
    <row r="819" spans="1:5">
      <c r="A819" s="160">
        <v>816</v>
      </c>
      <c r="B819" s="649" t="s">
        <v>4148</v>
      </c>
      <c r="C819" s="503" t="s">
        <v>4102</v>
      </c>
      <c r="D819" s="650">
        <v>3.5</v>
      </c>
      <c r="E819" s="160">
        <f t="shared" si="12"/>
        <v>70</v>
      </c>
    </row>
    <row r="820" spans="1:5">
      <c r="A820" s="160">
        <v>817</v>
      </c>
      <c r="B820" s="649" t="s">
        <v>4149</v>
      </c>
      <c r="C820" s="503" t="s">
        <v>4102</v>
      </c>
      <c r="D820" s="650">
        <v>6.5</v>
      </c>
      <c r="E820" s="160">
        <f t="shared" si="12"/>
        <v>130</v>
      </c>
    </row>
    <row r="821" spans="1:5">
      <c r="A821" s="160">
        <v>818</v>
      </c>
      <c r="B821" s="649" t="s">
        <v>4150</v>
      </c>
      <c r="C821" s="503" t="s">
        <v>4102</v>
      </c>
      <c r="D821" s="650">
        <v>1.9</v>
      </c>
      <c r="E821" s="160">
        <f t="shared" si="12"/>
        <v>38</v>
      </c>
    </row>
    <row r="822" spans="1:5">
      <c r="A822" s="160">
        <v>819</v>
      </c>
      <c r="B822" s="649" t="s">
        <v>4151</v>
      </c>
      <c r="C822" s="503" t="s">
        <v>4102</v>
      </c>
      <c r="D822" s="650">
        <v>2.9</v>
      </c>
      <c r="E822" s="160">
        <f t="shared" si="12"/>
        <v>58</v>
      </c>
    </row>
    <row r="823" spans="1:5">
      <c r="A823" s="160">
        <v>820</v>
      </c>
      <c r="B823" s="649" t="s">
        <v>4152</v>
      </c>
      <c r="C823" s="503" t="s">
        <v>4102</v>
      </c>
      <c r="D823" s="650">
        <v>3.8</v>
      </c>
      <c r="E823" s="160">
        <f t="shared" si="12"/>
        <v>76</v>
      </c>
    </row>
    <row r="824" spans="1:5">
      <c r="A824" s="160">
        <v>821</v>
      </c>
      <c r="B824" s="649" t="s">
        <v>4153</v>
      </c>
      <c r="C824" s="503" t="s">
        <v>4102</v>
      </c>
      <c r="D824" s="650">
        <v>1.6</v>
      </c>
      <c r="E824" s="160">
        <f t="shared" si="12"/>
        <v>32</v>
      </c>
    </row>
    <row r="825" spans="1:5">
      <c r="A825" s="160">
        <v>822</v>
      </c>
      <c r="B825" s="649" t="s">
        <v>4154</v>
      </c>
      <c r="C825" s="503" t="s">
        <v>4102</v>
      </c>
      <c r="D825" s="650">
        <v>0.5</v>
      </c>
      <c r="E825" s="160">
        <f t="shared" si="12"/>
        <v>10</v>
      </c>
    </row>
    <row r="826" spans="1:5">
      <c r="A826" s="160">
        <v>823</v>
      </c>
      <c r="B826" s="649" t="s">
        <v>4155</v>
      </c>
      <c r="C826" s="503" t="s">
        <v>4102</v>
      </c>
      <c r="D826" s="650">
        <v>1.6</v>
      </c>
      <c r="E826" s="160">
        <f t="shared" si="12"/>
        <v>32</v>
      </c>
    </row>
    <row r="827" spans="1:5">
      <c r="A827" s="160">
        <v>824</v>
      </c>
      <c r="B827" s="649" t="s">
        <v>4156</v>
      </c>
      <c r="C827" s="503" t="s">
        <v>4102</v>
      </c>
      <c r="D827" s="650">
        <v>2</v>
      </c>
      <c r="E827" s="160">
        <f t="shared" si="12"/>
        <v>40</v>
      </c>
    </row>
    <row r="828" spans="1:5">
      <c r="A828" s="160">
        <v>825</v>
      </c>
      <c r="B828" s="649" t="s">
        <v>4157</v>
      </c>
      <c r="C828" s="503" t="s">
        <v>4102</v>
      </c>
      <c r="D828" s="650">
        <v>1.8</v>
      </c>
      <c r="E828" s="160">
        <f t="shared" si="12"/>
        <v>36</v>
      </c>
    </row>
    <row r="829" spans="1:5">
      <c r="A829" s="160">
        <v>826</v>
      </c>
      <c r="B829" s="649" t="s">
        <v>4158</v>
      </c>
      <c r="C829" s="503" t="s">
        <v>4102</v>
      </c>
      <c r="D829" s="650">
        <v>1.2</v>
      </c>
      <c r="E829" s="160">
        <f t="shared" si="12"/>
        <v>24</v>
      </c>
    </row>
    <row r="830" spans="1:5">
      <c r="A830" s="160">
        <v>827</v>
      </c>
      <c r="B830" s="649" t="s">
        <v>4159</v>
      </c>
      <c r="C830" s="503" t="s">
        <v>4102</v>
      </c>
      <c r="D830" s="650">
        <v>2</v>
      </c>
      <c r="E830" s="160">
        <f t="shared" si="12"/>
        <v>40</v>
      </c>
    </row>
    <row r="831" spans="1:5">
      <c r="A831" s="160">
        <v>828</v>
      </c>
      <c r="B831" s="649" t="s">
        <v>4160</v>
      </c>
      <c r="C831" s="503" t="s">
        <v>4102</v>
      </c>
      <c r="D831" s="650">
        <v>1</v>
      </c>
      <c r="E831" s="160">
        <f t="shared" si="12"/>
        <v>20</v>
      </c>
    </row>
    <row r="832" spans="1:5">
      <c r="A832" s="160">
        <v>829</v>
      </c>
      <c r="B832" s="649" t="s">
        <v>4161</v>
      </c>
      <c r="C832" s="503" t="s">
        <v>4102</v>
      </c>
      <c r="D832" s="650">
        <v>2.5</v>
      </c>
      <c r="E832" s="160">
        <f t="shared" si="12"/>
        <v>50</v>
      </c>
    </row>
    <row r="833" spans="1:5">
      <c r="A833" s="160">
        <v>830</v>
      </c>
      <c r="B833" s="649" t="s">
        <v>4162</v>
      </c>
      <c r="C833" s="503" t="s">
        <v>4102</v>
      </c>
      <c r="D833" s="650">
        <v>1.3</v>
      </c>
      <c r="E833" s="160">
        <f t="shared" si="12"/>
        <v>26</v>
      </c>
    </row>
    <row r="834" spans="1:5">
      <c r="A834" s="160">
        <v>831</v>
      </c>
      <c r="B834" s="649" t="s">
        <v>4163</v>
      </c>
      <c r="C834" s="503" t="s">
        <v>4102</v>
      </c>
      <c r="D834" s="650">
        <v>2</v>
      </c>
      <c r="E834" s="160">
        <f t="shared" si="12"/>
        <v>40</v>
      </c>
    </row>
    <row r="835" spans="1:5">
      <c r="A835" s="160">
        <v>832</v>
      </c>
      <c r="B835" s="649" t="s">
        <v>4164</v>
      </c>
      <c r="C835" s="503" t="s">
        <v>4102</v>
      </c>
      <c r="D835" s="650">
        <v>2.5</v>
      </c>
      <c r="E835" s="160">
        <f t="shared" si="12"/>
        <v>50</v>
      </c>
    </row>
    <row r="836" spans="1:5">
      <c r="A836" s="160">
        <v>833</v>
      </c>
      <c r="B836" s="649" t="s">
        <v>4165</v>
      </c>
      <c r="C836" s="503" t="s">
        <v>4102</v>
      </c>
      <c r="D836" s="650">
        <v>1.6</v>
      </c>
      <c r="E836" s="160">
        <f t="shared" si="12"/>
        <v>32</v>
      </c>
    </row>
    <row r="837" spans="1:5">
      <c r="A837" s="160">
        <v>834</v>
      </c>
      <c r="B837" s="649" t="s">
        <v>4166</v>
      </c>
      <c r="C837" s="503" t="s">
        <v>4102</v>
      </c>
      <c r="D837" s="650">
        <v>0.7</v>
      </c>
      <c r="E837" s="160">
        <f t="shared" ref="E837:E900" si="13">D837*20</f>
        <v>14</v>
      </c>
    </row>
    <row r="838" spans="1:5">
      <c r="A838" s="160">
        <v>835</v>
      </c>
      <c r="B838" s="649" t="s">
        <v>4167</v>
      </c>
      <c r="C838" s="503" t="s">
        <v>4102</v>
      </c>
      <c r="D838" s="650">
        <v>1.8</v>
      </c>
      <c r="E838" s="160">
        <f t="shared" si="13"/>
        <v>36</v>
      </c>
    </row>
    <row r="839" spans="1:5">
      <c r="A839" s="160">
        <v>836</v>
      </c>
      <c r="B839" s="649" t="s">
        <v>4168</v>
      </c>
      <c r="C839" s="503" t="s">
        <v>4102</v>
      </c>
      <c r="D839" s="650">
        <v>1.5</v>
      </c>
      <c r="E839" s="160">
        <f t="shared" si="13"/>
        <v>30</v>
      </c>
    </row>
    <row r="840" spans="1:5">
      <c r="A840" s="160">
        <v>837</v>
      </c>
      <c r="B840" s="649" t="s">
        <v>4169</v>
      </c>
      <c r="C840" s="503" t="s">
        <v>4102</v>
      </c>
      <c r="D840" s="650">
        <v>2.5</v>
      </c>
      <c r="E840" s="160">
        <f t="shared" si="13"/>
        <v>50</v>
      </c>
    </row>
    <row r="841" spans="1:5">
      <c r="A841" s="160">
        <v>838</v>
      </c>
      <c r="B841" s="649" t="s">
        <v>4170</v>
      </c>
      <c r="C841" s="503" t="s">
        <v>4102</v>
      </c>
      <c r="D841" s="650">
        <v>1.2</v>
      </c>
      <c r="E841" s="160">
        <f t="shared" si="13"/>
        <v>24</v>
      </c>
    </row>
    <row r="842" spans="1:5">
      <c r="A842" s="160">
        <v>839</v>
      </c>
      <c r="B842" s="649" t="s">
        <v>4171</v>
      </c>
      <c r="C842" s="503" t="s">
        <v>4102</v>
      </c>
      <c r="D842" s="650">
        <v>1</v>
      </c>
      <c r="E842" s="160">
        <f t="shared" si="13"/>
        <v>20</v>
      </c>
    </row>
    <row r="843" spans="1:5">
      <c r="A843" s="160">
        <v>840</v>
      </c>
      <c r="B843" s="649" t="s">
        <v>4172</v>
      </c>
      <c r="C843" s="503" t="s">
        <v>4102</v>
      </c>
      <c r="D843" s="650">
        <v>2.2</v>
      </c>
      <c r="E843" s="160">
        <f t="shared" si="13"/>
        <v>44</v>
      </c>
    </row>
    <row r="844" spans="1:5">
      <c r="A844" s="160">
        <v>841</v>
      </c>
      <c r="B844" s="649" t="s">
        <v>4173</v>
      </c>
      <c r="C844" s="503" t="s">
        <v>4102</v>
      </c>
      <c r="D844" s="650">
        <v>2.56</v>
      </c>
      <c r="E844" s="160">
        <f t="shared" si="13"/>
        <v>51.2</v>
      </c>
    </row>
    <row r="845" spans="1:5">
      <c r="A845" s="160">
        <v>842</v>
      </c>
      <c r="B845" s="649" t="s">
        <v>4174</v>
      </c>
      <c r="C845" s="503" t="s">
        <v>4102</v>
      </c>
      <c r="D845" s="650">
        <v>0.8</v>
      </c>
      <c r="E845" s="160">
        <f t="shared" si="13"/>
        <v>16</v>
      </c>
    </row>
    <row r="846" spans="1:5">
      <c r="A846" s="160">
        <v>843</v>
      </c>
      <c r="B846" s="649" t="s">
        <v>4175</v>
      </c>
      <c r="C846" s="503" t="s">
        <v>4102</v>
      </c>
      <c r="D846" s="650">
        <v>1.37</v>
      </c>
      <c r="E846" s="160">
        <f t="shared" si="13"/>
        <v>27.4</v>
      </c>
    </row>
    <row r="847" spans="1:5">
      <c r="A847" s="160">
        <v>844</v>
      </c>
      <c r="B847" s="649" t="s">
        <v>4176</v>
      </c>
      <c r="C847" s="503" t="s">
        <v>4102</v>
      </c>
      <c r="D847" s="650">
        <v>1.2</v>
      </c>
      <c r="E847" s="160">
        <f t="shared" si="13"/>
        <v>24</v>
      </c>
    </row>
    <row r="848" spans="1:5">
      <c r="A848" s="160">
        <v>845</v>
      </c>
      <c r="B848" s="649" t="s">
        <v>4177</v>
      </c>
      <c r="C848" s="503" t="s">
        <v>4102</v>
      </c>
      <c r="D848" s="650">
        <v>0.6</v>
      </c>
      <c r="E848" s="160">
        <f t="shared" si="13"/>
        <v>12</v>
      </c>
    </row>
    <row r="849" spans="1:5">
      <c r="A849" s="160">
        <v>846</v>
      </c>
      <c r="B849" s="649" t="s">
        <v>4178</v>
      </c>
      <c r="C849" s="503" t="s">
        <v>4102</v>
      </c>
      <c r="D849" s="650">
        <v>1</v>
      </c>
      <c r="E849" s="160">
        <f t="shared" si="13"/>
        <v>20</v>
      </c>
    </row>
    <row r="850" spans="1:5">
      <c r="A850" s="160">
        <v>847</v>
      </c>
      <c r="B850" s="649" t="s">
        <v>4179</v>
      </c>
      <c r="C850" s="503" t="s">
        <v>4102</v>
      </c>
      <c r="D850" s="650">
        <v>1.6</v>
      </c>
      <c r="E850" s="160">
        <f t="shared" si="13"/>
        <v>32</v>
      </c>
    </row>
    <row r="851" spans="1:5">
      <c r="A851" s="160">
        <v>848</v>
      </c>
      <c r="B851" s="649" t="s">
        <v>4180</v>
      </c>
      <c r="C851" s="503" t="s">
        <v>4102</v>
      </c>
      <c r="D851" s="650">
        <v>0.63</v>
      </c>
      <c r="E851" s="160">
        <f t="shared" si="13"/>
        <v>12.6</v>
      </c>
    </row>
    <row r="852" spans="1:5">
      <c r="A852" s="160">
        <v>849</v>
      </c>
      <c r="B852" s="649" t="s">
        <v>345</v>
      </c>
      <c r="C852" s="503" t="s">
        <v>4102</v>
      </c>
      <c r="D852" s="650">
        <v>0.65</v>
      </c>
      <c r="E852" s="160">
        <f t="shared" si="13"/>
        <v>13</v>
      </c>
    </row>
    <row r="853" spans="1:5">
      <c r="A853" s="160">
        <v>850</v>
      </c>
      <c r="B853" s="649" t="s">
        <v>4181</v>
      </c>
      <c r="C853" s="503" t="s">
        <v>4102</v>
      </c>
      <c r="D853" s="650">
        <v>0.66</v>
      </c>
      <c r="E853" s="160">
        <f t="shared" si="13"/>
        <v>13.2</v>
      </c>
    </row>
    <row r="854" spans="1:5">
      <c r="A854" s="160">
        <v>851</v>
      </c>
      <c r="B854" s="649" t="s">
        <v>4182</v>
      </c>
      <c r="C854" s="503" t="s">
        <v>4102</v>
      </c>
      <c r="D854" s="650">
        <v>1.6</v>
      </c>
      <c r="E854" s="160">
        <f t="shared" si="13"/>
        <v>32</v>
      </c>
    </row>
    <row r="855" spans="1:5">
      <c r="A855" s="160">
        <v>852</v>
      </c>
      <c r="B855" s="649" t="s">
        <v>4183</v>
      </c>
      <c r="C855" s="503" t="s">
        <v>4102</v>
      </c>
      <c r="D855" s="650">
        <v>0.88</v>
      </c>
      <c r="E855" s="160">
        <f t="shared" si="13"/>
        <v>17.6</v>
      </c>
    </row>
    <row r="856" spans="1:5">
      <c r="A856" s="160">
        <v>853</v>
      </c>
      <c r="B856" s="649" t="s">
        <v>4184</v>
      </c>
      <c r="C856" s="503" t="s">
        <v>4102</v>
      </c>
      <c r="D856" s="650">
        <v>1.54</v>
      </c>
      <c r="E856" s="160">
        <f t="shared" si="13"/>
        <v>30.8</v>
      </c>
    </row>
    <row r="857" spans="1:5">
      <c r="A857" s="160">
        <v>854</v>
      </c>
      <c r="B857" s="649" t="s">
        <v>4185</v>
      </c>
      <c r="C857" s="503" t="s">
        <v>4102</v>
      </c>
      <c r="D857" s="650">
        <v>2.2</v>
      </c>
      <c r="E857" s="160">
        <f t="shared" si="13"/>
        <v>44</v>
      </c>
    </row>
    <row r="858" spans="1:5">
      <c r="A858" s="160">
        <v>855</v>
      </c>
      <c r="B858" s="649" t="s">
        <v>4186</v>
      </c>
      <c r="C858" s="503" t="s">
        <v>4102</v>
      </c>
      <c r="D858" s="650">
        <v>1.3</v>
      </c>
      <c r="E858" s="160">
        <f t="shared" si="13"/>
        <v>26</v>
      </c>
    </row>
    <row r="859" spans="1:5">
      <c r="A859" s="160">
        <v>856</v>
      </c>
      <c r="B859" s="649" t="s">
        <v>4187</v>
      </c>
      <c r="C859" s="503" t="s">
        <v>4102</v>
      </c>
      <c r="D859" s="650">
        <v>1</v>
      </c>
      <c r="E859" s="160">
        <f t="shared" si="13"/>
        <v>20</v>
      </c>
    </row>
    <row r="860" spans="1:5">
      <c r="A860" s="160">
        <v>857</v>
      </c>
      <c r="B860" s="649" t="s">
        <v>4188</v>
      </c>
      <c r="C860" s="503" t="s">
        <v>4102</v>
      </c>
      <c r="D860" s="650">
        <v>0.68</v>
      </c>
      <c r="E860" s="160">
        <f t="shared" si="13"/>
        <v>13.6</v>
      </c>
    </row>
    <row r="861" spans="1:5">
      <c r="A861" s="160">
        <v>858</v>
      </c>
      <c r="B861" s="649" t="s">
        <v>4189</v>
      </c>
      <c r="C861" s="503" t="s">
        <v>4102</v>
      </c>
      <c r="D861" s="650">
        <v>2.18</v>
      </c>
      <c r="E861" s="160">
        <f t="shared" si="13"/>
        <v>43.6</v>
      </c>
    </row>
    <row r="862" spans="1:5">
      <c r="A862" s="160">
        <v>859</v>
      </c>
      <c r="B862" s="649" t="s">
        <v>4190</v>
      </c>
      <c r="C862" s="503" t="s">
        <v>4102</v>
      </c>
      <c r="D862" s="650">
        <v>0.64</v>
      </c>
      <c r="E862" s="160">
        <f t="shared" si="13"/>
        <v>12.8</v>
      </c>
    </row>
    <row r="863" spans="1:5">
      <c r="A863" s="160">
        <v>860</v>
      </c>
      <c r="B863" s="649" t="s">
        <v>4191</v>
      </c>
      <c r="C863" s="503" t="s">
        <v>4102</v>
      </c>
      <c r="D863" s="650">
        <v>0.72</v>
      </c>
      <c r="E863" s="160">
        <f t="shared" si="13"/>
        <v>14.4</v>
      </c>
    </row>
    <row r="864" spans="1:5">
      <c r="A864" s="160">
        <v>861</v>
      </c>
      <c r="B864" s="649" t="s">
        <v>4117</v>
      </c>
      <c r="C864" s="503" t="s">
        <v>4102</v>
      </c>
      <c r="D864" s="650">
        <v>0.56</v>
      </c>
      <c r="E864" s="160">
        <f t="shared" si="13"/>
        <v>11.2</v>
      </c>
    </row>
    <row r="865" spans="1:5">
      <c r="A865" s="160">
        <v>862</v>
      </c>
      <c r="B865" s="649" t="s">
        <v>4192</v>
      </c>
      <c r="C865" s="503" t="s">
        <v>4102</v>
      </c>
      <c r="D865" s="650">
        <v>3.14</v>
      </c>
      <c r="E865" s="160">
        <f t="shared" si="13"/>
        <v>62.8</v>
      </c>
    </row>
    <row r="866" spans="1:5">
      <c r="A866" s="160">
        <v>863</v>
      </c>
      <c r="B866" s="649" t="s">
        <v>4193</v>
      </c>
      <c r="C866" s="503" t="s">
        <v>4102</v>
      </c>
      <c r="D866" s="650">
        <v>3.48</v>
      </c>
      <c r="E866" s="160">
        <f t="shared" si="13"/>
        <v>69.6</v>
      </c>
    </row>
    <row r="867" spans="1:5">
      <c r="A867" s="160">
        <v>864</v>
      </c>
      <c r="B867" s="649" t="s">
        <v>4194</v>
      </c>
      <c r="C867" s="503" t="s">
        <v>4102</v>
      </c>
      <c r="D867" s="650">
        <v>1.85</v>
      </c>
      <c r="E867" s="160">
        <f t="shared" si="13"/>
        <v>37</v>
      </c>
    </row>
    <row r="868" spans="1:5">
      <c r="A868" s="160">
        <v>865</v>
      </c>
      <c r="B868" s="649" t="s">
        <v>4195</v>
      </c>
      <c r="C868" s="503" t="s">
        <v>4102</v>
      </c>
      <c r="D868" s="650">
        <v>0.8</v>
      </c>
      <c r="E868" s="160">
        <f t="shared" si="13"/>
        <v>16</v>
      </c>
    </row>
    <row r="869" spans="1:5">
      <c r="A869" s="160">
        <v>866</v>
      </c>
      <c r="B869" s="649" t="s">
        <v>4196</v>
      </c>
      <c r="C869" s="503" t="s">
        <v>4102</v>
      </c>
      <c r="D869" s="650">
        <v>1</v>
      </c>
      <c r="E869" s="160">
        <f t="shared" si="13"/>
        <v>20</v>
      </c>
    </row>
    <row r="870" spans="1:5">
      <c r="A870" s="160">
        <v>867</v>
      </c>
      <c r="B870" s="649" t="s">
        <v>4197</v>
      </c>
      <c r="C870" s="503" t="s">
        <v>4102</v>
      </c>
      <c r="D870" s="650">
        <v>0.5</v>
      </c>
      <c r="E870" s="160">
        <f t="shared" si="13"/>
        <v>10</v>
      </c>
    </row>
    <row r="871" spans="1:5">
      <c r="A871" s="160">
        <v>868</v>
      </c>
      <c r="B871" s="649" t="s">
        <v>4198</v>
      </c>
      <c r="C871" s="503" t="s">
        <v>4102</v>
      </c>
      <c r="D871" s="650">
        <v>4.2</v>
      </c>
      <c r="E871" s="160">
        <f t="shared" si="13"/>
        <v>84</v>
      </c>
    </row>
    <row r="872" spans="1:5">
      <c r="A872" s="160">
        <v>869</v>
      </c>
      <c r="B872" s="649" t="s">
        <v>4199</v>
      </c>
      <c r="C872" s="503" t="s">
        <v>4102</v>
      </c>
      <c r="D872" s="650">
        <v>0.72</v>
      </c>
      <c r="E872" s="160">
        <f t="shared" si="13"/>
        <v>14.4</v>
      </c>
    </row>
    <row r="873" spans="1:5">
      <c r="A873" s="160">
        <v>870</v>
      </c>
      <c r="B873" s="649" t="s">
        <v>4200</v>
      </c>
      <c r="C873" s="503" t="s">
        <v>4102</v>
      </c>
      <c r="D873" s="650">
        <v>0.7</v>
      </c>
      <c r="E873" s="160">
        <f t="shared" si="13"/>
        <v>14</v>
      </c>
    </row>
    <row r="874" spans="1:5">
      <c r="A874" s="160">
        <v>871</v>
      </c>
      <c r="B874" s="649" t="s">
        <v>2631</v>
      </c>
      <c r="C874" s="503" t="s">
        <v>4102</v>
      </c>
      <c r="D874" s="650">
        <v>0.6</v>
      </c>
      <c r="E874" s="160">
        <f t="shared" si="13"/>
        <v>12</v>
      </c>
    </row>
    <row r="875" spans="1:5">
      <c r="A875" s="160">
        <v>872</v>
      </c>
      <c r="B875" s="649" t="s">
        <v>4201</v>
      </c>
      <c r="C875" s="503" t="s">
        <v>4102</v>
      </c>
      <c r="D875" s="650">
        <v>1.5</v>
      </c>
      <c r="E875" s="160">
        <f t="shared" si="13"/>
        <v>30</v>
      </c>
    </row>
    <row r="876" spans="1:5">
      <c r="A876" s="160">
        <v>873</v>
      </c>
      <c r="B876" s="649" t="s">
        <v>4202</v>
      </c>
      <c r="C876" s="503" t="s">
        <v>4102</v>
      </c>
      <c r="D876" s="650">
        <v>0.6</v>
      </c>
      <c r="E876" s="160">
        <f t="shared" si="13"/>
        <v>12</v>
      </c>
    </row>
    <row r="877" spans="1:5">
      <c r="A877" s="160">
        <v>874</v>
      </c>
      <c r="B877" s="649" t="s">
        <v>4203</v>
      </c>
      <c r="C877" s="503" t="s">
        <v>4102</v>
      </c>
      <c r="D877" s="650">
        <v>0.8</v>
      </c>
      <c r="E877" s="160">
        <f t="shared" si="13"/>
        <v>16</v>
      </c>
    </row>
    <row r="878" spans="1:5">
      <c r="A878" s="160">
        <v>875</v>
      </c>
      <c r="B878" s="649" t="s">
        <v>4204</v>
      </c>
      <c r="C878" s="503" t="s">
        <v>4102</v>
      </c>
      <c r="D878" s="650">
        <v>2.5</v>
      </c>
      <c r="E878" s="160">
        <f t="shared" si="13"/>
        <v>50</v>
      </c>
    </row>
    <row r="879" spans="1:5">
      <c r="A879" s="160">
        <v>876</v>
      </c>
      <c r="B879" s="649" t="s">
        <v>4205</v>
      </c>
      <c r="C879" s="503" t="s">
        <v>4102</v>
      </c>
      <c r="D879" s="650">
        <v>2.2</v>
      </c>
      <c r="E879" s="160">
        <f t="shared" si="13"/>
        <v>44</v>
      </c>
    </row>
    <row r="880" spans="1:5">
      <c r="A880" s="160">
        <v>877</v>
      </c>
      <c r="B880" s="649" t="s">
        <v>4206</v>
      </c>
      <c r="C880" s="503" t="s">
        <v>4102</v>
      </c>
      <c r="D880" s="650">
        <v>0.6</v>
      </c>
      <c r="E880" s="160">
        <f t="shared" si="13"/>
        <v>12</v>
      </c>
    </row>
    <row r="881" spans="1:5">
      <c r="A881" s="160">
        <v>878</v>
      </c>
      <c r="B881" s="649" t="s">
        <v>4207</v>
      </c>
      <c r="C881" s="503" t="s">
        <v>4102</v>
      </c>
      <c r="D881" s="650">
        <v>1.8</v>
      </c>
      <c r="E881" s="160">
        <f t="shared" si="13"/>
        <v>36</v>
      </c>
    </row>
    <row r="882" spans="1:5">
      <c r="A882" s="160">
        <v>879</v>
      </c>
      <c r="B882" s="649" t="s">
        <v>4208</v>
      </c>
      <c r="C882" s="503" t="s">
        <v>4102</v>
      </c>
      <c r="D882" s="650">
        <v>0.8</v>
      </c>
      <c r="E882" s="160">
        <f t="shared" si="13"/>
        <v>16</v>
      </c>
    </row>
    <row r="883" spans="1:5">
      <c r="A883" s="160">
        <v>880</v>
      </c>
      <c r="B883" s="649" t="s">
        <v>4209</v>
      </c>
      <c r="C883" s="503" t="s">
        <v>4102</v>
      </c>
      <c r="D883" s="650">
        <v>2.2</v>
      </c>
      <c r="E883" s="160">
        <f t="shared" si="13"/>
        <v>44</v>
      </c>
    </row>
    <row r="884" spans="1:5">
      <c r="A884" s="160">
        <v>881</v>
      </c>
      <c r="B884" s="649" t="s">
        <v>4210</v>
      </c>
      <c r="C884" s="503" t="s">
        <v>4102</v>
      </c>
      <c r="D884" s="650">
        <v>0.5</v>
      </c>
      <c r="E884" s="160">
        <f t="shared" si="13"/>
        <v>10</v>
      </c>
    </row>
    <row r="885" spans="1:5">
      <c r="A885" s="160">
        <v>882</v>
      </c>
      <c r="B885" s="649" t="s">
        <v>4211</v>
      </c>
      <c r="C885" s="503" t="s">
        <v>4102</v>
      </c>
      <c r="D885" s="650">
        <v>0.5</v>
      </c>
      <c r="E885" s="160">
        <f t="shared" si="13"/>
        <v>10</v>
      </c>
    </row>
    <row r="886" spans="1:5">
      <c r="A886" s="160">
        <v>883</v>
      </c>
      <c r="B886" s="649" t="s">
        <v>4212</v>
      </c>
      <c r="C886" s="503" t="s">
        <v>4102</v>
      </c>
      <c r="D886" s="650">
        <v>2.4</v>
      </c>
      <c r="E886" s="160">
        <f t="shared" si="13"/>
        <v>48</v>
      </c>
    </row>
    <row r="887" spans="1:5">
      <c r="A887" s="160">
        <v>884</v>
      </c>
      <c r="B887" s="649" t="s">
        <v>4213</v>
      </c>
      <c r="C887" s="503" t="s">
        <v>4102</v>
      </c>
      <c r="D887" s="650">
        <v>2.2</v>
      </c>
      <c r="E887" s="160">
        <f t="shared" si="13"/>
        <v>44</v>
      </c>
    </row>
    <row r="888" spans="1:5">
      <c r="A888" s="160">
        <v>885</v>
      </c>
      <c r="B888" s="649" t="s">
        <v>4170</v>
      </c>
      <c r="C888" s="503" t="s">
        <v>4102</v>
      </c>
      <c r="D888" s="650">
        <v>1.4</v>
      </c>
      <c r="E888" s="160">
        <f t="shared" si="13"/>
        <v>28</v>
      </c>
    </row>
    <row r="889" spans="1:5">
      <c r="A889" s="160">
        <v>886</v>
      </c>
      <c r="B889" s="649" t="s">
        <v>4214</v>
      </c>
      <c r="C889" s="503" t="s">
        <v>4102</v>
      </c>
      <c r="D889" s="650">
        <v>0.6</v>
      </c>
      <c r="E889" s="160">
        <f t="shared" si="13"/>
        <v>12</v>
      </c>
    </row>
    <row r="890" spans="1:5">
      <c r="A890" s="160">
        <v>887</v>
      </c>
      <c r="B890" s="649" t="s">
        <v>4215</v>
      </c>
      <c r="C890" s="503" t="s">
        <v>4102</v>
      </c>
      <c r="D890" s="650">
        <v>1.5</v>
      </c>
      <c r="E890" s="160">
        <f t="shared" si="13"/>
        <v>30</v>
      </c>
    </row>
    <row r="891" spans="1:5">
      <c r="A891" s="160">
        <v>888</v>
      </c>
      <c r="B891" s="649" t="s">
        <v>4216</v>
      </c>
      <c r="C891" s="503" t="s">
        <v>4102</v>
      </c>
      <c r="D891" s="650">
        <v>2.4</v>
      </c>
      <c r="E891" s="160">
        <f t="shared" si="13"/>
        <v>48</v>
      </c>
    </row>
    <row r="892" spans="1:5">
      <c r="A892" s="160">
        <v>889</v>
      </c>
      <c r="B892" s="649" t="s">
        <v>4217</v>
      </c>
      <c r="C892" s="503" t="s">
        <v>4102</v>
      </c>
      <c r="D892" s="650">
        <v>2.5</v>
      </c>
      <c r="E892" s="160">
        <f t="shared" si="13"/>
        <v>50</v>
      </c>
    </row>
    <row r="893" spans="1:5">
      <c r="A893" s="160">
        <v>890</v>
      </c>
      <c r="B893" s="649" t="s">
        <v>4218</v>
      </c>
      <c r="C893" s="503" t="s">
        <v>4102</v>
      </c>
      <c r="D893" s="650">
        <v>2</v>
      </c>
      <c r="E893" s="160">
        <f t="shared" si="13"/>
        <v>40</v>
      </c>
    </row>
    <row r="894" spans="1:5">
      <c r="A894" s="160">
        <v>891</v>
      </c>
      <c r="B894" s="649" t="s">
        <v>3976</v>
      </c>
      <c r="C894" s="503" t="s">
        <v>4102</v>
      </c>
      <c r="D894" s="650">
        <v>0.6</v>
      </c>
      <c r="E894" s="160">
        <f t="shared" si="13"/>
        <v>12</v>
      </c>
    </row>
    <row r="895" spans="1:5">
      <c r="A895" s="160">
        <v>892</v>
      </c>
      <c r="B895" s="649" t="s">
        <v>4219</v>
      </c>
      <c r="C895" s="503" t="s">
        <v>4102</v>
      </c>
      <c r="D895" s="650">
        <v>2.5</v>
      </c>
      <c r="E895" s="160">
        <f t="shared" si="13"/>
        <v>50</v>
      </c>
    </row>
    <row r="896" spans="1:5">
      <c r="A896" s="160">
        <v>893</v>
      </c>
      <c r="B896" s="649" t="s">
        <v>4220</v>
      </c>
      <c r="C896" s="503" t="s">
        <v>4102</v>
      </c>
      <c r="D896" s="650">
        <v>2.4</v>
      </c>
      <c r="E896" s="160">
        <f t="shared" si="13"/>
        <v>48</v>
      </c>
    </row>
    <row r="897" spans="1:5">
      <c r="A897" s="160">
        <v>894</v>
      </c>
      <c r="B897" s="649" t="s">
        <v>4221</v>
      </c>
      <c r="C897" s="503" t="s">
        <v>4102</v>
      </c>
      <c r="D897" s="650">
        <v>0.8</v>
      </c>
      <c r="E897" s="160">
        <f t="shared" si="13"/>
        <v>16</v>
      </c>
    </row>
    <row r="898" spans="1:5">
      <c r="A898" s="160">
        <v>895</v>
      </c>
      <c r="B898" s="649" t="s">
        <v>4222</v>
      </c>
      <c r="C898" s="503" t="s">
        <v>4102</v>
      </c>
      <c r="D898" s="650">
        <v>2.4</v>
      </c>
      <c r="E898" s="160">
        <f t="shared" si="13"/>
        <v>48</v>
      </c>
    </row>
    <row r="899" spans="1:5">
      <c r="A899" s="160">
        <v>896</v>
      </c>
      <c r="B899" s="649" t="s">
        <v>4223</v>
      </c>
      <c r="C899" s="503" t="s">
        <v>4102</v>
      </c>
      <c r="D899" s="650">
        <v>1.5</v>
      </c>
      <c r="E899" s="160">
        <f t="shared" si="13"/>
        <v>30</v>
      </c>
    </row>
    <row r="900" spans="1:5">
      <c r="A900" s="160">
        <v>897</v>
      </c>
      <c r="B900" s="649" t="s">
        <v>4224</v>
      </c>
      <c r="C900" s="503" t="s">
        <v>4102</v>
      </c>
      <c r="D900" s="650">
        <v>1.2</v>
      </c>
      <c r="E900" s="160">
        <f t="shared" si="13"/>
        <v>24</v>
      </c>
    </row>
    <row r="901" spans="1:5">
      <c r="A901" s="160">
        <v>898</v>
      </c>
      <c r="B901" s="649" t="s">
        <v>4225</v>
      </c>
      <c r="C901" s="503" t="s">
        <v>4102</v>
      </c>
      <c r="D901" s="650">
        <v>0.8</v>
      </c>
      <c r="E901" s="160">
        <f t="shared" ref="E901:E964" si="14">D901*20</f>
        <v>16</v>
      </c>
    </row>
    <row r="902" spans="1:5">
      <c r="A902" s="160">
        <v>899</v>
      </c>
      <c r="B902" s="649" t="s">
        <v>4226</v>
      </c>
      <c r="C902" s="503" t="s">
        <v>4102</v>
      </c>
      <c r="D902" s="650">
        <v>1</v>
      </c>
      <c r="E902" s="160">
        <f t="shared" si="14"/>
        <v>20</v>
      </c>
    </row>
    <row r="903" spans="1:5">
      <c r="A903" s="160">
        <v>900</v>
      </c>
      <c r="B903" s="649" t="s">
        <v>4227</v>
      </c>
      <c r="C903" s="503" t="s">
        <v>4102</v>
      </c>
      <c r="D903" s="650">
        <v>0.8</v>
      </c>
      <c r="E903" s="160">
        <f t="shared" si="14"/>
        <v>16</v>
      </c>
    </row>
    <row r="904" spans="1:5">
      <c r="A904" s="160">
        <v>901</v>
      </c>
      <c r="B904" s="649" t="s">
        <v>4228</v>
      </c>
      <c r="C904" s="503" t="s">
        <v>4102</v>
      </c>
      <c r="D904" s="650">
        <v>0.9</v>
      </c>
      <c r="E904" s="160">
        <f t="shared" si="14"/>
        <v>18</v>
      </c>
    </row>
    <row r="905" spans="1:5">
      <c r="A905" s="160">
        <v>902</v>
      </c>
      <c r="B905" s="649" t="s">
        <v>4229</v>
      </c>
      <c r="C905" s="503" t="s">
        <v>4102</v>
      </c>
      <c r="D905" s="650">
        <v>0.8</v>
      </c>
      <c r="E905" s="160">
        <f t="shared" si="14"/>
        <v>16</v>
      </c>
    </row>
    <row r="906" spans="1:5">
      <c r="A906" s="160">
        <v>903</v>
      </c>
      <c r="B906" s="649" t="s">
        <v>3131</v>
      </c>
      <c r="C906" s="503" t="s">
        <v>4102</v>
      </c>
      <c r="D906" s="650">
        <v>285</v>
      </c>
      <c r="E906" s="160">
        <f t="shared" si="14"/>
        <v>5700</v>
      </c>
    </row>
    <row r="907" spans="1:5">
      <c r="A907" s="160">
        <v>904</v>
      </c>
      <c r="B907" s="649" t="s">
        <v>4230</v>
      </c>
      <c r="C907" s="503" t="s">
        <v>4102</v>
      </c>
      <c r="D907" s="650">
        <v>156</v>
      </c>
      <c r="E907" s="160">
        <f t="shared" si="14"/>
        <v>3120</v>
      </c>
    </row>
    <row r="908" spans="1:5">
      <c r="A908" s="160">
        <v>905</v>
      </c>
      <c r="B908" s="649" t="s">
        <v>3635</v>
      </c>
      <c r="C908" s="503" t="s">
        <v>4102</v>
      </c>
      <c r="D908" s="650">
        <v>289.46</v>
      </c>
      <c r="E908" s="160">
        <f t="shared" si="14"/>
        <v>5789.2</v>
      </c>
    </row>
    <row r="909" spans="1:5">
      <c r="A909" s="160">
        <v>906</v>
      </c>
      <c r="B909" s="649" t="s">
        <v>4231</v>
      </c>
      <c r="C909" s="503" t="s">
        <v>4102</v>
      </c>
      <c r="D909" s="650">
        <v>68</v>
      </c>
      <c r="E909" s="160">
        <f t="shared" si="14"/>
        <v>1360</v>
      </c>
    </row>
    <row r="910" spans="1:5">
      <c r="A910" s="160">
        <v>907</v>
      </c>
      <c r="B910" s="649" t="s">
        <v>4232</v>
      </c>
      <c r="C910" s="503" t="s">
        <v>4233</v>
      </c>
      <c r="D910" s="650">
        <v>35</v>
      </c>
      <c r="E910" s="160">
        <f t="shared" si="14"/>
        <v>700</v>
      </c>
    </row>
    <row r="911" spans="1:5">
      <c r="A911" s="160">
        <v>908</v>
      </c>
      <c r="B911" s="649" t="s">
        <v>4234</v>
      </c>
      <c r="C911" s="503" t="s">
        <v>4233</v>
      </c>
      <c r="D911" s="650">
        <v>18.5</v>
      </c>
      <c r="E911" s="160">
        <f t="shared" si="14"/>
        <v>370</v>
      </c>
    </row>
    <row r="912" spans="1:5">
      <c r="A912" s="160">
        <v>909</v>
      </c>
      <c r="B912" s="649" t="s">
        <v>4235</v>
      </c>
      <c r="C912" s="503" t="s">
        <v>4236</v>
      </c>
      <c r="D912" s="650">
        <v>556.17</v>
      </c>
      <c r="E912" s="160">
        <f t="shared" si="14"/>
        <v>11123.4</v>
      </c>
    </row>
    <row r="913" spans="1:5">
      <c r="A913" s="160">
        <v>910</v>
      </c>
      <c r="B913" s="649" t="s">
        <v>4237</v>
      </c>
      <c r="C913" s="503" t="s">
        <v>4238</v>
      </c>
      <c r="D913" s="650">
        <v>1.34</v>
      </c>
      <c r="E913" s="160">
        <f t="shared" si="14"/>
        <v>26.8</v>
      </c>
    </row>
    <row r="914" spans="1:5">
      <c r="A914" s="160">
        <v>911</v>
      </c>
      <c r="B914" s="649" t="s">
        <v>4239</v>
      </c>
      <c r="C914" s="503" t="s">
        <v>4238</v>
      </c>
      <c r="D914" s="650">
        <v>1.34</v>
      </c>
      <c r="E914" s="160">
        <f t="shared" si="14"/>
        <v>26.8</v>
      </c>
    </row>
    <row r="915" spans="1:5">
      <c r="A915" s="160">
        <v>912</v>
      </c>
      <c r="B915" s="649" t="s">
        <v>4240</v>
      </c>
      <c r="C915" s="503" t="s">
        <v>4238</v>
      </c>
      <c r="D915" s="650">
        <v>0.53</v>
      </c>
      <c r="E915" s="160">
        <f t="shared" si="14"/>
        <v>10.6</v>
      </c>
    </row>
    <row r="916" spans="1:5">
      <c r="A916" s="160">
        <v>913</v>
      </c>
      <c r="B916" s="649" t="s">
        <v>4241</v>
      </c>
      <c r="C916" s="503" t="s">
        <v>4238</v>
      </c>
      <c r="D916" s="650">
        <v>0.64</v>
      </c>
      <c r="E916" s="160">
        <f t="shared" si="14"/>
        <v>12.8</v>
      </c>
    </row>
    <row r="917" spans="1:5">
      <c r="A917" s="160">
        <v>914</v>
      </c>
      <c r="B917" s="649" t="s">
        <v>4242</v>
      </c>
      <c r="C917" s="503" t="s">
        <v>4238</v>
      </c>
      <c r="D917" s="650">
        <v>0.64</v>
      </c>
      <c r="E917" s="160">
        <f t="shared" si="14"/>
        <v>12.8</v>
      </c>
    </row>
    <row r="918" spans="1:5">
      <c r="A918" s="160">
        <v>915</v>
      </c>
      <c r="B918" s="649" t="s">
        <v>4243</v>
      </c>
      <c r="C918" s="503" t="s">
        <v>4238</v>
      </c>
      <c r="D918" s="650">
        <v>0.64</v>
      </c>
      <c r="E918" s="160">
        <f t="shared" si="14"/>
        <v>12.8</v>
      </c>
    </row>
    <row r="919" spans="1:5">
      <c r="A919" s="160">
        <v>916</v>
      </c>
      <c r="B919" s="649" t="s">
        <v>4244</v>
      </c>
      <c r="C919" s="503" t="s">
        <v>4238</v>
      </c>
      <c r="D919" s="650">
        <v>0.64</v>
      </c>
      <c r="E919" s="160">
        <f t="shared" si="14"/>
        <v>12.8</v>
      </c>
    </row>
    <row r="920" spans="1:5">
      <c r="A920" s="160">
        <v>917</v>
      </c>
      <c r="B920" s="649" t="s">
        <v>4245</v>
      </c>
      <c r="C920" s="503" t="s">
        <v>4238</v>
      </c>
      <c r="D920" s="650">
        <v>0.96</v>
      </c>
      <c r="E920" s="160">
        <f t="shared" si="14"/>
        <v>19.2</v>
      </c>
    </row>
    <row r="921" spans="1:5">
      <c r="A921" s="160">
        <v>918</v>
      </c>
      <c r="B921" s="649" t="s">
        <v>4246</v>
      </c>
      <c r="C921" s="503" t="s">
        <v>4238</v>
      </c>
      <c r="D921" s="650">
        <v>0.64</v>
      </c>
      <c r="E921" s="160">
        <f t="shared" si="14"/>
        <v>12.8</v>
      </c>
    </row>
    <row r="922" spans="1:5">
      <c r="A922" s="160">
        <v>919</v>
      </c>
      <c r="B922" s="649" t="s">
        <v>4247</v>
      </c>
      <c r="C922" s="503" t="s">
        <v>4238</v>
      </c>
      <c r="D922" s="650">
        <v>0.64</v>
      </c>
      <c r="E922" s="160">
        <f t="shared" si="14"/>
        <v>12.8</v>
      </c>
    </row>
    <row r="923" spans="1:5">
      <c r="A923" s="160">
        <v>920</v>
      </c>
      <c r="B923" s="649" t="s">
        <v>4248</v>
      </c>
      <c r="C923" s="503" t="s">
        <v>4238</v>
      </c>
      <c r="D923" s="650">
        <v>0.96</v>
      </c>
      <c r="E923" s="160">
        <f t="shared" si="14"/>
        <v>19.2</v>
      </c>
    </row>
    <row r="924" spans="1:5">
      <c r="A924" s="160">
        <v>921</v>
      </c>
      <c r="B924" s="649" t="s">
        <v>4249</v>
      </c>
      <c r="C924" s="503" t="s">
        <v>4238</v>
      </c>
      <c r="D924" s="650">
        <v>0.64</v>
      </c>
      <c r="E924" s="160">
        <f t="shared" si="14"/>
        <v>12.8</v>
      </c>
    </row>
    <row r="925" spans="1:5">
      <c r="A925" s="160">
        <v>922</v>
      </c>
      <c r="B925" s="649" t="s">
        <v>4250</v>
      </c>
      <c r="C925" s="503" t="s">
        <v>4238</v>
      </c>
      <c r="D925" s="650">
        <v>0.52</v>
      </c>
      <c r="E925" s="160">
        <f t="shared" si="14"/>
        <v>10.4</v>
      </c>
    </row>
    <row r="926" spans="1:5">
      <c r="A926" s="160">
        <v>923</v>
      </c>
      <c r="B926" s="649" t="s">
        <v>4251</v>
      </c>
      <c r="C926" s="503" t="s">
        <v>4238</v>
      </c>
      <c r="D926" s="650">
        <v>0.7</v>
      </c>
      <c r="E926" s="160">
        <f t="shared" si="14"/>
        <v>14</v>
      </c>
    </row>
    <row r="927" spans="1:5">
      <c r="A927" s="160">
        <v>924</v>
      </c>
      <c r="B927" s="649" t="s">
        <v>4252</v>
      </c>
      <c r="C927" s="503" t="s">
        <v>4238</v>
      </c>
      <c r="D927" s="650">
        <v>0.57</v>
      </c>
      <c r="E927" s="160">
        <f t="shared" si="14"/>
        <v>11.4</v>
      </c>
    </row>
    <row r="928" spans="1:5">
      <c r="A928" s="160">
        <v>925</v>
      </c>
      <c r="B928" s="649" t="s">
        <v>4253</v>
      </c>
      <c r="C928" s="503" t="s">
        <v>4238</v>
      </c>
      <c r="D928" s="650">
        <v>0.52</v>
      </c>
      <c r="E928" s="160">
        <f t="shared" si="14"/>
        <v>10.4</v>
      </c>
    </row>
    <row r="929" spans="1:5">
      <c r="A929" s="160">
        <v>926</v>
      </c>
      <c r="B929" s="649" t="s">
        <v>4254</v>
      </c>
      <c r="C929" s="503" t="s">
        <v>4238</v>
      </c>
      <c r="D929" s="650">
        <v>0.64</v>
      </c>
      <c r="E929" s="160">
        <f t="shared" si="14"/>
        <v>12.8</v>
      </c>
    </row>
    <row r="930" spans="1:5">
      <c r="A930" s="160">
        <v>927</v>
      </c>
      <c r="B930" s="649" t="s">
        <v>1448</v>
      </c>
      <c r="C930" s="503" t="s">
        <v>4238</v>
      </c>
      <c r="D930" s="650">
        <v>0.52</v>
      </c>
      <c r="E930" s="160">
        <f t="shared" si="14"/>
        <v>10.4</v>
      </c>
    </row>
    <row r="931" spans="1:5">
      <c r="A931" s="160">
        <v>928</v>
      </c>
      <c r="B931" s="649" t="s">
        <v>4255</v>
      </c>
      <c r="C931" s="503" t="s">
        <v>4238</v>
      </c>
      <c r="D931" s="650">
        <v>0.65</v>
      </c>
      <c r="E931" s="160">
        <f t="shared" si="14"/>
        <v>13</v>
      </c>
    </row>
    <row r="932" spans="1:5">
      <c r="A932" s="160">
        <v>929</v>
      </c>
      <c r="B932" s="649" t="s">
        <v>4256</v>
      </c>
      <c r="C932" s="503" t="s">
        <v>4238</v>
      </c>
      <c r="D932" s="650">
        <v>1.2</v>
      </c>
      <c r="E932" s="160">
        <f t="shared" si="14"/>
        <v>24</v>
      </c>
    </row>
    <row r="933" spans="1:5">
      <c r="A933" s="160">
        <v>930</v>
      </c>
      <c r="B933" s="649" t="s">
        <v>4257</v>
      </c>
      <c r="C933" s="503" t="s">
        <v>4238</v>
      </c>
      <c r="D933" s="650">
        <v>0.82</v>
      </c>
      <c r="E933" s="160">
        <f t="shared" si="14"/>
        <v>16.4</v>
      </c>
    </row>
    <row r="934" spans="1:5">
      <c r="A934" s="160">
        <v>931</v>
      </c>
      <c r="B934" s="649" t="s">
        <v>4258</v>
      </c>
      <c r="C934" s="503" t="s">
        <v>4238</v>
      </c>
      <c r="D934" s="650">
        <v>0.52</v>
      </c>
      <c r="E934" s="160">
        <f t="shared" si="14"/>
        <v>10.4</v>
      </c>
    </row>
    <row r="935" spans="1:5">
      <c r="A935" s="160">
        <v>932</v>
      </c>
      <c r="B935" s="649" t="s">
        <v>4259</v>
      </c>
      <c r="C935" s="668" t="s">
        <v>4260</v>
      </c>
      <c r="D935" s="648">
        <v>2.7</v>
      </c>
      <c r="E935" s="160">
        <f t="shared" si="14"/>
        <v>54</v>
      </c>
    </row>
    <row r="936" spans="1:5">
      <c r="A936" s="160">
        <v>933</v>
      </c>
      <c r="B936" s="649" t="s">
        <v>4261</v>
      </c>
      <c r="C936" s="668" t="s">
        <v>4260</v>
      </c>
      <c r="D936" s="648">
        <v>3.1</v>
      </c>
      <c r="E936" s="160">
        <f t="shared" si="14"/>
        <v>62</v>
      </c>
    </row>
    <row r="937" spans="1:5">
      <c r="A937" s="160">
        <v>934</v>
      </c>
      <c r="B937" s="649" t="s">
        <v>4262</v>
      </c>
      <c r="C937" s="668" t="s">
        <v>4260</v>
      </c>
      <c r="D937" s="648">
        <v>1.7</v>
      </c>
      <c r="E937" s="160">
        <f t="shared" si="14"/>
        <v>34</v>
      </c>
    </row>
    <row r="938" spans="1:5">
      <c r="A938" s="160">
        <v>935</v>
      </c>
      <c r="B938" s="649" t="s">
        <v>4263</v>
      </c>
      <c r="C938" s="668" t="s">
        <v>4260</v>
      </c>
      <c r="D938" s="648">
        <v>2</v>
      </c>
      <c r="E938" s="160">
        <f t="shared" si="14"/>
        <v>40</v>
      </c>
    </row>
    <row r="939" spans="1:5">
      <c r="A939" s="160">
        <v>936</v>
      </c>
      <c r="B939" s="649" t="s">
        <v>4264</v>
      </c>
      <c r="C939" s="668" t="s">
        <v>4260</v>
      </c>
      <c r="D939" s="648">
        <v>1.3</v>
      </c>
      <c r="E939" s="160">
        <f t="shared" si="14"/>
        <v>26</v>
      </c>
    </row>
    <row r="940" spans="1:5">
      <c r="A940" s="160">
        <v>937</v>
      </c>
      <c r="B940" s="649" t="s">
        <v>4265</v>
      </c>
      <c r="C940" s="668" t="s">
        <v>4260</v>
      </c>
      <c r="D940" s="648">
        <v>2.08</v>
      </c>
      <c r="E940" s="160">
        <f t="shared" si="14"/>
        <v>41.6</v>
      </c>
    </row>
    <row r="941" spans="1:5">
      <c r="A941" s="160">
        <v>938</v>
      </c>
      <c r="B941" s="649" t="s">
        <v>4266</v>
      </c>
      <c r="C941" s="668" t="s">
        <v>4260</v>
      </c>
      <c r="D941" s="648">
        <v>0.64</v>
      </c>
      <c r="E941" s="160">
        <f t="shared" si="14"/>
        <v>12.8</v>
      </c>
    </row>
    <row r="942" spans="1:5">
      <c r="A942" s="160">
        <v>939</v>
      </c>
      <c r="B942" s="649" t="s">
        <v>4267</v>
      </c>
      <c r="C942" s="668" t="s">
        <v>4260</v>
      </c>
      <c r="D942" s="648">
        <v>2</v>
      </c>
      <c r="E942" s="160">
        <f t="shared" si="14"/>
        <v>40</v>
      </c>
    </row>
    <row r="943" spans="1:5">
      <c r="A943" s="160">
        <v>940</v>
      </c>
      <c r="B943" s="649" t="s">
        <v>4268</v>
      </c>
      <c r="C943" s="668" t="s">
        <v>4260</v>
      </c>
      <c r="D943" s="648">
        <v>2.7</v>
      </c>
      <c r="E943" s="160">
        <f t="shared" si="14"/>
        <v>54</v>
      </c>
    </row>
    <row r="944" spans="1:5">
      <c r="A944" s="160">
        <v>941</v>
      </c>
      <c r="B944" s="649" t="s">
        <v>4269</v>
      </c>
      <c r="C944" s="668" t="s">
        <v>4260</v>
      </c>
      <c r="D944" s="648">
        <v>3.4</v>
      </c>
      <c r="E944" s="160">
        <f t="shared" si="14"/>
        <v>68</v>
      </c>
    </row>
    <row r="945" spans="1:5">
      <c r="A945" s="160">
        <v>942</v>
      </c>
      <c r="B945" s="649" t="s">
        <v>4270</v>
      </c>
      <c r="C945" s="668" t="s">
        <v>4260</v>
      </c>
      <c r="D945" s="648">
        <v>2.36</v>
      </c>
      <c r="E945" s="160">
        <f t="shared" si="14"/>
        <v>47.2</v>
      </c>
    </row>
    <row r="946" spans="1:5">
      <c r="A946" s="160">
        <v>943</v>
      </c>
      <c r="B946" s="649" t="s">
        <v>4271</v>
      </c>
      <c r="C946" s="668" t="s">
        <v>4260</v>
      </c>
      <c r="D946" s="648">
        <v>2.1</v>
      </c>
      <c r="E946" s="160">
        <f t="shared" si="14"/>
        <v>42</v>
      </c>
    </row>
    <row r="947" spans="1:5">
      <c r="A947" s="160">
        <v>944</v>
      </c>
      <c r="B947" s="649" t="s">
        <v>4272</v>
      </c>
      <c r="C947" s="668" t="s">
        <v>4260</v>
      </c>
      <c r="D947" s="648">
        <v>2.26</v>
      </c>
      <c r="E947" s="160">
        <f t="shared" si="14"/>
        <v>45.2</v>
      </c>
    </row>
    <row r="948" spans="1:5">
      <c r="A948" s="160">
        <v>945</v>
      </c>
      <c r="B948" s="649" t="s">
        <v>4273</v>
      </c>
      <c r="C948" s="668" t="s">
        <v>4260</v>
      </c>
      <c r="D948" s="648">
        <v>1.38</v>
      </c>
      <c r="E948" s="160">
        <f t="shared" si="14"/>
        <v>27.6</v>
      </c>
    </row>
    <row r="949" spans="1:5">
      <c r="A949" s="160">
        <v>946</v>
      </c>
      <c r="B949" s="649" t="s">
        <v>4274</v>
      </c>
      <c r="C949" s="668" t="s">
        <v>4260</v>
      </c>
      <c r="D949" s="648">
        <v>2.76</v>
      </c>
      <c r="E949" s="160">
        <f t="shared" si="14"/>
        <v>55.2</v>
      </c>
    </row>
    <row r="950" spans="1:5">
      <c r="A950" s="160">
        <v>947</v>
      </c>
      <c r="B950" s="649" t="s">
        <v>4275</v>
      </c>
      <c r="C950" s="668" t="s">
        <v>4260</v>
      </c>
      <c r="D950" s="648">
        <v>1.38</v>
      </c>
      <c r="E950" s="160">
        <f t="shared" si="14"/>
        <v>27.6</v>
      </c>
    </row>
    <row r="951" spans="1:5">
      <c r="A951" s="160">
        <v>948</v>
      </c>
      <c r="B951" s="649" t="s">
        <v>4276</v>
      </c>
      <c r="C951" s="668" t="s">
        <v>4260</v>
      </c>
      <c r="D951" s="648">
        <v>2.76</v>
      </c>
      <c r="E951" s="160">
        <f t="shared" si="14"/>
        <v>55.2</v>
      </c>
    </row>
    <row r="952" spans="1:5">
      <c r="A952" s="160">
        <v>949</v>
      </c>
      <c r="B952" s="649" t="s">
        <v>4277</v>
      </c>
      <c r="C952" s="668" t="s">
        <v>4260</v>
      </c>
      <c r="D952" s="648">
        <v>3.46</v>
      </c>
      <c r="E952" s="160">
        <f t="shared" si="14"/>
        <v>69.2</v>
      </c>
    </row>
    <row r="953" spans="1:5">
      <c r="A953" s="160">
        <v>950</v>
      </c>
      <c r="B953" s="649" t="s">
        <v>4278</v>
      </c>
      <c r="C953" s="668" t="s">
        <v>4260</v>
      </c>
      <c r="D953" s="648">
        <v>2.08</v>
      </c>
      <c r="E953" s="160">
        <f t="shared" si="14"/>
        <v>41.6</v>
      </c>
    </row>
    <row r="954" spans="1:5">
      <c r="A954" s="160">
        <v>951</v>
      </c>
      <c r="B954" s="649" t="s">
        <v>4279</v>
      </c>
      <c r="C954" s="668" t="s">
        <v>4260</v>
      </c>
      <c r="D954" s="648">
        <v>2.08</v>
      </c>
      <c r="E954" s="160">
        <f t="shared" si="14"/>
        <v>41.6</v>
      </c>
    </row>
    <row r="955" spans="1:5">
      <c r="A955" s="160">
        <v>952</v>
      </c>
      <c r="B955" s="649" t="s">
        <v>4280</v>
      </c>
      <c r="C955" s="668" t="s">
        <v>4260</v>
      </c>
      <c r="D955" s="648">
        <v>1.48</v>
      </c>
      <c r="E955" s="160">
        <f t="shared" si="14"/>
        <v>29.6</v>
      </c>
    </row>
    <row r="956" spans="1:5">
      <c r="A956" s="160">
        <v>953</v>
      </c>
      <c r="B956" s="649" t="s">
        <v>4281</v>
      </c>
      <c r="C956" s="668" t="s">
        <v>4282</v>
      </c>
      <c r="D956" s="648">
        <v>1.42</v>
      </c>
      <c r="E956" s="160">
        <f t="shared" si="14"/>
        <v>28.4</v>
      </c>
    </row>
    <row r="957" spans="1:5">
      <c r="A957" s="160">
        <v>954</v>
      </c>
      <c r="B957" s="649" t="s">
        <v>4283</v>
      </c>
      <c r="C957" s="668" t="s">
        <v>4282</v>
      </c>
      <c r="D957" s="648">
        <v>2.36</v>
      </c>
      <c r="E957" s="160">
        <f t="shared" si="14"/>
        <v>47.2</v>
      </c>
    </row>
    <row r="958" spans="1:5">
      <c r="A958" s="160">
        <v>955</v>
      </c>
      <c r="B958" s="649" t="s">
        <v>4284</v>
      </c>
      <c r="C958" s="668" t="s">
        <v>4282</v>
      </c>
      <c r="D958" s="648">
        <v>2.36</v>
      </c>
      <c r="E958" s="160">
        <f t="shared" si="14"/>
        <v>47.2</v>
      </c>
    </row>
    <row r="959" spans="1:5">
      <c r="A959" s="160">
        <v>956</v>
      </c>
      <c r="B959" s="649" t="s">
        <v>4285</v>
      </c>
      <c r="C959" s="668" t="s">
        <v>4282</v>
      </c>
      <c r="D959" s="648">
        <v>3.55</v>
      </c>
      <c r="E959" s="160">
        <f t="shared" si="14"/>
        <v>71</v>
      </c>
    </row>
    <row r="960" spans="1:5">
      <c r="A960" s="160">
        <v>957</v>
      </c>
      <c r="B960" s="649" t="s">
        <v>4286</v>
      </c>
      <c r="C960" s="668" t="s">
        <v>4282</v>
      </c>
      <c r="D960" s="648">
        <v>1.5</v>
      </c>
      <c r="E960" s="160">
        <f t="shared" si="14"/>
        <v>30</v>
      </c>
    </row>
    <row r="961" spans="1:5">
      <c r="A961" s="160">
        <v>958</v>
      </c>
      <c r="B961" s="649" t="s">
        <v>4287</v>
      </c>
      <c r="C961" s="668" t="s">
        <v>4282</v>
      </c>
      <c r="D961" s="648">
        <v>2.84</v>
      </c>
      <c r="E961" s="160">
        <f t="shared" si="14"/>
        <v>56.8</v>
      </c>
    </row>
    <row r="962" spans="1:5">
      <c r="A962" s="160">
        <v>959</v>
      </c>
      <c r="B962" s="649" t="s">
        <v>4288</v>
      </c>
      <c r="C962" s="668" t="s">
        <v>4282</v>
      </c>
      <c r="D962" s="648">
        <v>2.8</v>
      </c>
      <c r="E962" s="160">
        <f t="shared" si="14"/>
        <v>56</v>
      </c>
    </row>
    <row r="963" spans="1:5">
      <c r="A963" s="160">
        <v>960</v>
      </c>
      <c r="B963" s="649" t="s">
        <v>3559</v>
      </c>
      <c r="C963" s="668" t="s">
        <v>4282</v>
      </c>
      <c r="D963" s="648">
        <v>6.11</v>
      </c>
      <c r="E963" s="160">
        <f t="shared" si="14"/>
        <v>122.2</v>
      </c>
    </row>
    <row r="964" spans="1:5">
      <c r="A964" s="160">
        <v>961</v>
      </c>
      <c r="B964" s="649" t="s">
        <v>4289</v>
      </c>
      <c r="C964" s="668" t="s">
        <v>4290</v>
      </c>
      <c r="D964" s="648">
        <v>2.79</v>
      </c>
      <c r="E964" s="160">
        <f t="shared" si="14"/>
        <v>55.8</v>
      </c>
    </row>
    <row r="965" spans="1:5">
      <c r="A965" s="160">
        <v>962</v>
      </c>
      <c r="B965" s="511" t="s">
        <v>4291</v>
      </c>
      <c r="C965" s="668" t="s">
        <v>4292</v>
      </c>
      <c r="D965" s="648">
        <v>2.25</v>
      </c>
      <c r="E965" s="160">
        <f t="shared" ref="E965:E1028" si="15">D965*20</f>
        <v>45</v>
      </c>
    </row>
    <row r="966" spans="1:5">
      <c r="A966" s="160">
        <v>963</v>
      </c>
      <c r="B966" s="511" t="s">
        <v>4293</v>
      </c>
      <c r="C966" s="668" t="s">
        <v>4292</v>
      </c>
      <c r="D966" s="648">
        <v>0.98</v>
      </c>
      <c r="E966" s="160">
        <f t="shared" si="15"/>
        <v>19.6</v>
      </c>
    </row>
    <row r="967" spans="1:5">
      <c r="A967" s="160">
        <v>964</v>
      </c>
      <c r="B967" s="511" t="s">
        <v>4294</v>
      </c>
      <c r="C967" s="668" t="s">
        <v>4292</v>
      </c>
      <c r="D967" s="648">
        <v>2.38</v>
      </c>
      <c r="E967" s="160">
        <f t="shared" si="15"/>
        <v>47.6</v>
      </c>
    </row>
    <row r="968" spans="1:5">
      <c r="A968" s="160">
        <v>965</v>
      </c>
      <c r="B968" s="649" t="s">
        <v>4295</v>
      </c>
      <c r="C968" s="668" t="s">
        <v>4296</v>
      </c>
      <c r="D968" s="648">
        <v>0.5</v>
      </c>
      <c r="E968" s="160">
        <f t="shared" si="15"/>
        <v>10</v>
      </c>
    </row>
    <row r="969" spans="1:5">
      <c r="A969" s="160">
        <v>966</v>
      </c>
      <c r="B969" s="649" t="s">
        <v>4297</v>
      </c>
      <c r="C969" s="668" t="s">
        <v>4296</v>
      </c>
      <c r="D969" s="648">
        <v>2</v>
      </c>
      <c r="E969" s="160">
        <f t="shared" si="15"/>
        <v>40</v>
      </c>
    </row>
    <row r="970" spans="1:5">
      <c r="A970" s="160">
        <v>967</v>
      </c>
      <c r="B970" s="649" t="s">
        <v>4298</v>
      </c>
      <c r="C970" s="668" t="s">
        <v>4296</v>
      </c>
      <c r="D970" s="650">
        <v>1.09</v>
      </c>
      <c r="E970" s="160">
        <f t="shared" si="15"/>
        <v>21.8</v>
      </c>
    </row>
    <row r="971" spans="1:5">
      <c r="A971" s="160">
        <v>968</v>
      </c>
      <c r="B971" s="669" t="s">
        <v>4299</v>
      </c>
      <c r="C971" s="503" t="s">
        <v>4300</v>
      </c>
      <c r="D971" s="650">
        <v>1.4</v>
      </c>
      <c r="E971" s="160">
        <f t="shared" si="15"/>
        <v>28</v>
      </c>
    </row>
    <row r="972" spans="1:5">
      <c r="A972" s="160">
        <v>969</v>
      </c>
      <c r="B972" s="669" t="s">
        <v>4301</v>
      </c>
      <c r="C972" s="503" t="s">
        <v>4300</v>
      </c>
      <c r="D972" s="650">
        <v>1.4</v>
      </c>
      <c r="E972" s="160">
        <f t="shared" si="15"/>
        <v>28</v>
      </c>
    </row>
    <row r="973" spans="1:5">
      <c r="A973" s="160">
        <v>970</v>
      </c>
      <c r="B973" s="669" t="s">
        <v>4302</v>
      </c>
      <c r="C973" s="503" t="s">
        <v>4300</v>
      </c>
      <c r="D973" s="650">
        <v>3.2</v>
      </c>
      <c r="E973" s="160">
        <f t="shared" si="15"/>
        <v>64</v>
      </c>
    </row>
    <row r="974" spans="1:5">
      <c r="A974" s="160">
        <v>971</v>
      </c>
      <c r="B974" s="669" t="s">
        <v>4303</v>
      </c>
      <c r="C974" s="503" t="s">
        <v>4300</v>
      </c>
      <c r="D974" s="650">
        <v>1.4</v>
      </c>
      <c r="E974" s="160">
        <f t="shared" si="15"/>
        <v>28</v>
      </c>
    </row>
    <row r="975" spans="1:5">
      <c r="A975" s="160">
        <v>972</v>
      </c>
      <c r="B975" s="669" t="s">
        <v>4304</v>
      </c>
      <c r="C975" s="503" t="s">
        <v>4300</v>
      </c>
      <c r="D975" s="650">
        <v>0.6</v>
      </c>
      <c r="E975" s="160">
        <f t="shared" si="15"/>
        <v>12</v>
      </c>
    </row>
    <row r="976" spans="1:5">
      <c r="A976" s="160">
        <v>973</v>
      </c>
      <c r="B976" s="669" t="s">
        <v>4305</v>
      </c>
      <c r="C976" s="503" t="s">
        <v>4300</v>
      </c>
      <c r="D976" s="650">
        <v>1.4</v>
      </c>
      <c r="E976" s="160">
        <f t="shared" si="15"/>
        <v>28</v>
      </c>
    </row>
    <row r="977" spans="1:5">
      <c r="A977" s="160">
        <v>974</v>
      </c>
      <c r="B977" s="669" t="s">
        <v>4306</v>
      </c>
      <c r="C977" s="503" t="s">
        <v>4300</v>
      </c>
      <c r="D977" s="650">
        <v>1.4</v>
      </c>
      <c r="E977" s="160">
        <f t="shared" si="15"/>
        <v>28</v>
      </c>
    </row>
    <row r="978" spans="1:5">
      <c r="A978" s="160">
        <v>975</v>
      </c>
      <c r="B978" s="669" t="s">
        <v>4307</v>
      </c>
      <c r="C978" s="503" t="s">
        <v>4300</v>
      </c>
      <c r="D978" s="650">
        <v>1.5</v>
      </c>
      <c r="E978" s="160">
        <f t="shared" si="15"/>
        <v>30</v>
      </c>
    </row>
    <row r="979" spans="1:5">
      <c r="A979" s="160">
        <v>976</v>
      </c>
      <c r="B979" s="669" t="s">
        <v>4308</v>
      </c>
      <c r="C979" s="503" t="s">
        <v>4300</v>
      </c>
      <c r="D979" s="650">
        <v>3.15</v>
      </c>
      <c r="E979" s="160">
        <f t="shared" si="15"/>
        <v>63</v>
      </c>
    </row>
    <row r="980" spans="1:5">
      <c r="A980" s="160">
        <v>977</v>
      </c>
      <c r="B980" s="669" t="s">
        <v>4309</v>
      </c>
      <c r="C980" s="503" t="s">
        <v>4300</v>
      </c>
      <c r="D980" s="650">
        <v>2.8</v>
      </c>
      <c r="E980" s="160">
        <f t="shared" si="15"/>
        <v>56</v>
      </c>
    </row>
    <row r="981" spans="1:5">
      <c r="A981" s="160">
        <v>978</v>
      </c>
      <c r="B981" s="669" t="s">
        <v>4310</v>
      </c>
      <c r="C981" s="503" t="s">
        <v>4300</v>
      </c>
      <c r="D981" s="650">
        <v>1.75</v>
      </c>
      <c r="E981" s="160">
        <f t="shared" si="15"/>
        <v>35</v>
      </c>
    </row>
    <row r="982" spans="1:5">
      <c r="A982" s="160">
        <v>979</v>
      </c>
      <c r="B982" s="669" t="s">
        <v>4311</v>
      </c>
      <c r="C982" s="503" t="s">
        <v>4300</v>
      </c>
      <c r="D982" s="650">
        <v>1.4</v>
      </c>
      <c r="E982" s="160">
        <f t="shared" si="15"/>
        <v>28</v>
      </c>
    </row>
    <row r="983" spans="1:5">
      <c r="A983" s="160">
        <v>980</v>
      </c>
      <c r="B983" s="669" t="s">
        <v>4312</v>
      </c>
      <c r="C983" s="503" t="s">
        <v>4300</v>
      </c>
      <c r="D983" s="650">
        <v>1.05</v>
      </c>
      <c r="E983" s="160">
        <f t="shared" si="15"/>
        <v>21</v>
      </c>
    </row>
    <row r="984" spans="1:5">
      <c r="A984" s="160">
        <v>981</v>
      </c>
      <c r="B984" s="669" t="s">
        <v>4313</v>
      </c>
      <c r="C984" s="503" t="s">
        <v>4300</v>
      </c>
      <c r="D984" s="650">
        <v>0.7</v>
      </c>
      <c r="E984" s="160">
        <f t="shared" si="15"/>
        <v>14</v>
      </c>
    </row>
    <row r="985" spans="1:5">
      <c r="A985" s="160">
        <v>982</v>
      </c>
      <c r="B985" s="669" t="s">
        <v>4314</v>
      </c>
      <c r="C985" s="503" t="s">
        <v>4300</v>
      </c>
      <c r="D985" s="650">
        <v>1.4</v>
      </c>
      <c r="E985" s="160">
        <f t="shared" si="15"/>
        <v>28</v>
      </c>
    </row>
    <row r="986" spans="1:5">
      <c r="A986" s="160">
        <v>983</v>
      </c>
      <c r="B986" s="669" t="s">
        <v>4315</v>
      </c>
      <c r="C986" s="503" t="s">
        <v>4300</v>
      </c>
      <c r="D986" s="650">
        <v>1.4</v>
      </c>
      <c r="E986" s="160">
        <f t="shared" si="15"/>
        <v>28</v>
      </c>
    </row>
    <row r="987" spans="1:5">
      <c r="A987" s="160">
        <v>984</v>
      </c>
      <c r="B987" s="669" t="s">
        <v>4316</v>
      </c>
      <c r="C987" s="503" t="s">
        <v>4300</v>
      </c>
      <c r="D987" s="650">
        <v>1.2</v>
      </c>
      <c r="E987" s="160">
        <f t="shared" si="15"/>
        <v>24</v>
      </c>
    </row>
    <row r="988" spans="1:5">
      <c r="A988" s="160">
        <v>985</v>
      </c>
      <c r="B988" s="669" t="s">
        <v>4317</v>
      </c>
      <c r="C988" s="503" t="s">
        <v>4300</v>
      </c>
      <c r="D988" s="650">
        <v>2.3</v>
      </c>
      <c r="E988" s="160">
        <f t="shared" si="15"/>
        <v>46</v>
      </c>
    </row>
    <row r="989" spans="1:5">
      <c r="A989" s="160">
        <v>986</v>
      </c>
      <c r="B989" s="669" t="s">
        <v>4318</v>
      </c>
      <c r="C989" s="503" t="s">
        <v>4300</v>
      </c>
      <c r="D989" s="650">
        <v>1.05</v>
      </c>
      <c r="E989" s="160">
        <f t="shared" si="15"/>
        <v>21</v>
      </c>
    </row>
    <row r="990" spans="1:5">
      <c r="A990" s="160">
        <v>987</v>
      </c>
      <c r="B990" s="669" t="s">
        <v>4319</v>
      </c>
      <c r="C990" s="503" t="s">
        <v>4300</v>
      </c>
      <c r="D990" s="650">
        <v>2.1</v>
      </c>
      <c r="E990" s="160">
        <f t="shared" si="15"/>
        <v>42</v>
      </c>
    </row>
    <row r="991" spans="1:5">
      <c r="A991" s="160">
        <v>988</v>
      </c>
      <c r="B991" s="669" t="s">
        <v>4320</v>
      </c>
      <c r="C991" s="503" t="s">
        <v>4300</v>
      </c>
      <c r="D991" s="650">
        <v>1.4</v>
      </c>
      <c r="E991" s="160">
        <f t="shared" si="15"/>
        <v>28</v>
      </c>
    </row>
    <row r="992" spans="1:5">
      <c r="A992" s="160">
        <v>989</v>
      </c>
      <c r="B992" s="669" t="s">
        <v>4321</v>
      </c>
      <c r="C992" s="503" t="s">
        <v>4300</v>
      </c>
      <c r="D992" s="650">
        <v>1.05</v>
      </c>
      <c r="E992" s="160">
        <f t="shared" si="15"/>
        <v>21</v>
      </c>
    </row>
    <row r="993" spans="1:5">
      <c r="A993" s="160">
        <v>990</v>
      </c>
      <c r="B993" s="669" t="s">
        <v>4322</v>
      </c>
      <c r="C993" s="503" t="s">
        <v>4300</v>
      </c>
      <c r="D993" s="650">
        <v>1.4</v>
      </c>
      <c r="E993" s="160">
        <f t="shared" si="15"/>
        <v>28</v>
      </c>
    </row>
    <row r="994" spans="1:5">
      <c r="A994" s="160">
        <v>991</v>
      </c>
      <c r="B994" s="669" t="s">
        <v>4323</v>
      </c>
      <c r="C994" s="503" t="s">
        <v>4300</v>
      </c>
      <c r="D994" s="650">
        <v>1.6</v>
      </c>
      <c r="E994" s="160">
        <f t="shared" si="15"/>
        <v>32</v>
      </c>
    </row>
    <row r="995" spans="1:5">
      <c r="A995" s="160">
        <v>992</v>
      </c>
      <c r="B995" s="669" t="s">
        <v>4324</v>
      </c>
      <c r="C995" s="503" t="s">
        <v>4300</v>
      </c>
      <c r="D995" s="650">
        <v>1.4</v>
      </c>
      <c r="E995" s="160">
        <f t="shared" si="15"/>
        <v>28</v>
      </c>
    </row>
    <row r="996" spans="1:5">
      <c r="A996" s="160">
        <v>993</v>
      </c>
      <c r="B996" s="669" t="s">
        <v>4325</v>
      </c>
      <c r="C996" s="503" t="s">
        <v>4300</v>
      </c>
      <c r="D996" s="650">
        <v>1.4</v>
      </c>
      <c r="E996" s="160">
        <f t="shared" si="15"/>
        <v>28</v>
      </c>
    </row>
    <row r="997" spans="1:5">
      <c r="A997" s="160">
        <v>994</v>
      </c>
      <c r="B997" s="669" t="s">
        <v>4326</v>
      </c>
      <c r="C997" s="503" t="s">
        <v>4300</v>
      </c>
      <c r="D997" s="650">
        <v>1.05</v>
      </c>
      <c r="E997" s="160">
        <f t="shared" si="15"/>
        <v>21</v>
      </c>
    </row>
    <row r="998" spans="1:5">
      <c r="A998" s="160">
        <v>995</v>
      </c>
      <c r="B998" s="669" t="s">
        <v>4327</v>
      </c>
      <c r="C998" s="503" t="s">
        <v>4300</v>
      </c>
      <c r="D998" s="650">
        <v>1.9</v>
      </c>
      <c r="E998" s="160">
        <f t="shared" si="15"/>
        <v>38</v>
      </c>
    </row>
    <row r="999" spans="1:5">
      <c r="A999" s="160">
        <v>996</v>
      </c>
      <c r="B999" s="669" t="s">
        <v>4328</v>
      </c>
      <c r="C999" s="503" t="s">
        <v>4300</v>
      </c>
      <c r="D999" s="650">
        <v>1.4</v>
      </c>
      <c r="E999" s="160">
        <f t="shared" si="15"/>
        <v>28</v>
      </c>
    </row>
    <row r="1000" spans="1:5">
      <c r="A1000" s="160">
        <v>997</v>
      </c>
      <c r="B1000" s="669" t="s">
        <v>4329</v>
      </c>
      <c r="C1000" s="503" t="s">
        <v>4300</v>
      </c>
      <c r="D1000" s="650">
        <v>1.05</v>
      </c>
      <c r="E1000" s="160">
        <f t="shared" si="15"/>
        <v>21</v>
      </c>
    </row>
    <row r="1001" spans="1:5">
      <c r="A1001" s="160">
        <v>998</v>
      </c>
      <c r="B1001" s="669" t="s">
        <v>4330</v>
      </c>
      <c r="C1001" s="503" t="s">
        <v>4300</v>
      </c>
      <c r="D1001" s="650">
        <v>1.75</v>
      </c>
      <c r="E1001" s="160">
        <f t="shared" si="15"/>
        <v>35</v>
      </c>
    </row>
    <row r="1002" spans="1:5">
      <c r="A1002" s="160">
        <v>999</v>
      </c>
      <c r="B1002" s="669" t="s">
        <v>4331</v>
      </c>
      <c r="C1002" s="503" t="s">
        <v>4300</v>
      </c>
      <c r="D1002" s="650">
        <v>1.4</v>
      </c>
      <c r="E1002" s="160">
        <f t="shared" si="15"/>
        <v>28</v>
      </c>
    </row>
    <row r="1003" spans="1:5">
      <c r="A1003" s="160">
        <v>1000</v>
      </c>
      <c r="B1003" s="669" t="s">
        <v>4332</v>
      </c>
      <c r="C1003" s="503" t="s">
        <v>4300</v>
      </c>
      <c r="D1003" s="650">
        <v>2.1</v>
      </c>
      <c r="E1003" s="160">
        <f t="shared" si="15"/>
        <v>42</v>
      </c>
    </row>
    <row r="1004" spans="1:5">
      <c r="A1004" s="160">
        <v>1001</v>
      </c>
      <c r="B1004" s="669" t="s">
        <v>4333</v>
      </c>
      <c r="C1004" s="503" t="s">
        <v>4300</v>
      </c>
      <c r="D1004" s="650">
        <v>2.8</v>
      </c>
      <c r="E1004" s="160">
        <f t="shared" si="15"/>
        <v>56</v>
      </c>
    </row>
    <row r="1005" spans="1:5">
      <c r="A1005" s="160">
        <v>1002</v>
      </c>
      <c r="B1005" s="669" t="s">
        <v>4334</v>
      </c>
      <c r="C1005" s="503" t="s">
        <v>4300</v>
      </c>
      <c r="D1005" s="650">
        <v>2.4</v>
      </c>
      <c r="E1005" s="160">
        <f t="shared" si="15"/>
        <v>48</v>
      </c>
    </row>
    <row r="1006" spans="1:5">
      <c r="A1006" s="160">
        <v>1003</v>
      </c>
      <c r="B1006" s="669" t="s">
        <v>4335</v>
      </c>
      <c r="C1006" s="503" t="s">
        <v>4300</v>
      </c>
      <c r="D1006" s="650">
        <v>1.4</v>
      </c>
      <c r="E1006" s="160">
        <f t="shared" si="15"/>
        <v>28</v>
      </c>
    </row>
    <row r="1007" spans="1:5">
      <c r="A1007" s="160">
        <v>1004</v>
      </c>
      <c r="B1007" s="669" t="s">
        <v>4336</v>
      </c>
      <c r="C1007" s="503" t="s">
        <v>4300</v>
      </c>
      <c r="D1007" s="650">
        <v>1.4</v>
      </c>
      <c r="E1007" s="160">
        <f t="shared" si="15"/>
        <v>28</v>
      </c>
    </row>
    <row r="1008" spans="1:5">
      <c r="A1008" s="160">
        <v>1005</v>
      </c>
      <c r="B1008" s="669" t="s">
        <v>4337</v>
      </c>
      <c r="C1008" s="503" t="s">
        <v>4300</v>
      </c>
      <c r="D1008" s="650">
        <v>1.75</v>
      </c>
      <c r="E1008" s="160">
        <f t="shared" si="15"/>
        <v>35</v>
      </c>
    </row>
    <row r="1009" spans="1:5">
      <c r="A1009" s="160">
        <v>1006</v>
      </c>
      <c r="B1009" s="669" t="s">
        <v>4338</v>
      </c>
      <c r="C1009" s="503" t="s">
        <v>4300</v>
      </c>
      <c r="D1009" s="650">
        <v>1.4</v>
      </c>
      <c r="E1009" s="160">
        <f t="shared" si="15"/>
        <v>28</v>
      </c>
    </row>
    <row r="1010" spans="1:5">
      <c r="A1010" s="160">
        <v>1007</v>
      </c>
      <c r="B1010" s="669" t="s">
        <v>4339</v>
      </c>
      <c r="C1010" s="503" t="s">
        <v>4300</v>
      </c>
      <c r="D1010" s="650">
        <v>1.4</v>
      </c>
      <c r="E1010" s="160">
        <f t="shared" si="15"/>
        <v>28</v>
      </c>
    </row>
    <row r="1011" spans="1:5">
      <c r="A1011" s="160">
        <v>1008</v>
      </c>
      <c r="B1011" s="669" t="s">
        <v>4340</v>
      </c>
      <c r="C1011" s="503" t="s">
        <v>4300</v>
      </c>
      <c r="D1011" s="650">
        <v>1.4</v>
      </c>
      <c r="E1011" s="160">
        <f t="shared" si="15"/>
        <v>28</v>
      </c>
    </row>
    <row r="1012" spans="1:5">
      <c r="A1012" s="160">
        <v>1009</v>
      </c>
      <c r="B1012" s="669" t="s">
        <v>4341</v>
      </c>
      <c r="C1012" s="503" t="s">
        <v>4300</v>
      </c>
      <c r="D1012" s="650">
        <v>1.4</v>
      </c>
      <c r="E1012" s="160">
        <f t="shared" si="15"/>
        <v>28</v>
      </c>
    </row>
    <row r="1013" spans="1:5">
      <c r="A1013" s="160">
        <v>1010</v>
      </c>
      <c r="B1013" s="669" t="s">
        <v>4342</v>
      </c>
      <c r="C1013" s="503" t="s">
        <v>4300</v>
      </c>
      <c r="D1013" s="650">
        <v>1.4</v>
      </c>
      <c r="E1013" s="160">
        <f t="shared" si="15"/>
        <v>28</v>
      </c>
    </row>
    <row r="1014" spans="1:5">
      <c r="A1014" s="160">
        <v>1011</v>
      </c>
      <c r="B1014" s="669" t="s">
        <v>4343</v>
      </c>
      <c r="C1014" s="503" t="s">
        <v>4300</v>
      </c>
      <c r="D1014" s="650">
        <v>2.8</v>
      </c>
      <c r="E1014" s="160">
        <f t="shared" si="15"/>
        <v>56</v>
      </c>
    </row>
    <row r="1015" spans="1:5">
      <c r="A1015" s="160">
        <v>1012</v>
      </c>
      <c r="B1015" s="669" t="s">
        <v>4344</v>
      </c>
      <c r="C1015" s="503" t="s">
        <v>4300</v>
      </c>
      <c r="D1015" s="650">
        <v>1.05</v>
      </c>
      <c r="E1015" s="160">
        <f t="shared" si="15"/>
        <v>21</v>
      </c>
    </row>
    <row r="1016" spans="1:5">
      <c r="A1016" s="160">
        <v>1013</v>
      </c>
      <c r="B1016" s="669" t="s">
        <v>4345</v>
      </c>
      <c r="C1016" s="503" t="s">
        <v>4300</v>
      </c>
      <c r="D1016" s="650">
        <v>3.25</v>
      </c>
      <c r="E1016" s="160">
        <f t="shared" si="15"/>
        <v>65</v>
      </c>
    </row>
    <row r="1017" spans="1:5">
      <c r="A1017" s="160">
        <v>1014</v>
      </c>
      <c r="B1017" s="669" t="s">
        <v>4346</v>
      </c>
      <c r="C1017" s="503" t="s">
        <v>4300</v>
      </c>
      <c r="D1017" s="650">
        <v>1.35</v>
      </c>
      <c r="E1017" s="160">
        <f t="shared" si="15"/>
        <v>27</v>
      </c>
    </row>
    <row r="1018" spans="1:5">
      <c r="A1018" s="160">
        <v>1015</v>
      </c>
      <c r="B1018" s="669" t="s">
        <v>4347</v>
      </c>
      <c r="C1018" s="503" t="s">
        <v>4300</v>
      </c>
      <c r="D1018" s="650">
        <v>0.7</v>
      </c>
      <c r="E1018" s="160">
        <f t="shared" si="15"/>
        <v>14</v>
      </c>
    </row>
    <row r="1019" spans="1:5">
      <c r="A1019" s="160">
        <v>1016</v>
      </c>
      <c r="B1019" s="511" t="s">
        <v>4348</v>
      </c>
      <c r="C1019" s="503" t="s">
        <v>4300</v>
      </c>
      <c r="D1019" s="650">
        <v>2.8</v>
      </c>
      <c r="E1019" s="160">
        <f t="shared" si="15"/>
        <v>56</v>
      </c>
    </row>
    <row r="1020" spans="1:5">
      <c r="A1020" s="160">
        <v>1017</v>
      </c>
      <c r="B1020" s="511" t="s">
        <v>4324</v>
      </c>
      <c r="C1020" s="503" t="s">
        <v>4300</v>
      </c>
      <c r="D1020" s="650">
        <v>1.4</v>
      </c>
      <c r="E1020" s="160">
        <f t="shared" si="15"/>
        <v>28</v>
      </c>
    </row>
    <row r="1021" spans="1:5">
      <c r="A1021" s="160">
        <v>1018</v>
      </c>
      <c r="B1021" s="511" t="s">
        <v>4349</v>
      </c>
      <c r="C1021" s="503" t="s">
        <v>4300</v>
      </c>
      <c r="D1021" s="650">
        <v>1.05</v>
      </c>
      <c r="E1021" s="160">
        <f t="shared" si="15"/>
        <v>21</v>
      </c>
    </row>
    <row r="1022" spans="1:5">
      <c r="A1022" s="160">
        <v>1019</v>
      </c>
      <c r="B1022" s="649" t="s">
        <v>4350</v>
      </c>
      <c r="C1022" s="503" t="s">
        <v>4351</v>
      </c>
      <c r="D1022" s="650">
        <v>1.65</v>
      </c>
      <c r="E1022" s="160">
        <f t="shared" si="15"/>
        <v>33</v>
      </c>
    </row>
    <row r="1023" spans="1:5">
      <c r="A1023" s="160">
        <v>1020</v>
      </c>
      <c r="B1023" s="669" t="s">
        <v>4352</v>
      </c>
      <c r="C1023" s="503" t="s">
        <v>4351</v>
      </c>
      <c r="D1023" s="650">
        <v>2.4</v>
      </c>
      <c r="E1023" s="160">
        <f t="shared" si="15"/>
        <v>48</v>
      </c>
    </row>
    <row r="1024" spans="1:5">
      <c r="A1024" s="160">
        <v>1021</v>
      </c>
      <c r="B1024" s="669" t="s">
        <v>4353</v>
      </c>
      <c r="C1024" s="503" t="s">
        <v>4351</v>
      </c>
      <c r="D1024" s="650">
        <v>3.2</v>
      </c>
      <c r="E1024" s="160">
        <f t="shared" si="15"/>
        <v>64</v>
      </c>
    </row>
    <row r="1025" spans="1:5">
      <c r="A1025" s="160">
        <v>1022</v>
      </c>
      <c r="B1025" s="669" t="s">
        <v>4354</v>
      </c>
      <c r="C1025" s="503" t="s">
        <v>4355</v>
      </c>
      <c r="D1025" s="650">
        <v>1.95</v>
      </c>
      <c r="E1025" s="160">
        <f t="shared" si="15"/>
        <v>39</v>
      </c>
    </row>
    <row r="1026" spans="1:5">
      <c r="A1026" s="160">
        <v>1023</v>
      </c>
      <c r="B1026" s="669" t="s">
        <v>4356</v>
      </c>
      <c r="C1026" s="503" t="s">
        <v>4355</v>
      </c>
      <c r="D1026" s="650">
        <v>1.65</v>
      </c>
      <c r="E1026" s="160">
        <f t="shared" si="15"/>
        <v>33</v>
      </c>
    </row>
    <row r="1027" spans="1:5">
      <c r="A1027" s="160">
        <v>1024</v>
      </c>
      <c r="B1027" s="669" t="s">
        <v>4357</v>
      </c>
      <c r="C1027" s="503" t="s">
        <v>4355</v>
      </c>
      <c r="D1027" s="650">
        <v>1.65</v>
      </c>
      <c r="E1027" s="160">
        <f t="shared" si="15"/>
        <v>33</v>
      </c>
    </row>
    <row r="1028" spans="1:5">
      <c r="A1028" s="160">
        <v>1025</v>
      </c>
      <c r="B1028" s="669" t="s">
        <v>4358</v>
      </c>
      <c r="C1028" s="503" t="s">
        <v>4355</v>
      </c>
      <c r="D1028" s="650">
        <v>1.45</v>
      </c>
      <c r="E1028" s="160">
        <f t="shared" si="15"/>
        <v>29</v>
      </c>
    </row>
    <row r="1029" spans="1:5">
      <c r="A1029" s="160">
        <v>1026</v>
      </c>
      <c r="B1029" s="669" t="s">
        <v>4359</v>
      </c>
      <c r="C1029" s="503" t="s">
        <v>4355</v>
      </c>
      <c r="D1029" s="650">
        <v>1.38</v>
      </c>
      <c r="E1029" s="160">
        <f t="shared" ref="E1029:E1092" si="16">D1029*20</f>
        <v>27.6</v>
      </c>
    </row>
    <row r="1030" spans="1:5">
      <c r="A1030" s="160">
        <v>1027</v>
      </c>
      <c r="B1030" s="669" t="s">
        <v>4360</v>
      </c>
      <c r="C1030" s="503" t="s">
        <v>4355</v>
      </c>
      <c r="D1030" s="650">
        <v>1.1</v>
      </c>
      <c r="E1030" s="160">
        <f t="shared" si="16"/>
        <v>22</v>
      </c>
    </row>
    <row r="1031" spans="1:5">
      <c r="A1031" s="160">
        <v>1028</v>
      </c>
      <c r="B1031" s="669" t="s">
        <v>4361</v>
      </c>
      <c r="C1031" s="503" t="s">
        <v>4355</v>
      </c>
      <c r="D1031" s="650">
        <v>2.75</v>
      </c>
      <c r="E1031" s="160">
        <f t="shared" si="16"/>
        <v>55</v>
      </c>
    </row>
    <row r="1032" spans="1:5">
      <c r="A1032" s="160">
        <v>1029</v>
      </c>
      <c r="B1032" s="669" t="s">
        <v>4362</v>
      </c>
      <c r="C1032" s="503" t="s">
        <v>4355</v>
      </c>
      <c r="D1032" s="650">
        <v>3.1</v>
      </c>
      <c r="E1032" s="160">
        <f t="shared" si="16"/>
        <v>62</v>
      </c>
    </row>
    <row r="1033" spans="1:5">
      <c r="A1033" s="160">
        <v>1030</v>
      </c>
      <c r="B1033" s="669" t="s">
        <v>4363</v>
      </c>
      <c r="C1033" s="503" t="s">
        <v>4355</v>
      </c>
      <c r="D1033" s="650">
        <v>2.3</v>
      </c>
      <c r="E1033" s="160">
        <f t="shared" si="16"/>
        <v>46</v>
      </c>
    </row>
    <row r="1034" spans="1:5">
      <c r="A1034" s="160">
        <v>1031</v>
      </c>
      <c r="B1034" s="669" t="s">
        <v>4364</v>
      </c>
      <c r="C1034" s="503" t="s">
        <v>4355</v>
      </c>
      <c r="D1034" s="650">
        <v>2.56</v>
      </c>
      <c r="E1034" s="160">
        <f t="shared" si="16"/>
        <v>51.2</v>
      </c>
    </row>
    <row r="1035" spans="1:5">
      <c r="A1035" s="160">
        <v>1032</v>
      </c>
      <c r="B1035" s="669" t="s">
        <v>4365</v>
      </c>
      <c r="C1035" s="503" t="s">
        <v>4355</v>
      </c>
      <c r="D1035" s="650">
        <v>1</v>
      </c>
      <c r="E1035" s="160">
        <f t="shared" si="16"/>
        <v>20</v>
      </c>
    </row>
    <row r="1036" spans="1:5">
      <c r="A1036" s="160">
        <v>1033</v>
      </c>
      <c r="B1036" s="669" t="s">
        <v>4366</v>
      </c>
      <c r="C1036" s="503" t="s">
        <v>4355</v>
      </c>
      <c r="D1036" s="650">
        <v>1.93</v>
      </c>
      <c r="E1036" s="160">
        <f t="shared" si="16"/>
        <v>38.6</v>
      </c>
    </row>
    <row r="1037" spans="1:5">
      <c r="A1037" s="160">
        <v>1034</v>
      </c>
      <c r="B1037" s="669" t="s">
        <v>1380</v>
      </c>
      <c r="C1037" s="503" t="s">
        <v>4355</v>
      </c>
      <c r="D1037" s="650">
        <v>1.3</v>
      </c>
      <c r="E1037" s="160">
        <f t="shared" si="16"/>
        <v>26</v>
      </c>
    </row>
    <row r="1038" spans="1:5">
      <c r="A1038" s="160">
        <v>1035</v>
      </c>
      <c r="B1038" s="669" t="s">
        <v>4367</v>
      </c>
      <c r="C1038" s="503" t="s">
        <v>4355</v>
      </c>
      <c r="D1038" s="650">
        <v>2.3</v>
      </c>
      <c r="E1038" s="160">
        <f t="shared" si="16"/>
        <v>46</v>
      </c>
    </row>
    <row r="1039" spans="1:5">
      <c r="A1039" s="160">
        <v>1036</v>
      </c>
      <c r="B1039" s="649" t="s">
        <v>4368</v>
      </c>
      <c r="C1039" s="503" t="s">
        <v>4355</v>
      </c>
      <c r="D1039" s="650">
        <v>1.1</v>
      </c>
      <c r="E1039" s="160">
        <f t="shared" si="16"/>
        <v>22</v>
      </c>
    </row>
    <row r="1040" spans="1:5">
      <c r="A1040" s="160">
        <v>1037</v>
      </c>
      <c r="B1040" s="649" t="s">
        <v>4369</v>
      </c>
      <c r="C1040" s="503" t="s">
        <v>4355</v>
      </c>
      <c r="D1040" s="650">
        <v>8.55</v>
      </c>
      <c r="E1040" s="160">
        <f t="shared" si="16"/>
        <v>171</v>
      </c>
    </row>
    <row r="1041" spans="1:5">
      <c r="A1041" s="160">
        <v>1038</v>
      </c>
      <c r="B1041" s="649" t="s">
        <v>4370</v>
      </c>
      <c r="C1041" s="503" t="s">
        <v>4355</v>
      </c>
      <c r="D1041" s="650">
        <v>0.55</v>
      </c>
      <c r="E1041" s="160">
        <f t="shared" si="16"/>
        <v>11</v>
      </c>
    </row>
    <row r="1042" spans="1:5">
      <c r="A1042" s="160">
        <v>1039</v>
      </c>
      <c r="B1042" s="649" t="s">
        <v>4371</v>
      </c>
      <c r="C1042" s="503" t="s">
        <v>4355</v>
      </c>
      <c r="D1042" s="650">
        <v>1.1</v>
      </c>
      <c r="E1042" s="160">
        <f t="shared" si="16"/>
        <v>22</v>
      </c>
    </row>
    <row r="1043" spans="1:5">
      <c r="A1043" s="160">
        <v>1040</v>
      </c>
      <c r="B1043" s="669" t="s">
        <v>4372</v>
      </c>
      <c r="C1043" s="503" t="s">
        <v>4355</v>
      </c>
      <c r="D1043" s="650">
        <v>1.65</v>
      </c>
      <c r="E1043" s="160">
        <f t="shared" si="16"/>
        <v>33</v>
      </c>
    </row>
    <row r="1044" spans="1:5">
      <c r="A1044" s="160">
        <v>1041</v>
      </c>
      <c r="B1044" s="669" t="s">
        <v>4373</v>
      </c>
      <c r="C1044" s="503" t="s">
        <v>4355</v>
      </c>
      <c r="D1044" s="650">
        <v>1.9</v>
      </c>
      <c r="E1044" s="160">
        <f t="shared" si="16"/>
        <v>38</v>
      </c>
    </row>
    <row r="1045" spans="1:5">
      <c r="A1045" s="160">
        <v>1042</v>
      </c>
      <c r="B1045" s="669" t="s">
        <v>4374</v>
      </c>
      <c r="C1045" s="503" t="s">
        <v>4355</v>
      </c>
      <c r="D1045" s="650">
        <v>2.2</v>
      </c>
      <c r="E1045" s="160">
        <f t="shared" si="16"/>
        <v>44</v>
      </c>
    </row>
    <row r="1046" spans="1:5">
      <c r="A1046" s="160">
        <v>1043</v>
      </c>
      <c r="B1046" s="669" t="s">
        <v>4375</v>
      </c>
      <c r="C1046" s="503" t="s">
        <v>4355</v>
      </c>
      <c r="D1046" s="650">
        <v>1.65</v>
      </c>
      <c r="E1046" s="160">
        <f t="shared" si="16"/>
        <v>33</v>
      </c>
    </row>
    <row r="1047" spans="1:5">
      <c r="A1047" s="160">
        <v>1044</v>
      </c>
      <c r="B1047" s="669" t="s">
        <v>4376</v>
      </c>
      <c r="C1047" s="503" t="s">
        <v>4355</v>
      </c>
      <c r="D1047" s="650">
        <v>1.44</v>
      </c>
      <c r="E1047" s="160">
        <f t="shared" si="16"/>
        <v>28.8</v>
      </c>
    </row>
    <row r="1048" spans="1:5">
      <c r="A1048" s="160">
        <v>1045</v>
      </c>
      <c r="B1048" s="669" t="s">
        <v>4377</v>
      </c>
      <c r="C1048" s="503" t="s">
        <v>4355</v>
      </c>
      <c r="D1048" s="650">
        <v>1.65</v>
      </c>
      <c r="E1048" s="160">
        <f t="shared" si="16"/>
        <v>33</v>
      </c>
    </row>
    <row r="1049" spans="1:5">
      <c r="A1049" s="160">
        <v>1046</v>
      </c>
      <c r="B1049" s="669" t="s">
        <v>4378</v>
      </c>
      <c r="C1049" s="503" t="s">
        <v>4355</v>
      </c>
      <c r="D1049" s="650">
        <v>1.5</v>
      </c>
      <c r="E1049" s="160">
        <f t="shared" si="16"/>
        <v>30</v>
      </c>
    </row>
    <row r="1050" spans="1:5">
      <c r="A1050" s="160">
        <v>1047</v>
      </c>
      <c r="B1050" s="669" t="s">
        <v>4379</v>
      </c>
      <c r="C1050" s="503" t="s">
        <v>4355</v>
      </c>
      <c r="D1050" s="650">
        <v>1.2</v>
      </c>
      <c r="E1050" s="160">
        <f t="shared" si="16"/>
        <v>24</v>
      </c>
    </row>
    <row r="1051" spans="1:5">
      <c r="A1051" s="160">
        <v>1048</v>
      </c>
      <c r="B1051" s="669" t="s">
        <v>4380</v>
      </c>
      <c r="C1051" s="503" t="s">
        <v>4355</v>
      </c>
      <c r="D1051" s="650">
        <v>2.15</v>
      </c>
      <c r="E1051" s="160">
        <f t="shared" si="16"/>
        <v>43</v>
      </c>
    </row>
    <row r="1052" spans="1:5">
      <c r="A1052" s="160">
        <v>1049</v>
      </c>
      <c r="B1052" s="669" t="s">
        <v>4381</v>
      </c>
      <c r="C1052" s="503" t="s">
        <v>4355</v>
      </c>
      <c r="D1052" s="650">
        <v>3.15</v>
      </c>
      <c r="E1052" s="160">
        <f t="shared" si="16"/>
        <v>63</v>
      </c>
    </row>
    <row r="1053" spans="1:5">
      <c r="A1053" s="160">
        <v>1050</v>
      </c>
      <c r="B1053" s="669" t="s">
        <v>4382</v>
      </c>
      <c r="C1053" s="503" t="s">
        <v>4355</v>
      </c>
      <c r="D1053" s="650">
        <v>1.8</v>
      </c>
      <c r="E1053" s="160">
        <f t="shared" si="16"/>
        <v>36</v>
      </c>
    </row>
    <row r="1054" spans="1:5">
      <c r="A1054" s="160">
        <v>1051</v>
      </c>
      <c r="B1054" s="669" t="s">
        <v>4383</v>
      </c>
      <c r="C1054" s="503" t="s">
        <v>4355</v>
      </c>
      <c r="D1054" s="650">
        <v>2.75</v>
      </c>
      <c r="E1054" s="160">
        <f t="shared" si="16"/>
        <v>55</v>
      </c>
    </row>
    <row r="1055" spans="1:5">
      <c r="A1055" s="160">
        <v>1052</v>
      </c>
      <c r="B1055" s="669" t="s">
        <v>4343</v>
      </c>
      <c r="C1055" s="503" t="s">
        <v>4355</v>
      </c>
      <c r="D1055" s="650">
        <v>5.2</v>
      </c>
      <c r="E1055" s="160">
        <f t="shared" si="16"/>
        <v>104</v>
      </c>
    </row>
    <row r="1056" spans="1:5">
      <c r="A1056" s="160">
        <v>1053</v>
      </c>
      <c r="B1056" s="669" t="s">
        <v>4384</v>
      </c>
      <c r="C1056" s="503" t="s">
        <v>4355</v>
      </c>
      <c r="D1056" s="650">
        <v>2.03</v>
      </c>
      <c r="E1056" s="160">
        <f t="shared" si="16"/>
        <v>40.6</v>
      </c>
    </row>
    <row r="1057" spans="1:5">
      <c r="A1057" s="160">
        <v>1054</v>
      </c>
      <c r="B1057" s="669" t="s">
        <v>4385</v>
      </c>
      <c r="C1057" s="503" t="s">
        <v>4355</v>
      </c>
      <c r="D1057" s="650">
        <v>1.4</v>
      </c>
      <c r="E1057" s="160">
        <f t="shared" si="16"/>
        <v>28</v>
      </c>
    </row>
    <row r="1058" spans="1:5">
      <c r="A1058" s="160">
        <v>1055</v>
      </c>
      <c r="B1058" s="669" t="s">
        <v>4386</v>
      </c>
      <c r="C1058" s="503" t="s">
        <v>4355</v>
      </c>
      <c r="D1058" s="650">
        <v>3.68</v>
      </c>
      <c r="E1058" s="160">
        <f t="shared" si="16"/>
        <v>73.6</v>
      </c>
    </row>
    <row r="1059" spans="1:5">
      <c r="A1059" s="160">
        <v>1056</v>
      </c>
      <c r="B1059" s="669" t="s">
        <v>4387</v>
      </c>
      <c r="C1059" s="503" t="s">
        <v>4355</v>
      </c>
      <c r="D1059" s="650">
        <v>10.35</v>
      </c>
      <c r="E1059" s="160">
        <f t="shared" si="16"/>
        <v>207</v>
      </c>
    </row>
    <row r="1060" spans="1:5">
      <c r="A1060" s="160">
        <v>1057</v>
      </c>
      <c r="B1060" s="669" t="s">
        <v>4388</v>
      </c>
      <c r="C1060" s="503" t="s">
        <v>4355</v>
      </c>
      <c r="D1060" s="650">
        <v>1.65</v>
      </c>
      <c r="E1060" s="160">
        <f t="shared" si="16"/>
        <v>33</v>
      </c>
    </row>
    <row r="1061" spans="1:5">
      <c r="A1061" s="160">
        <v>1058</v>
      </c>
      <c r="B1061" s="669" t="s">
        <v>4389</v>
      </c>
      <c r="C1061" s="503" t="s">
        <v>4390</v>
      </c>
      <c r="D1061" s="650">
        <v>1.5</v>
      </c>
      <c r="E1061" s="160">
        <f t="shared" si="16"/>
        <v>30</v>
      </c>
    </row>
    <row r="1062" spans="1:5">
      <c r="A1062" s="160">
        <v>1059</v>
      </c>
      <c r="B1062" s="669" t="s">
        <v>4344</v>
      </c>
      <c r="C1062" s="503" t="s">
        <v>4390</v>
      </c>
      <c r="D1062" s="650">
        <v>2</v>
      </c>
      <c r="E1062" s="160">
        <f t="shared" si="16"/>
        <v>40</v>
      </c>
    </row>
    <row r="1063" spans="1:5">
      <c r="A1063" s="160">
        <v>1060</v>
      </c>
      <c r="B1063" s="669" t="s">
        <v>4391</v>
      </c>
      <c r="C1063" s="503" t="s">
        <v>4390</v>
      </c>
      <c r="D1063" s="650">
        <v>2.8</v>
      </c>
      <c r="E1063" s="160">
        <f t="shared" si="16"/>
        <v>56</v>
      </c>
    </row>
    <row r="1064" spans="1:5">
      <c r="A1064" s="160">
        <v>1061</v>
      </c>
      <c r="B1064" s="669" t="s">
        <v>4392</v>
      </c>
      <c r="C1064" s="503" t="s">
        <v>4390</v>
      </c>
      <c r="D1064" s="650">
        <v>1.2</v>
      </c>
      <c r="E1064" s="160">
        <f t="shared" si="16"/>
        <v>24</v>
      </c>
    </row>
    <row r="1065" spans="1:5">
      <c r="A1065" s="160">
        <v>1062</v>
      </c>
      <c r="B1065" s="669" t="s">
        <v>4393</v>
      </c>
      <c r="C1065" s="503" t="s">
        <v>4390</v>
      </c>
      <c r="D1065" s="650">
        <v>2.7</v>
      </c>
      <c r="E1065" s="160">
        <f t="shared" si="16"/>
        <v>54</v>
      </c>
    </row>
    <row r="1066" spans="1:5">
      <c r="A1066" s="160">
        <v>1063</v>
      </c>
      <c r="B1066" s="669" t="s">
        <v>4394</v>
      </c>
      <c r="C1066" s="503" t="s">
        <v>4390</v>
      </c>
      <c r="D1066" s="650">
        <v>2.7</v>
      </c>
      <c r="E1066" s="160">
        <f t="shared" si="16"/>
        <v>54</v>
      </c>
    </row>
    <row r="1067" spans="1:5">
      <c r="A1067" s="160">
        <v>1064</v>
      </c>
      <c r="B1067" s="669" t="s">
        <v>4395</v>
      </c>
      <c r="C1067" s="503" t="s">
        <v>4390</v>
      </c>
      <c r="D1067" s="650">
        <v>2</v>
      </c>
      <c r="E1067" s="160">
        <f t="shared" si="16"/>
        <v>40</v>
      </c>
    </row>
    <row r="1068" spans="1:5">
      <c r="A1068" s="160">
        <v>1065</v>
      </c>
      <c r="B1068" s="669" t="s">
        <v>4343</v>
      </c>
      <c r="C1068" s="503" t="s">
        <v>4390</v>
      </c>
      <c r="D1068" s="650">
        <v>2</v>
      </c>
      <c r="E1068" s="160">
        <f t="shared" si="16"/>
        <v>40</v>
      </c>
    </row>
    <row r="1069" spans="1:5">
      <c r="A1069" s="160">
        <v>1066</v>
      </c>
      <c r="B1069" s="669" t="s">
        <v>4396</v>
      </c>
      <c r="C1069" s="503" t="s">
        <v>4390</v>
      </c>
      <c r="D1069" s="650">
        <v>2.2</v>
      </c>
      <c r="E1069" s="160">
        <f t="shared" si="16"/>
        <v>44</v>
      </c>
    </row>
    <row r="1070" spans="1:5">
      <c r="A1070" s="160">
        <v>1067</v>
      </c>
      <c r="B1070" s="669" t="s">
        <v>4397</v>
      </c>
      <c r="C1070" s="503" t="s">
        <v>4390</v>
      </c>
      <c r="D1070" s="650">
        <v>6.6</v>
      </c>
      <c r="E1070" s="160">
        <f t="shared" si="16"/>
        <v>132</v>
      </c>
    </row>
    <row r="1071" spans="1:5">
      <c r="A1071" s="160">
        <v>1068</v>
      </c>
      <c r="B1071" s="669" t="s">
        <v>4398</v>
      </c>
      <c r="C1071" s="503" t="s">
        <v>4390</v>
      </c>
      <c r="D1071" s="650">
        <v>1</v>
      </c>
      <c r="E1071" s="160">
        <f t="shared" si="16"/>
        <v>20</v>
      </c>
    </row>
    <row r="1072" spans="1:5">
      <c r="A1072" s="160">
        <v>1069</v>
      </c>
      <c r="B1072" s="669" t="s">
        <v>4399</v>
      </c>
      <c r="C1072" s="503" t="s">
        <v>4390</v>
      </c>
      <c r="D1072" s="650">
        <v>1.2</v>
      </c>
      <c r="E1072" s="160">
        <f t="shared" si="16"/>
        <v>24</v>
      </c>
    </row>
    <row r="1073" spans="1:5">
      <c r="A1073" s="160">
        <v>1070</v>
      </c>
      <c r="B1073" s="669" t="s">
        <v>4400</v>
      </c>
      <c r="C1073" s="503" t="s">
        <v>4390</v>
      </c>
      <c r="D1073" s="650">
        <v>1.2</v>
      </c>
      <c r="E1073" s="160">
        <f t="shared" si="16"/>
        <v>24</v>
      </c>
    </row>
    <row r="1074" spans="1:5">
      <c r="A1074" s="160">
        <v>1071</v>
      </c>
      <c r="B1074" s="669" t="s">
        <v>4401</v>
      </c>
      <c r="C1074" s="503" t="s">
        <v>4390</v>
      </c>
      <c r="D1074" s="650">
        <v>1</v>
      </c>
      <c r="E1074" s="160">
        <f t="shared" si="16"/>
        <v>20</v>
      </c>
    </row>
    <row r="1075" spans="1:5">
      <c r="A1075" s="160">
        <v>1072</v>
      </c>
      <c r="B1075" s="669" t="s">
        <v>4402</v>
      </c>
      <c r="C1075" s="503" t="s">
        <v>4403</v>
      </c>
      <c r="D1075" s="650">
        <v>1.5</v>
      </c>
      <c r="E1075" s="160">
        <f t="shared" si="16"/>
        <v>30</v>
      </c>
    </row>
    <row r="1076" spans="1:5">
      <c r="A1076" s="160">
        <v>1073</v>
      </c>
      <c r="B1076" s="669" t="s">
        <v>4404</v>
      </c>
      <c r="C1076" s="503" t="s">
        <v>4403</v>
      </c>
      <c r="D1076" s="650">
        <v>5.5</v>
      </c>
      <c r="E1076" s="160">
        <f t="shared" si="16"/>
        <v>110</v>
      </c>
    </row>
    <row r="1077" spans="1:5">
      <c r="A1077" s="160">
        <v>1074</v>
      </c>
      <c r="B1077" s="669" t="s">
        <v>4405</v>
      </c>
      <c r="C1077" s="503" t="s">
        <v>4403</v>
      </c>
      <c r="D1077" s="650">
        <v>1.6</v>
      </c>
      <c r="E1077" s="160">
        <f t="shared" si="16"/>
        <v>32</v>
      </c>
    </row>
    <row r="1078" spans="1:5">
      <c r="A1078" s="160">
        <v>1075</v>
      </c>
      <c r="B1078" s="669" t="s">
        <v>4406</v>
      </c>
      <c r="C1078" s="503" t="s">
        <v>4403</v>
      </c>
      <c r="D1078" s="650">
        <v>3.2</v>
      </c>
      <c r="E1078" s="160">
        <f t="shared" si="16"/>
        <v>64</v>
      </c>
    </row>
    <row r="1079" spans="1:5">
      <c r="A1079" s="160">
        <v>1076</v>
      </c>
      <c r="B1079" s="669" t="s">
        <v>4407</v>
      </c>
      <c r="C1079" s="503" t="s">
        <v>4403</v>
      </c>
      <c r="D1079" s="650">
        <v>6</v>
      </c>
      <c r="E1079" s="160">
        <f t="shared" si="16"/>
        <v>120</v>
      </c>
    </row>
    <row r="1080" spans="1:5">
      <c r="A1080" s="160">
        <v>1077</v>
      </c>
      <c r="B1080" s="669" t="s">
        <v>4408</v>
      </c>
      <c r="C1080" s="503" t="s">
        <v>4403</v>
      </c>
      <c r="D1080" s="650">
        <v>2.1</v>
      </c>
      <c r="E1080" s="160">
        <f t="shared" si="16"/>
        <v>42</v>
      </c>
    </row>
    <row r="1081" spans="1:5">
      <c r="A1081" s="160">
        <v>1078</v>
      </c>
      <c r="B1081" s="669" t="s">
        <v>4409</v>
      </c>
      <c r="C1081" s="503" t="s">
        <v>4403</v>
      </c>
      <c r="D1081" s="650">
        <v>1</v>
      </c>
      <c r="E1081" s="160">
        <f t="shared" si="16"/>
        <v>20</v>
      </c>
    </row>
    <row r="1082" spans="1:5">
      <c r="A1082" s="160">
        <v>1079</v>
      </c>
      <c r="B1082" s="669" t="s">
        <v>4410</v>
      </c>
      <c r="C1082" s="503" t="s">
        <v>4403</v>
      </c>
      <c r="D1082" s="650">
        <v>1.2</v>
      </c>
      <c r="E1082" s="160">
        <f t="shared" si="16"/>
        <v>24</v>
      </c>
    </row>
    <row r="1083" spans="1:5">
      <c r="A1083" s="160">
        <v>1080</v>
      </c>
      <c r="B1083" s="669" t="s">
        <v>4411</v>
      </c>
      <c r="C1083" s="503" t="s">
        <v>4403</v>
      </c>
      <c r="D1083" s="650">
        <v>1.2</v>
      </c>
      <c r="E1083" s="160">
        <f t="shared" si="16"/>
        <v>24</v>
      </c>
    </row>
    <row r="1084" spans="1:5">
      <c r="A1084" s="160">
        <v>1081</v>
      </c>
      <c r="B1084" s="669" t="s">
        <v>4412</v>
      </c>
      <c r="C1084" s="503" t="s">
        <v>4403</v>
      </c>
      <c r="D1084" s="650">
        <v>1.2</v>
      </c>
      <c r="E1084" s="160">
        <f t="shared" si="16"/>
        <v>24</v>
      </c>
    </row>
    <row r="1085" spans="1:5">
      <c r="A1085" s="160">
        <v>1082</v>
      </c>
      <c r="B1085" s="669" t="s">
        <v>4413</v>
      </c>
      <c r="C1085" s="503" t="s">
        <v>4403</v>
      </c>
      <c r="D1085" s="650">
        <v>2</v>
      </c>
      <c r="E1085" s="160">
        <f t="shared" si="16"/>
        <v>40</v>
      </c>
    </row>
    <row r="1086" spans="1:5">
      <c r="A1086" s="160">
        <v>1083</v>
      </c>
      <c r="B1086" s="669" t="s">
        <v>4414</v>
      </c>
      <c r="C1086" s="503" t="s">
        <v>4415</v>
      </c>
      <c r="D1086" s="650">
        <v>1.6</v>
      </c>
      <c r="E1086" s="160">
        <f t="shared" si="16"/>
        <v>32</v>
      </c>
    </row>
    <row r="1087" spans="1:5">
      <c r="A1087" s="160">
        <v>1084</v>
      </c>
      <c r="B1087" s="669" t="s">
        <v>4344</v>
      </c>
      <c r="C1087" s="503" t="s">
        <v>4415</v>
      </c>
      <c r="D1087" s="650">
        <v>1.8</v>
      </c>
      <c r="E1087" s="160">
        <f t="shared" si="16"/>
        <v>36</v>
      </c>
    </row>
    <row r="1088" spans="1:5">
      <c r="A1088" s="160">
        <v>1085</v>
      </c>
      <c r="B1088" s="669" t="s">
        <v>4416</v>
      </c>
      <c r="C1088" s="503" t="s">
        <v>4415</v>
      </c>
      <c r="D1088" s="650">
        <v>1.5</v>
      </c>
      <c r="E1088" s="160">
        <f t="shared" si="16"/>
        <v>30</v>
      </c>
    </row>
    <row r="1089" spans="1:5">
      <c r="A1089" s="160">
        <v>1086</v>
      </c>
      <c r="B1089" s="669" t="s">
        <v>4417</v>
      </c>
      <c r="C1089" s="503" t="s">
        <v>4415</v>
      </c>
      <c r="D1089" s="650">
        <v>2.5</v>
      </c>
      <c r="E1089" s="160">
        <f t="shared" si="16"/>
        <v>50</v>
      </c>
    </row>
    <row r="1090" spans="1:5">
      <c r="A1090" s="160">
        <v>1087</v>
      </c>
      <c r="B1090" s="669" t="s">
        <v>4418</v>
      </c>
      <c r="C1090" s="503" t="s">
        <v>4415</v>
      </c>
      <c r="D1090" s="650">
        <v>1</v>
      </c>
      <c r="E1090" s="160">
        <f t="shared" si="16"/>
        <v>20</v>
      </c>
    </row>
    <row r="1091" spans="1:5">
      <c r="A1091" s="160">
        <v>1088</v>
      </c>
      <c r="B1091" s="669" t="s">
        <v>4419</v>
      </c>
      <c r="C1091" s="503" t="s">
        <v>4415</v>
      </c>
      <c r="D1091" s="650">
        <v>1.2</v>
      </c>
      <c r="E1091" s="160">
        <f t="shared" si="16"/>
        <v>24</v>
      </c>
    </row>
    <row r="1092" spans="1:5">
      <c r="A1092" s="160">
        <v>1089</v>
      </c>
      <c r="B1092" s="669" t="s">
        <v>4420</v>
      </c>
      <c r="C1092" s="503" t="s">
        <v>4415</v>
      </c>
      <c r="D1092" s="650">
        <v>3</v>
      </c>
      <c r="E1092" s="160">
        <f t="shared" si="16"/>
        <v>60</v>
      </c>
    </row>
    <row r="1093" spans="1:5">
      <c r="A1093" s="160">
        <v>1090</v>
      </c>
      <c r="B1093" s="669" t="s">
        <v>4421</v>
      </c>
      <c r="C1093" s="503" t="s">
        <v>4415</v>
      </c>
      <c r="D1093" s="650">
        <v>1.4</v>
      </c>
      <c r="E1093" s="160">
        <f t="shared" ref="E1093:E1156" si="17">D1093*20</f>
        <v>28</v>
      </c>
    </row>
    <row r="1094" spans="1:5">
      <c r="A1094" s="160">
        <v>1091</v>
      </c>
      <c r="B1094" s="669" t="s">
        <v>4422</v>
      </c>
      <c r="C1094" s="503" t="s">
        <v>4415</v>
      </c>
      <c r="D1094" s="650">
        <v>0.8</v>
      </c>
      <c r="E1094" s="160">
        <f t="shared" si="17"/>
        <v>16</v>
      </c>
    </row>
    <row r="1095" spans="1:5">
      <c r="A1095" s="160">
        <v>1092</v>
      </c>
      <c r="B1095" s="669" t="s">
        <v>4423</v>
      </c>
      <c r="C1095" s="503" t="s">
        <v>4415</v>
      </c>
      <c r="D1095" s="650">
        <v>2.5</v>
      </c>
      <c r="E1095" s="160">
        <f t="shared" si="17"/>
        <v>50</v>
      </c>
    </row>
    <row r="1096" spans="1:5">
      <c r="A1096" s="160">
        <v>1093</v>
      </c>
      <c r="B1096" s="669" t="s">
        <v>4424</v>
      </c>
      <c r="C1096" s="503" t="s">
        <v>4415</v>
      </c>
      <c r="D1096" s="650">
        <v>1.4</v>
      </c>
      <c r="E1096" s="160">
        <f t="shared" si="17"/>
        <v>28</v>
      </c>
    </row>
    <row r="1097" spans="1:5">
      <c r="A1097" s="160">
        <v>1094</v>
      </c>
      <c r="B1097" s="669" t="s">
        <v>4425</v>
      </c>
      <c r="C1097" s="503" t="s">
        <v>4415</v>
      </c>
      <c r="D1097" s="650">
        <v>1.7</v>
      </c>
      <c r="E1097" s="160">
        <f t="shared" si="17"/>
        <v>34</v>
      </c>
    </row>
    <row r="1098" spans="1:5">
      <c r="A1098" s="160">
        <v>1095</v>
      </c>
      <c r="B1098" s="669" t="s">
        <v>4426</v>
      </c>
      <c r="C1098" s="503" t="s">
        <v>4415</v>
      </c>
      <c r="D1098" s="650">
        <v>1.2</v>
      </c>
      <c r="E1098" s="160">
        <f t="shared" si="17"/>
        <v>24</v>
      </c>
    </row>
    <row r="1099" spans="1:5">
      <c r="A1099" s="160">
        <v>1096</v>
      </c>
      <c r="B1099" s="669" t="s">
        <v>4427</v>
      </c>
      <c r="C1099" s="503" t="s">
        <v>4415</v>
      </c>
      <c r="D1099" s="650">
        <v>0.9</v>
      </c>
      <c r="E1099" s="160">
        <f t="shared" si="17"/>
        <v>18</v>
      </c>
    </row>
    <row r="1100" spans="1:5">
      <c r="A1100" s="160">
        <v>1097</v>
      </c>
      <c r="B1100" s="669" t="s">
        <v>4428</v>
      </c>
      <c r="C1100" s="503" t="s">
        <v>4415</v>
      </c>
      <c r="D1100" s="650">
        <v>0.8</v>
      </c>
      <c r="E1100" s="160">
        <f t="shared" si="17"/>
        <v>16</v>
      </c>
    </row>
    <row r="1101" spans="1:5">
      <c r="A1101" s="160">
        <v>1098</v>
      </c>
      <c r="B1101" s="669" t="s">
        <v>4429</v>
      </c>
      <c r="C1101" s="503" t="s">
        <v>4415</v>
      </c>
      <c r="D1101" s="650">
        <v>8.6</v>
      </c>
      <c r="E1101" s="160">
        <f t="shared" si="17"/>
        <v>172</v>
      </c>
    </row>
    <row r="1102" spans="1:5">
      <c r="A1102" s="160">
        <v>1099</v>
      </c>
      <c r="B1102" s="669" t="s">
        <v>4430</v>
      </c>
      <c r="C1102" s="503" t="s">
        <v>4415</v>
      </c>
      <c r="D1102" s="650">
        <v>2</v>
      </c>
      <c r="E1102" s="160">
        <f t="shared" si="17"/>
        <v>40</v>
      </c>
    </row>
    <row r="1103" spans="1:5">
      <c r="A1103" s="160">
        <v>1100</v>
      </c>
      <c r="B1103" s="669" t="s">
        <v>4431</v>
      </c>
      <c r="C1103" s="503" t="s">
        <v>4415</v>
      </c>
      <c r="D1103" s="650">
        <v>1.3</v>
      </c>
      <c r="E1103" s="160">
        <f t="shared" si="17"/>
        <v>26</v>
      </c>
    </row>
    <row r="1104" spans="1:5">
      <c r="A1104" s="160">
        <v>1101</v>
      </c>
      <c r="B1104" s="669" t="s">
        <v>4432</v>
      </c>
      <c r="C1104" s="503" t="s">
        <v>4415</v>
      </c>
      <c r="D1104" s="650">
        <v>2</v>
      </c>
      <c r="E1104" s="160">
        <f t="shared" si="17"/>
        <v>40</v>
      </c>
    </row>
    <row r="1105" spans="1:5">
      <c r="A1105" s="160">
        <v>1102</v>
      </c>
      <c r="B1105" s="669" t="s">
        <v>4433</v>
      </c>
      <c r="C1105" s="503" t="s">
        <v>4415</v>
      </c>
      <c r="D1105" s="650">
        <v>0.82</v>
      </c>
      <c r="E1105" s="160">
        <f t="shared" si="17"/>
        <v>16.4</v>
      </c>
    </row>
    <row r="1106" spans="1:5">
      <c r="A1106" s="160">
        <v>1103</v>
      </c>
      <c r="B1106" s="669" t="s">
        <v>4434</v>
      </c>
      <c r="C1106" s="503" t="s">
        <v>4415</v>
      </c>
      <c r="D1106" s="650">
        <v>0.9</v>
      </c>
      <c r="E1106" s="160">
        <f t="shared" si="17"/>
        <v>18</v>
      </c>
    </row>
    <row r="1107" spans="1:5">
      <c r="A1107" s="160">
        <v>1104</v>
      </c>
      <c r="B1107" s="669" t="s">
        <v>1164</v>
      </c>
      <c r="C1107" s="503" t="s">
        <v>4415</v>
      </c>
      <c r="D1107" s="650">
        <v>1.1</v>
      </c>
      <c r="E1107" s="160">
        <f t="shared" si="17"/>
        <v>22</v>
      </c>
    </row>
    <row r="1108" spans="1:5">
      <c r="A1108" s="160">
        <v>1105</v>
      </c>
      <c r="B1108" s="669" t="s">
        <v>4435</v>
      </c>
      <c r="C1108" s="503" t="s">
        <v>4415</v>
      </c>
      <c r="D1108" s="650">
        <v>2.5</v>
      </c>
      <c r="E1108" s="160">
        <f t="shared" si="17"/>
        <v>50</v>
      </c>
    </row>
    <row r="1109" spans="1:5">
      <c r="A1109" s="160">
        <v>1106</v>
      </c>
      <c r="B1109" s="669" t="s">
        <v>4436</v>
      </c>
      <c r="C1109" s="503" t="s">
        <v>4415</v>
      </c>
      <c r="D1109" s="650">
        <v>1.7</v>
      </c>
      <c r="E1109" s="160">
        <f t="shared" si="17"/>
        <v>34</v>
      </c>
    </row>
    <row r="1110" spans="1:5">
      <c r="A1110" s="160">
        <v>1107</v>
      </c>
      <c r="B1110" s="669" t="s">
        <v>4437</v>
      </c>
      <c r="C1110" s="503" t="s">
        <v>4415</v>
      </c>
      <c r="D1110" s="650">
        <v>1.4</v>
      </c>
      <c r="E1110" s="160">
        <f t="shared" si="17"/>
        <v>28</v>
      </c>
    </row>
    <row r="1111" spans="1:5">
      <c r="A1111" s="160">
        <v>1108</v>
      </c>
      <c r="B1111" s="669" t="s">
        <v>4438</v>
      </c>
      <c r="C1111" s="503" t="s">
        <v>4415</v>
      </c>
      <c r="D1111" s="650">
        <v>1</v>
      </c>
      <c r="E1111" s="160">
        <f t="shared" si="17"/>
        <v>20</v>
      </c>
    </row>
    <row r="1112" spans="1:5">
      <c r="A1112" s="160">
        <v>1109</v>
      </c>
      <c r="B1112" s="669" t="s">
        <v>4439</v>
      </c>
      <c r="C1112" s="503" t="s">
        <v>4415</v>
      </c>
      <c r="D1112" s="650">
        <v>3</v>
      </c>
      <c r="E1112" s="160">
        <f t="shared" si="17"/>
        <v>60</v>
      </c>
    </row>
    <row r="1113" spans="1:5">
      <c r="A1113" s="160">
        <v>1110</v>
      </c>
      <c r="B1113" s="669" t="s">
        <v>4440</v>
      </c>
      <c r="C1113" s="503" t="s">
        <v>4415</v>
      </c>
      <c r="D1113" s="650">
        <v>1.2</v>
      </c>
      <c r="E1113" s="160">
        <f t="shared" si="17"/>
        <v>24</v>
      </c>
    </row>
    <row r="1114" spans="1:5">
      <c r="A1114" s="160">
        <v>1111</v>
      </c>
      <c r="B1114" s="669" t="s">
        <v>4441</v>
      </c>
      <c r="C1114" s="503" t="s">
        <v>4415</v>
      </c>
      <c r="D1114" s="650">
        <v>1.9</v>
      </c>
      <c r="E1114" s="160">
        <f t="shared" si="17"/>
        <v>38</v>
      </c>
    </row>
    <row r="1115" spans="1:5">
      <c r="A1115" s="160">
        <v>1112</v>
      </c>
      <c r="B1115" s="669" t="s">
        <v>4442</v>
      </c>
      <c r="C1115" s="503" t="s">
        <v>4415</v>
      </c>
      <c r="D1115" s="650">
        <v>0.8</v>
      </c>
      <c r="E1115" s="160">
        <f t="shared" si="17"/>
        <v>16</v>
      </c>
    </row>
    <row r="1116" spans="1:5">
      <c r="A1116" s="160">
        <v>1113</v>
      </c>
      <c r="B1116" s="669" t="s">
        <v>4443</v>
      </c>
      <c r="C1116" s="503" t="s">
        <v>4415</v>
      </c>
      <c r="D1116" s="650">
        <v>1.3</v>
      </c>
      <c r="E1116" s="160">
        <f t="shared" si="17"/>
        <v>26</v>
      </c>
    </row>
    <row r="1117" spans="1:5">
      <c r="A1117" s="160">
        <v>1114</v>
      </c>
      <c r="B1117" s="669" t="s">
        <v>4444</v>
      </c>
      <c r="C1117" s="503" t="s">
        <v>4415</v>
      </c>
      <c r="D1117" s="650">
        <v>0.98</v>
      </c>
      <c r="E1117" s="160">
        <f t="shared" si="17"/>
        <v>19.6</v>
      </c>
    </row>
    <row r="1118" spans="1:5">
      <c r="A1118" s="160">
        <v>1115</v>
      </c>
      <c r="B1118" s="669" t="s">
        <v>4445</v>
      </c>
      <c r="C1118" s="503" t="s">
        <v>4415</v>
      </c>
      <c r="D1118" s="650">
        <v>0.6</v>
      </c>
      <c r="E1118" s="160">
        <f t="shared" si="17"/>
        <v>12</v>
      </c>
    </row>
    <row r="1119" spans="1:5">
      <c r="A1119" s="160">
        <v>1116</v>
      </c>
      <c r="B1119" s="669" t="s">
        <v>4446</v>
      </c>
      <c r="C1119" s="503" t="s">
        <v>4415</v>
      </c>
      <c r="D1119" s="650">
        <v>0.6</v>
      </c>
      <c r="E1119" s="160">
        <f t="shared" si="17"/>
        <v>12</v>
      </c>
    </row>
    <row r="1120" spans="1:5">
      <c r="A1120" s="160">
        <v>1117</v>
      </c>
      <c r="B1120" s="669" t="s">
        <v>4447</v>
      </c>
      <c r="C1120" s="503" t="s">
        <v>4415</v>
      </c>
      <c r="D1120" s="650">
        <v>0.64</v>
      </c>
      <c r="E1120" s="160">
        <f t="shared" si="17"/>
        <v>12.8</v>
      </c>
    </row>
    <row r="1121" spans="1:5">
      <c r="A1121" s="160">
        <v>1118</v>
      </c>
      <c r="B1121" s="669" t="s">
        <v>4448</v>
      </c>
      <c r="C1121" s="503" t="s">
        <v>4415</v>
      </c>
      <c r="D1121" s="650">
        <v>0.7</v>
      </c>
      <c r="E1121" s="160">
        <f t="shared" si="17"/>
        <v>14</v>
      </c>
    </row>
    <row r="1122" spans="1:5">
      <c r="A1122" s="160">
        <v>1119</v>
      </c>
      <c r="B1122" s="669" t="s">
        <v>4449</v>
      </c>
      <c r="C1122" s="503" t="s">
        <v>4450</v>
      </c>
      <c r="D1122" s="650">
        <v>0.5</v>
      </c>
      <c r="E1122" s="160">
        <f t="shared" si="17"/>
        <v>10</v>
      </c>
    </row>
    <row r="1123" spans="1:5">
      <c r="A1123" s="160">
        <v>1120</v>
      </c>
      <c r="B1123" s="669" t="s">
        <v>4451</v>
      </c>
      <c r="C1123" s="503" t="s">
        <v>4450</v>
      </c>
      <c r="D1123" s="650">
        <v>1.5</v>
      </c>
      <c r="E1123" s="160">
        <f t="shared" si="17"/>
        <v>30</v>
      </c>
    </row>
    <row r="1124" spans="1:5">
      <c r="A1124" s="160">
        <v>1121</v>
      </c>
      <c r="B1124" s="669" t="s">
        <v>4452</v>
      </c>
      <c r="C1124" s="503" t="s">
        <v>4450</v>
      </c>
      <c r="D1124" s="650">
        <v>2</v>
      </c>
      <c r="E1124" s="160">
        <f t="shared" si="17"/>
        <v>40</v>
      </c>
    </row>
    <row r="1125" spans="1:5">
      <c r="A1125" s="160">
        <v>1122</v>
      </c>
      <c r="B1125" s="669" t="s">
        <v>4453</v>
      </c>
      <c r="C1125" s="503" t="s">
        <v>4450</v>
      </c>
      <c r="D1125" s="650">
        <v>0.5</v>
      </c>
      <c r="E1125" s="160">
        <f t="shared" si="17"/>
        <v>10</v>
      </c>
    </row>
    <row r="1126" spans="1:5">
      <c r="A1126" s="160">
        <v>1123</v>
      </c>
      <c r="B1126" s="669" t="s">
        <v>4454</v>
      </c>
      <c r="C1126" s="503" t="s">
        <v>4450</v>
      </c>
      <c r="D1126" s="650">
        <v>0.5</v>
      </c>
      <c r="E1126" s="160">
        <f t="shared" si="17"/>
        <v>10</v>
      </c>
    </row>
    <row r="1127" spans="1:5">
      <c r="A1127" s="160">
        <v>1124</v>
      </c>
      <c r="B1127" s="669" t="s">
        <v>4455</v>
      </c>
      <c r="C1127" s="503" t="s">
        <v>4450</v>
      </c>
      <c r="D1127" s="650">
        <v>0.5</v>
      </c>
      <c r="E1127" s="160">
        <f t="shared" si="17"/>
        <v>10</v>
      </c>
    </row>
    <row r="1128" spans="1:5">
      <c r="A1128" s="160">
        <v>1125</v>
      </c>
      <c r="B1128" s="669" t="s">
        <v>4456</v>
      </c>
      <c r="C1128" s="503" t="s">
        <v>4450</v>
      </c>
      <c r="D1128" s="650">
        <v>0.5</v>
      </c>
      <c r="E1128" s="160">
        <f t="shared" si="17"/>
        <v>10</v>
      </c>
    </row>
    <row r="1129" spans="1:5">
      <c r="A1129" s="160">
        <v>1126</v>
      </c>
      <c r="B1129" s="669" t="s">
        <v>4457</v>
      </c>
      <c r="C1129" s="503" t="s">
        <v>4450</v>
      </c>
      <c r="D1129" s="650">
        <v>1</v>
      </c>
      <c r="E1129" s="160">
        <f t="shared" si="17"/>
        <v>20</v>
      </c>
    </row>
    <row r="1130" spans="1:5">
      <c r="A1130" s="160">
        <v>1127</v>
      </c>
      <c r="B1130" s="511" t="s">
        <v>4458</v>
      </c>
      <c r="C1130" s="503" t="s">
        <v>4450</v>
      </c>
      <c r="D1130" s="650">
        <v>1.9</v>
      </c>
      <c r="E1130" s="160">
        <f t="shared" si="17"/>
        <v>38</v>
      </c>
    </row>
    <row r="1131" spans="1:5">
      <c r="A1131" s="160">
        <v>1128</v>
      </c>
      <c r="B1131" s="511" t="s">
        <v>4459</v>
      </c>
      <c r="C1131" s="503" t="s">
        <v>4450</v>
      </c>
      <c r="D1131" s="650">
        <v>0.51</v>
      </c>
      <c r="E1131" s="160">
        <f t="shared" si="17"/>
        <v>10.2</v>
      </c>
    </row>
    <row r="1132" spans="1:5">
      <c r="A1132" s="160">
        <v>1129</v>
      </c>
      <c r="B1132" s="511" t="s">
        <v>4460</v>
      </c>
      <c r="C1132" s="503" t="s">
        <v>4450</v>
      </c>
      <c r="D1132" s="650">
        <v>0.66</v>
      </c>
      <c r="E1132" s="160">
        <f t="shared" si="17"/>
        <v>13.2</v>
      </c>
    </row>
    <row r="1133" spans="1:5">
      <c r="A1133" s="160">
        <v>1130</v>
      </c>
      <c r="B1133" s="511" t="s">
        <v>4461</v>
      </c>
      <c r="C1133" s="503" t="s">
        <v>4450</v>
      </c>
      <c r="D1133" s="650">
        <v>0.99</v>
      </c>
      <c r="E1133" s="160">
        <f t="shared" si="17"/>
        <v>19.8</v>
      </c>
    </row>
    <row r="1134" spans="1:5">
      <c r="A1134" s="160">
        <v>1131</v>
      </c>
      <c r="B1134" s="649" t="s">
        <v>4462</v>
      </c>
      <c r="C1134" s="503" t="s">
        <v>4463</v>
      </c>
      <c r="D1134" s="650">
        <v>2.05</v>
      </c>
      <c r="E1134" s="160">
        <f t="shared" si="17"/>
        <v>41</v>
      </c>
    </row>
    <row r="1135" spans="1:5">
      <c r="A1135" s="160">
        <v>1132</v>
      </c>
      <c r="B1135" s="649" t="s">
        <v>4464</v>
      </c>
      <c r="C1135" s="503" t="s">
        <v>4463</v>
      </c>
      <c r="D1135" s="650">
        <v>1.64</v>
      </c>
      <c r="E1135" s="160">
        <f t="shared" si="17"/>
        <v>32.8</v>
      </c>
    </row>
    <row r="1136" spans="1:5">
      <c r="A1136" s="160">
        <v>1133</v>
      </c>
      <c r="B1136" s="649" t="s">
        <v>4465</v>
      </c>
      <c r="C1136" s="503" t="s">
        <v>4463</v>
      </c>
      <c r="D1136" s="650">
        <v>1.43</v>
      </c>
      <c r="E1136" s="160">
        <f t="shared" si="17"/>
        <v>28.6</v>
      </c>
    </row>
    <row r="1137" spans="1:5">
      <c r="A1137" s="160">
        <v>1134</v>
      </c>
      <c r="B1137" s="649" t="s">
        <v>4466</v>
      </c>
      <c r="C1137" s="503" t="s">
        <v>4463</v>
      </c>
      <c r="D1137" s="650">
        <v>0.92</v>
      </c>
      <c r="E1137" s="160">
        <f t="shared" si="17"/>
        <v>18.4</v>
      </c>
    </row>
    <row r="1138" spans="1:5">
      <c r="A1138" s="160">
        <v>1135</v>
      </c>
      <c r="B1138" s="649" t="s">
        <v>4467</v>
      </c>
      <c r="C1138" s="503" t="s">
        <v>4463</v>
      </c>
      <c r="D1138" s="650">
        <v>1.23</v>
      </c>
      <c r="E1138" s="160">
        <f t="shared" si="17"/>
        <v>24.6</v>
      </c>
    </row>
    <row r="1139" spans="1:5">
      <c r="A1139" s="160">
        <v>1136</v>
      </c>
      <c r="B1139" s="649" t="s">
        <v>4468</v>
      </c>
      <c r="C1139" s="503" t="s">
        <v>4463</v>
      </c>
      <c r="D1139" s="650">
        <v>1.23</v>
      </c>
      <c r="E1139" s="160">
        <f t="shared" si="17"/>
        <v>24.6</v>
      </c>
    </row>
    <row r="1140" spans="1:5">
      <c r="A1140" s="160">
        <v>1137</v>
      </c>
      <c r="B1140" s="649" t="s">
        <v>4469</v>
      </c>
      <c r="C1140" s="503" t="s">
        <v>4463</v>
      </c>
      <c r="D1140" s="650">
        <v>1.23</v>
      </c>
      <c r="E1140" s="160">
        <f t="shared" si="17"/>
        <v>24.6</v>
      </c>
    </row>
    <row r="1141" spans="1:5">
      <c r="A1141" s="160">
        <v>1138</v>
      </c>
      <c r="B1141" s="670" t="s">
        <v>4470</v>
      </c>
      <c r="C1141" s="503" t="s">
        <v>4463</v>
      </c>
      <c r="D1141" s="650">
        <v>0.82</v>
      </c>
      <c r="E1141" s="160">
        <f t="shared" si="17"/>
        <v>16.4</v>
      </c>
    </row>
    <row r="1142" spans="1:5">
      <c r="A1142" s="160">
        <v>1139</v>
      </c>
      <c r="B1142" s="669" t="s">
        <v>4471</v>
      </c>
      <c r="C1142" s="503" t="s">
        <v>4463</v>
      </c>
      <c r="D1142" s="650">
        <v>1.23</v>
      </c>
      <c r="E1142" s="160">
        <f t="shared" si="17"/>
        <v>24.6</v>
      </c>
    </row>
    <row r="1143" spans="1:5">
      <c r="A1143" s="160">
        <v>1140</v>
      </c>
      <c r="B1143" s="669" t="s">
        <v>4472</v>
      </c>
      <c r="C1143" s="503" t="s">
        <v>4463</v>
      </c>
      <c r="D1143" s="650">
        <v>1.64</v>
      </c>
      <c r="E1143" s="160">
        <f t="shared" si="17"/>
        <v>32.8</v>
      </c>
    </row>
    <row r="1144" spans="1:5">
      <c r="A1144" s="160">
        <v>1141</v>
      </c>
      <c r="B1144" s="669" t="s">
        <v>4473</v>
      </c>
      <c r="C1144" s="503" t="s">
        <v>4463</v>
      </c>
      <c r="D1144" s="650">
        <v>2.46</v>
      </c>
      <c r="E1144" s="160">
        <f t="shared" si="17"/>
        <v>49.2</v>
      </c>
    </row>
    <row r="1145" spans="1:5">
      <c r="A1145" s="160">
        <v>1142</v>
      </c>
      <c r="B1145" s="669" t="s">
        <v>4474</v>
      </c>
      <c r="C1145" s="503" t="s">
        <v>4463</v>
      </c>
      <c r="D1145" s="650">
        <v>1.23</v>
      </c>
      <c r="E1145" s="160">
        <f t="shared" si="17"/>
        <v>24.6</v>
      </c>
    </row>
    <row r="1146" spans="1:5">
      <c r="A1146" s="160">
        <v>1143</v>
      </c>
      <c r="B1146" s="669" t="s">
        <v>4475</v>
      </c>
      <c r="C1146" s="503" t="s">
        <v>4463</v>
      </c>
      <c r="D1146" s="650">
        <v>2.05</v>
      </c>
      <c r="E1146" s="160">
        <f t="shared" si="17"/>
        <v>41</v>
      </c>
    </row>
    <row r="1147" spans="1:5">
      <c r="A1147" s="160">
        <v>1144</v>
      </c>
      <c r="B1147" s="669" t="s">
        <v>4476</v>
      </c>
      <c r="C1147" s="503" t="s">
        <v>4463</v>
      </c>
      <c r="D1147" s="650">
        <v>2.6</v>
      </c>
      <c r="E1147" s="160">
        <f t="shared" si="17"/>
        <v>52</v>
      </c>
    </row>
    <row r="1148" spans="1:5">
      <c r="A1148" s="160">
        <v>1145</v>
      </c>
      <c r="B1148" s="669" t="s">
        <v>4477</v>
      </c>
      <c r="C1148" s="503" t="s">
        <v>4463</v>
      </c>
      <c r="D1148" s="650">
        <v>1.23</v>
      </c>
      <c r="E1148" s="160">
        <f t="shared" si="17"/>
        <v>24.6</v>
      </c>
    </row>
    <row r="1149" spans="1:5">
      <c r="A1149" s="160">
        <v>1146</v>
      </c>
      <c r="B1149" s="669" t="s">
        <v>4478</v>
      </c>
      <c r="C1149" s="503" t="s">
        <v>4463</v>
      </c>
      <c r="D1149" s="650">
        <v>1.23</v>
      </c>
      <c r="E1149" s="160">
        <f t="shared" si="17"/>
        <v>24.6</v>
      </c>
    </row>
    <row r="1150" spans="1:5">
      <c r="A1150" s="160">
        <v>1147</v>
      </c>
      <c r="B1150" s="669" t="s">
        <v>4479</v>
      </c>
      <c r="C1150" s="503" t="s">
        <v>4463</v>
      </c>
      <c r="D1150" s="650">
        <v>1.64</v>
      </c>
      <c r="E1150" s="160">
        <f t="shared" si="17"/>
        <v>32.8</v>
      </c>
    </row>
    <row r="1151" spans="1:5">
      <c r="A1151" s="160">
        <v>1148</v>
      </c>
      <c r="B1151" s="669" t="s">
        <v>4480</v>
      </c>
      <c r="C1151" s="503" t="s">
        <v>4463</v>
      </c>
      <c r="D1151" s="650">
        <v>1.64</v>
      </c>
      <c r="E1151" s="160">
        <f t="shared" si="17"/>
        <v>32.8</v>
      </c>
    </row>
    <row r="1152" spans="1:5">
      <c r="A1152" s="160">
        <v>1149</v>
      </c>
      <c r="B1152" s="669" t="s">
        <v>4481</v>
      </c>
      <c r="C1152" s="503" t="s">
        <v>4463</v>
      </c>
      <c r="D1152" s="650">
        <v>1.94</v>
      </c>
      <c r="E1152" s="160">
        <f t="shared" si="17"/>
        <v>38.8</v>
      </c>
    </row>
    <row r="1153" spans="1:5">
      <c r="A1153" s="160">
        <v>1150</v>
      </c>
      <c r="B1153" s="669" t="s">
        <v>4482</v>
      </c>
      <c r="C1153" s="503" t="s">
        <v>4463</v>
      </c>
      <c r="D1153" s="650">
        <v>1.23</v>
      </c>
      <c r="E1153" s="160">
        <f t="shared" si="17"/>
        <v>24.6</v>
      </c>
    </row>
    <row r="1154" spans="1:5">
      <c r="A1154" s="160">
        <v>1151</v>
      </c>
      <c r="B1154" s="669" t="s">
        <v>4483</v>
      </c>
      <c r="C1154" s="503" t="s">
        <v>4463</v>
      </c>
      <c r="D1154" s="650">
        <v>1.23</v>
      </c>
      <c r="E1154" s="160">
        <f t="shared" si="17"/>
        <v>24.6</v>
      </c>
    </row>
    <row r="1155" spans="1:5">
      <c r="A1155" s="160">
        <v>1152</v>
      </c>
      <c r="B1155" s="669" t="s">
        <v>4484</v>
      </c>
      <c r="C1155" s="503" t="s">
        <v>4463</v>
      </c>
      <c r="D1155" s="650">
        <v>0.55</v>
      </c>
      <c r="E1155" s="160">
        <f t="shared" si="17"/>
        <v>11</v>
      </c>
    </row>
    <row r="1156" spans="1:5">
      <c r="A1156" s="160">
        <v>1153</v>
      </c>
      <c r="B1156" s="669" t="s">
        <v>4485</v>
      </c>
      <c r="C1156" s="503" t="s">
        <v>4463</v>
      </c>
      <c r="D1156" s="650">
        <v>1.23</v>
      </c>
      <c r="E1156" s="160">
        <f t="shared" si="17"/>
        <v>24.6</v>
      </c>
    </row>
    <row r="1157" spans="1:5">
      <c r="A1157" s="160">
        <v>1154</v>
      </c>
      <c r="B1157" s="669" t="s">
        <v>4486</v>
      </c>
      <c r="C1157" s="503" t="s">
        <v>4463</v>
      </c>
      <c r="D1157" s="650">
        <v>0.82</v>
      </c>
      <c r="E1157" s="160">
        <f t="shared" ref="E1157:E1220" si="18">D1157*20</f>
        <v>16.4</v>
      </c>
    </row>
    <row r="1158" spans="1:5">
      <c r="A1158" s="160">
        <v>1155</v>
      </c>
      <c r="B1158" s="669" t="s">
        <v>4487</v>
      </c>
      <c r="C1158" s="503" t="s">
        <v>4463</v>
      </c>
      <c r="D1158" s="650">
        <v>1.23</v>
      </c>
      <c r="E1158" s="160">
        <f t="shared" si="18"/>
        <v>24.6</v>
      </c>
    </row>
    <row r="1159" spans="1:5">
      <c r="A1159" s="160">
        <v>1156</v>
      </c>
      <c r="B1159" s="669" t="s">
        <v>4488</v>
      </c>
      <c r="C1159" s="503" t="s">
        <v>4463</v>
      </c>
      <c r="D1159" s="650">
        <v>1.64</v>
      </c>
      <c r="E1159" s="160">
        <f t="shared" si="18"/>
        <v>32.8</v>
      </c>
    </row>
    <row r="1160" spans="1:5">
      <c r="A1160" s="160">
        <v>1157</v>
      </c>
      <c r="B1160" s="669" t="s">
        <v>4489</v>
      </c>
      <c r="C1160" s="503" t="s">
        <v>4463</v>
      </c>
      <c r="D1160" s="650">
        <v>1.64</v>
      </c>
      <c r="E1160" s="160">
        <f t="shared" si="18"/>
        <v>32.8</v>
      </c>
    </row>
    <row r="1161" spans="1:5">
      <c r="A1161" s="160">
        <v>1158</v>
      </c>
      <c r="B1161" s="669" t="s">
        <v>4490</v>
      </c>
      <c r="C1161" s="503" t="s">
        <v>4463</v>
      </c>
      <c r="D1161" s="650">
        <v>1.23</v>
      </c>
      <c r="E1161" s="160">
        <f t="shared" si="18"/>
        <v>24.6</v>
      </c>
    </row>
    <row r="1162" spans="1:5">
      <c r="A1162" s="160">
        <v>1159</v>
      </c>
      <c r="B1162" s="669" t="s">
        <v>4491</v>
      </c>
      <c r="C1162" s="503" t="s">
        <v>4463</v>
      </c>
      <c r="D1162" s="650">
        <v>1.64</v>
      </c>
      <c r="E1162" s="160">
        <f t="shared" si="18"/>
        <v>32.8</v>
      </c>
    </row>
    <row r="1163" spans="1:5">
      <c r="A1163" s="160">
        <v>1160</v>
      </c>
      <c r="B1163" s="669" t="s">
        <v>4492</v>
      </c>
      <c r="C1163" s="503" t="s">
        <v>4463</v>
      </c>
      <c r="D1163" s="650">
        <v>2.05</v>
      </c>
      <c r="E1163" s="160">
        <f t="shared" si="18"/>
        <v>41</v>
      </c>
    </row>
    <row r="1164" spans="1:5">
      <c r="A1164" s="160">
        <v>1161</v>
      </c>
      <c r="B1164" s="669" t="s">
        <v>4493</v>
      </c>
      <c r="C1164" s="503" t="s">
        <v>4463</v>
      </c>
      <c r="D1164" s="650">
        <v>1.64</v>
      </c>
      <c r="E1164" s="160">
        <f t="shared" si="18"/>
        <v>32.8</v>
      </c>
    </row>
    <row r="1165" spans="1:5">
      <c r="A1165" s="160">
        <v>1162</v>
      </c>
      <c r="B1165" s="669" t="s">
        <v>4494</v>
      </c>
      <c r="C1165" s="503" t="s">
        <v>4463</v>
      </c>
      <c r="D1165" s="650">
        <v>1.64</v>
      </c>
      <c r="E1165" s="160">
        <f t="shared" si="18"/>
        <v>32.8</v>
      </c>
    </row>
    <row r="1166" spans="1:5">
      <c r="A1166" s="160">
        <v>1163</v>
      </c>
      <c r="B1166" s="669" t="s">
        <v>4495</v>
      </c>
      <c r="C1166" s="503" t="s">
        <v>4463</v>
      </c>
      <c r="D1166" s="650">
        <v>1.23</v>
      </c>
      <c r="E1166" s="160">
        <f t="shared" si="18"/>
        <v>24.6</v>
      </c>
    </row>
    <row r="1167" spans="1:5">
      <c r="A1167" s="160">
        <v>1164</v>
      </c>
      <c r="B1167" s="669" t="s">
        <v>4496</v>
      </c>
      <c r="C1167" s="503" t="s">
        <v>4463</v>
      </c>
      <c r="D1167" s="650">
        <v>1.64</v>
      </c>
      <c r="E1167" s="160">
        <f t="shared" si="18"/>
        <v>32.8</v>
      </c>
    </row>
    <row r="1168" spans="1:5">
      <c r="A1168" s="160">
        <v>1165</v>
      </c>
      <c r="B1168" s="669" t="s">
        <v>4497</v>
      </c>
      <c r="C1168" s="503" t="s">
        <v>4463</v>
      </c>
      <c r="D1168" s="650">
        <v>2.05</v>
      </c>
      <c r="E1168" s="160">
        <f t="shared" si="18"/>
        <v>41</v>
      </c>
    </row>
    <row r="1169" spans="1:5">
      <c r="A1169" s="160">
        <v>1166</v>
      </c>
      <c r="B1169" s="669" t="s">
        <v>4498</v>
      </c>
      <c r="C1169" s="503" t="s">
        <v>4463</v>
      </c>
      <c r="D1169" s="650">
        <v>2.05</v>
      </c>
      <c r="E1169" s="160">
        <f t="shared" si="18"/>
        <v>41</v>
      </c>
    </row>
    <row r="1170" spans="1:5">
      <c r="A1170" s="160">
        <v>1167</v>
      </c>
      <c r="B1170" s="669" t="s">
        <v>4499</v>
      </c>
      <c r="C1170" s="503" t="s">
        <v>4463</v>
      </c>
      <c r="D1170" s="650">
        <v>1.64</v>
      </c>
      <c r="E1170" s="160">
        <f t="shared" si="18"/>
        <v>32.8</v>
      </c>
    </row>
    <row r="1171" spans="1:5">
      <c r="A1171" s="160">
        <v>1168</v>
      </c>
      <c r="B1171" s="669" t="s">
        <v>4500</v>
      </c>
      <c r="C1171" s="503" t="s">
        <v>4463</v>
      </c>
      <c r="D1171" s="650">
        <v>2.05</v>
      </c>
      <c r="E1171" s="160">
        <f t="shared" si="18"/>
        <v>41</v>
      </c>
    </row>
    <row r="1172" spans="1:5">
      <c r="A1172" s="160">
        <v>1169</v>
      </c>
      <c r="B1172" s="669" t="s">
        <v>4501</v>
      </c>
      <c r="C1172" s="503" t="s">
        <v>4463</v>
      </c>
      <c r="D1172" s="650">
        <v>0.82</v>
      </c>
      <c r="E1172" s="160">
        <f t="shared" si="18"/>
        <v>16.4</v>
      </c>
    </row>
    <row r="1173" spans="1:5">
      <c r="A1173" s="160">
        <v>1170</v>
      </c>
      <c r="B1173" s="669" t="s">
        <v>4502</v>
      </c>
      <c r="C1173" s="503" t="s">
        <v>4463</v>
      </c>
      <c r="D1173" s="650">
        <v>1.64</v>
      </c>
      <c r="E1173" s="160">
        <f t="shared" si="18"/>
        <v>32.8</v>
      </c>
    </row>
    <row r="1174" spans="1:5">
      <c r="A1174" s="160">
        <v>1171</v>
      </c>
      <c r="B1174" s="669" t="s">
        <v>4503</v>
      </c>
      <c r="C1174" s="503" t="s">
        <v>4504</v>
      </c>
      <c r="D1174" s="650">
        <v>0.8</v>
      </c>
      <c r="E1174" s="160">
        <f t="shared" si="18"/>
        <v>16</v>
      </c>
    </row>
    <row r="1175" spans="1:5">
      <c r="A1175" s="160">
        <v>1172</v>
      </c>
      <c r="B1175" s="669" t="s">
        <v>4505</v>
      </c>
      <c r="C1175" s="503" t="s">
        <v>4504</v>
      </c>
      <c r="D1175" s="650">
        <v>2.1</v>
      </c>
      <c r="E1175" s="160">
        <f t="shared" si="18"/>
        <v>42</v>
      </c>
    </row>
    <row r="1176" spans="1:5">
      <c r="A1176" s="160">
        <v>1173</v>
      </c>
      <c r="B1176" s="669" t="s">
        <v>4506</v>
      </c>
      <c r="C1176" s="503" t="s">
        <v>4504</v>
      </c>
      <c r="D1176" s="653">
        <v>1</v>
      </c>
      <c r="E1176" s="160">
        <f t="shared" si="18"/>
        <v>20</v>
      </c>
    </row>
    <row r="1177" spans="1:5">
      <c r="A1177" s="160">
        <v>1174</v>
      </c>
      <c r="B1177" s="669" t="s">
        <v>4477</v>
      </c>
      <c r="C1177" s="503" t="s">
        <v>4504</v>
      </c>
      <c r="D1177" s="653">
        <v>1.5</v>
      </c>
      <c r="E1177" s="160">
        <f t="shared" si="18"/>
        <v>30</v>
      </c>
    </row>
    <row r="1178" spans="1:5">
      <c r="A1178" s="160">
        <v>1175</v>
      </c>
      <c r="B1178" s="669" t="s">
        <v>4507</v>
      </c>
      <c r="C1178" s="503" t="s">
        <v>4504</v>
      </c>
      <c r="D1178" s="653">
        <v>0.6</v>
      </c>
      <c r="E1178" s="160">
        <f t="shared" si="18"/>
        <v>12</v>
      </c>
    </row>
    <row r="1179" spans="1:5">
      <c r="A1179" s="160">
        <v>1176</v>
      </c>
      <c r="B1179" s="669" t="s">
        <v>4508</v>
      </c>
      <c r="C1179" s="503" t="s">
        <v>4504</v>
      </c>
      <c r="D1179" s="653">
        <v>0.5</v>
      </c>
      <c r="E1179" s="160">
        <f t="shared" si="18"/>
        <v>10</v>
      </c>
    </row>
    <row r="1180" spans="1:5">
      <c r="A1180" s="160">
        <v>1177</v>
      </c>
      <c r="B1180" s="669" t="s">
        <v>4509</v>
      </c>
      <c r="C1180" s="503" t="s">
        <v>4504</v>
      </c>
      <c r="D1180" s="653">
        <v>0.8</v>
      </c>
      <c r="E1180" s="160">
        <f t="shared" si="18"/>
        <v>16</v>
      </c>
    </row>
    <row r="1181" spans="1:5">
      <c r="A1181" s="160">
        <v>1178</v>
      </c>
      <c r="B1181" s="669" t="s">
        <v>4510</v>
      </c>
      <c r="C1181" s="503" t="s">
        <v>4504</v>
      </c>
      <c r="D1181" s="653">
        <v>0.6</v>
      </c>
      <c r="E1181" s="160">
        <f t="shared" si="18"/>
        <v>12</v>
      </c>
    </row>
    <row r="1182" spans="1:5">
      <c r="A1182" s="160">
        <v>1179</v>
      </c>
      <c r="B1182" s="669" t="s">
        <v>4511</v>
      </c>
      <c r="C1182" s="503" t="s">
        <v>4504</v>
      </c>
      <c r="D1182" s="653">
        <v>1.5</v>
      </c>
      <c r="E1182" s="160">
        <f t="shared" si="18"/>
        <v>30</v>
      </c>
    </row>
    <row r="1183" spans="1:5">
      <c r="A1183" s="160">
        <v>1180</v>
      </c>
      <c r="B1183" s="669" t="s">
        <v>4512</v>
      </c>
      <c r="C1183" s="503" t="s">
        <v>4504</v>
      </c>
      <c r="D1183" s="653">
        <v>0.8</v>
      </c>
      <c r="E1183" s="160">
        <f t="shared" si="18"/>
        <v>16</v>
      </c>
    </row>
    <row r="1184" spans="1:5">
      <c r="A1184" s="160">
        <v>1181</v>
      </c>
      <c r="B1184" s="669" t="s">
        <v>4513</v>
      </c>
      <c r="C1184" s="503" t="s">
        <v>4504</v>
      </c>
      <c r="D1184" s="653">
        <v>0.6</v>
      </c>
      <c r="E1184" s="160">
        <f t="shared" si="18"/>
        <v>12</v>
      </c>
    </row>
    <row r="1185" spans="1:5">
      <c r="A1185" s="160">
        <v>1182</v>
      </c>
      <c r="B1185" s="669" t="s">
        <v>4514</v>
      </c>
      <c r="C1185" s="503" t="s">
        <v>4504</v>
      </c>
      <c r="D1185" s="653">
        <v>0.6</v>
      </c>
      <c r="E1185" s="160">
        <f t="shared" si="18"/>
        <v>12</v>
      </c>
    </row>
    <row r="1186" spans="1:5">
      <c r="A1186" s="160">
        <v>1183</v>
      </c>
      <c r="B1186" s="669" t="s">
        <v>4515</v>
      </c>
      <c r="C1186" s="503" t="s">
        <v>4504</v>
      </c>
      <c r="D1186" s="653">
        <v>0.5</v>
      </c>
      <c r="E1186" s="160">
        <f t="shared" si="18"/>
        <v>10</v>
      </c>
    </row>
    <row r="1187" spans="1:5">
      <c r="A1187" s="160">
        <v>1184</v>
      </c>
      <c r="B1187" s="669" t="s">
        <v>4516</v>
      </c>
      <c r="C1187" s="503" t="s">
        <v>4504</v>
      </c>
      <c r="D1187" s="653">
        <v>0.8</v>
      </c>
      <c r="E1187" s="160">
        <f t="shared" si="18"/>
        <v>16</v>
      </c>
    </row>
    <row r="1188" spans="1:5">
      <c r="A1188" s="160">
        <v>1185</v>
      </c>
      <c r="B1188" s="669" t="s">
        <v>4517</v>
      </c>
      <c r="C1188" s="503" t="s">
        <v>4504</v>
      </c>
      <c r="D1188" s="653">
        <v>0.6</v>
      </c>
      <c r="E1188" s="160">
        <f t="shared" si="18"/>
        <v>12</v>
      </c>
    </row>
    <row r="1189" spans="1:5">
      <c r="A1189" s="160">
        <v>1186</v>
      </c>
      <c r="B1189" s="669" t="s">
        <v>4518</v>
      </c>
      <c r="C1189" s="503" t="s">
        <v>4504</v>
      </c>
      <c r="D1189" s="653">
        <v>1.2</v>
      </c>
      <c r="E1189" s="160">
        <f t="shared" si="18"/>
        <v>24</v>
      </c>
    </row>
    <row r="1190" spans="1:5">
      <c r="A1190" s="160">
        <v>1187</v>
      </c>
      <c r="B1190" s="669" t="s">
        <v>4519</v>
      </c>
      <c r="C1190" s="503" t="s">
        <v>4504</v>
      </c>
      <c r="D1190" s="653">
        <v>0.6</v>
      </c>
      <c r="E1190" s="160">
        <f t="shared" si="18"/>
        <v>12</v>
      </c>
    </row>
    <row r="1191" spans="1:5">
      <c r="A1191" s="160">
        <v>1188</v>
      </c>
      <c r="B1191" s="669" t="s">
        <v>4520</v>
      </c>
      <c r="C1191" s="503" t="s">
        <v>4504</v>
      </c>
      <c r="D1191" s="653">
        <v>1</v>
      </c>
      <c r="E1191" s="160">
        <f t="shared" si="18"/>
        <v>20</v>
      </c>
    </row>
    <row r="1192" spans="1:5">
      <c r="A1192" s="160">
        <v>1189</v>
      </c>
      <c r="B1192" s="669" t="s">
        <v>4521</v>
      </c>
      <c r="C1192" s="503" t="s">
        <v>4504</v>
      </c>
      <c r="D1192" s="653">
        <v>0.6</v>
      </c>
      <c r="E1192" s="160">
        <f t="shared" si="18"/>
        <v>12</v>
      </c>
    </row>
    <row r="1193" spans="1:5">
      <c r="A1193" s="160">
        <v>1190</v>
      </c>
      <c r="B1193" s="669" t="s">
        <v>4522</v>
      </c>
      <c r="C1193" s="503" t="s">
        <v>4504</v>
      </c>
      <c r="D1193" s="653">
        <v>0.6</v>
      </c>
      <c r="E1193" s="160">
        <f t="shared" si="18"/>
        <v>12</v>
      </c>
    </row>
    <row r="1194" spans="1:5">
      <c r="A1194" s="160">
        <v>1191</v>
      </c>
      <c r="B1194" s="669" t="s">
        <v>4523</v>
      </c>
      <c r="C1194" s="503" t="s">
        <v>4504</v>
      </c>
      <c r="D1194" s="653">
        <v>1.2</v>
      </c>
      <c r="E1194" s="160">
        <f t="shared" si="18"/>
        <v>24</v>
      </c>
    </row>
    <row r="1195" spans="1:5">
      <c r="A1195" s="160">
        <v>1192</v>
      </c>
      <c r="B1195" s="669" t="s">
        <v>4524</v>
      </c>
      <c r="C1195" s="503" t="s">
        <v>4504</v>
      </c>
      <c r="D1195" s="653">
        <v>0.8</v>
      </c>
      <c r="E1195" s="160">
        <f t="shared" si="18"/>
        <v>16</v>
      </c>
    </row>
    <row r="1196" spans="1:5">
      <c r="A1196" s="160">
        <v>1193</v>
      </c>
      <c r="B1196" s="669" t="s">
        <v>4525</v>
      </c>
      <c r="C1196" s="503" t="s">
        <v>4504</v>
      </c>
      <c r="D1196" s="653">
        <v>0.6</v>
      </c>
      <c r="E1196" s="160">
        <f t="shared" si="18"/>
        <v>12</v>
      </c>
    </row>
    <row r="1197" spans="1:5">
      <c r="A1197" s="160">
        <v>1194</v>
      </c>
      <c r="B1197" s="669" t="s">
        <v>4526</v>
      </c>
      <c r="C1197" s="503" t="s">
        <v>4504</v>
      </c>
      <c r="D1197" s="653">
        <v>0.8</v>
      </c>
      <c r="E1197" s="160">
        <f t="shared" si="18"/>
        <v>16</v>
      </c>
    </row>
    <row r="1198" spans="1:5">
      <c r="A1198" s="160">
        <v>1195</v>
      </c>
      <c r="B1198" s="669" t="s">
        <v>4527</v>
      </c>
      <c r="C1198" s="652" t="s">
        <v>4528</v>
      </c>
      <c r="D1198" s="653">
        <v>3.5</v>
      </c>
      <c r="E1198" s="160">
        <f t="shared" si="18"/>
        <v>70</v>
      </c>
    </row>
    <row r="1199" spans="1:5">
      <c r="A1199" s="160">
        <v>1196</v>
      </c>
      <c r="B1199" s="669" t="s">
        <v>4529</v>
      </c>
      <c r="C1199" s="652" t="s">
        <v>4528</v>
      </c>
      <c r="D1199" s="653">
        <v>1.5</v>
      </c>
      <c r="E1199" s="160">
        <f t="shared" si="18"/>
        <v>30</v>
      </c>
    </row>
    <row r="1200" spans="1:5">
      <c r="A1200" s="160">
        <v>1197</v>
      </c>
      <c r="B1200" s="669" t="s">
        <v>4530</v>
      </c>
      <c r="C1200" s="652" t="s">
        <v>4528</v>
      </c>
      <c r="D1200" s="653">
        <v>2</v>
      </c>
      <c r="E1200" s="160">
        <f t="shared" si="18"/>
        <v>40</v>
      </c>
    </row>
    <row r="1201" spans="1:5">
      <c r="A1201" s="160">
        <v>1198</v>
      </c>
      <c r="B1201" s="669" t="s">
        <v>3916</v>
      </c>
      <c r="C1201" s="652" t="s">
        <v>4528</v>
      </c>
      <c r="D1201" s="653">
        <v>1.5</v>
      </c>
      <c r="E1201" s="160">
        <f t="shared" si="18"/>
        <v>30</v>
      </c>
    </row>
    <row r="1202" spans="1:5">
      <c r="A1202" s="160">
        <v>1199</v>
      </c>
      <c r="B1202" s="669" t="s">
        <v>4531</v>
      </c>
      <c r="C1202" s="652" t="s">
        <v>4528</v>
      </c>
      <c r="D1202" s="653">
        <v>1.2</v>
      </c>
      <c r="E1202" s="160">
        <f t="shared" si="18"/>
        <v>24</v>
      </c>
    </row>
    <row r="1203" spans="1:5">
      <c r="A1203" s="160">
        <v>1200</v>
      </c>
      <c r="B1203" s="669" t="s">
        <v>4532</v>
      </c>
      <c r="C1203" s="652" t="s">
        <v>4528</v>
      </c>
      <c r="D1203" s="653">
        <v>1</v>
      </c>
      <c r="E1203" s="160">
        <f t="shared" si="18"/>
        <v>20</v>
      </c>
    </row>
    <row r="1204" spans="1:5">
      <c r="A1204" s="160">
        <v>1201</v>
      </c>
      <c r="B1204" s="669" t="s">
        <v>4533</v>
      </c>
      <c r="C1204" s="652" t="s">
        <v>4528</v>
      </c>
      <c r="D1204" s="653">
        <v>0.6</v>
      </c>
      <c r="E1204" s="160">
        <f t="shared" si="18"/>
        <v>12</v>
      </c>
    </row>
    <row r="1205" spans="1:5">
      <c r="A1205" s="160">
        <v>1202</v>
      </c>
      <c r="B1205" s="669" t="s">
        <v>4534</v>
      </c>
      <c r="C1205" s="652" t="s">
        <v>4528</v>
      </c>
      <c r="D1205" s="653">
        <v>1</v>
      </c>
      <c r="E1205" s="160">
        <f t="shared" si="18"/>
        <v>20</v>
      </c>
    </row>
    <row r="1206" spans="1:5">
      <c r="A1206" s="160">
        <v>1203</v>
      </c>
      <c r="B1206" s="669" t="s">
        <v>4535</v>
      </c>
      <c r="C1206" s="652" t="s">
        <v>4528</v>
      </c>
      <c r="D1206" s="653">
        <v>1.5</v>
      </c>
      <c r="E1206" s="160">
        <f t="shared" si="18"/>
        <v>30</v>
      </c>
    </row>
    <row r="1207" spans="1:5">
      <c r="A1207" s="160">
        <v>1204</v>
      </c>
      <c r="B1207" s="669" t="s">
        <v>4536</v>
      </c>
      <c r="C1207" s="652" t="s">
        <v>4528</v>
      </c>
      <c r="D1207" s="653">
        <v>0.6</v>
      </c>
      <c r="E1207" s="160">
        <f t="shared" si="18"/>
        <v>12</v>
      </c>
    </row>
    <row r="1208" spans="1:5">
      <c r="A1208" s="160">
        <v>1205</v>
      </c>
      <c r="B1208" s="669" t="s">
        <v>4537</v>
      </c>
      <c r="C1208" s="652" t="s">
        <v>4528</v>
      </c>
      <c r="D1208" s="653">
        <v>1.2</v>
      </c>
      <c r="E1208" s="160">
        <f t="shared" si="18"/>
        <v>24</v>
      </c>
    </row>
    <row r="1209" spans="1:5">
      <c r="A1209" s="160">
        <v>1206</v>
      </c>
      <c r="B1209" s="669" t="s">
        <v>4538</v>
      </c>
      <c r="C1209" s="652" t="s">
        <v>4528</v>
      </c>
      <c r="D1209" s="653">
        <v>2.2</v>
      </c>
      <c r="E1209" s="160">
        <f t="shared" si="18"/>
        <v>44</v>
      </c>
    </row>
    <row r="1210" spans="1:5">
      <c r="A1210" s="160">
        <v>1207</v>
      </c>
      <c r="B1210" s="669" t="s">
        <v>4518</v>
      </c>
      <c r="C1210" s="652" t="s">
        <v>4528</v>
      </c>
      <c r="D1210" s="653">
        <v>1</v>
      </c>
      <c r="E1210" s="160">
        <f t="shared" si="18"/>
        <v>20</v>
      </c>
    </row>
    <row r="1211" spans="1:5">
      <c r="A1211" s="160">
        <v>1208</v>
      </c>
      <c r="B1211" s="669" t="s">
        <v>4539</v>
      </c>
      <c r="C1211" s="652" t="s">
        <v>4528</v>
      </c>
      <c r="D1211" s="653">
        <v>2.5</v>
      </c>
      <c r="E1211" s="160">
        <f t="shared" si="18"/>
        <v>50</v>
      </c>
    </row>
    <row r="1212" spans="1:5">
      <c r="A1212" s="160">
        <v>1209</v>
      </c>
      <c r="B1212" s="669" t="s">
        <v>4540</v>
      </c>
      <c r="C1212" s="652" t="s">
        <v>4528</v>
      </c>
      <c r="D1212" s="653">
        <v>1.5</v>
      </c>
      <c r="E1212" s="160">
        <f t="shared" si="18"/>
        <v>30</v>
      </c>
    </row>
    <row r="1213" spans="1:5">
      <c r="A1213" s="160">
        <v>1210</v>
      </c>
      <c r="B1213" s="669" t="s">
        <v>4541</v>
      </c>
      <c r="C1213" s="652" t="s">
        <v>4528</v>
      </c>
      <c r="D1213" s="653">
        <v>1.5</v>
      </c>
      <c r="E1213" s="160">
        <f t="shared" si="18"/>
        <v>30</v>
      </c>
    </row>
    <row r="1214" spans="1:5">
      <c r="A1214" s="160">
        <v>1211</v>
      </c>
      <c r="B1214" s="647" t="s">
        <v>4542</v>
      </c>
      <c r="C1214" s="652" t="s">
        <v>4528</v>
      </c>
      <c r="D1214" s="653">
        <v>1.5</v>
      </c>
      <c r="E1214" s="160">
        <f t="shared" si="18"/>
        <v>30</v>
      </c>
    </row>
    <row r="1215" spans="1:5">
      <c r="A1215" s="160">
        <v>1212</v>
      </c>
      <c r="B1215" s="669" t="s">
        <v>4543</v>
      </c>
      <c r="C1215" s="652" t="s">
        <v>4528</v>
      </c>
      <c r="D1215" s="653">
        <v>1</v>
      </c>
      <c r="E1215" s="160">
        <f t="shared" si="18"/>
        <v>20</v>
      </c>
    </row>
    <row r="1216" spans="1:5">
      <c r="A1216" s="160">
        <v>1213</v>
      </c>
      <c r="B1216" s="456" t="s">
        <v>4544</v>
      </c>
      <c r="C1216" s="652" t="s">
        <v>4528</v>
      </c>
      <c r="D1216" s="653">
        <v>0.8</v>
      </c>
      <c r="E1216" s="160">
        <f t="shared" si="18"/>
        <v>16</v>
      </c>
    </row>
    <row r="1217" spans="1:5">
      <c r="A1217" s="160">
        <v>1214</v>
      </c>
      <c r="B1217" s="669" t="s">
        <v>4545</v>
      </c>
      <c r="C1217" s="652" t="s">
        <v>4528</v>
      </c>
      <c r="D1217" s="653">
        <v>1.3</v>
      </c>
      <c r="E1217" s="160">
        <f t="shared" si="18"/>
        <v>26</v>
      </c>
    </row>
    <row r="1218" spans="1:5">
      <c r="A1218" s="160">
        <v>1215</v>
      </c>
      <c r="B1218" s="669" t="s">
        <v>4546</v>
      </c>
      <c r="C1218" s="652" t="s">
        <v>4528</v>
      </c>
      <c r="D1218" s="653">
        <v>1.5</v>
      </c>
      <c r="E1218" s="160">
        <f t="shared" si="18"/>
        <v>30</v>
      </c>
    </row>
    <row r="1219" spans="1:5">
      <c r="A1219" s="160">
        <v>1216</v>
      </c>
      <c r="B1219" s="669" t="s">
        <v>4547</v>
      </c>
      <c r="C1219" s="652" t="s">
        <v>4528</v>
      </c>
      <c r="D1219" s="653">
        <v>1</v>
      </c>
      <c r="E1219" s="160">
        <f t="shared" si="18"/>
        <v>20</v>
      </c>
    </row>
    <row r="1220" spans="1:5">
      <c r="A1220" s="160">
        <v>1217</v>
      </c>
      <c r="B1220" s="669" t="s">
        <v>4548</v>
      </c>
      <c r="C1220" s="652" t="s">
        <v>4528</v>
      </c>
      <c r="D1220" s="653">
        <v>0.8</v>
      </c>
      <c r="E1220" s="160">
        <f t="shared" si="18"/>
        <v>16</v>
      </c>
    </row>
    <row r="1221" spans="1:5">
      <c r="A1221" s="160">
        <v>1218</v>
      </c>
      <c r="B1221" s="669" t="s">
        <v>4549</v>
      </c>
      <c r="C1221" s="652" t="s">
        <v>4528</v>
      </c>
      <c r="D1221" s="653">
        <v>1</v>
      </c>
      <c r="E1221" s="160">
        <f t="shared" ref="E1221:E1284" si="19">D1221*20</f>
        <v>20</v>
      </c>
    </row>
    <row r="1222" spans="1:5">
      <c r="A1222" s="160">
        <v>1219</v>
      </c>
      <c r="B1222" s="669" t="s">
        <v>4550</v>
      </c>
      <c r="C1222" s="652" t="s">
        <v>4528</v>
      </c>
      <c r="D1222" s="653">
        <v>1</v>
      </c>
      <c r="E1222" s="160">
        <f t="shared" si="19"/>
        <v>20</v>
      </c>
    </row>
    <row r="1223" spans="1:5">
      <c r="A1223" s="160">
        <v>1220</v>
      </c>
      <c r="B1223" s="669" t="s">
        <v>4551</v>
      </c>
      <c r="C1223" s="652" t="s">
        <v>4528</v>
      </c>
      <c r="D1223" s="653">
        <v>1</v>
      </c>
      <c r="E1223" s="160">
        <f t="shared" si="19"/>
        <v>20</v>
      </c>
    </row>
    <row r="1224" spans="1:5">
      <c r="A1224" s="160">
        <v>1221</v>
      </c>
      <c r="B1224" s="669" t="s">
        <v>4552</v>
      </c>
      <c r="C1224" s="503" t="s">
        <v>4553</v>
      </c>
      <c r="D1224" s="650">
        <v>1.5</v>
      </c>
      <c r="E1224" s="160">
        <f t="shared" si="19"/>
        <v>30</v>
      </c>
    </row>
    <row r="1225" spans="1:5">
      <c r="A1225" s="160">
        <v>1222</v>
      </c>
      <c r="B1225" s="669" t="s">
        <v>1071</v>
      </c>
      <c r="C1225" s="503" t="s">
        <v>4553</v>
      </c>
      <c r="D1225" s="650">
        <v>0.6</v>
      </c>
      <c r="E1225" s="160">
        <f t="shared" si="19"/>
        <v>12</v>
      </c>
    </row>
    <row r="1226" spans="1:5">
      <c r="A1226" s="160">
        <v>1223</v>
      </c>
      <c r="B1226" s="669" t="s">
        <v>4554</v>
      </c>
      <c r="C1226" s="503" t="s">
        <v>4553</v>
      </c>
      <c r="D1226" s="650">
        <v>0.5</v>
      </c>
      <c r="E1226" s="160">
        <f t="shared" si="19"/>
        <v>10</v>
      </c>
    </row>
    <row r="1227" spans="1:5">
      <c r="A1227" s="160">
        <v>1224</v>
      </c>
      <c r="B1227" s="669" t="s">
        <v>4555</v>
      </c>
      <c r="C1227" s="503" t="s">
        <v>4553</v>
      </c>
      <c r="D1227" s="650">
        <v>0.7</v>
      </c>
      <c r="E1227" s="160">
        <f t="shared" si="19"/>
        <v>14</v>
      </c>
    </row>
    <row r="1228" spans="1:5">
      <c r="A1228" s="160">
        <v>1225</v>
      </c>
      <c r="B1228" s="669" t="s">
        <v>4447</v>
      </c>
      <c r="C1228" s="503" t="s">
        <v>4553</v>
      </c>
      <c r="D1228" s="650">
        <v>0.5</v>
      </c>
      <c r="E1228" s="160">
        <f t="shared" si="19"/>
        <v>10</v>
      </c>
    </row>
    <row r="1229" spans="1:5">
      <c r="A1229" s="160">
        <v>1226</v>
      </c>
      <c r="B1229" s="669" t="s">
        <v>4556</v>
      </c>
      <c r="C1229" s="503" t="s">
        <v>4553</v>
      </c>
      <c r="D1229" s="650">
        <v>2</v>
      </c>
      <c r="E1229" s="160">
        <f t="shared" si="19"/>
        <v>40</v>
      </c>
    </row>
    <row r="1230" spans="1:5">
      <c r="A1230" s="160">
        <v>1227</v>
      </c>
      <c r="B1230" s="669" t="s">
        <v>4557</v>
      </c>
      <c r="C1230" s="503" t="s">
        <v>4558</v>
      </c>
      <c r="D1230" s="650">
        <v>1.4</v>
      </c>
      <c r="E1230" s="160">
        <f t="shared" si="19"/>
        <v>28</v>
      </c>
    </row>
    <row r="1231" spans="1:5">
      <c r="A1231" s="160">
        <v>1228</v>
      </c>
      <c r="B1231" s="669" t="s">
        <v>4559</v>
      </c>
      <c r="C1231" s="503" t="s">
        <v>4558</v>
      </c>
      <c r="D1231" s="650">
        <v>1.2</v>
      </c>
      <c r="E1231" s="160">
        <f t="shared" si="19"/>
        <v>24</v>
      </c>
    </row>
    <row r="1232" spans="1:5">
      <c r="A1232" s="160">
        <v>1229</v>
      </c>
      <c r="B1232" s="669" t="s">
        <v>4560</v>
      </c>
      <c r="C1232" s="503" t="s">
        <v>4558</v>
      </c>
      <c r="D1232" s="650">
        <v>1</v>
      </c>
      <c r="E1232" s="160">
        <f t="shared" si="19"/>
        <v>20</v>
      </c>
    </row>
    <row r="1233" spans="1:5">
      <c r="A1233" s="160">
        <v>1230</v>
      </c>
      <c r="B1233" s="669" t="s">
        <v>4561</v>
      </c>
      <c r="C1233" s="503" t="s">
        <v>4558</v>
      </c>
      <c r="D1233" s="650">
        <v>0.6</v>
      </c>
      <c r="E1233" s="160">
        <f t="shared" si="19"/>
        <v>12</v>
      </c>
    </row>
    <row r="1234" spans="1:5">
      <c r="A1234" s="160">
        <v>1231</v>
      </c>
      <c r="B1234" s="669" t="s">
        <v>4562</v>
      </c>
      <c r="C1234" s="503" t="s">
        <v>4558</v>
      </c>
      <c r="D1234" s="650">
        <v>0.5</v>
      </c>
      <c r="E1234" s="160">
        <f t="shared" si="19"/>
        <v>10</v>
      </c>
    </row>
    <row r="1235" spans="1:5">
      <c r="A1235" s="160">
        <v>1232</v>
      </c>
      <c r="B1235" s="669" t="s">
        <v>4563</v>
      </c>
      <c r="C1235" s="503" t="s">
        <v>4558</v>
      </c>
      <c r="D1235" s="650">
        <v>1.2</v>
      </c>
      <c r="E1235" s="160">
        <f t="shared" si="19"/>
        <v>24</v>
      </c>
    </row>
    <row r="1236" spans="1:5">
      <c r="A1236" s="160">
        <v>1233</v>
      </c>
      <c r="B1236" s="669" t="s">
        <v>4564</v>
      </c>
      <c r="C1236" s="503" t="s">
        <v>4558</v>
      </c>
      <c r="D1236" s="650">
        <v>1</v>
      </c>
      <c r="E1236" s="160">
        <f t="shared" si="19"/>
        <v>20</v>
      </c>
    </row>
    <row r="1237" spans="1:5">
      <c r="A1237" s="160">
        <v>1234</v>
      </c>
      <c r="B1237" s="669" t="s">
        <v>4565</v>
      </c>
      <c r="C1237" s="503" t="s">
        <v>4558</v>
      </c>
      <c r="D1237" s="650">
        <v>0.8</v>
      </c>
      <c r="E1237" s="160">
        <f t="shared" si="19"/>
        <v>16</v>
      </c>
    </row>
    <row r="1238" spans="1:5">
      <c r="A1238" s="160">
        <v>1235</v>
      </c>
      <c r="B1238" s="669" t="s">
        <v>4566</v>
      </c>
      <c r="C1238" s="503" t="s">
        <v>4558</v>
      </c>
      <c r="D1238" s="650">
        <v>2</v>
      </c>
      <c r="E1238" s="160">
        <f t="shared" si="19"/>
        <v>40</v>
      </c>
    </row>
    <row r="1239" spans="1:5">
      <c r="A1239" s="160">
        <v>1236</v>
      </c>
      <c r="B1239" s="669" t="s">
        <v>4567</v>
      </c>
      <c r="C1239" s="503" t="s">
        <v>4558</v>
      </c>
      <c r="D1239" s="650">
        <v>0.7</v>
      </c>
      <c r="E1239" s="160">
        <f t="shared" si="19"/>
        <v>14</v>
      </c>
    </row>
    <row r="1240" spans="1:5">
      <c r="A1240" s="160">
        <v>1237</v>
      </c>
      <c r="B1240" s="669" t="s">
        <v>4568</v>
      </c>
      <c r="C1240" s="503" t="s">
        <v>4558</v>
      </c>
      <c r="D1240" s="650">
        <v>1.5</v>
      </c>
      <c r="E1240" s="160">
        <f t="shared" si="19"/>
        <v>30</v>
      </c>
    </row>
    <row r="1241" spans="1:5">
      <c r="A1241" s="160">
        <v>1238</v>
      </c>
      <c r="B1241" s="669" t="s">
        <v>4569</v>
      </c>
      <c r="C1241" s="503" t="s">
        <v>4570</v>
      </c>
      <c r="D1241" s="650">
        <v>0.5</v>
      </c>
      <c r="E1241" s="160">
        <f t="shared" si="19"/>
        <v>10</v>
      </c>
    </row>
    <row r="1242" spans="1:5">
      <c r="A1242" s="160">
        <v>1239</v>
      </c>
      <c r="B1242" s="669" t="s">
        <v>4571</v>
      </c>
      <c r="C1242" s="503" t="s">
        <v>4570</v>
      </c>
      <c r="D1242" s="650">
        <v>0.5</v>
      </c>
      <c r="E1242" s="160">
        <f t="shared" si="19"/>
        <v>10</v>
      </c>
    </row>
    <row r="1243" spans="1:5">
      <c r="A1243" s="160">
        <v>1240</v>
      </c>
      <c r="B1243" s="669" t="s">
        <v>4572</v>
      </c>
      <c r="C1243" s="503" t="s">
        <v>4570</v>
      </c>
      <c r="D1243" s="650">
        <v>1.5</v>
      </c>
      <c r="E1243" s="160">
        <f t="shared" si="19"/>
        <v>30</v>
      </c>
    </row>
    <row r="1244" spans="1:5">
      <c r="A1244" s="160">
        <v>1241</v>
      </c>
      <c r="B1244" s="669" t="s">
        <v>4573</v>
      </c>
      <c r="C1244" s="503" t="s">
        <v>4570</v>
      </c>
      <c r="D1244" s="650">
        <v>1.5</v>
      </c>
      <c r="E1244" s="160">
        <f t="shared" si="19"/>
        <v>30</v>
      </c>
    </row>
    <row r="1245" spans="1:5">
      <c r="A1245" s="160">
        <v>1242</v>
      </c>
      <c r="B1245" s="669" t="s">
        <v>4574</v>
      </c>
      <c r="C1245" s="503" t="s">
        <v>4570</v>
      </c>
      <c r="D1245" s="650">
        <v>1</v>
      </c>
      <c r="E1245" s="160">
        <f t="shared" si="19"/>
        <v>20</v>
      </c>
    </row>
    <row r="1246" spans="1:5">
      <c r="A1246" s="160">
        <v>1243</v>
      </c>
      <c r="B1246" s="669" t="s">
        <v>4575</v>
      </c>
      <c r="C1246" s="503" t="s">
        <v>4570</v>
      </c>
      <c r="D1246" s="650">
        <v>6</v>
      </c>
      <c r="E1246" s="160">
        <f t="shared" si="19"/>
        <v>120</v>
      </c>
    </row>
    <row r="1247" spans="1:5">
      <c r="A1247" s="160">
        <v>1244</v>
      </c>
      <c r="B1247" s="671" t="s">
        <v>4576</v>
      </c>
      <c r="C1247" s="652" t="s">
        <v>4504</v>
      </c>
      <c r="D1247" s="653">
        <v>77.54</v>
      </c>
      <c r="E1247" s="160">
        <f t="shared" si="19"/>
        <v>1550.8</v>
      </c>
    </row>
    <row r="1248" spans="1:5">
      <c r="A1248" s="160">
        <v>1245</v>
      </c>
      <c r="B1248" s="669" t="s">
        <v>4575</v>
      </c>
      <c r="C1248" s="503" t="s">
        <v>4351</v>
      </c>
      <c r="D1248" s="650">
        <v>189.05</v>
      </c>
      <c r="E1248" s="160">
        <f t="shared" si="19"/>
        <v>3781</v>
      </c>
    </row>
    <row r="1249" spans="1:5">
      <c r="A1249" s="160">
        <v>1246</v>
      </c>
      <c r="B1249" s="511" t="s">
        <v>4577</v>
      </c>
      <c r="C1249" s="509" t="s">
        <v>4578</v>
      </c>
      <c r="D1249" s="650">
        <v>371.36</v>
      </c>
      <c r="E1249" s="160">
        <f t="shared" si="19"/>
        <v>7427.2</v>
      </c>
    </row>
    <row r="1250" spans="1:5">
      <c r="A1250" s="160">
        <v>1247</v>
      </c>
      <c r="B1250" s="511" t="s">
        <v>4579</v>
      </c>
      <c r="C1250" s="509" t="s">
        <v>4580</v>
      </c>
      <c r="D1250" s="650">
        <v>332</v>
      </c>
      <c r="E1250" s="160">
        <f t="shared" si="19"/>
        <v>6640</v>
      </c>
    </row>
    <row r="1251" spans="1:5">
      <c r="A1251" s="160">
        <v>1248</v>
      </c>
      <c r="B1251" s="511" t="s">
        <v>4581</v>
      </c>
      <c r="C1251" s="509" t="s">
        <v>4582</v>
      </c>
      <c r="D1251" s="650">
        <v>285.11</v>
      </c>
      <c r="E1251" s="160">
        <f t="shared" si="19"/>
        <v>5702.2</v>
      </c>
    </row>
    <row r="1252" spans="1:5">
      <c r="A1252" s="160">
        <v>1249</v>
      </c>
      <c r="B1252" s="511" t="s">
        <v>4583</v>
      </c>
      <c r="C1252" s="509" t="s">
        <v>4584</v>
      </c>
      <c r="D1252" s="650">
        <v>351.21</v>
      </c>
      <c r="E1252" s="160">
        <f t="shared" si="19"/>
        <v>7024.2</v>
      </c>
    </row>
    <row r="1253" spans="1:5">
      <c r="A1253" s="160">
        <v>1250</v>
      </c>
      <c r="B1253" s="511" t="s">
        <v>4585</v>
      </c>
      <c r="C1253" s="672" t="s">
        <v>4586</v>
      </c>
      <c r="D1253" s="650">
        <v>1.56</v>
      </c>
      <c r="E1253" s="160">
        <f t="shared" si="19"/>
        <v>31.2</v>
      </c>
    </row>
    <row r="1254" spans="1:5">
      <c r="A1254" s="160">
        <v>1251</v>
      </c>
      <c r="B1254" s="511" t="s">
        <v>4587</v>
      </c>
      <c r="C1254" s="672" t="s">
        <v>4586</v>
      </c>
      <c r="D1254" s="650">
        <v>0.6</v>
      </c>
      <c r="E1254" s="160">
        <f t="shared" si="19"/>
        <v>12</v>
      </c>
    </row>
    <row r="1255" spans="1:5">
      <c r="A1255" s="160">
        <v>1252</v>
      </c>
      <c r="B1255" s="511" t="s">
        <v>4588</v>
      </c>
      <c r="C1255" s="672" t="s">
        <v>4586</v>
      </c>
      <c r="D1255" s="650">
        <v>0.7</v>
      </c>
      <c r="E1255" s="160">
        <f t="shared" si="19"/>
        <v>14</v>
      </c>
    </row>
    <row r="1256" spans="1:5">
      <c r="A1256" s="160">
        <v>1253</v>
      </c>
      <c r="B1256" s="511" t="s">
        <v>4589</v>
      </c>
      <c r="C1256" s="672" t="s">
        <v>4586</v>
      </c>
      <c r="D1256" s="650">
        <v>0.5</v>
      </c>
      <c r="E1256" s="160">
        <f t="shared" si="19"/>
        <v>10</v>
      </c>
    </row>
    <row r="1257" spans="1:5">
      <c r="A1257" s="160">
        <v>1254</v>
      </c>
      <c r="B1257" s="511" t="s">
        <v>4590</v>
      </c>
      <c r="C1257" s="672" t="s">
        <v>4586</v>
      </c>
      <c r="D1257" s="650">
        <v>1</v>
      </c>
      <c r="E1257" s="160">
        <f t="shared" si="19"/>
        <v>20</v>
      </c>
    </row>
    <row r="1258" spans="1:5">
      <c r="A1258" s="160">
        <v>1255</v>
      </c>
      <c r="B1258" s="511" t="s">
        <v>4591</v>
      </c>
      <c r="C1258" s="672" t="s">
        <v>4592</v>
      </c>
      <c r="D1258" s="650">
        <v>0.9</v>
      </c>
      <c r="E1258" s="160">
        <f t="shared" si="19"/>
        <v>18</v>
      </c>
    </row>
    <row r="1259" spans="1:5">
      <c r="A1259" s="160">
        <v>1256</v>
      </c>
      <c r="B1259" s="511" t="s">
        <v>923</v>
      </c>
      <c r="C1259" s="672" t="s">
        <v>4592</v>
      </c>
      <c r="D1259" s="650">
        <v>0.85</v>
      </c>
      <c r="E1259" s="160">
        <f t="shared" si="19"/>
        <v>17</v>
      </c>
    </row>
    <row r="1260" spans="1:5">
      <c r="A1260" s="160">
        <v>1257</v>
      </c>
      <c r="B1260" s="511" t="s">
        <v>4593</v>
      </c>
      <c r="C1260" s="672" t="s">
        <v>4592</v>
      </c>
      <c r="D1260" s="650">
        <v>0.85</v>
      </c>
      <c r="E1260" s="160">
        <f t="shared" si="19"/>
        <v>17</v>
      </c>
    </row>
    <row r="1261" spans="1:5">
      <c r="A1261" s="160">
        <v>1258</v>
      </c>
      <c r="B1261" s="511" t="s">
        <v>4594</v>
      </c>
      <c r="C1261" s="672" t="s">
        <v>4592</v>
      </c>
      <c r="D1261" s="650">
        <v>0.9</v>
      </c>
      <c r="E1261" s="160">
        <f t="shared" si="19"/>
        <v>18</v>
      </c>
    </row>
    <row r="1262" spans="1:5">
      <c r="A1262" s="160">
        <v>1259</v>
      </c>
      <c r="B1262" s="511" t="s">
        <v>4595</v>
      </c>
      <c r="C1262" s="672" t="s">
        <v>4592</v>
      </c>
      <c r="D1262" s="650">
        <v>1.1</v>
      </c>
      <c r="E1262" s="160">
        <f t="shared" si="19"/>
        <v>22</v>
      </c>
    </row>
    <row r="1263" spans="1:5">
      <c r="A1263" s="160">
        <v>1260</v>
      </c>
      <c r="B1263" s="511" t="s">
        <v>4596</v>
      </c>
      <c r="C1263" s="672" t="s">
        <v>4592</v>
      </c>
      <c r="D1263" s="650">
        <v>0.6</v>
      </c>
      <c r="E1263" s="160">
        <f t="shared" si="19"/>
        <v>12</v>
      </c>
    </row>
    <row r="1264" spans="1:5">
      <c r="A1264" s="160">
        <v>1261</v>
      </c>
      <c r="B1264" s="511" t="s">
        <v>4597</v>
      </c>
      <c r="C1264" s="672" t="s">
        <v>4592</v>
      </c>
      <c r="D1264" s="650">
        <v>0.5</v>
      </c>
      <c r="E1264" s="160">
        <f t="shared" si="19"/>
        <v>10</v>
      </c>
    </row>
    <row r="1265" spans="1:5">
      <c r="A1265" s="160">
        <v>1262</v>
      </c>
      <c r="B1265" s="511" t="s">
        <v>4598</v>
      </c>
      <c r="C1265" s="672" t="s">
        <v>4599</v>
      </c>
      <c r="D1265" s="650">
        <v>2</v>
      </c>
      <c r="E1265" s="160">
        <f t="shared" si="19"/>
        <v>40</v>
      </c>
    </row>
    <row r="1266" spans="1:5">
      <c r="A1266" s="160">
        <v>1263</v>
      </c>
      <c r="B1266" s="511" t="s">
        <v>4600</v>
      </c>
      <c r="C1266" s="672" t="s">
        <v>4601</v>
      </c>
      <c r="D1266" s="650">
        <v>1.2</v>
      </c>
      <c r="E1266" s="160">
        <f t="shared" si="19"/>
        <v>24</v>
      </c>
    </row>
    <row r="1267" spans="1:5">
      <c r="A1267" s="160">
        <v>1264</v>
      </c>
      <c r="B1267" s="511" t="s">
        <v>4602</v>
      </c>
      <c r="C1267" s="672" t="s">
        <v>4601</v>
      </c>
      <c r="D1267" s="650">
        <v>1.2</v>
      </c>
      <c r="E1267" s="160">
        <f t="shared" si="19"/>
        <v>24</v>
      </c>
    </row>
    <row r="1268" spans="1:5">
      <c r="A1268" s="160">
        <v>1265</v>
      </c>
      <c r="B1268" s="511" t="s">
        <v>4603</v>
      </c>
      <c r="C1268" s="672" t="s">
        <v>4601</v>
      </c>
      <c r="D1268" s="650">
        <v>0.6</v>
      </c>
      <c r="E1268" s="160">
        <f t="shared" si="19"/>
        <v>12</v>
      </c>
    </row>
    <row r="1269" spans="1:5">
      <c r="A1269" s="160">
        <v>1266</v>
      </c>
      <c r="B1269" s="511" t="s">
        <v>4604</v>
      </c>
      <c r="C1269" s="672" t="s">
        <v>4601</v>
      </c>
      <c r="D1269" s="650">
        <v>1.8</v>
      </c>
      <c r="E1269" s="160">
        <f t="shared" si="19"/>
        <v>36</v>
      </c>
    </row>
    <row r="1270" spans="1:5">
      <c r="A1270" s="160">
        <v>1267</v>
      </c>
      <c r="B1270" s="511" t="s">
        <v>4605</v>
      </c>
      <c r="C1270" s="672" t="s">
        <v>4601</v>
      </c>
      <c r="D1270" s="650">
        <v>0.6</v>
      </c>
      <c r="E1270" s="160">
        <f t="shared" si="19"/>
        <v>12</v>
      </c>
    </row>
    <row r="1271" spans="1:5">
      <c r="A1271" s="160">
        <v>1268</v>
      </c>
      <c r="B1271" s="511" t="s">
        <v>4606</v>
      </c>
      <c r="C1271" s="672" t="s">
        <v>4601</v>
      </c>
      <c r="D1271" s="650">
        <v>0.6</v>
      </c>
      <c r="E1271" s="160">
        <f t="shared" si="19"/>
        <v>12</v>
      </c>
    </row>
    <row r="1272" spans="1:5">
      <c r="A1272" s="160">
        <v>1269</v>
      </c>
      <c r="B1272" s="511" t="s">
        <v>4607</v>
      </c>
      <c r="C1272" s="672" t="s">
        <v>4601</v>
      </c>
      <c r="D1272" s="650">
        <v>0.6</v>
      </c>
      <c r="E1272" s="160">
        <f t="shared" si="19"/>
        <v>12</v>
      </c>
    </row>
    <row r="1273" spans="1:5">
      <c r="A1273" s="160">
        <v>1270</v>
      </c>
      <c r="B1273" s="511" t="s">
        <v>4608</v>
      </c>
      <c r="C1273" s="672" t="s">
        <v>4601</v>
      </c>
      <c r="D1273" s="650">
        <v>1</v>
      </c>
      <c r="E1273" s="160">
        <f t="shared" si="19"/>
        <v>20</v>
      </c>
    </row>
    <row r="1274" spans="1:5">
      <c r="A1274" s="160">
        <v>1271</v>
      </c>
      <c r="B1274" s="511" t="s">
        <v>4609</v>
      </c>
      <c r="C1274" s="672" t="s">
        <v>4601</v>
      </c>
      <c r="D1274" s="650">
        <v>0.6</v>
      </c>
      <c r="E1274" s="160">
        <f t="shared" si="19"/>
        <v>12</v>
      </c>
    </row>
    <row r="1275" spans="1:5">
      <c r="A1275" s="160">
        <v>1272</v>
      </c>
      <c r="B1275" s="511" t="s">
        <v>4610</v>
      </c>
      <c r="C1275" s="672" t="s">
        <v>4601</v>
      </c>
      <c r="D1275" s="650">
        <v>0.6</v>
      </c>
      <c r="E1275" s="160">
        <f t="shared" si="19"/>
        <v>12</v>
      </c>
    </row>
    <row r="1276" spans="1:5">
      <c r="A1276" s="160">
        <v>1273</v>
      </c>
      <c r="B1276" s="511" t="s">
        <v>4611</v>
      </c>
      <c r="C1276" s="672" t="s">
        <v>4601</v>
      </c>
      <c r="D1276" s="650">
        <v>0.6</v>
      </c>
      <c r="E1276" s="160">
        <f t="shared" si="19"/>
        <v>12</v>
      </c>
    </row>
    <row r="1277" spans="1:5">
      <c r="A1277" s="160">
        <v>1274</v>
      </c>
      <c r="B1277" s="511" t="s">
        <v>4612</v>
      </c>
      <c r="C1277" s="672" t="s">
        <v>4601</v>
      </c>
      <c r="D1277" s="650">
        <v>0.6</v>
      </c>
      <c r="E1277" s="160">
        <f t="shared" si="19"/>
        <v>12</v>
      </c>
    </row>
    <row r="1278" spans="1:5">
      <c r="A1278" s="160">
        <v>1275</v>
      </c>
      <c r="B1278" s="511" t="s">
        <v>4613</v>
      </c>
      <c r="C1278" s="672" t="s">
        <v>4614</v>
      </c>
      <c r="D1278" s="650">
        <v>3</v>
      </c>
      <c r="E1278" s="160">
        <f t="shared" si="19"/>
        <v>60</v>
      </c>
    </row>
    <row r="1279" spans="1:5">
      <c r="A1279" s="160">
        <v>1276</v>
      </c>
      <c r="B1279" s="649" t="s">
        <v>3635</v>
      </c>
      <c r="C1279" s="503" t="s">
        <v>4615</v>
      </c>
      <c r="D1279" s="650">
        <v>25</v>
      </c>
      <c r="E1279" s="160">
        <f t="shared" si="19"/>
        <v>500</v>
      </c>
    </row>
    <row r="1280" spans="1:5">
      <c r="A1280" s="160">
        <v>1277</v>
      </c>
      <c r="B1280" s="649" t="s">
        <v>4616</v>
      </c>
      <c r="C1280" s="503" t="s">
        <v>4617</v>
      </c>
      <c r="D1280" s="457">
        <v>3.8</v>
      </c>
      <c r="E1280" s="160">
        <f t="shared" si="19"/>
        <v>76</v>
      </c>
    </row>
    <row r="1281" spans="1:5">
      <c r="A1281" s="160">
        <v>1278</v>
      </c>
      <c r="B1281" s="649" t="s">
        <v>4618</v>
      </c>
      <c r="C1281" s="503" t="s">
        <v>4619</v>
      </c>
      <c r="D1281" s="650">
        <v>0.6</v>
      </c>
      <c r="E1281" s="160">
        <f t="shared" si="19"/>
        <v>12</v>
      </c>
    </row>
    <row r="1282" spans="1:5">
      <c r="A1282" s="160">
        <v>1279</v>
      </c>
      <c r="B1282" s="649" t="s">
        <v>4620</v>
      </c>
      <c r="C1282" s="503" t="s">
        <v>4621</v>
      </c>
      <c r="D1282" s="650">
        <v>4</v>
      </c>
      <c r="E1282" s="160">
        <f t="shared" si="19"/>
        <v>80</v>
      </c>
    </row>
    <row r="1283" spans="1:5">
      <c r="A1283" s="160">
        <v>1280</v>
      </c>
      <c r="B1283" s="649" t="s">
        <v>4622</v>
      </c>
      <c r="C1283" s="503" t="s">
        <v>4621</v>
      </c>
      <c r="D1283" s="650">
        <v>1.9</v>
      </c>
      <c r="E1283" s="160">
        <f t="shared" si="19"/>
        <v>38</v>
      </c>
    </row>
    <row r="1284" spans="1:5">
      <c r="A1284" s="160">
        <v>1281</v>
      </c>
      <c r="B1284" s="649" t="s">
        <v>4623</v>
      </c>
      <c r="C1284" s="503" t="s">
        <v>4621</v>
      </c>
      <c r="D1284" s="650">
        <v>3.5</v>
      </c>
      <c r="E1284" s="160">
        <f t="shared" si="19"/>
        <v>70</v>
      </c>
    </row>
    <row r="1285" spans="1:5">
      <c r="A1285" s="160">
        <v>1282</v>
      </c>
      <c r="B1285" s="649" t="s">
        <v>4624</v>
      </c>
      <c r="C1285" s="503" t="s">
        <v>4625</v>
      </c>
      <c r="D1285" s="650">
        <v>2</v>
      </c>
      <c r="E1285" s="160">
        <f t="shared" ref="E1285:E1348" si="20">D1285*20</f>
        <v>40</v>
      </c>
    </row>
    <row r="1286" spans="1:5">
      <c r="A1286" s="160">
        <v>1283</v>
      </c>
      <c r="B1286" s="649" t="s">
        <v>4626</v>
      </c>
      <c r="C1286" s="503" t="s">
        <v>4625</v>
      </c>
      <c r="D1286" s="650">
        <v>5.6</v>
      </c>
      <c r="E1286" s="160">
        <f t="shared" si="20"/>
        <v>112</v>
      </c>
    </row>
    <row r="1287" spans="1:5">
      <c r="A1287" s="160">
        <v>1284</v>
      </c>
      <c r="B1287" s="649" t="s">
        <v>4627</v>
      </c>
      <c r="C1287" s="503" t="s">
        <v>4628</v>
      </c>
      <c r="D1287" s="650">
        <v>3</v>
      </c>
      <c r="E1287" s="160">
        <f t="shared" si="20"/>
        <v>60</v>
      </c>
    </row>
    <row r="1288" spans="1:5">
      <c r="A1288" s="160">
        <v>1285</v>
      </c>
      <c r="B1288" s="649" t="s">
        <v>4629</v>
      </c>
      <c r="C1288" s="503" t="s">
        <v>4630</v>
      </c>
      <c r="D1288" s="650">
        <v>1.55</v>
      </c>
      <c r="E1288" s="160">
        <f t="shared" si="20"/>
        <v>31</v>
      </c>
    </row>
    <row r="1289" spans="1:5">
      <c r="A1289" s="160">
        <v>1286</v>
      </c>
      <c r="B1289" s="649" t="s">
        <v>4631</v>
      </c>
      <c r="C1289" s="503" t="s">
        <v>4630</v>
      </c>
      <c r="D1289" s="650">
        <v>0.88</v>
      </c>
      <c r="E1289" s="160">
        <f t="shared" si="20"/>
        <v>17.6</v>
      </c>
    </row>
    <row r="1290" spans="1:5">
      <c r="A1290" s="160">
        <v>1287</v>
      </c>
      <c r="B1290" s="649" t="s">
        <v>4632</v>
      </c>
      <c r="C1290" s="503" t="s">
        <v>4630</v>
      </c>
      <c r="D1290" s="650">
        <v>0.58</v>
      </c>
      <c r="E1290" s="160">
        <f t="shared" si="20"/>
        <v>11.6</v>
      </c>
    </row>
    <row r="1291" spans="1:5">
      <c r="A1291" s="160">
        <v>1288</v>
      </c>
      <c r="B1291" s="649" t="s">
        <v>4633</v>
      </c>
      <c r="C1291" s="503" t="s">
        <v>4630</v>
      </c>
      <c r="D1291" s="650">
        <v>0.9</v>
      </c>
      <c r="E1291" s="160">
        <f t="shared" si="20"/>
        <v>18</v>
      </c>
    </row>
    <row r="1292" spans="1:5">
      <c r="A1292" s="160">
        <v>1289</v>
      </c>
      <c r="B1292" s="649" t="s">
        <v>4634</v>
      </c>
      <c r="C1292" s="503" t="s">
        <v>4630</v>
      </c>
      <c r="D1292" s="650">
        <v>0.4</v>
      </c>
      <c r="E1292" s="160">
        <f t="shared" si="20"/>
        <v>8</v>
      </c>
    </row>
    <row r="1293" spans="1:5">
      <c r="A1293" s="160">
        <v>1290</v>
      </c>
      <c r="B1293" s="649" t="s">
        <v>4635</v>
      </c>
      <c r="C1293" s="503" t="s">
        <v>4630</v>
      </c>
      <c r="D1293" s="650">
        <v>1.31</v>
      </c>
      <c r="E1293" s="160">
        <f t="shared" si="20"/>
        <v>26.2</v>
      </c>
    </row>
    <row r="1294" spans="1:5">
      <c r="A1294" s="160">
        <v>1291</v>
      </c>
      <c r="B1294" s="649" t="s">
        <v>4636</v>
      </c>
      <c r="C1294" s="503" t="s">
        <v>4630</v>
      </c>
      <c r="D1294" s="650">
        <v>0.72</v>
      </c>
      <c r="E1294" s="160">
        <f t="shared" si="20"/>
        <v>14.4</v>
      </c>
    </row>
    <row r="1295" spans="1:5">
      <c r="A1295" s="160">
        <v>1292</v>
      </c>
      <c r="B1295" s="649" t="s">
        <v>4637</v>
      </c>
      <c r="C1295" s="503" t="s">
        <v>4630</v>
      </c>
      <c r="D1295" s="650">
        <v>0.77</v>
      </c>
      <c r="E1295" s="160">
        <f t="shared" si="20"/>
        <v>15.4</v>
      </c>
    </row>
    <row r="1296" spans="1:5">
      <c r="A1296" s="160">
        <v>1293</v>
      </c>
      <c r="B1296" s="649" t="s">
        <v>4638</v>
      </c>
      <c r="C1296" s="503" t="s">
        <v>4630</v>
      </c>
      <c r="D1296" s="650">
        <v>5.03</v>
      </c>
      <c r="E1296" s="160">
        <f t="shared" si="20"/>
        <v>100.6</v>
      </c>
    </row>
    <row r="1297" spans="1:5">
      <c r="A1297" s="160">
        <v>1294</v>
      </c>
      <c r="B1297" s="649" t="s">
        <v>4639</v>
      </c>
      <c r="C1297" s="503" t="s">
        <v>4630</v>
      </c>
      <c r="D1297" s="650">
        <v>6</v>
      </c>
      <c r="E1297" s="160">
        <f t="shared" si="20"/>
        <v>120</v>
      </c>
    </row>
    <row r="1298" spans="1:5">
      <c r="A1298" s="160">
        <v>1295</v>
      </c>
      <c r="B1298" s="649" t="s">
        <v>4640</v>
      </c>
      <c r="C1298" s="503" t="s">
        <v>4641</v>
      </c>
      <c r="D1298" s="650">
        <v>1.2</v>
      </c>
      <c r="E1298" s="160">
        <f t="shared" si="20"/>
        <v>24</v>
      </c>
    </row>
    <row r="1299" spans="1:5">
      <c r="A1299" s="160">
        <v>1296</v>
      </c>
      <c r="B1299" s="649" t="s">
        <v>4642</v>
      </c>
      <c r="C1299" s="503" t="s">
        <v>4641</v>
      </c>
      <c r="D1299" s="650">
        <v>1.4</v>
      </c>
      <c r="E1299" s="160">
        <f t="shared" si="20"/>
        <v>28</v>
      </c>
    </row>
    <row r="1300" spans="1:5">
      <c r="A1300" s="160">
        <v>1297</v>
      </c>
      <c r="B1300" s="649" t="s">
        <v>4643</v>
      </c>
      <c r="C1300" s="503" t="s">
        <v>4641</v>
      </c>
      <c r="D1300" s="650">
        <v>1.3</v>
      </c>
      <c r="E1300" s="160">
        <f t="shared" si="20"/>
        <v>26</v>
      </c>
    </row>
    <row r="1301" spans="1:5">
      <c r="A1301" s="160">
        <v>1298</v>
      </c>
      <c r="B1301" s="649" t="s">
        <v>4644</v>
      </c>
      <c r="C1301" s="503" t="s">
        <v>4641</v>
      </c>
      <c r="D1301" s="650">
        <v>3</v>
      </c>
      <c r="E1301" s="160">
        <f t="shared" si="20"/>
        <v>60</v>
      </c>
    </row>
    <row r="1302" spans="1:5">
      <c r="A1302" s="160">
        <v>1299</v>
      </c>
      <c r="B1302" s="649" t="s">
        <v>4645</v>
      </c>
      <c r="C1302" s="503" t="s">
        <v>4641</v>
      </c>
      <c r="D1302" s="650">
        <v>1.5</v>
      </c>
      <c r="E1302" s="160">
        <f t="shared" si="20"/>
        <v>30</v>
      </c>
    </row>
    <row r="1303" spans="1:5">
      <c r="A1303" s="160">
        <v>1300</v>
      </c>
      <c r="B1303" s="649" t="s">
        <v>4646</v>
      </c>
      <c r="C1303" s="503" t="s">
        <v>4641</v>
      </c>
      <c r="D1303" s="650">
        <v>0.5</v>
      </c>
      <c r="E1303" s="160">
        <f t="shared" si="20"/>
        <v>10</v>
      </c>
    </row>
    <row r="1304" spans="1:5">
      <c r="A1304" s="160">
        <v>1301</v>
      </c>
      <c r="B1304" s="649" t="s">
        <v>4647</v>
      </c>
      <c r="C1304" s="503" t="s">
        <v>4641</v>
      </c>
      <c r="D1304" s="650">
        <v>1</v>
      </c>
      <c r="E1304" s="160">
        <f t="shared" si="20"/>
        <v>20</v>
      </c>
    </row>
    <row r="1305" spans="1:5">
      <c r="A1305" s="160">
        <v>1302</v>
      </c>
      <c r="B1305" s="649" t="s">
        <v>4648</v>
      </c>
      <c r="C1305" s="503" t="s">
        <v>4641</v>
      </c>
      <c r="D1305" s="650">
        <v>0.5</v>
      </c>
      <c r="E1305" s="160">
        <f t="shared" si="20"/>
        <v>10</v>
      </c>
    </row>
    <row r="1306" spans="1:5">
      <c r="A1306" s="160">
        <v>1303</v>
      </c>
      <c r="B1306" s="649" t="s">
        <v>4649</v>
      </c>
      <c r="C1306" s="503" t="s">
        <v>4650</v>
      </c>
      <c r="D1306" s="650">
        <v>1.5</v>
      </c>
      <c r="E1306" s="160">
        <f t="shared" si="20"/>
        <v>30</v>
      </c>
    </row>
    <row r="1307" spans="1:5">
      <c r="A1307" s="160">
        <v>1304</v>
      </c>
      <c r="B1307" s="649" t="s">
        <v>4651</v>
      </c>
      <c r="C1307" s="503" t="s">
        <v>4650</v>
      </c>
      <c r="D1307" s="650">
        <v>4</v>
      </c>
      <c r="E1307" s="160">
        <f t="shared" si="20"/>
        <v>80</v>
      </c>
    </row>
    <row r="1308" spans="1:5">
      <c r="A1308" s="160">
        <v>1305</v>
      </c>
      <c r="B1308" s="649" t="s">
        <v>4120</v>
      </c>
      <c r="C1308" s="503" t="s">
        <v>4650</v>
      </c>
      <c r="D1308" s="650">
        <v>0.3</v>
      </c>
      <c r="E1308" s="160">
        <f t="shared" si="20"/>
        <v>6</v>
      </c>
    </row>
    <row r="1309" spans="1:5">
      <c r="A1309" s="160">
        <v>1306</v>
      </c>
      <c r="B1309" s="649" t="s">
        <v>4652</v>
      </c>
      <c r="C1309" s="503" t="s">
        <v>4650</v>
      </c>
      <c r="D1309" s="650">
        <v>1.7</v>
      </c>
      <c r="E1309" s="160">
        <f t="shared" si="20"/>
        <v>34</v>
      </c>
    </row>
    <row r="1310" spans="1:5">
      <c r="A1310" s="160">
        <v>1307</v>
      </c>
      <c r="B1310" s="649" t="s">
        <v>4653</v>
      </c>
      <c r="C1310" s="503" t="s">
        <v>4650</v>
      </c>
      <c r="D1310" s="650">
        <v>0.5</v>
      </c>
      <c r="E1310" s="160">
        <f t="shared" si="20"/>
        <v>10</v>
      </c>
    </row>
    <row r="1311" spans="1:5">
      <c r="A1311" s="160">
        <v>1308</v>
      </c>
      <c r="B1311" s="649" t="s">
        <v>4654</v>
      </c>
      <c r="C1311" s="503" t="s">
        <v>4650</v>
      </c>
      <c r="D1311" s="650">
        <v>1.2</v>
      </c>
      <c r="E1311" s="160">
        <f t="shared" si="20"/>
        <v>24</v>
      </c>
    </row>
    <row r="1312" spans="1:5">
      <c r="A1312" s="160">
        <v>1309</v>
      </c>
      <c r="B1312" s="649" t="s">
        <v>4655</v>
      </c>
      <c r="C1312" s="503" t="s">
        <v>4650</v>
      </c>
      <c r="D1312" s="650">
        <v>0.9</v>
      </c>
      <c r="E1312" s="160">
        <f t="shared" si="20"/>
        <v>18</v>
      </c>
    </row>
    <row r="1313" spans="1:5">
      <c r="A1313" s="160">
        <v>1310</v>
      </c>
      <c r="B1313" s="649" t="s">
        <v>4656</v>
      </c>
      <c r="C1313" s="503" t="s">
        <v>4650</v>
      </c>
      <c r="D1313" s="650">
        <v>0.5</v>
      </c>
      <c r="E1313" s="160">
        <f t="shared" si="20"/>
        <v>10</v>
      </c>
    </row>
    <row r="1314" spans="1:5">
      <c r="A1314" s="160">
        <v>1311</v>
      </c>
      <c r="B1314" s="649" t="s">
        <v>4657</v>
      </c>
      <c r="C1314" s="503" t="s">
        <v>4650</v>
      </c>
      <c r="D1314" s="650">
        <v>0.9</v>
      </c>
      <c r="E1314" s="160">
        <f t="shared" si="20"/>
        <v>18</v>
      </c>
    </row>
    <row r="1315" spans="1:5">
      <c r="A1315" s="160">
        <v>1312</v>
      </c>
      <c r="B1315" s="649" t="s">
        <v>4658</v>
      </c>
      <c r="C1315" s="503" t="s">
        <v>4650</v>
      </c>
      <c r="D1315" s="650">
        <v>0.5</v>
      </c>
      <c r="E1315" s="160">
        <f t="shared" si="20"/>
        <v>10</v>
      </c>
    </row>
    <row r="1316" spans="1:5">
      <c r="A1316" s="160">
        <v>1313</v>
      </c>
      <c r="B1316" s="649" t="s">
        <v>4659</v>
      </c>
      <c r="C1316" s="503" t="s">
        <v>4650</v>
      </c>
      <c r="D1316" s="650">
        <v>1.8</v>
      </c>
      <c r="E1316" s="160">
        <f t="shared" si="20"/>
        <v>36</v>
      </c>
    </row>
    <row r="1317" spans="1:5">
      <c r="A1317" s="160">
        <v>1314</v>
      </c>
      <c r="B1317" s="649" t="s">
        <v>4660</v>
      </c>
      <c r="C1317" s="503" t="s">
        <v>4650</v>
      </c>
      <c r="D1317" s="650">
        <v>0.4</v>
      </c>
      <c r="E1317" s="160">
        <f t="shared" si="20"/>
        <v>8</v>
      </c>
    </row>
    <row r="1318" spans="1:5">
      <c r="A1318" s="160">
        <v>1315</v>
      </c>
      <c r="B1318" s="649" t="s">
        <v>4661</v>
      </c>
      <c r="C1318" s="503" t="s">
        <v>4650</v>
      </c>
      <c r="D1318" s="650">
        <v>5</v>
      </c>
      <c r="E1318" s="160">
        <f t="shared" si="20"/>
        <v>100</v>
      </c>
    </row>
    <row r="1319" spans="1:5">
      <c r="A1319" s="160">
        <v>1316</v>
      </c>
      <c r="B1319" s="649" t="s">
        <v>4662</v>
      </c>
      <c r="C1319" s="503" t="s">
        <v>4650</v>
      </c>
      <c r="D1319" s="650">
        <v>7.5</v>
      </c>
      <c r="E1319" s="160">
        <f t="shared" si="20"/>
        <v>150</v>
      </c>
    </row>
    <row r="1320" spans="1:5">
      <c r="A1320" s="160">
        <v>1317</v>
      </c>
      <c r="B1320" s="649" t="s">
        <v>4663</v>
      </c>
      <c r="C1320" s="503" t="s">
        <v>4650</v>
      </c>
      <c r="D1320" s="650">
        <v>2</v>
      </c>
      <c r="E1320" s="160">
        <f t="shared" si="20"/>
        <v>40</v>
      </c>
    </row>
    <row r="1321" spans="1:5">
      <c r="A1321" s="160">
        <v>1318</v>
      </c>
      <c r="B1321" s="649" t="s">
        <v>4664</v>
      </c>
      <c r="C1321" s="503" t="s">
        <v>4650</v>
      </c>
      <c r="D1321" s="650">
        <v>2.5</v>
      </c>
      <c r="E1321" s="160">
        <f t="shared" si="20"/>
        <v>50</v>
      </c>
    </row>
    <row r="1322" spans="1:5">
      <c r="A1322" s="160">
        <v>1319</v>
      </c>
      <c r="B1322" s="649" t="s">
        <v>4665</v>
      </c>
      <c r="C1322" s="503" t="s">
        <v>4650</v>
      </c>
      <c r="D1322" s="650">
        <v>0.5</v>
      </c>
      <c r="E1322" s="160">
        <f t="shared" si="20"/>
        <v>10</v>
      </c>
    </row>
    <row r="1323" spans="1:5">
      <c r="A1323" s="160">
        <v>1320</v>
      </c>
      <c r="B1323" s="649" t="s">
        <v>4666</v>
      </c>
      <c r="C1323" s="503" t="s">
        <v>4650</v>
      </c>
      <c r="D1323" s="650">
        <v>0.5</v>
      </c>
      <c r="E1323" s="160">
        <f t="shared" si="20"/>
        <v>10</v>
      </c>
    </row>
    <row r="1324" spans="1:5">
      <c r="A1324" s="160">
        <v>1321</v>
      </c>
      <c r="B1324" s="649" t="s">
        <v>4667</v>
      </c>
      <c r="C1324" s="503" t="s">
        <v>4650</v>
      </c>
      <c r="D1324" s="650">
        <v>1.2</v>
      </c>
      <c r="E1324" s="160">
        <f t="shared" si="20"/>
        <v>24</v>
      </c>
    </row>
    <row r="1325" spans="1:5">
      <c r="A1325" s="160">
        <v>1322</v>
      </c>
      <c r="B1325" s="649" t="s">
        <v>4668</v>
      </c>
      <c r="C1325" s="503" t="s">
        <v>4650</v>
      </c>
      <c r="D1325" s="650">
        <v>0.6</v>
      </c>
      <c r="E1325" s="160">
        <f t="shared" si="20"/>
        <v>12</v>
      </c>
    </row>
    <row r="1326" spans="1:5">
      <c r="A1326" s="160">
        <v>1323</v>
      </c>
      <c r="B1326" s="649" t="s">
        <v>4669</v>
      </c>
      <c r="C1326" s="503" t="s">
        <v>4650</v>
      </c>
      <c r="D1326" s="650">
        <v>0.6</v>
      </c>
      <c r="E1326" s="160">
        <f t="shared" si="20"/>
        <v>12</v>
      </c>
    </row>
    <row r="1327" spans="1:5">
      <c r="A1327" s="160">
        <v>1324</v>
      </c>
      <c r="B1327" s="649" t="s">
        <v>4518</v>
      </c>
      <c r="C1327" s="503" t="s">
        <v>4650</v>
      </c>
      <c r="D1327" s="650">
        <v>2</v>
      </c>
      <c r="E1327" s="160">
        <f t="shared" si="20"/>
        <v>40</v>
      </c>
    </row>
    <row r="1328" spans="1:5">
      <c r="A1328" s="160">
        <v>1325</v>
      </c>
      <c r="B1328" s="649" t="s">
        <v>4670</v>
      </c>
      <c r="C1328" s="503" t="s">
        <v>4650</v>
      </c>
      <c r="D1328" s="650">
        <v>1.5</v>
      </c>
      <c r="E1328" s="160">
        <f t="shared" si="20"/>
        <v>30</v>
      </c>
    </row>
    <row r="1329" spans="1:5">
      <c r="A1329" s="160">
        <v>1326</v>
      </c>
      <c r="B1329" s="649" t="s">
        <v>4671</v>
      </c>
      <c r="C1329" s="503" t="s">
        <v>4650</v>
      </c>
      <c r="D1329" s="650">
        <v>1</v>
      </c>
      <c r="E1329" s="160">
        <f t="shared" si="20"/>
        <v>20</v>
      </c>
    </row>
    <row r="1330" spans="1:5">
      <c r="A1330" s="160">
        <v>1327</v>
      </c>
      <c r="B1330" s="649" t="s">
        <v>4672</v>
      </c>
      <c r="C1330" s="503" t="s">
        <v>4650</v>
      </c>
      <c r="D1330" s="650">
        <v>1.5</v>
      </c>
      <c r="E1330" s="160">
        <f t="shared" si="20"/>
        <v>30</v>
      </c>
    </row>
    <row r="1331" spans="1:5">
      <c r="A1331" s="160">
        <v>1328</v>
      </c>
      <c r="B1331" s="649" t="s">
        <v>4673</v>
      </c>
      <c r="C1331" s="503" t="s">
        <v>4650</v>
      </c>
      <c r="D1331" s="650">
        <v>1</v>
      </c>
      <c r="E1331" s="160">
        <f t="shared" si="20"/>
        <v>20</v>
      </c>
    </row>
    <row r="1332" spans="1:5">
      <c r="A1332" s="160">
        <v>1329</v>
      </c>
      <c r="B1332" s="649" t="s">
        <v>4674</v>
      </c>
      <c r="C1332" s="503" t="s">
        <v>4675</v>
      </c>
      <c r="D1332" s="650">
        <v>3.8</v>
      </c>
      <c r="E1332" s="160">
        <f t="shared" si="20"/>
        <v>76</v>
      </c>
    </row>
    <row r="1333" spans="1:5">
      <c r="A1333" s="160">
        <v>1330</v>
      </c>
      <c r="B1333" s="649" t="s">
        <v>4676</v>
      </c>
      <c r="C1333" s="503" t="s">
        <v>4675</v>
      </c>
      <c r="D1333" s="650">
        <v>2</v>
      </c>
      <c r="E1333" s="160">
        <f t="shared" si="20"/>
        <v>40</v>
      </c>
    </row>
    <row r="1334" spans="1:5">
      <c r="A1334" s="160">
        <v>1331</v>
      </c>
      <c r="B1334" s="649" t="s">
        <v>4677</v>
      </c>
      <c r="C1334" s="503" t="s">
        <v>4675</v>
      </c>
      <c r="D1334" s="650">
        <v>1.5</v>
      </c>
      <c r="E1334" s="160">
        <f t="shared" si="20"/>
        <v>30</v>
      </c>
    </row>
    <row r="1335" spans="1:5">
      <c r="A1335" s="160">
        <v>1332</v>
      </c>
      <c r="B1335" s="649" t="s">
        <v>4678</v>
      </c>
      <c r="C1335" s="503" t="s">
        <v>4675</v>
      </c>
      <c r="D1335" s="650">
        <v>1.1</v>
      </c>
      <c r="E1335" s="160">
        <f t="shared" si="20"/>
        <v>22</v>
      </c>
    </row>
    <row r="1336" spans="1:5">
      <c r="A1336" s="160">
        <v>1333</v>
      </c>
      <c r="B1336" s="649" t="s">
        <v>4679</v>
      </c>
      <c r="C1336" s="503" t="s">
        <v>4675</v>
      </c>
      <c r="D1336" s="650">
        <v>1.2</v>
      </c>
      <c r="E1336" s="160">
        <f t="shared" si="20"/>
        <v>24</v>
      </c>
    </row>
    <row r="1337" spans="1:5">
      <c r="A1337" s="160">
        <v>1334</v>
      </c>
      <c r="B1337" s="649" t="s">
        <v>4680</v>
      </c>
      <c r="C1337" s="503" t="s">
        <v>4675</v>
      </c>
      <c r="D1337" s="650">
        <v>0.6</v>
      </c>
      <c r="E1337" s="160">
        <f t="shared" si="20"/>
        <v>12</v>
      </c>
    </row>
    <row r="1338" spans="1:5">
      <c r="A1338" s="160">
        <v>1335</v>
      </c>
      <c r="B1338" s="649" t="s">
        <v>4681</v>
      </c>
      <c r="C1338" s="503" t="s">
        <v>4682</v>
      </c>
      <c r="D1338" s="650">
        <v>3.9</v>
      </c>
      <c r="E1338" s="160">
        <f t="shared" si="20"/>
        <v>78</v>
      </c>
    </row>
    <row r="1339" spans="1:5">
      <c r="A1339" s="160">
        <v>1336</v>
      </c>
      <c r="B1339" s="649" t="s">
        <v>4683</v>
      </c>
      <c r="C1339" s="503" t="s">
        <v>4684</v>
      </c>
      <c r="D1339" s="650">
        <v>2</v>
      </c>
      <c r="E1339" s="160">
        <f t="shared" si="20"/>
        <v>40</v>
      </c>
    </row>
    <row r="1340" spans="1:5">
      <c r="A1340" s="160">
        <v>1337</v>
      </c>
      <c r="B1340" s="649" t="s">
        <v>4685</v>
      </c>
      <c r="C1340" s="503" t="s">
        <v>4684</v>
      </c>
      <c r="D1340" s="650">
        <v>5.4</v>
      </c>
      <c r="E1340" s="160">
        <f t="shared" si="20"/>
        <v>108</v>
      </c>
    </row>
    <row r="1341" spans="1:5">
      <c r="A1341" s="160">
        <v>1338</v>
      </c>
      <c r="B1341" s="649" t="s">
        <v>4686</v>
      </c>
      <c r="C1341" s="503" t="s">
        <v>4684</v>
      </c>
      <c r="D1341" s="650">
        <v>0.6</v>
      </c>
      <c r="E1341" s="160">
        <f t="shared" si="20"/>
        <v>12</v>
      </c>
    </row>
    <row r="1342" spans="1:5">
      <c r="A1342" s="160">
        <v>1339</v>
      </c>
      <c r="B1342" s="649" t="s">
        <v>4687</v>
      </c>
      <c r="C1342" s="503" t="s">
        <v>4684</v>
      </c>
      <c r="D1342" s="650">
        <v>0.5</v>
      </c>
      <c r="E1342" s="160">
        <f t="shared" si="20"/>
        <v>10</v>
      </c>
    </row>
    <row r="1343" spans="1:5">
      <c r="A1343" s="160">
        <v>1340</v>
      </c>
      <c r="B1343" s="649" t="s">
        <v>4688</v>
      </c>
      <c r="C1343" s="503" t="s">
        <v>4684</v>
      </c>
      <c r="D1343" s="650">
        <v>0.7</v>
      </c>
      <c r="E1343" s="160">
        <f t="shared" si="20"/>
        <v>14</v>
      </c>
    </row>
    <row r="1344" spans="1:5">
      <c r="A1344" s="160">
        <v>1341</v>
      </c>
      <c r="B1344" s="649" t="s">
        <v>4689</v>
      </c>
      <c r="C1344" s="503" t="s">
        <v>4684</v>
      </c>
      <c r="D1344" s="650">
        <v>0.3</v>
      </c>
      <c r="E1344" s="160">
        <f t="shared" si="20"/>
        <v>6</v>
      </c>
    </row>
    <row r="1345" spans="1:5">
      <c r="A1345" s="160">
        <v>1342</v>
      </c>
      <c r="B1345" s="649" t="s">
        <v>4264</v>
      </c>
      <c r="C1345" s="503" t="s">
        <v>4684</v>
      </c>
      <c r="D1345" s="650">
        <v>0.3</v>
      </c>
      <c r="E1345" s="160">
        <f t="shared" si="20"/>
        <v>6</v>
      </c>
    </row>
    <row r="1346" spans="1:5">
      <c r="A1346" s="160">
        <v>1343</v>
      </c>
      <c r="B1346" s="649" t="s">
        <v>4690</v>
      </c>
      <c r="C1346" s="503" t="s">
        <v>4684</v>
      </c>
      <c r="D1346" s="650">
        <v>0.6</v>
      </c>
      <c r="E1346" s="160">
        <f t="shared" si="20"/>
        <v>12</v>
      </c>
    </row>
    <row r="1347" spans="1:5">
      <c r="A1347" s="160">
        <v>1344</v>
      </c>
      <c r="B1347" s="649" t="s">
        <v>4691</v>
      </c>
      <c r="C1347" s="503" t="s">
        <v>4684</v>
      </c>
      <c r="D1347" s="650">
        <v>0.6</v>
      </c>
      <c r="E1347" s="160">
        <f t="shared" si="20"/>
        <v>12</v>
      </c>
    </row>
    <row r="1348" spans="1:5">
      <c r="A1348" s="160">
        <v>1345</v>
      </c>
      <c r="B1348" s="649" t="s">
        <v>4692</v>
      </c>
      <c r="C1348" s="503" t="s">
        <v>4684</v>
      </c>
      <c r="D1348" s="650">
        <v>0.5</v>
      </c>
      <c r="E1348" s="160">
        <f t="shared" si="20"/>
        <v>10</v>
      </c>
    </row>
    <row r="1349" spans="1:5">
      <c r="A1349" s="160">
        <v>1346</v>
      </c>
      <c r="B1349" s="649" t="s">
        <v>4693</v>
      </c>
      <c r="C1349" s="503" t="s">
        <v>4684</v>
      </c>
      <c r="D1349" s="650">
        <v>0.3</v>
      </c>
      <c r="E1349" s="160">
        <f t="shared" ref="E1349:E1412" si="21">D1349*20</f>
        <v>6</v>
      </c>
    </row>
    <row r="1350" spans="1:5">
      <c r="A1350" s="160">
        <v>1347</v>
      </c>
      <c r="B1350" s="649" t="s">
        <v>4694</v>
      </c>
      <c r="C1350" s="503" t="s">
        <v>4684</v>
      </c>
      <c r="D1350" s="650">
        <v>0.3</v>
      </c>
      <c r="E1350" s="160">
        <f t="shared" si="21"/>
        <v>6</v>
      </c>
    </row>
    <row r="1351" spans="1:5">
      <c r="A1351" s="160">
        <v>1348</v>
      </c>
      <c r="B1351" s="649" t="s">
        <v>4695</v>
      </c>
      <c r="C1351" s="503" t="s">
        <v>4696</v>
      </c>
      <c r="D1351" s="650">
        <v>3.5</v>
      </c>
      <c r="E1351" s="160">
        <f t="shared" si="21"/>
        <v>70</v>
      </c>
    </row>
    <row r="1352" spans="1:5">
      <c r="A1352" s="160">
        <v>1349</v>
      </c>
      <c r="B1352" s="649" t="s">
        <v>4697</v>
      </c>
      <c r="C1352" s="503" t="s">
        <v>4696</v>
      </c>
      <c r="D1352" s="650">
        <v>3.5</v>
      </c>
      <c r="E1352" s="160">
        <f t="shared" si="21"/>
        <v>70</v>
      </c>
    </row>
    <row r="1353" spans="1:5">
      <c r="A1353" s="160">
        <v>1350</v>
      </c>
      <c r="B1353" s="649" t="s">
        <v>4698</v>
      </c>
      <c r="C1353" s="503" t="s">
        <v>4696</v>
      </c>
      <c r="D1353" s="650">
        <v>0.6</v>
      </c>
      <c r="E1353" s="160">
        <f t="shared" si="21"/>
        <v>12</v>
      </c>
    </row>
    <row r="1354" spans="1:5">
      <c r="A1354" s="160">
        <v>1351</v>
      </c>
      <c r="B1354" s="649" t="s">
        <v>4699</v>
      </c>
      <c r="C1354" s="503" t="s">
        <v>4696</v>
      </c>
      <c r="D1354" s="650">
        <v>3.5</v>
      </c>
      <c r="E1354" s="160">
        <f t="shared" si="21"/>
        <v>70</v>
      </c>
    </row>
    <row r="1355" spans="1:5">
      <c r="A1355" s="160">
        <v>1352</v>
      </c>
      <c r="B1355" s="649" t="s">
        <v>4700</v>
      </c>
      <c r="C1355" s="503" t="s">
        <v>4696</v>
      </c>
      <c r="D1355" s="650">
        <v>4</v>
      </c>
      <c r="E1355" s="160">
        <f t="shared" si="21"/>
        <v>80</v>
      </c>
    </row>
    <row r="1356" spans="1:5">
      <c r="A1356" s="160">
        <v>1353</v>
      </c>
      <c r="B1356" s="649" t="s">
        <v>4701</v>
      </c>
      <c r="C1356" s="503" t="s">
        <v>4696</v>
      </c>
      <c r="D1356" s="650">
        <v>4</v>
      </c>
      <c r="E1356" s="160">
        <f t="shared" si="21"/>
        <v>80</v>
      </c>
    </row>
    <row r="1357" spans="1:5">
      <c r="A1357" s="160">
        <v>1354</v>
      </c>
      <c r="B1357" s="649" t="s">
        <v>4702</v>
      </c>
      <c r="C1357" s="503" t="s">
        <v>4703</v>
      </c>
      <c r="D1357" s="650">
        <v>3</v>
      </c>
      <c r="E1357" s="160">
        <f t="shared" si="21"/>
        <v>60</v>
      </c>
    </row>
    <row r="1358" spans="1:5">
      <c r="A1358" s="160">
        <v>1355</v>
      </c>
      <c r="B1358" s="649" t="s">
        <v>4704</v>
      </c>
      <c r="C1358" s="503" t="s">
        <v>4703</v>
      </c>
      <c r="D1358" s="650">
        <v>3.5</v>
      </c>
      <c r="E1358" s="160">
        <f t="shared" si="21"/>
        <v>70</v>
      </c>
    </row>
    <row r="1359" spans="1:5">
      <c r="A1359" s="160">
        <v>1356</v>
      </c>
      <c r="B1359" s="649" t="s">
        <v>4705</v>
      </c>
      <c r="C1359" s="503" t="s">
        <v>4703</v>
      </c>
      <c r="D1359" s="650">
        <v>1</v>
      </c>
      <c r="E1359" s="160">
        <f t="shared" si="21"/>
        <v>20</v>
      </c>
    </row>
    <row r="1360" spans="1:5">
      <c r="A1360" s="160">
        <v>1357</v>
      </c>
      <c r="B1360" s="649" t="s">
        <v>4706</v>
      </c>
      <c r="C1360" s="503" t="s">
        <v>4707</v>
      </c>
      <c r="D1360" s="650">
        <v>0.8</v>
      </c>
      <c r="E1360" s="160">
        <f t="shared" si="21"/>
        <v>16</v>
      </c>
    </row>
    <row r="1361" spans="1:5">
      <c r="A1361" s="160">
        <v>1358</v>
      </c>
      <c r="B1361" s="649" t="s">
        <v>4708</v>
      </c>
      <c r="C1361" s="503" t="s">
        <v>4707</v>
      </c>
      <c r="D1361" s="650">
        <v>2</v>
      </c>
      <c r="E1361" s="160">
        <f t="shared" si="21"/>
        <v>40</v>
      </c>
    </row>
    <row r="1362" spans="1:5">
      <c r="A1362" s="160">
        <v>1359</v>
      </c>
      <c r="B1362" s="649" t="s">
        <v>4709</v>
      </c>
      <c r="C1362" s="503" t="s">
        <v>4707</v>
      </c>
      <c r="D1362" s="650">
        <v>0.5</v>
      </c>
      <c r="E1362" s="160">
        <f t="shared" si="21"/>
        <v>10</v>
      </c>
    </row>
    <row r="1363" spans="1:5">
      <c r="A1363" s="160">
        <v>1360</v>
      </c>
      <c r="B1363" s="649" t="s">
        <v>4710</v>
      </c>
      <c r="C1363" s="503" t="s">
        <v>4707</v>
      </c>
      <c r="D1363" s="650">
        <v>0.4</v>
      </c>
      <c r="E1363" s="160">
        <f t="shared" si="21"/>
        <v>8</v>
      </c>
    </row>
    <row r="1364" spans="1:5">
      <c r="A1364" s="160">
        <v>1361</v>
      </c>
      <c r="B1364" s="649" t="s">
        <v>4711</v>
      </c>
      <c r="C1364" s="503" t="s">
        <v>4707</v>
      </c>
      <c r="D1364" s="650">
        <v>0.5</v>
      </c>
      <c r="E1364" s="160">
        <f t="shared" si="21"/>
        <v>10</v>
      </c>
    </row>
    <row r="1365" spans="1:5">
      <c r="A1365" s="160">
        <v>1362</v>
      </c>
      <c r="B1365" s="649" t="s">
        <v>4712</v>
      </c>
      <c r="C1365" s="503" t="s">
        <v>4707</v>
      </c>
      <c r="D1365" s="650">
        <v>1.2</v>
      </c>
      <c r="E1365" s="160">
        <f t="shared" si="21"/>
        <v>24</v>
      </c>
    </row>
    <row r="1366" spans="1:5">
      <c r="A1366" s="160">
        <v>1363</v>
      </c>
      <c r="B1366" s="649" t="s">
        <v>4713</v>
      </c>
      <c r="C1366" s="503" t="s">
        <v>4707</v>
      </c>
      <c r="D1366" s="650">
        <v>1.3</v>
      </c>
      <c r="E1366" s="160">
        <f t="shared" si="21"/>
        <v>26</v>
      </c>
    </row>
    <row r="1367" spans="1:5">
      <c r="A1367" s="160">
        <v>1364</v>
      </c>
      <c r="B1367" s="649" t="s">
        <v>4714</v>
      </c>
      <c r="C1367" s="503" t="s">
        <v>4707</v>
      </c>
      <c r="D1367" s="653">
        <v>2</v>
      </c>
      <c r="E1367" s="160">
        <f t="shared" si="21"/>
        <v>40</v>
      </c>
    </row>
    <row r="1368" spans="1:5">
      <c r="A1368" s="160">
        <v>1365</v>
      </c>
      <c r="B1368" s="647" t="s">
        <v>4715</v>
      </c>
      <c r="C1368" s="668" t="s">
        <v>4716</v>
      </c>
      <c r="D1368" s="648">
        <v>1.2</v>
      </c>
      <c r="E1368" s="160">
        <f t="shared" si="21"/>
        <v>24</v>
      </c>
    </row>
    <row r="1369" spans="1:5">
      <c r="A1369" s="160">
        <v>1366</v>
      </c>
      <c r="B1369" s="647" t="s">
        <v>4717</v>
      </c>
      <c r="C1369" s="668" t="s">
        <v>393</v>
      </c>
      <c r="D1369" s="648">
        <v>0.6</v>
      </c>
      <c r="E1369" s="160">
        <f t="shared" si="21"/>
        <v>12</v>
      </c>
    </row>
    <row r="1370" spans="1:5">
      <c r="A1370" s="160">
        <v>1367</v>
      </c>
      <c r="B1370" s="647" t="s">
        <v>4718</v>
      </c>
      <c r="C1370" s="668" t="s">
        <v>393</v>
      </c>
      <c r="D1370" s="648">
        <v>0.9</v>
      </c>
      <c r="E1370" s="160">
        <f t="shared" si="21"/>
        <v>18</v>
      </c>
    </row>
    <row r="1371" spans="1:5">
      <c r="A1371" s="160">
        <v>1368</v>
      </c>
      <c r="B1371" s="647" t="s">
        <v>4719</v>
      </c>
      <c r="C1371" s="668" t="s">
        <v>393</v>
      </c>
      <c r="D1371" s="648">
        <v>1.2</v>
      </c>
      <c r="E1371" s="160">
        <f t="shared" si="21"/>
        <v>24</v>
      </c>
    </row>
    <row r="1372" spans="1:5">
      <c r="A1372" s="160">
        <v>1369</v>
      </c>
      <c r="B1372" s="647" t="s">
        <v>4720</v>
      </c>
      <c r="C1372" s="668" t="s">
        <v>393</v>
      </c>
      <c r="D1372" s="648">
        <v>1.5</v>
      </c>
      <c r="E1372" s="160">
        <f t="shared" si="21"/>
        <v>30</v>
      </c>
    </row>
    <row r="1373" spans="1:5">
      <c r="A1373" s="160">
        <v>1370</v>
      </c>
      <c r="B1373" s="647" t="s">
        <v>4721</v>
      </c>
      <c r="C1373" s="668" t="s">
        <v>393</v>
      </c>
      <c r="D1373" s="648">
        <v>1.5</v>
      </c>
      <c r="E1373" s="160">
        <f t="shared" si="21"/>
        <v>30</v>
      </c>
    </row>
    <row r="1374" spans="1:5">
      <c r="A1374" s="160">
        <v>1371</v>
      </c>
      <c r="B1374" s="647" t="s">
        <v>4722</v>
      </c>
      <c r="C1374" s="668" t="s">
        <v>393</v>
      </c>
      <c r="D1374" s="648">
        <v>1.2</v>
      </c>
      <c r="E1374" s="160">
        <f t="shared" si="21"/>
        <v>24</v>
      </c>
    </row>
    <row r="1375" spans="1:5">
      <c r="A1375" s="160">
        <v>1372</v>
      </c>
      <c r="B1375" s="647" t="s">
        <v>4723</v>
      </c>
      <c r="C1375" s="668" t="s">
        <v>393</v>
      </c>
      <c r="D1375" s="648">
        <v>1.4</v>
      </c>
      <c r="E1375" s="160">
        <f t="shared" si="21"/>
        <v>28</v>
      </c>
    </row>
    <row r="1376" spans="1:5">
      <c r="A1376" s="160">
        <v>1373</v>
      </c>
      <c r="B1376" s="647" t="s">
        <v>4724</v>
      </c>
      <c r="C1376" s="668" t="s">
        <v>393</v>
      </c>
      <c r="D1376" s="648">
        <v>2</v>
      </c>
      <c r="E1376" s="160">
        <f t="shared" si="21"/>
        <v>40</v>
      </c>
    </row>
    <row r="1377" spans="1:5">
      <c r="A1377" s="160">
        <v>1374</v>
      </c>
      <c r="B1377" s="647" t="s">
        <v>4725</v>
      </c>
      <c r="C1377" s="668" t="s">
        <v>393</v>
      </c>
      <c r="D1377" s="648">
        <v>1.1</v>
      </c>
      <c r="E1377" s="160">
        <f t="shared" si="21"/>
        <v>22</v>
      </c>
    </row>
    <row r="1378" spans="1:5">
      <c r="A1378" s="160">
        <v>1375</v>
      </c>
      <c r="B1378" s="647" t="s">
        <v>4726</v>
      </c>
      <c r="C1378" s="668" t="s">
        <v>393</v>
      </c>
      <c r="D1378" s="648">
        <v>0.9</v>
      </c>
      <c r="E1378" s="160">
        <f t="shared" si="21"/>
        <v>18</v>
      </c>
    </row>
    <row r="1379" spans="1:5">
      <c r="A1379" s="160">
        <v>1376</v>
      </c>
      <c r="B1379" s="647" t="s">
        <v>4727</v>
      </c>
      <c r="C1379" s="668" t="s">
        <v>393</v>
      </c>
      <c r="D1379" s="648">
        <v>1.5</v>
      </c>
      <c r="E1379" s="160">
        <f t="shared" si="21"/>
        <v>30</v>
      </c>
    </row>
    <row r="1380" spans="1:5">
      <c r="A1380" s="160">
        <v>1377</v>
      </c>
      <c r="B1380" s="647" t="s">
        <v>4728</v>
      </c>
      <c r="C1380" s="668" t="s">
        <v>393</v>
      </c>
      <c r="D1380" s="648">
        <v>0.9</v>
      </c>
      <c r="E1380" s="160">
        <f t="shared" si="21"/>
        <v>18</v>
      </c>
    </row>
    <row r="1381" spans="1:5">
      <c r="A1381" s="160">
        <v>1378</v>
      </c>
      <c r="B1381" s="647" t="s">
        <v>4729</v>
      </c>
      <c r="C1381" s="668" t="s">
        <v>393</v>
      </c>
      <c r="D1381" s="648">
        <v>1.2</v>
      </c>
      <c r="E1381" s="160">
        <f t="shared" si="21"/>
        <v>24</v>
      </c>
    </row>
    <row r="1382" spans="1:5">
      <c r="A1382" s="160">
        <v>1379</v>
      </c>
      <c r="B1382" s="647" t="s">
        <v>4730</v>
      </c>
      <c r="C1382" s="668" t="s">
        <v>393</v>
      </c>
      <c r="D1382" s="648">
        <v>1.05</v>
      </c>
      <c r="E1382" s="160">
        <f t="shared" si="21"/>
        <v>21</v>
      </c>
    </row>
    <row r="1383" spans="1:5">
      <c r="A1383" s="160">
        <v>1380</v>
      </c>
      <c r="B1383" s="647" t="s">
        <v>4731</v>
      </c>
      <c r="C1383" s="668" t="s">
        <v>393</v>
      </c>
      <c r="D1383" s="648">
        <v>0.6</v>
      </c>
      <c r="E1383" s="160">
        <f t="shared" si="21"/>
        <v>12</v>
      </c>
    </row>
    <row r="1384" spans="1:5">
      <c r="A1384" s="160">
        <v>1381</v>
      </c>
      <c r="B1384" s="647" t="s">
        <v>4732</v>
      </c>
      <c r="C1384" s="668" t="s">
        <v>393</v>
      </c>
      <c r="D1384" s="648">
        <v>1.4</v>
      </c>
      <c r="E1384" s="160">
        <f t="shared" si="21"/>
        <v>28</v>
      </c>
    </row>
    <row r="1385" spans="1:5">
      <c r="A1385" s="160">
        <v>1382</v>
      </c>
      <c r="B1385" s="647" t="s">
        <v>4733</v>
      </c>
      <c r="C1385" s="668" t="s">
        <v>393</v>
      </c>
      <c r="D1385" s="648">
        <v>1.2</v>
      </c>
      <c r="E1385" s="160">
        <f t="shared" si="21"/>
        <v>24</v>
      </c>
    </row>
    <row r="1386" spans="1:5">
      <c r="A1386" s="160">
        <v>1383</v>
      </c>
      <c r="B1386" s="647" t="s">
        <v>4734</v>
      </c>
      <c r="C1386" s="668" t="s">
        <v>393</v>
      </c>
      <c r="D1386" s="648">
        <v>1.86</v>
      </c>
      <c r="E1386" s="160">
        <f t="shared" si="21"/>
        <v>37.2</v>
      </c>
    </row>
    <row r="1387" spans="1:5">
      <c r="A1387" s="160">
        <v>1384</v>
      </c>
      <c r="B1387" s="647" t="s">
        <v>4735</v>
      </c>
      <c r="C1387" s="668" t="s">
        <v>393</v>
      </c>
      <c r="D1387" s="648">
        <v>1.2</v>
      </c>
      <c r="E1387" s="160">
        <f t="shared" si="21"/>
        <v>24</v>
      </c>
    </row>
    <row r="1388" spans="1:5">
      <c r="A1388" s="160">
        <v>1385</v>
      </c>
      <c r="B1388" s="647" t="s">
        <v>4736</v>
      </c>
      <c r="C1388" s="668" t="s">
        <v>393</v>
      </c>
      <c r="D1388" s="648">
        <v>1.2</v>
      </c>
      <c r="E1388" s="160">
        <f t="shared" si="21"/>
        <v>24</v>
      </c>
    </row>
    <row r="1389" spans="1:5">
      <c r="A1389" s="160">
        <v>1386</v>
      </c>
      <c r="B1389" s="647" t="s">
        <v>4737</v>
      </c>
      <c r="C1389" s="668" t="s">
        <v>393</v>
      </c>
      <c r="D1389" s="648">
        <v>1.65</v>
      </c>
      <c r="E1389" s="160">
        <f t="shared" si="21"/>
        <v>33</v>
      </c>
    </row>
    <row r="1390" spans="1:5">
      <c r="A1390" s="160">
        <v>1387</v>
      </c>
      <c r="B1390" s="647" t="s">
        <v>4738</v>
      </c>
      <c r="C1390" s="668" t="s">
        <v>393</v>
      </c>
      <c r="D1390" s="648">
        <v>1.2</v>
      </c>
      <c r="E1390" s="160">
        <f t="shared" si="21"/>
        <v>24</v>
      </c>
    </row>
    <row r="1391" spans="1:5">
      <c r="A1391" s="160">
        <v>1388</v>
      </c>
      <c r="B1391" s="647" t="s">
        <v>4739</v>
      </c>
      <c r="C1391" s="668" t="s">
        <v>393</v>
      </c>
      <c r="D1391" s="648">
        <v>0.9</v>
      </c>
      <c r="E1391" s="160">
        <f t="shared" si="21"/>
        <v>18</v>
      </c>
    </row>
    <row r="1392" spans="1:5">
      <c r="A1392" s="160">
        <v>1389</v>
      </c>
      <c r="B1392" s="647" t="s">
        <v>4740</v>
      </c>
      <c r="C1392" s="668" t="s">
        <v>393</v>
      </c>
      <c r="D1392" s="648">
        <v>1.5</v>
      </c>
      <c r="E1392" s="160">
        <f t="shared" si="21"/>
        <v>30</v>
      </c>
    </row>
    <row r="1393" spans="1:5">
      <c r="A1393" s="160">
        <v>1390</v>
      </c>
      <c r="B1393" s="647" t="s">
        <v>4741</v>
      </c>
      <c r="C1393" s="668" t="s">
        <v>393</v>
      </c>
      <c r="D1393" s="648">
        <v>1.5</v>
      </c>
      <c r="E1393" s="160">
        <f t="shared" si="21"/>
        <v>30</v>
      </c>
    </row>
    <row r="1394" spans="1:5">
      <c r="A1394" s="160">
        <v>1391</v>
      </c>
      <c r="B1394" s="647" t="s">
        <v>4742</v>
      </c>
      <c r="C1394" s="668" t="s">
        <v>393</v>
      </c>
      <c r="D1394" s="648">
        <v>1.5</v>
      </c>
      <c r="E1394" s="160">
        <f t="shared" si="21"/>
        <v>30</v>
      </c>
    </row>
    <row r="1395" spans="1:5">
      <c r="A1395" s="160">
        <v>1392</v>
      </c>
      <c r="B1395" s="647" t="s">
        <v>4743</v>
      </c>
      <c r="C1395" s="668" t="s">
        <v>4744</v>
      </c>
      <c r="D1395" s="648">
        <v>1</v>
      </c>
      <c r="E1395" s="160">
        <f t="shared" si="21"/>
        <v>20</v>
      </c>
    </row>
    <row r="1396" spans="1:5">
      <c r="A1396" s="160">
        <v>1393</v>
      </c>
      <c r="B1396" s="647" t="s">
        <v>4745</v>
      </c>
      <c r="C1396" s="668" t="s">
        <v>4744</v>
      </c>
      <c r="D1396" s="648">
        <v>1.1</v>
      </c>
      <c r="E1396" s="160">
        <f t="shared" si="21"/>
        <v>22</v>
      </c>
    </row>
    <row r="1397" spans="1:5">
      <c r="A1397" s="160">
        <v>1394</v>
      </c>
      <c r="B1397" s="647" t="s">
        <v>4746</v>
      </c>
      <c r="C1397" s="668" t="s">
        <v>4744</v>
      </c>
      <c r="D1397" s="648">
        <v>0.9</v>
      </c>
      <c r="E1397" s="160">
        <f t="shared" si="21"/>
        <v>18</v>
      </c>
    </row>
    <row r="1398" spans="1:5">
      <c r="A1398" s="160">
        <v>1395</v>
      </c>
      <c r="B1398" s="647" t="s">
        <v>4747</v>
      </c>
      <c r="C1398" s="668" t="s">
        <v>4744</v>
      </c>
      <c r="D1398" s="648">
        <v>1.58</v>
      </c>
      <c r="E1398" s="160">
        <f t="shared" si="21"/>
        <v>31.6</v>
      </c>
    </row>
    <row r="1399" spans="1:5">
      <c r="A1399" s="160">
        <v>1396</v>
      </c>
      <c r="B1399" s="647" t="s">
        <v>4748</v>
      </c>
      <c r="C1399" s="668" t="s">
        <v>4744</v>
      </c>
      <c r="D1399" s="648">
        <v>1.58</v>
      </c>
      <c r="E1399" s="160">
        <f t="shared" si="21"/>
        <v>31.6</v>
      </c>
    </row>
    <row r="1400" spans="1:5">
      <c r="A1400" s="160">
        <v>1397</v>
      </c>
      <c r="B1400" s="647" t="s">
        <v>4749</v>
      </c>
      <c r="C1400" s="668" t="s">
        <v>4744</v>
      </c>
      <c r="D1400" s="648">
        <v>1.58</v>
      </c>
      <c r="E1400" s="160">
        <f t="shared" si="21"/>
        <v>31.6</v>
      </c>
    </row>
    <row r="1401" spans="1:5">
      <c r="A1401" s="160">
        <v>1398</v>
      </c>
      <c r="B1401" s="647" t="s">
        <v>4750</v>
      </c>
      <c r="C1401" s="668" t="s">
        <v>4744</v>
      </c>
      <c r="D1401" s="648">
        <v>1.38</v>
      </c>
      <c r="E1401" s="160">
        <f t="shared" si="21"/>
        <v>27.6</v>
      </c>
    </row>
    <row r="1402" spans="1:5">
      <c r="A1402" s="160">
        <v>1399</v>
      </c>
      <c r="B1402" s="647" t="s">
        <v>4751</v>
      </c>
      <c r="C1402" s="668" t="s">
        <v>4744</v>
      </c>
      <c r="D1402" s="648">
        <v>1.58</v>
      </c>
      <c r="E1402" s="160">
        <f t="shared" si="21"/>
        <v>31.6</v>
      </c>
    </row>
    <row r="1403" spans="1:5">
      <c r="A1403" s="160">
        <v>1400</v>
      </c>
      <c r="B1403" s="647" t="s">
        <v>4752</v>
      </c>
      <c r="C1403" s="668" t="s">
        <v>4744</v>
      </c>
      <c r="D1403" s="648">
        <v>0.9</v>
      </c>
      <c r="E1403" s="160">
        <f t="shared" si="21"/>
        <v>18</v>
      </c>
    </row>
    <row r="1404" spans="1:5">
      <c r="A1404" s="160">
        <v>1401</v>
      </c>
      <c r="B1404" s="647" t="s">
        <v>4753</v>
      </c>
      <c r="C1404" s="668" t="s">
        <v>4744</v>
      </c>
      <c r="D1404" s="648">
        <v>1.69</v>
      </c>
      <c r="E1404" s="160">
        <f t="shared" si="21"/>
        <v>33.8</v>
      </c>
    </row>
    <row r="1405" spans="1:5">
      <c r="A1405" s="160">
        <v>1402</v>
      </c>
      <c r="B1405" s="647" t="s">
        <v>4754</v>
      </c>
      <c r="C1405" s="668" t="s">
        <v>4744</v>
      </c>
      <c r="D1405" s="648">
        <v>1.54</v>
      </c>
      <c r="E1405" s="160">
        <f t="shared" si="21"/>
        <v>30.8</v>
      </c>
    </row>
    <row r="1406" spans="1:5">
      <c r="A1406" s="160">
        <v>1403</v>
      </c>
      <c r="B1406" s="647" t="s">
        <v>4755</v>
      </c>
      <c r="C1406" s="668" t="s">
        <v>4744</v>
      </c>
      <c r="D1406" s="648">
        <v>0.6</v>
      </c>
      <c r="E1406" s="160">
        <f t="shared" si="21"/>
        <v>12</v>
      </c>
    </row>
    <row r="1407" spans="1:5">
      <c r="A1407" s="160">
        <v>1404</v>
      </c>
      <c r="B1407" s="647" t="s">
        <v>4756</v>
      </c>
      <c r="C1407" s="668" t="s">
        <v>4744</v>
      </c>
      <c r="D1407" s="648">
        <v>1.38</v>
      </c>
      <c r="E1407" s="160">
        <f t="shared" si="21"/>
        <v>27.6</v>
      </c>
    </row>
    <row r="1408" spans="1:5">
      <c r="A1408" s="160">
        <v>1405</v>
      </c>
      <c r="B1408" s="647" t="s">
        <v>4247</v>
      </c>
      <c r="C1408" s="668" t="s">
        <v>4744</v>
      </c>
      <c r="D1408" s="648">
        <v>0.69</v>
      </c>
      <c r="E1408" s="160">
        <f t="shared" si="21"/>
        <v>13.8</v>
      </c>
    </row>
    <row r="1409" spans="1:5">
      <c r="A1409" s="160">
        <v>1406</v>
      </c>
      <c r="B1409" s="647" t="s">
        <v>4757</v>
      </c>
      <c r="C1409" s="668" t="s">
        <v>4744</v>
      </c>
      <c r="D1409" s="648">
        <v>1.04</v>
      </c>
      <c r="E1409" s="160">
        <f t="shared" si="21"/>
        <v>20.8</v>
      </c>
    </row>
    <row r="1410" spans="1:5">
      <c r="A1410" s="160">
        <v>1407</v>
      </c>
      <c r="B1410" s="647" t="s">
        <v>4758</v>
      </c>
      <c r="C1410" s="668" t="s">
        <v>4744</v>
      </c>
      <c r="D1410" s="648">
        <v>0.97</v>
      </c>
      <c r="E1410" s="160">
        <f t="shared" si="21"/>
        <v>19.4</v>
      </c>
    </row>
    <row r="1411" spans="1:5">
      <c r="A1411" s="160">
        <v>1408</v>
      </c>
      <c r="B1411" s="647" t="s">
        <v>4759</v>
      </c>
      <c r="C1411" s="668" t="s">
        <v>395</v>
      </c>
      <c r="D1411" s="648">
        <v>3.43</v>
      </c>
      <c r="E1411" s="160">
        <f t="shared" si="21"/>
        <v>68.6</v>
      </c>
    </row>
    <row r="1412" spans="1:5">
      <c r="A1412" s="160">
        <v>1409</v>
      </c>
      <c r="B1412" s="647" t="s">
        <v>4760</v>
      </c>
      <c r="C1412" s="668" t="s">
        <v>4761</v>
      </c>
      <c r="D1412" s="648">
        <v>0.9</v>
      </c>
      <c r="E1412" s="160">
        <f t="shared" si="21"/>
        <v>18</v>
      </c>
    </row>
    <row r="1413" spans="1:5">
      <c r="A1413" s="160">
        <v>1410</v>
      </c>
      <c r="B1413" s="647" t="s">
        <v>4762</v>
      </c>
      <c r="C1413" s="668" t="s">
        <v>4761</v>
      </c>
      <c r="D1413" s="648">
        <v>0.9</v>
      </c>
      <c r="E1413" s="160">
        <f t="shared" ref="E1413:E1476" si="22">D1413*20</f>
        <v>18</v>
      </c>
    </row>
    <row r="1414" spans="1:5">
      <c r="A1414" s="160">
        <v>1411</v>
      </c>
      <c r="B1414" s="647" t="s">
        <v>4763</v>
      </c>
      <c r="C1414" s="668" t="s">
        <v>4761</v>
      </c>
      <c r="D1414" s="648">
        <v>0.5</v>
      </c>
      <c r="E1414" s="160">
        <f t="shared" si="22"/>
        <v>10</v>
      </c>
    </row>
    <row r="1415" spans="1:5">
      <c r="A1415" s="160">
        <v>1412</v>
      </c>
      <c r="B1415" s="647" t="s">
        <v>4764</v>
      </c>
      <c r="C1415" s="668" t="s">
        <v>4761</v>
      </c>
      <c r="D1415" s="648">
        <v>1</v>
      </c>
      <c r="E1415" s="160">
        <f t="shared" si="22"/>
        <v>20</v>
      </c>
    </row>
    <row r="1416" spans="1:5">
      <c r="A1416" s="160">
        <v>1413</v>
      </c>
      <c r="B1416" s="647" t="s">
        <v>4765</v>
      </c>
      <c r="C1416" s="668" t="s">
        <v>4761</v>
      </c>
      <c r="D1416" s="648">
        <v>0.9</v>
      </c>
      <c r="E1416" s="160">
        <f t="shared" si="22"/>
        <v>18</v>
      </c>
    </row>
    <row r="1417" spans="1:5">
      <c r="A1417" s="160">
        <v>1414</v>
      </c>
      <c r="B1417" s="647" t="s">
        <v>2445</v>
      </c>
      <c r="C1417" s="668" t="s">
        <v>4761</v>
      </c>
      <c r="D1417" s="648">
        <v>0.8</v>
      </c>
      <c r="E1417" s="160">
        <f t="shared" si="22"/>
        <v>16</v>
      </c>
    </row>
    <row r="1418" spans="1:5">
      <c r="A1418" s="160">
        <v>1415</v>
      </c>
      <c r="B1418" s="647" t="s">
        <v>4766</v>
      </c>
      <c r="C1418" s="668" t="s">
        <v>4761</v>
      </c>
      <c r="D1418" s="648">
        <v>2.13</v>
      </c>
      <c r="E1418" s="160">
        <f t="shared" si="22"/>
        <v>42.6</v>
      </c>
    </row>
    <row r="1419" spans="1:5">
      <c r="A1419" s="160">
        <v>1416</v>
      </c>
      <c r="B1419" s="647" t="s">
        <v>4767</v>
      </c>
      <c r="C1419" s="668" t="s">
        <v>4761</v>
      </c>
      <c r="D1419" s="648">
        <v>2.13</v>
      </c>
      <c r="E1419" s="160">
        <f t="shared" si="22"/>
        <v>42.6</v>
      </c>
    </row>
    <row r="1420" spans="1:5">
      <c r="A1420" s="160">
        <v>1417</v>
      </c>
      <c r="B1420" s="647" t="s">
        <v>4768</v>
      </c>
      <c r="C1420" s="668" t="s">
        <v>4761</v>
      </c>
      <c r="D1420" s="648">
        <v>3.5</v>
      </c>
      <c r="E1420" s="160">
        <f t="shared" si="22"/>
        <v>70</v>
      </c>
    </row>
    <row r="1421" spans="1:5">
      <c r="A1421" s="160">
        <v>1418</v>
      </c>
      <c r="B1421" s="647" t="s">
        <v>4769</v>
      </c>
      <c r="C1421" s="668" t="s">
        <v>4761</v>
      </c>
      <c r="D1421" s="648">
        <v>0.7</v>
      </c>
      <c r="E1421" s="160">
        <f t="shared" si="22"/>
        <v>14</v>
      </c>
    </row>
    <row r="1422" spans="1:5">
      <c r="A1422" s="160">
        <v>1419</v>
      </c>
      <c r="B1422" s="647" t="s">
        <v>4770</v>
      </c>
      <c r="C1422" s="668" t="s">
        <v>4761</v>
      </c>
      <c r="D1422" s="648">
        <v>0.5</v>
      </c>
      <c r="E1422" s="160">
        <f t="shared" si="22"/>
        <v>10</v>
      </c>
    </row>
    <row r="1423" spans="1:5">
      <c r="A1423" s="160">
        <v>1420</v>
      </c>
      <c r="B1423" s="647" t="s">
        <v>4771</v>
      </c>
      <c r="C1423" s="668" t="s">
        <v>4761</v>
      </c>
      <c r="D1423" s="648">
        <v>0.9</v>
      </c>
      <c r="E1423" s="160">
        <f t="shared" si="22"/>
        <v>18</v>
      </c>
    </row>
    <row r="1424" spans="1:5">
      <c r="A1424" s="160">
        <v>1421</v>
      </c>
      <c r="B1424" s="647" t="s">
        <v>4772</v>
      </c>
      <c r="C1424" s="668" t="s">
        <v>4773</v>
      </c>
      <c r="D1424" s="648">
        <v>1.8</v>
      </c>
      <c r="E1424" s="160">
        <f t="shared" si="22"/>
        <v>36</v>
      </c>
    </row>
    <row r="1425" spans="1:5">
      <c r="A1425" s="160">
        <v>1422</v>
      </c>
      <c r="B1425" s="647" t="s">
        <v>4774</v>
      </c>
      <c r="C1425" s="668" t="s">
        <v>4773</v>
      </c>
      <c r="D1425" s="648">
        <v>0.73</v>
      </c>
      <c r="E1425" s="160">
        <f t="shared" si="22"/>
        <v>14.6</v>
      </c>
    </row>
    <row r="1426" spans="1:5">
      <c r="A1426" s="160">
        <v>1423</v>
      </c>
      <c r="B1426" s="647" t="s">
        <v>4775</v>
      </c>
      <c r="C1426" s="668" t="s">
        <v>4773</v>
      </c>
      <c r="D1426" s="648">
        <v>0.73</v>
      </c>
      <c r="E1426" s="160">
        <f t="shared" si="22"/>
        <v>14.6</v>
      </c>
    </row>
    <row r="1427" spans="1:5">
      <c r="A1427" s="160">
        <v>1424</v>
      </c>
      <c r="B1427" s="647" t="s">
        <v>4776</v>
      </c>
      <c r="C1427" s="668" t="s">
        <v>4773</v>
      </c>
      <c r="D1427" s="648">
        <v>0.73</v>
      </c>
      <c r="E1427" s="160">
        <f t="shared" si="22"/>
        <v>14.6</v>
      </c>
    </row>
    <row r="1428" spans="1:5">
      <c r="A1428" s="160">
        <v>1425</v>
      </c>
      <c r="B1428" s="647" t="s">
        <v>4777</v>
      </c>
      <c r="C1428" s="668" t="s">
        <v>4773</v>
      </c>
      <c r="D1428" s="648">
        <v>0.64</v>
      </c>
      <c r="E1428" s="160">
        <f t="shared" si="22"/>
        <v>12.8</v>
      </c>
    </row>
    <row r="1429" spans="1:5">
      <c r="A1429" s="160">
        <v>1426</v>
      </c>
      <c r="B1429" s="647" t="s">
        <v>4778</v>
      </c>
      <c r="C1429" s="668" t="s">
        <v>4773</v>
      </c>
      <c r="D1429" s="648">
        <v>1.38</v>
      </c>
      <c r="E1429" s="160">
        <f t="shared" si="22"/>
        <v>27.6</v>
      </c>
    </row>
    <row r="1430" spans="1:5">
      <c r="A1430" s="160">
        <v>1427</v>
      </c>
      <c r="B1430" s="647" t="s">
        <v>4779</v>
      </c>
      <c r="C1430" s="668" t="s">
        <v>4773</v>
      </c>
      <c r="D1430" s="648">
        <v>0.62</v>
      </c>
      <c r="E1430" s="160">
        <f t="shared" si="22"/>
        <v>12.4</v>
      </c>
    </row>
    <row r="1431" spans="1:5">
      <c r="A1431" s="160">
        <v>1428</v>
      </c>
      <c r="B1431" s="647" t="s">
        <v>4780</v>
      </c>
      <c r="C1431" s="668" t="s">
        <v>4773</v>
      </c>
      <c r="D1431" s="648">
        <v>0.73</v>
      </c>
      <c r="E1431" s="160">
        <f t="shared" si="22"/>
        <v>14.6</v>
      </c>
    </row>
    <row r="1432" spans="1:5">
      <c r="A1432" s="160">
        <v>1429</v>
      </c>
      <c r="B1432" s="647" t="s">
        <v>4781</v>
      </c>
      <c r="C1432" s="668" t="s">
        <v>4773</v>
      </c>
      <c r="D1432" s="648">
        <v>0.73</v>
      </c>
      <c r="E1432" s="160">
        <f t="shared" si="22"/>
        <v>14.6</v>
      </c>
    </row>
    <row r="1433" spans="1:5">
      <c r="A1433" s="160">
        <v>1430</v>
      </c>
      <c r="B1433" s="647" t="s">
        <v>4782</v>
      </c>
      <c r="C1433" s="668" t="s">
        <v>4773</v>
      </c>
      <c r="D1433" s="648">
        <v>0.55</v>
      </c>
      <c r="E1433" s="160">
        <f t="shared" si="22"/>
        <v>11</v>
      </c>
    </row>
    <row r="1434" spans="1:5">
      <c r="A1434" s="160">
        <v>1431</v>
      </c>
      <c r="B1434" s="647" t="s">
        <v>4783</v>
      </c>
      <c r="C1434" s="668" t="s">
        <v>4773</v>
      </c>
      <c r="D1434" s="648">
        <v>0.73</v>
      </c>
      <c r="E1434" s="160">
        <f t="shared" si="22"/>
        <v>14.6</v>
      </c>
    </row>
    <row r="1435" spans="1:5">
      <c r="A1435" s="160">
        <v>1432</v>
      </c>
      <c r="B1435" s="647" t="s">
        <v>4784</v>
      </c>
      <c r="C1435" s="668" t="s">
        <v>4773</v>
      </c>
      <c r="D1435" s="648">
        <v>0.73</v>
      </c>
      <c r="E1435" s="160">
        <f t="shared" si="22"/>
        <v>14.6</v>
      </c>
    </row>
    <row r="1436" spans="1:5">
      <c r="A1436" s="160">
        <v>1433</v>
      </c>
      <c r="B1436" s="647" t="s">
        <v>4785</v>
      </c>
      <c r="C1436" s="668" t="s">
        <v>4773</v>
      </c>
      <c r="D1436" s="648">
        <v>0.58</v>
      </c>
      <c r="E1436" s="160">
        <f t="shared" si="22"/>
        <v>11.6</v>
      </c>
    </row>
    <row r="1437" spans="1:5">
      <c r="A1437" s="160">
        <v>1434</v>
      </c>
      <c r="B1437" s="647" t="s">
        <v>4786</v>
      </c>
      <c r="C1437" s="668" t="s">
        <v>4773</v>
      </c>
      <c r="D1437" s="648">
        <v>0.73</v>
      </c>
      <c r="E1437" s="160">
        <f t="shared" si="22"/>
        <v>14.6</v>
      </c>
    </row>
    <row r="1438" spans="1:5">
      <c r="A1438" s="160">
        <v>1435</v>
      </c>
      <c r="B1438" s="647" t="s">
        <v>4787</v>
      </c>
      <c r="C1438" s="668" t="s">
        <v>4773</v>
      </c>
      <c r="D1438" s="648">
        <v>0.87</v>
      </c>
      <c r="E1438" s="160">
        <f t="shared" si="22"/>
        <v>17.4</v>
      </c>
    </row>
    <row r="1439" spans="1:5">
      <c r="A1439" s="160">
        <v>1436</v>
      </c>
      <c r="B1439" s="647" t="s">
        <v>4788</v>
      </c>
      <c r="C1439" s="668" t="s">
        <v>4773</v>
      </c>
      <c r="D1439" s="648">
        <v>0.7</v>
      </c>
      <c r="E1439" s="160">
        <f t="shared" si="22"/>
        <v>14</v>
      </c>
    </row>
    <row r="1440" spans="1:5">
      <c r="A1440" s="160">
        <v>1437</v>
      </c>
      <c r="B1440" s="647" t="s">
        <v>4789</v>
      </c>
      <c r="C1440" s="668" t="s">
        <v>4773</v>
      </c>
      <c r="D1440" s="648">
        <v>1.02</v>
      </c>
      <c r="E1440" s="160">
        <f t="shared" si="22"/>
        <v>20.4</v>
      </c>
    </row>
    <row r="1441" spans="1:5">
      <c r="A1441" s="160">
        <v>1438</v>
      </c>
      <c r="B1441" s="647" t="s">
        <v>4790</v>
      </c>
      <c r="C1441" s="668" t="s">
        <v>4773</v>
      </c>
      <c r="D1441" s="648">
        <v>0.58</v>
      </c>
      <c r="E1441" s="160">
        <f t="shared" si="22"/>
        <v>11.6</v>
      </c>
    </row>
    <row r="1442" spans="1:5">
      <c r="A1442" s="160">
        <v>1439</v>
      </c>
      <c r="B1442" s="647" t="s">
        <v>4791</v>
      </c>
      <c r="C1442" s="668" t="s">
        <v>4773</v>
      </c>
      <c r="D1442" s="648">
        <v>0.58</v>
      </c>
      <c r="E1442" s="160">
        <f t="shared" si="22"/>
        <v>11.6</v>
      </c>
    </row>
    <row r="1443" spans="1:5">
      <c r="A1443" s="160">
        <v>1440</v>
      </c>
      <c r="B1443" s="647" t="s">
        <v>4792</v>
      </c>
      <c r="C1443" s="668" t="s">
        <v>4773</v>
      </c>
      <c r="D1443" s="648">
        <v>0.58</v>
      </c>
      <c r="E1443" s="160">
        <f t="shared" si="22"/>
        <v>11.6</v>
      </c>
    </row>
    <row r="1444" spans="1:5">
      <c r="A1444" s="160">
        <v>1441</v>
      </c>
      <c r="B1444" s="647" t="s">
        <v>4793</v>
      </c>
      <c r="C1444" s="668" t="s">
        <v>4773</v>
      </c>
      <c r="D1444" s="648">
        <v>0.73</v>
      </c>
      <c r="E1444" s="160">
        <f t="shared" si="22"/>
        <v>14.6</v>
      </c>
    </row>
    <row r="1445" spans="1:5">
      <c r="A1445" s="160">
        <v>1442</v>
      </c>
      <c r="B1445" s="647" t="s">
        <v>4794</v>
      </c>
      <c r="C1445" s="668" t="s">
        <v>4795</v>
      </c>
      <c r="D1445" s="648">
        <v>0.8</v>
      </c>
      <c r="E1445" s="160">
        <f t="shared" si="22"/>
        <v>16</v>
      </c>
    </row>
    <row r="1446" spans="1:5">
      <c r="A1446" s="160">
        <v>1443</v>
      </c>
      <c r="B1446" s="647" t="s">
        <v>4796</v>
      </c>
      <c r="C1446" s="668" t="s">
        <v>4795</v>
      </c>
      <c r="D1446" s="648">
        <v>0.6</v>
      </c>
      <c r="E1446" s="160">
        <f t="shared" si="22"/>
        <v>12</v>
      </c>
    </row>
    <row r="1447" spans="1:5">
      <c r="A1447" s="160">
        <v>1444</v>
      </c>
      <c r="B1447" s="647" t="s">
        <v>4797</v>
      </c>
      <c r="C1447" s="668" t="s">
        <v>4795</v>
      </c>
      <c r="D1447" s="648">
        <v>0.7</v>
      </c>
      <c r="E1447" s="160">
        <f t="shared" si="22"/>
        <v>14</v>
      </c>
    </row>
    <row r="1448" spans="1:5">
      <c r="A1448" s="160">
        <v>1445</v>
      </c>
      <c r="B1448" s="647" t="s">
        <v>4798</v>
      </c>
      <c r="C1448" s="668" t="s">
        <v>4795</v>
      </c>
      <c r="D1448" s="648">
        <v>0.5</v>
      </c>
      <c r="E1448" s="160">
        <f t="shared" si="22"/>
        <v>10</v>
      </c>
    </row>
    <row r="1449" spans="1:5">
      <c r="A1449" s="160">
        <v>1446</v>
      </c>
      <c r="B1449" s="647" t="s">
        <v>4799</v>
      </c>
      <c r="C1449" s="668" t="s">
        <v>4795</v>
      </c>
      <c r="D1449" s="648">
        <v>1</v>
      </c>
      <c r="E1449" s="160">
        <f t="shared" si="22"/>
        <v>20</v>
      </c>
    </row>
    <row r="1450" spans="1:5">
      <c r="A1450" s="160">
        <v>1447</v>
      </c>
      <c r="B1450" s="647" t="s">
        <v>4800</v>
      </c>
      <c r="C1450" s="668" t="s">
        <v>4795</v>
      </c>
      <c r="D1450" s="648">
        <v>2</v>
      </c>
      <c r="E1450" s="160">
        <f t="shared" si="22"/>
        <v>40</v>
      </c>
    </row>
    <row r="1451" spans="1:5">
      <c r="A1451" s="160">
        <v>1448</v>
      </c>
      <c r="B1451" s="647" t="s">
        <v>4801</v>
      </c>
      <c r="C1451" s="668" t="s">
        <v>4795</v>
      </c>
      <c r="D1451" s="648">
        <v>0.7</v>
      </c>
      <c r="E1451" s="160">
        <f t="shared" si="22"/>
        <v>14</v>
      </c>
    </row>
    <row r="1452" spans="1:5">
      <c r="A1452" s="160">
        <v>1449</v>
      </c>
      <c r="B1452" s="647" t="s">
        <v>4802</v>
      </c>
      <c r="C1452" s="668" t="s">
        <v>4795</v>
      </c>
      <c r="D1452" s="648">
        <v>1</v>
      </c>
      <c r="E1452" s="160">
        <f t="shared" si="22"/>
        <v>20</v>
      </c>
    </row>
    <row r="1453" spans="1:5">
      <c r="A1453" s="160">
        <v>1450</v>
      </c>
      <c r="B1453" s="647" t="s">
        <v>4803</v>
      </c>
      <c r="C1453" s="668" t="s">
        <v>4795</v>
      </c>
      <c r="D1453" s="648">
        <v>1.2</v>
      </c>
      <c r="E1453" s="160">
        <f t="shared" si="22"/>
        <v>24</v>
      </c>
    </row>
    <row r="1454" spans="1:5">
      <c r="A1454" s="160">
        <v>1451</v>
      </c>
      <c r="B1454" s="647" t="s">
        <v>4804</v>
      </c>
      <c r="C1454" s="668" t="s">
        <v>4795</v>
      </c>
      <c r="D1454" s="648">
        <v>0.6</v>
      </c>
      <c r="E1454" s="160">
        <f t="shared" si="22"/>
        <v>12</v>
      </c>
    </row>
    <row r="1455" spans="1:5">
      <c r="A1455" s="160">
        <v>1452</v>
      </c>
      <c r="B1455" s="647" t="s">
        <v>4805</v>
      </c>
      <c r="C1455" s="668" t="s">
        <v>4795</v>
      </c>
      <c r="D1455" s="648">
        <v>0.6</v>
      </c>
      <c r="E1455" s="160">
        <f t="shared" si="22"/>
        <v>12</v>
      </c>
    </row>
    <row r="1456" spans="1:5">
      <c r="A1456" s="160">
        <v>1453</v>
      </c>
      <c r="B1456" s="647" t="s">
        <v>4806</v>
      </c>
      <c r="C1456" s="668" t="s">
        <v>4795</v>
      </c>
      <c r="D1456" s="648">
        <v>2.59</v>
      </c>
      <c r="E1456" s="160">
        <f t="shared" si="22"/>
        <v>51.8</v>
      </c>
    </row>
    <row r="1457" spans="1:5">
      <c r="A1457" s="160">
        <v>1454</v>
      </c>
      <c r="B1457" s="647" t="s">
        <v>4807</v>
      </c>
      <c r="C1457" s="668" t="s">
        <v>4795</v>
      </c>
      <c r="D1457" s="648">
        <v>0.8</v>
      </c>
      <c r="E1457" s="160">
        <f t="shared" si="22"/>
        <v>16</v>
      </c>
    </row>
    <row r="1458" spans="1:5">
      <c r="A1458" s="160">
        <v>1455</v>
      </c>
      <c r="B1458" s="647" t="s">
        <v>4808</v>
      </c>
      <c r="C1458" s="668" t="s">
        <v>4795</v>
      </c>
      <c r="D1458" s="648">
        <v>0.8</v>
      </c>
      <c r="E1458" s="160">
        <f t="shared" si="22"/>
        <v>16</v>
      </c>
    </row>
    <row r="1459" spans="1:5">
      <c r="A1459" s="160">
        <v>1456</v>
      </c>
      <c r="B1459" s="647" t="s">
        <v>4809</v>
      </c>
      <c r="C1459" s="668" t="s">
        <v>4795</v>
      </c>
      <c r="D1459" s="648">
        <v>0.6</v>
      </c>
      <c r="E1459" s="160">
        <f t="shared" si="22"/>
        <v>12</v>
      </c>
    </row>
    <row r="1460" spans="1:5">
      <c r="A1460" s="160">
        <v>1457</v>
      </c>
      <c r="B1460" s="647" t="s">
        <v>4810</v>
      </c>
      <c r="C1460" s="668" t="s">
        <v>4795</v>
      </c>
      <c r="D1460" s="648">
        <v>1.2</v>
      </c>
      <c r="E1460" s="160">
        <f t="shared" si="22"/>
        <v>24</v>
      </c>
    </row>
    <row r="1461" spans="1:5">
      <c r="A1461" s="160">
        <v>1458</v>
      </c>
      <c r="B1461" s="647" t="s">
        <v>4811</v>
      </c>
      <c r="C1461" s="668" t="s">
        <v>4795</v>
      </c>
      <c r="D1461" s="648">
        <v>1.2</v>
      </c>
      <c r="E1461" s="160">
        <f t="shared" si="22"/>
        <v>24</v>
      </c>
    </row>
    <row r="1462" spans="1:5">
      <c r="A1462" s="160">
        <v>1459</v>
      </c>
      <c r="B1462" s="647" t="s">
        <v>4812</v>
      </c>
      <c r="C1462" s="668" t="s">
        <v>4795</v>
      </c>
      <c r="D1462" s="648">
        <v>2.59</v>
      </c>
      <c r="E1462" s="160">
        <f t="shared" si="22"/>
        <v>51.8</v>
      </c>
    </row>
    <row r="1463" spans="1:5">
      <c r="A1463" s="160">
        <v>1460</v>
      </c>
      <c r="B1463" s="647" t="s">
        <v>4813</v>
      </c>
      <c r="C1463" s="668" t="s">
        <v>4814</v>
      </c>
      <c r="D1463" s="648">
        <v>2.5</v>
      </c>
      <c r="E1463" s="160">
        <f t="shared" si="22"/>
        <v>50</v>
      </c>
    </row>
    <row r="1464" spans="1:5">
      <c r="A1464" s="160">
        <v>1461</v>
      </c>
      <c r="B1464" s="647" t="s">
        <v>4815</v>
      </c>
      <c r="C1464" s="668" t="s">
        <v>316</v>
      </c>
      <c r="D1464" s="648">
        <v>1.23</v>
      </c>
      <c r="E1464" s="160">
        <f t="shared" si="22"/>
        <v>24.6</v>
      </c>
    </row>
    <row r="1465" spans="1:5">
      <c r="A1465" s="160">
        <v>1462</v>
      </c>
      <c r="B1465" s="647" t="s">
        <v>4816</v>
      </c>
      <c r="C1465" s="668" t="s">
        <v>316</v>
      </c>
      <c r="D1465" s="648">
        <v>0.58</v>
      </c>
      <c r="E1465" s="160">
        <f t="shared" si="22"/>
        <v>11.6</v>
      </c>
    </row>
    <row r="1466" spans="1:5">
      <c r="A1466" s="160">
        <v>1463</v>
      </c>
      <c r="B1466" s="647" t="s">
        <v>4817</v>
      </c>
      <c r="C1466" s="668" t="s">
        <v>316</v>
      </c>
      <c r="D1466" s="648">
        <v>1</v>
      </c>
      <c r="E1466" s="160">
        <f t="shared" si="22"/>
        <v>20</v>
      </c>
    </row>
    <row r="1467" spans="1:5">
      <c r="A1467" s="160">
        <v>1464</v>
      </c>
      <c r="B1467" s="647" t="s">
        <v>4818</v>
      </c>
      <c r="C1467" s="668" t="s">
        <v>316</v>
      </c>
      <c r="D1467" s="648">
        <v>1.54</v>
      </c>
      <c r="E1467" s="160">
        <f t="shared" si="22"/>
        <v>30.8</v>
      </c>
    </row>
    <row r="1468" spans="1:5">
      <c r="A1468" s="160">
        <v>1465</v>
      </c>
      <c r="B1468" s="647" t="s">
        <v>4819</v>
      </c>
      <c r="C1468" s="668" t="s">
        <v>316</v>
      </c>
      <c r="D1468" s="648">
        <v>0.63</v>
      </c>
      <c r="E1468" s="160">
        <f t="shared" si="22"/>
        <v>12.6</v>
      </c>
    </row>
    <row r="1469" spans="1:5">
      <c r="A1469" s="160">
        <v>1466</v>
      </c>
      <c r="B1469" s="647" t="s">
        <v>4820</v>
      </c>
      <c r="C1469" s="668" t="s">
        <v>316</v>
      </c>
      <c r="D1469" s="648">
        <v>1.6</v>
      </c>
      <c r="E1469" s="160">
        <f t="shared" si="22"/>
        <v>32</v>
      </c>
    </row>
    <row r="1470" spans="1:5">
      <c r="A1470" s="160">
        <v>1467</v>
      </c>
      <c r="B1470" s="647" t="s">
        <v>4821</v>
      </c>
      <c r="C1470" s="668" t="s">
        <v>316</v>
      </c>
      <c r="D1470" s="648">
        <v>1.45</v>
      </c>
      <c r="E1470" s="160">
        <f t="shared" si="22"/>
        <v>29</v>
      </c>
    </row>
    <row r="1471" spans="1:5">
      <c r="A1471" s="160">
        <v>1468</v>
      </c>
      <c r="B1471" s="647" t="s">
        <v>4822</v>
      </c>
      <c r="C1471" s="668" t="s">
        <v>316</v>
      </c>
      <c r="D1471" s="648">
        <v>0.87</v>
      </c>
      <c r="E1471" s="160">
        <f t="shared" si="22"/>
        <v>17.4</v>
      </c>
    </row>
    <row r="1472" spans="1:5">
      <c r="A1472" s="160">
        <v>1469</v>
      </c>
      <c r="B1472" s="647" t="s">
        <v>4823</v>
      </c>
      <c r="C1472" s="668" t="s">
        <v>316</v>
      </c>
      <c r="D1472" s="648">
        <v>0.58</v>
      </c>
      <c r="E1472" s="160">
        <f t="shared" si="22"/>
        <v>11.6</v>
      </c>
    </row>
    <row r="1473" spans="1:5">
      <c r="A1473" s="160">
        <v>1470</v>
      </c>
      <c r="B1473" s="647" t="s">
        <v>4824</v>
      </c>
      <c r="C1473" s="668" t="s">
        <v>316</v>
      </c>
      <c r="D1473" s="648">
        <v>1.02</v>
      </c>
      <c r="E1473" s="160">
        <f t="shared" si="22"/>
        <v>20.4</v>
      </c>
    </row>
    <row r="1474" spans="1:5">
      <c r="A1474" s="160">
        <v>1471</v>
      </c>
      <c r="B1474" s="647" t="s">
        <v>4825</v>
      </c>
      <c r="C1474" s="668" t="s">
        <v>316</v>
      </c>
      <c r="D1474" s="648">
        <v>0.51</v>
      </c>
      <c r="E1474" s="160">
        <f t="shared" si="22"/>
        <v>10.2</v>
      </c>
    </row>
    <row r="1475" spans="1:5">
      <c r="A1475" s="160">
        <v>1472</v>
      </c>
      <c r="B1475" s="647" t="s">
        <v>4826</v>
      </c>
      <c r="C1475" s="668" t="s">
        <v>316</v>
      </c>
      <c r="D1475" s="648">
        <v>0.58</v>
      </c>
      <c r="E1475" s="160">
        <f t="shared" si="22"/>
        <v>11.6</v>
      </c>
    </row>
    <row r="1476" spans="1:5">
      <c r="A1476" s="160">
        <v>1473</v>
      </c>
      <c r="B1476" s="647" t="s">
        <v>4827</v>
      </c>
      <c r="C1476" s="668" t="s">
        <v>316</v>
      </c>
      <c r="D1476" s="648">
        <v>0.58</v>
      </c>
      <c r="E1476" s="160">
        <f t="shared" si="22"/>
        <v>11.6</v>
      </c>
    </row>
    <row r="1477" spans="1:5">
      <c r="A1477" s="160">
        <v>1474</v>
      </c>
      <c r="B1477" s="647" t="s">
        <v>4828</v>
      </c>
      <c r="C1477" s="668" t="s">
        <v>316</v>
      </c>
      <c r="D1477" s="648">
        <v>0.58</v>
      </c>
      <c r="E1477" s="160">
        <f t="shared" ref="E1477:E1540" si="23">D1477*20</f>
        <v>11.6</v>
      </c>
    </row>
    <row r="1478" spans="1:5">
      <c r="A1478" s="160">
        <v>1475</v>
      </c>
      <c r="B1478" s="647" t="s">
        <v>4829</v>
      </c>
      <c r="C1478" s="668" t="s">
        <v>316</v>
      </c>
      <c r="D1478" s="648">
        <v>0.73</v>
      </c>
      <c r="E1478" s="160">
        <f t="shared" si="23"/>
        <v>14.6</v>
      </c>
    </row>
    <row r="1479" spans="1:5">
      <c r="A1479" s="160">
        <v>1476</v>
      </c>
      <c r="B1479" s="647" t="s">
        <v>4830</v>
      </c>
      <c r="C1479" s="668" t="s">
        <v>316</v>
      </c>
      <c r="D1479" s="648">
        <v>0.58</v>
      </c>
      <c r="E1479" s="160">
        <f t="shared" si="23"/>
        <v>11.6</v>
      </c>
    </row>
    <row r="1480" spans="1:5">
      <c r="A1480" s="160">
        <v>1477</v>
      </c>
      <c r="B1480" s="647" t="s">
        <v>4831</v>
      </c>
      <c r="C1480" s="668" t="s">
        <v>316</v>
      </c>
      <c r="D1480" s="648">
        <v>0.73</v>
      </c>
      <c r="E1480" s="160">
        <f t="shared" si="23"/>
        <v>14.6</v>
      </c>
    </row>
    <row r="1481" spans="1:5">
      <c r="A1481" s="160">
        <v>1478</v>
      </c>
      <c r="B1481" s="647" t="s">
        <v>4832</v>
      </c>
      <c r="C1481" s="668" t="s">
        <v>316</v>
      </c>
      <c r="D1481" s="648">
        <v>1.16</v>
      </c>
      <c r="E1481" s="160">
        <f t="shared" si="23"/>
        <v>23.2</v>
      </c>
    </row>
    <row r="1482" spans="1:5">
      <c r="A1482" s="160">
        <v>1479</v>
      </c>
      <c r="B1482" s="647" t="s">
        <v>4833</v>
      </c>
      <c r="C1482" s="668" t="s">
        <v>316</v>
      </c>
      <c r="D1482" s="648">
        <v>1.02</v>
      </c>
      <c r="E1482" s="160">
        <f t="shared" si="23"/>
        <v>20.4</v>
      </c>
    </row>
    <row r="1483" spans="1:5">
      <c r="A1483" s="160">
        <v>1480</v>
      </c>
      <c r="B1483" s="647" t="s">
        <v>4834</v>
      </c>
      <c r="C1483" s="668" t="s">
        <v>316</v>
      </c>
      <c r="D1483" s="648">
        <v>0.73</v>
      </c>
      <c r="E1483" s="160">
        <f t="shared" si="23"/>
        <v>14.6</v>
      </c>
    </row>
    <row r="1484" spans="1:5">
      <c r="A1484" s="160">
        <v>1481</v>
      </c>
      <c r="B1484" s="647" t="s">
        <v>4835</v>
      </c>
      <c r="C1484" s="668" t="s">
        <v>316</v>
      </c>
      <c r="D1484" s="648">
        <v>0.51</v>
      </c>
      <c r="E1484" s="160">
        <f t="shared" si="23"/>
        <v>10.2</v>
      </c>
    </row>
    <row r="1485" spans="1:5">
      <c r="A1485" s="160">
        <v>1482</v>
      </c>
      <c r="B1485" s="647" t="s">
        <v>4836</v>
      </c>
      <c r="C1485" s="668" t="s">
        <v>316</v>
      </c>
      <c r="D1485" s="648">
        <v>0.58</v>
      </c>
      <c r="E1485" s="160">
        <f t="shared" si="23"/>
        <v>11.6</v>
      </c>
    </row>
    <row r="1486" spans="1:5">
      <c r="A1486" s="160">
        <v>1483</v>
      </c>
      <c r="B1486" s="647" t="s">
        <v>4837</v>
      </c>
      <c r="C1486" s="668" t="s">
        <v>316</v>
      </c>
      <c r="D1486" s="648">
        <v>1.02</v>
      </c>
      <c r="E1486" s="160">
        <f t="shared" si="23"/>
        <v>20.4</v>
      </c>
    </row>
    <row r="1487" spans="1:5">
      <c r="A1487" s="160">
        <v>1484</v>
      </c>
      <c r="B1487" s="647" t="s">
        <v>4838</v>
      </c>
      <c r="C1487" s="668" t="s">
        <v>316</v>
      </c>
      <c r="D1487" s="648">
        <v>0.58</v>
      </c>
      <c r="E1487" s="160">
        <f t="shared" si="23"/>
        <v>11.6</v>
      </c>
    </row>
    <row r="1488" spans="1:5">
      <c r="A1488" s="160">
        <v>1485</v>
      </c>
      <c r="B1488" s="647" t="s">
        <v>4839</v>
      </c>
      <c r="C1488" s="668" t="s">
        <v>316</v>
      </c>
      <c r="D1488" s="648">
        <v>0.58</v>
      </c>
      <c r="E1488" s="160">
        <f t="shared" si="23"/>
        <v>11.6</v>
      </c>
    </row>
    <row r="1489" spans="1:5">
      <c r="A1489" s="160">
        <v>1486</v>
      </c>
      <c r="B1489" s="647" t="s">
        <v>4840</v>
      </c>
      <c r="C1489" s="668" t="s">
        <v>316</v>
      </c>
      <c r="D1489" s="648">
        <v>0.58</v>
      </c>
      <c r="E1489" s="160">
        <f t="shared" si="23"/>
        <v>11.6</v>
      </c>
    </row>
    <row r="1490" spans="1:5">
      <c r="A1490" s="160">
        <v>1487</v>
      </c>
      <c r="B1490" s="647" t="s">
        <v>4841</v>
      </c>
      <c r="C1490" s="668" t="s">
        <v>316</v>
      </c>
      <c r="D1490" s="648">
        <v>0.58</v>
      </c>
      <c r="E1490" s="160">
        <f t="shared" si="23"/>
        <v>11.6</v>
      </c>
    </row>
    <row r="1491" spans="1:5">
      <c r="A1491" s="160">
        <v>1488</v>
      </c>
      <c r="B1491" s="647" t="s">
        <v>4842</v>
      </c>
      <c r="C1491" s="668" t="s">
        <v>316</v>
      </c>
      <c r="D1491" s="648">
        <v>0.53</v>
      </c>
      <c r="E1491" s="160">
        <f t="shared" si="23"/>
        <v>10.6</v>
      </c>
    </row>
    <row r="1492" spans="1:5">
      <c r="A1492" s="160">
        <v>1489</v>
      </c>
      <c r="B1492" s="647" t="s">
        <v>4843</v>
      </c>
      <c r="C1492" s="668" t="s">
        <v>318</v>
      </c>
      <c r="D1492" s="648">
        <v>0.5</v>
      </c>
      <c r="E1492" s="160">
        <f t="shared" si="23"/>
        <v>10</v>
      </c>
    </row>
    <row r="1493" spans="1:5">
      <c r="A1493" s="160">
        <v>1490</v>
      </c>
      <c r="B1493" s="647" t="s">
        <v>3702</v>
      </c>
      <c r="C1493" s="668" t="s">
        <v>318</v>
      </c>
      <c r="D1493" s="648">
        <v>0.5</v>
      </c>
      <c r="E1493" s="160">
        <f t="shared" si="23"/>
        <v>10</v>
      </c>
    </row>
    <row r="1494" spans="1:5">
      <c r="A1494" s="160">
        <v>1491</v>
      </c>
      <c r="B1494" s="647" t="s">
        <v>4844</v>
      </c>
      <c r="C1494" s="668" t="s">
        <v>318</v>
      </c>
      <c r="D1494" s="648">
        <v>1.2</v>
      </c>
      <c r="E1494" s="160">
        <f t="shared" si="23"/>
        <v>24</v>
      </c>
    </row>
    <row r="1495" spans="1:5">
      <c r="A1495" s="160">
        <v>1492</v>
      </c>
      <c r="B1495" s="647" t="s">
        <v>4845</v>
      </c>
      <c r="C1495" s="668" t="s">
        <v>318</v>
      </c>
      <c r="D1495" s="648">
        <v>0.5</v>
      </c>
      <c r="E1495" s="160">
        <f t="shared" si="23"/>
        <v>10</v>
      </c>
    </row>
    <row r="1496" spans="1:5">
      <c r="A1496" s="160">
        <v>1493</v>
      </c>
      <c r="B1496" s="647" t="s">
        <v>4846</v>
      </c>
      <c r="C1496" s="668" t="s">
        <v>318</v>
      </c>
      <c r="D1496" s="648">
        <v>1.64</v>
      </c>
      <c r="E1496" s="160">
        <f t="shared" si="23"/>
        <v>32.8</v>
      </c>
    </row>
    <row r="1497" spans="1:5">
      <c r="A1497" s="160">
        <v>1494</v>
      </c>
      <c r="B1497" s="647" t="s">
        <v>4847</v>
      </c>
      <c r="C1497" s="668" t="s">
        <v>318</v>
      </c>
      <c r="D1497" s="648">
        <v>0.5</v>
      </c>
      <c r="E1497" s="160">
        <f t="shared" si="23"/>
        <v>10</v>
      </c>
    </row>
    <row r="1498" spans="1:5">
      <c r="A1498" s="160">
        <v>1495</v>
      </c>
      <c r="B1498" s="647" t="s">
        <v>4848</v>
      </c>
      <c r="C1498" s="668" t="s">
        <v>318</v>
      </c>
      <c r="D1498" s="648">
        <v>0.7</v>
      </c>
      <c r="E1498" s="160">
        <f t="shared" si="23"/>
        <v>14</v>
      </c>
    </row>
    <row r="1499" spans="1:5">
      <c r="A1499" s="160">
        <v>1496</v>
      </c>
      <c r="B1499" s="647" t="s">
        <v>4849</v>
      </c>
      <c r="C1499" s="668" t="s">
        <v>318</v>
      </c>
      <c r="D1499" s="648">
        <v>1.3</v>
      </c>
      <c r="E1499" s="160">
        <f t="shared" si="23"/>
        <v>26</v>
      </c>
    </row>
    <row r="1500" spans="1:5">
      <c r="A1500" s="160">
        <v>1497</v>
      </c>
      <c r="B1500" s="647" t="s">
        <v>4850</v>
      </c>
      <c r="C1500" s="668" t="s">
        <v>318</v>
      </c>
      <c r="D1500" s="648">
        <v>0.5</v>
      </c>
      <c r="E1500" s="160">
        <f t="shared" si="23"/>
        <v>10</v>
      </c>
    </row>
    <row r="1501" spans="1:5">
      <c r="A1501" s="160">
        <v>1498</v>
      </c>
      <c r="B1501" s="647" t="s">
        <v>4851</v>
      </c>
      <c r="C1501" s="668" t="s">
        <v>318</v>
      </c>
      <c r="D1501" s="648">
        <v>0.5</v>
      </c>
      <c r="E1501" s="160">
        <f t="shared" si="23"/>
        <v>10</v>
      </c>
    </row>
    <row r="1502" spans="1:5">
      <c r="A1502" s="160">
        <v>1499</v>
      </c>
      <c r="B1502" s="647" t="s">
        <v>4852</v>
      </c>
      <c r="C1502" s="668" t="s">
        <v>318</v>
      </c>
      <c r="D1502" s="648">
        <v>1</v>
      </c>
      <c r="E1502" s="160">
        <f t="shared" si="23"/>
        <v>20</v>
      </c>
    </row>
    <row r="1503" spans="1:5">
      <c r="A1503" s="160">
        <v>1500</v>
      </c>
      <c r="B1503" s="647" t="s">
        <v>4853</v>
      </c>
      <c r="C1503" s="668" t="s">
        <v>318</v>
      </c>
      <c r="D1503" s="648">
        <v>1</v>
      </c>
      <c r="E1503" s="160">
        <f t="shared" si="23"/>
        <v>20</v>
      </c>
    </row>
    <row r="1504" spans="1:5">
      <c r="A1504" s="160">
        <v>1501</v>
      </c>
      <c r="B1504" s="647" t="s">
        <v>4854</v>
      </c>
      <c r="C1504" s="668" t="s">
        <v>318</v>
      </c>
      <c r="D1504" s="648">
        <v>0.5</v>
      </c>
      <c r="E1504" s="160">
        <f t="shared" si="23"/>
        <v>10</v>
      </c>
    </row>
    <row r="1505" spans="1:5">
      <c r="A1505" s="160">
        <v>1502</v>
      </c>
      <c r="B1505" s="647" t="s">
        <v>4855</v>
      </c>
      <c r="C1505" s="668" t="s">
        <v>318</v>
      </c>
      <c r="D1505" s="648">
        <v>0.6</v>
      </c>
      <c r="E1505" s="160">
        <f t="shared" si="23"/>
        <v>12</v>
      </c>
    </row>
    <row r="1506" spans="1:5">
      <c r="A1506" s="160">
        <v>1503</v>
      </c>
      <c r="B1506" s="647" t="s">
        <v>4856</v>
      </c>
      <c r="C1506" s="668" t="s">
        <v>318</v>
      </c>
      <c r="D1506" s="648">
        <v>0.5</v>
      </c>
      <c r="E1506" s="160">
        <f t="shared" si="23"/>
        <v>10</v>
      </c>
    </row>
    <row r="1507" spans="1:5">
      <c r="A1507" s="160">
        <v>1504</v>
      </c>
      <c r="B1507" s="647" t="s">
        <v>4857</v>
      </c>
      <c r="C1507" s="668" t="s">
        <v>318</v>
      </c>
      <c r="D1507" s="648">
        <v>0.5</v>
      </c>
      <c r="E1507" s="160">
        <f t="shared" si="23"/>
        <v>10</v>
      </c>
    </row>
    <row r="1508" spans="1:5">
      <c r="A1508" s="160">
        <v>1505</v>
      </c>
      <c r="B1508" s="647" t="s">
        <v>4858</v>
      </c>
      <c r="C1508" s="668" t="s">
        <v>318</v>
      </c>
      <c r="D1508" s="648">
        <v>0.8</v>
      </c>
      <c r="E1508" s="160">
        <f t="shared" si="23"/>
        <v>16</v>
      </c>
    </row>
    <row r="1509" spans="1:5">
      <c r="A1509" s="160">
        <v>1506</v>
      </c>
      <c r="B1509" s="647" t="s">
        <v>4859</v>
      </c>
      <c r="C1509" s="668" t="s">
        <v>318</v>
      </c>
      <c r="D1509" s="648">
        <v>6.25</v>
      </c>
      <c r="E1509" s="160">
        <f t="shared" si="23"/>
        <v>125</v>
      </c>
    </row>
    <row r="1510" spans="1:5">
      <c r="A1510" s="160">
        <v>1507</v>
      </c>
      <c r="B1510" s="647" t="s">
        <v>4860</v>
      </c>
      <c r="C1510" s="668" t="s">
        <v>331</v>
      </c>
      <c r="D1510" s="648">
        <v>1.57</v>
      </c>
      <c r="E1510" s="160">
        <f t="shared" si="23"/>
        <v>31.4</v>
      </c>
    </row>
    <row r="1511" spans="1:5">
      <c r="A1511" s="160">
        <v>1508</v>
      </c>
      <c r="B1511" s="647" t="s">
        <v>4861</v>
      </c>
      <c r="C1511" s="668" t="s">
        <v>331</v>
      </c>
      <c r="D1511" s="648">
        <v>0.81</v>
      </c>
      <c r="E1511" s="160">
        <f t="shared" si="23"/>
        <v>16.2</v>
      </c>
    </row>
    <row r="1512" spans="1:5">
      <c r="A1512" s="160">
        <v>1509</v>
      </c>
      <c r="B1512" s="647" t="s">
        <v>4862</v>
      </c>
      <c r="C1512" s="668" t="s">
        <v>331</v>
      </c>
      <c r="D1512" s="648">
        <v>0.8</v>
      </c>
      <c r="E1512" s="160">
        <f t="shared" si="23"/>
        <v>16</v>
      </c>
    </row>
    <row r="1513" spans="1:5">
      <c r="A1513" s="160">
        <v>1510</v>
      </c>
      <c r="B1513" s="647" t="s">
        <v>4863</v>
      </c>
      <c r="C1513" s="668" t="s">
        <v>331</v>
      </c>
      <c r="D1513" s="648">
        <v>1</v>
      </c>
      <c r="E1513" s="160">
        <f t="shared" si="23"/>
        <v>20</v>
      </c>
    </row>
    <row r="1514" spans="1:5">
      <c r="A1514" s="160">
        <v>1511</v>
      </c>
      <c r="B1514" s="647" t="s">
        <v>4864</v>
      </c>
      <c r="C1514" s="668" t="s">
        <v>331</v>
      </c>
      <c r="D1514" s="648">
        <v>1.52</v>
      </c>
      <c r="E1514" s="160">
        <f t="shared" si="23"/>
        <v>30.4</v>
      </c>
    </row>
    <row r="1515" spans="1:5">
      <c r="A1515" s="160">
        <v>1512</v>
      </c>
      <c r="B1515" s="647" t="s">
        <v>4865</v>
      </c>
      <c r="C1515" s="668" t="s">
        <v>331</v>
      </c>
      <c r="D1515" s="648">
        <v>1</v>
      </c>
      <c r="E1515" s="160">
        <f t="shared" si="23"/>
        <v>20</v>
      </c>
    </row>
    <row r="1516" spans="1:5">
      <c r="A1516" s="160">
        <v>1513</v>
      </c>
      <c r="B1516" s="647" t="s">
        <v>4866</v>
      </c>
      <c r="C1516" s="668" t="s">
        <v>331</v>
      </c>
      <c r="D1516" s="648">
        <v>2.4</v>
      </c>
      <c r="E1516" s="160">
        <f t="shared" si="23"/>
        <v>48</v>
      </c>
    </row>
    <row r="1517" spans="1:5">
      <c r="A1517" s="160">
        <v>1514</v>
      </c>
      <c r="B1517" s="647" t="s">
        <v>4867</v>
      </c>
      <c r="C1517" s="668" t="s">
        <v>331</v>
      </c>
      <c r="D1517" s="648">
        <v>1.4</v>
      </c>
      <c r="E1517" s="160">
        <f t="shared" si="23"/>
        <v>28</v>
      </c>
    </row>
    <row r="1518" spans="1:5">
      <c r="A1518" s="160">
        <v>1515</v>
      </c>
      <c r="B1518" s="647" t="s">
        <v>4868</v>
      </c>
      <c r="C1518" s="668" t="s">
        <v>331</v>
      </c>
      <c r="D1518" s="648">
        <v>1.32</v>
      </c>
      <c r="E1518" s="160">
        <f t="shared" si="23"/>
        <v>26.4</v>
      </c>
    </row>
    <row r="1519" spans="1:5">
      <c r="A1519" s="160">
        <v>1516</v>
      </c>
      <c r="B1519" s="647" t="s">
        <v>4869</v>
      </c>
      <c r="C1519" s="668" t="s">
        <v>331</v>
      </c>
      <c r="D1519" s="648">
        <v>2</v>
      </c>
      <c r="E1519" s="160">
        <f t="shared" si="23"/>
        <v>40</v>
      </c>
    </row>
    <row r="1520" spans="1:5">
      <c r="A1520" s="160">
        <v>1517</v>
      </c>
      <c r="B1520" s="647" t="s">
        <v>4870</v>
      </c>
      <c r="C1520" s="668" t="s">
        <v>331</v>
      </c>
      <c r="D1520" s="648">
        <v>1.7</v>
      </c>
      <c r="E1520" s="160">
        <f t="shared" si="23"/>
        <v>34</v>
      </c>
    </row>
    <row r="1521" spans="1:5">
      <c r="A1521" s="160">
        <v>1518</v>
      </c>
      <c r="B1521" s="647" t="s">
        <v>4871</v>
      </c>
      <c r="C1521" s="668" t="s">
        <v>331</v>
      </c>
      <c r="D1521" s="648">
        <v>0.6</v>
      </c>
      <c r="E1521" s="160">
        <f t="shared" si="23"/>
        <v>12</v>
      </c>
    </row>
    <row r="1522" spans="1:5">
      <c r="A1522" s="160">
        <v>1519</v>
      </c>
      <c r="B1522" s="647" t="s">
        <v>4872</v>
      </c>
      <c r="C1522" s="668" t="s">
        <v>331</v>
      </c>
      <c r="D1522" s="648">
        <v>0.5</v>
      </c>
      <c r="E1522" s="160">
        <f t="shared" si="23"/>
        <v>10</v>
      </c>
    </row>
    <row r="1523" spans="1:5">
      <c r="A1523" s="160">
        <v>1520</v>
      </c>
      <c r="B1523" s="647" t="s">
        <v>4873</v>
      </c>
      <c r="C1523" s="668" t="s">
        <v>331</v>
      </c>
      <c r="D1523" s="648">
        <v>1</v>
      </c>
      <c r="E1523" s="160">
        <f t="shared" si="23"/>
        <v>20</v>
      </c>
    </row>
    <row r="1524" spans="1:5">
      <c r="A1524" s="160">
        <v>1521</v>
      </c>
      <c r="B1524" s="647" t="s">
        <v>4874</v>
      </c>
      <c r="C1524" s="668" t="s">
        <v>331</v>
      </c>
      <c r="D1524" s="648">
        <v>1</v>
      </c>
      <c r="E1524" s="160">
        <f t="shared" si="23"/>
        <v>20</v>
      </c>
    </row>
    <row r="1525" spans="1:5">
      <c r="A1525" s="160">
        <v>1522</v>
      </c>
      <c r="B1525" s="647" t="s">
        <v>4875</v>
      </c>
      <c r="C1525" s="668" t="s">
        <v>331</v>
      </c>
      <c r="D1525" s="648">
        <v>0.5</v>
      </c>
      <c r="E1525" s="160">
        <f t="shared" si="23"/>
        <v>10</v>
      </c>
    </row>
    <row r="1526" spans="1:5">
      <c r="A1526" s="160">
        <v>1523</v>
      </c>
      <c r="B1526" s="647" t="s">
        <v>4876</v>
      </c>
      <c r="C1526" s="668" t="s">
        <v>331</v>
      </c>
      <c r="D1526" s="648">
        <v>0.5</v>
      </c>
      <c r="E1526" s="160">
        <f t="shared" si="23"/>
        <v>10</v>
      </c>
    </row>
    <row r="1527" spans="1:5">
      <c r="A1527" s="160">
        <v>1524</v>
      </c>
      <c r="B1527" s="647" t="s">
        <v>4877</v>
      </c>
      <c r="C1527" s="668" t="s">
        <v>331</v>
      </c>
      <c r="D1527" s="648">
        <v>1</v>
      </c>
      <c r="E1527" s="160">
        <f t="shared" si="23"/>
        <v>20</v>
      </c>
    </row>
    <row r="1528" spans="1:5">
      <c r="A1528" s="160">
        <v>1525</v>
      </c>
      <c r="B1528" s="647" t="s">
        <v>4378</v>
      </c>
      <c r="C1528" s="668" t="s">
        <v>331</v>
      </c>
      <c r="D1528" s="648">
        <v>1</v>
      </c>
      <c r="E1528" s="160">
        <f t="shared" si="23"/>
        <v>20</v>
      </c>
    </row>
    <row r="1529" spans="1:5">
      <c r="A1529" s="160">
        <v>1526</v>
      </c>
      <c r="B1529" s="647" t="s">
        <v>4878</v>
      </c>
      <c r="C1529" s="668" t="s">
        <v>331</v>
      </c>
      <c r="D1529" s="648">
        <v>1.4</v>
      </c>
      <c r="E1529" s="160">
        <f t="shared" si="23"/>
        <v>28</v>
      </c>
    </row>
    <row r="1530" spans="1:5">
      <c r="A1530" s="160">
        <v>1527</v>
      </c>
      <c r="B1530" s="647" t="s">
        <v>4879</v>
      </c>
      <c r="C1530" s="668" t="s">
        <v>331</v>
      </c>
      <c r="D1530" s="648">
        <v>4</v>
      </c>
      <c r="E1530" s="160">
        <f t="shared" si="23"/>
        <v>80</v>
      </c>
    </row>
    <row r="1531" spans="1:5">
      <c r="A1531" s="160">
        <v>1528</v>
      </c>
      <c r="B1531" s="647" t="s">
        <v>4880</v>
      </c>
      <c r="C1531" s="668" t="s">
        <v>331</v>
      </c>
      <c r="D1531" s="648">
        <v>1</v>
      </c>
      <c r="E1531" s="160">
        <f t="shared" si="23"/>
        <v>20</v>
      </c>
    </row>
    <row r="1532" spans="1:5">
      <c r="A1532" s="160">
        <v>1529</v>
      </c>
      <c r="B1532" s="647" t="s">
        <v>4881</v>
      </c>
      <c r="C1532" s="668" t="s">
        <v>331</v>
      </c>
      <c r="D1532" s="648">
        <v>1</v>
      </c>
      <c r="E1532" s="160">
        <f t="shared" si="23"/>
        <v>20</v>
      </c>
    </row>
    <row r="1533" spans="1:5">
      <c r="A1533" s="160">
        <v>1530</v>
      </c>
      <c r="B1533" s="647" t="s">
        <v>4882</v>
      </c>
      <c r="C1533" s="668" t="s">
        <v>331</v>
      </c>
      <c r="D1533" s="648">
        <v>0.5</v>
      </c>
      <c r="E1533" s="160">
        <f t="shared" si="23"/>
        <v>10</v>
      </c>
    </row>
    <row r="1534" spans="1:5">
      <c r="A1534" s="160">
        <v>1531</v>
      </c>
      <c r="B1534" s="647" t="s">
        <v>4883</v>
      </c>
      <c r="C1534" s="668" t="s">
        <v>344</v>
      </c>
      <c r="D1534" s="648">
        <v>4.75</v>
      </c>
      <c r="E1534" s="160">
        <f t="shared" si="23"/>
        <v>95</v>
      </c>
    </row>
    <row r="1535" spans="1:5">
      <c r="A1535" s="160">
        <v>1532</v>
      </c>
      <c r="B1535" s="647" t="s">
        <v>4884</v>
      </c>
      <c r="C1535" s="668" t="s">
        <v>344</v>
      </c>
      <c r="D1535" s="648">
        <v>4.51</v>
      </c>
      <c r="E1535" s="160">
        <f t="shared" si="23"/>
        <v>90.2</v>
      </c>
    </row>
    <row r="1536" spans="1:5">
      <c r="A1536" s="160">
        <v>1533</v>
      </c>
      <c r="B1536" s="647" t="s">
        <v>4885</v>
      </c>
      <c r="C1536" s="668" t="s">
        <v>344</v>
      </c>
      <c r="D1536" s="648">
        <v>3.77</v>
      </c>
      <c r="E1536" s="160">
        <f t="shared" si="23"/>
        <v>75.4</v>
      </c>
    </row>
    <row r="1537" spans="1:5">
      <c r="A1537" s="160">
        <v>1534</v>
      </c>
      <c r="B1537" s="647" t="s">
        <v>4886</v>
      </c>
      <c r="C1537" s="668" t="s">
        <v>344</v>
      </c>
      <c r="D1537" s="648">
        <v>3.36</v>
      </c>
      <c r="E1537" s="160">
        <f t="shared" si="23"/>
        <v>67.2</v>
      </c>
    </row>
    <row r="1538" spans="1:5">
      <c r="A1538" s="160">
        <v>1535</v>
      </c>
      <c r="B1538" s="647" t="s">
        <v>4887</v>
      </c>
      <c r="C1538" s="668" t="s">
        <v>344</v>
      </c>
      <c r="D1538" s="648">
        <v>2.42</v>
      </c>
      <c r="E1538" s="160">
        <f t="shared" si="23"/>
        <v>48.4</v>
      </c>
    </row>
    <row r="1539" spans="1:5">
      <c r="A1539" s="160">
        <v>1536</v>
      </c>
      <c r="B1539" s="647" t="s">
        <v>4888</v>
      </c>
      <c r="C1539" s="668" t="s">
        <v>344</v>
      </c>
      <c r="D1539" s="648">
        <v>4.78</v>
      </c>
      <c r="E1539" s="160">
        <f t="shared" si="23"/>
        <v>95.6</v>
      </c>
    </row>
    <row r="1540" spans="1:5">
      <c r="A1540" s="160">
        <v>1537</v>
      </c>
      <c r="B1540" s="647" t="s">
        <v>4889</v>
      </c>
      <c r="C1540" s="668" t="s">
        <v>344</v>
      </c>
      <c r="D1540" s="648">
        <v>0.66</v>
      </c>
      <c r="E1540" s="160">
        <f t="shared" si="23"/>
        <v>13.2</v>
      </c>
    </row>
    <row r="1541" spans="1:5">
      <c r="A1541" s="160">
        <v>1538</v>
      </c>
      <c r="B1541" s="647" t="s">
        <v>4890</v>
      </c>
      <c r="C1541" s="668" t="s">
        <v>344</v>
      </c>
      <c r="D1541" s="648">
        <v>2.7</v>
      </c>
      <c r="E1541" s="160">
        <f t="shared" ref="E1541:E1604" si="24">D1541*20</f>
        <v>54</v>
      </c>
    </row>
    <row r="1542" spans="1:5">
      <c r="A1542" s="160">
        <v>1539</v>
      </c>
      <c r="B1542" s="647" t="s">
        <v>4891</v>
      </c>
      <c r="C1542" s="668" t="s">
        <v>344</v>
      </c>
      <c r="D1542" s="648">
        <v>1.28</v>
      </c>
      <c r="E1542" s="160">
        <f t="shared" si="24"/>
        <v>25.6</v>
      </c>
    </row>
    <row r="1543" spans="1:5">
      <c r="A1543" s="160">
        <v>1540</v>
      </c>
      <c r="B1543" s="647" t="s">
        <v>4892</v>
      </c>
      <c r="C1543" s="668" t="s">
        <v>344</v>
      </c>
      <c r="D1543" s="648">
        <v>5.39</v>
      </c>
      <c r="E1543" s="160">
        <f t="shared" si="24"/>
        <v>107.8</v>
      </c>
    </row>
    <row r="1544" spans="1:5">
      <c r="A1544" s="160">
        <v>1541</v>
      </c>
      <c r="B1544" s="647" t="s">
        <v>4893</v>
      </c>
      <c r="C1544" s="668" t="s">
        <v>344</v>
      </c>
      <c r="D1544" s="648">
        <v>4.5</v>
      </c>
      <c r="E1544" s="160">
        <f t="shared" si="24"/>
        <v>90</v>
      </c>
    </row>
    <row r="1545" spans="1:5">
      <c r="A1545" s="160">
        <v>1542</v>
      </c>
      <c r="B1545" s="647" t="s">
        <v>4894</v>
      </c>
      <c r="C1545" s="668" t="s">
        <v>344</v>
      </c>
      <c r="D1545" s="648">
        <v>1.16</v>
      </c>
      <c r="E1545" s="160">
        <f t="shared" si="24"/>
        <v>23.2</v>
      </c>
    </row>
    <row r="1546" spans="1:5">
      <c r="A1546" s="160">
        <v>1543</v>
      </c>
      <c r="B1546" s="647" t="s">
        <v>4895</v>
      </c>
      <c r="C1546" s="668" t="s">
        <v>344</v>
      </c>
      <c r="D1546" s="648">
        <v>3.37</v>
      </c>
      <c r="E1546" s="160">
        <f t="shared" si="24"/>
        <v>67.4</v>
      </c>
    </row>
    <row r="1547" spans="1:5">
      <c r="A1547" s="160">
        <v>1544</v>
      </c>
      <c r="B1547" s="647" t="s">
        <v>4896</v>
      </c>
      <c r="C1547" s="668" t="s">
        <v>344</v>
      </c>
      <c r="D1547" s="648">
        <v>4.42</v>
      </c>
      <c r="E1547" s="160">
        <f t="shared" si="24"/>
        <v>88.4</v>
      </c>
    </row>
    <row r="1548" spans="1:5">
      <c r="A1548" s="160">
        <v>1545</v>
      </c>
      <c r="B1548" s="647" t="s">
        <v>4897</v>
      </c>
      <c r="C1548" s="668" t="s">
        <v>344</v>
      </c>
      <c r="D1548" s="648">
        <v>4.54</v>
      </c>
      <c r="E1548" s="160">
        <f t="shared" si="24"/>
        <v>90.8</v>
      </c>
    </row>
    <row r="1549" spans="1:5">
      <c r="A1549" s="160">
        <v>1546</v>
      </c>
      <c r="B1549" s="647" t="s">
        <v>4898</v>
      </c>
      <c r="C1549" s="668" t="s">
        <v>344</v>
      </c>
      <c r="D1549" s="648">
        <v>2.55</v>
      </c>
      <c r="E1549" s="160">
        <f t="shared" si="24"/>
        <v>51</v>
      </c>
    </row>
    <row r="1550" spans="1:5">
      <c r="A1550" s="160">
        <v>1547</v>
      </c>
      <c r="B1550" s="647" t="s">
        <v>4899</v>
      </c>
      <c r="C1550" s="668" t="s">
        <v>344</v>
      </c>
      <c r="D1550" s="648">
        <v>4.02</v>
      </c>
      <c r="E1550" s="160">
        <f t="shared" si="24"/>
        <v>80.4</v>
      </c>
    </row>
    <row r="1551" spans="1:5">
      <c r="A1551" s="160">
        <v>1548</v>
      </c>
      <c r="B1551" s="647" t="s">
        <v>4900</v>
      </c>
      <c r="C1551" s="668" t="s">
        <v>344</v>
      </c>
      <c r="D1551" s="648">
        <v>3.61</v>
      </c>
      <c r="E1551" s="160">
        <f t="shared" si="24"/>
        <v>72.2</v>
      </c>
    </row>
    <row r="1552" spans="1:5">
      <c r="A1552" s="160">
        <v>1549</v>
      </c>
      <c r="B1552" s="647" t="s">
        <v>4901</v>
      </c>
      <c r="C1552" s="668" t="s">
        <v>344</v>
      </c>
      <c r="D1552" s="648">
        <v>5.73</v>
      </c>
      <c r="E1552" s="160">
        <f t="shared" si="24"/>
        <v>114.6</v>
      </c>
    </row>
    <row r="1553" spans="1:5">
      <c r="A1553" s="160">
        <v>1550</v>
      </c>
      <c r="B1553" s="647" t="s">
        <v>4902</v>
      </c>
      <c r="C1553" s="668" t="s">
        <v>344</v>
      </c>
      <c r="D1553" s="648">
        <v>5.14</v>
      </c>
      <c r="E1553" s="160">
        <f t="shared" si="24"/>
        <v>102.8</v>
      </c>
    </row>
    <row r="1554" spans="1:5">
      <c r="A1554" s="160">
        <v>1551</v>
      </c>
      <c r="B1554" s="647" t="s">
        <v>4903</v>
      </c>
      <c r="C1554" s="668" t="s">
        <v>344</v>
      </c>
      <c r="D1554" s="648">
        <v>3.53</v>
      </c>
      <c r="E1554" s="160">
        <f t="shared" si="24"/>
        <v>70.6</v>
      </c>
    </row>
    <row r="1555" spans="1:5">
      <c r="A1555" s="160">
        <v>1552</v>
      </c>
      <c r="B1555" s="647" t="s">
        <v>3576</v>
      </c>
      <c r="C1555" s="668" t="s">
        <v>344</v>
      </c>
      <c r="D1555" s="648">
        <v>0.78</v>
      </c>
      <c r="E1555" s="160">
        <f t="shared" si="24"/>
        <v>15.6</v>
      </c>
    </row>
    <row r="1556" spans="1:5">
      <c r="A1556" s="160">
        <v>1553</v>
      </c>
      <c r="B1556" s="647" t="s">
        <v>4904</v>
      </c>
      <c r="C1556" s="668" t="s">
        <v>344</v>
      </c>
      <c r="D1556" s="648">
        <v>3.51</v>
      </c>
      <c r="E1556" s="160">
        <f t="shared" si="24"/>
        <v>70.2</v>
      </c>
    </row>
    <row r="1557" spans="1:5">
      <c r="A1557" s="160">
        <v>1554</v>
      </c>
      <c r="B1557" s="647" t="s">
        <v>4905</v>
      </c>
      <c r="C1557" s="668" t="s">
        <v>344</v>
      </c>
      <c r="D1557" s="648">
        <v>4.34</v>
      </c>
      <c r="E1557" s="160">
        <f t="shared" si="24"/>
        <v>86.8</v>
      </c>
    </row>
    <row r="1558" spans="1:5">
      <c r="A1558" s="160">
        <v>1555</v>
      </c>
      <c r="B1558" s="647" t="s">
        <v>4906</v>
      </c>
      <c r="C1558" s="668" t="s">
        <v>344</v>
      </c>
      <c r="D1558" s="648">
        <v>4.28</v>
      </c>
      <c r="E1558" s="160">
        <f t="shared" si="24"/>
        <v>85.6</v>
      </c>
    </row>
    <row r="1559" spans="1:5">
      <c r="A1559" s="160">
        <v>1556</v>
      </c>
      <c r="B1559" s="647" t="s">
        <v>4907</v>
      </c>
      <c r="C1559" s="668" t="s">
        <v>344</v>
      </c>
      <c r="D1559" s="648">
        <v>1.95</v>
      </c>
      <c r="E1559" s="160">
        <f t="shared" si="24"/>
        <v>39</v>
      </c>
    </row>
    <row r="1560" spans="1:5">
      <c r="A1560" s="160">
        <v>1557</v>
      </c>
      <c r="B1560" s="647" t="s">
        <v>4908</v>
      </c>
      <c r="C1560" s="668" t="s">
        <v>344</v>
      </c>
      <c r="D1560" s="648">
        <v>5.45</v>
      </c>
      <c r="E1560" s="160">
        <f t="shared" si="24"/>
        <v>109</v>
      </c>
    </row>
    <row r="1561" spans="1:5">
      <c r="A1561" s="160">
        <v>1558</v>
      </c>
      <c r="B1561" s="647" t="s">
        <v>4909</v>
      </c>
      <c r="C1561" s="668" t="s">
        <v>344</v>
      </c>
      <c r="D1561" s="648">
        <v>2.8</v>
      </c>
      <c r="E1561" s="160">
        <f t="shared" si="24"/>
        <v>56</v>
      </c>
    </row>
    <row r="1562" spans="1:5">
      <c r="A1562" s="160">
        <v>1559</v>
      </c>
      <c r="B1562" s="647" t="s">
        <v>4910</v>
      </c>
      <c r="C1562" s="668" t="s">
        <v>344</v>
      </c>
      <c r="D1562" s="648">
        <v>2.22</v>
      </c>
      <c r="E1562" s="160">
        <f t="shared" si="24"/>
        <v>44.4</v>
      </c>
    </row>
    <row r="1563" spans="1:5">
      <c r="A1563" s="160">
        <v>1560</v>
      </c>
      <c r="B1563" s="647" t="s">
        <v>4302</v>
      </c>
      <c r="C1563" s="668" t="s">
        <v>344</v>
      </c>
      <c r="D1563" s="648">
        <v>3.48</v>
      </c>
      <c r="E1563" s="160">
        <f t="shared" si="24"/>
        <v>69.6</v>
      </c>
    </row>
    <row r="1564" spans="1:5">
      <c r="A1564" s="160">
        <v>1561</v>
      </c>
      <c r="B1564" s="647" t="s">
        <v>4911</v>
      </c>
      <c r="C1564" s="668" t="s">
        <v>344</v>
      </c>
      <c r="D1564" s="648">
        <v>3.48</v>
      </c>
      <c r="E1564" s="160">
        <f t="shared" si="24"/>
        <v>69.6</v>
      </c>
    </row>
    <row r="1565" spans="1:5">
      <c r="A1565" s="160">
        <v>1562</v>
      </c>
      <c r="B1565" s="647" t="s">
        <v>4912</v>
      </c>
      <c r="C1565" s="668" t="s">
        <v>344</v>
      </c>
      <c r="D1565" s="648">
        <v>2.92</v>
      </c>
      <c r="E1565" s="160">
        <f t="shared" si="24"/>
        <v>58.4</v>
      </c>
    </row>
    <row r="1566" spans="1:5">
      <c r="A1566" s="160">
        <v>1563</v>
      </c>
      <c r="B1566" s="647" t="s">
        <v>4913</v>
      </c>
      <c r="C1566" s="668" t="s">
        <v>344</v>
      </c>
      <c r="D1566" s="648">
        <v>1.87</v>
      </c>
      <c r="E1566" s="160">
        <f t="shared" si="24"/>
        <v>37.4</v>
      </c>
    </row>
    <row r="1567" spans="1:5">
      <c r="A1567" s="160">
        <v>1564</v>
      </c>
      <c r="B1567" s="647" t="s">
        <v>4914</v>
      </c>
      <c r="C1567" s="668" t="s">
        <v>344</v>
      </c>
      <c r="D1567" s="648">
        <v>6.41</v>
      </c>
      <c r="E1567" s="160">
        <f t="shared" si="24"/>
        <v>128.2</v>
      </c>
    </row>
    <row r="1568" spans="1:5">
      <c r="A1568" s="160">
        <v>1565</v>
      </c>
      <c r="B1568" s="647" t="s">
        <v>4915</v>
      </c>
      <c r="C1568" s="668" t="s">
        <v>344</v>
      </c>
      <c r="D1568" s="648">
        <v>3.68</v>
      </c>
      <c r="E1568" s="160">
        <f t="shared" si="24"/>
        <v>73.6</v>
      </c>
    </row>
    <row r="1569" spans="1:5">
      <c r="A1569" s="160">
        <v>1566</v>
      </c>
      <c r="B1569" s="647" t="s">
        <v>4916</v>
      </c>
      <c r="C1569" s="668" t="s">
        <v>344</v>
      </c>
      <c r="D1569" s="648">
        <v>2.96</v>
      </c>
      <c r="E1569" s="160">
        <f t="shared" si="24"/>
        <v>59.2</v>
      </c>
    </row>
    <row r="1570" spans="1:5">
      <c r="A1570" s="160">
        <v>1567</v>
      </c>
      <c r="B1570" s="647" t="s">
        <v>4917</v>
      </c>
      <c r="C1570" s="668" t="s">
        <v>344</v>
      </c>
      <c r="D1570" s="648">
        <v>3.15</v>
      </c>
      <c r="E1570" s="160">
        <f t="shared" si="24"/>
        <v>63</v>
      </c>
    </row>
    <row r="1571" spans="1:5">
      <c r="A1571" s="160">
        <v>1568</v>
      </c>
      <c r="B1571" s="647" t="s">
        <v>4918</v>
      </c>
      <c r="C1571" s="668" t="s">
        <v>344</v>
      </c>
      <c r="D1571" s="648">
        <v>0.97</v>
      </c>
      <c r="E1571" s="160">
        <f t="shared" si="24"/>
        <v>19.4</v>
      </c>
    </row>
    <row r="1572" spans="1:5">
      <c r="A1572" s="160">
        <v>1569</v>
      </c>
      <c r="B1572" s="647" t="s">
        <v>4919</v>
      </c>
      <c r="C1572" s="668" t="s">
        <v>344</v>
      </c>
      <c r="D1572" s="648">
        <v>3.04</v>
      </c>
      <c r="E1572" s="160">
        <f t="shared" si="24"/>
        <v>60.8</v>
      </c>
    </row>
    <row r="1573" spans="1:5">
      <c r="A1573" s="160">
        <v>1570</v>
      </c>
      <c r="B1573" s="647" t="s">
        <v>4920</v>
      </c>
      <c r="C1573" s="668" t="s">
        <v>344</v>
      </c>
      <c r="D1573" s="648">
        <v>2.73</v>
      </c>
      <c r="E1573" s="160">
        <f t="shared" si="24"/>
        <v>54.6</v>
      </c>
    </row>
    <row r="1574" spans="1:5">
      <c r="A1574" s="160">
        <v>1571</v>
      </c>
      <c r="B1574" s="647" t="s">
        <v>4921</v>
      </c>
      <c r="C1574" s="668" t="s">
        <v>344</v>
      </c>
      <c r="D1574" s="648">
        <v>4.26</v>
      </c>
      <c r="E1574" s="160">
        <f t="shared" si="24"/>
        <v>85.2</v>
      </c>
    </row>
    <row r="1575" spans="1:5">
      <c r="A1575" s="160">
        <v>1572</v>
      </c>
      <c r="B1575" s="647" t="s">
        <v>4922</v>
      </c>
      <c r="C1575" s="668" t="s">
        <v>344</v>
      </c>
      <c r="D1575" s="648">
        <v>3.36</v>
      </c>
      <c r="E1575" s="160">
        <f t="shared" si="24"/>
        <v>67.2</v>
      </c>
    </row>
    <row r="1576" spans="1:5">
      <c r="A1576" s="160">
        <v>1573</v>
      </c>
      <c r="B1576" s="647" t="s">
        <v>4923</v>
      </c>
      <c r="C1576" s="668" t="s">
        <v>344</v>
      </c>
      <c r="D1576" s="648">
        <v>1.02</v>
      </c>
      <c r="E1576" s="160">
        <f t="shared" si="24"/>
        <v>20.4</v>
      </c>
    </row>
    <row r="1577" spans="1:5">
      <c r="A1577" s="160">
        <v>1574</v>
      </c>
      <c r="B1577" s="647" t="s">
        <v>4924</v>
      </c>
      <c r="C1577" s="668" t="s">
        <v>344</v>
      </c>
      <c r="D1577" s="648">
        <v>4.3</v>
      </c>
      <c r="E1577" s="160">
        <f t="shared" si="24"/>
        <v>86</v>
      </c>
    </row>
    <row r="1578" spans="1:5">
      <c r="A1578" s="160">
        <v>1575</v>
      </c>
      <c r="B1578" s="647" t="s">
        <v>4925</v>
      </c>
      <c r="C1578" s="668" t="s">
        <v>344</v>
      </c>
      <c r="D1578" s="648">
        <v>2.58</v>
      </c>
      <c r="E1578" s="160">
        <f t="shared" si="24"/>
        <v>51.6</v>
      </c>
    </row>
    <row r="1579" spans="1:5">
      <c r="A1579" s="160">
        <v>1576</v>
      </c>
      <c r="B1579" s="647" t="s">
        <v>4926</v>
      </c>
      <c r="C1579" s="668" t="s">
        <v>344</v>
      </c>
      <c r="D1579" s="648">
        <v>1.79</v>
      </c>
      <c r="E1579" s="160">
        <f t="shared" si="24"/>
        <v>35.8</v>
      </c>
    </row>
    <row r="1580" spans="1:5">
      <c r="A1580" s="160">
        <v>1577</v>
      </c>
      <c r="B1580" s="647" t="s">
        <v>4927</v>
      </c>
      <c r="C1580" s="668" t="s">
        <v>344</v>
      </c>
      <c r="D1580" s="648">
        <v>3.67</v>
      </c>
      <c r="E1580" s="160">
        <f t="shared" si="24"/>
        <v>73.4</v>
      </c>
    </row>
    <row r="1581" spans="1:5">
      <c r="A1581" s="160">
        <v>1578</v>
      </c>
      <c r="B1581" s="647" t="s">
        <v>4928</v>
      </c>
      <c r="C1581" s="668" t="s">
        <v>344</v>
      </c>
      <c r="D1581" s="648">
        <v>3.41</v>
      </c>
      <c r="E1581" s="160">
        <f t="shared" si="24"/>
        <v>68.2</v>
      </c>
    </row>
    <row r="1582" spans="1:5">
      <c r="A1582" s="160">
        <v>1579</v>
      </c>
      <c r="B1582" s="647" t="s">
        <v>4929</v>
      </c>
      <c r="C1582" s="668" t="s">
        <v>344</v>
      </c>
      <c r="D1582" s="648">
        <v>4.68</v>
      </c>
      <c r="E1582" s="160">
        <f t="shared" si="24"/>
        <v>93.6</v>
      </c>
    </row>
    <row r="1583" spans="1:5">
      <c r="A1583" s="160">
        <v>1580</v>
      </c>
      <c r="B1583" s="647" t="s">
        <v>4930</v>
      </c>
      <c r="C1583" s="668" t="s">
        <v>344</v>
      </c>
      <c r="D1583" s="648">
        <v>3.64</v>
      </c>
      <c r="E1583" s="160">
        <f t="shared" si="24"/>
        <v>72.8</v>
      </c>
    </row>
    <row r="1584" spans="1:5">
      <c r="A1584" s="160">
        <v>1581</v>
      </c>
      <c r="B1584" s="647" t="s">
        <v>4931</v>
      </c>
      <c r="C1584" s="668" t="s">
        <v>344</v>
      </c>
      <c r="D1584" s="648">
        <v>3.75</v>
      </c>
      <c r="E1584" s="160">
        <f t="shared" si="24"/>
        <v>75</v>
      </c>
    </row>
    <row r="1585" spans="1:5">
      <c r="A1585" s="160">
        <v>1582</v>
      </c>
      <c r="B1585" s="647" t="s">
        <v>4932</v>
      </c>
      <c r="C1585" s="668" t="s">
        <v>344</v>
      </c>
      <c r="D1585" s="648">
        <v>4.37</v>
      </c>
      <c r="E1585" s="160">
        <f t="shared" si="24"/>
        <v>87.4</v>
      </c>
    </row>
    <row r="1586" spans="1:5">
      <c r="A1586" s="160">
        <v>1583</v>
      </c>
      <c r="B1586" s="647" t="s">
        <v>4933</v>
      </c>
      <c r="C1586" s="668" t="s">
        <v>344</v>
      </c>
      <c r="D1586" s="648">
        <v>4.02</v>
      </c>
      <c r="E1586" s="160">
        <f t="shared" si="24"/>
        <v>80.4</v>
      </c>
    </row>
    <row r="1587" spans="1:5">
      <c r="A1587" s="160">
        <v>1584</v>
      </c>
      <c r="B1587" s="647" t="s">
        <v>4934</v>
      </c>
      <c r="C1587" s="668" t="s">
        <v>344</v>
      </c>
      <c r="D1587" s="648">
        <v>3.67</v>
      </c>
      <c r="E1587" s="160">
        <f t="shared" si="24"/>
        <v>73.4</v>
      </c>
    </row>
    <row r="1588" spans="1:5">
      <c r="A1588" s="160">
        <v>1585</v>
      </c>
      <c r="B1588" s="647" t="s">
        <v>4935</v>
      </c>
      <c r="C1588" s="668" t="s">
        <v>344</v>
      </c>
      <c r="D1588" s="648">
        <v>0.83</v>
      </c>
      <c r="E1588" s="160">
        <f t="shared" si="24"/>
        <v>16.6</v>
      </c>
    </row>
    <row r="1589" spans="1:5">
      <c r="A1589" s="160">
        <v>1586</v>
      </c>
      <c r="B1589" s="647" t="s">
        <v>4936</v>
      </c>
      <c r="C1589" s="668" t="s">
        <v>344</v>
      </c>
      <c r="D1589" s="648">
        <v>1.16</v>
      </c>
      <c r="E1589" s="160">
        <f t="shared" si="24"/>
        <v>23.2</v>
      </c>
    </row>
    <row r="1590" spans="1:5">
      <c r="A1590" s="160">
        <v>1587</v>
      </c>
      <c r="B1590" s="647" t="s">
        <v>4937</v>
      </c>
      <c r="C1590" s="668" t="s">
        <v>344</v>
      </c>
      <c r="D1590" s="648">
        <v>2.87</v>
      </c>
      <c r="E1590" s="160">
        <f t="shared" si="24"/>
        <v>57.4</v>
      </c>
    </row>
    <row r="1591" spans="1:5">
      <c r="A1591" s="160">
        <v>1588</v>
      </c>
      <c r="B1591" s="647" t="s">
        <v>4938</v>
      </c>
      <c r="C1591" s="668" t="s">
        <v>344</v>
      </c>
      <c r="D1591" s="648">
        <v>3.49</v>
      </c>
      <c r="E1591" s="160">
        <f t="shared" si="24"/>
        <v>69.8</v>
      </c>
    </row>
    <row r="1592" spans="1:5">
      <c r="A1592" s="160">
        <v>1589</v>
      </c>
      <c r="B1592" s="647" t="s">
        <v>4939</v>
      </c>
      <c r="C1592" s="668" t="s">
        <v>344</v>
      </c>
      <c r="D1592" s="648">
        <v>2.64</v>
      </c>
      <c r="E1592" s="160">
        <f t="shared" si="24"/>
        <v>52.8</v>
      </c>
    </row>
    <row r="1593" spans="1:5">
      <c r="A1593" s="160">
        <v>1590</v>
      </c>
      <c r="B1593" s="647" t="s">
        <v>4940</v>
      </c>
      <c r="C1593" s="668" t="s">
        <v>344</v>
      </c>
      <c r="D1593" s="648">
        <v>3.3</v>
      </c>
      <c r="E1593" s="160">
        <f t="shared" si="24"/>
        <v>66</v>
      </c>
    </row>
    <row r="1594" spans="1:5">
      <c r="A1594" s="160">
        <v>1591</v>
      </c>
      <c r="B1594" s="647" t="s">
        <v>4941</v>
      </c>
      <c r="C1594" s="668" t="s">
        <v>344</v>
      </c>
      <c r="D1594" s="648">
        <v>5.07</v>
      </c>
      <c r="E1594" s="160">
        <f t="shared" si="24"/>
        <v>101.4</v>
      </c>
    </row>
    <row r="1595" spans="1:5">
      <c r="A1595" s="160">
        <v>1592</v>
      </c>
      <c r="B1595" s="647" t="s">
        <v>4926</v>
      </c>
      <c r="C1595" s="668" t="s">
        <v>344</v>
      </c>
      <c r="D1595" s="648">
        <v>2.28</v>
      </c>
      <c r="E1595" s="160">
        <f t="shared" si="24"/>
        <v>45.6</v>
      </c>
    </row>
    <row r="1596" spans="1:5">
      <c r="A1596" s="160">
        <v>1593</v>
      </c>
      <c r="B1596" s="647" t="s">
        <v>4942</v>
      </c>
      <c r="C1596" s="668" t="s">
        <v>358</v>
      </c>
      <c r="D1596" s="648">
        <v>2.04</v>
      </c>
      <c r="E1596" s="160">
        <f t="shared" si="24"/>
        <v>40.8</v>
      </c>
    </row>
    <row r="1597" spans="1:5">
      <c r="A1597" s="160">
        <v>1594</v>
      </c>
      <c r="B1597" s="647" t="s">
        <v>4943</v>
      </c>
      <c r="C1597" s="668" t="s">
        <v>358</v>
      </c>
      <c r="D1597" s="648">
        <v>1.62</v>
      </c>
      <c r="E1597" s="160">
        <f t="shared" si="24"/>
        <v>32.4</v>
      </c>
    </row>
    <row r="1598" spans="1:5">
      <c r="A1598" s="160">
        <v>1595</v>
      </c>
      <c r="B1598" s="647" t="s">
        <v>4944</v>
      </c>
      <c r="C1598" s="668" t="s">
        <v>358</v>
      </c>
      <c r="D1598" s="648">
        <v>1.78</v>
      </c>
      <c r="E1598" s="160">
        <f t="shared" si="24"/>
        <v>35.6</v>
      </c>
    </row>
    <row r="1599" spans="1:5">
      <c r="A1599" s="160">
        <v>1596</v>
      </c>
      <c r="B1599" s="647" t="s">
        <v>4945</v>
      </c>
      <c r="C1599" s="668" t="s">
        <v>358</v>
      </c>
      <c r="D1599" s="648">
        <v>1.81</v>
      </c>
      <c r="E1599" s="160">
        <f t="shared" si="24"/>
        <v>36.2</v>
      </c>
    </row>
    <row r="1600" spans="1:5">
      <c r="A1600" s="160">
        <v>1597</v>
      </c>
      <c r="B1600" s="647" t="s">
        <v>4946</v>
      </c>
      <c r="C1600" s="668" t="s">
        <v>358</v>
      </c>
      <c r="D1600" s="648">
        <v>0.65</v>
      </c>
      <c r="E1600" s="160">
        <f t="shared" si="24"/>
        <v>13</v>
      </c>
    </row>
    <row r="1601" spans="1:5">
      <c r="A1601" s="160">
        <v>1598</v>
      </c>
      <c r="B1601" s="647" t="s">
        <v>4947</v>
      </c>
      <c r="C1601" s="668" t="s">
        <v>358</v>
      </c>
      <c r="D1601" s="648">
        <v>1.06</v>
      </c>
      <c r="E1601" s="160">
        <f t="shared" si="24"/>
        <v>21.2</v>
      </c>
    </row>
    <row r="1602" spans="1:5">
      <c r="A1602" s="160">
        <v>1599</v>
      </c>
      <c r="B1602" s="647" t="s">
        <v>4948</v>
      </c>
      <c r="C1602" s="668" t="s">
        <v>358</v>
      </c>
      <c r="D1602" s="648">
        <v>1.31</v>
      </c>
      <c r="E1602" s="160">
        <f t="shared" si="24"/>
        <v>26.2</v>
      </c>
    </row>
    <row r="1603" spans="1:5">
      <c r="A1603" s="160">
        <v>1600</v>
      </c>
      <c r="B1603" s="647" t="s">
        <v>4949</v>
      </c>
      <c r="C1603" s="668" t="s">
        <v>358</v>
      </c>
      <c r="D1603" s="648">
        <v>1.06</v>
      </c>
      <c r="E1603" s="160">
        <f t="shared" si="24"/>
        <v>21.2</v>
      </c>
    </row>
    <row r="1604" spans="1:5">
      <c r="A1604" s="160">
        <v>1601</v>
      </c>
      <c r="B1604" s="647" t="s">
        <v>4950</v>
      </c>
      <c r="C1604" s="668" t="s">
        <v>358</v>
      </c>
      <c r="D1604" s="648">
        <v>1.92</v>
      </c>
      <c r="E1604" s="160">
        <f t="shared" si="24"/>
        <v>38.4</v>
      </c>
    </row>
    <row r="1605" spans="1:5">
      <c r="A1605" s="160">
        <v>1602</v>
      </c>
      <c r="B1605" s="647" t="s">
        <v>4951</v>
      </c>
      <c r="C1605" s="668" t="s">
        <v>358</v>
      </c>
      <c r="D1605" s="648">
        <v>1.77</v>
      </c>
      <c r="E1605" s="160">
        <f t="shared" ref="E1605:E1668" si="25">D1605*20</f>
        <v>35.4</v>
      </c>
    </row>
    <row r="1606" spans="1:5">
      <c r="A1606" s="160">
        <v>1603</v>
      </c>
      <c r="B1606" s="647" t="s">
        <v>4952</v>
      </c>
      <c r="C1606" s="668" t="s">
        <v>358</v>
      </c>
      <c r="D1606" s="648">
        <v>1.08</v>
      </c>
      <c r="E1606" s="160">
        <f t="shared" si="25"/>
        <v>21.6</v>
      </c>
    </row>
    <row r="1607" spans="1:5">
      <c r="A1607" s="160">
        <v>1604</v>
      </c>
      <c r="B1607" s="647" t="s">
        <v>3875</v>
      </c>
      <c r="C1607" s="668" t="s">
        <v>358</v>
      </c>
      <c r="D1607" s="648">
        <v>1.3</v>
      </c>
      <c r="E1607" s="160">
        <f t="shared" si="25"/>
        <v>26</v>
      </c>
    </row>
    <row r="1608" spans="1:5">
      <c r="A1608" s="160">
        <v>1605</v>
      </c>
      <c r="B1608" s="647" t="s">
        <v>4953</v>
      </c>
      <c r="C1608" s="668" t="s">
        <v>358</v>
      </c>
      <c r="D1608" s="648">
        <v>1.47</v>
      </c>
      <c r="E1608" s="160">
        <f t="shared" si="25"/>
        <v>29.4</v>
      </c>
    </row>
    <row r="1609" spans="1:5">
      <c r="A1609" s="160">
        <v>1606</v>
      </c>
      <c r="B1609" s="647" t="s">
        <v>4954</v>
      </c>
      <c r="C1609" s="668" t="s">
        <v>358</v>
      </c>
      <c r="D1609" s="648">
        <v>0.84</v>
      </c>
      <c r="E1609" s="160">
        <f t="shared" si="25"/>
        <v>16.8</v>
      </c>
    </row>
    <row r="1610" spans="1:5">
      <c r="A1610" s="160">
        <v>1607</v>
      </c>
      <c r="B1610" s="647" t="s">
        <v>4955</v>
      </c>
      <c r="C1610" s="668" t="s">
        <v>358</v>
      </c>
      <c r="D1610" s="648">
        <v>0.73</v>
      </c>
      <c r="E1610" s="160">
        <f t="shared" si="25"/>
        <v>14.6</v>
      </c>
    </row>
    <row r="1611" spans="1:5">
      <c r="A1611" s="160">
        <v>1608</v>
      </c>
      <c r="B1611" s="647" t="s">
        <v>4956</v>
      </c>
      <c r="C1611" s="668" t="s">
        <v>358</v>
      </c>
      <c r="D1611" s="648">
        <v>0.97</v>
      </c>
      <c r="E1611" s="160">
        <f t="shared" si="25"/>
        <v>19.4</v>
      </c>
    </row>
    <row r="1612" spans="1:5">
      <c r="A1612" s="160">
        <v>1609</v>
      </c>
      <c r="B1612" s="647" t="s">
        <v>4957</v>
      </c>
      <c r="C1612" s="668" t="s">
        <v>358</v>
      </c>
      <c r="D1612" s="648">
        <v>0.63</v>
      </c>
      <c r="E1612" s="160">
        <f t="shared" si="25"/>
        <v>12.6</v>
      </c>
    </row>
    <row r="1613" spans="1:5">
      <c r="A1613" s="160">
        <v>1610</v>
      </c>
      <c r="B1613" s="647" t="s">
        <v>4958</v>
      </c>
      <c r="C1613" s="668" t="s">
        <v>358</v>
      </c>
      <c r="D1613" s="648">
        <v>1.8</v>
      </c>
      <c r="E1613" s="160">
        <f t="shared" si="25"/>
        <v>36</v>
      </c>
    </row>
    <row r="1614" spans="1:5">
      <c r="A1614" s="160">
        <v>1611</v>
      </c>
      <c r="B1614" s="647" t="s">
        <v>4959</v>
      </c>
      <c r="C1614" s="668" t="s">
        <v>358</v>
      </c>
      <c r="D1614" s="648">
        <v>1.48</v>
      </c>
      <c r="E1614" s="160">
        <f t="shared" si="25"/>
        <v>29.6</v>
      </c>
    </row>
    <row r="1615" spans="1:5">
      <c r="A1615" s="160">
        <v>1612</v>
      </c>
      <c r="B1615" s="647" t="s">
        <v>4897</v>
      </c>
      <c r="C1615" s="668" t="s">
        <v>358</v>
      </c>
      <c r="D1615" s="648">
        <v>2.08</v>
      </c>
      <c r="E1615" s="160">
        <f t="shared" si="25"/>
        <v>41.6</v>
      </c>
    </row>
    <row r="1616" spans="1:5">
      <c r="A1616" s="160">
        <v>1613</v>
      </c>
      <c r="B1616" s="647" t="s">
        <v>4960</v>
      </c>
      <c r="C1616" s="668" t="s">
        <v>358</v>
      </c>
      <c r="D1616" s="648">
        <v>0.81</v>
      </c>
      <c r="E1616" s="160">
        <f t="shared" si="25"/>
        <v>16.2</v>
      </c>
    </row>
    <row r="1617" spans="1:5">
      <c r="A1617" s="160">
        <v>1614</v>
      </c>
      <c r="B1617" s="647" t="s">
        <v>4961</v>
      </c>
      <c r="C1617" s="668" t="s">
        <v>358</v>
      </c>
      <c r="D1617" s="648">
        <v>3.58</v>
      </c>
      <c r="E1617" s="160">
        <f t="shared" si="25"/>
        <v>71.6</v>
      </c>
    </row>
    <row r="1618" spans="1:5">
      <c r="A1618" s="160">
        <v>1615</v>
      </c>
      <c r="B1618" s="647" t="s">
        <v>4962</v>
      </c>
      <c r="C1618" s="668" t="s">
        <v>358</v>
      </c>
      <c r="D1618" s="648">
        <v>1.32</v>
      </c>
      <c r="E1618" s="160">
        <f t="shared" si="25"/>
        <v>26.4</v>
      </c>
    </row>
    <row r="1619" spans="1:5">
      <c r="A1619" s="160">
        <v>1616</v>
      </c>
      <c r="B1619" s="647" t="s">
        <v>4963</v>
      </c>
      <c r="C1619" s="668" t="s">
        <v>358</v>
      </c>
      <c r="D1619" s="648">
        <v>2.55</v>
      </c>
      <c r="E1619" s="160">
        <f t="shared" si="25"/>
        <v>51</v>
      </c>
    </row>
    <row r="1620" spans="1:5">
      <c r="A1620" s="160">
        <v>1617</v>
      </c>
      <c r="B1620" s="647" t="s">
        <v>4964</v>
      </c>
      <c r="C1620" s="668" t="s">
        <v>358</v>
      </c>
      <c r="D1620" s="648">
        <v>1.64</v>
      </c>
      <c r="E1620" s="160">
        <f t="shared" si="25"/>
        <v>32.8</v>
      </c>
    </row>
    <row r="1621" spans="1:5">
      <c r="A1621" s="160">
        <v>1618</v>
      </c>
      <c r="B1621" s="647" t="s">
        <v>4965</v>
      </c>
      <c r="C1621" s="668" t="s">
        <v>358</v>
      </c>
      <c r="D1621" s="648">
        <v>2.04</v>
      </c>
      <c r="E1621" s="160">
        <f t="shared" si="25"/>
        <v>40.8</v>
      </c>
    </row>
    <row r="1622" spans="1:5">
      <c r="A1622" s="160">
        <v>1619</v>
      </c>
      <c r="B1622" s="647" t="s">
        <v>4966</v>
      </c>
      <c r="C1622" s="668" t="s">
        <v>358</v>
      </c>
      <c r="D1622" s="648">
        <v>1.73</v>
      </c>
      <c r="E1622" s="160">
        <f t="shared" si="25"/>
        <v>34.6</v>
      </c>
    </row>
    <row r="1623" spans="1:5">
      <c r="A1623" s="160">
        <v>1620</v>
      </c>
      <c r="B1623" s="647" t="s">
        <v>4967</v>
      </c>
      <c r="C1623" s="668" t="s">
        <v>358</v>
      </c>
      <c r="D1623" s="648">
        <v>1.51</v>
      </c>
      <c r="E1623" s="160">
        <f t="shared" si="25"/>
        <v>30.2</v>
      </c>
    </row>
    <row r="1624" spans="1:5">
      <c r="A1624" s="160">
        <v>1621</v>
      </c>
      <c r="B1624" s="647" t="s">
        <v>4968</v>
      </c>
      <c r="C1624" s="668" t="s">
        <v>358</v>
      </c>
      <c r="D1624" s="648">
        <v>2.58</v>
      </c>
      <c r="E1624" s="160">
        <f t="shared" si="25"/>
        <v>51.6</v>
      </c>
    </row>
    <row r="1625" spans="1:5">
      <c r="A1625" s="160">
        <v>1622</v>
      </c>
      <c r="B1625" s="647" t="s">
        <v>4969</v>
      </c>
      <c r="C1625" s="668" t="s">
        <v>358</v>
      </c>
      <c r="D1625" s="648">
        <v>1.53</v>
      </c>
      <c r="E1625" s="160">
        <f t="shared" si="25"/>
        <v>30.6</v>
      </c>
    </row>
    <row r="1626" spans="1:5">
      <c r="A1626" s="160">
        <v>1623</v>
      </c>
      <c r="B1626" s="647" t="s">
        <v>4970</v>
      </c>
      <c r="C1626" s="668" t="s">
        <v>358</v>
      </c>
      <c r="D1626" s="648">
        <v>1.11</v>
      </c>
      <c r="E1626" s="160">
        <f t="shared" si="25"/>
        <v>22.2</v>
      </c>
    </row>
    <row r="1627" spans="1:5">
      <c r="A1627" s="160">
        <v>1624</v>
      </c>
      <c r="B1627" s="647" t="s">
        <v>4971</v>
      </c>
      <c r="C1627" s="668" t="s">
        <v>358</v>
      </c>
      <c r="D1627" s="648">
        <v>1.79</v>
      </c>
      <c r="E1627" s="160">
        <f t="shared" si="25"/>
        <v>35.8</v>
      </c>
    </row>
    <row r="1628" spans="1:5">
      <c r="A1628" s="160">
        <v>1625</v>
      </c>
      <c r="B1628" s="647" t="s">
        <v>4972</v>
      </c>
      <c r="C1628" s="668" t="s">
        <v>358</v>
      </c>
      <c r="D1628" s="648">
        <v>0.86</v>
      </c>
      <c r="E1628" s="160">
        <f t="shared" si="25"/>
        <v>17.2</v>
      </c>
    </row>
    <row r="1629" spans="1:5">
      <c r="A1629" s="160">
        <v>1626</v>
      </c>
      <c r="B1629" s="647" t="s">
        <v>4973</v>
      </c>
      <c r="C1629" s="668" t="s">
        <v>358</v>
      </c>
      <c r="D1629" s="648">
        <v>0.76</v>
      </c>
      <c r="E1629" s="160">
        <f t="shared" si="25"/>
        <v>15.2</v>
      </c>
    </row>
    <row r="1630" spans="1:5">
      <c r="A1630" s="160">
        <v>1627</v>
      </c>
      <c r="B1630" s="647" t="s">
        <v>4974</v>
      </c>
      <c r="C1630" s="668" t="s">
        <v>358</v>
      </c>
      <c r="D1630" s="648">
        <v>0.89</v>
      </c>
      <c r="E1630" s="160">
        <f t="shared" si="25"/>
        <v>17.8</v>
      </c>
    </row>
    <row r="1631" spans="1:5">
      <c r="A1631" s="160">
        <v>1628</v>
      </c>
      <c r="B1631" s="647" t="s">
        <v>4975</v>
      </c>
      <c r="C1631" s="668" t="s">
        <v>358</v>
      </c>
      <c r="D1631" s="648">
        <v>1.32</v>
      </c>
      <c r="E1631" s="160">
        <f t="shared" si="25"/>
        <v>26.4</v>
      </c>
    </row>
    <row r="1632" spans="1:5">
      <c r="A1632" s="160">
        <v>1629</v>
      </c>
      <c r="B1632" s="647" t="s">
        <v>4976</v>
      </c>
      <c r="C1632" s="668" t="s">
        <v>358</v>
      </c>
      <c r="D1632" s="648">
        <v>1.72</v>
      </c>
      <c r="E1632" s="160">
        <f t="shared" si="25"/>
        <v>34.4</v>
      </c>
    </row>
    <row r="1633" spans="1:5">
      <c r="A1633" s="160">
        <v>1630</v>
      </c>
      <c r="B1633" s="647" t="s">
        <v>4977</v>
      </c>
      <c r="C1633" s="668" t="s">
        <v>358</v>
      </c>
      <c r="D1633" s="648">
        <v>1.5</v>
      </c>
      <c r="E1633" s="160">
        <f t="shared" si="25"/>
        <v>30</v>
      </c>
    </row>
    <row r="1634" spans="1:5">
      <c r="A1634" s="160">
        <v>1631</v>
      </c>
      <c r="B1634" s="647" t="s">
        <v>4978</v>
      </c>
      <c r="C1634" s="668" t="s">
        <v>358</v>
      </c>
      <c r="D1634" s="648">
        <v>1.41</v>
      </c>
      <c r="E1634" s="160">
        <f t="shared" si="25"/>
        <v>28.2</v>
      </c>
    </row>
    <row r="1635" spans="1:5">
      <c r="A1635" s="160">
        <v>1632</v>
      </c>
      <c r="B1635" s="647" t="s">
        <v>4979</v>
      </c>
      <c r="C1635" s="668" t="s">
        <v>358</v>
      </c>
      <c r="D1635" s="648">
        <v>1.63</v>
      </c>
      <c r="E1635" s="160">
        <f t="shared" si="25"/>
        <v>32.6</v>
      </c>
    </row>
    <row r="1636" spans="1:5">
      <c r="A1636" s="160">
        <v>1633</v>
      </c>
      <c r="B1636" s="647" t="s">
        <v>4980</v>
      </c>
      <c r="C1636" s="668" t="s">
        <v>358</v>
      </c>
      <c r="D1636" s="648">
        <v>1.18</v>
      </c>
      <c r="E1636" s="160">
        <f t="shared" si="25"/>
        <v>23.6</v>
      </c>
    </row>
    <row r="1637" spans="1:5">
      <c r="A1637" s="160">
        <v>1634</v>
      </c>
      <c r="B1637" s="647" t="s">
        <v>4981</v>
      </c>
      <c r="C1637" s="668" t="s">
        <v>358</v>
      </c>
      <c r="D1637" s="648">
        <v>2.25</v>
      </c>
      <c r="E1637" s="160">
        <f t="shared" si="25"/>
        <v>45</v>
      </c>
    </row>
    <row r="1638" spans="1:5">
      <c r="A1638" s="160">
        <v>1635</v>
      </c>
      <c r="B1638" s="647" t="s">
        <v>4982</v>
      </c>
      <c r="C1638" s="668" t="s">
        <v>358</v>
      </c>
      <c r="D1638" s="648">
        <v>1.28</v>
      </c>
      <c r="E1638" s="160">
        <f t="shared" si="25"/>
        <v>25.6</v>
      </c>
    </row>
    <row r="1639" spans="1:5">
      <c r="A1639" s="160">
        <v>1636</v>
      </c>
      <c r="B1639" s="647" t="s">
        <v>4983</v>
      </c>
      <c r="C1639" s="668" t="s">
        <v>4984</v>
      </c>
      <c r="D1639" s="648">
        <v>138</v>
      </c>
      <c r="E1639" s="160">
        <f t="shared" si="25"/>
        <v>2760</v>
      </c>
    </row>
    <row r="1640" spans="1:5">
      <c r="A1640" s="160">
        <v>1637</v>
      </c>
      <c r="B1640" s="673" t="s">
        <v>4255</v>
      </c>
      <c r="C1640" s="674" t="s">
        <v>4985</v>
      </c>
      <c r="D1640" s="650">
        <v>209</v>
      </c>
      <c r="E1640" s="160">
        <f t="shared" si="25"/>
        <v>4180</v>
      </c>
    </row>
    <row r="1641" spans="1:5">
      <c r="A1641" s="160">
        <v>1638</v>
      </c>
      <c r="B1641" s="673" t="s">
        <v>4986</v>
      </c>
      <c r="C1641" s="674" t="s">
        <v>4987</v>
      </c>
      <c r="D1641" s="650">
        <v>213.8</v>
      </c>
      <c r="E1641" s="160">
        <f t="shared" si="25"/>
        <v>4276</v>
      </c>
    </row>
    <row r="1642" spans="1:5">
      <c r="A1642" s="160">
        <v>1639</v>
      </c>
      <c r="B1642" s="649" t="s">
        <v>4988</v>
      </c>
      <c r="C1642" s="503" t="s">
        <v>4989</v>
      </c>
      <c r="D1642" s="650">
        <v>145</v>
      </c>
      <c r="E1642" s="160">
        <f t="shared" si="25"/>
        <v>2900</v>
      </c>
    </row>
    <row r="1643" spans="1:5">
      <c r="A1643" s="160">
        <v>1640</v>
      </c>
      <c r="B1643" s="511" t="s">
        <v>4990</v>
      </c>
      <c r="C1643" s="503" t="s">
        <v>4991</v>
      </c>
      <c r="D1643" s="650">
        <v>3</v>
      </c>
      <c r="E1643" s="160">
        <f t="shared" si="25"/>
        <v>60</v>
      </c>
    </row>
    <row r="1644" spans="1:5">
      <c r="A1644" s="160">
        <v>1641</v>
      </c>
      <c r="B1644" s="511" t="s">
        <v>4992</v>
      </c>
      <c r="C1644" s="503" t="s">
        <v>4991</v>
      </c>
      <c r="D1644" s="650">
        <v>2</v>
      </c>
      <c r="E1644" s="160">
        <f t="shared" si="25"/>
        <v>40</v>
      </c>
    </row>
    <row r="1645" spans="1:5">
      <c r="A1645" s="160">
        <v>1642</v>
      </c>
      <c r="B1645" s="511" t="s">
        <v>4993</v>
      </c>
      <c r="C1645" s="503" t="s">
        <v>4991</v>
      </c>
      <c r="D1645" s="650">
        <v>2.3</v>
      </c>
      <c r="E1645" s="160">
        <f t="shared" si="25"/>
        <v>46</v>
      </c>
    </row>
    <row r="1646" spans="1:5">
      <c r="A1646" s="160">
        <v>1643</v>
      </c>
      <c r="B1646" s="511" t="s">
        <v>4994</v>
      </c>
      <c r="C1646" s="503" t="s">
        <v>4991</v>
      </c>
      <c r="D1646" s="650">
        <v>1.5</v>
      </c>
      <c r="E1646" s="160">
        <f t="shared" si="25"/>
        <v>30</v>
      </c>
    </row>
    <row r="1647" spans="1:5">
      <c r="A1647" s="160">
        <v>1644</v>
      </c>
      <c r="B1647" s="511" t="s">
        <v>4995</v>
      </c>
      <c r="C1647" s="503" t="s">
        <v>4991</v>
      </c>
      <c r="D1647" s="650">
        <v>2.7</v>
      </c>
      <c r="E1647" s="160">
        <f t="shared" si="25"/>
        <v>54</v>
      </c>
    </row>
    <row r="1648" spans="1:5">
      <c r="A1648" s="160">
        <v>1645</v>
      </c>
      <c r="B1648" s="511" t="s">
        <v>4996</v>
      </c>
      <c r="C1648" s="503" t="s">
        <v>4991</v>
      </c>
      <c r="D1648" s="650">
        <v>1.8</v>
      </c>
      <c r="E1648" s="160">
        <f t="shared" si="25"/>
        <v>36</v>
      </c>
    </row>
    <row r="1649" spans="1:5">
      <c r="A1649" s="160">
        <v>1646</v>
      </c>
      <c r="B1649" s="511" t="s">
        <v>4997</v>
      </c>
      <c r="C1649" s="503" t="s">
        <v>4991</v>
      </c>
      <c r="D1649" s="650">
        <v>1.5</v>
      </c>
      <c r="E1649" s="160">
        <f t="shared" si="25"/>
        <v>30</v>
      </c>
    </row>
    <row r="1650" spans="1:5">
      <c r="A1650" s="160">
        <v>1647</v>
      </c>
      <c r="B1650" s="511" t="s">
        <v>4998</v>
      </c>
      <c r="C1650" s="503" t="s">
        <v>4999</v>
      </c>
      <c r="D1650" s="675">
        <v>2.7</v>
      </c>
      <c r="E1650" s="160">
        <f t="shared" si="25"/>
        <v>54</v>
      </c>
    </row>
    <row r="1651" spans="1:5">
      <c r="A1651" s="160">
        <v>1648</v>
      </c>
      <c r="B1651" s="511" t="s">
        <v>5000</v>
      </c>
      <c r="C1651" s="503" t="s">
        <v>4999</v>
      </c>
      <c r="D1651" s="675">
        <v>1</v>
      </c>
      <c r="E1651" s="160">
        <f t="shared" si="25"/>
        <v>20</v>
      </c>
    </row>
    <row r="1652" spans="1:5">
      <c r="A1652" s="160">
        <v>1649</v>
      </c>
      <c r="B1652" s="511" t="s">
        <v>5001</v>
      </c>
      <c r="C1652" s="503" t="s">
        <v>4999</v>
      </c>
      <c r="D1652" s="675">
        <v>1</v>
      </c>
      <c r="E1652" s="160">
        <f t="shared" si="25"/>
        <v>20</v>
      </c>
    </row>
    <row r="1653" spans="1:5">
      <c r="A1653" s="160">
        <v>1650</v>
      </c>
      <c r="B1653" s="511" t="s">
        <v>5002</v>
      </c>
      <c r="C1653" s="652" t="s">
        <v>4999</v>
      </c>
      <c r="D1653" s="675">
        <v>1</v>
      </c>
      <c r="E1653" s="160">
        <f t="shared" si="25"/>
        <v>20</v>
      </c>
    </row>
    <row r="1654" spans="1:5">
      <c r="A1654" s="160">
        <v>1651</v>
      </c>
      <c r="B1654" s="649" t="s">
        <v>5003</v>
      </c>
      <c r="C1654" s="652" t="s">
        <v>5004</v>
      </c>
      <c r="D1654" s="650">
        <v>10.4</v>
      </c>
      <c r="E1654" s="160">
        <f t="shared" si="25"/>
        <v>208</v>
      </c>
    </row>
    <row r="1655" spans="1:5">
      <c r="A1655" s="160">
        <v>1652</v>
      </c>
      <c r="B1655" s="649" t="s">
        <v>5005</v>
      </c>
      <c r="C1655" s="652" t="s">
        <v>5006</v>
      </c>
      <c r="D1655" s="650">
        <v>6</v>
      </c>
      <c r="E1655" s="160">
        <f t="shared" si="25"/>
        <v>120</v>
      </c>
    </row>
    <row r="1656" spans="1:5">
      <c r="A1656" s="160">
        <v>1653</v>
      </c>
      <c r="B1656" s="676" t="s">
        <v>5007</v>
      </c>
      <c r="C1656" s="677" t="s">
        <v>5008</v>
      </c>
      <c r="D1656" s="678">
        <v>3</v>
      </c>
      <c r="E1656" s="160">
        <f t="shared" si="25"/>
        <v>60</v>
      </c>
    </row>
    <row r="1657" spans="1:5">
      <c r="A1657" s="160">
        <v>1654</v>
      </c>
      <c r="B1657" s="676" t="s">
        <v>5009</v>
      </c>
      <c r="C1657" s="677" t="s">
        <v>5010</v>
      </c>
      <c r="D1657" s="678">
        <v>1</v>
      </c>
      <c r="E1657" s="160">
        <f t="shared" si="25"/>
        <v>20</v>
      </c>
    </row>
    <row r="1658" spans="1:5">
      <c r="A1658" s="160">
        <v>1655</v>
      </c>
      <c r="B1658" s="676" t="s">
        <v>5011</v>
      </c>
      <c r="C1658" s="677" t="s">
        <v>5010</v>
      </c>
      <c r="D1658" s="678">
        <v>2.4</v>
      </c>
      <c r="E1658" s="160">
        <f t="shared" si="25"/>
        <v>48</v>
      </c>
    </row>
    <row r="1659" spans="1:5">
      <c r="A1659" s="160">
        <v>1656</v>
      </c>
      <c r="B1659" s="676" t="s">
        <v>5012</v>
      </c>
      <c r="C1659" s="677" t="s">
        <v>5010</v>
      </c>
      <c r="D1659" s="678">
        <v>0.6</v>
      </c>
      <c r="E1659" s="160">
        <f t="shared" si="25"/>
        <v>12</v>
      </c>
    </row>
    <row r="1660" spans="1:5">
      <c r="A1660" s="160">
        <v>1657</v>
      </c>
      <c r="B1660" s="676" t="s">
        <v>5013</v>
      </c>
      <c r="C1660" s="677" t="s">
        <v>5010</v>
      </c>
      <c r="D1660" s="678">
        <v>1.8</v>
      </c>
      <c r="E1660" s="160">
        <f t="shared" si="25"/>
        <v>36</v>
      </c>
    </row>
    <row r="1661" spans="1:5">
      <c r="A1661" s="160">
        <v>1658</v>
      </c>
      <c r="B1661" s="676" t="s">
        <v>5014</v>
      </c>
      <c r="C1661" s="677" t="s">
        <v>5010</v>
      </c>
      <c r="D1661" s="678">
        <v>3</v>
      </c>
      <c r="E1661" s="160">
        <f t="shared" si="25"/>
        <v>60</v>
      </c>
    </row>
    <row r="1662" spans="1:5">
      <c r="A1662" s="160">
        <v>1659</v>
      </c>
      <c r="B1662" s="676" t="s">
        <v>5015</v>
      </c>
      <c r="C1662" s="677" t="s">
        <v>5010</v>
      </c>
      <c r="D1662" s="678">
        <v>5</v>
      </c>
      <c r="E1662" s="160">
        <f t="shared" si="25"/>
        <v>100</v>
      </c>
    </row>
    <row r="1663" spans="1:5">
      <c r="A1663" s="160">
        <v>1660</v>
      </c>
      <c r="B1663" s="676" t="s">
        <v>5016</v>
      </c>
      <c r="C1663" s="677" t="s">
        <v>5010</v>
      </c>
      <c r="D1663" s="678">
        <v>1</v>
      </c>
      <c r="E1663" s="160">
        <f t="shared" si="25"/>
        <v>20</v>
      </c>
    </row>
    <row r="1664" spans="1:5">
      <c r="A1664" s="160">
        <v>1661</v>
      </c>
      <c r="B1664" s="676" t="s">
        <v>5017</v>
      </c>
      <c r="C1664" s="677" t="s">
        <v>5010</v>
      </c>
      <c r="D1664" s="678">
        <v>2</v>
      </c>
      <c r="E1664" s="160">
        <f t="shared" si="25"/>
        <v>40</v>
      </c>
    </row>
    <row r="1665" spans="1:5">
      <c r="A1665" s="160">
        <v>1662</v>
      </c>
      <c r="B1665" s="647" t="s">
        <v>5018</v>
      </c>
      <c r="C1665" s="503" t="s">
        <v>2216</v>
      </c>
      <c r="D1665" s="648">
        <v>1.2</v>
      </c>
      <c r="E1665" s="160">
        <f t="shared" si="25"/>
        <v>24</v>
      </c>
    </row>
    <row r="1666" spans="1:5">
      <c r="A1666" s="160">
        <v>1663</v>
      </c>
      <c r="B1666" s="647" t="s">
        <v>5019</v>
      </c>
      <c r="C1666" s="503" t="s">
        <v>2216</v>
      </c>
      <c r="D1666" s="648">
        <v>1</v>
      </c>
      <c r="E1666" s="160">
        <f t="shared" si="25"/>
        <v>20</v>
      </c>
    </row>
    <row r="1667" spans="1:5">
      <c r="A1667" s="160">
        <v>1664</v>
      </c>
      <c r="B1667" s="647" t="s">
        <v>5020</v>
      </c>
      <c r="C1667" s="503" t="s">
        <v>2216</v>
      </c>
      <c r="D1667" s="648">
        <v>2</v>
      </c>
      <c r="E1667" s="160">
        <f t="shared" si="25"/>
        <v>40</v>
      </c>
    </row>
    <row r="1668" spans="1:5">
      <c r="A1668" s="160">
        <v>1665</v>
      </c>
      <c r="B1668" s="647" t="s">
        <v>5021</v>
      </c>
      <c r="C1668" s="503" t="s">
        <v>2216</v>
      </c>
      <c r="D1668" s="648">
        <v>2.3</v>
      </c>
      <c r="E1668" s="160">
        <f t="shared" si="25"/>
        <v>46</v>
      </c>
    </row>
    <row r="1669" spans="1:5">
      <c r="A1669" s="160">
        <v>1666</v>
      </c>
      <c r="B1669" s="647" t="s">
        <v>5022</v>
      </c>
      <c r="C1669" s="503" t="s">
        <v>2216</v>
      </c>
      <c r="D1669" s="648">
        <v>3</v>
      </c>
      <c r="E1669" s="160">
        <f t="shared" ref="E1669:E1732" si="26">D1669*20</f>
        <v>60</v>
      </c>
    </row>
    <row r="1670" spans="1:5">
      <c r="A1670" s="160">
        <v>1667</v>
      </c>
      <c r="B1670" s="647" t="s">
        <v>5023</v>
      </c>
      <c r="C1670" s="503" t="s">
        <v>2216</v>
      </c>
      <c r="D1670" s="648">
        <v>1</v>
      </c>
      <c r="E1670" s="160">
        <f t="shared" si="26"/>
        <v>20</v>
      </c>
    </row>
    <row r="1671" spans="1:5">
      <c r="A1671" s="160">
        <v>1668</v>
      </c>
      <c r="B1671" s="647" t="s">
        <v>5024</v>
      </c>
      <c r="C1671" s="503" t="s">
        <v>2216</v>
      </c>
      <c r="D1671" s="648">
        <v>1.9</v>
      </c>
      <c r="E1671" s="160">
        <f t="shared" si="26"/>
        <v>38</v>
      </c>
    </row>
    <row r="1672" spans="1:5">
      <c r="A1672" s="160">
        <v>1669</v>
      </c>
      <c r="B1672" s="647" t="s">
        <v>5025</v>
      </c>
      <c r="C1672" s="503" t="s">
        <v>2216</v>
      </c>
      <c r="D1672" s="648">
        <v>2.2</v>
      </c>
      <c r="E1672" s="160">
        <f t="shared" si="26"/>
        <v>44</v>
      </c>
    </row>
    <row r="1673" spans="1:5">
      <c r="A1673" s="160">
        <v>1670</v>
      </c>
      <c r="B1673" s="647" t="s">
        <v>5026</v>
      </c>
      <c r="C1673" s="503" t="s">
        <v>2216</v>
      </c>
      <c r="D1673" s="648">
        <v>0.9</v>
      </c>
      <c r="E1673" s="160">
        <f t="shared" si="26"/>
        <v>18</v>
      </c>
    </row>
    <row r="1674" spans="1:5">
      <c r="A1674" s="160">
        <v>1671</v>
      </c>
      <c r="B1674" s="647" t="s">
        <v>5027</v>
      </c>
      <c r="C1674" s="503" t="s">
        <v>2216</v>
      </c>
      <c r="D1674" s="648">
        <v>2.5</v>
      </c>
      <c r="E1674" s="160">
        <f t="shared" si="26"/>
        <v>50</v>
      </c>
    </row>
    <row r="1675" spans="1:5">
      <c r="A1675" s="160">
        <v>1672</v>
      </c>
      <c r="B1675" s="647" t="s">
        <v>5028</v>
      </c>
      <c r="C1675" s="503" t="s">
        <v>2216</v>
      </c>
      <c r="D1675" s="648">
        <v>1.6</v>
      </c>
      <c r="E1675" s="160">
        <f t="shared" si="26"/>
        <v>32</v>
      </c>
    </row>
    <row r="1676" spans="1:5">
      <c r="A1676" s="160">
        <v>1673</v>
      </c>
      <c r="B1676" s="647" t="s">
        <v>5029</v>
      </c>
      <c r="C1676" s="503" t="s">
        <v>2216</v>
      </c>
      <c r="D1676" s="648">
        <v>1</v>
      </c>
      <c r="E1676" s="160">
        <f t="shared" si="26"/>
        <v>20</v>
      </c>
    </row>
    <row r="1677" spans="1:5">
      <c r="A1677" s="160">
        <v>1674</v>
      </c>
      <c r="B1677" s="647" t="s">
        <v>5030</v>
      </c>
      <c r="C1677" s="503" t="s">
        <v>2216</v>
      </c>
      <c r="D1677" s="648">
        <v>1.7</v>
      </c>
      <c r="E1677" s="160">
        <f t="shared" si="26"/>
        <v>34</v>
      </c>
    </row>
    <row r="1678" spans="1:5">
      <c r="A1678" s="160">
        <v>1675</v>
      </c>
      <c r="B1678" s="647" t="s">
        <v>5031</v>
      </c>
      <c r="C1678" s="503" t="s">
        <v>2216</v>
      </c>
      <c r="D1678" s="648">
        <v>3.5</v>
      </c>
      <c r="E1678" s="160">
        <f t="shared" si="26"/>
        <v>70</v>
      </c>
    </row>
    <row r="1679" spans="1:5">
      <c r="A1679" s="160">
        <v>1676</v>
      </c>
      <c r="B1679" s="647" t="s">
        <v>5032</v>
      </c>
      <c r="C1679" s="503" t="s">
        <v>2216</v>
      </c>
      <c r="D1679" s="648">
        <v>0.6</v>
      </c>
      <c r="E1679" s="160">
        <f t="shared" si="26"/>
        <v>12</v>
      </c>
    </row>
    <row r="1680" spans="1:5">
      <c r="A1680" s="160">
        <v>1677</v>
      </c>
      <c r="B1680" s="647" t="s">
        <v>5033</v>
      </c>
      <c r="C1680" s="503" t="s">
        <v>2216</v>
      </c>
      <c r="D1680" s="648">
        <v>2.5</v>
      </c>
      <c r="E1680" s="160">
        <f t="shared" si="26"/>
        <v>50</v>
      </c>
    </row>
    <row r="1681" spans="1:5">
      <c r="A1681" s="160">
        <v>1678</v>
      </c>
      <c r="B1681" s="649" t="s">
        <v>5034</v>
      </c>
      <c r="C1681" s="503" t="s">
        <v>2216</v>
      </c>
      <c r="D1681" s="648">
        <v>3</v>
      </c>
      <c r="E1681" s="160">
        <f t="shared" si="26"/>
        <v>60</v>
      </c>
    </row>
    <row r="1682" spans="1:5">
      <c r="A1682" s="160">
        <v>1679</v>
      </c>
      <c r="B1682" s="649" t="s">
        <v>5035</v>
      </c>
      <c r="C1682" s="503" t="s">
        <v>2216</v>
      </c>
      <c r="D1682" s="648">
        <v>2.2</v>
      </c>
      <c r="E1682" s="160">
        <f t="shared" si="26"/>
        <v>44</v>
      </c>
    </row>
    <row r="1683" spans="1:5">
      <c r="A1683" s="160">
        <v>1680</v>
      </c>
      <c r="B1683" s="649" t="s">
        <v>5036</v>
      </c>
      <c r="C1683" s="503" t="s">
        <v>2216</v>
      </c>
      <c r="D1683" s="648">
        <v>2.9</v>
      </c>
      <c r="E1683" s="160">
        <f t="shared" si="26"/>
        <v>58</v>
      </c>
    </row>
    <row r="1684" spans="1:5">
      <c r="A1684" s="160">
        <v>1681</v>
      </c>
      <c r="B1684" s="649" t="s">
        <v>5037</v>
      </c>
      <c r="C1684" s="503" t="s">
        <v>2216</v>
      </c>
      <c r="D1684" s="648">
        <v>1.6</v>
      </c>
      <c r="E1684" s="160">
        <f t="shared" si="26"/>
        <v>32</v>
      </c>
    </row>
    <row r="1685" spans="1:5">
      <c r="A1685" s="160">
        <v>1682</v>
      </c>
      <c r="B1685" s="649" t="s">
        <v>5038</v>
      </c>
      <c r="C1685" s="503" t="s">
        <v>2216</v>
      </c>
      <c r="D1685" s="648">
        <v>1.9</v>
      </c>
      <c r="E1685" s="160">
        <f t="shared" si="26"/>
        <v>38</v>
      </c>
    </row>
    <row r="1686" spans="1:5">
      <c r="A1686" s="160">
        <v>1683</v>
      </c>
      <c r="B1686" s="649" t="s">
        <v>5039</v>
      </c>
      <c r="C1686" s="503" t="s">
        <v>2216</v>
      </c>
      <c r="D1686" s="648">
        <v>2.1</v>
      </c>
      <c r="E1686" s="160">
        <f t="shared" si="26"/>
        <v>42</v>
      </c>
    </row>
    <row r="1687" spans="1:5">
      <c r="A1687" s="160">
        <v>1684</v>
      </c>
      <c r="B1687" s="649" t="s">
        <v>5040</v>
      </c>
      <c r="C1687" s="503" t="s">
        <v>2216</v>
      </c>
      <c r="D1687" s="457">
        <v>1.2</v>
      </c>
      <c r="E1687" s="160">
        <f t="shared" si="26"/>
        <v>24</v>
      </c>
    </row>
    <row r="1688" spans="1:5">
      <c r="A1688" s="160">
        <v>1685</v>
      </c>
      <c r="B1688" s="649" t="s">
        <v>5041</v>
      </c>
      <c r="C1688" s="503" t="s">
        <v>2216</v>
      </c>
      <c r="D1688" s="648">
        <v>4</v>
      </c>
      <c r="E1688" s="160">
        <f t="shared" si="26"/>
        <v>80</v>
      </c>
    </row>
    <row r="1689" spans="1:5">
      <c r="A1689" s="160">
        <v>1686</v>
      </c>
      <c r="B1689" s="649" t="s">
        <v>5020</v>
      </c>
      <c r="C1689" s="503" t="s">
        <v>2216</v>
      </c>
      <c r="D1689" s="648">
        <v>2.2</v>
      </c>
      <c r="E1689" s="160">
        <f t="shared" si="26"/>
        <v>44</v>
      </c>
    </row>
    <row r="1690" spans="1:5">
      <c r="A1690" s="160">
        <v>1687</v>
      </c>
      <c r="B1690" s="649" t="s">
        <v>5042</v>
      </c>
      <c r="C1690" s="503" t="s">
        <v>2216</v>
      </c>
      <c r="D1690" s="648">
        <v>1.2</v>
      </c>
      <c r="E1690" s="160">
        <f t="shared" si="26"/>
        <v>24</v>
      </c>
    </row>
    <row r="1691" spans="1:5">
      <c r="A1691" s="160">
        <v>1688</v>
      </c>
      <c r="B1691" s="649" t="s">
        <v>5043</v>
      </c>
      <c r="C1691" s="503" t="s">
        <v>2216</v>
      </c>
      <c r="D1691" s="648">
        <v>2.7</v>
      </c>
      <c r="E1691" s="160">
        <f t="shared" si="26"/>
        <v>54</v>
      </c>
    </row>
    <row r="1692" spans="1:5">
      <c r="A1692" s="160">
        <v>1689</v>
      </c>
      <c r="B1692" s="649" t="s">
        <v>5044</v>
      </c>
      <c r="C1692" s="503" t="s">
        <v>2216</v>
      </c>
      <c r="D1692" s="648">
        <v>1.2</v>
      </c>
      <c r="E1692" s="160">
        <f t="shared" si="26"/>
        <v>24</v>
      </c>
    </row>
    <row r="1693" spans="1:5">
      <c r="A1693" s="160">
        <v>1690</v>
      </c>
      <c r="B1693" s="649" t="s">
        <v>5045</v>
      </c>
      <c r="C1693" s="503" t="s">
        <v>2216</v>
      </c>
      <c r="D1693" s="648">
        <v>3.1</v>
      </c>
      <c r="E1693" s="160">
        <f t="shared" si="26"/>
        <v>62</v>
      </c>
    </row>
    <row r="1694" spans="1:5">
      <c r="A1694" s="160">
        <v>1691</v>
      </c>
      <c r="B1694" s="649" t="s">
        <v>5046</v>
      </c>
      <c r="C1694" s="503" t="s">
        <v>2216</v>
      </c>
      <c r="D1694" s="648">
        <v>6</v>
      </c>
      <c r="E1694" s="160">
        <f t="shared" si="26"/>
        <v>120</v>
      </c>
    </row>
    <row r="1695" spans="1:5">
      <c r="A1695" s="160">
        <v>1692</v>
      </c>
      <c r="B1695" s="649" t="s">
        <v>5047</v>
      </c>
      <c r="C1695" s="503" t="s">
        <v>5048</v>
      </c>
      <c r="D1695" s="648">
        <v>1</v>
      </c>
      <c r="E1695" s="160">
        <f t="shared" si="26"/>
        <v>20</v>
      </c>
    </row>
    <row r="1696" spans="1:5">
      <c r="A1696" s="160">
        <v>1693</v>
      </c>
      <c r="B1696" s="649" t="s">
        <v>5049</v>
      </c>
      <c r="C1696" s="503" t="s">
        <v>2216</v>
      </c>
      <c r="D1696" s="648">
        <v>0.85</v>
      </c>
      <c r="E1696" s="160">
        <f t="shared" si="26"/>
        <v>17</v>
      </c>
    </row>
    <row r="1697" spans="1:5">
      <c r="A1697" s="160">
        <v>1694</v>
      </c>
      <c r="B1697" s="649" t="s">
        <v>3576</v>
      </c>
      <c r="C1697" s="503" t="s">
        <v>2216</v>
      </c>
      <c r="D1697" s="648">
        <v>1</v>
      </c>
      <c r="E1697" s="160">
        <f t="shared" si="26"/>
        <v>20</v>
      </c>
    </row>
    <row r="1698" spans="1:5">
      <c r="A1698" s="160">
        <v>1695</v>
      </c>
      <c r="B1698" s="649" t="s">
        <v>5050</v>
      </c>
      <c r="C1698" s="503" t="s">
        <v>2216</v>
      </c>
      <c r="D1698" s="648">
        <v>0.7</v>
      </c>
      <c r="E1698" s="160">
        <f t="shared" si="26"/>
        <v>14</v>
      </c>
    </row>
    <row r="1699" spans="1:5">
      <c r="A1699" s="160">
        <v>1696</v>
      </c>
      <c r="B1699" s="649" t="s">
        <v>5051</v>
      </c>
      <c r="C1699" s="503" t="s">
        <v>2216</v>
      </c>
      <c r="D1699" s="648">
        <v>1.7</v>
      </c>
      <c r="E1699" s="160">
        <f t="shared" si="26"/>
        <v>34</v>
      </c>
    </row>
    <row r="1700" spans="1:5">
      <c r="A1700" s="160">
        <v>1697</v>
      </c>
      <c r="B1700" s="649" t="s">
        <v>5052</v>
      </c>
      <c r="C1700" s="503" t="s">
        <v>2216</v>
      </c>
      <c r="D1700" s="648">
        <v>3.4</v>
      </c>
      <c r="E1700" s="160">
        <f t="shared" si="26"/>
        <v>68</v>
      </c>
    </row>
    <row r="1701" spans="1:5">
      <c r="A1701" s="160">
        <v>1698</v>
      </c>
      <c r="B1701" s="649" t="s">
        <v>5053</v>
      </c>
      <c r="C1701" s="503" t="s">
        <v>2216</v>
      </c>
      <c r="D1701" s="648">
        <v>2.7</v>
      </c>
      <c r="E1701" s="160">
        <f t="shared" si="26"/>
        <v>54</v>
      </c>
    </row>
    <row r="1702" spans="1:5">
      <c r="A1702" s="160">
        <v>1699</v>
      </c>
      <c r="B1702" s="649" t="s">
        <v>5054</v>
      </c>
      <c r="C1702" s="503" t="s">
        <v>2216</v>
      </c>
      <c r="D1702" s="648">
        <v>1.7</v>
      </c>
      <c r="E1702" s="160">
        <f t="shared" si="26"/>
        <v>34</v>
      </c>
    </row>
    <row r="1703" spans="1:5">
      <c r="A1703" s="160">
        <v>1700</v>
      </c>
      <c r="B1703" s="649" t="s">
        <v>5055</v>
      </c>
      <c r="C1703" s="503" t="s">
        <v>2216</v>
      </c>
      <c r="D1703" s="648">
        <v>1</v>
      </c>
      <c r="E1703" s="160">
        <f t="shared" si="26"/>
        <v>20</v>
      </c>
    </row>
    <row r="1704" spans="1:5">
      <c r="A1704" s="160">
        <v>1701</v>
      </c>
      <c r="B1704" s="649" t="s">
        <v>5056</v>
      </c>
      <c r="C1704" s="503" t="s">
        <v>2216</v>
      </c>
      <c r="D1704" s="648">
        <v>0.5</v>
      </c>
      <c r="E1704" s="160">
        <f t="shared" si="26"/>
        <v>10</v>
      </c>
    </row>
    <row r="1705" spans="1:5">
      <c r="A1705" s="160">
        <v>1702</v>
      </c>
      <c r="B1705" s="649" t="s">
        <v>5057</v>
      </c>
      <c r="C1705" s="503" t="s">
        <v>2216</v>
      </c>
      <c r="D1705" s="648">
        <v>0.8</v>
      </c>
      <c r="E1705" s="160">
        <f t="shared" si="26"/>
        <v>16</v>
      </c>
    </row>
    <row r="1706" spans="1:5">
      <c r="A1706" s="160">
        <v>1703</v>
      </c>
      <c r="B1706" s="679" t="s">
        <v>5058</v>
      </c>
      <c r="C1706" s="680" t="s">
        <v>2227</v>
      </c>
      <c r="D1706" s="681">
        <v>1.6</v>
      </c>
      <c r="E1706" s="160">
        <f t="shared" si="26"/>
        <v>32</v>
      </c>
    </row>
    <row r="1707" spans="1:5">
      <c r="A1707" s="160">
        <v>1704</v>
      </c>
      <c r="B1707" s="679" t="s">
        <v>5059</v>
      </c>
      <c r="C1707" s="680" t="s">
        <v>2227</v>
      </c>
      <c r="D1707" s="681">
        <v>1</v>
      </c>
      <c r="E1707" s="160">
        <f t="shared" si="26"/>
        <v>20</v>
      </c>
    </row>
    <row r="1708" spans="1:5">
      <c r="A1708" s="160">
        <v>1705</v>
      </c>
      <c r="B1708" s="649" t="s">
        <v>5060</v>
      </c>
      <c r="C1708" s="680" t="s">
        <v>2227</v>
      </c>
      <c r="D1708" s="650">
        <v>2.1</v>
      </c>
      <c r="E1708" s="160">
        <f t="shared" si="26"/>
        <v>42</v>
      </c>
    </row>
    <row r="1709" spans="1:5">
      <c r="A1709" s="160">
        <v>1706</v>
      </c>
      <c r="B1709" s="682" t="s">
        <v>5061</v>
      </c>
      <c r="C1709" s="680" t="s">
        <v>2227</v>
      </c>
      <c r="D1709" s="681">
        <v>0.6</v>
      </c>
      <c r="E1709" s="160">
        <f t="shared" si="26"/>
        <v>12</v>
      </c>
    </row>
    <row r="1710" spans="1:5">
      <c r="A1710" s="160">
        <v>1707</v>
      </c>
      <c r="B1710" s="682" t="s">
        <v>5062</v>
      </c>
      <c r="C1710" s="680" t="s">
        <v>2227</v>
      </c>
      <c r="D1710" s="681">
        <v>1.4</v>
      </c>
      <c r="E1710" s="160">
        <f t="shared" si="26"/>
        <v>28</v>
      </c>
    </row>
    <row r="1711" spans="1:5">
      <c r="A1711" s="160">
        <v>1708</v>
      </c>
      <c r="B1711" s="682" t="s">
        <v>5063</v>
      </c>
      <c r="C1711" s="680" t="s">
        <v>2227</v>
      </c>
      <c r="D1711" s="681">
        <v>0.6</v>
      </c>
      <c r="E1711" s="160">
        <f t="shared" si="26"/>
        <v>12</v>
      </c>
    </row>
    <row r="1712" spans="1:5">
      <c r="A1712" s="160">
        <v>1709</v>
      </c>
      <c r="B1712" s="682" t="s">
        <v>5064</v>
      </c>
      <c r="C1712" s="680" t="s">
        <v>2227</v>
      </c>
      <c r="D1712" s="681">
        <v>2.68</v>
      </c>
      <c r="E1712" s="160">
        <f t="shared" si="26"/>
        <v>53.6</v>
      </c>
    </row>
    <row r="1713" spans="1:5">
      <c r="A1713" s="160">
        <v>1710</v>
      </c>
      <c r="B1713" s="682" t="s">
        <v>5065</v>
      </c>
      <c r="C1713" s="680" t="s">
        <v>2227</v>
      </c>
      <c r="D1713" s="681">
        <v>0.7</v>
      </c>
      <c r="E1713" s="160">
        <f t="shared" si="26"/>
        <v>14</v>
      </c>
    </row>
    <row r="1714" spans="1:5">
      <c r="A1714" s="160">
        <v>1711</v>
      </c>
      <c r="B1714" s="682" t="s">
        <v>5066</v>
      </c>
      <c r="C1714" s="680" t="s">
        <v>2227</v>
      </c>
      <c r="D1714" s="681">
        <v>0.6</v>
      </c>
      <c r="E1714" s="160">
        <f t="shared" si="26"/>
        <v>12</v>
      </c>
    </row>
    <row r="1715" spans="1:5">
      <c r="A1715" s="160">
        <v>1712</v>
      </c>
      <c r="B1715" s="682" t="s">
        <v>5067</v>
      </c>
      <c r="C1715" s="680" t="s">
        <v>2227</v>
      </c>
      <c r="D1715" s="681">
        <v>3.62</v>
      </c>
      <c r="E1715" s="160">
        <f t="shared" si="26"/>
        <v>72.4</v>
      </c>
    </row>
    <row r="1716" spans="1:5">
      <c r="A1716" s="160">
        <v>1713</v>
      </c>
      <c r="B1716" s="682" t="s">
        <v>5068</v>
      </c>
      <c r="C1716" s="680" t="s">
        <v>2227</v>
      </c>
      <c r="D1716" s="681">
        <v>1.2</v>
      </c>
      <c r="E1716" s="160">
        <f t="shared" si="26"/>
        <v>24</v>
      </c>
    </row>
    <row r="1717" spans="1:5">
      <c r="A1717" s="160">
        <v>1714</v>
      </c>
      <c r="B1717" s="682" t="s">
        <v>5069</v>
      </c>
      <c r="C1717" s="680" t="s">
        <v>2227</v>
      </c>
      <c r="D1717" s="681">
        <v>0.88</v>
      </c>
      <c r="E1717" s="160">
        <f t="shared" si="26"/>
        <v>17.6</v>
      </c>
    </row>
    <row r="1718" spans="1:5">
      <c r="A1718" s="160">
        <v>1715</v>
      </c>
      <c r="B1718" s="682" t="s">
        <v>5070</v>
      </c>
      <c r="C1718" s="680" t="s">
        <v>2227</v>
      </c>
      <c r="D1718" s="681">
        <v>1.1</v>
      </c>
      <c r="E1718" s="160">
        <f t="shared" si="26"/>
        <v>22</v>
      </c>
    </row>
    <row r="1719" spans="1:5">
      <c r="A1719" s="160">
        <v>1716</v>
      </c>
      <c r="B1719" s="682" t="s">
        <v>5071</v>
      </c>
      <c r="C1719" s="680" t="s">
        <v>2227</v>
      </c>
      <c r="D1719" s="681">
        <v>0.88</v>
      </c>
      <c r="E1719" s="160">
        <f t="shared" si="26"/>
        <v>17.6</v>
      </c>
    </row>
    <row r="1720" spans="1:5">
      <c r="A1720" s="160">
        <v>1717</v>
      </c>
      <c r="B1720" s="682" t="s">
        <v>5072</v>
      </c>
      <c r="C1720" s="680" t="s">
        <v>2227</v>
      </c>
      <c r="D1720" s="681">
        <v>0.85</v>
      </c>
      <c r="E1720" s="160">
        <f t="shared" si="26"/>
        <v>17</v>
      </c>
    </row>
    <row r="1721" spans="1:5">
      <c r="A1721" s="160">
        <v>1718</v>
      </c>
      <c r="B1721" s="682" t="s">
        <v>5073</v>
      </c>
      <c r="C1721" s="680" t="s">
        <v>2227</v>
      </c>
      <c r="D1721" s="681">
        <v>0.66</v>
      </c>
      <c r="E1721" s="160">
        <f t="shared" si="26"/>
        <v>13.2</v>
      </c>
    </row>
    <row r="1722" spans="1:5">
      <c r="A1722" s="160">
        <v>1719</v>
      </c>
      <c r="B1722" s="682" t="s">
        <v>5074</v>
      </c>
      <c r="C1722" s="680" t="s">
        <v>2227</v>
      </c>
      <c r="D1722" s="681">
        <v>1.9</v>
      </c>
      <c r="E1722" s="160">
        <f t="shared" si="26"/>
        <v>38</v>
      </c>
    </row>
    <row r="1723" spans="1:5">
      <c r="A1723" s="160">
        <v>1720</v>
      </c>
      <c r="B1723" s="682" t="s">
        <v>3602</v>
      </c>
      <c r="C1723" s="680" t="s">
        <v>2227</v>
      </c>
      <c r="D1723" s="681">
        <v>0.8</v>
      </c>
      <c r="E1723" s="160">
        <f t="shared" si="26"/>
        <v>16</v>
      </c>
    </row>
    <row r="1724" spans="1:5">
      <c r="A1724" s="160">
        <v>1721</v>
      </c>
      <c r="B1724" s="682" t="s">
        <v>5075</v>
      </c>
      <c r="C1724" s="680" t="s">
        <v>2227</v>
      </c>
      <c r="D1724" s="681">
        <v>0.75</v>
      </c>
      <c r="E1724" s="160">
        <f t="shared" si="26"/>
        <v>15</v>
      </c>
    </row>
    <row r="1725" spans="1:5">
      <c r="A1725" s="160">
        <v>1722</v>
      </c>
      <c r="B1725" s="682" t="s">
        <v>5076</v>
      </c>
      <c r="C1725" s="680" t="s">
        <v>2227</v>
      </c>
      <c r="D1725" s="681">
        <v>0.9</v>
      </c>
      <c r="E1725" s="160">
        <f t="shared" si="26"/>
        <v>18</v>
      </c>
    </row>
    <row r="1726" spans="1:5">
      <c r="A1726" s="160">
        <v>1723</v>
      </c>
      <c r="B1726" s="682" t="s">
        <v>5077</v>
      </c>
      <c r="C1726" s="680" t="s">
        <v>2227</v>
      </c>
      <c r="D1726" s="681">
        <v>0.9</v>
      </c>
      <c r="E1726" s="160">
        <f t="shared" si="26"/>
        <v>18</v>
      </c>
    </row>
    <row r="1727" spans="1:5">
      <c r="A1727" s="160">
        <v>1724</v>
      </c>
      <c r="B1727" s="682" t="s">
        <v>5078</v>
      </c>
      <c r="C1727" s="680" t="s">
        <v>2231</v>
      </c>
      <c r="D1727" s="681">
        <v>0.75</v>
      </c>
      <c r="E1727" s="160">
        <f t="shared" si="26"/>
        <v>15</v>
      </c>
    </row>
    <row r="1728" spans="1:5">
      <c r="A1728" s="160">
        <v>1725</v>
      </c>
      <c r="B1728" s="682" t="s">
        <v>5079</v>
      </c>
      <c r="C1728" s="680" t="s">
        <v>2231</v>
      </c>
      <c r="D1728" s="681">
        <v>1</v>
      </c>
      <c r="E1728" s="160">
        <f t="shared" si="26"/>
        <v>20</v>
      </c>
    </row>
    <row r="1729" spans="1:5">
      <c r="A1729" s="160">
        <v>1726</v>
      </c>
      <c r="B1729" s="682" t="s">
        <v>5080</v>
      </c>
      <c r="C1729" s="680" t="s">
        <v>2231</v>
      </c>
      <c r="D1729" s="681">
        <v>1.52</v>
      </c>
      <c r="E1729" s="160">
        <f t="shared" si="26"/>
        <v>30.4</v>
      </c>
    </row>
    <row r="1730" spans="1:5">
      <c r="A1730" s="160">
        <v>1727</v>
      </c>
      <c r="B1730" s="682" t="s">
        <v>5081</v>
      </c>
      <c r="C1730" s="680" t="s">
        <v>2231</v>
      </c>
      <c r="D1730" s="681">
        <v>0.75</v>
      </c>
      <c r="E1730" s="160">
        <f t="shared" si="26"/>
        <v>15</v>
      </c>
    </row>
    <row r="1731" spans="1:5">
      <c r="A1731" s="160">
        <v>1728</v>
      </c>
      <c r="B1731" s="683" t="s">
        <v>5082</v>
      </c>
      <c r="C1731" s="680" t="s">
        <v>2231</v>
      </c>
      <c r="D1731" s="681">
        <v>0.8</v>
      </c>
      <c r="E1731" s="160">
        <f t="shared" si="26"/>
        <v>16</v>
      </c>
    </row>
    <row r="1732" spans="1:5">
      <c r="A1732" s="160">
        <v>1729</v>
      </c>
      <c r="B1732" s="683" t="s">
        <v>5083</v>
      </c>
      <c r="C1732" s="680" t="s">
        <v>2231</v>
      </c>
      <c r="D1732" s="681">
        <v>0.9</v>
      </c>
      <c r="E1732" s="160">
        <f t="shared" si="26"/>
        <v>18</v>
      </c>
    </row>
    <row r="1733" spans="1:5">
      <c r="A1733" s="160">
        <v>1730</v>
      </c>
      <c r="B1733" s="683" t="s">
        <v>5084</v>
      </c>
      <c r="C1733" s="680" t="s">
        <v>2231</v>
      </c>
      <c r="D1733" s="681">
        <v>1.25</v>
      </c>
      <c r="E1733" s="160">
        <f t="shared" ref="E1733:E1796" si="27">D1733*20</f>
        <v>25</v>
      </c>
    </row>
    <row r="1734" spans="1:5">
      <c r="A1734" s="160">
        <v>1731</v>
      </c>
      <c r="B1734" s="684" t="s">
        <v>5085</v>
      </c>
      <c r="C1734" s="680" t="s">
        <v>2231</v>
      </c>
      <c r="D1734" s="681">
        <v>1</v>
      </c>
      <c r="E1734" s="160">
        <f t="shared" si="27"/>
        <v>20</v>
      </c>
    </row>
    <row r="1735" spans="1:5">
      <c r="A1735" s="160">
        <v>1732</v>
      </c>
      <c r="B1735" s="683" t="s">
        <v>5086</v>
      </c>
      <c r="C1735" s="680" t="s">
        <v>2231</v>
      </c>
      <c r="D1735" s="681">
        <v>2</v>
      </c>
      <c r="E1735" s="160">
        <f t="shared" si="27"/>
        <v>40</v>
      </c>
    </row>
    <row r="1736" spans="1:5">
      <c r="A1736" s="160">
        <v>1733</v>
      </c>
      <c r="B1736" s="683" t="s">
        <v>5087</v>
      </c>
      <c r="C1736" s="680" t="s">
        <v>2231</v>
      </c>
      <c r="D1736" s="681">
        <v>1.2</v>
      </c>
      <c r="E1736" s="160">
        <f t="shared" si="27"/>
        <v>24</v>
      </c>
    </row>
    <row r="1737" spans="1:5">
      <c r="A1737" s="160">
        <v>1734</v>
      </c>
      <c r="B1737" s="683" t="s">
        <v>5088</v>
      </c>
      <c r="C1737" s="680" t="s">
        <v>2231</v>
      </c>
      <c r="D1737" s="681">
        <v>1.1</v>
      </c>
      <c r="E1737" s="160">
        <f t="shared" si="27"/>
        <v>22</v>
      </c>
    </row>
    <row r="1738" spans="1:5">
      <c r="A1738" s="160">
        <v>1735</v>
      </c>
      <c r="B1738" s="683" t="s">
        <v>5089</v>
      </c>
      <c r="C1738" s="680" t="s">
        <v>2231</v>
      </c>
      <c r="D1738" s="681">
        <v>1</v>
      </c>
      <c r="E1738" s="160">
        <f t="shared" si="27"/>
        <v>20</v>
      </c>
    </row>
    <row r="1739" spans="1:5">
      <c r="A1739" s="160">
        <v>1736</v>
      </c>
      <c r="B1739" s="683" t="s">
        <v>5090</v>
      </c>
      <c r="C1739" s="680" t="s">
        <v>2231</v>
      </c>
      <c r="D1739" s="681">
        <v>0.9</v>
      </c>
      <c r="E1739" s="160">
        <f t="shared" si="27"/>
        <v>18</v>
      </c>
    </row>
    <row r="1740" spans="1:5">
      <c r="A1740" s="160">
        <v>1737</v>
      </c>
      <c r="B1740" s="683" t="s">
        <v>5091</v>
      </c>
      <c r="C1740" s="680" t="s">
        <v>2231</v>
      </c>
      <c r="D1740" s="681">
        <v>1.75</v>
      </c>
      <c r="E1740" s="160">
        <f t="shared" si="27"/>
        <v>35</v>
      </c>
    </row>
    <row r="1741" spans="1:5">
      <c r="A1741" s="160">
        <v>1738</v>
      </c>
      <c r="B1741" s="683" t="s">
        <v>5092</v>
      </c>
      <c r="C1741" s="680" t="s">
        <v>2231</v>
      </c>
      <c r="D1741" s="681">
        <v>0.5</v>
      </c>
      <c r="E1741" s="160">
        <f t="shared" si="27"/>
        <v>10</v>
      </c>
    </row>
    <row r="1742" spans="1:5">
      <c r="A1742" s="160">
        <v>1739</v>
      </c>
      <c r="B1742" s="683" t="s">
        <v>5093</v>
      </c>
      <c r="C1742" s="680" t="s">
        <v>2231</v>
      </c>
      <c r="D1742" s="681">
        <v>0.9</v>
      </c>
      <c r="E1742" s="160">
        <f t="shared" si="27"/>
        <v>18</v>
      </c>
    </row>
    <row r="1743" spans="1:5">
      <c r="A1743" s="160">
        <v>1740</v>
      </c>
      <c r="B1743" s="684" t="s">
        <v>3630</v>
      </c>
      <c r="C1743" s="680" t="s">
        <v>2231</v>
      </c>
      <c r="D1743" s="681">
        <v>1.25</v>
      </c>
      <c r="E1743" s="160">
        <f t="shared" si="27"/>
        <v>25</v>
      </c>
    </row>
    <row r="1744" spans="1:5">
      <c r="A1744" s="160">
        <v>1741</v>
      </c>
      <c r="B1744" s="684" t="s">
        <v>5094</v>
      </c>
      <c r="C1744" s="680" t="s">
        <v>2231</v>
      </c>
      <c r="D1744" s="681">
        <v>2.5</v>
      </c>
      <c r="E1744" s="160">
        <f t="shared" si="27"/>
        <v>50</v>
      </c>
    </row>
    <row r="1745" spans="1:5">
      <c r="A1745" s="160">
        <v>1742</v>
      </c>
      <c r="B1745" s="684" t="s">
        <v>5068</v>
      </c>
      <c r="C1745" s="680" t="s">
        <v>2231</v>
      </c>
      <c r="D1745" s="681">
        <v>1.5</v>
      </c>
      <c r="E1745" s="160">
        <f t="shared" si="27"/>
        <v>30</v>
      </c>
    </row>
    <row r="1746" spans="1:5">
      <c r="A1746" s="160">
        <v>1743</v>
      </c>
      <c r="B1746" s="684" t="s">
        <v>5095</v>
      </c>
      <c r="C1746" s="680" t="s">
        <v>2231</v>
      </c>
      <c r="D1746" s="681">
        <v>0.75</v>
      </c>
      <c r="E1746" s="160">
        <f t="shared" si="27"/>
        <v>15</v>
      </c>
    </row>
    <row r="1747" spans="1:5">
      <c r="A1747" s="160">
        <v>1744</v>
      </c>
      <c r="B1747" s="682" t="s">
        <v>5096</v>
      </c>
      <c r="C1747" s="680" t="s">
        <v>2231</v>
      </c>
      <c r="D1747" s="681">
        <v>0.9</v>
      </c>
      <c r="E1747" s="160">
        <f t="shared" si="27"/>
        <v>18</v>
      </c>
    </row>
    <row r="1748" spans="1:5">
      <c r="A1748" s="160">
        <v>1745</v>
      </c>
      <c r="B1748" s="684" t="s">
        <v>5097</v>
      </c>
      <c r="C1748" s="680" t="s">
        <v>2231</v>
      </c>
      <c r="D1748" s="681">
        <v>0.9</v>
      </c>
      <c r="E1748" s="160">
        <f t="shared" si="27"/>
        <v>18</v>
      </c>
    </row>
    <row r="1749" spans="1:5">
      <c r="A1749" s="160">
        <v>1746</v>
      </c>
      <c r="B1749" s="684" t="s">
        <v>5098</v>
      </c>
      <c r="C1749" s="680" t="s">
        <v>2231</v>
      </c>
      <c r="D1749" s="681">
        <v>0.9</v>
      </c>
      <c r="E1749" s="160">
        <f t="shared" si="27"/>
        <v>18</v>
      </c>
    </row>
    <row r="1750" spans="1:5">
      <c r="A1750" s="160">
        <v>1747</v>
      </c>
      <c r="B1750" s="684" t="s">
        <v>5099</v>
      </c>
      <c r="C1750" s="680" t="s">
        <v>2231</v>
      </c>
      <c r="D1750" s="681">
        <v>0.65</v>
      </c>
      <c r="E1750" s="160">
        <f t="shared" si="27"/>
        <v>13</v>
      </c>
    </row>
    <row r="1751" spans="1:5">
      <c r="A1751" s="160">
        <v>1748</v>
      </c>
      <c r="B1751" s="683" t="s">
        <v>5100</v>
      </c>
      <c r="C1751" s="680" t="s">
        <v>2231</v>
      </c>
      <c r="D1751" s="681">
        <v>1.25</v>
      </c>
      <c r="E1751" s="160">
        <f t="shared" si="27"/>
        <v>25</v>
      </c>
    </row>
    <row r="1752" spans="1:5">
      <c r="A1752" s="160">
        <v>1749</v>
      </c>
      <c r="B1752" s="683" t="s">
        <v>5101</v>
      </c>
      <c r="C1752" s="680" t="s">
        <v>2231</v>
      </c>
      <c r="D1752" s="681">
        <v>1.5</v>
      </c>
      <c r="E1752" s="160">
        <f t="shared" si="27"/>
        <v>30</v>
      </c>
    </row>
    <row r="1753" spans="1:5">
      <c r="A1753" s="160">
        <v>1750</v>
      </c>
      <c r="B1753" s="684" t="s">
        <v>5102</v>
      </c>
      <c r="C1753" s="680" t="s">
        <v>2231</v>
      </c>
      <c r="D1753" s="681">
        <v>1.75</v>
      </c>
      <c r="E1753" s="160">
        <f t="shared" si="27"/>
        <v>35</v>
      </c>
    </row>
    <row r="1754" spans="1:5">
      <c r="A1754" s="160">
        <v>1751</v>
      </c>
      <c r="B1754" s="684" t="s">
        <v>5083</v>
      </c>
      <c r="C1754" s="680" t="s">
        <v>2231</v>
      </c>
      <c r="D1754" s="681">
        <v>0.65</v>
      </c>
      <c r="E1754" s="160">
        <f t="shared" si="27"/>
        <v>13</v>
      </c>
    </row>
    <row r="1755" spans="1:5">
      <c r="A1755" s="160">
        <v>1752</v>
      </c>
      <c r="B1755" s="684" t="s">
        <v>5103</v>
      </c>
      <c r="C1755" s="680" t="s">
        <v>2231</v>
      </c>
      <c r="D1755" s="681">
        <v>0.5</v>
      </c>
      <c r="E1755" s="160">
        <f t="shared" si="27"/>
        <v>10</v>
      </c>
    </row>
    <row r="1756" spans="1:5">
      <c r="A1756" s="160">
        <v>1753</v>
      </c>
      <c r="B1756" s="684" t="s">
        <v>5104</v>
      </c>
      <c r="C1756" s="680" t="s">
        <v>2231</v>
      </c>
      <c r="D1756" s="681">
        <v>0.65</v>
      </c>
      <c r="E1756" s="160">
        <f t="shared" si="27"/>
        <v>13</v>
      </c>
    </row>
    <row r="1757" spans="1:5">
      <c r="A1757" s="160">
        <v>1754</v>
      </c>
      <c r="B1757" s="684" t="s">
        <v>5021</v>
      </c>
      <c r="C1757" s="680" t="s">
        <v>2231</v>
      </c>
      <c r="D1757" s="681">
        <v>0.95</v>
      </c>
      <c r="E1757" s="160">
        <f t="shared" si="27"/>
        <v>19</v>
      </c>
    </row>
    <row r="1758" spans="1:5">
      <c r="A1758" s="160">
        <v>1755</v>
      </c>
      <c r="B1758" s="685" t="s">
        <v>5105</v>
      </c>
      <c r="C1758" s="677" t="s">
        <v>2244</v>
      </c>
      <c r="D1758" s="650">
        <v>1.1</v>
      </c>
      <c r="E1758" s="160">
        <f t="shared" si="27"/>
        <v>22</v>
      </c>
    </row>
    <row r="1759" spans="1:5">
      <c r="A1759" s="160">
        <v>1756</v>
      </c>
      <c r="B1759" s="685" t="s">
        <v>5106</v>
      </c>
      <c r="C1759" s="677" t="s">
        <v>2244</v>
      </c>
      <c r="D1759" s="650">
        <v>1.5</v>
      </c>
      <c r="E1759" s="160">
        <f t="shared" si="27"/>
        <v>30</v>
      </c>
    </row>
    <row r="1760" spans="1:5">
      <c r="A1760" s="160">
        <v>1757</v>
      </c>
      <c r="B1760" s="685" t="s">
        <v>5107</v>
      </c>
      <c r="C1760" s="677" t="s">
        <v>2244</v>
      </c>
      <c r="D1760" s="650">
        <v>2.5</v>
      </c>
      <c r="E1760" s="160">
        <f t="shared" si="27"/>
        <v>50</v>
      </c>
    </row>
    <row r="1761" spans="1:5">
      <c r="A1761" s="160">
        <v>1758</v>
      </c>
      <c r="B1761" s="685" t="s">
        <v>5108</v>
      </c>
      <c r="C1761" s="677" t="s">
        <v>2244</v>
      </c>
      <c r="D1761" s="650">
        <v>2.4</v>
      </c>
      <c r="E1761" s="160">
        <f t="shared" si="27"/>
        <v>48</v>
      </c>
    </row>
    <row r="1762" spans="1:5">
      <c r="A1762" s="160">
        <v>1759</v>
      </c>
      <c r="B1762" s="685" t="s">
        <v>5109</v>
      </c>
      <c r="C1762" s="677" t="s">
        <v>2244</v>
      </c>
      <c r="D1762" s="650">
        <v>1.3</v>
      </c>
      <c r="E1762" s="160">
        <f t="shared" si="27"/>
        <v>26</v>
      </c>
    </row>
    <row r="1763" spans="1:5">
      <c r="A1763" s="160">
        <v>1760</v>
      </c>
      <c r="B1763" s="685" t="s">
        <v>5110</v>
      </c>
      <c r="C1763" s="677" t="s">
        <v>2244</v>
      </c>
      <c r="D1763" s="650">
        <v>0.9</v>
      </c>
      <c r="E1763" s="160">
        <f t="shared" si="27"/>
        <v>18</v>
      </c>
    </row>
    <row r="1764" spans="1:5">
      <c r="A1764" s="160">
        <v>1761</v>
      </c>
      <c r="B1764" s="685" t="s">
        <v>5111</v>
      </c>
      <c r="C1764" s="677" t="s">
        <v>2244</v>
      </c>
      <c r="D1764" s="650">
        <v>2</v>
      </c>
      <c r="E1764" s="160">
        <f t="shared" si="27"/>
        <v>40</v>
      </c>
    </row>
    <row r="1765" spans="1:5">
      <c r="A1765" s="160">
        <v>1762</v>
      </c>
      <c r="B1765" s="686" t="s">
        <v>5112</v>
      </c>
      <c r="C1765" s="677" t="s">
        <v>2244</v>
      </c>
      <c r="D1765" s="678">
        <v>1.25</v>
      </c>
      <c r="E1765" s="160">
        <f t="shared" si="27"/>
        <v>25</v>
      </c>
    </row>
    <row r="1766" spans="1:5">
      <c r="A1766" s="160">
        <v>1763</v>
      </c>
      <c r="B1766" s="686" t="s">
        <v>5113</v>
      </c>
      <c r="C1766" s="677" t="s">
        <v>2244</v>
      </c>
      <c r="D1766" s="678">
        <v>0.9</v>
      </c>
      <c r="E1766" s="160">
        <f t="shared" si="27"/>
        <v>18</v>
      </c>
    </row>
    <row r="1767" spans="1:5">
      <c r="A1767" s="160">
        <v>1764</v>
      </c>
      <c r="B1767" s="686" t="s">
        <v>5114</v>
      </c>
      <c r="C1767" s="677" t="s">
        <v>2244</v>
      </c>
      <c r="D1767" s="678">
        <v>0.8</v>
      </c>
      <c r="E1767" s="160">
        <f t="shared" si="27"/>
        <v>16</v>
      </c>
    </row>
    <row r="1768" spans="1:5">
      <c r="A1768" s="160">
        <v>1765</v>
      </c>
      <c r="B1768" s="686" t="s">
        <v>5115</v>
      </c>
      <c r="C1768" s="677" t="s">
        <v>2244</v>
      </c>
      <c r="D1768" s="678">
        <v>1.2</v>
      </c>
      <c r="E1768" s="160">
        <f t="shared" si="27"/>
        <v>24</v>
      </c>
    </row>
    <row r="1769" spans="1:5">
      <c r="A1769" s="160">
        <v>1766</v>
      </c>
      <c r="B1769" s="686" t="s">
        <v>5116</v>
      </c>
      <c r="C1769" s="677" t="s">
        <v>2244</v>
      </c>
      <c r="D1769" s="678">
        <v>0.9</v>
      </c>
      <c r="E1769" s="160">
        <f t="shared" si="27"/>
        <v>18</v>
      </c>
    </row>
    <row r="1770" spans="1:5">
      <c r="A1770" s="160">
        <v>1767</v>
      </c>
      <c r="B1770" s="686" t="s">
        <v>5117</v>
      </c>
      <c r="C1770" s="677" t="s">
        <v>2244</v>
      </c>
      <c r="D1770" s="678">
        <v>1</v>
      </c>
      <c r="E1770" s="160">
        <f t="shared" si="27"/>
        <v>20</v>
      </c>
    </row>
    <row r="1771" spans="1:5">
      <c r="A1771" s="160">
        <v>1768</v>
      </c>
      <c r="B1771" s="686" t="s">
        <v>5118</v>
      </c>
      <c r="C1771" s="687" t="s">
        <v>2271</v>
      </c>
      <c r="D1771" s="678">
        <v>0.9</v>
      </c>
      <c r="E1771" s="160">
        <f t="shared" si="27"/>
        <v>18</v>
      </c>
    </row>
    <row r="1772" spans="1:5">
      <c r="A1772" s="160">
        <v>1769</v>
      </c>
      <c r="B1772" s="688" t="s">
        <v>5119</v>
      </c>
      <c r="C1772" s="687" t="s">
        <v>2271</v>
      </c>
      <c r="D1772" s="689">
        <v>3</v>
      </c>
      <c r="E1772" s="160">
        <f t="shared" si="27"/>
        <v>60</v>
      </c>
    </row>
    <row r="1773" spans="1:5">
      <c r="A1773" s="160">
        <v>1770</v>
      </c>
      <c r="B1773" s="690" t="s">
        <v>5120</v>
      </c>
      <c r="C1773" s="687" t="s">
        <v>2271</v>
      </c>
      <c r="D1773" s="691">
        <v>2.2</v>
      </c>
      <c r="E1773" s="160">
        <f t="shared" si="27"/>
        <v>44</v>
      </c>
    </row>
    <row r="1774" spans="1:5">
      <c r="A1774" s="160">
        <v>1771</v>
      </c>
      <c r="B1774" s="690" t="s">
        <v>5121</v>
      </c>
      <c r="C1774" s="687" t="s">
        <v>2271</v>
      </c>
      <c r="D1774" s="691">
        <v>1.8</v>
      </c>
      <c r="E1774" s="160">
        <f t="shared" si="27"/>
        <v>36</v>
      </c>
    </row>
    <row r="1775" spans="1:5">
      <c r="A1775" s="160">
        <v>1772</v>
      </c>
      <c r="B1775" s="690" t="s">
        <v>5122</v>
      </c>
      <c r="C1775" s="687" t="s">
        <v>2271</v>
      </c>
      <c r="D1775" s="691">
        <v>1.3</v>
      </c>
      <c r="E1775" s="160">
        <f t="shared" si="27"/>
        <v>26</v>
      </c>
    </row>
    <row r="1776" spans="1:5">
      <c r="A1776" s="160">
        <v>1773</v>
      </c>
      <c r="B1776" s="690" t="s">
        <v>5123</v>
      </c>
      <c r="C1776" s="687" t="s">
        <v>2271</v>
      </c>
      <c r="D1776" s="691">
        <v>0.7</v>
      </c>
      <c r="E1776" s="160">
        <f t="shared" si="27"/>
        <v>14</v>
      </c>
    </row>
    <row r="1777" spans="1:5">
      <c r="A1777" s="160">
        <v>1774</v>
      </c>
      <c r="B1777" s="690" t="s">
        <v>5124</v>
      </c>
      <c r="C1777" s="687" t="s">
        <v>2271</v>
      </c>
      <c r="D1777" s="691">
        <v>1</v>
      </c>
      <c r="E1777" s="160">
        <f t="shared" si="27"/>
        <v>20</v>
      </c>
    </row>
    <row r="1778" spans="1:5">
      <c r="A1778" s="160">
        <v>1775</v>
      </c>
      <c r="B1778" s="690" t="s">
        <v>5125</v>
      </c>
      <c r="C1778" s="687" t="s">
        <v>2271</v>
      </c>
      <c r="D1778" s="691">
        <v>0.8</v>
      </c>
      <c r="E1778" s="160">
        <f t="shared" si="27"/>
        <v>16</v>
      </c>
    </row>
    <row r="1779" spans="1:5">
      <c r="A1779" s="160">
        <v>1776</v>
      </c>
      <c r="B1779" s="690" t="s">
        <v>5126</v>
      </c>
      <c r="C1779" s="687" t="s">
        <v>2271</v>
      </c>
      <c r="D1779" s="691">
        <v>2</v>
      </c>
      <c r="E1779" s="160">
        <f t="shared" si="27"/>
        <v>40</v>
      </c>
    </row>
    <row r="1780" spans="1:5">
      <c r="A1780" s="160">
        <v>1777</v>
      </c>
      <c r="B1780" s="690" t="s">
        <v>5127</v>
      </c>
      <c r="C1780" s="687" t="s">
        <v>2271</v>
      </c>
      <c r="D1780" s="691">
        <v>2</v>
      </c>
      <c r="E1780" s="160">
        <f t="shared" si="27"/>
        <v>40</v>
      </c>
    </row>
    <row r="1781" spans="1:5">
      <c r="A1781" s="160">
        <v>1778</v>
      </c>
      <c r="B1781" s="690" t="s">
        <v>5128</v>
      </c>
      <c r="C1781" s="687" t="s">
        <v>2271</v>
      </c>
      <c r="D1781" s="691">
        <v>2.3</v>
      </c>
      <c r="E1781" s="160">
        <f t="shared" si="27"/>
        <v>46</v>
      </c>
    </row>
    <row r="1782" spans="1:5">
      <c r="A1782" s="160">
        <v>1779</v>
      </c>
      <c r="B1782" s="690" t="s">
        <v>5129</v>
      </c>
      <c r="C1782" s="687" t="s">
        <v>2271</v>
      </c>
      <c r="D1782" s="691">
        <v>3.5</v>
      </c>
      <c r="E1782" s="160">
        <f t="shared" si="27"/>
        <v>70</v>
      </c>
    </row>
    <row r="1783" spans="1:5">
      <c r="A1783" s="160">
        <v>1780</v>
      </c>
      <c r="B1783" s="690" t="s">
        <v>5130</v>
      </c>
      <c r="C1783" s="687" t="s">
        <v>2271</v>
      </c>
      <c r="D1783" s="691">
        <v>1</v>
      </c>
      <c r="E1783" s="160">
        <f t="shared" si="27"/>
        <v>20</v>
      </c>
    </row>
    <row r="1784" spans="1:5">
      <c r="A1784" s="160">
        <v>1781</v>
      </c>
      <c r="B1784" s="690" t="s">
        <v>4629</v>
      </c>
      <c r="C1784" s="687" t="s">
        <v>2271</v>
      </c>
      <c r="D1784" s="691">
        <v>3</v>
      </c>
      <c r="E1784" s="160">
        <f t="shared" si="27"/>
        <v>60</v>
      </c>
    </row>
    <row r="1785" spans="1:5">
      <c r="A1785" s="160">
        <v>1782</v>
      </c>
      <c r="B1785" s="690" t="s">
        <v>5131</v>
      </c>
      <c r="C1785" s="687" t="s">
        <v>2271</v>
      </c>
      <c r="D1785" s="691">
        <v>0.9</v>
      </c>
      <c r="E1785" s="160">
        <f t="shared" si="27"/>
        <v>18</v>
      </c>
    </row>
    <row r="1786" spans="1:5">
      <c r="A1786" s="160">
        <v>1783</v>
      </c>
      <c r="B1786" s="690" t="s">
        <v>5132</v>
      </c>
      <c r="C1786" s="687" t="s">
        <v>2271</v>
      </c>
      <c r="D1786" s="691">
        <v>0.8</v>
      </c>
      <c r="E1786" s="160">
        <f t="shared" si="27"/>
        <v>16</v>
      </c>
    </row>
    <row r="1787" spans="1:5">
      <c r="A1787" s="160">
        <v>1784</v>
      </c>
      <c r="B1787" s="690" t="s">
        <v>5133</v>
      </c>
      <c r="C1787" s="687" t="s">
        <v>2271</v>
      </c>
      <c r="D1787" s="691">
        <v>1.3</v>
      </c>
      <c r="E1787" s="160">
        <f t="shared" si="27"/>
        <v>26</v>
      </c>
    </row>
    <row r="1788" spans="1:5">
      <c r="A1788" s="160">
        <v>1785</v>
      </c>
      <c r="B1788" s="690" t="s">
        <v>5134</v>
      </c>
      <c r="C1788" s="687" t="s">
        <v>2271</v>
      </c>
      <c r="D1788" s="691">
        <v>1</v>
      </c>
      <c r="E1788" s="160">
        <f t="shared" si="27"/>
        <v>20</v>
      </c>
    </row>
    <row r="1789" spans="1:5">
      <c r="A1789" s="160">
        <v>1786</v>
      </c>
      <c r="B1789" s="692" t="s">
        <v>5135</v>
      </c>
      <c r="C1789" s="687" t="s">
        <v>2271</v>
      </c>
      <c r="D1789" s="663">
        <v>1.2</v>
      </c>
      <c r="E1789" s="160">
        <f t="shared" si="27"/>
        <v>24</v>
      </c>
    </row>
    <row r="1790" spans="1:5">
      <c r="A1790" s="160">
        <v>1787</v>
      </c>
      <c r="B1790" s="692" t="s">
        <v>5136</v>
      </c>
      <c r="C1790" s="687" t="s">
        <v>2271</v>
      </c>
      <c r="D1790" s="663">
        <v>0.7</v>
      </c>
      <c r="E1790" s="160">
        <f t="shared" si="27"/>
        <v>14</v>
      </c>
    </row>
    <row r="1791" spans="1:5">
      <c r="A1791" s="160">
        <v>1788</v>
      </c>
      <c r="B1791" s="692" t="s">
        <v>5137</v>
      </c>
      <c r="C1791" s="687" t="s">
        <v>2271</v>
      </c>
      <c r="D1791" s="663">
        <v>0.7</v>
      </c>
      <c r="E1791" s="160">
        <f t="shared" si="27"/>
        <v>14</v>
      </c>
    </row>
    <row r="1792" spans="1:5">
      <c r="A1792" s="160">
        <v>1789</v>
      </c>
      <c r="B1792" s="692" t="s">
        <v>5138</v>
      </c>
      <c r="C1792" s="687" t="s">
        <v>2271</v>
      </c>
      <c r="D1792" s="663">
        <v>0.8</v>
      </c>
      <c r="E1792" s="160">
        <f t="shared" si="27"/>
        <v>16</v>
      </c>
    </row>
    <row r="1793" spans="1:5">
      <c r="A1793" s="160">
        <v>1790</v>
      </c>
      <c r="B1793" s="692" t="s">
        <v>5139</v>
      </c>
      <c r="C1793" s="687" t="s">
        <v>2271</v>
      </c>
      <c r="D1793" s="663">
        <v>1</v>
      </c>
      <c r="E1793" s="160">
        <f t="shared" si="27"/>
        <v>20</v>
      </c>
    </row>
    <row r="1794" spans="1:5">
      <c r="A1794" s="160">
        <v>1791</v>
      </c>
      <c r="B1794" s="693" t="s">
        <v>5140</v>
      </c>
      <c r="C1794" s="677" t="s">
        <v>2289</v>
      </c>
      <c r="D1794" s="694">
        <v>3.5</v>
      </c>
      <c r="E1794" s="160">
        <f t="shared" si="27"/>
        <v>70</v>
      </c>
    </row>
    <row r="1795" spans="1:5">
      <c r="A1795" s="160">
        <v>1792</v>
      </c>
      <c r="B1795" s="693" t="s">
        <v>5141</v>
      </c>
      <c r="C1795" s="677" t="s">
        <v>2289</v>
      </c>
      <c r="D1795" s="694">
        <v>0.82</v>
      </c>
      <c r="E1795" s="160">
        <f t="shared" si="27"/>
        <v>16.4</v>
      </c>
    </row>
    <row r="1796" spans="1:5">
      <c r="A1796" s="160">
        <v>1793</v>
      </c>
      <c r="B1796" s="693" t="s">
        <v>5142</v>
      </c>
      <c r="C1796" s="677" t="s">
        <v>2289</v>
      </c>
      <c r="D1796" s="694">
        <v>1.4</v>
      </c>
      <c r="E1796" s="160">
        <f t="shared" si="27"/>
        <v>28</v>
      </c>
    </row>
    <row r="1797" spans="1:5">
      <c r="A1797" s="160">
        <v>1794</v>
      </c>
      <c r="B1797" s="693" t="s">
        <v>5143</v>
      </c>
      <c r="C1797" s="677" t="s">
        <v>2289</v>
      </c>
      <c r="D1797" s="694">
        <v>0.5</v>
      </c>
      <c r="E1797" s="160">
        <f t="shared" ref="E1797:E1860" si="28">D1797*20</f>
        <v>10</v>
      </c>
    </row>
    <row r="1798" spans="1:5">
      <c r="A1798" s="160">
        <v>1795</v>
      </c>
      <c r="B1798" s="693" t="s">
        <v>5144</v>
      </c>
      <c r="C1798" s="677" t="s">
        <v>2289</v>
      </c>
      <c r="D1798" s="694">
        <v>1.4</v>
      </c>
      <c r="E1798" s="160">
        <f t="shared" si="28"/>
        <v>28</v>
      </c>
    </row>
    <row r="1799" spans="1:5">
      <c r="A1799" s="160">
        <v>1796</v>
      </c>
      <c r="B1799" s="693" t="s">
        <v>5145</v>
      </c>
      <c r="C1799" s="677" t="s">
        <v>2289</v>
      </c>
      <c r="D1799" s="694">
        <v>1</v>
      </c>
      <c r="E1799" s="160">
        <f t="shared" si="28"/>
        <v>20</v>
      </c>
    </row>
    <row r="1800" spans="1:5">
      <c r="A1800" s="160">
        <v>1797</v>
      </c>
      <c r="B1800" s="693" t="s">
        <v>5146</v>
      </c>
      <c r="C1800" s="677" t="s">
        <v>2289</v>
      </c>
      <c r="D1800" s="694">
        <v>0.75</v>
      </c>
      <c r="E1800" s="160">
        <f t="shared" si="28"/>
        <v>15</v>
      </c>
    </row>
    <row r="1801" spans="1:5">
      <c r="A1801" s="160">
        <v>1798</v>
      </c>
      <c r="B1801" s="693" t="s">
        <v>5147</v>
      </c>
      <c r="C1801" s="677" t="s">
        <v>2289</v>
      </c>
      <c r="D1801" s="694">
        <v>1</v>
      </c>
      <c r="E1801" s="160">
        <f t="shared" si="28"/>
        <v>20</v>
      </c>
    </row>
    <row r="1802" spans="1:5">
      <c r="A1802" s="160">
        <v>1799</v>
      </c>
      <c r="B1802" s="695" t="s">
        <v>5148</v>
      </c>
      <c r="C1802" s="677" t="s">
        <v>2289</v>
      </c>
      <c r="D1802" s="694">
        <v>0.5</v>
      </c>
      <c r="E1802" s="160">
        <f t="shared" si="28"/>
        <v>10</v>
      </c>
    </row>
    <row r="1803" spans="1:5">
      <c r="A1803" s="160">
        <v>1800</v>
      </c>
      <c r="B1803" s="693" t="s">
        <v>5149</v>
      </c>
      <c r="C1803" s="677" t="s">
        <v>2289</v>
      </c>
      <c r="D1803" s="694">
        <v>0.5</v>
      </c>
      <c r="E1803" s="160">
        <f t="shared" si="28"/>
        <v>10</v>
      </c>
    </row>
    <row r="1804" spans="1:5">
      <c r="A1804" s="160">
        <v>1801</v>
      </c>
      <c r="B1804" s="693" t="s">
        <v>5150</v>
      </c>
      <c r="C1804" s="677" t="s">
        <v>2289</v>
      </c>
      <c r="D1804" s="694">
        <v>0.5</v>
      </c>
      <c r="E1804" s="160">
        <f t="shared" si="28"/>
        <v>10</v>
      </c>
    </row>
    <row r="1805" spans="1:5">
      <c r="A1805" s="160">
        <v>1802</v>
      </c>
      <c r="B1805" s="693" t="s">
        <v>5151</v>
      </c>
      <c r="C1805" s="677" t="s">
        <v>2289</v>
      </c>
      <c r="D1805" s="694">
        <v>0.5</v>
      </c>
      <c r="E1805" s="160">
        <f t="shared" si="28"/>
        <v>10</v>
      </c>
    </row>
    <row r="1806" spans="1:5">
      <c r="A1806" s="160">
        <v>1803</v>
      </c>
      <c r="B1806" s="693" t="s">
        <v>5152</v>
      </c>
      <c r="C1806" s="677" t="s">
        <v>2289</v>
      </c>
      <c r="D1806" s="694">
        <v>0.88</v>
      </c>
      <c r="E1806" s="160">
        <f t="shared" si="28"/>
        <v>17.6</v>
      </c>
    </row>
    <row r="1807" spans="1:5">
      <c r="A1807" s="160">
        <v>1804</v>
      </c>
      <c r="B1807" s="693" t="s">
        <v>5153</v>
      </c>
      <c r="C1807" s="677" t="s">
        <v>2289</v>
      </c>
      <c r="D1807" s="694">
        <v>0.6</v>
      </c>
      <c r="E1807" s="160">
        <f t="shared" si="28"/>
        <v>12</v>
      </c>
    </row>
    <row r="1808" spans="1:5">
      <c r="A1808" s="160">
        <v>1805</v>
      </c>
      <c r="B1808" s="693" t="s">
        <v>5154</v>
      </c>
      <c r="C1808" s="677" t="s">
        <v>2289</v>
      </c>
      <c r="D1808" s="694">
        <v>0.67</v>
      </c>
      <c r="E1808" s="160">
        <f t="shared" si="28"/>
        <v>13.4</v>
      </c>
    </row>
    <row r="1809" spans="1:5">
      <c r="A1809" s="160">
        <v>1806</v>
      </c>
      <c r="B1809" s="693" t="s">
        <v>5155</v>
      </c>
      <c r="C1809" s="677" t="s">
        <v>2289</v>
      </c>
      <c r="D1809" s="694">
        <v>0.5</v>
      </c>
      <c r="E1809" s="160">
        <f t="shared" si="28"/>
        <v>10</v>
      </c>
    </row>
    <row r="1810" spans="1:5">
      <c r="A1810" s="160">
        <v>1807</v>
      </c>
      <c r="B1810" s="693" t="s">
        <v>5156</v>
      </c>
      <c r="C1810" s="677" t="s">
        <v>2289</v>
      </c>
      <c r="D1810" s="694">
        <v>0.9</v>
      </c>
      <c r="E1810" s="160">
        <f t="shared" si="28"/>
        <v>18</v>
      </c>
    </row>
    <row r="1811" spans="1:5">
      <c r="A1811" s="160">
        <v>1808</v>
      </c>
      <c r="B1811" s="693" t="s">
        <v>5157</v>
      </c>
      <c r="C1811" s="677" t="s">
        <v>2289</v>
      </c>
      <c r="D1811" s="694">
        <v>0.5</v>
      </c>
      <c r="E1811" s="160">
        <f t="shared" si="28"/>
        <v>10</v>
      </c>
    </row>
    <row r="1812" spans="1:5">
      <c r="A1812" s="160">
        <v>1809</v>
      </c>
      <c r="B1812" s="693" t="s">
        <v>5158</v>
      </c>
      <c r="C1812" s="677" t="s">
        <v>2289</v>
      </c>
      <c r="D1812" s="694">
        <v>0.6</v>
      </c>
      <c r="E1812" s="160">
        <f t="shared" si="28"/>
        <v>12</v>
      </c>
    </row>
    <row r="1813" spans="1:5">
      <c r="A1813" s="160">
        <v>1810</v>
      </c>
      <c r="B1813" s="693" t="s">
        <v>5159</v>
      </c>
      <c r="C1813" s="677" t="s">
        <v>2289</v>
      </c>
      <c r="D1813" s="694">
        <v>0.5</v>
      </c>
      <c r="E1813" s="160">
        <f t="shared" si="28"/>
        <v>10</v>
      </c>
    </row>
    <row r="1814" spans="1:5">
      <c r="A1814" s="160">
        <v>1811</v>
      </c>
      <c r="B1814" s="693" t="s">
        <v>5160</v>
      </c>
      <c r="C1814" s="677" t="s">
        <v>2289</v>
      </c>
      <c r="D1814" s="694">
        <v>0.9</v>
      </c>
      <c r="E1814" s="160">
        <f t="shared" si="28"/>
        <v>18</v>
      </c>
    </row>
    <row r="1815" spans="1:5">
      <c r="A1815" s="160">
        <v>1812</v>
      </c>
      <c r="B1815" s="649" t="s">
        <v>5161</v>
      </c>
      <c r="C1815" s="677" t="s">
        <v>2289</v>
      </c>
      <c r="D1815" s="650">
        <v>49</v>
      </c>
      <c r="E1815" s="160">
        <f t="shared" si="28"/>
        <v>980</v>
      </c>
    </row>
    <row r="1816" spans="1:5">
      <c r="A1816" s="160">
        <v>1813</v>
      </c>
      <c r="B1816" s="649" t="s">
        <v>5162</v>
      </c>
      <c r="C1816" s="696" t="s">
        <v>5163</v>
      </c>
      <c r="D1816" s="653">
        <v>129.16</v>
      </c>
      <c r="E1816" s="160">
        <f t="shared" si="28"/>
        <v>2583.2</v>
      </c>
    </row>
    <row r="1817" spans="1:5">
      <c r="A1817" s="160">
        <v>1814</v>
      </c>
      <c r="B1817" s="649" t="s">
        <v>4232</v>
      </c>
      <c r="C1817" s="696" t="s">
        <v>5163</v>
      </c>
      <c r="D1817" s="653">
        <v>41</v>
      </c>
      <c r="E1817" s="160">
        <f t="shared" si="28"/>
        <v>820</v>
      </c>
    </row>
    <row r="1818" spans="1:5">
      <c r="A1818" s="160">
        <v>1815</v>
      </c>
      <c r="B1818" s="649" t="s">
        <v>5164</v>
      </c>
      <c r="C1818" s="696" t="s">
        <v>5163</v>
      </c>
      <c r="D1818" s="653">
        <v>122.35</v>
      </c>
      <c r="E1818" s="160">
        <f t="shared" si="28"/>
        <v>2447</v>
      </c>
    </row>
    <row r="1819" spans="1:5">
      <c r="A1819" s="160">
        <v>1816</v>
      </c>
      <c r="B1819" s="649" t="s">
        <v>4988</v>
      </c>
      <c r="C1819" s="696" t="s">
        <v>5163</v>
      </c>
      <c r="D1819" s="653">
        <v>380.82</v>
      </c>
      <c r="E1819" s="160">
        <f t="shared" si="28"/>
        <v>7616.4</v>
      </c>
    </row>
    <row r="1820" spans="1:5">
      <c r="A1820" s="160">
        <v>1817</v>
      </c>
      <c r="B1820" s="669" t="s">
        <v>5165</v>
      </c>
      <c r="C1820" s="674" t="s">
        <v>5166</v>
      </c>
      <c r="D1820" s="650">
        <v>1.5</v>
      </c>
      <c r="E1820" s="160">
        <f t="shared" si="28"/>
        <v>30</v>
      </c>
    </row>
    <row r="1821" spans="1:5">
      <c r="A1821" s="160">
        <v>1818</v>
      </c>
      <c r="B1821" s="669" t="s">
        <v>5167</v>
      </c>
      <c r="C1821" s="674" t="s">
        <v>5168</v>
      </c>
      <c r="D1821" s="650">
        <v>0.6</v>
      </c>
      <c r="E1821" s="160">
        <f t="shared" si="28"/>
        <v>12</v>
      </c>
    </row>
    <row r="1822" spans="1:5">
      <c r="A1822" s="160">
        <v>1819</v>
      </c>
      <c r="B1822" s="669" t="s">
        <v>5169</v>
      </c>
      <c r="C1822" s="674" t="s">
        <v>5168</v>
      </c>
      <c r="D1822" s="650">
        <v>1.1</v>
      </c>
      <c r="E1822" s="160">
        <f t="shared" si="28"/>
        <v>22</v>
      </c>
    </row>
    <row r="1823" spans="1:5">
      <c r="A1823" s="160">
        <v>1820</v>
      </c>
      <c r="B1823" s="669" t="s">
        <v>5170</v>
      </c>
      <c r="C1823" s="674" t="s">
        <v>5168</v>
      </c>
      <c r="D1823" s="650">
        <v>2.1</v>
      </c>
      <c r="E1823" s="160">
        <f t="shared" si="28"/>
        <v>42</v>
      </c>
    </row>
    <row r="1824" spans="1:5">
      <c r="A1824" s="160">
        <v>1821</v>
      </c>
      <c r="B1824" s="669" t="s">
        <v>5171</v>
      </c>
      <c r="C1824" s="674" t="s">
        <v>5168</v>
      </c>
      <c r="D1824" s="650">
        <v>2.3</v>
      </c>
      <c r="E1824" s="160">
        <f t="shared" si="28"/>
        <v>46</v>
      </c>
    </row>
    <row r="1825" spans="1:5">
      <c r="A1825" s="160">
        <v>1822</v>
      </c>
      <c r="B1825" s="669" t="s">
        <v>5172</v>
      </c>
      <c r="C1825" s="674" t="s">
        <v>5168</v>
      </c>
      <c r="D1825" s="650">
        <v>1.5</v>
      </c>
      <c r="E1825" s="160">
        <f t="shared" si="28"/>
        <v>30</v>
      </c>
    </row>
    <row r="1826" spans="1:5">
      <c r="A1826" s="160">
        <v>1823</v>
      </c>
      <c r="B1826" s="669" t="s">
        <v>5173</v>
      </c>
      <c r="C1826" s="674" t="s">
        <v>5168</v>
      </c>
      <c r="D1826" s="650">
        <v>3</v>
      </c>
      <c r="E1826" s="160">
        <f t="shared" si="28"/>
        <v>60</v>
      </c>
    </row>
    <row r="1827" spans="1:5">
      <c r="A1827" s="160">
        <v>1824</v>
      </c>
      <c r="B1827" s="669" t="s">
        <v>5174</v>
      </c>
      <c r="C1827" s="674" t="s">
        <v>5168</v>
      </c>
      <c r="D1827" s="650">
        <v>2.2</v>
      </c>
      <c r="E1827" s="160">
        <f t="shared" si="28"/>
        <v>44</v>
      </c>
    </row>
    <row r="1828" spans="1:5">
      <c r="A1828" s="160">
        <v>1825</v>
      </c>
      <c r="B1828" s="669" t="s">
        <v>5175</v>
      </c>
      <c r="C1828" s="674" t="s">
        <v>5168</v>
      </c>
      <c r="D1828" s="650">
        <v>1.4</v>
      </c>
      <c r="E1828" s="160">
        <f t="shared" si="28"/>
        <v>28</v>
      </c>
    </row>
    <row r="1829" spans="1:5">
      <c r="A1829" s="160">
        <v>1826</v>
      </c>
      <c r="B1829" s="669" t="s">
        <v>5176</v>
      </c>
      <c r="C1829" s="674" t="s">
        <v>5168</v>
      </c>
      <c r="D1829" s="650">
        <v>2</v>
      </c>
      <c r="E1829" s="160">
        <f t="shared" si="28"/>
        <v>40</v>
      </c>
    </row>
    <row r="1830" spans="1:5">
      <c r="A1830" s="160">
        <v>1827</v>
      </c>
      <c r="B1830" s="669" t="s">
        <v>5177</v>
      </c>
      <c r="C1830" s="674" t="s">
        <v>5168</v>
      </c>
      <c r="D1830" s="650">
        <v>1.4</v>
      </c>
      <c r="E1830" s="160">
        <f t="shared" si="28"/>
        <v>28</v>
      </c>
    </row>
    <row r="1831" spans="1:5">
      <c r="A1831" s="160">
        <v>1828</v>
      </c>
      <c r="B1831" s="669" t="s">
        <v>5178</v>
      </c>
      <c r="C1831" s="674" t="s">
        <v>5168</v>
      </c>
      <c r="D1831" s="650">
        <v>1.7</v>
      </c>
      <c r="E1831" s="160">
        <f t="shared" si="28"/>
        <v>34</v>
      </c>
    </row>
    <row r="1832" spans="1:5">
      <c r="A1832" s="160">
        <v>1829</v>
      </c>
      <c r="B1832" s="669" t="s">
        <v>5045</v>
      </c>
      <c r="C1832" s="674" t="s">
        <v>5168</v>
      </c>
      <c r="D1832" s="650">
        <v>1.3</v>
      </c>
      <c r="E1832" s="160">
        <f t="shared" si="28"/>
        <v>26</v>
      </c>
    </row>
    <row r="1833" spans="1:5">
      <c r="A1833" s="160">
        <v>1830</v>
      </c>
      <c r="B1833" s="669" t="s">
        <v>5179</v>
      </c>
      <c r="C1833" s="674" t="s">
        <v>5168</v>
      </c>
      <c r="D1833" s="650">
        <v>0.9</v>
      </c>
      <c r="E1833" s="160">
        <f t="shared" si="28"/>
        <v>18</v>
      </c>
    </row>
    <row r="1834" spans="1:5">
      <c r="A1834" s="160">
        <v>1831</v>
      </c>
      <c r="B1834" s="669" t="s">
        <v>5180</v>
      </c>
      <c r="C1834" s="674" t="s">
        <v>5168</v>
      </c>
      <c r="D1834" s="650">
        <v>1.5</v>
      </c>
      <c r="E1834" s="160">
        <f t="shared" si="28"/>
        <v>30</v>
      </c>
    </row>
    <row r="1835" spans="1:5">
      <c r="A1835" s="160">
        <v>1832</v>
      </c>
      <c r="B1835" s="669" t="s">
        <v>5181</v>
      </c>
      <c r="C1835" s="674" t="s">
        <v>5168</v>
      </c>
      <c r="D1835" s="650">
        <v>1.7</v>
      </c>
      <c r="E1835" s="160">
        <f t="shared" si="28"/>
        <v>34</v>
      </c>
    </row>
    <row r="1836" spans="1:5">
      <c r="A1836" s="160">
        <v>1833</v>
      </c>
      <c r="B1836" s="669" t="s">
        <v>5182</v>
      </c>
      <c r="C1836" s="674" t="s">
        <v>5168</v>
      </c>
      <c r="D1836" s="650">
        <v>1.5</v>
      </c>
      <c r="E1836" s="160">
        <f t="shared" si="28"/>
        <v>30</v>
      </c>
    </row>
    <row r="1837" spans="1:5">
      <c r="A1837" s="160">
        <v>1834</v>
      </c>
      <c r="B1837" s="669" t="s">
        <v>5183</v>
      </c>
      <c r="C1837" s="674" t="s">
        <v>5168</v>
      </c>
      <c r="D1837" s="650">
        <v>1.9</v>
      </c>
      <c r="E1837" s="160">
        <f t="shared" si="28"/>
        <v>38</v>
      </c>
    </row>
    <row r="1838" spans="1:5">
      <c r="A1838" s="160">
        <v>1835</v>
      </c>
      <c r="B1838" s="669" t="s">
        <v>5184</v>
      </c>
      <c r="C1838" s="674" t="s">
        <v>5168</v>
      </c>
      <c r="D1838" s="650">
        <v>3.7</v>
      </c>
      <c r="E1838" s="160">
        <f t="shared" si="28"/>
        <v>74</v>
      </c>
    </row>
    <row r="1839" spans="1:5">
      <c r="A1839" s="160">
        <v>1836</v>
      </c>
      <c r="B1839" s="669" t="s">
        <v>5185</v>
      </c>
      <c r="C1839" s="674" t="s">
        <v>5168</v>
      </c>
      <c r="D1839" s="650">
        <v>1.5</v>
      </c>
      <c r="E1839" s="160">
        <f t="shared" si="28"/>
        <v>30</v>
      </c>
    </row>
    <row r="1840" spans="1:5">
      <c r="A1840" s="160">
        <v>1837</v>
      </c>
      <c r="B1840" s="669" t="s">
        <v>5186</v>
      </c>
      <c r="C1840" s="674" t="s">
        <v>5168</v>
      </c>
      <c r="D1840" s="650">
        <v>1.9</v>
      </c>
      <c r="E1840" s="160">
        <f t="shared" si="28"/>
        <v>38</v>
      </c>
    </row>
    <row r="1841" spans="1:5">
      <c r="A1841" s="160">
        <v>1838</v>
      </c>
      <c r="B1841" s="669" t="s">
        <v>5187</v>
      </c>
      <c r="C1841" s="674" t="s">
        <v>5168</v>
      </c>
      <c r="D1841" s="650">
        <v>2.8</v>
      </c>
      <c r="E1841" s="160">
        <f t="shared" si="28"/>
        <v>56</v>
      </c>
    </row>
    <row r="1842" spans="1:5">
      <c r="A1842" s="160">
        <v>1839</v>
      </c>
      <c r="B1842" s="669" t="s">
        <v>5188</v>
      </c>
      <c r="C1842" s="674" t="s">
        <v>2216</v>
      </c>
      <c r="D1842" s="650">
        <v>6</v>
      </c>
      <c r="E1842" s="160">
        <f t="shared" si="28"/>
        <v>120</v>
      </c>
    </row>
    <row r="1843" spans="1:5">
      <c r="A1843" s="160">
        <v>1840</v>
      </c>
      <c r="B1843" s="669" t="s">
        <v>5189</v>
      </c>
      <c r="C1843" s="674" t="s">
        <v>2236</v>
      </c>
      <c r="D1843" s="650">
        <v>0.7</v>
      </c>
      <c r="E1843" s="160">
        <f t="shared" si="28"/>
        <v>14</v>
      </c>
    </row>
    <row r="1844" spans="1:5">
      <c r="A1844" s="160">
        <v>1841</v>
      </c>
      <c r="B1844" s="669" t="s">
        <v>5190</v>
      </c>
      <c r="C1844" s="674" t="s">
        <v>2236</v>
      </c>
      <c r="D1844" s="650">
        <v>1.15</v>
      </c>
      <c r="E1844" s="160">
        <f t="shared" si="28"/>
        <v>23</v>
      </c>
    </row>
    <row r="1845" spans="1:5">
      <c r="A1845" s="160">
        <v>1842</v>
      </c>
      <c r="B1845" s="669" t="s">
        <v>5191</v>
      </c>
      <c r="C1845" s="674" t="s">
        <v>2236</v>
      </c>
      <c r="D1845" s="650">
        <v>0.92</v>
      </c>
      <c r="E1845" s="160">
        <f t="shared" si="28"/>
        <v>18.4</v>
      </c>
    </row>
    <row r="1846" spans="1:5">
      <c r="A1846" s="160">
        <v>1843</v>
      </c>
      <c r="B1846" s="669" t="s">
        <v>5192</v>
      </c>
      <c r="C1846" s="674" t="s">
        <v>2236</v>
      </c>
      <c r="D1846" s="650">
        <v>0.92</v>
      </c>
      <c r="E1846" s="160">
        <f t="shared" si="28"/>
        <v>18.4</v>
      </c>
    </row>
    <row r="1847" spans="1:5">
      <c r="A1847" s="160">
        <v>1844</v>
      </c>
      <c r="B1847" s="669" t="s">
        <v>5193</v>
      </c>
      <c r="C1847" s="674" t="s">
        <v>2236</v>
      </c>
      <c r="D1847" s="650">
        <v>0.92</v>
      </c>
      <c r="E1847" s="160">
        <f t="shared" si="28"/>
        <v>18.4</v>
      </c>
    </row>
    <row r="1848" spans="1:5">
      <c r="A1848" s="160">
        <v>1845</v>
      </c>
      <c r="B1848" s="669" t="s">
        <v>5194</v>
      </c>
      <c r="C1848" s="674" t="s">
        <v>2236</v>
      </c>
      <c r="D1848" s="650">
        <v>0.92</v>
      </c>
      <c r="E1848" s="160">
        <f t="shared" si="28"/>
        <v>18.4</v>
      </c>
    </row>
    <row r="1849" spans="1:5">
      <c r="A1849" s="160">
        <v>1846</v>
      </c>
      <c r="B1849" s="669" t="s">
        <v>5195</v>
      </c>
      <c r="C1849" s="674" t="s">
        <v>2236</v>
      </c>
      <c r="D1849" s="650">
        <v>1.38</v>
      </c>
      <c r="E1849" s="160">
        <f t="shared" si="28"/>
        <v>27.6</v>
      </c>
    </row>
    <row r="1850" spans="1:5">
      <c r="A1850" s="160">
        <v>1847</v>
      </c>
      <c r="B1850" s="669" t="s">
        <v>5196</v>
      </c>
      <c r="C1850" s="674" t="s">
        <v>2236</v>
      </c>
      <c r="D1850" s="650">
        <v>1.77</v>
      </c>
      <c r="E1850" s="160">
        <f t="shared" si="28"/>
        <v>35.4</v>
      </c>
    </row>
    <row r="1851" spans="1:5">
      <c r="A1851" s="160">
        <v>1848</v>
      </c>
      <c r="B1851" s="669" t="s">
        <v>5197</v>
      </c>
      <c r="C1851" s="674" t="s">
        <v>2236</v>
      </c>
      <c r="D1851" s="650">
        <v>1.38</v>
      </c>
      <c r="E1851" s="160">
        <f t="shared" si="28"/>
        <v>27.6</v>
      </c>
    </row>
    <row r="1852" spans="1:5">
      <c r="A1852" s="160">
        <v>1849</v>
      </c>
      <c r="B1852" s="669" t="s">
        <v>5198</v>
      </c>
      <c r="C1852" s="674" t="s">
        <v>2236</v>
      </c>
      <c r="D1852" s="650">
        <v>0.9</v>
      </c>
      <c r="E1852" s="160">
        <f t="shared" si="28"/>
        <v>18</v>
      </c>
    </row>
    <row r="1853" spans="1:5">
      <c r="A1853" s="160">
        <v>1850</v>
      </c>
      <c r="B1853" s="669" t="s">
        <v>5199</v>
      </c>
      <c r="C1853" s="674" t="s">
        <v>5200</v>
      </c>
      <c r="D1853" s="650">
        <v>1.12</v>
      </c>
      <c r="E1853" s="160">
        <f t="shared" si="28"/>
        <v>22.4</v>
      </c>
    </row>
    <row r="1854" spans="1:5">
      <c r="A1854" s="160">
        <v>1851</v>
      </c>
      <c r="B1854" s="669" t="s">
        <v>5201</v>
      </c>
      <c r="C1854" s="674" t="s">
        <v>2239</v>
      </c>
      <c r="D1854" s="650">
        <v>0.6</v>
      </c>
      <c r="E1854" s="160">
        <f t="shared" si="28"/>
        <v>12</v>
      </c>
    </row>
    <row r="1855" spans="1:5">
      <c r="A1855" s="160">
        <v>1852</v>
      </c>
      <c r="B1855" s="669" t="s">
        <v>5202</v>
      </c>
      <c r="C1855" s="674" t="s">
        <v>2239</v>
      </c>
      <c r="D1855" s="650">
        <v>1</v>
      </c>
      <c r="E1855" s="160">
        <f t="shared" si="28"/>
        <v>20</v>
      </c>
    </row>
    <row r="1856" spans="1:5">
      <c r="A1856" s="160">
        <v>1853</v>
      </c>
      <c r="B1856" s="669" t="s">
        <v>5203</v>
      </c>
      <c r="C1856" s="674" t="s">
        <v>2239</v>
      </c>
      <c r="D1856" s="650">
        <v>0.5</v>
      </c>
      <c r="E1856" s="160">
        <f t="shared" si="28"/>
        <v>10</v>
      </c>
    </row>
    <row r="1857" spans="1:5">
      <c r="A1857" s="160">
        <v>1854</v>
      </c>
      <c r="B1857" s="669" t="s">
        <v>5204</v>
      </c>
      <c r="C1857" s="668" t="s">
        <v>2244</v>
      </c>
      <c r="D1857" s="650">
        <v>2.8</v>
      </c>
      <c r="E1857" s="160">
        <f t="shared" si="28"/>
        <v>56</v>
      </c>
    </row>
    <row r="1858" spans="1:5">
      <c r="A1858" s="160">
        <v>1855</v>
      </c>
      <c r="B1858" s="669" t="s">
        <v>5205</v>
      </c>
      <c r="C1858" s="668" t="s">
        <v>2244</v>
      </c>
      <c r="D1858" s="650">
        <v>2.8</v>
      </c>
      <c r="E1858" s="160">
        <f t="shared" si="28"/>
        <v>56</v>
      </c>
    </row>
    <row r="1859" spans="1:5">
      <c r="A1859" s="160">
        <v>1856</v>
      </c>
      <c r="B1859" s="669" t="s">
        <v>5206</v>
      </c>
      <c r="C1859" s="668" t="s">
        <v>2244</v>
      </c>
      <c r="D1859" s="650">
        <v>1.5</v>
      </c>
      <c r="E1859" s="160">
        <f t="shared" si="28"/>
        <v>30</v>
      </c>
    </row>
    <row r="1860" spans="1:5">
      <c r="A1860" s="160">
        <v>1857</v>
      </c>
      <c r="B1860" s="669" t="s">
        <v>5207</v>
      </c>
      <c r="C1860" s="668" t="s">
        <v>2244</v>
      </c>
      <c r="D1860" s="650">
        <v>1.5</v>
      </c>
      <c r="E1860" s="160">
        <f t="shared" si="28"/>
        <v>30</v>
      </c>
    </row>
    <row r="1861" spans="1:5">
      <c r="A1861" s="160">
        <v>1858</v>
      </c>
      <c r="B1861" s="669" t="s">
        <v>5208</v>
      </c>
      <c r="C1861" s="668" t="s">
        <v>2244</v>
      </c>
      <c r="D1861" s="650">
        <v>1.4</v>
      </c>
      <c r="E1861" s="160">
        <f t="shared" ref="E1861:E1924" si="29">D1861*20</f>
        <v>28</v>
      </c>
    </row>
    <row r="1862" spans="1:5">
      <c r="A1862" s="160">
        <v>1859</v>
      </c>
      <c r="B1862" s="669" t="s">
        <v>5209</v>
      </c>
      <c r="C1862" s="668" t="s">
        <v>2244</v>
      </c>
      <c r="D1862" s="650">
        <v>2.1</v>
      </c>
      <c r="E1862" s="160">
        <f t="shared" si="29"/>
        <v>42</v>
      </c>
    </row>
    <row r="1863" spans="1:5">
      <c r="A1863" s="160">
        <v>1860</v>
      </c>
      <c r="B1863" s="669" t="s">
        <v>5210</v>
      </c>
      <c r="C1863" s="668" t="s">
        <v>2244</v>
      </c>
      <c r="D1863" s="650">
        <v>2.1</v>
      </c>
      <c r="E1863" s="160">
        <f t="shared" si="29"/>
        <v>42</v>
      </c>
    </row>
    <row r="1864" spans="1:5">
      <c r="A1864" s="160">
        <v>1861</v>
      </c>
      <c r="B1864" s="669" t="s">
        <v>5211</v>
      </c>
      <c r="C1864" s="668" t="s">
        <v>2244</v>
      </c>
      <c r="D1864" s="650">
        <v>1.4</v>
      </c>
      <c r="E1864" s="160">
        <f t="shared" si="29"/>
        <v>28</v>
      </c>
    </row>
    <row r="1865" spans="1:5">
      <c r="A1865" s="160">
        <v>1862</v>
      </c>
      <c r="B1865" s="669" t="s">
        <v>5212</v>
      </c>
      <c r="C1865" s="668" t="s">
        <v>2244</v>
      </c>
      <c r="D1865" s="650">
        <v>3.5</v>
      </c>
      <c r="E1865" s="160">
        <f t="shared" si="29"/>
        <v>70</v>
      </c>
    </row>
    <row r="1866" spans="1:5">
      <c r="A1866" s="160">
        <v>1863</v>
      </c>
      <c r="B1866" s="669" t="s">
        <v>5213</v>
      </c>
      <c r="C1866" s="668" t="s">
        <v>2244</v>
      </c>
      <c r="D1866" s="650">
        <v>3.5</v>
      </c>
      <c r="E1866" s="160">
        <f t="shared" si="29"/>
        <v>70</v>
      </c>
    </row>
    <row r="1867" spans="1:5">
      <c r="A1867" s="160">
        <v>1864</v>
      </c>
      <c r="B1867" s="669" t="s">
        <v>5214</v>
      </c>
      <c r="C1867" s="668" t="s">
        <v>2244</v>
      </c>
      <c r="D1867" s="650">
        <v>3.5</v>
      </c>
      <c r="E1867" s="160">
        <f t="shared" si="29"/>
        <v>70</v>
      </c>
    </row>
    <row r="1868" spans="1:5">
      <c r="A1868" s="160">
        <v>1865</v>
      </c>
      <c r="B1868" s="669" t="s">
        <v>5215</v>
      </c>
      <c r="C1868" s="668" t="s">
        <v>2244</v>
      </c>
      <c r="D1868" s="650">
        <v>3.5</v>
      </c>
      <c r="E1868" s="160">
        <f t="shared" si="29"/>
        <v>70</v>
      </c>
    </row>
    <row r="1869" spans="1:5">
      <c r="A1869" s="160">
        <v>1866</v>
      </c>
      <c r="B1869" s="669" t="s">
        <v>5182</v>
      </c>
      <c r="C1869" s="668" t="s">
        <v>2244</v>
      </c>
      <c r="D1869" s="650">
        <v>2.5</v>
      </c>
      <c r="E1869" s="160">
        <f t="shared" si="29"/>
        <v>50</v>
      </c>
    </row>
    <row r="1870" spans="1:5">
      <c r="A1870" s="160">
        <v>1867</v>
      </c>
      <c r="B1870" s="669" t="s">
        <v>5216</v>
      </c>
      <c r="C1870" s="668" t="s">
        <v>2271</v>
      </c>
      <c r="D1870" s="650">
        <v>1.8</v>
      </c>
      <c r="E1870" s="160">
        <f t="shared" si="29"/>
        <v>36</v>
      </c>
    </row>
    <row r="1871" spans="1:5">
      <c r="A1871" s="160">
        <v>1868</v>
      </c>
      <c r="B1871" s="669" t="s">
        <v>5217</v>
      </c>
      <c r="C1871" s="668" t="s">
        <v>2271</v>
      </c>
      <c r="D1871" s="650">
        <v>1.8</v>
      </c>
      <c r="E1871" s="160">
        <f t="shared" si="29"/>
        <v>36</v>
      </c>
    </row>
    <row r="1872" spans="1:5">
      <c r="A1872" s="160">
        <v>1869</v>
      </c>
      <c r="B1872" s="669" t="s">
        <v>5218</v>
      </c>
      <c r="C1872" s="668" t="s">
        <v>2271</v>
      </c>
      <c r="D1872" s="650">
        <v>1.8</v>
      </c>
      <c r="E1872" s="160">
        <f t="shared" si="29"/>
        <v>36</v>
      </c>
    </row>
    <row r="1873" spans="1:5">
      <c r="A1873" s="160">
        <v>1870</v>
      </c>
      <c r="B1873" s="669" t="s">
        <v>5219</v>
      </c>
      <c r="C1873" s="668" t="s">
        <v>2271</v>
      </c>
      <c r="D1873" s="650">
        <v>1.8</v>
      </c>
      <c r="E1873" s="160">
        <f t="shared" si="29"/>
        <v>36</v>
      </c>
    </row>
    <row r="1874" spans="1:5">
      <c r="A1874" s="160">
        <v>1871</v>
      </c>
      <c r="B1874" s="669" t="s">
        <v>5220</v>
      </c>
      <c r="C1874" s="668" t="s">
        <v>2271</v>
      </c>
      <c r="D1874" s="650">
        <v>1.2</v>
      </c>
      <c r="E1874" s="160">
        <f t="shared" si="29"/>
        <v>24</v>
      </c>
    </row>
    <row r="1875" spans="1:5">
      <c r="A1875" s="160">
        <v>1872</v>
      </c>
      <c r="B1875" s="669" t="s">
        <v>5221</v>
      </c>
      <c r="C1875" s="668" t="s">
        <v>2271</v>
      </c>
      <c r="D1875" s="650">
        <v>2.2</v>
      </c>
      <c r="E1875" s="160">
        <f t="shared" si="29"/>
        <v>44</v>
      </c>
    </row>
    <row r="1876" spans="1:5">
      <c r="A1876" s="160">
        <v>1873</v>
      </c>
      <c r="B1876" s="669" t="s">
        <v>5222</v>
      </c>
      <c r="C1876" s="668" t="s">
        <v>2271</v>
      </c>
      <c r="D1876" s="650">
        <v>2.4</v>
      </c>
      <c r="E1876" s="160">
        <f t="shared" si="29"/>
        <v>48</v>
      </c>
    </row>
    <row r="1877" spans="1:5">
      <c r="A1877" s="160">
        <v>1874</v>
      </c>
      <c r="B1877" s="669" t="s">
        <v>5223</v>
      </c>
      <c r="C1877" s="668" t="s">
        <v>2271</v>
      </c>
      <c r="D1877" s="650">
        <v>1.8</v>
      </c>
      <c r="E1877" s="160">
        <f t="shared" si="29"/>
        <v>36</v>
      </c>
    </row>
    <row r="1878" spans="1:5">
      <c r="A1878" s="160">
        <v>1875</v>
      </c>
      <c r="B1878" s="669" t="s">
        <v>5224</v>
      </c>
      <c r="C1878" s="668" t="s">
        <v>2289</v>
      </c>
      <c r="D1878" s="650">
        <v>4.5</v>
      </c>
      <c r="E1878" s="160">
        <f t="shared" si="29"/>
        <v>90</v>
      </c>
    </row>
    <row r="1879" spans="1:5">
      <c r="A1879" s="160">
        <v>1876</v>
      </c>
      <c r="B1879" s="669" t="s">
        <v>5225</v>
      </c>
      <c r="C1879" s="674" t="s">
        <v>2312</v>
      </c>
      <c r="D1879" s="650">
        <v>2</v>
      </c>
      <c r="E1879" s="160">
        <f t="shared" si="29"/>
        <v>40</v>
      </c>
    </row>
    <row r="1880" spans="1:5">
      <c r="A1880" s="160">
        <v>1877</v>
      </c>
      <c r="B1880" s="669" t="s">
        <v>5226</v>
      </c>
      <c r="C1880" s="674" t="s">
        <v>2312</v>
      </c>
      <c r="D1880" s="650">
        <v>1</v>
      </c>
      <c r="E1880" s="160">
        <f t="shared" si="29"/>
        <v>20</v>
      </c>
    </row>
    <row r="1881" spans="1:5">
      <c r="A1881" s="160">
        <v>1878</v>
      </c>
      <c r="B1881" s="669" t="s">
        <v>5227</v>
      </c>
      <c r="C1881" s="674" t="s">
        <v>2312</v>
      </c>
      <c r="D1881" s="650">
        <v>1</v>
      </c>
      <c r="E1881" s="160">
        <f t="shared" si="29"/>
        <v>20</v>
      </c>
    </row>
    <row r="1882" spans="1:5">
      <c r="A1882" s="160">
        <v>1879</v>
      </c>
      <c r="B1882" s="669" t="s">
        <v>5228</v>
      </c>
      <c r="C1882" s="674" t="s">
        <v>2312</v>
      </c>
      <c r="D1882" s="650">
        <v>1.3</v>
      </c>
      <c r="E1882" s="160">
        <f t="shared" si="29"/>
        <v>26</v>
      </c>
    </row>
    <row r="1883" spans="1:5">
      <c r="A1883" s="160">
        <v>1880</v>
      </c>
      <c r="B1883" s="669" t="s">
        <v>5229</v>
      </c>
      <c r="C1883" s="674" t="s">
        <v>2312</v>
      </c>
      <c r="D1883" s="650">
        <v>1.5</v>
      </c>
      <c r="E1883" s="160">
        <f t="shared" si="29"/>
        <v>30</v>
      </c>
    </row>
    <row r="1884" spans="1:5">
      <c r="A1884" s="160">
        <v>1881</v>
      </c>
      <c r="B1884" s="669" t="s">
        <v>5230</v>
      </c>
      <c r="C1884" s="674" t="s">
        <v>2312</v>
      </c>
      <c r="D1884" s="650">
        <v>1</v>
      </c>
      <c r="E1884" s="160">
        <f t="shared" si="29"/>
        <v>20</v>
      </c>
    </row>
    <row r="1885" spans="1:5">
      <c r="A1885" s="160">
        <v>1882</v>
      </c>
      <c r="B1885" s="669" t="s">
        <v>5231</v>
      </c>
      <c r="C1885" s="674" t="s">
        <v>2312</v>
      </c>
      <c r="D1885" s="650">
        <v>2</v>
      </c>
      <c r="E1885" s="160">
        <f t="shared" si="29"/>
        <v>40</v>
      </c>
    </row>
    <row r="1886" spans="1:5">
      <c r="A1886" s="160">
        <v>1883</v>
      </c>
      <c r="B1886" s="669" t="s">
        <v>5232</v>
      </c>
      <c r="C1886" s="674" t="s">
        <v>2312</v>
      </c>
      <c r="D1886" s="650">
        <v>2.5</v>
      </c>
      <c r="E1886" s="160">
        <f t="shared" si="29"/>
        <v>50</v>
      </c>
    </row>
    <row r="1887" spans="1:5">
      <c r="A1887" s="160">
        <v>1884</v>
      </c>
      <c r="B1887" s="669" t="s">
        <v>5233</v>
      </c>
      <c r="C1887" s="674" t="s">
        <v>2312</v>
      </c>
      <c r="D1887" s="650">
        <v>1</v>
      </c>
      <c r="E1887" s="160">
        <f t="shared" si="29"/>
        <v>20</v>
      </c>
    </row>
    <row r="1888" spans="1:5">
      <c r="A1888" s="160">
        <v>1885</v>
      </c>
      <c r="B1888" s="669" t="s">
        <v>5234</v>
      </c>
      <c r="C1888" s="674" t="s">
        <v>2312</v>
      </c>
      <c r="D1888" s="650">
        <v>2</v>
      </c>
      <c r="E1888" s="160">
        <f t="shared" si="29"/>
        <v>40</v>
      </c>
    </row>
    <row r="1889" spans="1:5">
      <c r="A1889" s="160">
        <v>1886</v>
      </c>
      <c r="B1889" s="669" t="s">
        <v>5235</v>
      </c>
      <c r="C1889" s="674" t="s">
        <v>2312</v>
      </c>
      <c r="D1889" s="650">
        <v>0.5</v>
      </c>
      <c r="E1889" s="160">
        <f t="shared" si="29"/>
        <v>10</v>
      </c>
    </row>
    <row r="1890" spans="1:5">
      <c r="A1890" s="160">
        <v>1887</v>
      </c>
      <c r="B1890" s="669" t="s">
        <v>5236</v>
      </c>
      <c r="C1890" s="674" t="s">
        <v>2312</v>
      </c>
      <c r="D1890" s="650">
        <v>1.5</v>
      </c>
      <c r="E1890" s="160">
        <f t="shared" si="29"/>
        <v>30</v>
      </c>
    </row>
    <row r="1891" spans="1:5">
      <c r="A1891" s="160">
        <v>1888</v>
      </c>
      <c r="B1891" s="669" t="s">
        <v>5237</v>
      </c>
      <c r="C1891" s="674" t="s">
        <v>2312</v>
      </c>
      <c r="D1891" s="650">
        <v>1.5</v>
      </c>
      <c r="E1891" s="160">
        <f t="shared" si="29"/>
        <v>30</v>
      </c>
    </row>
    <row r="1892" spans="1:5">
      <c r="A1892" s="160">
        <v>1889</v>
      </c>
      <c r="B1892" s="669" t="s">
        <v>5238</v>
      </c>
      <c r="C1892" s="674" t="s">
        <v>2312</v>
      </c>
      <c r="D1892" s="650">
        <v>1</v>
      </c>
      <c r="E1892" s="160">
        <f t="shared" si="29"/>
        <v>20</v>
      </c>
    </row>
    <row r="1893" spans="1:5">
      <c r="A1893" s="160">
        <v>1890</v>
      </c>
      <c r="B1893" s="669" t="s">
        <v>5239</v>
      </c>
      <c r="C1893" s="674" t="s">
        <v>2312</v>
      </c>
      <c r="D1893" s="650">
        <v>1.5</v>
      </c>
      <c r="E1893" s="160">
        <f t="shared" si="29"/>
        <v>30</v>
      </c>
    </row>
    <row r="1894" spans="1:5">
      <c r="A1894" s="160">
        <v>1891</v>
      </c>
      <c r="B1894" s="669" t="s">
        <v>5240</v>
      </c>
      <c r="C1894" s="674" t="s">
        <v>2312</v>
      </c>
      <c r="D1894" s="650">
        <v>1</v>
      </c>
      <c r="E1894" s="160">
        <f t="shared" si="29"/>
        <v>20</v>
      </c>
    </row>
    <row r="1895" spans="1:5">
      <c r="A1895" s="160">
        <v>1892</v>
      </c>
      <c r="B1895" s="669" t="s">
        <v>5207</v>
      </c>
      <c r="C1895" s="674" t="s">
        <v>2312</v>
      </c>
      <c r="D1895" s="650">
        <v>2</v>
      </c>
      <c r="E1895" s="160">
        <f t="shared" si="29"/>
        <v>40</v>
      </c>
    </row>
    <row r="1896" spans="1:5">
      <c r="A1896" s="160">
        <v>1893</v>
      </c>
      <c r="B1896" s="669" t="s">
        <v>2618</v>
      </c>
      <c r="C1896" s="674" t="s">
        <v>2312</v>
      </c>
      <c r="D1896" s="650">
        <v>2.5</v>
      </c>
      <c r="E1896" s="160">
        <f t="shared" si="29"/>
        <v>50</v>
      </c>
    </row>
    <row r="1897" spans="1:5">
      <c r="A1897" s="160">
        <v>1894</v>
      </c>
      <c r="B1897" s="669" t="s">
        <v>5241</v>
      </c>
      <c r="C1897" s="674" t="s">
        <v>2312</v>
      </c>
      <c r="D1897" s="650">
        <v>1.5</v>
      </c>
      <c r="E1897" s="160">
        <f t="shared" si="29"/>
        <v>30</v>
      </c>
    </row>
    <row r="1898" spans="1:5">
      <c r="A1898" s="160">
        <v>1895</v>
      </c>
      <c r="B1898" s="669" t="s">
        <v>5242</v>
      </c>
      <c r="C1898" s="674" t="s">
        <v>2312</v>
      </c>
      <c r="D1898" s="650">
        <v>1</v>
      </c>
      <c r="E1898" s="160">
        <f t="shared" si="29"/>
        <v>20</v>
      </c>
    </row>
    <row r="1899" spans="1:5">
      <c r="A1899" s="160">
        <v>1896</v>
      </c>
      <c r="B1899" s="669" t="s">
        <v>5243</v>
      </c>
      <c r="C1899" s="674" t="s">
        <v>2312</v>
      </c>
      <c r="D1899" s="650">
        <v>2</v>
      </c>
      <c r="E1899" s="160">
        <f t="shared" si="29"/>
        <v>40</v>
      </c>
    </row>
    <row r="1900" spans="1:5">
      <c r="A1900" s="160">
        <v>1897</v>
      </c>
      <c r="B1900" s="669" t="s">
        <v>5244</v>
      </c>
      <c r="C1900" s="674" t="s">
        <v>2312</v>
      </c>
      <c r="D1900" s="650">
        <v>3.5</v>
      </c>
      <c r="E1900" s="160">
        <f t="shared" si="29"/>
        <v>70</v>
      </c>
    </row>
    <row r="1901" spans="1:5">
      <c r="A1901" s="160">
        <v>1898</v>
      </c>
      <c r="B1901" s="669" t="s">
        <v>5215</v>
      </c>
      <c r="C1901" s="674" t="s">
        <v>2312</v>
      </c>
      <c r="D1901" s="650">
        <v>1</v>
      </c>
      <c r="E1901" s="160">
        <f t="shared" si="29"/>
        <v>20</v>
      </c>
    </row>
    <row r="1902" spans="1:5">
      <c r="A1902" s="160">
        <v>1899</v>
      </c>
      <c r="B1902" s="669" t="s">
        <v>5245</v>
      </c>
      <c r="C1902" s="674" t="s">
        <v>2323</v>
      </c>
      <c r="D1902" s="650">
        <v>3.5</v>
      </c>
      <c r="E1902" s="160">
        <f t="shared" si="29"/>
        <v>70</v>
      </c>
    </row>
    <row r="1903" spans="1:5">
      <c r="A1903" s="160">
        <v>1900</v>
      </c>
      <c r="B1903" s="669" t="s">
        <v>5246</v>
      </c>
      <c r="C1903" s="674" t="s">
        <v>2323</v>
      </c>
      <c r="D1903" s="650">
        <v>1.8</v>
      </c>
      <c r="E1903" s="160">
        <f t="shared" si="29"/>
        <v>36</v>
      </c>
    </row>
    <row r="1904" spans="1:5">
      <c r="A1904" s="160">
        <v>1901</v>
      </c>
      <c r="B1904" s="669" t="s">
        <v>5247</v>
      </c>
      <c r="C1904" s="674" t="s">
        <v>2323</v>
      </c>
      <c r="D1904" s="650">
        <v>2.5</v>
      </c>
      <c r="E1904" s="160">
        <f t="shared" si="29"/>
        <v>50</v>
      </c>
    </row>
    <row r="1905" spans="1:5">
      <c r="A1905" s="160">
        <v>1902</v>
      </c>
      <c r="B1905" s="669" t="s">
        <v>5248</v>
      </c>
      <c r="C1905" s="674" t="s">
        <v>2323</v>
      </c>
      <c r="D1905" s="650">
        <v>2.5</v>
      </c>
      <c r="E1905" s="160">
        <f t="shared" si="29"/>
        <v>50</v>
      </c>
    </row>
    <row r="1906" spans="1:5">
      <c r="A1906" s="160">
        <v>1903</v>
      </c>
      <c r="B1906" s="669" t="s">
        <v>5249</v>
      </c>
      <c r="C1906" s="674" t="s">
        <v>2323</v>
      </c>
      <c r="D1906" s="650">
        <v>3.5</v>
      </c>
      <c r="E1906" s="160">
        <f t="shared" si="29"/>
        <v>70</v>
      </c>
    </row>
    <row r="1907" spans="1:5">
      <c r="A1907" s="160">
        <v>1904</v>
      </c>
      <c r="B1907" s="669" t="s">
        <v>5250</v>
      </c>
      <c r="C1907" s="674" t="s">
        <v>2323</v>
      </c>
      <c r="D1907" s="650">
        <v>4</v>
      </c>
      <c r="E1907" s="160">
        <f t="shared" si="29"/>
        <v>80</v>
      </c>
    </row>
    <row r="1908" spans="1:5">
      <c r="A1908" s="160">
        <v>1905</v>
      </c>
      <c r="B1908" s="669" t="s">
        <v>5251</v>
      </c>
      <c r="C1908" s="674" t="s">
        <v>2323</v>
      </c>
      <c r="D1908" s="650">
        <v>4.5</v>
      </c>
      <c r="E1908" s="160">
        <f t="shared" si="29"/>
        <v>90</v>
      </c>
    </row>
    <row r="1909" spans="1:5">
      <c r="A1909" s="160">
        <v>1906</v>
      </c>
      <c r="B1909" s="669" t="s">
        <v>5252</v>
      </c>
      <c r="C1909" s="674" t="s">
        <v>2323</v>
      </c>
      <c r="D1909" s="650">
        <v>1</v>
      </c>
      <c r="E1909" s="160">
        <f t="shared" si="29"/>
        <v>20</v>
      </c>
    </row>
    <row r="1910" spans="1:5">
      <c r="A1910" s="160">
        <v>1907</v>
      </c>
      <c r="B1910" s="669" t="s">
        <v>5253</v>
      </c>
      <c r="C1910" s="674" t="s">
        <v>2323</v>
      </c>
      <c r="D1910" s="650">
        <v>1.5</v>
      </c>
      <c r="E1910" s="160">
        <f t="shared" si="29"/>
        <v>30</v>
      </c>
    </row>
    <row r="1911" spans="1:5">
      <c r="A1911" s="160">
        <v>1908</v>
      </c>
      <c r="B1911" s="669" t="s">
        <v>5254</v>
      </c>
      <c r="C1911" s="674" t="s">
        <v>2323</v>
      </c>
      <c r="D1911" s="650">
        <v>1.5</v>
      </c>
      <c r="E1911" s="160">
        <f t="shared" si="29"/>
        <v>30</v>
      </c>
    </row>
    <row r="1912" spans="1:5">
      <c r="A1912" s="160">
        <v>1909</v>
      </c>
      <c r="B1912" s="669" t="s">
        <v>5255</v>
      </c>
      <c r="C1912" s="674" t="s">
        <v>2343</v>
      </c>
      <c r="D1912" s="650">
        <v>3</v>
      </c>
      <c r="E1912" s="160">
        <f t="shared" si="29"/>
        <v>60</v>
      </c>
    </row>
    <row r="1913" spans="1:5">
      <c r="A1913" s="160">
        <v>1910</v>
      </c>
      <c r="B1913" s="669" t="s">
        <v>5233</v>
      </c>
      <c r="C1913" s="674" t="s">
        <v>2343</v>
      </c>
      <c r="D1913" s="650">
        <v>1.5</v>
      </c>
      <c r="E1913" s="160">
        <f t="shared" si="29"/>
        <v>30</v>
      </c>
    </row>
    <row r="1914" spans="1:5">
      <c r="A1914" s="160">
        <v>1911</v>
      </c>
      <c r="B1914" s="669" t="s">
        <v>5256</v>
      </c>
      <c r="C1914" s="674" t="s">
        <v>2343</v>
      </c>
      <c r="D1914" s="650">
        <v>4.5</v>
      </c>
      <c r="E1914" s="160">
        <f t="shared" si="29"/>
        <v>90</v>
      </c>
    </row>
    <row r="1915" spans="1:5">
      <c r="A1915" s="160">
        <v>1912</v>
      </c>
      <c r="B1915" s="669" t="s">
        <v>5257</v>
      </c>
      <c r="C1915" s="674" t="s">
        <v>2343</v>
      </c>
      <c r="D1915" s="650">
        <v>3</v>
      </c>
      <c r="E1915" s="160">
        <f t="shared" si="29"/>
        <v>60</v>
      </c>
    </row>
    <row r="1916" spans="1:5">
      <c r="A1916" s="160">
        <v>1913</v>
      </c>
      <c r="B1916" s="669" t="s">
        <v>5258</v>
      </c>
      <c r="C1916" s="674" t="s">
        <v>2343</v>
      </c>
      <c r="D1916" s="650">
        <v>5.25</v>
      </c>
      <c r="E1916" s="160">
        <f t="shared" si="29"/>
        <v>105</v>
      </c>
    </row>
    <row r="1917" spans="1:5">
      <c r="A1917" s="160">
        <v>1914</v>
      </c>
      <c r="B1917" s="669" t="s">
        <v>5207</v>
      </c>
      <c r="C1917" s="674" t="s">
        <v>2343</v>
      </c>
      <c r="D1917" s="650">
        <v>3</v>
      </c>
      <c r="E1917" s="160">
        <f t="shared" si="29"/>
        <v>60</v>
      </c>
    </row>
    <row r="1918" spans="1:5">
      <c r="A1918" s="160">
        <v>1915</v>
      </c>
      <c r="B1918" s="669" t="s">
        <v>5259</v>
      </c>
      <c r="C1918" s="674" t="s">
        <v>2343</v>
      </c>
      <c r="D1918" s="650">
        <v>2.25</v>
      </c>
      <c r="E1918" s="160">
        <f t="shared" si="29"/>
        <v>45</v>
      </c>
    </row>
    <row r="1919" spans="1:5">
      <c r="A1919" s="160">
        <v>1916</v>
      </c>
      <c r="B1919" s="669" t="s">
        <v>5260</v>
      </c>
      <c r="C1919" s="674" t="s">
        <v>2343</v>
      </c>
      <c r="D1919" s="650">
        <v>2.25</v>
      </c>
      <c r="E1919" s="160">
        <f t="shared" si="29"/>
        <v>45</v>
      </c>
    </row>
    <row r="1920" spans="1:5">
      <c r="A1920" s="160">
        <v>1917</v>
      </c>
      <c r="B1920" s="669" t="s">
        <v>5261</v>
      </c>
      <c r="C1920" s="674" t="s">
        <v>2343</v>
      </c>
      <c r="D1920" s="650">
        <v>0.98</v>
      </c>
      <c r="E1920" s="160">
        <f t="shared" si="29"/>
        <v>19.6</v>
      </c>
    </row>
    <row r="1921" spans="1:5">
      <c r="A1921" s="160">
        <v>1918</v>
      </c>
      <c r="B1921" s="669" t="s">
        <v>5262</v>
      </c>
      <c r="C1921" s="674" t="s">
        <v>2343</v>
      </c>
      <c r="D1921" s="650">
        <v>2.25</v>
      </c>
      <c r="E1921" s="160">
        <f t="shared" si="29"/>
        <v>45</v>
      </c>
    </row>
    <row r="1922" spans="1:5">
      <c r="A1922" s="160">
        <v>1919</v>
      </c>
      <c r="B1922" s="669" t="s">
        <v>4943</v>
      </c>
      <c r="C1922" s="674" t="s">
        <v>2343</v>
      </c>
      <c r="D1922" s="650">
        <v>3</v>
      </c>
      <c r="E1922" s="160">
        <f t="shared" si="29"/>
        <v>60</v>
      </c>
    </row>
    <row r="1923" spans="1:5">
      <c r="A1923" s="160">
        <v>1920</v>
      </c>
      <c r="B1923" s="669" t="s">
        <v>5263</v>
      </c>
      <c r="C1923" s="674" t="s">
        <v>2343</v>
      </c>
      <c r="D1923" s="650">
        <v>3</v>
      </c>
      <c r="E1923" s="160">
        <f t="shared" si="29"/>
        <v>60</v>
      </c>
    </row>
    <row r="1924" spans="1:5">
      <c r="A1924" s="160">
        <v>1921</v>
      </c>
      <c r="B1924" s="669" t="s">
        <v>5264</v>
      </c>
      <c r="C1924" s="674" t="s">
        <v>2343</v>
      </c>
      <c r="D1924" s="650">
        <v>3</v>
      </c>
      <c r="E1924" s="160">
        <f t="shared" si="29"/>
        <v>60</v>
      </c>
    </row>
    <row r="1925" spans="1:5">
      <c r="A1925" s="160">
        <v>1922</v>
      </c>
      <c r="B1925" s="669" t="s">
        <v>5265</v>
      </c>
      <c r="C1925" s="674" t="s">
        <v>2343</v>
      </c>
      <c r="D1925" s="650">
        <v>3</v>
      </c>
      <c r="E1925" s="160">
        <f t="shared" ref="E1925:E1988" si="30">D1925*20</f>
        <v>60</v>
      </c>
    </row>
    <row r="1926" spans="1:5">
      <c r="A1926" s="160">
        <v>1923</v>
      </c>
      <c r="B1926" s="669" t="s">
        <v>5266</v>
      </c>
      <c r="C1926" s="674" t="s">
        <v>2343</v>
      </c>
      <c r="D1926" s="650">
        <v>3.64</v>
      </c>
      <c r="E1926" s="160">
        <f t="shared" si="30"/>
        <v>72.8</v>
      </c>
    </row>
    <row r="1927" spans="1:5">
      <c r="A1927" s="160">
        <v>1924</v>
      </c>
      <c r="B1927" s="669" t="s">
        <v>3096</v>
      </c>
      <c r="C1927" s="674" t="s">
        <v>2343</v>
      </c>
      <c r="D1927" s="650">
        <v>3</v>
      </c>
      <c r="E1927" s="160">
        <f t="shared" si="30"/>
        <v>60</v>
      </c>
    </row>
    <row r="1928" spans="1:5">
      <c r="A1928" s="160">
        <v>1925</v>
      </c>
      <c r="B1928" s="669" t="s">
        <v>5267</v>
      </c>
      <c r="C1928" s="674" t="s">
        <v>2343</v>
      </c>
      <c r="D1928" s="650">
        <v>2.48</v>
      </c>
      <c r="E1928" s="160">
        <f t="shared" si="30"/>
        <v>49.6</v>
      </c>
    </row>
    <row r="1929" spans="1:5">
      <c r="A1929" s="160">
        <v>1926</v>
      </c>
      <c r="B1929" s="669" t="s">
        <v>5268</v>
      </c>
      <c r="C1929" s="674" t="s">
        <v>2343</v>
      </c>
      <c r="D1929" s="650">
        <v>3</v>
      </c>
      <c r="E1929" s="160">
        <f t="shared" si="30"/>
        <v>60</v>
      </c>
    </row>
    <row r="1930" spans="1:5">
      <c r="A1930" s="160">
        <v>1927</v>
      </c>
      <c r="B1930" s="669" t="s">
        <v>5269</v>
      </c>
      <c r="C1930" s="674" t="s">
        <v>2343</v>
      </c>
      <c r="D1930" s="650">
        <v>3.8</v>
      </c>
      <c r="E1930" s="160">
        <f t="shared" si="30"/>
        <v>76</v>
      </c>
    </row>
    <row r="1931" spans="1:5">
      <c r="A1931" s="160">
        <v>1928</v>
      </c>
      <c r="B1931" s="669" t="s">
        <v>5270</v>
      </c>
      <c r="C1931" s="674" t="s">
        <v>2343</v>
      </c>
      <c r="D1931" s="650">
        <v>2.63</v>
      </c>
      <c r="E1931" s="160">
        <f t="shared" si="30"/>
        <v>52.6</v>
      </c>
    </row>
    <row r="1932" spans="1:5">
      <c r="A1932" s="160">
        <v>1929</v>
      </c>
      <c r="B1932" s="669" t="s">
        <v>5271</v>
      </c>
      <c r="C1932" s="674" t="s">
        <v>2343</v>
      </c>
      <c r="D1932" s="650">
        <v>3.64</v>
      </c>
      <c r="E1932" s="160">
        <f t="shared" si="30"/>
        <v>72.8</v>
      </c>
    </row>
    <row r="1933" spans="1:5">
      <c r="A1933" s="160">
        <v>1930</v>
      </c>
      <c r="B1933" s="669" t="s">
        <v>5272</v>
      </c>
      <c r="C1933" s="674" t="s">
        <v>2343</v>
      </c>
      <c r="D1933" s="650">
        <v>2.63</v>
      </c>
      <c r="E1933" s="160">
        <f t="shared" si="30"/>
        <v>52.6</v>
      </c>
    </row>
    <row r="1934" spans="1:5">
      <c r="A1934" s="160">
        <v>1931</v>
      </c>
      <c r="B1934" s="669" t="s">
        <v>5273</v>
      </c>
      <c r="C1934" s="674" t="s">
        <v>2343</v>
      </c>
      <c r="D1934" s="650">
        <v>3.33</v>
      </c>
      <c r="E1934" s="160">
        <f t="shared" si="30"/>
        <v>66.6</v>
      </c>
    </row>
    <row r="1935" spans="1:5">
      <c r="A1935" s="160">
        <v>1932</v>
      </c>
      <c r="B1935" s="669" t="s">
        <v>5274</v>
      </c>
      <c r="C1935" s="674" t="s">
        <v>2343</v>
      </c>
      <c r="D1935" s="650">
        <v>3.33</v>
      </c>
      <c r="E1935" s="160">
        <f t="shared" si="30"/>
        <v>66.6</v>
      </c>
    </row>
    <row r="1936" spans="1:5">
      <c r="A1936" s="160">
        <v>1933</v>
      </c>
      <c r="B1936" s="669" t="s">
        <v>4302</v>
      </c>
      <c r="C1936" s="674" t="s">
        <v>2343</v>
      </c>
      <c r="D1936" s="650">
        <v>3</v>
      </c>
      <c r="E1936" s="160">
        <f t="shared" si="30"/>
        <v>60</v>
      </c>
    </row>
    <row r="1937" spans="1:5">
      <c r="A1937" s="160">
        <v>1934</v>
      </c>
      <c r="B1937" s="669" t="s">
        <v>5275</v>
      </c>
      <c r="C1937" s="674" t="s">
        <v>2343</v>
      </c>
      <c r="D1937" s="650">
        <v>3.75</v>
      </c>
      <c r="E1937" s="160">
        <f t="shared" si="30"/>
        <v>75</v>
      </c>
    </row>
    <row r="1938" spans="1:5">
      <c r="A1938" s="160">
        <v>1935</v>
      </c>
      <c r="B1938" s="669" t="s">
        <v>5276</v>
      </c>
      <c r="C1938" s="674" t="s">
        <v>2343</v>
      </c>
      <c r="D1938" s="650">
        <v>3</v>
      </c>
      <c r="E1938" s="160">
        <f t="shared" si="30"/>
        <v>60</v>
      </c>
    </row>
    <row r="1939" spans="1:5">
      <c r="A1939" s="160">
        <v>1936</v>
      </c>
      <c r="B1939" s="669" t="s">
        <v>5277</v>
      </c>
      <c r="C1939" s="674" t="s">
        <v>2343</v>
      </c>
      <c r="D1939" s="650">
        <v>3</v>
      </c>
      <c r="E1939" s="160">
        <f t="shared" si="30"/>
        <v>60</v>
      </c>
    </row>
    <row r="1940" spans="1:5">
      <c r="A1940" s="160">
        <v>1937</v>
      </c>
      <c r="B1940" s="669" t="s">
        <v>4922</v>
      </c>
      <c r="C1940" s="674" t="s">
        <v>2343</v>
      </c>
      <c r="D1940" s="650">
        <v>3</v>
      </c>
      <c r="E1940" s="160">
        <f t="shared" si="30"/>
        <v>60</v>
      </c>
    </row>
    <row r="1941" spans="1:5">
      <c r="A1941" s="160">
        <v>1938</v>
      </c>
      <c r="B1941" s="669" t="s">
        <v>5278</v>
      </c>
      <c r="C1941" s="674" t="s">
        <v>2343</v>
      </c>
      <c r="D1941" s="650">
        <v>3.75</v>
      </c>
      <c r="E1941" s="160">
        <f t="shared" si="30"/>
        <v>75</v>
      </c>
    </row>
    <row r="1942" spans="1:5">
      <c r="A1942" s="160">
        <v>1939</v>
      </c>
      <c r="B1942" s="669" t="s">
        <v>5279</v>
      </c>
      <c r="C1942" s="674" t="s">
        <v>2343</v>
      </c>
      <c r="D1942" s="650">
        <v>3</v>
      </c>
      <c r="E1942" s="160">
        <f t="shared" si="30"/>
        <v>60</v>
      </c>
    </row>
    <row r="1943" spans="1:5">
      <c r="A1943" s="160">
        <v>1940</v>
      </c>
      <c r="B1943" s="669" t="s">
        <v>5280</v>
      </c>
      <c r="C1943" s="674" t="s">
        <v>2343</v>
      </c>
      <c r="D1943" s="650">
        <v>2.63</v>
      </c>
      <c r="E1943" s="160">
        <f t="shared" si="30"/>
        <v>52.6</v>
      </c>
    </row>
    <row r="1944" spans="1:5">
      <c r="A1944" s="160">
        <v>1941</v>
      </c>
      <c r="B1944" s="669" t="s">
        <v>5281</v>
      </c>
      <c r="C1944" s="674" t="s">
        <v>2343</v>
      </c>
      <c r="D1944" s="650">
        <v>3.75</v>
      </c>
      <c r="E1944" s="160">
        <f t="shared" si="30"/>
        <v>75</v>
      </c>
    </row>
    <row r="1945" spans="1:5">
      <c r="A1945" s="160">
        <v>1942</v>
      </c>
      <c r="B1945" s="669" t="s">
        <v>5282</v>
      </c>
      <c r="C1945" s="674" t="s">
        <v>2343</v>
      </c>
      <c r="D1945" s="650">
        <v>3.75</v>
      </c>
      <c r="E1945" s="160">
        <f t="shared" si="30"/>
        <v>75</v>
      </c>
    </row>
    <row r="1946" spans="1:5">
      <c r="A1946" s="160">
        <v>1943</v>
      </c>
      <c r="B1946" s="669" t="s">
        <v>5283</v>
      </c>
      <c r="C1946" s="674" t="s">
        <v>2343</v>
      </c>
      <c r="D1946" s="650">
        <v>2</v>
      </c>
      <c r="E1946" s="160">
        <f t="shared" si="30"/>
        <v>40</v>
      </c>
    </row>
    <row r="1947" spans="1:5">
      <c r="A1947" s="160">
        <v>1944</v>
      </c>
      <c r="B1947" s="669" t="s">
        <v>5284</v>
      </c>
      <c r="C1947" s="674" t="s">
        <v>2343</v>
      </c>
      <c r="D1947" s="650">
        <v>2.48</v>
      </c>
      <c r="E1947" s="160">
        <f t="shared" si="30"/>
        <v>49.6</v>
      </c>
    </row>
    <row r="1948" spans="1:5">
      <c r="A1948" s="160">
        <v>1945</v>
      </c>
      <c r="B1948" s="669" t="s">
        <v>1377</v>
      </c>
      <c r="C1948" s="674" t="s">
        <v>2343</v>
      </c>
      <c r="D1948" s="650">
        <v>2.63</v>
      </c>
      <c r="E1948" s="160">
        <f t="shared" si="30"/>
        <v>52.6</v>
      </c>
    </row>
    <row r="1949" spans="1:5">
      <c r="A1949" s="160">
        <v>1946</v>
      </c>
      <c r="B1949" s="669" t="s">
        <v>5285</v>
      </c>
      <c r="C1949" s="674" t="s">
        <v>2343</v>
      </c>
      <c r="D1949" s="650">
        <v>2.63</v>
      </c>
      <c r="E1949" s="160">
        <f t="shared" si="30"/>
        <v>52.6</v>
      </c>
    </row>
    <row r="1950" spans="1:5">
      <c r="A1950" s="160">
        <v>1947</v>
      </c>
      <c r="B1950" s="669" t="s">
        <v>5286</v>
      </c>
      <c r="C1950" s="674" t="s">
        <v>2343</v>
      </c>
      <c r="D1950" s="650">
        <v>6</v>
      </c>
      <c r="E1950" s="160">
        <f t="shared" si="30"/>
        <v>120</v>
      </c>
    </row>
    <row r="1951" spans="1:5">
      <c r="A1951" s="160">
        <v>1948</v>
      </c>
      <c r="B1951" s="669" t="s">
        <v>5287</v>
      </c>
      <c r="C1951" s="674" t="s">
        <v>2343</v>
      </c>
      <c r="D1951" s="650">
        <v>2.25</v>
      </c>
      <c r="E1951" s="160">
        <f t="shared" si="30"/>
        <v>45</v>
      </c>
    </row>
    <row r="1952" spans="1:5">
      <c r="A1952" s="160">
        <v>1949</v>
      </c>
      <c r="B1952" s="669" t="s">
        <v>5288</v>
      </c>
      <c r="C1952" s="674" t="s">
        <v>2343</v>
      </c>
      <c r="D1952" s="650">
        <v>2.83</v>
      </c>
      <c r="E1952" s="160">
        <f t="shared" si="30"/>
        <v>56.6</v>
      </c>
    </row>
    <row r="1953" spans="1:5">
      <c r="A1953" s="160">
        <v>1950</v>
      </c>
      <c r="B1953" s="669" t="s">
        <v>5289</v>
      </c>
      <c r="C1953" s="674" t="s">
        <v>2343</v>
      </c>
      <c r="D1953" s="650">
        <v>2.83</v>
      </c>
      <c r="E1953" s="160">
        <f t="shared" si="30"/>
        <v>56.6</v>
      </c>
    </row>
    <row r="1954" spans="1:5">
      <c r="A1954" s="160">
        <v>1951</v>
      </c>
      <c r="B1954" s="669" t="s">
        <v>5290</v>
      </c>
      <c r="C1954" s="674" t="s">
        <v>2343</v>
      </c>
      <c r="D1954" s="650">
        <v>3.17</v>
      </c>
      <c r="E1954" s="160">
        <f t="shared" si="30"/>
        <v>63.4</v>
      </c>
    </row>
    <row r="1955" spans="1:5">
      <c r="A1955" s="160">
        <v>1952</v>
      </c>
      <c r="B1955" s="669" t="s">
        <v>5291</v>
      </c>
      <c r="C1955" s="674" t="s">
        <v>2343</v>
      </c>
      <c r="D1955" s="650">
        <v>3.17</v>
      </c>
      <c r="E1955" s="160">
        <f t="shared" si="30"/>
        <v>63.4</v>
      </c>
    </row>
    <row r="1956" spans="1:5">
      <c r="A1956" s="160">
        <v>1953</v>
      </c>
      <c r="B1956" s="669" t="s">
        <v>5292</v>
      </c>
      <c r="C1956" s="674" t="s">
        <v>2343</v>
      </c>
      <c r="D1956" s="650">
        <v>2.48</v>
      </c>
      <c r="E1956" s="160">
        <f t="shared" si="30"/>
        <v>49.6</v>
      </c>
    </row>
    <row r="1957" spans="1:5">
      <c r="A1957" s="160">
        <v>1954</v>
      </c>
      <c r="B1957" s="669" t="s">
        <v>5293</v>
      </c>
      <c r="C1957" s="674" t="s">
        <v>2343</v>
      </c>
      <c r="D1957" s="650">
        <v>2.48</v>
      </c>
      <c r="E1957" s="160">
        <f t="shared" si="30"/>
        <v>49.6</v>
      </c>
    </row>
    <row r="1958" spans="1:5">
      <c r="A1958" s="160">
        <v>1955</v>
      </c>
      <c r="B1958" s="669" t="s">
        <v>3795</v>
      </c>
      <c r="C1958" s="674" t="s">
        <v>2343</v>
      </c>
      <c r="D1958" s="650">
        <v>4.5</v>
      </c>
      <c r="E1958" s="160">
        <f t="shared" si="30"/>
        <v>90</v>
      </c>
    </row>
    <row r="1959" spans="1:5">
      <c r="A1959" s="160">
        <v>1956</v>
      </c>
      <c r="B1959" s="669" t="s">
        <v>5294</v>
      </c>
      <c r="C1959" s="674" t="s">
        <v>2343</v>
      </c>
      <c r="D1959" s="650">
        <v>2.63</v>
      </c>
      <c r="E1959" s="160">
        <f t="shared" si="30"/>
        <v>52.6</v>
      </c>
    </row>
    <row r="1960" spans="1:5">
      <c r="A1960" s="160">
        <v>1957</v>
      </c>
      <c r="B1960" s="669" t="s">
        <v>5295</v>
      </c>
      <c r="C1960" s="674" t="s">
        <v>2343</v>
      </c>
      <c r="D1960" s="650">
        <v>3</v>
      </c>
      <c r="E1960" s="160">
        <f t="shared" si="30"/>
        <v>60</v>
      </c>
    </row>
    <row r="1961" spans="1:5">
      <c r="A1961" s="160">
        <v>1958</v>
      </c>
      <c r="B1961" s="669" t="s">
        <v>5296</v>
      </c>
      <c r="C1961" s="674" t="s">
        <v>2343</v>
      </c>
      <c r="D1961" s="650">
        <v>5.8</v>
      </c>
      <c r="E1961" s="160">
        <f t="shared" si="30"/>
        <v>116</v>
      </c>
    </row>
    <row r="1962" spans="1:5">
      <c r="A1962" s="160">
        <v>1959</v>
      </c>
      <c r="B1962" s="669" t="s">
        <v>5297</v>
      </c>
      <c r="C1962" s="674" t="s">
        <v>2343</v>
      </c>
      <c r="D1962" s="650">
        <v>3.83</v>
      </c>
      <c r="E1962" s="160">
        <f t="shared" si="30"/>
        <v>76.6</v>
      </c>
    </row>
    <row r="1963" spans="1:5">
      <c r="A1963" s="160">
        <v>1960</v>
      </c>
      <c r="B1963" s="669" t="s">
        <v>5298</v>
      </c>
      <c r="C1963" s="674" t="s">
        <v>2343</v>
      </c>
      <c r="D1963" s="650">
        <v>4.33</v>
      </c>
      <c r="E1963" s="160">
        <f t="shared" si="30"/>
        <v>86.6</v>
      </c>
    </row>
    <row r="1964" spans="1:5">
      <c r="A1964" s="160">
        <v>1961</v>
      </c>
      <c r="B1964" s="669" t="s">
        <v>5299</v>
      </c>
      <c r="C1964" s="674" t="s">
        <v>2343</v>
      </c>
      <c r="D1964" s="650">
        <v>2.63</v>
      </c>
      <c r="E1964" s="160">
        <f t="shared" si="30"/>
        <v>52.6</v>
      </c>
    </row>
    <row r="1965" spans="1:5">
      <c r="A1965" s="160">
        <v>1962</v>
      </c>
      <c r="B1965" s="669" t="s">
        <v>5300</v>
      </c>
      <c r="C1965" s="674" t="s">
        <v>2343</v>
      </c>
      <c r="D1965" s="650">
        <v>3</v>
      </c>
      <c r="E1965" s="160">
        <f t="shared" si="30"/>
        <v>60</v>
      </c>
    </row>
    <row r="1966" spans="1:5">
      <c r="A1966" s="160">
        <v>1963</v>
      </c>
      <c r="B1966" s="669" t="s">
        <v>5301</v>
      </c>
      <c r="C1966" s="674" t="s">
        <v>2343</v>
      </c>
      <c r="D1966" s="650">
        <v>2.48</v>
      </c>
      <c r="E1966" s="160">
        <f t="shared" si="30"/>
        <v>49.6</v>
      </c>
    </row>
    <row r="1967" spans="1:5">
      <c r="A1967" s="160">
        <v>1964</v>
      </c>
      <c r="B1967" s="669" t="s">
        <v>5302</v>
      </c>
      <c r="C1967" s="674" t="s">
        <v>2343</v>
      </c>
      <c r="D1967" s="650">
        <v>2.33</v>
      </c>
      <c r="E1967" s="160">
        <f t="shared" si="30"/>
        <v>46.6</v>
      </c>
    </row>
    <row r="1968" spans="1:5">
      <c r="A1968" s="160">
        <v>1965</v>
      </c>
      <c r="B1968" s="669" t="s">
        <v>5303</v>
      </c>
      <c r="C1968" s="674" t="s">
        <v>2343</v>
      </c>
      <c r="D1968" s="650">
        <v>2</v>
      </c>
      <c r="E1968" s="160">
        <f t="shared" si="30"/>
        <v>40</v>
      </c>
    </row>
    <row r="1969" spans="1:5">
      <c r="A1969" s="160">
        <v>1966</v>
      </c>
      <c r="B1969" s="669" t="s">
        <v>5304</v>
      </c>
      <c r="C1969" s="674" t="s">
        <v>2343</v>
      </c>
      <c r="D1969" s="650">
        <v>2.33</v>
      </c>
      <c r="E1969" s="160">
        <f t="shared" si="30"/>
        <v>46.6</v>
      </c>
    </row>
    <row r="1970" spans="1:5">
      <c r="A1970" s="160">
        <v>1967</v>
      </c>
      <c r="B1970" s="669" t="s">
        <v>5305</v>
      </c>
      <c r="C1970" s="674" t="s">
        <v>2343</v>
      </c>
      <c r="D1970" s="650">
        <v>3</v>
      </c>
      <c r="E1970" s="160">
        <f t="shared" si="30"/>
        <v>60</v>
      </c>
    </row>
    <row r="1971" spans="1:5">
      <c r="A1971" s="160">
        <v>1968</v>
      </c>
      <c r="B1971" s="669" t="s">
        <v>3548</v>
      </c>
      <c r="C1971" s="674" t="s">
        <v>2343</v>
      </c>
      <c r="D1971" s="650">
        <v>2</v>
      </c>
      <c r="E1971" s="160">
        <f t="shared" si="30"/>
        <v>40</v>
      </c>
    </row>
    <row r="1972" spans="1:5">
      <c r="A1972" s="160">
        <v>1969</v>
      </c>
      <c r="B1972" s="669" t="s">
        <v>5306</v>
      </c>
      <c r="C1972" s="674" t="s">
        <v>2343</v>
      </c>
      <c r="D1972" s="650">
        <v>3</v>
      </c>
      <c r="E1972" s="160">
        <f t="shared" si="30"/>
        <v>60</v>
      </c>
    </row>
    <row r="1973" spans="1:5">
      <c r="A1973" s="160">
        <v>1970</v>
      </c>
      <c r="B1973" s="669" t="s">
        <v>4912</v>
      </c>
      <c r="C1973" s="674" t="s">
        <v>2343</v>
      </c>
      <c r="D1973" s="650">
        <v>4.5</v>
      </c>
      <c r="E1973" s="160">
        <f t="shared" si="30"/>
        <v>90</v>
      </c>
    </row>
    <row r="1974" spans="1:5">
      <c r="A1974" s="160">
        <v>1971</v>
      </c>
      <c r="B1974" s="669" t="s">
        <v>5307</v>
      </c>
      <c r="C1974" s="674" t="s">
        <v>2343</v>
      </c>
      <c r="D1974" s="650">
        <v>3</v>
      </c>
      <c r="E1974" s="160">
        <f t="shared" si="30"/>
        <v>60</v>
      </c>
    </row>
    <row r="1975" spans="1:5">
      <c r="A1975" s="160">
        <v>1972</v>
      </c>
      <c r="B1975" s="669" t="s">
        <v>5308</v>
      </c>
      <c r="C1975" s="674" t="s">
        <v>2343</v>
      </c>
      <c r="D1975" s="650">
        <v>4.5</v>
      </c>
      <c r="E1975" s="160">
        <f t="shared" si="30"/>
        <v>90</v>
      </c>
    </row>
    <row r="1976" spans="1:5">
      <c r="A1976" s="160">
        <v>1973</v>
      </c>
      <c r="B1976" s="669" t="s">
        <v>5309</v>
      </c>
      <c r="C1976" s="674" t="s">
        <v>2343</v>
      </c>
      <c r="D1976" s="650">
        <v>3</v>
      </c>
      <c r="E1976" s="160">
        <f t="shared" si="30"/>
        <v>60</v>
      </c>
    </row>
    <row r="1977" spans="1:5">
      <c r="A1977" s="160">
        <v>1974</v>
      </c>
      <c r="B1977" s="669" t="s">
        <v>4896</v>
      </c>
      <c r="C1977" s="674" t="s">
        <v>2343</v>
      </c>
      <c r="D1977" s="650">
        <v>2.83</v>
      </c>
      <c r="E1977" s="160">
        <f t="shared" si="30"/>
        <v>56.6</v>
      </c>
    </row>
    <row r="1978" spans="1:5">
      <c r="A1978" s="160">
        <v>1975</v>
      </c>
      <c r="B1978" s="669" t="s">
        <v>5310</v>
      </c>
      <c r="C1978" s="674" t="s">
        <v>2343</v>
      </c>
      <c r="D1978" s="650">
        <v>2.48</v>
      </c>
      <c r="E1978" s="160">
        <f t="shared" si="30"/>
        <v>49.6</v>
      </c>
    </row>
    <row r="1979" spans="1:5">
      <c r="A1979" s="160">
        <v>1976</v>
      </c>
      <c r="B1979" s="669" t="s">
        <v>5311</v>
      </c>
      <c r="C1979" s="674" t="s">
        <v>2343</v>
      </c>
      <c r="D1979" s="650">
        <v>2.33</v>
      </c>
      <c r="E1979" s="160">
        <f t="shared" si="30"/>
        <v>46.6</v>
      </c>
    </row>
    <row r="1980" spans="1:5">
      <c r="A1980" s="160">
        <v>1977</v>
      </c>
      <c r="B1980" s="669" t="s">
        <v>5312</v>
      </c>
      <c r="C1980" s="674" t="s">
        <v>2343</v>
      </c>
      <c r="D1980" s="650">
        <v>1.5</v>
      </c>
      <c r="E1980" s="160">
        <f t="shared" si="30"/>
        <v>30</v>
      </c>
    </row>
    <row r="1981" spans="1:5">
      <c r="A1981" s="160">
        <v>1978</v>
      </c>
      <c r="B1981" s="669" t="s">
        <v>5313</v>
      </c>
      <c r="C1981" s="674" t="s">
        <v>2343</v>
      </c>
      <c r="D1981" s="650">
        <v>2</v>
      </c>
      <c r="E1981" s="160">
        <f t="shared" si="30"/>
        <v>40</v>
      </c>
    </row>
    <row r="1982" spans="1:5">
      <c r="A1982" s="160">
        <v>1979</v>
      </c>
      <c r="B1982" s="669" t="s">
        <v>4906</v>
      </c>
      <c r="C1982" s="503" t="s">
        <v>2362</v>
      </c>
      <c r="D1982" s="650">
        <v>1.83</v>
      </c>
      <c r="E1982" s="160">
        <f t="shared" si="30"/>
        <v>36.6</v>
      </c>
    </row>
    <row r="1983" spans="1:5">
      <c r="A1983" s="160">
        <v>1980</v>
      </c>
      <c r="B1983" s="669" t="s">
        <v>5314</v>
      </c>
      <c r="C1983" s="503" t="s">
        <v>2362</v>
      </c>
      <c r="D1983" s="650">
        <v>2.01</v>
      </c>
      <c r="E1983" s="160">
        <f t="shared" si="30"/>
        <v>40.2</v>
      </c>
    </row>
    <row r="1984" spans="1:5">
      <c r="A1984" s="160">
        <v>1981</v>
      </c>
      <c r="B1984" s="669" t="s">
        <v>5315</v>
      </c>
      <c r="C1984" s="503" t="s">
        <v>2362</v>
      </c>
      <c r="D1984" s="650">
        <v>1.34</v>
      </c>
      <c r="E1984" s="160">
        <f t="shared" si="30"/>
        <v>26.8</v>
      </c>
    </row>
    <row r="1985" spans="1:5">
      <c r="A1985" s="160">
        <v>1982</v>
      </c>
      <c r="B1985" s="669" t="s">
        <v>5316</v>
      </c>
      <c r="C1985" s="503" t="s">
        <v>2362</v>
      </c>
      <c r="D1985" s="650">
        <v>1.86</v>
      </c>
      <c r="E1985" s="160">
        <f t="shared" si="30"/>
        <v>37.2</v>
      </c>
    </row>
    <row r="1986" spans="1:5">
      <c r="A1986" s="160">
        <v>1983</v>
      </c>
      <c r="B1986" s="669" t="s">
        <v>5317</v>
      </c>
      <c r="C1986" s="503" t="s">
        <v>2362</v>
      </c>
      <c r="D1986" s="650">
        <v>2.3</v>
      </c>
      <c r="E1986" s="160">
        <f t="shared" si="30"/>
        <v>46</v>
      </c>
    </row>
    <row r="1987" spans="1:5">
      <c r="A1987" s="160">
        <v>1984</v>
      </c>
      <c r="B1987" s="669" t="s">
        <v>5318</v>
      </c>
      <c r="C1987" s="503" t="s">
        <v>2362</v>
      </c>
      <c r="D1987" s="650">
        <v>2.68</v>
      </c>
      <c r="E1987" s="160">
        <f t="shared" si="30"/>
        <v>53.6</v>
      </c>
    </row>
    <row r="1988" spans="1:5">
      <c r="A1988" s="160">
        <v>1985</v>
      </c>
      <c r="B1988" s="669" t="s">
        <v>5319</v>
      </c>
      <c r="C1988" s="503" t="s">
        <v>2362</v>
      </c>
      <c r="D1988" s="650">
        <v>0.65</v>
      </c>
      <c r="E1988" s="160">
        <f t="shared" si="30"/>
        <v>13</v>
      </c>
    </row>
    <row r="1989" spans="1:5">
      <c r="A1989" s="160">
        <v>1986</v>
      </c>
      <c r="B1989" s="669" t="s">
        <v>5320</v>
      </c>
      <c r="C1989" s="503" t="s">
        <v>2362</v>
      </c>
      <c r="D1989" s="650">
        <v>1.95</v>
      </c>
      <c r="E1989" s="160">
        <f t="shared" ref="E1989:E2052" si="31">D1989*20</f>
        <v>39</v>
      </c>
    </row>
    <row r="1990" spans="1:5">
      <c r="A1990" s="160">
        <v>1987</v>
      </c>
      <c r="B1990" s="669" t="s">
        <v>5234</v>
      </c>
      <c r="C1990" s="503" t="s">
        <v>2362</v>
      </c>
      <c r="D1990" s="650">
        <v>0.6</v>
      </c>
      <c r="E1990" s="160">
        <f t="shared" si="31"/>
        <v>12</v>
      </c>
    </row>
    <row r="1991" spans="1:5">
      <c r="A1991" s="160">
        <v>1988</v>
      </c>
      <c r="B1991" s="669" t="s">
        <v>5321</v>
      </c>
      <c r="C1991" s="503" t="s">
        <v>2362</v>
      </c>
      <c r="D1991" s="650">
        <v>2.59</v>
      </c>
      <c r="E1991" s="160">
        <f t="shared" si="31"/>
        <v>51.8</v>
      </c>
    </row>
    <row r="1992" spans="1:5">
      <c r="A1992" s="160">
        <v>1989</v>
      </c>
      <c r="B1992" s="669" t="s">
        <v>5322</v>
      </c>
      <c r="C1992" s="503" t="s">
        <v>2362</v>
      </c>
      <c r="D1992" s="650">
        <v>2.75</v>
      </c>
      <c r="E1992" s="160">
        <f t="shared" si="31"/>
        <v>55</v>
      </c>
    </row>
    <row r="1993" spans="1:5">
      <c r="A1993" s="160">
        <v>1990</v>
      </c>
      <c r="B1993" s="669" t="s">
        <v>5323</v>
      </c>
      <c r="C1993" s="503" t="s">
        <v>2362</v>
      </c>
      <c r="D1993" s="650">
        <v>2.75</v>
      </c>
      <c r="E1993" s="160">
        <f t="shared" si="31"/>
        <v>55</v>
      </c>
    </row>
    <row r="1994" spans="1:5">
      <c r="A1994" s="160">
        <v>1991</v>
      </c>
      <c r="B1994" s="669" t="s">
        <v>5324</v>
      </c>
      <c r="C1994" s="503" t="s">
        <v>2362</v>
      </c>
      <c r="D1994" s="650">
        <v>1.93</v>
      </c>
      <c r="E1994" s="160">
        <f t="shared" si="31"/>
        <v>38.6</v>
      </c>
    </row>
    <row r="1995" spans="1:5">
      <c r="A1995" s="160">
        <v>1992</v>
      </c>
      <c r="B1995" s="669" t="s">
        <v>5325</v>
      </c>
      <c r="C1995" s="674" t="s">
        <v>2362</v>
      </c>
      <c r="D1995" s="650">
        <v>1.93</v>
      </c>
      <c r="E1995" s="160">
        <f t="shared" si="31"/>
        <v>38.6</v>
      </c>
    </row>
    <row r="1996" spans="1:5">
      <c r="A1996" s="160">
        <v>1993</v>
      </c>
      <c r="B1996" s="669" t="s">
        <v>5326</v>
      </c>
      <c r="C1996" s="503" t="s">
        <v>2362</v>
      </c>
      <c r="D1996" s="650">
        <v>1.65</v>
      </c>
      <c r="E1996" s="160">
        <f t="shared" si="31"/>
        <v>33</v>
      </c>
    </row>
    <row r="1997" spans="1:5">
      <c r="A1997" s="160">
        <v>1994</v>
      </c>
      <c r="B1997" s="669" t="s">
        <v>5327</v>
      </c>
      <c r="C1997" s="503" t="s">
        <v>2362</v>
      </c>
      <c r="D1997" s="650">
        <v>1.65</v>
      </c>
      <c r="E1997" s="160">
        <f t="shared" si="31"/>
        <v>33</v>
      </c>
    </row>
    <row r="1998" spans="1:5">
      <c r="A1998" s="160">
        <v>1995</v>
      </c>
      <c r="B1998" s="669" t="s">
        <v>5328</v>
      </c>
      <c r="C1998" s="503" t="s">
        <v>2362</v>
      </c>
      <c r="D1998" s="650">
        <v>2.3</v>
      </c>
      <c r="E1998" s="160">
        <f t="shared" si="31"/>
        <v>46</v>
      </c>
    </row>
    <row r="1999" spans="1:5">
      <c r="A1999" s="160">
        <v>1996</v>
      </c>
      <c r="B1999" s="669" t="s">
        <v>5329</v>
      </c>
      <c r="C1999" s="503" t="s">
        <v>5330</v>
      </c>
      <c r="D1999" s="650">
        <v>127.87</v>
      </c>
      <c r="E1999" s="160">
        <f t="shared" si="31"/>
        <v>2557.4</v>
      </c>
    </row>
    <row r="2000" spans="1:5">
      <c r="A2000" s="160">
        <v>1997</v>
      </c>
      <c r="B2000" s="669" t="s">
        <v>5331</v>
      </c>
      <c r="C2000" s="503" t="s">
        <v>5330</v>
      </c>
      <c r="D2000" s="650">
        <v>250</v>
      </c>
      <c r="E2000" s="160">
        <f t="shared" si="31"/>
        <v>5000</v>
      </c>
    </row>
    <row r="2001" spans="1:5">
      <c r="A2001" s="160">
        <v>1998</v>
      </c>
      <c r="B2001" s="669" t="s">
        <v>5332</v>
      </c>
      <c r="C2001" s="503" t="s">
        <v>5330</v>
      </c>
      <c r="D2001" s="650">
        <v>499.21</v>
      </c>
      <c r="E2001" s="160">
        <f t="shared" si="31"/>
        <v>9984.2</v>
      </c>
    </row>
    <row r="2002" spans="1:5">
      <c r="A2002" s="160">
        <v>1999</v>
      </c>
      <c r="B2002" s="671" t="s">
        <v>5333</v>
      </c>
      <c r="C2002" s="652" t="s">
        <v>5330</v>
      </c>
      <c r="D2002" s="653">
        <v>93.1</v>
      </c>
      <c r="E2002" s="160">
        <f t="shared" si="31"/>
        <v>1862</v>
      </c>
    </row>
    <row r="2003" spans="1:5">
      <c r="A2003" s="160">
        <v>2000</v>
      </c>
      <c r="B2003" s="669" t="s">
        <v>5334</v>
      </c>
      <c r="C2003" s="697" t="s">
        <v>5335</v>
      </c>
      <c r="D2003" s="698">
        <v>0.59</v>
      </c>
      <c r="E2003" s="160">
        <f t="shared" si="31"/>
        <v>11.8</v>
      </c>
    </row>
    <row r="2004" spans="1:5">
      <c r="A2004" s="160">
        <v>2001</v>
      </c>
      <c r="B2004" s="669" t="s">
        <v>5336</v>
      </c>
      <c r="C2004" s="697" t="s">
        <v>5335</v>
      </c>
      <c r="D2004" s="698">
        <v>3.66</v>
      </c>
      <c r="E2004" s="160">
        <f t="shared" si="31"/>
        <v>73.2</v>
      </c>
    </row>
    <row r="2005" spans="1:5">
      <c r="A2005" s="160">
        <v>2002</v>
      </c>
      <c r="B2005" s="669" t="s">
        <v>5337</v>
      </c>
      <c r="C2005" s="697" t="s">
        <v>5335</v>
      </c>
      <c r="D2005" s="698">
        <v>3.12</v>
      </c>
      <c r="E2005" s="160">
        <f t="shared" si="31"/>
        <v>62.4</v>
      </c>
    </row>
    <row r="2006" spans="1:5">
      <c r="A2006" s="160">
        <v>2003</v>
      </c>
      <c r="B2006" s="669" t="s">
        <v>5338</v>
      </c>
      <c r="C2006" s="697" t="s">
        <v>5335</v>
      </c>
      <c r="D2006" s="698">
        <v>3.1</v>
      </c>
      <c r="E2006" s="160">
        <f t="shared" si="31"/>
        <v>62</v>
      </c>
    </row>
    <row r="2007" spans="1:5">
      <c r="A2007" s="160">
        <v>2004</v>
      </c>
      <c r="B2007" s="669" t="s">
        <v>5339</v>
      </c>
      <c r="C2007" s="697" t="s">
        <v>5335</v>
      </c>
      <c r="D2007" s="698">
        <v>3.1</v>
      </c>
      <c r="E2007" s="160">
        <f t="shared" si="31"/>
        <v>62</v>
      </c>
    </row>
    <row r="2008" spans="1:5">
      <c r="A2008" s="160">
        <v>2005</v>
      </c>
      <c r="B2008" s="669" t="s">
        <v>5340</v>
      </c>
      <c r="C2008" s="697" t="s">
        <v>5335</v>
      </c>
      <c r="D2008" s="698">
        <v>2.07</v>
      </c>
      <c r="E2008" s="160">
        <f t="shared" si="31"/>
        <v>41.4</v>
      </c>
    </row>
    <row r="2009" spans="1:5">
      <c r="A2009" s="160">
        <v>2006</v>
      </c>
      <c r="B2009" s="669" t="s">
        <v>5341</v>
      </c>
      <c r="C2009" s="697" t="s">
        <v>5335</v>
      </c>
      <c r="D2009" s="698">
        <v>6.2</v>
      </c>
      <c r="E2009" s="160">
        <f t="shared" si="31"/>
        <v>124</v>
      </c>
    </row>
    <row r="2010" spans="1:5">
      <c r="A2010" s="160">
        <v>2007</v>
      </c>
      <c r="B2010" s="669" t="s">
        <v>5342</v>
      </c>
      <c r="C2010" s="697" t="s">
        <v>5335</v>
      </c>
      <c r="D2010" s="698">
        <v>4.17</v>
      </c>
      <c r="E2010" s="160">
        <f t="shared" si="31"/>
        <v>83.4</v>
      </c>
    </row>
    <row r="2011" spans="1:5">
      <c r="A2011" s="160">
        <v>2008</v>
      </c>
      <c r="B2011" s="669" t="s">
        <v>5343</v>
      </c>
      <c r="C2011" s="697" t="s">
        <v>5335</v>
      </c>
      <c r="D2011" s="698">
        <v>3.1</v>
      </c>
      <c r="E2011" s="160">
        <f t="shared" si="31"/>
        <v>62</v>
      </c>
    </row>
    <row r="2012" spans="1:5">
      <c r="A2012" s="160">
        <v>2009</v>
      </c>
      <c r="B2012" s="669" t="s">
        <v>5344</v>
      </c>
      <c r="C2012" s="697" t="s">
        <v>5335</v>
      </c>
      <c r="D2012" s="698">
        <v>3.65</v>
      </c>
      <c r="E2012" s="160">
        <f t="shared" si="31"/>
        <v>73</v>
      </c>
    </row>
    <row r="2013" spans="1:5">
      <c r="A2013" s="160">
        <v>2010</v>
      </c>
      <c r="B2013" s="669" t="s">
        <v>5345</v>
      </c>
      <c r="C2013" s="697" t="s">
        <v>5335</v>
      </c>
      <c r="D2013" s="698">
        <v>4.41</v>
      </c>
      <c r="E2013" s="160">
        <f t="shared" si="31"/>
        <v>88.2</v>
      </c>
    </row>
    <row r="2014" spans="1:5">
      <c r="A2014" s="160">
        <v>2011</v>
      </c>
      <c r="B2014" s="669" t="s">
        <v>5346</v>
      </c>
      <c r="C2014" s="697" t="s">
        <v>5335</v>
      </c>
      <c r="D2014" s="698">
        <v>2.07</v>
      </c>
      <c r="E2014" s="160">
        <f t="shared" si="31"/>
        <v>41.4</v>
      </c>
    </row>
    <row r="2015" spans="1:5">
      <c r="A2015" s="160">
        <v>2012</v>
      </c>
      <c r="B2015" s="669" t="s">
        <v>5347</v>
      </c>
      <c r="C2015" s="697" t="s">
        <v>5335</v>
      </c>
      <c r="D2015" s="698">
        <v>4.13</v>
      </c>
      <c r="E2015" s="160">
        <f t="shared" si="31"/>
        <v>82.6</v>
      </c>
    </row>
    <row r="2016" spans="1:5">
      <c r="A2016" s="160">
        <v>2013</v>
      </c>
      <c r="B2016" s="669" t="s">
        <v>5348</v>
      </c>
      <c r="C2016" s="697" t="s">
        <v>5335</v>
      </c>
      <c r="D2016" s="698">
        <v>5.54</v>
      </c>
      <c r="E2016" s="160">
        <f t="shared" si="31"/>
        <v>110.8</v>
      </c>
    </row>
    <row r="2017" spans="1:5">
      <c r="A2017" s="160">
        <v>2014</v>
      </c>
      <c r="B2017" s="669" t="s">
        <v>5349</v>
      </c>
      <c r="C2017" s="697" t="s">
        <v>5335</v>
      </c>
      <c r="D2017" s="698">
        <v>3</v>
      </c>
      <c r="E2017" s="160">
        <f t="shared" si="31"/>
        <v>60</v>
      </c>
    </row>
    <row r="2018" spans="1:5">
      <c r="A2018" s="160">
        <v>2015</v>
      </c>
      <c r="B2018" s="669" t="s">
        <v>5350</v>
      </c>
      <c r="C2018" s="697" t="s">
        <v>5335</v>
      </c>
      <c r="D2018" s="698">
        <v>3.8</v>
      </c>
      <c r="E2018" s="160">
        <f t="shared" si="31"/>
        <v>76</v>
      </c>
    </row>
    <row r="2019" spans="1:5">
      <c r="A2019" s="160">
        <v>2016</v>
      </c>
      <c r="B2019" s="669" t="s">
        <v>5351</v>
      </c>
      <c r="C2019" s="697" t="s">
        <v>5335</v>
      </c>
      <c r="D2019" s="698">
        <v>3.07</v>
      </c>
      <c r="E2019" s="160">
        <f t="shared" si="31"/>
        <v>61.4</v>
      </c>
    </row>
    <row r="2020" spans="1:5">
      <c r="A2020" s="160">
        <v>2017</v>
      </c>
      <c r="B2020" s="669" t="s">
        <v>5352</v>
      </c>
      <c r="C2020" s="697" t="s">
        <v>5335</v>
      </c>
      <c r="D2020" s="698">
        <v>3.21</v>
      </c>
      <c r="E2020" s="160">
        <f t="shared" si="31"/>
        <v>64.2</v>
      </c>
    </row>
    <row r="2021" spans="1:5">
      <c r="A2021" s="160">
        <v>2018</v>
      </c>
      <c r="B2021" s="669" t="s">
        <v>5353</v>
      </c>
      <c r="C2021" s="697" t="s">
        <v>5335</v>
      </c>
      <c r="D2021" s="698">
        <v>3.1</v>
      </c>
      <c r="E2021" s="160">
        <f t="shared" si="31"/>
        <v>62</v>
      </c>
    </row>
    <row r="2022" spans="1:5">
      <c r="A2022" s="160">
        <v>2019</v>
      </c>
      <c r="B2022" s="669" t="s">
        <v>4375</v>
      </c>
      <c r="C2022" s="697" t="s">
        <v>5335</v>
      </c>
      <c r="D2022" s="698">
        <v>2.55</v>
      </c>
      <c r="E2022" s="160">
        <f t="shared" si="31"/>
        <v>51</v>
      </c>
    </row>
    <row r="2023" spans="1:5">
      <c r="A2023" s="160">
        <v>2020</v>
      </c>
      <c r="B2023" s="669" t="s">
        <v>5354</v>
      </c>
      <c r="C2023" s="697" t="s">
        <v>5335</v>
      </c>
      <c r="D2023" s="698">
        <v>6.91</v>
      </c>
      <c r="E2023" s="160">
        <f t="shared" si="31"/>
        <v>138.2</v>
      </c>
    </row>
    <row r="2024" spans="1:5">
      <c r="A2024" s="160">
        <v>2021</v>
      </c>
      <c r="B2024" s="669" t="s">
        <v>5355</v>
      </c>
      <c r="C2024" s="697" t="s">
        <v>5335</v>
      </c>
      <c r="D2024" s="698">
        <v>3.62</v>
      </c>
      <c r="E2024" s="160">
        <f t="shared" si="31"/>
        <v>72.4</v>
      </c>
    </row>
    <row r="2025" spans="1:5">
      <c r="A2025" s="160">
        <v>2022</v>
      </c>
      <c r="B2025" s="669" t="s">
        <v>5356</v>
      </c>
      <c r="C2025" s="697" t="s">
        <v>5335</v>
      </c>
      <c r="D2025" s="698">
        <v>3.1</v>
      </c>
      <c r="E2025" s="160">
        <f t="shared" si="31"/>
        <v>62</v>
      </c>
    </row>
    <row r="2026" spans="1:5">
      <c r="A2026" s="160">
        <v>2023</v>
      </c>
      <c r="B2026" s="669" t="s">
        <v>5357</v>
      </c>
      <c r="C2026" s="697" t="s">
        <v>5335</v>
      </c>
      <c r="D2026" s="698">
        <v>5.25</v>
      </c>
      <c r="E2026" s="160">
        <f t="shared" si="31"/>
        <v>105</v>
      </c>
    </row>
    <row r="2027" spans="1:5">
      <c r="A2027" s="160">
        <v>2024</v>
      </c>
      <c r="B2027" s="669" t="s">
        <v>5358</v>
      </c>
      <c r="C2027" s="697" t="s">
        <v>5335</v>
      </c>
      <c r="D2027" s="698">
        <v>2.93</v>
      </c>
      <c r="E2027" s="160">
        <f t="shared" si="31"/>
        <v>58.6</v>
      </c>
    </row>
    <row r="2028" spans="1:5">
      <c r="A2028" s="160">
        <v>2025</v>
      </c>
      <c r="B2028" s="669" t="s">
        <v>5359</v>
      </c>
      <c r="C2028" s="697" t="s">
        <v>5335</v>
      </c>
      <c r="D2028" s="698">
        <v>5.17</v>
      </c>
      <c r="E2028" s="160">
        <f t="shared" si="31"/>
        <v>103.4</v>
      </c>
    </row>
    <row r="2029" spans="1:5">
      <c r="A2029" s="160">
        <v>2026</v>
      </c>
      <c r="B2029" s="669" t="s">
        <v>5360</v>
      </c>
      <c r="C2029" s="697" t="s">
        <v>5335</v>
      </c>
      <c r="D2029" s="698">
        <v>4.13</v>
      </c>
      <c r="E2029" s="160">
        <f t="shared" si="31"/>
        <v>82.6</v>
      </c>
    </row>
    <row r="2030" spans="1:5">
      <c r="A2030" s="160">
        <v>2027</v>
      </c>
      <c r="B2030" s="669" t="s">
        <v>5361</v>
      </c>
      <c r="C2030" s="697" t="s">
        <v>5335</v>
      </c>
      <c r="D2030" s="698">
        <v>4.13</v>
      </c>
      <c r="E2030" s="160">
        <f t="shared" si="31"/>
        <v>82.6</v>
      </c>
    </row>
    <row r="2031" spans="1:5">
      <c r="A2031" s="160">
        <v>2028</v>
      </c>
      <c r="B2031" s="669" t="s">
        <v>5362</v>
      </c>
      <c r="C2031" s="697" t="s">
        <v>5335</v>
      </c>
      <c r="D2031" s="698">
        <v>1.03</v>
      </c>
      <c r="E2031" s="160">
        <f t="shared" si="31"/>
        <v>20.6</v>
      </c>
    </row>
    <row r="2032" spans="1:5">
      <c r="A2032" s="160">
        <v>2029</v>
      </c>
      <c r="B2032" s="669" t="s">
        <v>5363</v>
      </c>
      <c r="C2032" s="697" t="s">
        <v>5335</v>
      </c>
      <c r="D2032" s="698">
        <v>3.1</v>
      </c>
      <c r="E2032" s="160">
        <f t="shared" si="31"/>
        <v>62</v>
      </c>
    </row>
    <row r="2033" spans="1:5">
      <c r="A2033" s="160">
        <v>2030</v>
      </c>
      <c r="B2033" s="669" t="s">
        <v>5364</v>
      </c>
      <c r="C2033" s="697" t="s">
        <v>5335</v>
      </c>
      <c r="D2033" s="698">
        <v>4.13</v>
      </c>
      <c r="E2033" s="160">
        <f t="shared" si="31"/>
        <v>82.6</v>
      </c>
    </row>
    <row r="2034" spans="1:5">
      <c r="A2034" s="160">
        <v>2031</v>
      </c>
      <c r="B2034" s="669" t="s">
        <v>5365</v>
      </c>
      <c r="C2034" s="697" t="s">
        <v>5335</v>
      </c>
      <c r="D2034" s="698">
        <v>2.07</v>
      </c>
      <c r="E2034" s="160">
        <f t="shared" si="31"/>
        <v>41.4</v>
      </c>
    </row>
    <row r="2035" spans="1:5">
      <c r="A2035" s="160">
        <v>2032</v>
      </c>
      <c r="B2035" s="669" t="s">
        <v>4186</v>
      </c>
      <c r="C2035" s="697" t="s">
        <v>5335</v>
      </c>
      <c r="D2035" s="698">
        <v>5.16</v>
      </c>
      <c r="E2035" s="160">
        <f t="shared" si="31"/>
        <v>103.2</v>
      </c>
    </row>
    <row r="2036" spans="1:5">
      <c r="A2036" s="160">
        <v>2033</v>
      </c>
      <c r="B2036" s="669" t="s">
        <v>5366</v>
      </c>
      <c r="C2036" s="697" t="s">
        <v>5335</v>
      </c>
      <c r="D2036" s="698">
        <v>3.66</v>
      </c>
      <c r="E2036" s="160">
        <f t="shared" si="31"/>
        <v>73.2</v>
      </c>
    </row>
    <row r="2037" spans="1:5">
      <c r="A2037" s="160">
        <v>2034</v>
      </c>
      <c r="B2037" s="669" t="s">
        <v>5367</v>
      </c>
      <c r="C2037" s="697" t="s">
        <v>5335</v>
      </c>
      <c r="D2037" s="698">
        <v>10.33</v>
      </c>
      <c r="E2037" s="160">
        <f t="shared" si="31"/>
        <v>206.6</v>
      </c>
    </row>
    <row r="2038" spans="1:5">
      <c r="A2038" s="160">
        <v>2035</v>
      </c>
      <c r="B2038" s="669" t="s">
        <v>5368</v>
      </c>
      <c r="C2038" s="697" t="s">
        <v>5335</v>
      </c>
      <c r="D2038" s="698">
        <v>3.62</v>
      </c>
      <c r="E2038" s="160">
        <f t="shared" si="31"/>
        <v>72.4</v>
      </c>
    </row>
    <row r="2039" spans="1:5">
      <c r="A2039" s="160">
        <v>2036</v>
      </c>
      <c r="B2039" s="669" t="s">
        <v>5369</v>
      </c>
      <c r="C2039" s="697" t="s">
        <v>5335</v>
      </c>
      <c r="D2039" s="698">
        <v>1.03</v>
      </c>
      <c r="E2039" s="160">
        <f t="shared" si="31"/>
        <v>20.6</v>
      </c>
    </row>
    <row r="2040" spans="1:5">
      <c r="A2040" s="160">
        <v>2037</v>
      </c>
      <c r="B2040" s="669" t="s">
        <v>5370</v>
      </c>
      <c r="C2040" s="697" t="s">
        <v>5335</v>
      </c>
      <c r="D2040" s="698">
        <v>1.55</v>
      </c>
      <c r="E2040" s="160">
        <f t="shared" si="31"/>
        <v>31</v>
      </c>
    </row>
    <row r="2041" spans="1:5">
      <c r="A2041" s="160">
        <v>2038</v>
      </c>
      <c r="B2041" s="669" t="s">
        <v>5371</v>
      </c>
      <c r="C2041" s="697" t="s">
        <v>5335</v>
      </c>
      <c r="D2041" s="698">
        <v>5.48</v>
      </c>
      <c r="E2041" s="160">
        <f t="shared" si="31"/>
        <v>109.6</v>
      </c>
    </row>
    <row r="2042" spans="1:5">
      <c r="A2042" s="160">
        <v>2039</v>
      </c>
      <c r="B2042" s="669" t="s">
        <v>5372</v>
      </c>
      <c r="C2042" s="697" t="s">
        <v>5335</v>
      </c>
      <c r="D2042" s="698">
        <v>4.13</v>
      </c>
      <c r="E2042" s="160">
        <f t="shared" si="31"/>
        <v>82.6</v>
      </c>
    </row>
    <row r="2043" spans="1:5">
      <c r="A2043" s="160">
        <v>2040</v>
      </c>
      <c r="B2043" s="669" t="s">
        <v>5373</v>
      </c>
      <c r="C2043" s="697" t="s">
        <v>5335</v>
      </c>
      <c r="D2043" s="698">
        <v>5.11</v>
      </c>
      <c r="E2043" s="160">
        <f t="shared" si="31"/>
        <v>102.2</v>
      </c>
    </row>
    <row r="2044" spans="1:5">
      <c r="A2044" s="160">
        <v>2041</v>
      </c>
      <c r="B2044" s="669" t="s">
        <v>5374</v>
      </c>
      <c r="C2044" s="697" t="s">
        <v>5335</v>
      </c>
      <c r="D2044" s="698">
        <v>4.17</v>
      </c>
      <c r="E2044" s="160">
        <f t="shared" si="31"/>
        <v>83.4</v>
      </c>
    </row>
    <row r="2045" spans="1:5">
      <c r="A2045" s="160">
        <v>2042</v>
      </c>
      <c r="B2045" s="669" t="s">
        <v>5375</v>
      </c>
      <c r="C2045" s="697" t="s">
        <v>5335</v>
      </c>
      <c r="D2045" s="698">
        <v>3.44</v>
      </c>
      <c r="E2045" s="160">
        <f t="shared" si="31"/>
        <v>68.8</v>
      </c>
    </row>
    <row r="2046" spans="1:5">
      <c r="A2046" s="160">
        <v>2043</v>
      </c>
      <c r="B2046" s="669" t="s">
        <v>5376</v>
      </c>
      <c r="C2046" s="697" t="s">
        <v>5335</v>
      </c>
      <c r="D2046" s="698">
        <v>3.44</v>
      </c>
      <c r="E2046" s="160">
        <f t="shared" si="31"/>
        <v>68.8</v>
      </c>
    </row>
    <row r="2047" spans="1:5">
      <c r="A2047" s="160">
        <v>2044</v>
      </c>
      <c r="B2047" s="669" t="s">
        <v>5377</v>
      </c>
      <c r="C2047" s="697" t="s">
        <v>5335</v>
      </c>
      <c r="D2047" s="698">
        <v>2.52</v>
      </c>
      <c r="E2047" s="160">
        <f t="shared" si="31"/>
        <v>50.4</v>
      </c>
    </row>
    <row r="2048" spans="1:5">
      <c r="A2048" s="160">
        <v>2045</v>
      </c>
      <c r="B2048" s="669" t="s">
        <v>5378</v>
      </c>
      <c r="C2048" s="697" t="s">
        <v>5335</v>
      </c>
      <c r="D2048" s="698">
        <v>3.31</v>
      </c>
      <c r="E2048" s="160">
        <f t="shared" si="31"/>
        <v>66.2</v>
      </c>
    </row>
    <row r="2049" spans="1:5">
      <c r="A2049" s="160">
        <v>2046</v>
      </c>
      <c r="B2049" s="669" t="s">
        <v>5379</v>
      </c>
      <c r="C2049" s="697" t="s">
        <v>5335</v>
      </c>
      <c r="D2049" s="698">
        <v>3.76</v>
      </c>
      <c r="E2049" s="160">
        <f t="shared" si="31"/>
        <v>75.2</v>
      </c>
    </row>
    <row r="2050" spans="1:5">
      <c r="A2050" s="160">
        <v>2047</v>
      </c>
      <c r="B2050" s="669" t="s">
        <v>5380</v>
      </c>
      <c r="C2050" s="697" t="s">
        <v>5335</v>
      </c>
      <c r="D2050" s="698">
        <v>3.63</v>
      </c>
      <c r="E2050" s="160">
        <f t="shared" si="31"/>
        <v>72.6</v>
      </c>
    </row>
    <row r="2051" spans="1:5">
      <c r="A2051" s="160">
        <v>2048</v>
      </c>
      <c r="B2051" s="669" t="s">
        <v>5381</v>
      </c>
      <c r="C2051" s="697" t="s">
        <v>5335</v>
      </c>
      <c r="D2051" s="698">
        <v>1.03</v>
      </c>
      <c r="E2051" s="160">
        <f t="shared" si="31"/>
        <v>20.6</v>
      </c>
    </row>
    <row r="2052" spans="1:5">
      <c r="A2052" s="160">
        <v>2049</v>
      </c>
      <c r="B2052" s="669" t="s">
        <v>5382</v>
      </c>
      <c r="C2052" s="697" t="s">
        <v>5335</v>
      </c>
      <c r="D2052" s="698">
        <v>401.01</v>
      </c>
      <c r="E2052" s="160">
        <f t="shared" si="31"/>
        <v>8020.2</v>
      </c>
    </row>
    <row r="2053" spans="1:5">
      <c r="A2053" s="160">
        <v>2050</v>
      </c>
      <c r="B2053" s="669" t="s">
        <v>5383</v>
      </c>
      <c r="C2053" s="697" t="s">
        <v>5384</v>
      </c>
      <c r="D2053" s="698">
        <v>1</v>
      </c>
      <c r="E2053" s="160">
        <f t="shared" ref="E2053:E2116" si="32">D2053*20</f>
        <v>20</v>
      </c>
    </row>
    <row r="2054" spans="1:5">
      <c r="A2054" s="160">
        <v>2051</v>
      </c>
      <c r="B2054" s="669" t="s">
        <v>5385</v>
      </c>
      <c r="C2054" s="697" t="s">
        <v>5386</v>
      </c>
      <c r="D2054" s="698">
        <v>3.42</v>
      </c>
      <c r="E2054" s="160">
        <f t="shared" si="32"/>
        <v>68.4</v>
      </c>
    </row>
    <row r="2055" spans="1:5">
      <c r="A2055" s="160">
        <v>2052</v>
      </c>
      <c r="B2055" s="669" t="s">
        <v>5387</v>
      </c>
      <c r="C2055" s="697" t="s">
        <v>5386</v>
      </c>
      <c r="D2055" s="698">
        <v>2.94</v>
      </c>
      <c r="E2055" s="160">
        <f t="shared" si="32"/>
        <v>58.8</v>
      </c>
    </row>
    <row r="2056" spans="1:5">
      <c r="A2056" s="160">
        <v>2053</v>
      </c>
      <c r="B2056" s="669" t="s">
        <v>5162</v>
      </c>
      <c r="C2056" s="697" t="s">
        <v>5386</v>
      </c>
      <c r="D2056" s="698">
        <v>292.85</v>
      </c>
      <c r="E2056" s="160">
        <f t="shared" si="32"/>
        <v>5857</v>
      </c>
    </row>
    <row r="2057" spans="1:5">
      <c r="A2057" s="160">
        <v>2054</v>
      </c>
      <c r="B2057" s="669" t="s">
        <v>5388</v>
      </c>
      <c r="C2057" s="697" t="s">
        <v>5386</v>
      </c>
      <c r="D2057" s="698">
        <v>3.5</v>
      </c>
      <c r="E2057" s="160">
        <f t="shared" si="32"/>
        <v>70</v>
      </c>
    </row>
    <row r="2058" spans="1:5">
      <c r="A2058" s="160">
        <v>2055</v>
      </c>
      <c r="B2058" s="669" t="s">
        <v>5389</v>
      </c>
      <c r="C2058" s="697" t="s">
        <v>5386</v>
      </c>
      <c r="D2058" s="698">
        <v>2.18</v>
      </c>
      <c r="E2058" s="160">
        <f t="shared" si="32"/>
        <v>43.6</v>
      </c>
    </row>
    <row r="2059" spans="1:5">
      <c r="A2059" s="160">
        <v>2056</v>
      </c>
      <c r="B2059" s="669" t="s">
        <v>5390</v>
      </c>
      <c r="C2059" s="697" t="s">
        <v>5386</v>
      </c>
      <c r="D2059" s="698">
        <v>2.27</v>
      </c>
      <c r="E2059" s="160">
        <f t="shared" si="32"/>
        <v>45.4</v>
      </c>
    </row>
    <row r="2060" spans="1:5">
      <c r="A2060" s="160">
        <v>2057</v>
      </c>
      <c r="B2060" s="669" t="s">
        <v>5391</v>
      </c>
      <c r="C2060" s="697" t="s">
        <v>5392</v>
      </c>
      <c r="D2060" s="698">
        <v>0.8</v>
      </c>
      <c r="E2060" s="160">
        <f t="shared" si="32"/>
        <v>16</v>
      </c>
    </row>
    <row r="2061" spans="1:5">
      <c r="A2061" s="160">
        <v>2058</v>
      </c>
      <c r="B2061" s="669" t="s">
        <v>5393</v>
      </c>
      <c r="C2061" s="697" t="s">
        <v>5392</v>
      </c>
      <c r="D2061" s="698">
        <v>1.7</v>
      </c>
      <c r="E2061" s="160">
        <f t="shared" si="32"/>
        <v>34</v>
      </c>
    </row>
    <row r="2062" spans="1:5">
      <c r="A2062" s="160">
        <v>2059</v>
      </c>
      <c r="B2062" s="669" t="s">
        <v>5394</v>
      </c>
      <c r="C2062" s="697" t="s">
        <v>5392</v>
      </c>
      <c r="D2062" s="698">
        <v>1.3</v>
      </c>
      <c r="E2062" s="160">
        <f t="shared" si="32"/>
        <v>26</v>
      </c>
    </row>
    <row r="2063" spans="1:5">
      <c r="A2063" s="160">
        <v>2060</v>
      </c>
      <c r="B2063" s="669" t="s">
        <v>5395</v>
      </c>
      <c r="C2063" s="697" t="s">
        <v>5392</v>
      </c>
      <c r="D2063" s="698">
        <v>0.95</v>
      </c>
      <c r="E2063" s="160">
        <f t="shared" si="32"/>
        <v>19</v>
      </c>
    </row>
    <row r="2064" spans="1:5">
      <c r="A2064" s="160">
        <v>2061</v>
      </c>
      <c r="B2064" s="669" t="s">
        <v>5396</v>
      </c>
      <c r="C2064" s="697" t="s">
        <v>5392</v>
      </c>
      <c r="D2064" s="698">
        <v>1.4</v>
      </c>
      <c r="E2064" s="160">
        <f t="shared" si="32"/>
        <v>28</v>
      </c>
    </row>
    <row r="2065" spans="1:5">
      <c r="A2065" s="160">
        <v>2062</v>
      </c>
      <c r="B2065" s="669" t="s">
        <v>5397</v>
      </c>
      <c r="C2065" s="697" t="s">
        <v>5392</v>
      </c>
      <c r="D2065" s="698">
        <v>1.3</v>
      </c>
      <c r="E2065" s="160">
        <f t="shared" si="32"/>
        <v>26</v>
      </c>
    </row>
    <row r="2066" spans="1:5">
      <c r="A2066" s="160">
        <v>2063</v>
      </c>
      <c r="B2066" s="669" t="s">
        <v>5398</v>
      </c>
      <c r="C2066" s="697" t="s">
        <v>5392</v>
      </c>
      <c r="D2066" s="698">
        <v>0.5</v>
      </c>
      <c r="E2066" s="160">
        <f t="shared" si="32"/>
        <v>10</v>
      </c>
    </row>
    <row r="2067" spans="1:5">
      <c r="A2067" s="160">
        <v>2064</v>
      </c>
      <c r="B2067" s="669" t="s">
        <v>5399</v>
      </c>
      <c r="C2067" s="697" t="s">
        <v>5392</v>
      </c>
      <c r="D2067" s="698">
        <v>1.5</v>
      </c>
      <c r="E2067" s="160">
        <f t="shared" si="32"/>
        <v>30</v>
      </c>
    </row>
    <row r="2068" spans="1:5">
      <c r="A2068" s="160">
        <v>2065</v>
      </c>
      <c r="B2068" s="669" t="s">
        <v>5400</v>
      </c>
      <c r="C2068" s="697" t="s">
        <v>5392</v>
      </c>
      <c r="D2068" s="698">
        <v>1.4</v>
      </c>
      <c r="E2068" s="160">
        <f t="shared" si="32"/>
        <v>28</v>
      </c>
    </row>
    <row r="2069" spans="1:5">
      <c r="A2069" s="160">
        <v>2066</v>
      </c>
      <c r="B2069" s="669" t="s">
        <v>2634</v>
      </c>
      <c r="C2069" s="697" t="s">
        <v>5392</v>
      </c>
      <c r="D2069" s="698">
        <v>1.4</v>
      </c>
      <c r="E2069" s="160">
        <f t="shared" si="32"/>
        <v>28</v>
      </c>
    </row>
    <row r="2070" spans="1:5">
      <c r="A2070" s="160">
        <v>2067</v>
      </c>
      <c r="B2070" s="669" t="s">
        <v>5401</v>
      </c>
      <c r="C2070" s="697" t="s">
        <v>5392</v>
      </c>
      <c r="D2070" s="698">
        <v>2</v>
      </c>
      <c r="E2070" s="160">
        <f t="shared" si="32"/>
        <v>40</v>
      </c>
    </row>
    <row r="2071" spans="1:5">
      <c r="A2071" s="160">
        <v>2068</v>
      </c>
      <c r="B2071" s="669" t="s">
        <v>5402</v>
      </c>
      <c r="C2071" s="697" t="s">
        <v>5392</v>
      </c>
      <c r="D2071" s="698">
        <v>2</v>
      </c>
      <c r="E2071" s="160">
        <f t="shared" si="32"/>
        <v>40</v>
      </c>
    </row>
    <row r="2072" spans="1:5">
      <c r="A2072" s="160">
        <v>2069</v>
      </c>
      <c r="B2072" s="669" t="s">
        <v>5403</v>
      </c>
      <c r="C2072" s="697" t="s">
        <v>5392</v>
      </c>
      <c r="D2072" s="698">
        <v>1</v>
      </c>
      <c r="E2072" s="160">
        <f t="shared" si="32"/>
        <v>20</v>
      </c>
    </row>
    <row r="2073" spans="1:5">
      <c r="A2073" s="160">
        <v>2070</v>
      </c>
      <c r="B2073" s="669" t="s">
        <v>5404</v>
      </c>
      <c r="C2073" s="697" t="s">
        <v>5392</v>
      </c>
      <c r="D2073" s="698">
        <v>0.5</v>
      </c>
      <c r="E2073" s="160">
        <f t="shared" si="32"/>
        <v>10</v>
      </c>
    </row>
    <row r="2074" spans="1:5">
      <c r="A2074" s="160">
        <v>2071</v>
      </c>
      <c r="B2074" s="669" t="s">
        <v>5405</v>
      </c>
      <c r="C2074" s="697" t="s">
        <v>5406</v>
      </c>
      <c r="D2074" s="698">
        <v>5.57</v>
      </c>
      <c r="E2074" s="160">
        <f t="shared" si="32"/>
        <v>111.4</v>
      </c>
    </row>
    <row r="2075" spans="1:5">
      <c r="A2075" s="160">
        <v>2072</v>
      </c>
      <c r="B2075" s="669" t="s">
        <v>5407</v>
      </c>
      <c r="C2075" s="697" t="s">
        <v>5408</v>
      </c>
      <c r="D2075" s="698">
        <v>1.96</v>
      </c>
      <c r="E2075" s="160">
        <f t="shared" si="32"/>
        <v>39.2</v>
      </c>
    </row>
    <row r="2076" spans="1:5">
      <c r="A2076" s="160">
        <v>2073</v>
      </c>
      <c r="B2076" s="669" t="s">
        <v>5409</v>
      </c>
      <c r="C2076" s="697" t="s">
        <v>5408</v>
      </c>
      <c r="D2076" s="698">
        <v>1.02</v>
      </c>
      <c r="E2076" s="160">
        <f t="shared" si="32"/>
        <v>20.4</v>
      </c>
    </row>
    <row r="2077" spans="1:5">
      <c r="A2077" s="160">
        <v>2074</v>
      </c>
      <c r="B2077" s="669" t="s">
        <v>3853</v>
      </c>
      <c r="C2077" s="697" t="s">
        <v>5408</v>
      </c>
      <c r="D2077" s="698">
        <v>3.85</v>
      </c>
      <c r="E2077" s="160">
        <f t="shared" si="32"/>
        <v>77</v>
      </c>
    </row>
    <row r="2078" spans="1:5">
      <c r="A2078" s="160">
        <v>2075</v>
      </c>
      <c r="B2078" s="669" t="s">
        <v>5410</v>
      </c>
      <c r="C2078" s="697" t="s">
        <v>5408</v>
      </c>
      <c r="D2078" s="698">
        <v>1.2</v>
      </c>
      <c r="E2078" s="160">
        <f t="shared" si="32"/>
        <v>24</v>
      </c>
    </row>
    <row r="2079" spans="1:5">
      <c r="A2079" s="160">
        <v>2076</v>
      </c>
      <c r="B2079" s="669" t="s">
        <v>5411</v>
      </c>
      <c r="C2079" s="697" t="s">
        <v>5408</v>
      </c>
      <c r="D2079" s="698">
        <v>1</v>
      </c>
      <c r="E2079" s="160">
        <f t="shared" si="32"/>
        <v>20</v>
      </c>
    </row>
    <row r="2080" spans="1:5">
      <c r="A2080" s="160">
        <v>2077</v>
      </c>
      <c r="B2080" s="669" t="s">
        <v>5412</v>
      </c>
      <c r="C2080" s="697" t="s">
        <v>5413</v>
      </c>
      <c r="D2080" s="698">
        <v>1</v>
      </c>
      <c r="E2080" s="160">
        <f t="shared" si="32"/>
        <v>20</v>
      </c>
    </row>
    <row r="2081" spans="1:5">
      <c r="A2081" s="160">
        <v>2078</v>
      </c>
      <c r="B2081" s="669" t="s">
        <v>5073</v>
      </c>
      <c r="C2081" s="697" t="s">
        <v>5413</v>
      </c>
      <c r="D2081" s="698">
        <v>1.3</v>
      </c>
      <c r="E2081" s="160">
        <f t="shared" si="32"/>
        <v>26</v>
      </c>
    </row>
    <row r="2082" spans="1:5">
      <c r="A2082" s="160">
        <v>2079</v>
      </c>
      <c r="B2082" s="669" t="s">
        <v>5414</v>
      </c>
      <c r="C2082" s="697" t="s">
        <v>5413</v>
      </c>
      <c r="D2082" s="698">
        <v>1.02</v>
      </c>
      <c r="E2082" s="160">
        <f t="shared" si="32"/>
        <v>20.4</v>
      </c>
    </row>
    <row r="2083" spans="1:5">
      <c r="A2083" s="160">
        <v>2080</v>
      </c>
      <c r="B2083" s="669" t="s">
        <v>5415</v>
      </c>
      <c r="C2083" s="697" t="s">
        <v>5413</v>
      </c>
      <c r="D2083" s="698">
        <v>0.8</v>
      </c>
      <c r="E2083" s="160">
        <f t="shared" si="32"/>
        <v>16</v>
      </c>
    </row>
    <row r="2084" spans="1:5">
      <c r="A2084" s="160">
        <v>2081</v>
      </c>
      <c r="B2084" s="669" t="s">
        <v>5416</v>
      </c>
      <c r="C2084" s="697" t="s">
        <v>5413</v>
      </c>
      <c r="D2084" s="698">
        <v>6.3</v>
      </c>
      <c r="E2084" s="160">
        <f t="shared" si="32"/>
        <v>126</v>
      </c>
    </row>
    <row r="2085" spans="1:5">
      <c r="A2085" s="160">
        <v>2082</v>
      </c>
      <c r="B2085" s="669" t="s">
        <v>5417</v>
      </c>
      <c r="C2085" s="697" t="s">
        <v>5418</v>
      </c>
      <c r="D2085" s="698">
        <v>2.06</v>
      </c>
      <c r="E2085" s="160">
        <f t="shared" si="32"/>
        <v>41.2</v>
      </c>
    </row>
    <row r="2086" spans="1:5">
      <c r="A2086" s="160">
        <v>2083</v>
      </c>
      <c r="B2086" s="669" t="s">
        <v>5419</v>
      </c>
      <c r="C2086" s="697" t="s">
        <v>5418</v>
      </c>
      <c r="D2086" s="698">
        <v>2.06</v>
      </c>
      <c r="E2086" s="160">
        <f t="shared" si="32"/>
        <v>41.2</v>
      </c>
    </row>
    <row r="2087" spans="1:5">
      <c r="A2087" s="160">
        <v>2084</v>
      </c>
      <c r="B2087" s="669" t="s">
        <v>5420</v>
      </c>
      <c r="C2087" s="697" t="s">
        <v>5418</v>
      </c>
      <c r="D2087" s="698">
        <v>2.06</v>
      </c>
      <c r="E2087" s="160">
        <f t="shared" si="32"/>
        <v>41.2</v>
      </c>
    </row>
    <row r="2088" spans="1:5">
      <c r="A2088" s="160">
        <v>2085</v>
      </c>
      <c r="B2088" s="669" t="s">
        <v>2881</v>
      </c>
      <c r="C2088" s="697" t="s">
        <v>5418</v>
      </c>
      <c r="D2088" s="698">
        <v>2.06</v>
      </c>
      <c r="E2088" s="160">
        <f t="shared" si="32"/>
        <v>41.2</v>
      </c>
    </row>
    <row r="2089" spans="1:5">
      <c r="A2089" s="160">
        <v>2086</v>
      </c>
      <c r="B2089" s="669" t="s">
        <v>5421</v>
      </c>
      <c r="C2089" s="697" t="s">
        <v>5418</v>
      </c>
      <c r="D2089" s="698">
        <v>2.06</v>
      </c>
      <c r="E2089" s="160">
        <f t="shared" si="32"/>
        <v>41.2</v>
      </c>
    </row>
    <row r="2090" spans="1:5">
      <c r="A2090" s="160">
        <v>2087</v>
      </c>
      <c r="B2090" s="669" t="s">
        <v>5422</v>
      </c>
      <c r="C2090" s="697" t="s">
        <v>5418</v>
      </c>
      <c r="D2090" s="698">
        <v>1.8</v>
      </c>
      <c r="E2090" s="160">
        <f t="shared" si="32"/>
        <v>36</v>
      </c>
    </row>
    <row r="2091" spans="1:5">
      <c r="A2091" s="160">
        <v>2088</v>
      </c>
      <c r="B2091" s="669" t="s">
        <v>5423</v>
      </c>
      <c r="C2091" s="697" t="s">
        <v>5418</v>
      </c>
      <c r="D2091" s="698">
        <v>2.06</v>
      </c>
      <c r="E2091" s="160">
        <f t="shared" si="32"/>
        <v>41.2</v>
      </c>
    </row>
    <row r="2092" spans="1:5">
      <c r="A2092" s="160">
        <v>2089</v>
      </c>
      <c r="B2092" s="669" t="s">
        <v>5424</v>
      </c>
      <c r="C2092" s="697" t="s">
        <v>5418</v>
      </c>
      <c r="D2092" s="698">
        <v>1.55</v>
      </c>
      <c r="E2092" s="160">
        <f t="shared" si="32"/>
        <v>31</v>
      </c>
    </row>
    <row r="2093" spans="1:5">
      <c r="A2093" s="160">
        <v>2090</v>
      </c>
      <c r="B2093" s="669" t="s">
        <v>5425</v>
      </c>
      <c r="C2093" s="697" t="s">
        <v>5418</v>
      </c>
      <c r="D2093" s="698">
        <v>2.55</v>
      </c>
      <c r="E2093" s="160">
        <f t="shared" si="32"/>
        <v>51</v>
      </c>
    </row>
    <row r="2094" spans="1:5">
      <c r="A2094" s="160">
        <v>2091</v>
      </c>
      <c r="B2094" s="669" t="s">
        <v>5426</v>
      </c>
      <c r="C2094" s="697" t="s">
        <v>5418</v>
      </c>
      <c r="D2094" s="698">
        <v>2.58</v>
      </c>
      <c r="E2094" s="160">
        <f t="shared" si="32"/>
        <v>51.6</v>
      </c>
    </row>
    <row r="2095" spans="1:5">
      <c r="A2095" s="160">
        <v>2092</v>
      </c>
      <c r="B2095" s="669" t="s">
        <v>5427</v>
      </c>
      <c r="C2095" s="697" t="s">
        <v>5418</v>
      </c>
      <c r="D2095" s="698">
        <v>1.55</v>
      </c>
      <c r="E2095" s="160">
        <f t="shared" si="32"/>
        <v>31</v>
      </c>
    </row>
    <row r="2096" spans="1:5">
      <c r="A2096" s="160">
        <v>2093</v>
      </c>
      <c r="B2096" s="669" t="s">
        <v>5428</v>
      </c>
      <c r="C2096" s="697" t="s">
        <v>5418</v>
      </c>
      <c r="D2096" s="698">
        <v>3.09</v>
      </c>
      <c r="E2096" s="160">
        <f t="shared" si="32"/>
        <v>61.8</v>
      </c>
    </row>
    <row r="2097" spans="1:5">
      <c r="A2097" s="160">
        <v>2094</v>
      </c>
      <c r="B2097" s="669" t="s">
        <v>5429</v>
      </c>
      <c r="C2097" s="697" t="s">
        <v>5418</v>
      </c>
      <c r="D2097" s="698">
        <v>1.55</v>
      </c>
      <c r="E2097" s="160">
        <f t="shared" si="32"/>
        <v>31</v>
      </c>
    </row>
    <row r="2098" spans="1:5">
      <c r="A2098" s="160">
        <v>2095</v>
      </c>
      <c r="B2098" s="669" t="s">
        <v>5430</v>
      </c>
      <c r="C2098" s="697" t="s">
        <v>5418</v>
      </c>
      <c r="D2098" s="698">
        <v>2.06</v>
      </c>
      <c r="E2098" s="160">
        <f t="shared" si="32"/>
        <v>41.2</v>
      </c>
    </row>
    <row r="2099" spans="1:5">
      <c r="A2099" s="160">
        <v>2096</v>
      </c>
      <c r="B2099" s="669" t="s">
        <v>5431</v>
      </c>
      <c r="C2099" s="697" t="s">
        <v>5418</v>
      </c>
      <c r="D2099" s="698">
        <v>2.58</v>
      </c>
      <c r="E2099" s="160">
        <f t="shared" si="32"/>
        <v>51.6</v>
      </c>
    </row>
    <row r="2100" spans="1:5">
      <c r="A2100" s="160">
        <v>2097</v>
      </c>
      <c r="B2100" s="669" t="s">
        <v>5432</v>
      </c>
      <c r="C2100" s="697" t="s">
        <v>5418</v>
      </c>
      <c r="D2100" s="698">
        <v>2.58</v>
      </c>
      <c r="E2100" s="160">
        <f t="shared" si="32"/>
        <v>51.6</v>
      </c>
    </row>
    <row r="2101" spans="1:5">
      <c r="A2101" s="160">
        <v>2098</v>
      </c>
      <c r="B2101" s="669" t="s">
        <v>5433</v>
      </c>
      <c r="C2101" s="697" t="s">
        <v>5418</v>
      </c>
      <c r="D2101" s="698">
        <v>1.03</v>
      </c>
      <c r="E2101" s="160">
        <f t="shared" si="32"/>
        <v>20.6</v>
      </c>
    </row>
    <row r="2102" spans="1:5">
      <c r="A2102" s="160">
        <v>2099</v>
      </c>
      <c r="B2102" s="669" t="s">
        <v>5434</v>
      </c>
      <c r="C2102" s="697" t="s">
        <v>5418</v>
      </c>
      <c r="D2102" s="698">
        <v>2.06</v>
      </c>
      <c r="E2102" s="160">
        <f t="shared" si="32"/>
        <v>41.2</v>
      </c>
    </row>
    <row r="2103" spans="1:5">
      <c r="A2103" s="160">
        <v>2100</v>
      </c>
      <c r="B2103" s="669" t="s">
        <v>5435</v>
      </c>
      <c r="C2103" s="697" t="s">
        <v>5418</v>
      </c>
      <c r="D2103" s="698">
        <v>3.09</v>
      </c>
      <c r="E2103" s="160">
        <f t="shared" si="32"/>
        <v>61.8</v>
      </c>
    </row>
    <row r="2104" spans="1:5">
      <c r="A2104" s="160">
        <v>2101</v>
      </c>
      <c r="B2104" s="669" t="s">
        <v>5436</v>
      </c>
      <c r="C2104" s="697" t="s">
        <v>5418</v>
      </c>
      <c r="D2104" s="698">
        <v>1.55</v>
      </c>
      <c r="E2104" s="160">
        <f t="shared" si="32"/>
        <v>31</v>
      </c>
    </row>
    <row r="2105" spans="1:5">
      <c r="A2105" s="160">
        <v>2102</v>
      </c>
      <c r="B2105" s="669" t="s">
        <v>5437</v>
      </c>
      <c r="C2105" s="697" t="s">
        <v>5418</v>
      </c>
      <c r="D2105" s="698">
        <v>2.58</v>
      </c>
      <c r="E2105" s="160">
        <f t="shared" si="32"/>
        <v>51.6</v>
      </c>
    </row>
    <row r="2106" spans="1:5">
      <c r="A2106" s="160">
        <v>2103</v>
      </c>
      <c r="B2106" s="669" t="s">
        <v>5438</v>
      </c>
      <c r="C2106" s="697" t="s">
        <v>5418</v>
      </c>
      <c r="D2106" s="698">
        <v>2.06</v>
      </c>
      <c r="E2106" s="160">
        <f t="shared" si="32"/>
        <v>41.2</v>
      </c>
    </row>
    <row r="2107" spans="1:5">
      <c r="A2107" s="160">
        <v>2104</v>
      </c>
      <c r="B2107" s="669" t="s">
        <v>5439</v>
      </c>
      <c r="C2107" s="697" t="s">
        <v>5418</v>
      </c>
      <c r="D2107" s="698">
        <v>2.06</v>
      </c>
      <c r="E2107" s="160">
        <f t="shared" si="32"/>
        <v>41.2</v>
      </c>
    </row>
    <row r="2108" spans="1:5">
      <c r="A2108" s="160">
        <v>2105</v>
      </c>
      <c r="B2108" s="669" t="s">
        <v>5440</v>
      </c>
      <c r="C2108" s="697" t="s">
        <v>5418</v>
      </c>
      <c r="D2108" s="698">
        <v>1.55</v>
      </c>
      <c r="E2108" s="160">
        <f t="shared" si="32"/>
        <v>31</v>
      </c>
    </row>
    <row r="2109" spans="1:5">
      <c r="A2109" s="160">
        <v>2106</v>
      </c>
      <c r="B2109" s="669" t="s">
        <v>5441</v>
      </c>
      <c r="C2109" s="697" t="s">
        <v>5418</v>
      </c>
      <c r="D2109" s="698">
        <v>2.06</v>
      </c>
      <c r="E2109" s="160">
        <f t="shared" si="32"/>
        <v>41.2</v>
      </c>
    </row>
    <row r="2110" spans="1:5">
      <c r="A2110" s="160">
        <v>2107</v>
      </c>
      <c r="B2110" s="669" t="s">
        <v>5442</v>
      </c>
      <c r="C2110" s="697" t="s">
        <v>5418</v>
      </c>
      <c r="D2110" s="698">
        <v>3.61</v>
      </c>
      <c r="E2110" s="160">
        <f t="shared" si="32"/>
        <v>72.2</v>
      </c>
    </row>
    <row r="2111" spans="1:5">
      <c r="A2111" s="160">
        <v>2108</v>
      </c>
      <c r="B2111" s="669" t="s">
        <v>5443</v>
      </c>
      <c r="C2111" s="697" t="s">
        <v>5418</v>
      </c>
      <c r="D2111" s="698">
        <v>1.55</v>
      </c>
      <c r="E2111" s="160">
        <f t="shared" si="32"/>
        <v>31</v>
      </c>
    </row>
    <row r="2112" spans="1:5">
      <c r="A2112" s="160">
        <v>2109</v>
      </c>
      <c r="B2112" s="669" t="s">
        <v>5444</v>
      </c>
      <c r="C2112" s="697" t="s">
        <v>5418</v>
      </c>
      <c r="D2112" s="698">
        <v>1.55</v>
      </c>
      <c r="E2112" s="160">
        <f t="shared" si="32"/>
        <v>31</v>
      </c>
    </row>
    <row r="2113" spans="1:5">
      <c r="A2113" s="160">
        <v>2110</v>
      </c>
      <c r="B2113" s="669" t="s">
        <v>5445</v>
      </c>
      <c r="C2113" s="697" t="s">
        <v>5418</v>
      </c>
      <c r="D2113" s="698">
        <v>2.58</v>
      </c>
      <c r="E2113" s="160">
        <f t="shared" si="32"/>
        <v>51.6</v>
      </c>
    </row>
    <row r="2114" spans="1:5">
      <c r="A2114" s="160">
        <v>2111</v>
      </c>
      <c r="B2114" s="669" t="s">
        <v>5446</v>
      </c>
      <c r="C2114" s="697" t="s">
        <v>5418</v>
      </c>
      <c r="D2114" s="698">
        <v>1.8</v>
      </c>
      <c r="E2114" s="160">
        <f t="shared" si="32"/>
        <v>36</v>
      </c>
    </row>
    <row r="2115" spans="1:5">
      <c r="A2115" s="160">
        <v>2112</v>
      </c>
      <c r="B2115" s="669" t="s">
        <v>5447</v>
      </c>
      <c r="C2115" s="697" t="s">
        <v>5418</v>
      </c>
      <c r="D2115" s="698">
        <v>1.55</v>
      </c>
      <c r="E2115" s="160">
        <f t="shared" si="32"/>
        <v>31</v>
      </c>
    </row>
    <row r="2116" spans="1:5">
      <c r="A2116" s="160">
        <v>2113</v>
      </c>
      <c r="B2116" s="669" t="s">
        <v>5448</v>
      </c>
      <c r="C2116" s="697" t="s">
        <v>5418</v>
      </c>
      <c r="D2116" s="698">
        <v>1.55</v>
      </c>
      <c r="E2116" s="160">
        <f t="shared" si="32"/>
        <v>31</v>
      </c>
    </row>
    <row r="2117" spans="1:5">
      <c r="A2117" s="160">
        <v>2114</v>
      </c>
      <c r="B2117" s="669" t="s">
        <v>5449</v>
      </c>
      <c r="C2117" s="697" t="s">
        <v>5418</v>
      </c>
      <c r="D2117" s="698">
        <v>1.03</v>
      </c>
      <c r="E2117" s="160">
        <f t="shared" ref="E2117:E2180" si="33">D2117*20</f>
        <v>20.6</v>
      </c>
    </row>
    <row r="2118" spans="1:5">
      <c r="A2118" s="160">
        <v>2115</v>
      </c>
      <c r="B2118" s="669" t="s">
        <v>5450</v>
      </c>
      <c r="C2118" s="697" t="s">
        <v>5418</v>
      </c>
      <c r="D2118" s="698">
        <v>2.06</v>
      </c>
      <c r="E2118" s="160">
        <f t="shared" si="33"/>
        <v>41.2</v>
      </c>
    </row>
    <row r="2119" spans="1:5">
      <c r="A2119" s="160">
        <v>2116</v>
      </c>
      <c r="B2119" s="669" t="s">
        <v>5451</v>
      </c>
      <c r="C2119" s="697" t="s">
        <v>5418</v>
      </c>
      <c r="D2119" s="698">
        <v>3.61</v>
      </c>
      <c r="E2119" s="160">
        <f t="shared" si="33"/>
        <v>72.2</v>
      </c>
    </row>
    <row r="2120" spans="1:5">
      <c r="A2120" s="160">
        <v>2117</v>
      </c>
      <c r="B2120" s="669" t="s">
        <v>5452</v>
      </c>
      <c r="C2120" s="697" t="s">
        <v>5418</v>
      </c>
      <c r="D2120" s="698">
        <v>2.58</v>
      </c>
      <c r="E2120" s="160">
        <f t="shared" si="33"/>
        <v>51.6</v>
      </c>
    </row>
    <row r="2121" spans="1:5">
      <c r="A2121" s="160">
        <v>2118</v>
      </c>
      <c r="B2121" s="669" t="s">
        <v>5453</v>
      </c>
      <c r="C2121" s="697" t="s">
        <v>5418</v>
      </c>
      <c r="D2121" s="698">
        <v>1.55</v>
      </c>
      <c r="E2121" s="160">
        <f t="shared" si="33"/>
        <v>31</v>
      </c>
    </row>
    <row r="2122" spans="1:5">
      <c r="A2122" s="160">
        <v>2119</v>
      </c>
      <c r="B2122" s="669" t="s">
        <v>5454</v>
      </c>
      <c r="C2122" s="697" t="s">
        <v>5418</v>
      </c>
      <c r="D2122" s="698">
        <v>2.06</v>
      </c>
      <c r="E2122" s="160">
        <f t="shared" si="33"/>
        <v>41.2</v>
      </c>
    </row>
    <row r="2123" spans="1:5">
      <c r="A2123" s="160">
        <v>2120</v>
      </c>
      <c r="B2123" s="669" t="s">
        <v>4375</v>
      </c>
      <c r="C2123" s="697" t="s">
        <v>5418</v>
      </c>
      <c r="D2123" s="698">
        <v>2.06</v>
      </c>
      <c r="E2123" s="160">
        <f t="shared" si="33"/>
        <v>41.2</v>
      </c>
    </row>
    <row r="2124" spans="1:5">
      <c r="A2124" s="160">
        <v>2121</v>
      </c>
      <c r="B2124" s="669" t="s">
        <v>5455</v>
      </c>
      <c r="C2124" s="697" t="s">
        <v>5418</v>
      </c>
      <c r="D2124" s="698">
        <v>1.8</v>
      </c>
      <c r="E2124" s="160">
        <f t="shared" si="33"/>
        <v>36</v>
      </c>
    </row>
    <row r="2125" spans="1:5">
      <c r="A2125" s="160">
        <v>2122</v>
      </c>
      <c r="B2125" s="669" t="s">
        <v>5456</v>
      </c>
      <c r="C2125" s="697" t="s">
        <v>5418</v>
      </c>
      <c r="D2125" s="698">
        <v>2.06</v>
      </c>
      <c r="E2125" s="160">
        <f t="shared" si="33"/>
        <v>41.2</v>
      </c>
    </row>
    <row r="2126" spans="1:5">
      <c r="A2126" s="160">
        <v>2123</v>
      </c>
      <c r="B2126" s="669" t="s">
        <v>5457</v>
      </c>
      <c r="C2126" s="697" t="s">
        <v>5418</v>
      </c>
      <c r="D2126" s="698">
        <v>1.55</v>
      </c>
      <c r="E2126" s="160">
        <f t="shared" si="33"/>
        <v>31</v>
      </c>
    </row>
    <row r="2127" spans="1:5">
      <c r="A2127" s="160">
        <v>2124</v>
      </c>
      <c r="B2127" s="669" t="s">
        <v>5458</v>
      </c>
      <c r="C2127" s="697" t="s">
        <v>5418</v>
      </c>
      <c r="D2127" s="698">
        <v>1.03</v>
      </c>
      <c r="E2127" s="160">
        <f t="shared" si="33"/>
        <v>20.6</v>
      </c>
    </row>
    <row r="2128" spans="1:5">
      <c r="A2128" s="160">
        <v>2125</v>
      </c>
      <c r="B2128" s="669" t="s">
        <v>5459</v>
      </c>
      <c r="C2128" s="697" t="s">
        <v>5418</v>
      </c>
      <c r="D2128" s="698">
        <v>1.55</v>
      </c>
      <c r="E2128" s="160">
        <f t="shared" si="33"/>
        <v>31</v>
      </c>
    </row>
    <row r="2129" spans="1:5">
      <c r="A2129" s="160">
        <v>2126</v>
      </c>
      <c r="B2129" s="669" t="s">
        <v>5460</v>
      </c>
      <c r="C2129" s="697" t="s">
        <v>5418</v>
      </c>
      <c r="D2129" s="698">
        <v>1.55</v>
      </c>
      <c r="E2129" s="160">
        <f t="shared" si="33"/>
        <v>31</v>
      </c>
    </row>
    <row r="2130" spans="1:5">
      <c r="A2130" s="160">
        <v>2127</v>
      </c>
      <c r="B2130" s="669" t="s">
        <v>5461</v>
      </c>
      <c r="C2130" s="697" t="s">
        <v>5418</v>
      </c>
      <c r="D2130" s="698">
        <v>1.55</v>
      </c>
      <c r="E2130" s="160">
        <f t="shared" si="33"/>
        <v>31</v>
      </c>
    </row>
    <row r="2131" spans="1:5">
      <c r="A2131" s="160">
        <v>2128</v>
      </c>
      <c r="B2131" s="669" t="s">
        <v>5462</v>
      </c>
      <c r="C2131" s="697" t="s">
        <v>5418</v>
      </c>
      <c r="D2131" s="698">
        <v>2.06</v>
      </c>
      <c r="E2131" s="160">
        <f t="shared" si="33"/>
        <v>41.2</v>
      </c>
    </row>
    <row r="2132" spans="1:5">
      <c r="A2132" s="160">
        <v>2129</v>
      </c>
      <c r="B2132" s="669" t="s">
        <v>5463</v>
      </c>
      <c r="C2132" s="697" t="s">
        <v>5418</v>
      </c>
      <c r="D2132" s="698">
        <v>2.06</v>
      </c>
      <c r="E2132" s="160">
        <f t="shared" si="33"/>
        <v>41.2</v>
      </c>
    </row>
    <row r="2133" spans="1:5">
      <c r="A2133" s="160">
        <v>2130</v>
      </c>
      <c r="B2133" s="669" t="s">
        <v>5464</v>
      </c>
      <c r="C2133" s="697" t="s">
        <v>5418</v>
      </c>
      <c r="D2133" s="698">
        <v>2.06</v>
      </c>
      <c r="E2133" s="160">
        <f t="shared" si="33"/>
        <v>41.2</v>
      </c>
    </row>
    <row r="2134" spans="1:5">
      <c r="A2134" s="160">
        <v>2131</v>
      </c>
      <c r="B2134" s="669" t="s">
        <v>5465</v>
      </c>
      <c r="C2134" s="697" t="s">
        <v>5418</v>
      </c>
      <c r="D2134" s="698">
        <v>2.32</v>
      </c>
      <c r="E2134" s="160">
        <f t="shared" si="33"/>
        <v>46.4</v>
      </c>
    </row>
    <row r="2135" spans="1:5">
      <c r="A2135" s="160">
        <v>2132</v>
      </c>
      <c r="B2135" s="669" t="s">
        <v>5466</v>
      </c>
      <c r="C2135" s="697" t="s">
        <v>5418</v>
      </c>
      <c r="D2135" s="698">
        <v>2.06</v>
      </c>
      <c r="E2135" s="160">
        <f t="shared" si="33"/>
        <v>41.2</v>
      </c>
    </row>
    <row r="2136" spans="1:5">
      <c r="A2136" s="160">
        <v>2133</v>
      </c>
      <c r="B2136" s="669" t="s">
        <v>5467</v>
      </c>
      <c r="C2136" s="697" t="s">
        <v>5418</v>
      </c>
      <c r="D2136" s="698">
        <v>2.06</v>
      </c>
      <c r="E2136" s="160">
        <f t="shared" si="33"/>
        <v>41.2</v>
      </c>
    </row>
    <row r="2137" spans="1:5">
      <c r="A2137" s="160">
        <v>2134</v>
      </c>
      <c r="B2137" s="669" t="s">
        <v>5468</v>
      </c>
      <c r="C2137" s="697" t="s">
        <v>5469</v>
      </c>
      <c r="D2137" s="698">
        <v>0.8</v>
      </c>
      <c r="E2137" s="160">
        <f t="shared" si="33"/>
        <v>16</v>
      </c>
    </row>
    <row r="2138" spans="1:5">
      <c r="A2138" s="160">
        <v>2135</v>
      </c>
      <c r="B2138" s="669" t="s">
        <v>5470</v>
      </c>
      <c r="C2138" s="697" t="s">
        <v>5469</v>
      </c>
      <c r="D2138" s="698">
        <v>0.8</v>
      </c>
      <c r="E2138" s="160">
        <f t="shared" si="33"/>
        <v>16</v>
      </c>
    </row>
    <row r="2139" spans="1:5">
      <c r="A2139" s="160">
        <v>2136</v>
      </c>
      <c r="B2139" s="669" t="s">
        <v>5471</v>
      </c>
      <c r="C2139" s="697" t="s">
        <v>5469</v>
      </c>
      <c r="D2139" s="698">
        <v>0.8</v>
      </c>
      <c r="E2139" s="160">
        <f t="shared" si="33"/>
        <v>16</v>
      </c>
    </row>
    <row r="2140" spans="1:5">
      <c r="A2140" s="160">
        <v>2137</v>
      </c>
      <c r="B2140" s="669" t="s">
        <v>5472</v>
      </c>
      <c r="C2140" s="697" t="s">
        <v>5469</v>
      </c>
      <c r="D2140" s="698">
        <v>0.8</v>
      </c>
      <c r="E2140" s="160">
        <f t="shared" si="33"/>
        <v>16</v>
      </c>
    </row>
    <row r="2141" spans="1:5">
      <c r="A2141" s="160">
        <v>2138</v>
      </c>
      <c r="B2141" s="669" t="s">
        <v>5473</v>
      </c>
      <c r="C2141" s="697" t="s">
        <v>5469</v>
      </c>
      <c r="D2141" s="698">
        <v>1</v>
      </c>
      <c r="E2141" s="160">
        <f t="shared" si="33"/>
        <v>20</v>
      </c>
    </row>
    <row r="2142" spans="1:5">
      <c r="A2142" s="160">
        <v>2139</v>
      </c>
      <c r="B2142" s="669" t="s">
        <v>5474</v>
      </c>
      <c r="C2142" s="697" t="s">
        <v>5469</v>
      </c>
      <c r="D2142" s="698">
        <v>1</v>
      </c>
      <c r="E2142" s="160">
        <f t="shared" si="33"/>
        <v>20</v>
      </c>
    </row>
    <row r="2143" spans="1:5">
      <c r="A2143" s="160">
        <v>2140</v>
      </c>
      <c r="B2143" s="669" t="s">
        <v>5475</v>
      </c>
      <c r="C2143" s="697" t="s">
        <v>5469</v>
      </c>
      <c r="D2143" s="698">
        <v>0.8</v>
      </c>
      <c r="E2143" s="160">
        <f t="shared" si="33"/>
        <v>16</v>
      </c>
    </row>
    <row r="2144" spans="1:5">
      <c r="A2144" s="160">
        <v>2141</v>
      </c>
      <c r="B2144" s="669" t="s">
        <v>5476</v>
      </c>
      <c r="C2144" s="697" t="s">
        <v>5469</v>
      </c>
      <c r="D2144" s="698">
        <v>1.82</v>
      </c>
      <c r="E2144" s="160">
        <f t="shared" si="33"/>
        <v>36.4</v>
      </c>
    </row>
    <row r="2145" spans="1:5">
      <c r="A2145" s="160">
        <v>2142</v>
      </c>
      <c r="B2145" s="669" t="s">
        <v>5477</v>
      </c>
      <c r="C2145" s="697" t="s">
        <v>5469</v>
      </c>
      <c r="D2145" s="698">
        <v>0.8</v>
      </c>
      <c r="E2145" s="160">
        <f t="shared" si="33"/>
        <v>16</v>
      </c>
    </row>
    <row r="2146" spans="1:5">
      <c r="A2146" s="160">
        <v>2143</v>
      </c>
      <c r="B2146" s="669" t="s">
        <v>5478</v>
      </c>
      <c r="C2146" s="697" t="s">
        <v>5469</v>
      </c>
      <c r="D2146" s="698">
        <v>0.8</v>
      </c>
      <c r="E2146" s="160">
        <f t="shared" si="33"/>
        <v>16</v>
      </c>
    </row>
    <row r="2147" spans="1:5">
      <c r="A2147" s="160">
        <v>2144</v>
      </c>
      <c r="B2147" s="669" t="s">
        <v>5479</v>
      </c>
      <c r="C2147" s="697" t="s">
        <v>5469</v>
      </c>
      <c r="D2147" s="698">
        <v>1.5</v>
      </c>
      <c r="E2147" s="160">
        <f t="shared" si="33"/>
        <v>30</v>
      </c>
    </row>
    <row r="2148" spans="1:5">
      <c r="A2148" s="160">
        <v>2145</v>
      </c>
      <c r="B2148" s="669" t="s">
        <v>5480</v>
      </c>
      <c r="C2148" s="697" t="s">
        <v>5469</v>
      </c>
      <c r="D2148" s="698">
        <v>0.8</v>
      </c>
      <c r="E2148" s="160">
        <f t="shared" si="33"/>
        <v>16</v>
      </c>
    </row>
    <row r="2149" spans="1:5">
      <c r="A2149" s="160">
        <v>2146</v>
      </c>
      <c r="B2149" s="669" t="s">
        <v>5481</v>
      </c>
      <c r="C2149" s="697" t="s">
        <v>5469</v>
      </c>
      <c r="D2149" s="698">
        <v>1.5</v>
      </c>
      <c r="E2149" s="160">
        <f t="shared" si="33"/>
        <v>30</v>
      </c>
    </row>
    <row r="2150" spans="1:5">
      <c r="A2150" s="160">
        <v>2147</v>
      </c>
      <c r="B2150" s="669" t="s">
        <v>5482</v>
      </c>
      <c r="C2150" s="697" t="s">
        <v>5469</v>
      </c>
      <c r="D2150" s="698">
        <v>2.06</v>
      </c>
      <c r="E2150" s="160">
        <f t="shared" si="33"/>
        <v>41.2</v>
      </c>
    </row>
    <row r="2151" spans="1:5">
      <c r="A2151" s="160">
        <v>2148</v>
      </c>
      <c r="B2151" s="669" t="s">
        <v>4988</v>
      </c>
      <c r="C2151" s="697" t="s">
        <v>5469</v>
      </c>
      <c r="D2151" s="698">
        <v>248.82</v>
      </c>
      <c r="E2151" s="160">
        <f t="shared" si="33"/>
        <v>4976.4</v>
      </c>
    </row>
    <row r="2152" spans="1:5">
      <c r="A2152" s="160">
        <v>2149</v>
      </c>
      <c r="B2152" s="669" t="s">
        <v>5483</v>
      </c>
      <c r="C2152" s="697" t="s">
        <v>5469</v>
      </c>
      <c r="D2152" s="698">
        <v>1.03</v>
      </c>
      <c r="E2152" s="160">
        <f t="shared" si="33"/>
        <v>20.6</v>
      </c>
    </row>
    <row r="2153" spans="1:5">
      <c r="A2153" s="160">
        <v>2150</v>
      </c>
      <c r="B2153" s="699" t="s">
        <v>5484</v>
      </c>
      <c r="C2153" s="700" t="s">
        <v>5485</v>
      </c>
      <c r="D2153" s="701">
        <v>2.39</v>
      </c>
      <c r="E2153" s="160">
        <f t="shared" si="33"/>
        <v>47.8</v>
      </c>
    </row>
    <row r="2154" spans="1:5">
      <c r="A2154" s="160">
        <v>2151</v>
      </c>
      <c r="B2154" s="699" t="s">
        <v>5486</v>
      </c>
      <c r="C2154" s="700" t="s">
        <v>4795</v>
      </c>
      <c r="D2154" s="701">
        <v>2.59</v>
      </c>
      <c r="E2154" s="160">
        <f t="shared" si="33"/>
        <v>51.8</v>
      </c>
    </row>
    <row r="2155" spans="1:5">
      <c r="A2155" s="160">
        <v>2152</v>
      </c>
      <c r="B2155" s="699" t="s">
        <v>5487</v>
      </c>
      <c r="C2155" s="700" t="s">
        <v>4795</v>
      </c>
      <c r="D2155" s="701">
        <v>1.63</v>
      </c>
      <c r="E2155" s="160">
        <f t="shared" si="33"/>
        <v>32.6</v>
      </c>
    </row>
    <row r="2156" spans="1:5">
      <c r="A2156" s="160">
        <v>2153</v>
      </c>
      <c r="B2156" s="699" t="s">
        <v>5488</v>
      </c>
      <c r="C2156" s="700" t="s">
        <v>4795</v>
      </c>
      <c r="D2156" s="701">
        <v>2.3</v>
      </c>
      <c r="E2156" s="160">
        <f t="shared" si="33"/>
        <v>46</v>
      </c>
    </row>
    <row r="2157" spans="1:5">
      <c r="A2157" s="160">
        <v>2154</v>
      </c>
      <c r="B2157" s="699" t="s">
        <v>5489</v>
      </c>
      <c r="C2157" s="700" t="s">
        <v>4795</v>
      </c>
      <c r="D2157" s="701">
        <v>1.73</v>
      </c>
      <c r="E2157" s="160">
        <f t="shared" si="33"/>
        <v>34.6</v>
      </c>
    </row>
    <row r="2158" spans="1:5">
      <c r="A2158" s="160">
        <v>2155</v>
      </c>
      <c r="B2158" s="699" t="s">
        <v>5490</v>
      </c>
      <c r="C2158" s="700" t="s">
        <v>4795</v>
      </c>
      <c r="D2158" s="701">
        <v>3.66</v>
      </c>
      <c r="E2158" s="160">
        <f t="shared" si="33"/>
        <v>73.2</v>
      </c>
    </row>
    <row r="2159" spans="1:5">
      <c r="A2159" s="160">
        <v>2156</v>
      </c>
      <c r="B2159" s="699" t="s">
        <v>5491</v>
      </c>
      <c r="C2159" s="700" t="s">
        <v>4795</v>
      </c>
      <c r="D2159" s="701">
        <v>1.73</v>
      </c>
      <c r="E2159" s="160">
        <f t="shared" si="33"/>
        <v>34.6</v>
      </c>
    </row>
    <row r="2160" spans="1:5">
      <c r="A2160" s="160">
        <v>2157</v>
      </c>
      <c r="B2160" s="699" t="s">
        <v>5492</v>
      </c>
      <c r="C2160" s="700" t="s">
        <v>4795</v>
      </c>
      <c r="D2160" s="701">
        <v>3.46</v>
      </c>
      <c r="E2160" s="160">
        <f t="shared" si="33"/>
        <v>69.2</v>
      </c>
    </row>
    <row r="2161" spans="1:5">
      <c r="A2161" s="160">
        <v>2158</v>
      </c>
      <c r="B2161" s="699" t="s">
        <v>5493</v>
      </c>
      <c r="C2161" s="700" t="s">
        <v>4795</v>
      </c>
      <c r="D2161" s="701">
        <v>3.12</v>
      </c>
      <c r="E2161" s="160">
        <f t="shared" si="33"/>
        <v>62.4</v>
      </c>
    </row>
    <row r="2162" spans="1:5">
      <c r="A2162" s="160">
        <v>2159</v>
      </c>
      <c r="B2162" s="699" t="s">
        <v>5494</v>
      </c>
      <c r="C2162" s="700" t="s">
        <v>4795</v>
      </c>
      <c r="D2162" s="701">
        <v>1.15</v>
      </c>
      <c r="E2162" s="160">
        <f t="shared" si="33"/>
        <v>23</v>
      </c>
    </row>
    <row r="2163" spans="1:5">
      <c r="A2163" s="160">
        <v>2160</v>
      </c>
      <c r="B2163" s="699" t="s">
        <v>5495</v>
      </c>
      <c r="C2163" s="700" t="s">
        <v>4795</v>
      </c>
      <c r="D2163" s="701">
        <v>1.96</v>
      </c>
      <c r="E2163" s="160">
        <f t="shared" si="33"/>
        <v>39.2</v>
      </c>
    </row>
    <row r="2164" spans="1:5">
      <c r="A2164" s="160">
        <v>2161</v>
      </c>
      <c r="B2164" s="699" t="s">
        <v>5496</v>
      </c>
      <c r="C2164" s="700" t="s">
        <v>4795</v>
      </c>
      <c r="D2164" s="701">
        <v>1.96</v>
      </c>
      <c r="E2164" s="160">
        <f t="shared" si="33"/>
        <v>39.2</v>
      </c>
    </row>
    <row r="2165" spans="1:5">
      <c r="A2165" s="160">
        <v>2162</v>
      </c>
      <c r="B2165" s="699" t="s">
        <v>5497</v>
      </c>
      <c r="C2165" s="700" t="s">
        <v>4795</v>
      </c>
      <c r="D2165" s="701">
        <v>1.73</v>
      </c>
      <c r="E2165" s="160">
        <f t="shared" si="33"/>
        <v>34.6</v>
      </c>
    </row>
    <row r="2166" spans="1:5">
      <c r="A2166" s="160">
        <v>2163</v>
      </c>
      <c r="B2166" s="699" t="s">
        <v>5498</v>
      </c>
      <c r="C2166" s="700" t="s">
        <v>4795</v>
      </c>
      <c r="D2166" s="701">
        <v>1.73</v>
      </c>
      <c r="E2166" s="160">
        <f t="shared" si="33"/>
        <v>34.6</v>
      </c>
    </row>
    <row r="2167" spans="1:5">
      <c r="A2167" s="160">
        <v>2164</v>
      </c>
      <c r="B2167" s="699" t="s">
        <v>5499</v>
      </c>
      <c r="C2167" s="700" t="s">
        <v>4795</v>
      </c>
      <c r="D2167" s="701">
        <v>2.42</v>
      </c>
      <c r="E2167" s="160">
        <f t="shared" si="33"/>
        <v>48.4</v>
      </c>
    </row>
    <row r="2168" spans="1:5">
      <c r="A2168" s="160">
        <v>2165</v>
      </c>
      <c r="B2168" s="699" t="s">
        <v>5500</v>
      </c>
      <c r="C2168" s="700" t="s">
        <v>4795</v>
      </c>
      <c r="D2168" s="701">
        <v>2.88</v>
      </c>
      <c r="E2168" s="160">
        <f t="shared" si="33"/>
        <v>57.6</v>
      </c>
    </row>
    <row r="2169" spans="1:5">
      <c r="A2169" s="160">
        <v>2166</v>
      </c>
      <c r="B2169" s="699" t="s">
        <v>5501</v>
      </c>
      <c r="C2169" s="700" t="s">
        <v>4795</v>
      </c>
      <c r="D2169" s="701">
        <v>3.64</v>
      </c>
      <c r="E2169" s="160">
        <f t="shared" si="33"/>
        <v>72.8</v>
      </c>
    </row>
    <row r="2170" spans="1:5">
      <c r="A2170" s="160">
        <v>2167</v>
      </c>
      <c r="B2170" s="699" t="s">
        <v>5502</v>
      </c>
      <c r="C2170" s="700" t="s">
        <v>4795</v>
      </c>
      <c r="D2170" s="701">
        <v>2.05</v>
      </c>
      <c r="E2170" s="160">
        <f t="shared" si="33"/>
        <v>41</v>
      </c>
    </row>
    <row r="2171" spans="1:5">
      <c r="A2171" s="160">
        <v>2168</v>
      </c>
      <c r="B2171" s="699" t="s">
        <v>5503</v>
      </c>
      <c r="C2171" s="700" t="s">
        <v>4795</v>
      </c>
      <c r="D2171" s="701">
        <v>1.2</v>
      </c>
      <c r="E2171" s="160">
        <f t="shared" si="33"/>
        <v>24</v>
      </c>
    </row>
    <row r="2172" spans="1:5">
      <c r="A2172" s="160">
        <v>2169</v>
      </c>
      <c r="B2172" s="699" t="s">
        <v>5504</v>
      </c>
      <c r="C2172" s="700" t="s">
        <v>4795</v>
      </c>
      <c r="D2172" s="701">
        <v>1.35</v>
      </c>
      <c r="E2172" s="160">
        <f t="shared" si="33"/>
        <v>27</v>
      </c>
    </row>
    <row r="2173" spans="1:5">
      <c r="A2173" s="160">
        <v>2170</v>
      </c>
      <c r="B2173" s="699" t="s">
        <v>5505</v>
      </c>
      <c r="C2173" s="700" t="s">
        <v>4795</v>
      </c>
      <c r="D2173" s="701">
        <v>1.38</v>
      </c>
      <c r="E2173" s="160">
        <f t="shared" si="33"/>
        <v>27.6</v>
      </c>
    </row>
    <row r="2174" spans="1:5">
      <c r="A2174" s="160">
        <v>2171</v>
      </c>
      <c r="B2174" s="699" t="s">
        <v>5030</v>
      </c>
      <c r="C2174" s="700" t="s">
        <v>4795</v>
      </c>
      <c r="D2174" s="701">
        <v>1.43</v>
      </c>
      <c r="E2174" s="160">
        <f t="shared" si="33"/>
        <v>28.6</v>
      </c>
    </row>
    <row r="2175" spans="1:5">
      <c r="A2175" s="160">
        <v>2172</v>
      </c>
      <c r="B2175" s="699" t="s">
        <v>5091</v>
      </c>
      <c r="C2175" s="700" t="s">
        <v>5485</v>
      </c>
      <c r="D2175" s="701">
        <v>1.35</v>
      </c>
      <c r="E2175" s="160">
        <f t="shared" si="33"/>
        <v>27</v>
      </c>
    </row>
    <row r="2176" spans="1:5">
      <c r="A2176" s="160">
        <v>2173</v>
      </c>
      <c r="B2176" s="699" t="s">
        <v>5506</v>
      </c>
      <c r="C2176" s="700" t="s">
        <v>4795</v>
      </c>
      <c r="D2176" s="701">
        <v>1.34</v>
      </c>
      <c r="E2176" s="160">
        <f t="shared" si="33"/>
        <v>26.8</v>
      </c>
    </row>
    <row r="2177" spans="1:5">
      <c r="A2177" s="160">
        <v>2174</v>
      </c>
      <c r="B2177" s="699" t="s">
        <v>5507</v>
      </c>
      <c r="C2177" s="700" t="s">
        <v>4795</v>
      </c>
      <c r="D2177" s="701">
        <v>1.58</v>
      </c>
      <c r="E2177" s="160">
        <f t="shared" si="33"/>
        <v>31.6</v>
      </c>
    </row>
    <row r="2178" spans="1:5">
      <c r="A2178" s="160">
        <v>2175</v>
      </c>
      <c r="B2178" s="699" t="s">
        <v>5508</v>
      </c>
      <c r="C2178" s="700" t="s">
        <v>4795</v>
      </c>
      <c r="D2178" s="701">
        <v>1.68</v>
      </c>
      <c r="E2178" s="160">
        <f t="shared" si="33"/>
        <v>33.6</v>
      </c>
    </row>
    <row r="2179" spans="1:5">
      <c r="A2179" s="160">
        <v>2176</v>
      </c>
      <c r="B2179" s="699" t="s">
        <v>5509</v>
      </c>
      <c r="C2179" s="700" t="s">
        <v>4795</v>
      </c>
      <c r="D2179" s="701">
        <v>2.94</v>
      </c>
      <c r="E2179" s="160">
        <f t="shared" si="33"/>
        <v>58.8</v>
      </c>
    </row>
    <row r="2180" spans="1:5">
      <c r="A2180" s="160">
        <v>2177</v>
      </c>
      <c r="B2180" s="699" t="s">
        <v>5510</v>
      </c>
      <c r="C2180" s="700" t="s">
        <v>4795</v>
      </c>
      <c r="D2180" s="701">
        <v>1.64</v>
      </c>
      <c r="E2180" s="160">
        <f t="shared" si="33"/>
        <v>32.8</v>
      </c>
    </row>
    <row r="2181" spans="1:5">
      <c r="A2181" s="160">
        <v>2178</v>
      </c>
      <c r="B2181" s="699" t="s">
        <v>5511</v>
      </c>
      <c r="C2181" s="702" t="s">
        <v>4814</v>
      </c>
      <c r="D2181" s="701">
        <v>1.15</v>
      </c>
      <c r="E2181" s="160">
        <f t="shared" ref="E2181:E2244" si="34">D2181*20</f>
        <v>23</v>
      </c>
    </row>
    <row r="2182" spans="1:5">
      <c r="A2182" s="160">
        <v>2179</v>
      </c>
      <c r="B2182" s="699" t="s">
        <v>5512</v>
      </c>
      <c r="C2182" s="702" t="s">
        <v>4814</v>
      </c>
      <c r="D2182" s="701">
        <v>1.12</v>
      </c>
      <c r="E2182" s="160">
        <f t="shared" si="34"/>
        <v>22.4</v>
      </c>
    </row>
    <row r="2183" spans="1:5">
      <c r="A2183" s="160">
        <v>2180</v>
      </c>
      <c r="B2183" s="699" t="s">
        <v>5513</v>
      </c>
      <c r="C2183" s="702" t="s">
        <v>4814</v>
      </c>
      <c r="D2183" s="701">
        <v>1.1</v>
      </c>
      <c r="E2183" s="160">
        <f t="shared" si="34"/>
        <v>22</v>
      </c>
    </row>
    <row r="2184" spans="1:5">
      <c r="A2184" s="160">
        <v>2181</v>
      </c>
      <c r="B2184" s="699" t="s">
        <v>5514</v>
      </c>
      <c r="C2184" s="702" t="s">
        <v>4814</v>
      </c>
      <c r="D2184" s="701">
        <v>1.26</v>
      </c>
      <c r="E2184" s="160">
        <f t="shared" si="34"/>
        <v>25.2</v>
      </c>
    </row>
    <row r="2185" spans="1:5">
      <c r="A2185" s="160">
        <v>2182</v>
      </c>
      <c r="B2185" s="699" t="s">
        <v>5515</v>
      </c>
      <c r="C2185" s="702" t="s">
        <v>4814</v>
      </c>
      <c r="D2185" s="701">
        <v>1.2</v>
      </c>
      <c r="E2185" s="160">
        <f t="shared" si="34"/>
        <v>24</v>
      </c>
    </row>
    <row r="2186" spans="1:5">
      <c r="A2186" s="160">
        <v>2183</v>
      </c>
      <c r="B2186" s="699" t="s">
        <v>5516</v>
      </c>
      <c r="C2186" s="702" t="s">
        <v>4814</v>
      </c>
      <c r="D2186" s="701">
        <v>1.54</v>
      </c>
      <c r="E2186" s="160">
        <f t="shared" si="34"/>
        <v>30.8</v>
      </c>
    </row>
    <row r="2187" spans="1:5">
      <c r="A2187" s="160">
        <v>2184</v>
      </c>
      <c r="B2187" s="699" t="s">
        <v>5517</v>
      </c>
      <c r="C2187" s="702" t="s">
        <v>4814</v>
      </c>
      <c r="D2187" s="701">
        <v>1</v>
      </c>
      <c r="E2187" s="160">
        <f t="shared" si="34"/>
        <v>20</v>
      </c>
    </row>
    <row r="2188" spans="1:5">
      <c r="A2188" s="160">
        <v>2185</v>
      </c>
      <c r="B2188" s="699" t="s">
        <v>5518</v>
      </c>
      <c r="C2188" s="702" t="s">
        <v>4814</v>
      </c>
      <c r="D2188" s="701">
        <v>1.1</v>
      </c>
      <c r="E2188" s="160">
        <f t="shared" si="34"/>
        <v>22</v>
      </c>
    </row>
    <row r="2189" spans="1:5">
      <c r="A2189" s="160">
        <v>2186</v>
      </c>
      <c r="B2189" s="703" t="s">
        <v>5519</v>
      </c>
      <c r="C2189" s="702" t="s">
        <v>3145</v>
      </c>
      <c r="D2189" s="704">
        <v>3.93</v>
      </c>
      <c r="E2189" s="160">
        <f t="shared" si="34"/>
        <v>78.6</v>
      </c>
    </row>
    <row r="2190" spans="1:5">
      <c r="A2190" s="160">
        <v>2187</v>
      </c>
      <c r="B2190" s="703" t="s">
        <v>5520</v>
      </c>
      <c r="C2190" s="702" t="s">
        <v>3145</v>
      </c>
      <c r="D2190" s="704">
        <v>2.32</v>
      </c>
      <c r="E2190" s="160">
        <f t="shared" si="34"/>
        <v>46.4</v>
      </c>
    </row>
    <row r="2191" spans="1:5">
      <c r="A2191" s="160">
        <v>2188</v>
      </c>
      <c r="B2191" s="703" t="s">
        <v>5521</v>
      </c>
      <c r="C2191" s="702" t="s">
        <v>3145</v>
      </c>
      <c r="D2191" s="704">
        <v>2.55</v>
      </c>
      <c r="E2191" s="160">
        <f t="shared" si="34"/>
        <v>51</v>
      </c>
    </row>
    <row r="2192" spans="1:5">
      <c r="A2192" s="160">
        <v>2189</v>
      </c>
      <c r="B2192" s="703" t="s">
        <v>5522</v>
      </c>
      <c r="C2192" s="702" t="s">
        <v>3145</v>
      </c>
      <c r="D2192" s="704">
        <v>2.42</v>
      </c>
      <c r="E2192" s="160">
        <f t="shared" si="34"/>
        <v>48.4</v>
      </c>
    </row>
    <row r="2193" spans="1:5">
      <c r="A2193" s="160">
        <v>2190</v>
      </c>
      <c r="B2193" s="703" t="s">
        <v>5523</v>
      </c>
      <c r="C2193" s="702" t="s">
        <v>3145</v>
      </c>
      <c r="D2193" s="704">
        <v>1.36</v>
      </c>
      <c r="E2193" s="160">
        <f t="shared" si="34"/>
        <v>27.2</v>
      </c>
    </row>
    <row r="2194" spans="1:5">
      <c r="A2194" s="160">
        <v>2191</v>
      </c>
      <c r="B2194" s="703" t="s">
        <v>5524</v>
      </c>
      <c r="C2194" s="702" t="s">
        <v>3145</v>
      </c>
      <c r="D2194" s="704">
        <v>2.32</v>
      </c>
      <c r="E2194" s="160">
        <f t="shared" si="34"/>
        <v>46.4</v>
      </c>
    </row>
    <row r="2195" spans="1:5">
      <c r="A2195" s="160">
        <v>2192</v>
      </c>
      <c r="B2195" s="703" t="s">
        <v>5525</v>
      </c>
      <c r="C2195" s="702" t="s">
        <v>3145</v>
      </c>
      <c r="D2195" s="704">
        <v>2.32</v>
      </c>
      <c r="E2195" s="160">
        <f t="shared" si="34"/>
        <v>46.4</v>
      </c>
    </row>
    <row r="2196" spans="1:5">
      <c r="A2196" s="160">
        <v>2193</v>
      </c>
      <c r="B2196" s="703" t="s">
        <v>5526</v>
      </c>
      <c r="C2196" s="702" t="s">
        <v>3145</v>
      </c>
      <c r="D2196" s="704">
        <v>3.76</v>
      </c>
      <c r="E2196" s="160">
        <f t="shared" si="34"/>
        <v>75.2</v>
      </c>
    </row>
    <row r="2197" spans="1:5">
      <c r="A2197" s="160">
        <v>2194</v>
      </c>
      <c r="B2197" s="703" t="s">
        <v>5527</v>
      </c>
      <c r="C2197" s="702" t="s">
        <v>3145</v>
      </c>
      <c r="D2197" s="704">
        <v>2.32</v>
      </c>
      <c r="E2197" s="160">
        <f t="shared" si="34"/>
        <v>46.4</v>
      </c>
    </row>
    <row r="2198" spans="1:5">
      <c r="A2198" s="160">
        <v>2195</v>
      </c>
      <c r="B2198" s="703" t="s">
        <v>5528</v>
      </c>
      <c r="C2198" s="702" t="s">
        <v>3145</v>
      </c>
      <c r="D2198" s="704">
        <v>2.49</v>
      </c>
      <c r="E2198" s="160">
        <f t="shared" si="34"/>
        <v>49.8</v>
      </c>
    </row>
    <row r="2199" spans="1:5">
      <c r="A2199" s="160">
        <v>2196</v>
      </c>
      <c r="B2199" s="703" t="s">
        <v>5529</v>
      </c>
      <c r="C2199" s="702" t="s">
        <v>3145</v>
      </c>
      <c r="D2199" s="704">
        <v>2.27</v>
      </c>
      <c r="E2199" s="160">
        <f t="shared" si="34"/>
        <v>45.4</v>
      </c>
    </row>
    <row r="2200" spans="1:5">
      <c r="A2200" s="160">
        <v>2197</v>
      </c>
      <c r="B2200" s="703" t="s">
        <v>5530</v>
      </c>
      <c r="C2200" s="702" t="s">
        <v>3145</v>
      </c>
      <c r="D2200" s="704">
        <v>2.11</v>
      </c>
      <c r="E2200" s="160">
        <f t="shared" si="34"/>
        <v>42.2</v>
      </c>
    </row>
    <row r="2201" spans="1:5">
      <c r="A2201" s="160">
        <v>2198</v>
      </c>
      <c r="B2201" s="703" t="s">
        <v>5531</v>
      </c>
      <c r="C2201" s="702" t="s">
        <v>3145</v>
      </c>
      <c r="D2201" s="704">
        <v>3.02</v>
      </c>
      <c r="E2201" s="160">
        <f t="shared" si="34"/>
        <v>60.4</v>
      </c>
    </row>
    <row r="2202" spans="1:5">
      <c r="A2202" s="160">
        <v>2199</v>
      </c>
      <c r="B2202" s="703" t="s">
        <v>5532</v>
      </c>
      <c r="C2202" s="702" t="s">
        <v>3145</v>
      </c>
      <c r="D2202" s="704">
        <v>1.32</v>
      </c>
      <c r="E2202" s="160">
        <f t="shared" si="34"/>
        <v>26.4</v>
      </c>
    </row>
    <row r="2203" spans="1:5">
      <c r="A2203" s="160">
        <v>2200</v>
      </c>
      <c r="B2203" s="703" t="s">
        <v>5533</v>
      </c>
      <c r="C2203" s="702" t="s">
        <v>3145</v>
      </c>
      <c r="D2203" s="704">
        <v>1.32</v>
      </c>
      <c r="E2203" s="160">
        <f t="shared" si="34"/>
        <v>26.4</v>
      </c>
    </row>
    <row r="2204" spans="1:5">
      <c r="A2204" s="160">
        <v>2201</v>
      </c>
      <c r="B2204" s="703" t="s">
        <v>5534</v>
      </c>
      <c r="C2204" s="702" t="s">
        <v>3145</v>
      </c>
      <c r="D2204" s="704">
        <v>1.99</v>
      </c>
      <c r="E2204" s="160">
        <f t="shared" si="34"/>
        <v>39.8</v>
      </c>
    </row>
    <row r="2205" spans="1:5">
      <c r="A2205" s="160">
        <v>2202</v>
      </c>
      <c r="B2205" s="703" t="s">
        <v>5066</v>
      </c>
      <c r="C2205" s="702" t="s">
        <v>3145</v>
      </c>
      <c r="D2205" s="704">
        <v>2.65</v>
      </c>
      <c r="E2205" s="160">
        <f t="shared" si="34"/>
        <v>53</v>
      </c>
    </row>
    <row r="2206" spans="1:5">
      <c r="A2206" s="160">
        <v>2203</v>
      </c>
      <c r="B2206" s="703" t="s">
        <v>218</v>
      </c>
      <c r="C2206" s="702" t="s">
        <v>3145</v>
      </c>
      <c r="D2206" s="704">
        <v>1</v>
      </c>
      <c r="E2206" s="160">
        <f t="shared" si="34"/>
        <v>20</v>
      </c>
    </row>
    <row r="2207" spans="1:5">
      <c r="A2207" s="160">
        <v>2204</v>
      </c>
      <c r="B2207" s="703" t="s">
        <v>5535</v>
      </c>
      <c r="C2207" s="702" t="s">
        <v>3145</v>
      </c>
      <c r="D2207" s="704">
        <v>1.66</v>
      </c>
      <c r="E2207" s="160">
        <f t="shared" si="34"/>
        <v>33.2</v>
      </c>
    </row>
    <row r="2208" spans="1:5">
      <c r="A2208" s="160">
        <v>2205</v>
      </c>
      <c r="B2208" s="703" t="s">
        <v>5536</v>
      </c>
      <c r="C2208" s="702" t="s">
        <v>3145</v>
      </c>
      <c r="D2208" s="704">
        <v>1.24</v>
      </c>
      <c r="E2208" s="160">
        <f t="shared" si="34"/>
        <v>24.8</v>
      </c>
    </row>
    <row r="2209" spans="1:5">
      <c r="A2209" s="160">
        <v>2206</v>
      </c>
      <c r="B2209" s="703" t="s">
        <v>5537</v>
      </c>
      <c r="C2209" s="702" t="s">
        <v>3145</v>
      </c>
      <c r="D2209" s="704">
        <v>2.65</v>
      </c>
      <c r="E2209" s="160">
        <f t="shared" si="34"/>
        <v>53</v>
      </c>
    </row>
    <row r="2210" spans="1:5">
      <c r="A2210" s="160">
        <v>2207</v>
      </c>
      <c r="B2210" s="703" t="s">
        <v>5538</v>
      </c>
      <c r="C2210" s="702" t="s">
        <v>3145</v>
      </c>
      <c r="D2210" s="704">
        <v>1.27</v>
      </c>
      <c r="E2210" s="160">
        <f t="shared" si="34"/>
        <v>25.4</v>
      </c>
    </row>
    <row r="2211" spans="1:5">
      <c r="A2211" s="160">
        <v>2208</v>
      </c>
      <c r="B2211" s="703" t="s">
        <v>5539</v>
      </c>
      <c r="C2211" s="702" t="s">
        <v>3145</v>
      </c>
      <c r="D2211" s="704">
        <v>2.07</v>
      </c>
      <c r="E2211" s="160">
        <f t="shared" si="34"/>
        <v>41.4</v>
      </c>
    </row>
    <row r="2212" spans="1:5">
      <c r="A2212" s="160">
        <v>2209</v>
      </c>
      <c r="B2212" s="703" t="s">
        <v>5540</v>
      </c>
      <c r="C2212" s="702" t="s">
        <v>3145</v>
      </c>
      <c r="D2212" s="704">
        <v>1.95</v>
      </c>
      <c r="E2212" s="160">
        <f t="shared" si="34"/>
        <v>39</v>
      </c>
    </row>
    <row r="2213" spans="1:5">
      <c r="A2213" s="160">
        <v>2210</v>
      </c>
      <c r="B2213" s="703" t="s">
        <v>5541</v>
      </c>
      <c r="C2213" s="702" t="s">
        <v>3145</v>
      </c>
      <c r="D2213" s="704">
        <v>1.75</v>
      </c>
      <c r="E2213" s="160">
        <f t="shared" si="34"/>
        <v>35</v>
      </c>
    </row>
    <row r="2214" spans="1:5">
      <c r="A2214" s="160">
        <v>2211</v>
      </c>
      <c r="B2214" s="703" t="s">
        <v>5491</v>
      </c>
      <c r="C2214" s="702" t="s">
        <v>3145</v>
      </c>
      <c r="D2214" s="704">
        <v>1.99</v>
      </c>
      <c r="E2214" s="160">
        <f t="shared" si="34"/>
        <v>39.8</v>
      </c>
    </row>
    <row r="2215" spans="1:5">
      <c r="A2215" s="160">
        <v>2212</v>
      </c>
      <c r="B2215" s="703" t="s">
        <v>5542</v>
      </c>
      <c r="C2215" s="702" t="s">
        <v>3145</v>
      </c>
      <c r="D2215" s="704">
        <v>2.45</v>
      </c>
      <c r="E2215" s="160">
        <f t="shared" si="34"/>
        <v>49</v>
      </c>
    </row>
    <row r="2216" spans="1:5">
      <c r="A2216" s="160">
        <v>2213</v>
      </c>
      <c r="B2216" s="703" t="s">
        <v>5543</v>
      </c>
      <c r="C2216" s="702" t="s">
        <v>3145</v>
      </c>
      <c r="D2216" s="704">
        <v>2.02</v>
      </c>
      <c r="E2216" s="160">
        <f t="shared" si="34"/>
        <v>40.4</v>
      </c>
    </row>
    <row r="2217" spans="1:5">
      <c r="A2217" s="160">
        <v>2214</v>
      </c>
      <c r="B2217" s="703" t="s">
        <v>5544</v>
      </c>
      <c r="C2217" s="702" t="s">
        <v>3145</v>
      </c>
      <c r="D2217" s="704">
        <v>3.08</v>
      </c>
      <c r="E2217" s="160">
        <f t="shared" si="34"/>
        <v>61.6</v>
      </c>
    </row>
    <row r="2218" spans="1:5">
      <c r="A2218" s="160">
        <v>2215</v>
      </c>
      <c r="B2218" s="703" t="s">
        <v>5545</v>
      </c>
      <c r="C2218" s="702" t="s">
        <v>3145</v>
      </c>
      <c r="D2218" s="704">
        <v>1.78</v>
      </c>
      <c r="E2218" s="160">
        <f t="shared" si="34"/>
        <v>35.6</v>
      </c>
    </row>
    <row r="2219" spans="1:5">
      <c r="A2219" s="160">
        <v>2216</v>
      </c>
      <c r="B2219" s="703" t="s">
        <v>5546</v>
      </c>
      <c r="C2219" s="702" t="s">
        <v>3145</v>
      </c>
      <c r="D2219" s="704">
        <v>2.91</v>
      </c>
      <c r="E2219" s="160">
        <f t="shared" si="34"/>
        <v>58.2</v>
      </c>
    </row>
    <row r="2220" spans="1:5">
      <c r="A2220" s="160">
        <v>2217</v>
      </c>
      <c r="B2220" s="703" t="s">
        <v>5547</v>
      </c>
      <c r="C2220" s="702" t="s">
        <v>3145</v>
      </c>
      <c r="D2220" s="704">
        <v>2.06</v>
      </c>
      <c r="E2220" s="160">
        <f t="shared" si="34"/>
        <v>41.2</v>
      </c>
    </row>
    <row r="2221" spans="1:5">
      <c r="A2221" s="160">
        <v>2218</v>
      </c>
      <c r="B2221" s="703" t="s">
        <v>5548</v>
      </c>
      <c r="C2221" s="702" t="s">
        <v>3145</v>
      </c>
      <c r="D2221" s="704">
        <v>3.24</v>
      </c>
      <c r="E2221" s="160">
        <f t="shared" si="34"/>
        <v>64.8</v>
      </c>
    </row>
    <row r="2222" spans="1:5">
      <c r="A2222" s="160">
        <v>2219</v>
      </c>
      <c r="B2222" s="703" t="s">
        <v>5549</v>
      </c>
      <c r="C2222" s="702" t="s">
        <v>3145</v>
      </c>
      <c r="D2222" s="704">
        <v>1.99</v>
      </c>
      <c r="E2222" s="160">
        <f t="shared" si="34"/>
        <v>39.8</v>
      </c>
    </row>
    <row r="2223" spans="1:5">
      <c r="A2223" s="160">
        <v>2220</v>
      </c>
      <c r="B2223" s="703" t="s">
        <v>5550</v>
      </c>
      <c r="C2223" s="702" t="s">
        <v>3145</v>
      </c>
      <c r="D2223" s="704">
        <v>1.87</v>
      </c>
      <c r="E2223" s="160">
        <f t="shared" si="34"/>
        <v>37.4</v>
      </c>
    </row>
    <row r="2224" spans="1:5">
      <c r="A2224" s="160">
        <v>2221</v>
      </c>
      <c r="B2224" s="703" t="s">
        <v>5551</v>
      </c>
      <c r="C2224" s="702" t="s">
        <v>3145</v>
      </c>
      <c r="D2224" s="704">
        <v>2.48</v>
      </c>
      <c r="E2224" s="160">
        <f t="shared" si="34"/>
        <v>49.6</v>
      </c>
    </row>
    <row r="2225" spans="1:5">
      <c r="A2225" s="160">
        <v>2222</v>
      </c>
      <c r="B2225" s="703" t="s">
        <v>5552</v>
      </c>
      <c r="C2225" s="702" t="s">
        <v>3145</v>
      </c>
      <c r="D2225" s="704">
        <v>2.16</v>
      </c>
      <c r="E2225" s="160">
        <f t="shared" si="34"/>
        <v>43.2</v>
      </c>
    </row>
    <row r="2226" spans="1:5">
      <c r="A2226" s="160">
        <v>2223</v>
      </c>
      <c r="B2226" s="703" t="s">
        <v>5553</v>
      </c>
      <c r="C2226" s="702" t="s">
        <v>3145</v>
      </c>
      <c r="D2226" s="704">
        <v>2.65</v>
      </c>
      <c r="E2226" s="160">
        <f t="shared" si="34"/>
        <v>53</v>
      </c>
    </row>
    <row r="2227" spans="1:5">
      <c r="A2227" s="160">
        <v>2224</v>
      </c>
      <c r="B2227" s="703" t="s">
        <v>5554</v>
      </c>
      <c r="C2227" s="702" t="s">
        <v>3145</v>
      </c>
      <c r="D2227" s="704">
        <v>2.32</v>
      </c>
      <c r="E2227" s="160">
        <f t="shared" si="34"/>
        <v>46.4</v>
      </c>
    </row>
    <row r="2228" spans="1:5">
      <c r="A2228" s="160">
        <v>2225</v>
      </c>
      <c r="B2228" s="703" t="s">
        <v>5555</v>
      </c>
      <c r="C2228" s="702" t="s">
        <v>3145</v>
      </c>
      <c r="D2228" s="704">
        <v>2.32</v>
      </c>
      <c r="E2228" s="160">
        <f t="shared" si="34"/>
        <v>46.4</v>
      </c>
    </row>
    <row r="2229" spans="1:5">
      <c r="A2229" s="160">
        <v>2226</v>
      </c>
      <c r="B2229" s="703" t="s">
        <v>5556</v>
      </c>
      <c r="C2229" s="702" t="s">
        <v>3145</v>
      </c>
      <c r="D2229" s="704">
        <v>1.42</v>
      </c>
      <c r="E2229" s="160">
        <f t="shared" si="34"/>
        <v>28.4</v>
      </c>
    </row>
    <row r="2230" spans="1:5">
      <c r="A2230" s="160">
        <v>2227</v>
      </c>
      <c r="B2230" s="703" t="s">
        <v>5557</v>
      </c>
      <c r="C2230" s="702" t="s">
        <v>3145</v>
      </c>
      <c r="D2230" s="704">
        <v>1.32</v>
      </c>
      <c r="E2230" s="160">
        <f t="shared" si="34"/>
        <v>26.4</v>
      </c>
    </row>
    <row r="2231" spans="1:5">
      <c r="A2231" s="160">
        <v>2228</v>
      </c>
      <c r="B2231" s="703" t="s">
        <v>5558</v>
      </c>
      <c r="C2231" s="702" t="s">
        <v>3145</v>
      </c>
      <c r="D2231" s="704">
        <v>1.99</v>
      </c>
      <c r="E2231" s="160">
        <f t="shared" si="34"/>
        <v>39.8</v>
      </c>
    </row>
    <row r="2232" spans="1:5">
      <c r="A2232" s="160">
        <v>2229</v>
      </c>
      <c r="B2232" s="703" t="s">
        <v>5559</v>
      </c>
      <c r="C2232" s="702" t="s">
        <v>3145</v>
      </c>
      <c r="D2232" s="704">
        <v>1.98</v>
      </c>
      <c r="E2232" s="160">
        <f t="shared" si="34"/>
        <v>39.6</v>
      </c>
    </row>
    <row r="2233" spans="1:5">
      <c r="A2233" s="160">
        <v>2230</v>
      </c>
      <c r="B2233" s="703" t="s">
        <v>5560</v>
      </c>
      <c r="C2233" s="702" t="s">
        <v>3145</v>
      </c>
      <c r="D2233" s="704">
        <v>2.65</v>
      </c>
      <c r="E2233" s="160">
        <f t="shared" si="34"/>
        <v>53</v>
      </c>
    </row>
    <row r="2234" spans="1:5">
      <c r="A2234" s="160">
        <v>2231</v>
      </c>
      <c r="B2234" s="703" t="s">
        <v>5561</v>
      </c>
      <c r="C2234" s="702" t="s">
        <v>3145</v>
      </c>
      <c r="D2234" s="704">
        <v>1.32</v>
      </c>
      <c r="E2234" s="160">
        <f t="shared" si="34"/>
        <v>26.4</v>
      </c>
    </row>
    <row r="2235" spans="1:5">
      <c r="A2235" s="160">
        <v>2232</v>
      </c>
      <c r="B2235" s="661" t="s">
        <v>5562</v>
      </c>
      <c r="C2235" s="662" t="s">
        <v>4761</v>
      </c>
      <c r="D2235" s="663">
        <v>1</v>
      </c>
      <c r="E2235" s="160">
        <f t="shared" si="34"/>
        <v>20</v>
      </c>
    </row>
    <row r="2236" spans="1:5">
      <c r="A2236" s="160">
        <v>2233</v>
      </c>
      <c r="B2236" s="699" t="s">
        <v>5563</v>
      </c>
      <c r="C2236" s="705" t="s">
        <v>4744</v>
      </c>
      <c r="D2236" s="701">
        <v>1.79</v>
      </c>
      <c r="E2236" s="160">
        <f t="shared" si="34"/>
        <v>35.8</v>
      </c>
    </row>
    <row r="2237" spans="1:5">
      <c r="A2237" s="160">
        <v>2234</v>
      </c>
      <c r="B2237" s="699" t="s">
        <v>5564</v>
      </c>
      <c r="C2237" s="705" t="s">
        <v>4744</v>
      </c>
      <c r="D2237" s="701">
        <v>0.59</v>
      </c>
      <c r="E2237" s="160">
        <f t="shared" si="34"/>
        <v>11.8</v>
      </c>
    </row>
    <row r="2238" spans="1:5">
      <c r="A2238" s="160">
        <v>2235</v>
      </c>
      <c r="B2238" s="699" t="s">
        <v>5565</v>
      </c>
      <c r="C2238" s="705" t="s">
        <v>4744</v>
      </c>
      <c r="D2238" s="701">
        <v>1.26</v>
      </c>
      <c r="E2238" s="160">
        <f t="shared" si="34"/>
        <v>25.2</v>
      </c>
    </row>
    <row r="2239" spans="1:5">
      <c r="A2239" s="160">
        <v>2236</v>
      </c>
      <c r="B2239" s="699" t="s">
        <v>5566</v>
      </c>
      <c r="C2239" s="705" t="s">
        <v>4744</v>
      </c>
      <c r="D2239" s="701">
        <v>1.48</v>
      </c>
      <c r="E2239" s="160">
        <f t="shared" si="34"/>
        <v>29.6</v>
      </c>
    </row>
    <row r="2240" spans="1:5">
      <c r="A2240" s="160">
        <v>2237</v>
      </c>
      <c r="B2240" s="699" t="s">
        <v>5567</v>
      </c>
      <c r="C2240" s="705" t="s">
        <v>4744</v>
      </c>
      <c r="D2240" s="701">
        <v>1.41</v>
      </c>
      <c r="E2240" s="160">
        <f t="shared" si="34"/>
        <v>28.2</v>
      </c>
    </row>
    <row r="2241" spans="1:5">
      <c r="A2241" s="160">
        <v>2238</v>
      </c>
      <c r="B2241" s="699" t="s">
        <v>5568</v>
      </c>
      <c r="C2241" s="705" t="s">
        <v>4744</v>
      </c>
      <c r="D2241" s="701">
        <v>1.7</v>
      </c>
      <c r="E2241" s="160">
        <f t="shared" si="34"/>
        <v>34</v>
      </c>
    </row>
    <row r="2242" spans="1:5">
      <c r="A2242" s="160">
        <v>2239</v>
      </c>
      <c r="B2242" s="699" t="s">
        <v>5569</v>
      </c>
      <c r="C2242" s="705" t="s">
        <v>4744</v>
      </c>
      <c r="D2242" s="701">
        <v>1.28</v>
      </c>
      <c r="E2242" s="160">
        <f t="shared" si="34"/>
        <v>25.6</v>
      </c>
    </row>
    <row r="2243" spans="1:5">
      <c r="A2243" s="160">
        <v>2240</v>
      </c>
      <c r="B2243" s="699" t="s">
        <v>5570</v>
      </c>
      <c r="C2243" s="705" t="s">
        <v>4744</v>
      </c>
      <c r="D2243" s="701">
        <v>1.01</v>
      </c>
      <c r="E2243" s="160">
        <f t="shared" si="34"/>
        <v>20.2</v>
      </c>
    </row>
    <row r="2244" spans="1:5">
      <c r="A2244" s="160">
        <v>2241</v>
      </c>
      <c r="B2244" s="699" t="s">
        <v>5571</v>
      </c>
      <c r="C2244" s="705" t="s">
        <v>4744</v>
      </c>
      <c r="D2244" s="701">
        <v>1.34</v>
      </c>
      <c r="E2244" s="160">
        <f t="shared" si="34"/>
        <v>26.8</v>
      </c>
    </row>
    <row r="2245" spans="1:5">
      <c r="A2245" s="160">
        <v>2242</v>
      </c>
      <c r="B2245" s="699" t="s">
        <v>5572</v>
      </c>
      <c r="C2245" s="705" t="s">
        <v>4744</v>
      </c>
      <c r="D2245" s="701">
        <v>2.98</v>
      </c>
      <c r="E2245" s="160">
        <f t="shared" ref="E2245:E2308" si="35">D2245*20</f>
        <v>59.6</v>
      </c>
    </row>
    <row r="2246" spans="1:5">
      <c r="A2246" s="160">
        <v>2243</v>
      </c>
      <c r="B2246" s="699" t="s">
        <v>5573</v>
      </c>
      <c r="C2246" s="705" t="s">
        <v>4744</v>
      </c>
      <c r="D2246" s="701">
        <v>1.12</v>
      </c>
      <c r="E2246" s="160">
        <f t="shared" si="35"/>
        <v>22.4</v>
      </c>
    </row>
    <row r="2247" spans="1:5">
      <c r="A2247" s="160">
        <v>2244</v>
      </c>
      <c r="B2247" s="699" t="s">
        <v>5574</v>
      </c>
      <c r="C2247" s="705" t="s">
        <v>4744</v>
      </c>
      <c r="D2247" s="701">
        <v>0.63</v>
      </c>
      <c r="E2247" s="160">
        <f t="shared" si="35"/>
        <v>12.6</v>
      </c>
    </row>
    <row r="2248" spans="1:5">
      <c r="A2248" s="160">
        <v>2245</v>
      </c>
      <c r="B2248" s="699" t="s">
        <v>5575</v>
      </c>
      <c r="C2248" s="705" t="s">
        <v>4744</v>
      </c>
      <c r="D2248" s="701">
        <v>1.23</v>
      </c>
      <c r="E2248" s="160">
        <f t="shared" si="35"/>
        <v>24.6</v>
      </c>
    </row>
    <row r="2249" spans="1:5">
      <c r="A2249" s="160">
        <v>2246</v>
      </c>
      <c r="B2249" s="699" t="s">
        <v>5576</v>
      </c>
      <c r="C2249" s="705" t="s">
        <v>4744</v>
      </c>
      <c r="D2249" s="701">
        <v>0.88</v>
      </c>
      <c r="E2249" s="160">
        <f t="shared" si="35"/>
        <v>17.6</v>
      </c>
    </row>
    <row r="2250" spans="1:5">
      <c r="A2250" s="160">
        <v>2247</v>
      </c>
      <c r="B2250" s="699" t="s">
        <v>5577</v>
      </c>
      <c r="C2250" s="705" t="s">
        <v>4744</v>
      </c>
      <c r="D2250" s="701">
        <v>1.68</v>
      </c>
      <c r="E2250" s="160">
        <f t="shared" si="35"/>
        <v>33.6</v>
      </c>
    </row>
    <row r="2251" spans="1:5">
      <c r="A2251" s="160">
        <v>2248</v>
      </c>
      <c r="B2251" s="699" t="s">
        <v>5578</v>
      </c>
      <c r="C2251" s="705" t="s">
        <v>4744</v>
      </c>
      <c r="D2251" s="701">
        <v>1.33</v>
      </c>
      <c r="E2251" s="160">
        <f t="shared" si="35"/>
        <v>26.6</v>
      </c>
    </row>
    <row r="2252" spans="1:5">
      <c r="A2252" s="160">
        <v>2249</v>
      </c>
      <c r="B2252" s="699" t="s">
        <v>3617</v>
      </c>
      <c r="C2252" s="705" t="s">
        <v>4744</v>
      </c>
      <c r="D2252" s="701">
        <v>3.4</v>
      </c>
      <c r="E2252" s="160">
        <f t="shared" si="35"/>
        <v>68</v>
      </c>
    </row>
    <row r="2253" spans="1:5">
      <c r="A2253" s="160">
        <v>2250</v>
      </c>
      <c r="B2253" s="699" t="s">
        <v>5579</v>
      </c>
      <c r="C2253" s="705" t="s">
        <v>4744</v>
      </c>
      <c r="D2253" s="701">
        <v>0.79</v>
      </c>
      <c r="E2253" s="160">
        <f t="shared" si="35"/>
        <v>15.8</v>
      </c>
    </row>
    <row r="2254" spans="1:5">
      <c r="A2254" s="160">
        <v>2251</v>
      </c>
      <c r="B2254" s="699" t="s">
        <v>3631</v>
      </c>
      <c r="C2254" s="705" t="s">
        <v>4744</v>
      </c>
      <c r="D2254" s="701">
        <v>1.58</v>
      </c>
      <c r="E2254" s="160">
        <f t="shared" si="35"/>
        <v>31.6</v>
      </c>
    </row>
    <row r="2255" spans="1:5">
      <c r="A2255" s="160">
        <v>2252</v>
      </c>
      <c r="B2255" s="699" t="s">
        <v>5580</v>
      </c>
      <c r="C2255" s="705" t="s">
        <v>4744</v>
      </c>
      <c r="D2255" s="701">
        <v>0.84</v>
      </c>
      <c r="E2255" s="160">
        <f t="shared" si="35"/>
        <v>16.8</v>
      </c>
    </row>
    <row r="2256" spans="1:5">
      <c r="A2256" s="160">
        <v>2253</v>
      </c>
      <c r="B2256" s="699" t="s">
        <v>5581</v>
      </c>
      <c r="C2256" s="705" t="s">
        <v>4744</v>
      </c>
      <c r="D2256" s="701">
        <v>0.66</v>
      </c>
      <c r="E2256" s="160">
        <f t="shared" si="35"/>
        <v>13.2</v>
      </c>
    </row>
    <row r="2257" spans="1:5">
      <c r="A2257" s="160">
        <v>2254</v>
      </c>
      <c r="B2257" s="699" t="s">
        <v>5582</v>
      </c>
      <c r="C2257" s="705" t="s">
        <v>4744</v>
      </c>
      <c r="D2257" s="701">
        <v>0.58</v>
      </c>
      <c r="E2257" s="160">
        <f t="shared" si="35"/>
        <v>11.6</v>
      </c>
    </row>
    <row r="2258" spans="1:5">
      <c r="A2258" s="160">
        <v>2255</v>
      </c>
      <c r="B2258" s="699" t="s">
        <v>5583</v>
      </c>
      <c r="C2258" s="705" t="s">
        <v>4744</v>
      </c>
      <c r="D2258" s="701">
        <v>1.46</v>
      </c>
      <c r="E2258" s="160">
        <f t="shared" si="35"/>
        <v>29.2</v>
      </c>
    </row>
    <row r="2259" spans="1:5">
      <c r="A2259" s="160">
        <v>2256</v>
      </c>
      <c r="B2259" s="699" t="s">
        <v>5340</v>
      </c>
      <c r="C2259" s="705" t="s">
        <v>4744</v>
      </c>
      <c r="D2259" s="701">
        <v>1.32</v>
      </c>
      <c r="E2259" s="160">
        <f t="shared" si="35"/>
        <v>26.4</v>
      </c>
    </row>
    <row r="2260" spans="1:5">
      <c r="A2260" s="160">
        <v>2257</v>
      </c>
      <c r="B2260" s="699" t="s">
        <v>4116</v>
      </c>
      <c r="C2260" s="705" t="s">
        <v>4744</v>
      </c>
      <c r="D2260" s="701">
        <v>1.31</v>
      </c>
      <c r="E2260" s="160">
        <f t="shared" si="35"/>
        <v>26.2</v>
      </c>
    </row>
    <row r="2261" spans="1:5">
      <c r="A2261" s="160">
        <v>2258</v>
      </c>
      <c r="B2261" s="706" t="s">
        <v>5584</v>
      </c>
      <c r="C2261" s="705" t="s">
        <v>4744</v>
      </c>
      <c r="D2261" s="701">
        <v>0.99</v>
      </c>
      <c r="E2261" s="160">
        <f t="shared" si="35"/>
        <v>19.8</v>
      </c>
    </row>
    <row r="2262" spans="1:5">
      <c r="A2262" s="160">
        <v>2259</v>
      </c>
      <c r="B2262" s="706" t="s">
        <v>5585</v>
      </c>
      <c r="C2262" s="705" t="s">
        <v>4744</v>
      </c>
      <c r="D2262" s="701">
        <v>3.4</v>
      </c>
      <c r="E2262" s="160">
        <f t="shared" si="35"/>
        <v>68</v>
      </c>
    </row>
    <row r="2263" spans="1:5">
      <c r="A2263" s="160">
        <v>2260</v>
      </c>
      <c r="B2263" s="706" t="s">
        <v>5238</v>
      </c>
      <c r="C2263" s="705" t="s">
        <v>4744</v>
      </c>
      <c r="D2263" s="701">
        <v>0.95</v>
      </c>
      <c r="E2263" s="160">
        <f t="shared" si="35"/>
        <v>19</v>
      </c>
    </row>
    <row r="2264" spans="1:5">
      <c r="A2264" s="160">
        <v>2261</v>
      </c>
      <c r="B2264" s="706" t="s">
        <v>5586</v>
      </c>
      <c r="C2264" s="705" t="s">
        <v>4744</v>
      </c>
      <c r="D2264" s="701">
        <v>1.03</v>
      </c>
      <c r="E2264" s="160">
        <f t="shared" si="35"/>
        <v>20.6</v>
      </c>
    </row>
    <row r="2265" spans="1:5">
      <c r="A2265" s="160">
        <v>2262</v>
      </c>
      <c r="B2265" s="706" t="s">
        <v>5587</v>
      </c>
      <c r="C2265" s="705" t="s">
        <v>4744</v>
      </c>
      <c r="D2265" s="701">
        <v>3</v>
      </c>
      <c r="E2265" s="160">
        <f t="shared" si="35"/>
        <v>60</v>
      </c>
    </row>
    <row r="2266" spans="1:5">
      <c r="A2266" s="160">
        <v>2263</v>
      </c>
      <c r="B2266" s="706" t="s">
        <v>5588</v>
      </c>
      <c r="C2266" s="705" t="s">
        <v>4744</v>
      </c>
      <c r="D2266" s="701">
        <v>1</v>
      </c>
      <c r="E2266" s="160">
        <f t="shared" si="35"/>
        <v>20</v>
      </c>
    </row>
    <row r="2267" spans="1:5">
      <c r="A2267" s="160">
        <v>2264</v>
      </c>
      <c r="B2267" s="706" t="s">
        <v>5589</v>
      </c>
      <c r="C2267" s="705" t="s">
        <v>4744</v>
      </c>
      <c r="D2267" s="707">
        <v>2.5</v>
      </c>
      <c r="E2267" s="160">
        <f t="shared" si="35"/>
        <v>50</v>
      </c>
    </row>
    <row r="2268" spans="1:5">
      <c r="A2268" s="160">
        <v>2265</v>
      </c>
      <c r="B2268" s="708" t="s">
        <v>5590</v>
      </c>
      <c r="C2268" s="705" t="s">
        <v>4744</v>
      </c>
      <c r="D2268" s="707">
        <v>0.5</v>
      </c>
      <c r="E2268" s="160">
        <f t="shared" si="35"/>
        <v>10</v>
      </c>
    </row>
    <row r="2269" spans="1:5">
      <c r="A2269" s="160">
        <v>2266</v>
      </c>
      <c r="B2269" s="708" t="s">
        <v>5591</v>
      </c>
      <c r="C2269" s="705" t="s">
        <v>4744</v>
      </c>
      <c r="D2269" s="678">
        <v>2</v>
      </c>
      <c r="E2269" s="160">
        <f t="shared" si="35"/>
        <v>40</v>
      </c>
    </row>
    <row r="2270" spans="1:5">
      <c r="A2270" s="160">
        <v>2267</v>
      </c>
      <c r="B2270" s="708" t="s">
        <v>5592</v>
      </c>
      <c r="C2270" s="705" t="s">
        <v>4744</v>
      </c>
      <c r="D2270" s="678">
        <v>2</v>
      </c>
      <c r="E2270" s="160">
        <f t="shared" si="35"/>
        <v>40</v>
      </c>
    </row>
    <row r="2271" spans="1:5">
      <c r="A2271" s="160">
        <v>2268</v>
      </c>
      <c r="B2271" s="709" t="s">
        <v>5073</v>
      </c>
      <c r="C2271" s="705" t="s">
        <v>4744</v>
      </c>
      <c r="D2271" s="678">
        <v>2.5</v>
      </c>
      <c r="E2271" s="160">
        <f t="shared" si="35"/>
        <v>50</v>
      </c>
    </row>
    <row r="2272" spans="1:5">
      <c r="A2272" s="160">
        <v>2269</v>
      </c>
      <c r="B2272" s="708" t="s">
        <v>5593</v>
      </c>
      <c r="C2272" s="705" t="s">
        <v>4744</v>
      </c>
      <c r="D2272" s="678">
        <v>2</v>
      </c>
      <c r="E2272" s="160">
        <f t="shared" si="35"/>
        <v>40</v>
      </c>
    </row>
    <row r="2273" spans="1:5">
      <c r="A2273" s="160">
        <v>2270</v>
      </c>
      <c r="B2273" s="708" t="s">
        <v>5594</v>
      </c>
      <c r="C2273" s="705" t="s">
        <v>4744</v>
      </c>
      <c r="D2273" s="678">
        <v>0.5</v>
      </c>
      <c r="E2273" s="160">
        <f t="shared" si="35"/>
        <v>10</v>
      </c>
    </row>
    <row r="2274" spans="1:5">
      <c r="A2274" s="160">
        <v>2271</v>
      </c>
      <c r="B2274" s="708" t="s">
        <v>5595</v>
      </c>
      <c r="C2274" s="705" t="s">
        <v>4744</v>
      </c>
      <c r="D2274" s="678">
        <v>1.5</v>
      </c>
      <c r="E2274" s="160">
        <f t="shared" si="35"/>
        <v>30</v>
      </c>
    </row>
    <row r="2275" spans="1:5">
      <c r="A2275" s="160">
        <v>2272</v>
      </c>
      <c r="B2275" s="708" t="s">
        <v>5596</v>
      </c>
      <c r="C2275" s="705" t="s">
        <v>4744</v>
      </c>
      <c r="D2275" s="678">
        <v>1</v>
      </c>
      <c r="E2275" s="160">
        <f t="shared" si="35"/>
        <v>20</v>
      </c>
    </row>
    <row r="2276" spans="1:5">
      <c r="A2276" s="160">
        <v>2273</v>
      </c>
      <c r="B2276" s="708" t="s">
        <v>5597</v>
      </c>
      <c r="C2276" s="705" t="s">
        <v>4744</v>
      </c>
      <c r="D2276" s="678">
        <v>4</v>
      </c>
      <c r="E2276" s="160">
        <f t="shared" si="35"/>
        <v>80</v>
      </c>
    </row>
    <row r="2277" spans="1:5">
      <c r="A2277" s="160">
        <v>2274</v>
      </c>
      <c r="B2277" s="708" t="s">
        <v>5563</v>
      </c>
      <c r="C2277" s="705" t="s">
        <v>4744</v>
      </c>
      <c r="D2277" s="678">
        <v>3.5</v>
      </c>
      <c r="E2277" s="160">
        <f t="shared" si="35"/>
        <v>70</v>
      </c>
    </row>
    <row r="2278" spans="1:5">
      <c r="A2278" s="160">
        <v>2275</v>
      </c>
      <c r="B2278" s="708" t="s">
        <v>5598</v>
      </c>
      <c r="C2278" s="705" t="s">
        <v>4744</v>
      </c>
      <c r="D2278" s="678">
        <v>1.5</v>
      </c>
      <c r="E2278" s="160">
        <f t="shared" si="35"/>
        <v>30</v>
      </c>
    </row>
    <row r="2279" spans="1:5">
      <c r="A2279" s="160">
        <v>2276</v>
      </c>
      <c r="B2279" s="708" t="s">
        <v>5599</v>
      </c>
      <c r="C2279" s="705" t="s">
        <v>4744</v>
      </c>
      <c r="D2279" s="678">
        <v>1.5</v>
      </c>
      <c r="E2279" s="160">
        <f t="shared" si="35"/>
        <v>30</v>
      </c>
    </row>
    <row r="2280" spans="1:5">
      <c r="A2280" s="160">
        <v>2277</v>
      </c>
      <c r="B2280" s="708" t="s">
        <v>5600</v>
      </c>
      <c r="C2280" s="705" t="s">
        <v>4744</v>
      </c>
      <c r="D2280" s="678">
        <v>0.5</v>
      </c>
      <c r="E2280" s="160">
        <f t="shared" si="35"/>
        <v>10</v>
      </c>
    </row>
    <row r="2281" spans="1:5">
      <c r="A2281" s="160">
        <v>2278</v>
      </c>
      <c r="B2281" s="708" t="s">
        <v>5601</v>
      </c>
      <c r="C2281" s="705" t="s">
        <v>4744</v>
      </c>
      <c r="D2281" s="678">
        <v>2</v>
      </c>
      <c r="E2281" s="160">
        <f t="shared" si="35"/>
        <v>40</v>
      </c>
    </row>
    <row r="2282" spans="1:5">
      <c r="A2282" s="160">
        <v>2279</v>
      </c>
      <c r="B2282" s="708" t="s">
        <v>5602</v>
      </c>
      <c r="C2282" s="705" t="s">
        <v>3862</v>
      </c>
      <c r="D2282" s="678">
        <v>0.55</v>
      </c>
      <c r="E2282" s="160">
        <f t="shared" si="35"/>
        <v>11</v>
      </c>
    </row>
    <row r="2283" spans="1:5">
      <c r="A2283" s="160">
        <v>2280</v>
      </c>
      <c r="B2283" s="708" t="s">
        <v>5603</v>
      </c>
      <c r="C2283" s="705" t="s">
        <v>3862</v>
      </c>
      <c r="D2283" s="678">
        <v>0.77</v>
      </c>
      <c r="E2283" s="160">
        <f t="shared" si="35"/>
        <v>15.4</v>
      </c>
    </row>
    <row r="2284" spans="1:5">
      <c r="A2284" s="160">
        <v>2281</v>
      </c>
      <c r="B2284" s="708" t="s">
        <v>5030</v>
      </c>
      <c r="C2284" s="705" t="s">
        <v>3862</v>
      </c>
      <c r="D2284" s="678">
        <v>0.93</v>
      </c>
      <c r="E2284" s="160">
        <f t="shared" si="35"/>
        <v>18.6</v>
      </c>
    </row>
    <row r="2285" spans="1:5">
      <c r="A2285" s="160">
        <v>2282</v>
      </c>
      <c r="B2285" s="708" t="s">
        <v>5604</v>
      </c>
      <c r="C2285" s="705" t="s">
        <v>3862</v>
      </c>
      <c r="D2285" s="678">
        <v>0.58</v>
      </c>
      <c r="E2285" s="160">
        <f t="shared" si="35"/>
        <v>11.6</v>
      </c>
    </row>
    <row r="2286" spans="1:5">
      <c r="A2286" s="160">
        <v>2283</v>
      </c>
      <c r="B2286" s="708" t="s">
        <v>5605</v>
      </c>
      <c r="C2286" s="705" t="s">
        <v>3862</v>
      </c>
      <c r="D2286" s="678">
        <v>0.64</v>
      </c>
      <c r="E2286" s="160">
        <f t="shared" si="35"/>
        <v>12.8</v>
      </c>
    </row>
    <row r="2287" spans="1:5">
      <c r="A2287" s="160">
        <v>2284</v>
      </c>
      <c r="B2287" s="708" t="s">
        <v>5606</v>
      </c>
      <c r="C2287" s="705" t="s">
        <v>3862</v>
      </c>
      <c r="D2287" s="678">
        <v>0.62</v>
      </c>
      <c r="E2287" s="160">
        <f t="shared" si="35"/>
        <v>12.4</v>
      </c>
    </row>
    <row r="2288" spans="1:5">
      <c r="A2288" s="160">
        <v>2285</v>
      </c>
      <c r="B2288" s="708" t="s">
        <v>5607</v>
      </c>
      <c r="C2288" s="705" t="s">
        <v>3862</v>
      </c>
      <c r="D2288" s="678">
        <v>0.92</v>
      </c>
      <c r="E2288" s="160">
        <f t="shared" si="35"/>
        <v>18.4</v>
      </c>
    </row>
    <row r="2289" spans="1:5">
      <c r="A2289" s="160">
        <v>2286</v>
      </c>
      <c r="B2289" s="708" t="s">
        <v>5608</v>
      </c>
      <c r="C2289" s="705" t="s">
        <v>3862</v>
      </c>
      <c r="D2289" s="678">
        <v>0.59</v>
      </c>
      <c r="E2289" s="160">
        <f t="shared" si="35"/>
        <v>11.8</v>
      </c>
    </row>
    <row r="2290" spans="1:5">
      <c r="A2290" s="160">
        <v>2287</v>
      </c>
      <c r="B2290" s="708" t="s">
        <v>5609</v>
      </c>
      <c r="C2290" s="705" t="s">
        <v>3862</v>
      </c>
      <c r="D2290" s="678">
        <v>1.46</v>
      </c>
      <c r="E2290" s="160">
        <f t="shared" si="35"/>
        <v>29.2</v>
      </c>
    </row>
    <row r="2291" spans="1:5">
      <c r="A2291" s="160">
        <v>2288</v>
      </c>
      <c r="B2291" s="708" t="s">
        <v>5610</v>
      </c>
      <c r="C2291" s="705" t="s">
        <v>5611</v>
      </c>
      <c r="D2291" s="678">
        <v>245</v>
      </c>
      <c r="E2291" s="160">
        <f t="shared" si="35"/>
        <v>4900</v>
      </c>
    </row>
    <row r="2292" spans="1:5">
      <c r="A2292" s="160">
        <v>2289</v>
      </c>
      <c r="B2292" s="708" t="s">
        <v>5612</v>
      </c>
      <c r="C2292" s="705" t="s">
        <v>5613</v>
      </c>
      <c r="D2292" s="678">
        <v>720</v>
      </c>
      <c r="E2292" s="160">
        <f t="shared" si="35"/>
        <v>14400</v>
      </c>
    </row>
    <row r="2293" spans="1:5">
      <c r="A2293" s="160">
        <v>2290</v>
      </c>
      <c r="B2293" s="710" t="s">
        <v>5614</v>
      </c>
      <c r="C2293" s="711" t="s">
        <v>5615</v>
      </c>
      <c r="D2293" s="712">
        <v>1.5</v>
      </c>
      <c r="E2293" s="160">
        <f t="shared" si="35"/>
        <v>30</v>
      </c>
    </row>
    <row r="2294" spans="1:5">
      <c r="A2294" s="160">
        <v>2291</v>
      </c>
      <c r="B2294" s="710" t="s">
        <v>5616</v>
      </c>
      <c r="C2294" s="711" t="s">
        <v>5615</v>
      </c>
      <c r="D2294" s="712">
        <v>5.5</v>
      </c>
      <c r="E2294" s="160">
        <f t="shared" si="35"/>
        <v>110</v>
      </c>
    </row>
    <row r="2295" spans="1:5">
      <c r="A2295" s="160">
        <v>2292</v>
      </c>
      <c r="B2295" s="710" t="s">
        <v>5617</v>
      </c>
      <c r="C2295" s="711" t="s">
        <v>5615</v>
      </c>
      <c r="D2295" s="712">
        <v>3.5</v>
      </c>
      <c r="E2295" s="160">
        <f t="shared" si="35"/>
        <v>70</v>
      </c>
    </row>
    <row r="2296" spans="1:5">
      <c r="A2296" s="160">
        <v>2293</v>
      </c>
      <c r="B2296" s="710" t="s">
        <v>5618</v>
      </c>
      <c r="C2296" s="711" t="s">
        <v>5615</v>
      </c>
      <c r="D2296" s="712">
        <v>0.7</v>
      </c>
      <c r="E2296" s="160">
        <f t="shared" si="35"/>
        <v>14</v>
      </c>
    </row>
    <row r="2297" spans="1:5">
      <c r="A2297" s="160">
        <v>2294</v>
      </c>
      <c r="B2297" s="710" t="s">
        <v>5619</v>
      </c>
      <c r="C2297" s="711" t="s">
        <v>5615</v>
      </c>
      <c r="D2297" s="712">
        <v>1.1</v>
      </c>
      <c r="E2297" s="160">
        <f t="shared" si="35"/>
        <v>22</v>
      </c>
    </row>
    <row r="2298" spans="1:5">
      <c r="A2298" s="160">
        <v>2295</v>
      </c>
      <c r="B2298" s="710" t="s">
        <v>5620</v>
      </c>
      <c r="C2298" s="711" t="s">
        <v>5615</v>
      </c>
      <c r="D2298" s="712">
        <v>2.5</v>
      </c>
      <c r="E2298" s="160">
        <f t="shared" si="35"/>
        <v>50</v>
      </c>
    </row>
    <row r="2299" spans="1:5">
      <c r="A2299" s="160">
        <v>2296</v>
      </c>
      <c r="B2299" s="710" t="s">
        <v>5621</v>
      </c>
      <c r="C2299" s="711" t="s">
        <v>5622</v>
      </c>
      <c r="D2299" s="712">
        <v>0.5</v>
      </c>
      <c r="E2299" s="160">
        <f t="shared" si="35"/>
        <v>10</v>
      </c>
    </row>
    <row r="2300" spans="1:5">
      <c r="A2300" s="160">
        <v>2297</v>
      </c>
      <c r="B2300" s="710" t="s">
        <v>5623</v>
      </c>
      <c r="C2300" s="711" t="s">
        <v>5622</v>
      </c>
      <c r="D2300" s="712">
        <v>1</v>
      </c>
      <c r="E2300" s="160">
        <f t="shared" si="35"/>
        <v>20</v>
      </c>
    </row>
    <row r="2301" spans="1:5">
      <c r="A2301" s="160">
        <v>2298</v>
      </c>
      <c r="B2301" s="710" t="s">
        <v>5624</v>
      </c>
      <c r="C2301" s="711" t="s">
        <v>5622</v>
      </c>
      <c r="D2301" s="712">
        <v>2.1</v>
      </c>
      <c r="E2301" s="160">
        <f t="shared" si="35"/>
        <v>42</v>
      </c>
    </row>
    <row r="2302" spans="1:5">
      <c r="A2302" s="160">
        <v>2299</v>
      </c>
      <c r="B2302" s="710" t="s">
        <v>5625</v>
      </c>
      <c r="C2302" s="711" t="s">
        <v>5622</v>
      </c>
      <c r="D2302" s="712">
        <v>2.5</v>
      </c>
      <c r="E2302" s="160">
        <f t="shared" si="35"/>
        <v>50</v>
      </c>
    </row>
    <row r="2303" spans="1:5">
      <c r="A2303" s="160">
        <v>2300</v>
      </c>
      <c r="B2303" s="710" t="s">
        <v>5626</v>
      </c>
      <c r="C2303" s="711" t="s">
        <v>5622</v>
      </c>
      <c r="D2303" s="712">
        <v>0.5</v>
      </c>
      <c r="E2303" s="160">
        <f t="shared" si="35"/>
        <v>10</v>
      </c>
    </row>
    <row r="2304" spans="1:5">
      <c r="A2304" s="160">
        <v>2301</v>
      </c>
      <c r="B2304" s="710" t="s">
        <v>5627</v>
      </c>
      <c r="C2304" s="711" t="s">
        <v>5622</v>
      </c>
      <c r="D2304" s="712">
        <v>0.5</v>
      </c>
      <c r="E2304" s="160">
        <f t="shared" si="35"/>
        <v>10</v>
      </c>
    </row>
    <row r="2305" spans="1:5">
      <c r="A2305" s="160">
        <v>2302</v>
      </c>
      <c r="B2305" s="710" t="s">
        <v>5628</v>
      </c>
      <c r="C2305" s="711" t="s">
        <v>5622</v>
      </c>
      <c r="D2305" s="712">
        <v>1.2</v>
      </c>
      <c r="E2305" s="160">
        <f t="shared" si="35"/>
        <v>24</v>
      </c>
    </row>
    <row r="2306" spans="1:5">
      <c r="A2306" s="160">
        <v>2303</v>
      </c>
      <c r="B2306" s="710" t="s">
        <v>5629</v>
      </c>
      <c r="C2306" s="711" t="s">
        <v>5622</v>
      </c>
      <c r="D2306" s="712">
        <v>1.7</v>
      </c>
      <c r="E2306" s="160">
        <f t="shared" si="35"/>
        <v>34</v>
      </c>
    </row>
    <row r="2307" spans="1:5">
      <c r="A2307" s="160">
        <v>2304</v>
      </c>
      <c r="B2307" s="710" t="s">
        <v>5630</v>
      </c>
      <c r="C2307" s="711" t="s">
        <v>5622</v>
      </c>
      <c r="D2307" s="712">
        <v>1.7</v>
      </c>
      <c r="E2307" s="160">
        <f t="shared" si="35"/>
        <v>34</v>
      </c>
    </row>
    <row r="2308" spans="1:5">
      <c r="A2308" s="160">
        <v>2305</v>
      </c>
      <c r="B2308" s="710" t="s">
        <v>5631</v>
      </c>
      <c r="C2308" s="711" t="s">
        <v>5622</v>
      </c>
      <c r="D2308" s="712">
        <v>2</v>
      </c>
      <c r="E2308" s="160">
        <f t="shared" si="35"/>
        <v>40</v>
      </c>
    </row>
    <row r="2309" spans="1:5">
      <c r="A2309" s="160">
        <v>2306</v>
      </c>
      <c r="B2309" s="710" t="s">
        <v>5632</v>
      </c>
      <c r="C2309" s="711" t="s">
        <v>5622</v>
      </c>
      <c r="D2309" s="712">
        <v>2.2</v>
      </c>
      <c r="E2309" s="160">
        <f t="shared" ref="E2309:E2372" si="36">D2309*20</f>
        <v>44</v>
      </c>
    </row>
    <row r="2310" spans="1:5">
      <c r="A2310" s="160">
        <v>2307</v>
      </c>
      <c r="B2310" s="710" t="s">
        <v>5633</v>
      </c>
      <c r="C2310" s="711" t="s">
        <v>5622</v>
      </c>
      <c r="D2310" s="712">
        <v>1.2</v>
      </c>
      <c r="E2310" s="160">
        <f t="shared" si="36"/>
        <v>24</v>
      </c>
    </row>
    <row r="2311" spans="1:5">
      <c r="A2311" s="160">
        <v>2308</v>
      </c>
      <c r="B2311" s="710" t="s">
        <v>5634</v>
      </c>
      <c r="C2311" s="711" t="s">
        <v>5622</v>
      </c>
      <c r="D2311" s="712">
        <v>0.7</v>
      </c>
      <c r="E2311" s="160">
        <f t="shared" si="36"/>
        <v>14</v>
      </c>
    </row>
    <row r="2312" spans="1:5">
      <c r="A2312" s="160">
        <v>2309</v>
      </c>
      <c r="B2312" s="710" t="s">
        <v>5635</v>
      </c>
      <c r="C2312" s="711" t="s">
        <v>5622</v>
      </c>
      <c r="D2312" s="712">
        <v>1.2</v>
      </c>
      <c r="E2312" s="160">
        <f t="shared" si="36"/>
        <v>24</v>
      </c>
    </row>
    <row r="2313" spans="1:5">
      <c r="A2313" s="160">
        <v>2310</v>
      </c>
      <c r="B2313" s="710" t="s">
        <v>5636</v>
      </c>
      <c r="C2313" s="711" t="s">
        <v>5622</v>
      </c>
      <c r="D2313" s="712">
        <v>1.2</v>
      </c>
      <c r="E2313" s="160">
        <f t="shared" si="36"/>
        <v>24</v>
      </c>
    </row>
    <row r="2314" spans="1:5">
      <c r="A2314" s="160">
        <v>2311</v>
      </c>
      <c r="B2314" s="710" t="s">
        <v>5637</v>
      </c>
      <c r="C2314" s="711" t="s">
        <v>5622</v>
      </c>
      <c r="D2314" s="712">
        <v>0.5</v>
      </c>
      <c r="E2314" s="160">
        <f t="shared" si="36"/>
        <v>10</v>
      </c>
    </row>
    <row r="2315" spans="1:5">
      <c r="A2315" s="160">
        <v>2312</v>
      </c>
      <c r="B2315" s="710" t="s">
        <v>5638</v>
      </c>
      <c r="C2315" s="711" t="s">
        <v>5622</v>
      </c>
      <c r="D2315" s="712">
        <v>10</v>
      </c>
      <c r="E2315" s="160">
        <f t="shared" si="36"/>
        <v>200</v>
      </c>
    </row>
    <row r="2316" spans="1:5">
      <c r="A2316" s="160">
        <v>2313</v>
      </c>
      <c r="B2316" s="710" t="s">
        <v>5639</v>
      </c>
      <c r="C2316" s="711" t="s">
        <v>5622</v>
      </c>
      <c r="D2316" s="712">
        <v>3.6</v>
      </c>
      <c r="E2316" s="160">
        <f t="shared" si="36"/>
        <v>72</v>
      </c>
    </row>
    <row r="2317" spans="1:5">
      <c r="A2317" s="160">
        <v>2314</v>
      </c>
      <c r="B2317" s="710" t="s">
        <v>4916</v>
      </c>
      <c r="C2317" s="711" t="s">
        <v>5622</v>
      </c>
      <c r="D2317" s="712">
        <v>0.5</v>
      </c>
      <c r="E2317" s="160">
        <f t="shared" si="36"/>
        <v>10</v>
      </c>
    </row>
    <row r="2318" spans="1:5">
      <c r="A2318" s="160">
        <v>2315</v>
      </c>
      <c r="B2318" s="710" t="s">
        <v>4895</v>
      </c>
      <c r="C2318" s="711" t="s">
        <v>5622</v>
      </c>
      <c r="D2318" s="712">
        <v>2.5</v>
      </c>
      <c r="E2318" s="160">
        <f t="shared" si="36"/>
        <v>50</v>
      </c>
    </row>
    <row r="2319" spans="1:5">
      <c r="A2319" s="160">
        <v>2316</v>
      </c>
      <c r="B2319" s="710" t="s">
        <v>5640</v>
      </c>
      <c r="C2319" s="711" t="s">
        <v>5622</v>
      </c>
      <c r="D2319" s="712">
        <v>4</v>
      </c>
      <c r="E2319" s="160">
        <f t="shared" si="36"/>
        <v>80</v>
      </c>
    </row>
    <row r="2320" spans="1:5">
      <c r="A2320" s="160">
        <v>2317</v>
      </c>
      <c r="B2320" s="710" t="s">
        <v>5641</v>
      </c>
      <c r="C2320" s="711" t="s">
        <v>5622</v>
      </c>
      <c r="D2320" s="712">
        <v>1.5</v>
      </c>
      <c r="E2320" s="160">
        <f t="shared" si="36"/>
        <v>30</v>
      </c>
    </row>
    <row r="2321" spans="1:5">
      <c r="A2321" s="160">
        <v>2318</v>
      </c>
      <c r="B2321" s="710" t="s">
        <v>4919</v>
      </c>
      <c r="C2321" s="711" t="s">
        <v>5622</v>
      </c>
      <c r="D2321" s="712">
        <v>0.5</v>
      </c>
      <c r="E2321" s="160">
        <f t="shared" si="36"/>
        <v>10</v>
      </c>
    </row>
    <row r="2322" spans="1:5">
      <c r="A2322" s="160">
        <v>2319</v>
      </c>
      <c r="B2322" s="710" t="s">
        <v>5642</v>
      </c>
      <c r="C2322" s="711" t="s">
        <v>5622</v>
      </c>
      <c r="D2322" s="712">
        <v>0.7</v>
      </c>
      <c r="E2322" s="160">
        <f t="shared" si="36"/>
        <v>14</v>
      </c>
    </row>
    <row r="2323" spans="1:5">
      <c r="A2323" s="160">
        <v>2320</v>
      </c>
      <c r="B2323" s="710" t="s">
        <v>5643</v>
      </c>
      <c r="C2323" s="711" t="s">
        <v>5622</v>
      </c>
      <c r="D2323" s="712">
        <v>1.8</v>
      </c>
      <c r="E2323" s="160">
        <f t="shared" si="36"/>
        <v>36</v>
      </c>
    </row>
    <row r="2324" spans="1:5">
      <c r="A2324" s="160">
        <v>2321</v>
      </c>
      <c r="B2324" s="710" t="s">
        <v>5644</v>
      </c>
      <c r="C2324" s="711" t="s">
        <v>5622</v>
      </c>
      <c r="D2324" s="712">
        <v>1.3</v>
      </c>
      <c r="E2324" s="160">
        <f t="shared" si="36"/>
        <v>26</v>
      </c>
    </row>
    <row r="2325" spans="1:5">
      <c r="A2325" s="160">
        <v>2322</v>
      </c>
      <c r="B2325" s="710" t="s">
        <v>5645</v>
      </c>
      <c r="C2325" s="711" t="s">
        <v>5622</v>
      </c>
      <c r="D2325" s="712">
        <v>2</v>
      </c>
      <c r="E2325" s="160">
        <f t="shared" si="36"/>
        <v>40</v>
      </c>
    </row>
    <row r="2326" spans="1:5">
      <c r="A2326" s="160">
        <v>2323</v>
      </c>
      <c r="B2326" s="710" t="s">
        <v>5646</v>
      </c>
      <c r="C2326" s="711" t="s">
        <v>5622</v>
      </c>
      <c r="D2326" s="712">
        <v>3.3</v>
      </c>
      <c r="E2326" s="160">
        <f t="shared" si="36"/>
        <v>66</v>
      </c>
    </row>
    <row r="2327" spans="1:5">
      <c r="A2327" s="160">
        <v>2324</v>
      </c>
      <c r="B2327" s="710" t="s">
        <v>5647</v>
      </c>
      <c r="C2327" s="711" t="s">
        <v>5622</v>
      </c>
      <c r="D2327" s="712">
        <v>1.5</v>
      </c>
      <c r="E2327" s="160">
        <f t="shared" si="36"/>
        <v>30</v>
      </c>
    </row>
    <row r="2328" spans="1:5">
      <c r="A2328" s="160">
        <v>2325</v>
      </c>
      <c r="B2328" s="710" t="s">
        <v>5648</v>
      </c>
      <c r="C2328" s="711" t="s">
        <v>5622</v>
      </c>
      <c r="D2328" s="712">
        <v>1.3</v>
      </c>
      <c r="E2328" s="160">
        <f t="shared" si="36"/>
        <v>26</v>
      </c>
    </row>
    <row r="2329" spans="1:5">
      <c r="A2329" s="160">
        <v>2326</v>
      </c>
      <c r="B2329" s="710" t="s">
        <v>5649</v>
      </c>
      <c r="C2329" s="711" t="s">
        <v>5650</v>
      </c>
      <c r="D2329" s="712">
        <v>0.7</v>
      </c>
      <c r="E2329" s="160">
        <f t="shared" si="36"/>
        <v>14</v>
      </c>
    </row>
    <row r="2330" spans="1:5">
      <c r="A2330" s="160">
        <v>2327</v>
      </c>
      <c r="B2330" s="710" t="s">
        <v>5651</v>
      </c>
      <c r="C2330" s="711" t="s">
        <v>5650</v>
      </c>
      <c r="D2330" s="712">
        <v>0.6</v>
      </c>
      <c r="E2330" s="160">
        <f t="shared" si="36"/>
        <v>12</v>
      </c>
    </row>
    <row r="2331" spans="1:5">
      <c r="A2331" s="160">
        <v>2328</v>
      </c>
      <c r="B2331" s="710" t="s">
        <v>5652</v>
      </c>
      <c r="C2331" s="711" t="s">
        <v>5650</v>
      </c>
      <c r="D2331" s="712">
        <v>0.6</v>
      </c>
      <c r="E2331" s="160">
        <f t="shared" si="36"/>
        <v>12</v>
      </c>
    </row>
    <row r="2332" spans="1:5">
      <c r="A2332" s="160">
        <v>2329</v>
      </c>
      <c r="B2332" s="710" t="s">
        <v>2634</v>
      </c>
      <c r="C2332" s="711" t="s">
        <v>5650</v>
      </c>
      <c r="D2332" s="712">
        <v>0.7</v>
      </c>
      <c r="E2332" s="160">
        <f t="shared" si="36"/>
        <v>14</v>
      </c>
    </row>
    <row r="2333" spans="1:5">
      <c r="A2333" s="160">
        <v>2330</v>
      </c>
      <c r="B2333" s="710" t="s">
        <v>5653</v>
      </c>
      <c r="C2333" s="711" t="s">
        <v>5650</v>
      </c>
      <c r="D2333" s="712">
        <v>1</v>
      </c>
      <c r="E2333" s="160">
        <f t="shared" si="36"/>
        <v>20</v>
      </c>
    </row>
    <row r="2334" spans="1:5">
      <c r="A2334" s="160">
        <v>2331</v>
      </c>
      <c r="B2334" s="710" t="s">
        <v>5654</v>
      </c>
      <c r="C2334" s="711" t="s">
        <v>5650</v>
      </c>
      <c r="D2334" s="712">
        <v>1</v>
      </c>
      <c r="E2334" s="160">
        <f t="shared" si="36"/>
        <v>20</v>
      </c>
    </row>
    <row r="2335" spans="1:5">
      <c r="A2335" s="160">
        <v>2332</v>
      </c>
      <c r="B2335" s="710" t="s">
        <v>5655</v>
      </c>
      <c r="C2335" s="711" t="s">
        <v>5650</v>
      </c>
      <c r="D2335" s="712">
        <v>1.5</v>
      </c>
      <c r="E2335" s="160">
        <f t="shared" si="36"/>
        <v>30</v>
      </c>
    </row>
    <row r="2336" spans="1:5">
      <c r="A2336" s="160">
        <v>2333</v>
      </c>
      <c r="B2336" s="710" t="s">
        <v>5656</v>
      </c>
      <c r="C2336" s="711" t="s">
        <v>5650</v>
      </c>
      <c r="D2336" s="712">
        <v>2.2</v>
      </c>
      <c r="E2336" s="160">
        <f t="shared" si="36"/>
        <v>44</v>
      </c>
    </row>
    <row r="2337" spans="1:5">
      <c r="A2337" s="160">
        <v>2334</v>
      </c>
      <c r="B2337" s="710" t="s">
        <v>5657</v>
      </c>
      <c r="C2337" s="711" t="s">
        <v>5650</v>
      </c>
      <c r="D2337" s="712">
        <v>2.5</v>
      </c>
      <c r="E2337" s="160">
        <f t="shared" si="36"/>
        <v>50</v>
      </c>
    </row>
    <row r="2338" spans="1:5">
      <c r="A2338" s="160">
        <v>2335</v>
      </c>
      <c r="B2338" s="710" t="s">
        <v>5658</v>
      </c>
      <c r="C2338" s="711" t="s">
        <v>5650</v>
      </c>
      <c r="D2338" s="712">
        <v>0.5</v>
      </c>
      <c r="E2338" s="160">
        <f t="shared" si="36"/>
        <v>10</v>
      </c>
    </row>
    <row r="2339" spans="1:5">
      <c r="A2339" s="160">
        <v>2336</v>
      </c>
      <c r="B2339" s="710" t="s">
        <v>5659</v>
      </c>
      <c r="C2339" s="711" t="s">
        <v>5650</v>
      </c>
      <c r="D2339" s="712">
        <v>12</v>
      </c>
      <c r="E2339" s="160">
        <f t="shared" si="36"/>
        <v>240</v>
      </c>
    </row>
    <row r="2340" spans="1:5">
      <c r="A2340" s="160">
        <v>2337</v>
      </c>
      <c r="B2340" s="710" t="s">
        <v>5660</v>
      </c>
      <c r="C2340" s="711" t="s">
        <v>5650</v>
      </c>
      <c r="D2340" s="712">
        <v>2.1</v>
      </c>
      <c r="E2340" s="160">
        <f t="shared" si="36"/>
        <v>42</v>
      </c>
    </row>
    <row r="2341" spans="1:5">
      <c r="A2341" s="160">
        <v>2338</v>
      </c>
      <c r="B2341" s="710" t="s">
        <v>5661</v>
      </c>
      <c r="C2341" s="711" t="s">
        <v>5650</v>
      </c>
      <c r="D2341" s="712">
        <v>0.8</v>
      </c>
      <c r="E2341" s="160">
        <f t="shared" si="36"/>
        <v>16</v>
      </c>
    </row>
    <row r="2342" spans="1:5">
      <c r="A2342" s="160">
        <v>2339</v>
      </c>
      <c r="B2342" s="710" t="s">
        <v>5662</v>
      </c>
      <c r="C2342" s="711" t="s">
        <v>5650</v>
      </c>
      <c r="D2342" s="712">
        <v>1.7</v>
      </c>
      <c r="E2342" s="160">
        <f t="shared" si="36"/>
        <v>34</v>
      </c>
    </row>
    <row r="2343" spans="1:5">
      <c r="A2343" s="160">
        <v>2340</v>
      </c>
      <c r="B2343" s="710" t="s">
        <v>5663</v>
      </c>
      <c r="C2343" s="711" t="s">
        <v>5650</v>
      </c>
      <c r="D2343" s="712">
        <v>1.7</v>
      </c>
      <c r="E2343" s="160">
        <f t="shared" si="36"/>
        <v>34</v>
      </c>
    </row>
    <row r="2344" spans="1:5">
      <c r="A2344" s="160">
        <v>2341</v>
      </c>
      <c r="B2344" s="710" t="s">
        <v>5664</v>
      </c>
      <c r="C2344" s="711" t="s">
        <v>5665</v>
      </c>
      <c r="D2344" s="712">
        <v>1.8</v>
      </c>
      <c r="E2344" s="160">
        <f t="shared" si="36"/>
        <v>36</v>
      </c>
    </row>
    <row r="2345" spans="1:5">
      <c r="A2345" s="160">
        <v>2342</v>
      </c>
      <c r="B2345" s="710" t="s">
        <v>5666</v>
      </c>
      <c r="C2345" s="711" t="s">
        <v>5665</v>
      </c>
      <c r="D2345" s="712">
        <v>0.5</v>
      </c>
      <c r="E2345" s="160">
        <f t="shared" si="36"/>
        <v>10</v>
      </c>
    </row>
    <row r="2346" spans="1:5">
      <c r="A2346" s="160">
        <v>2343</v>
      </c>
      <c r="B2346" s="710" t="s">
        <v>5667</v>
      </c>
      <c r="C2346" s="711" t="s">
        <v>5665</v>
      </c>
      <c r="D2346" s="712">
        <v>1.5</v>
      </c>
      <c r="E2346" s="160">
        <f t="shared" si="36"/>
        <v>30</v>
      </c>
    </row>
    <row r="2347" spans="1:5">
      <c r="A2347" s="160">
        <v>2344</v>
      </c>
      <c r="B2347" s="710" t="s">
        <v>5668</v>
      </c>
      <c r="C2347" s="711" t="s">
        <v>5665</v>
      </c>
      <c r="D2347" s="712">
        <v>1.5</v>
      </c>
      <c r="E2347" s="160">
        <f t="shared" si="36"/>
        <v>30</v>
      </c>
    </row>
    <row r="2348" spans="1:5">
      <c r="A2348" s="160">
        <v>2345</v>
      </c>
      <c r="B2348" s="710" t="s">
        <v>5669</v>
      </c>
      <c r="C2348" s="711" t="s">
        <v>5665</v>
      </c>
      <c r="D2348" s="712">
        <v>1.5</v>
      </c>
      <c r="E2348" s="160">
        <f t="shared" si="36"/>
        <v>30</v>
      </c>
    </row>
    <row r="2349" spans="1:5">
      <c r="A2349" s="160">
        <v>2346</v>
      </c>
      <c r="B2349" s="710" t="s">
        <v>5670</v>
      </c>
      <c r="C2349" s="711" t="s">
        <v>5665</v>
      </c>
      <c r="D2349" s="712">
        <v>1.5</v>
      </c>
      <c r="E2349" s="160">
        <f t="shared" si="36"/>
        <v>30</v>
      </c>
    </row>
    <row r="2350" spans="1:5">
      <c r="A2350" s="160">
        <v>2347</v>
      </c>
      <c r="B2350" s="710" t="s">
        <v>5671</v>
      </c>
      <c r="C2350" s="711" t="s">
        <v>5665</v>
      </c>
      <c r="D2350" s="712">
        <v>2</v>
      </c>
      <c r="E2350" s="160">
        <f t="shared" si="36"/>
        <v>40</v>
      </c>
    </row>
    <row r="2351" spans="1:5">
      <c r="A2351" s="160">
        <v>2348</v>
      </c>
      <c r="B2351" s="710" t="s">
        <v>5672</v>
      </c>
      <c r="C2351" s="711" t="s">
        <v>5665</v>
      </c>
      <c r="D2351" s="712">
        <v>1.5</v>
      </c>
      <c r="E2351" s="160">
        <f t="shared" si="36"/>
        <v>30</v>
      </c>
    </row>
    <row r="2352" spans="1:5">
      <c r="A2352" s="160">
        <v>2349</v>
      </c>
      <c r="B2352" s="710" t="s">
        <v>5673</v>
      </c>
      <c r="C2352" s="711" t="s">
        <v>5665</v>
      </c>
      <c r="D2352" s="712">
        <v>2.5</v>
      </c>
      <c r="E2352" s="160">
        <f t="shared" si="36"/>
        <v>50</v>
      </c>
    </row>
    <row r="2353" spans="1:5">
      <c r="A2353" s="160">
        <v>2350</v>
      </c>
      <c r="B2353" s="710" t="s">
        <v>5674</v>
      </c>
      <c r="C2353" s="711" t="s">
        <v>5665</v>
      </c>
      <c r="D2353" s="712">
        <v>2.5</v>
      </c>
      <c r="E2353" s="160">
        <f t="shared" si="36"/>
        <v>50</v>
      </c>
    </row>
    <row r="2354" spans="1:5">
      <c r="A2354" s="160">
        <v>2351</v>
      </c>
      <c r="B2354" s="710" t="s">
        <v>5675</v>
      </c>
      <c r="C2354" s="711" t="s">
        <v>5665</v>
      </c>
      <c r="D2354" s="712">
        <v>1.5</v>
      </c>
      <c r="E2354" s="160">
        <f t="shared" si="36"/>
        <v>30</v>
      </c>
    </row>
    <row r="2355" spans="1:5">
      <c r="A2355" s="160">
        <v>2352</v>
      </c>
      <c r="B2355" s="710" t="s">
        <v>5676</v>
      </c>
      <c r="C2355" s="711" t="s">
        <v>5677</v>
      </c>
      <c r="D2355" s="712">
        <v>2</v>
      </c>
      <c r="E2355" s="160">
        <f t="shared" si="36"/>
        <v>40</v>
      </c>
    </row>
    <row r="2356" spans="1:5">
      <c r="A2356" s="160">
        <v>2353</v>
      </c>
      <c r="B2356" s="710" t="s">
        <v>5678</v>
      </c>
      <c r="C2356" s="711" t="s">
        <v>5677</v>
      </c>
      <c r="D2356" s="712">
        <v>2</v>
      </c>
      <c r="E2356" s="160">
        <f t="shared" si="36"/>
        <v>40</v>
      </c>
    </row>
    <row r="2357" spans="1:5">
      <c r="A2357" s="160">
        <v>2354</v>
      </c>
      <c r="B2357" s="710" t="s">
        <v>5679</v>
      </c>
      <c r="C2357" s="711" t="s">
        <v>5677</v>
      </c>
      <c r="D2357" s="712">
        <v>1.8</v>
      </c>
      <c r="E2357" s="160">
        <f t="shared" si="36"/>
        <v>36</v>
      </c>
    </row>
    <row r="2358" spans="1:5">
      <c r="A2358" s="160">
        <v>2355</v>
      </c>
      <c r="B2358" s="710" t="s">
        <v>181</v>
      </c>
      <c r="C2358" s="711" t="s">
        <v>5680</v>
      </c>
      <c r="D2358" s="712">
        <v>1.5</v>
      </c>
      <c r="E2358" s="160">
        <f t="shared" si="36"/>
        <v>30</v>
      </c>
    </row>
    <row r="2359" spans="1:5">
      <c r="A2359" s="160">
        <v>2356</v>
      </c>
      <c r="B2359" s="710" t="s">
        <v>5681</v>
      </c>
      <c r="C2359" s="711" t="s">
        <v>5680</v>
      </c>
      <c r="D2359" s="712">
        <v>1</v>
      </c>
      <c r="E2359" s="160">
        <f t="shared" si="36"/>
        <v>20</v>
      </c>
    </row>
    <row r="2360" spans="1:5">
      <c r="A2360" s="160">
        <v>2357</v>
      </c>
      <c r="B2360" s="710" t="s">
        <v>5682</v>
      </c>
      <c r="C2360" s="711" t="s">
        <v>5680</v>
      </c>
      <c r="D2360" s="712">
        <v>2.5</v>
      </c>
      <c r="E2360" s="160">
        <f t="shared" si="36"/>
        <v>50</v>
      </c>
    </row>
    <row r="2361" spans="1:5">
      <c r="A2361" s="160">
        <v>2358</v>
      </c>
      <c r="B2361" s="710" t="s">
        <v>5683</v>
      </c>
      <c r="C2361" s="711" t="s">
        <v>5680</v>
      </c>
      <c r="D2361" s="712">
        <v>1.5</v>
      </c>
      <c r="E2361" s="160">
        <f t="shared" si="36"/>
        <v>30</v>
      </c>
    </row>
    <row r="2362" spans="1:5">
      <c r="A2362" s="160">
        <v>2359</v>
      </c>
      <c r="B2362" s="710" t="s">
        <v>5684</v>
      </c>
      <c r="C2362" s="711" t="s">
        <v>5680</v>
      </c>
      <c r="D2362" s="712">
        <v>0.6</v>
      </c>
      <c r="E2362" s="160">
        <f t="shared" si="36"/>
        <v>12</v>
      </c>
    </row>
    <row r="2363" spans="1:5">
      <c r="A2363" s="160">
        <v>2360</v>
      </c>
      <c r="B2363" s="710" t="s">
        <v>5685</v>
      </c>
      <c r="C2363" s="711" t="s">
        <v>5680</v>
      </c>
      <c r="D2363" s="712">
        <v>2</v>
      </c>
      <c r="E2363" s="160">
        <f t="shared" si="36"/>
        <v>40</v>
      </c>
    </row>
    <row r="2364" spans="1:5">
      <c r="A2364" s="160">
        <v>2361</v>
      </c>
      <c r="B2364" s="710" t="s">
        <v>5686</v>
      </c>
      <c r="C2364" s="711" t="s">
        <v>5680</v>
      </c>
      <c r="D2364" s="712">
        <v>1.4</v>
      </c>
      <c r="E2364" s="160">
        <f t="shared" si="36"/>
        <v>28</v>
      </c>
    </row>
    <row r="2365" spans="1:5">
      <c r="A2365" s="160">
        <v>2362</v>
      </c>
      <c r="B2365" s="710" t="s">
        <v>5687</v>
      </c>
      <c r="C2365" s="711" t="s">
        <v>5680</v>
      </c>
      <c r="D2365" s="712">
        <v>5.6</v>
      </c>
      <c r="E2365" s="160">
        <f t="shared" si="36"/>
        <v>112</v>
      </c>
    </row>
    <row r="2366" spans="1:5">
      <c r="A2366" s="160">
        <v>2363</v>
      </c>
      <c r="B2366" s="710" t="s">
        <v>5688</v>
      </c>
      <c r="C2366" s="711" t="s">
        <v>5680</v>
      </c>
      <c r="D2366" s="712">
        <v>4.5</v>
      </c>
      <c r="E2366" s="160">
        <f t="shared" si="36"/>
        <v>90</v>
      </c>
    </row>
    <row r="2367" spans="1:5">
      <c r="A2367" s="160">
        <v>2364</v>
      </c>
      <c r="B2367" s="710" t="s">
        <v>5689</v>
      </c>
      <c r="C2367" s="711" t="s">
        <v>5680</v>
      </c>
      <c r="D2367" s="712">
        <v>1.4</v>
      </c>
      <c r="E2367" s="160">
        <f t="shared" si="36"/>
        <v>28</v>
      </c>
    </row>
    <row r="2368" spans="1:5">
      <c r="A2368" s="160">
        <v>2365</v>
      </c>
      <c r="B2368" s="710" t="s">
        <v>5690</v>
      </c>
      <c r="C2368" s="711" t="s">
        <v>5691</v>
      </c>
      <c r="D2368" s="712">
        <v>1.5</v>
      </c>
      <c r="E2368" s="160">
        <f t="shared" si="36"/>
        <v>30</v>
      </c>
    </row>
    <row r="2369" spans="1:5">
      <c r="A2369" s="160">
        <v>2366</v>
      </c>
      <c r="B2369" s="710" t="s">
        <v>5692</v>
      </c>
      <c r="C2369" s="711" t="s">
        <v>5691</v>
      </c>
      <c r="D2369" s="712">
        <v>0.5</v>
      </c>
      <c r="E2369" s="160">
        <f t="shared" si="36"/>
        <v>10</v>
      </c>
    </row>
    <row r="2370" spans="1:5">
      <c r="A2370" s="160">
        <v>2367</v>
      </c>
      <c r="B2370" s="710" t="s">
        <v>5693</v>
      </c>
      <c r="C2370" s="711" t="s">
        <v>5691</v>
      </c>
      <c r="D2370" s="712">
        <v>0.5</v>
      </c>
      <c r="E2370" s="160">
        <f t="shared" si="36"/>
        <v>10</v>
      </c>
    </row>
    <row r="2371" spans="1:5">
      <c r="A2371" s="160">
        <v>2368</v>
      </c>
      <c r="B2371" s="710" t="s">
        <v>5694</v>
      </c>
      <c r="C2371" s="711" t="s">
        <v>5695</v>
      </c>
      <c r="D2371" s="712">
        <v>0.7</v>
      </c>
      <c r="E2371" s="160">
        <f t="shared" si="36"/>
        <v>14</v>
      </c>
    </row>
    <row r="2372" spans="1:5">
      <c r="A2372" s="160">
        <v>2369</v>
      </c>
      <c r="B2372" s="710" t="s">
        <v>5696</v>
      </c>
      <c r="C2372" s="711" t="s">
        <v>5695</v>
      </c>
      <c r="D2372" s="712">
        <v>0.5</v>
      </c>
      <c r="E2372" s="160">
        <f t="shared" si="36"/>
        <v>10</v>
      </c>
    </row>
    <row r="2373" spans="1:5">
      <c r="A2373" s="160">
        <v>2370</v>
      </c>
      <c r="B2373" s="710" t="s">
        <v>5697</v>
      </c>
      <c r="C2373" s="711" t="s">
        <v>5695</v>
      </c>
      <c r="D2373" s="712">
        <v>0.5</v>
      </c>
      <c r="E2373" s="160">
        <f t="shared" ref="E2373:E2436" si="37">D2373*20</f>
        <v>10</v>
      </c>
    </row>
    <row r="2374" spans="1:5">
      <c r="A2374" s="160">
        <v>2371</v>
      </c>
      <c r="B2374" s="710" t="s">
        <v>5698</v>
      </c>
      <c r="C2374" s="711" t="s">
        <v>5695</v>
      </c>
      <c r="D2374" s="712">
        <v>1.2</v>
      </c>
      <c r="E2374" s="160">
        <f t="shared" si="37"/>
        <v>24</v>
      </c>
    </row>
    <row r="2375" spans="1:5">
      <c r="A2375" s="160">
        <v>2372</v>
      </c>
      <c r="B2375" s="710" t="s">
        <v>5699</v>
      </c>
      <c r="C2375" s="711" t="s">
        <v>5695</v>
      </c>
      <c r="D2375" s="712">
        <v>0.55</v>
      </c>
      <c r="E2375" s="160">
        <f t="shared" si="37"/>
        <v>11</v>
      </c>
    </row>
    <row r="2376" spans="1:5">
      <c r="A2376" s="160">
        <v>2373</v>
      </c>
      <c r="B2376" s="710" t="s">
        <v>5700</v>
      </c>
      <c r="C2376" s="711" t="s">
        <v>5695</v>
      </c>
      <c r="D2376" s="712">
        <v>0.8</v>
      </c>
      <c r="E2376" s="160">
        <f t="shared" si="37"/>
        <v>16</v>
      </c>
    </row>
    <row r="2377" spans="1:5">
      <c r="A2377" s="160">
        <v>2374</v>
      </c>
      <c r="B2377" s="710" t="s">
        <v>5701</v>
      </c>
      <c r="C2377" s="711" t="s">
        <v>5695</v>
      </c>
      <c r="D2377" s="712">
        <v>0.75</v>
      </c>
      <c r="E2377" s="160">
        <f t="shared" si="37"/>
        <v>15</v>
      </c>
    </row>
    <row r="2378" spans="1:5">
      <c r="A2378" s="160">
        <v>2375</v>
      </c>
      <c r="B2378" s="710" t="s">
        <v>5702</v>
      </c>
      <c r="C2378" s="711" t="s">
        <v>5695</v>
      </c>
      <c r="D2378" s="712">
        <v>0.7</v>
      </c>
      <c r="E2378" s="160">
        <f t="shared" si="37"/>
        <v>14</v>
      </c>
    </row>
    <row r="2379" spans="1:5">
      <c r="A2379" s="160">
        <v>2376</v>
      </c>
      <c r="B2379" s="710" t="s">
        <v>5703</v>
      </c>
      <c r="C2379" s="711" t="s">
        <v>5695</v>
      </c>
      <c r="D2379" s="712">
        <v>1.7</v>
      </c>
      <c r="E2379" s="160">
        <f t="shared" si="37"/>
        <v>34</v>
      </c>
    </row>
    <row r="2380" spans="1:5">
      <c r="A2380" s="160">
        <v>2377</v>
      </c>
      <c r="B2380" s="710" t="s">
        <v>5704</v>
      </c>
      <c r="C2380" s="711" t="s">
        <v>5695</v>
      </c>
      <c r="D2380" s="712">
        <v>0.5</v>
      </c>
      <c r="E2380" s="160">
        <f t="shared" si="37"/>
        <v>10</v>
      </c>
    </row>
    <row r="2381" spans="1:5">
      <c r="A2381" s="160">
        <v>2378</v>
      </c>
      <c r="B2381" s="710" t="s">
        <v>5705</v>
      </c>
      <c r="C2381" s="711" t="s">
        <v>5695</v>
      </c>
      <c r="D2381" s="712">
        <v>1.3</v>
      </c>
      <c r="E2381" s="160">
        <f t="shared" si="37"/>
        <v>26</v>
      </c>
    </row>
    <row r="2382" spans="1:5">
      <c r="A2382" s="160">
        <v>2379</v>
      </c>
      <c r="B2382" s="710" t="s">
        <v>5706</v>
      </c>
      <c r="C2382" s="711" t="s">
        <v>5695</v>
      </c>
      <c r="D2382" s="712">
        <v>1.5</v>
      </c>
      <c r="E2382" s="160">
        <f t="shared" si="37"/>
        <v>30</v>
      </c>
    </row>
    <row r="2383" spans="1:5">
      <c r="A2383" s="160">
        <v>2380</v>
      </c>
      <c r="B2383" s="710" t="s">
        <v>5707</v>
      </c>
      <c r="C2383" s="711" t="s">
        <v>5695</v>
      </c>
      <c r="D2383" s="712">
        <v>2</v>
      </c>
      <c r="E2383" s="160">
        <f t="shared" si="37"/>
        <v>40</v>
      </c>
    </row>
    <row r="2384" spans="1:5">
      <c r="A2384" s="160">
        <v>2381</v>
      </c>
      <c r="B2384" s="710" t="s">
        <v>5708</v>
      </c>
      <c r="C2384" s="711" t="s">
        <v>5695</v>
      </c>
      <c r="D2384" s="712">
        <v>1.5</v>
      </c>
      <c r="E2384" s="160">
        <f t="shared" si="37"/>
        <v>30</v>
      </c>
    </row>
    <row r="2385" spans="1:5">
      <c r="A2385" s="160">
        <v>2382</v>
      </c>
      <c r="B2385" s="710" t="s">
        <v>5709</v>
      </c>
      <c r="C2385" s="711" t="s">
        <v>5695</v>
      </c>
      <c r="D2385" s="712">
        <v>0.6</v>
      </c>
      <c r="E2385" s="160">
        <f t="shared" si="37"/>
        <v>12</v>
      </c>
    </row>
    <row r="2386" spans="1:5">
      <c r="A2386" s="160">
        <v>2383</v>
      </c>
      <c r="B2386" s="710" t="s">
        <v>5710</v>
      </c>
      <c r="C2386" s="711" t="s">
        <v>5711</v>
      </c>
      <c r="D2386" s="712">
        <v>1.6</v>
      </c>
      <c r="E2386" s="160">
        <f t="shared" si="37"/>
        <v>32</v>
      </c>
    </row>
    <row r="2387" spans="1:5">
      <c r="A2387" s="160">
        <v>2384</v>
      </c>
      <c r="B2387" s="710" t="s">
        <v>5712</v>
      </c>
      <c r="C2387" s="711" t="s">
        <v>5711</v>
      </c>
      <c r="D2387" s="712">
        <v>1.4</v>
      </c>
      <c r="E2387" s="160">
        <f t="shared" si="37"/>
        <v>28</v>
      </c>
    </row>
    <row r="2388" spans="1:5">
      <c r="A2388" s="160">
        <v>2385</v>
      </c>
      <c r="B2388" s="710" t="s">
        <v>5713</v>
      </c>
      <c r="C2388" s="711" t="s">
        <v>5711</v>
      </c>
      <c r="D2388" s="712">
        <v>1.7</v>
      </c>
      <c r="E2388" s="160">
        <f t="shared" si="37"/>
        <v>34</v>
      </c>
    </row>
    <row r="2389" spans="1:5">
      <c r="A2389" s="160">
        <v>2386</v>
      </c>
      <c r="B2389" s="710" t="s">
        <v>5714</v>
      </c>
      <c r="C2389" s="711" t="s">
        <v>5711</v>
      </c>
      <c r="D2389" s="712">
        <v>1.9</v>
      </c>
      <c r="E2389" s="160">
        <f t="shared" si="37"/>
        <v>38</v>
      </c>
    </row>
    <row r="2390" spans="1:5">
      <c r="A2390" s="160">
        <v>2387</v>
      </c>
      <c r="B2390" s="710" t="s">
        <v>5715</v>
      </c>
      <c r="C2390" s="711" t="s">
        <v>5711</v>
      </c>
      <c r="D2390" s="712">
        <v>1.5</v>
      </c>
      <c r="E2390" s="160">
        <f t="shared" si="37"/>
        <v>30</v>
      </c>
    </row>
    <row r="2391" spans="1:5">
      <c r="A2391" s="160">
        <v>2388</v>
      </c>
      <c r="B2391" s="710" t="s">
        <v>5716</v>
      </c>
      <c r="C2391" s="711" t="s">
        <v>5711</v>
      </c>
      <c r="D2391" s="712">
        <v>1.35</v>
      </c>
      <c r="E2391" s="160">
        <f t="shared" si="37"/>
        <v>27</v>
      </c>
    </row>
    <row r="2392" spans="1:5">
      <c r="A2392" s="160">
        <v>2389</v>
      </c>
      <c r="B2392" s="710" t="s">
        <v>5717</v>
      </c>
      <c r="C2392" s="711" t="s">
        <v>5711</v>
      </c>
      <c r="D2392" s="712">
        <v>0.5</v>
      </c>
      <c r="E2392" s="160">
        <f t="shared" si="37"/>
        <v>10</v>
      </c>
    </row>
    <row r="2393" spans="1:5">
      <c r="A2393" s="160">
        <v>2390</v>
      </c>
      <c r="B2393" s="710" t="s">
        <v>5718</v>
      </c>
      <c r="C2393" s="711" t="s">
        <v>5711</v>
      </c>
      <c r="D2393" s="712">
        <v>1.9</v>
      </c>
      <c r="E2393" s="160">
        <f t="shared" si="37"/>
        <v>38</v>
      </c>
    </row>
    <row r="2394" spans="1:5">
      <c r="A2394" s="160">
        <v>2391</v>
      </c>
      <c r="B2394" s="710" t="s">
        <v>5719</v>
      </c>
      <c r="C2394" s="711" t="s">
        <v>5711</v>
      </c>
      <c r="D2394" s="712">
        <v>8.5</v>
      </c>
      <c r="E2394" s="160">
        <f t="shared" si="37"/>
        <v>170</v>
      </c>
    </row>
    <row r="2395" spans="1:5">
      <c r="A2395" s="160">
        <v>2392</v>
      </c>
      <c r="B2395" s="710" t="s">
        <v>5720</v>
      </c>
      <c r="C2395" s="711" t="s">
        <v>5711</v>
      </c>
      <c r="D2395" s="712">
        <v>1.4</v>
      </c>
      <c r="E2395" s="160">
        <f t="shared" si="37"/>
        <v>28</v>
      </c>
    </row>
    <row r="2396" spans="1:5">
      <c r="A2396" s="160">
        <v>2393</v>
      </c>
      <c r="B2396" s="710" t="s">
        <v>5721</v>
      </c>
      <c r="C2396" s="711" t="s">
        <v>5711</v>
      </c>
      <c r="D2396" s="712">
        <v>1.6</v>
      </c>
      <c r="E2396" s="160">
        <f t="shared" si="37"/>
        <v>32</v>
      </c>
    </row>
    <row r="2397" spans="1:5">
      <c r="A2397" s="160">
        <v>2394</v>
      </c>
      <c r="B2397" s="710" t="s">
        <v>5722</v>
      </c>
      <c r="C2397" s="711" t="s">
        <v>5711</v>
      </c>
      <c r="D2397" s="712">
        <v>1.9</v>
      </c>
      <c r="E2397" s="160">
        <f t="shared" si="37"/>
        <v>38</v>
      </c>
    </row>
    <row r="2398" spans="1:5">
      <c r="A2398" s="160">
        <v>2395</v>
      </c>
      <c r="B2398" s="710" t="s">
        <v>5723</v>
      </c>
      <c r="C2398" s="711" t="s">
        <v>5711</v>
      </c>
      <c r="D2398" s="712">
        <v>1.4</v>
      </c>
      <c r="E2398" s="160">
        <f t="shared" si="37"/>
        <v>28</v>
      </c>
    </row>
    <row r="2399" spans="1:5">
      <c r="A2399" s="160">
        <v>2396</v>
      </c>
      <c r="B2399" s="710" t="s">
        <v>5724</v>
      </c>
      <c r="C2399" s="711" t="s">
        <v>5711</v>
      </c>
      <c r="D2399" s="712">
        <v>1.4</v>
      </c>
      <c r="E2399" s="160">
        <f t="shared" si="37"/>
        <v>28</v>
      </c>
    </row>
    <row r="2400" spans="1:5">
      <c r="A2400" s="160">
        <v>2397</v>
      </c>
      <c r="B2400" s="710" t="s">
        <v>5725</v>
      </c>
      <c r="C2400" s="711" t="s">
        <v>5711</v>
      </c>
      <c r="D2400" s="712">
        <v>1.4</v>
      </c>
      <c r="E2400" s="160">
        <f t="shared" si="37"/>
        <v>28</v>
      </c>
    </row>
    <row r="2401" spans="1:5">
      <c r="A2401" s="160">
        <v>2398</v>
      </c>
      <c r="B2401" s="710" t="s">
        <v>5726</v>
      </c>
      <c r="C2401" s="711" t="s">
        <v>5711</v>
      </c>
      <c r="D2401" s="712">
        <v>2.2</v>
      </c>
      <c r="E2401" s="160">
        <f t="shared" si="37"/>
        <v>44</v>
      </c>
    </row>
    <row r="2402" spans="1:5">
      <c r="A2402" s="160">
        <v>2399</v>
      </c>
      <c r="B2402" s="710" t="s">
        <v>5727</v>
      </c>
      <c r="C2402" s="711" t="s">
        <v>5711</v>
      </c>
      <c r="D2402" s="712">
        <v>2.4</v>
      </c>
      <c r="E2402" s="160">
        <f t="shared" si="37"/>
        <v>48</v>
      </c>
    </row>
    <row r="2403" spans="1:5">
      <c r="A2403" s="160">
        <v>2400</v>
      </c>
      <c r="B2403" s="710" t="s">
        <v>5728</v>
      </c>
      <c r="C2403" s="711" t="s">
        <v>5711</v>
      </c>
      <c r="D2403" s="712">
        <v>1.9</v>
      </c>
      <c r="E2403" s="160">
        <f t="shared" si="37"/>
        <v>38</v>
      </c>
    </row>
    <row r="2404" spans="1:5">
      <c r="A2404" s="160">
        <v>2401</v>
      </c>
      <c r="B2404" s="710" t="s">
        <v>5729</v>
      </c>
      <c r="C2404" s="711" t="s">
        <v>5711</v>
      </c>
      <c r="D2404" s="712">
        <v>1.7</v>
      </c>
      <c r="E2404" s="160">
        <f t="shared" si="37"/>
        <v>34</v>
      </c>
    </row>
    <row r="2405" spans="1:5">
      <c r="A2405" s="160">
        <v>2402</v>
      </c>
      <c r="B2405" s="710" t="s">
        <v>5730</v>
      </c>
      <c r="C2405" s="711" t="s">
        <v>5711</v>
      </c>
      <c r="D2405" s="712">
        <v>2.2</v>
      </c>
      <c r="E2405" s="160">
        <f t="shared" si="37"/>
        <v>44</v>
      </c>
    </row>
    <row r="2406" spans="1:5">
      <c r="A2406" s="160">
        <v>2403</v>
      </c>
      <c r="B2406" s="710" t="s">
        <v>5731</v>
      </c>
      <c r="C2406" s="711" t="s">
        <v>5711</v>
      </c>
      <c r="D2406" s="712">
        <v>1.9</v>
      </c>
      <c r="E2406" s="160">
        <f t="shared" si="37"/>
        <v>38</v>
      </c>
    </row>
    <row r="2407" spans="1:5">
      <c r="A2407" s="160">
        <v>2404</v>
      </c>
      <c r="B2407" s="710" t="s">
        <v>5732</v>
      </c>
      <c r="C2407" s="711" t="s">
        <v>5711</v>
      </c>
      <c r="D2407" s="712">
        <v>1.9</v>
      </c>
      <c r="E2407" s="160">
        <f t="shared" si="37"/>
        <v>38</v>
      </c>
    </row>
    <row r="2408" spans="1:5">
      <c r="A2408" s="160">
        <v>2405</v>
      </c>
      <c r="B2408" s="710" t="s">
        <v>5733</v>
      </c>
      <c r="C2408" s="711" t="s">
        <v>5711</v>
      </c>
      <c r="D2408" s="712">
        <v>2.2</v>
      </c>
      <c r="E2408" s="160">
        <f t="shared" si="37"/>
        <v>44</v>
      </c>
    </row>
    <row r="2409" spans="1:5">
      <c r="A2409" s="160">
        <v>2406</v>
      </c>
      <c r="B2409" s="710" t="s">
        <v>5734</v>
      </c>
      <c r="C2409" s="711" t="s">
        <v>5711</v>
      </c>
      <c r="D2409" s="712">
        <v>2.4</v>
      </c>
      <c r="E2409" s="160">
        <f t="shared" si="37"/>
        <v>48</v>
      </c>
    </row>
    <row r="2410" spans="1:5">
      <c r="A2410" s="160">
        <v>2407</v>
      </c>
      <c r="B2410" s="710" t="s">
        <v>5735</v>
      </c>
      <c r="C2410" s="711" t="s">
        <v>5711</v>
      </c>
      <c r="D2410" s="712">
        <v>1.9</v>
      </c>
      <c r="E2410" s="160">
        <f t="shared" si="37"/>
        <v>38</v>
      </c>
    </row>
    <row r="2411" spans="1:5">
      <c r="A2411" s="160">
        <v>2408</v>
      </c>
      <c r="B2411" s="710" t="s">
        <v>5736</v>
      </c>
      <c r="C2411" s="711" t="s">
        <v>5711</v>
      </c>
      <c r="D2411" s="712">
        <v>1.9</v>
      </c>
      <c r="E2411" s="160">
        <f t="shared" si="37"/>
        <v>38</v>
      </c>
    </row>
    <row r="2412" spans="1:5">
      <c r="A2412" s="160">
        <v>2409</v>
      </c>
      <c r="B2412" s="710" t="s">
        <v>5737</v>
      </c>
      <c r="C2412" s="711" t="s">
        <v>5711</v>
      </c>
      <c r="D2412" s="712">
        <v>1.2</v>
      </c>
      <c r="E2412" s="160">
        <f t="shared" si="37"/>
        <v>24</v>
      </c>
    </row>
    <row r="2413" spans="1:5">
      <c r="A2413" s="160">
        <v>2410</v>
      </c>
      <c r="B2413" s="710" t="s">
        <v>5738</v>
      </c>
      <c r="C2413" s="711" t="s">
        <v>5711</v>
      </c>
      <c r="D2413" s="712">
        <v>1.9</v>
      </c>
      <c r="E2413" s="160">
        <f t="shared" si="37"/>
        <v>38</v>
      </c>
    </row>
    <row r="2414" spans="1:5">
      <c r="A2414" s="160">
        <v>2411</v>
      </c>
      <c r="B2414" s="710" t="s">
        <v>5739</v>
      </c>
      <c r="C2414" s="711" t="s">
        <v>5711</v>
      </c>
      <c r="D2414" s="712">
        <v>1.7</v>
      </c>
      <c r="E2414" s="160">
        <f t="shared" si="37"/>
        <v>34</v>
      </c>
    </row>
    <row r="2415" spans="1:5">
      <c r="A2415" s="160">
        <v>2412</v>
      </c>
      <c r="B2415" s="710" t="s">
        <v>5740</v>
      </c>
      <c r="C2415" s="711" t="s">
        <v>5711</v>
      </c>
      <c r="D2415" s="712">
        <v>1.7</v>
      </c>
      <c r="E2415" s="160">
        <f t="shared" si="37"/>
        <v>34</v>
      </c>
    </row>
    <row r="2416" spans="1:5">
      <c r="A2416" s="160">
        <v>2413</v>
      </c>
      <c r="B2416" s="710" t="s">
        <v>5741</v>
      </c>
      <c r="C2416" s="711" t="s">
        <v>5711</v>
      </c>
      <c r="D2416" s="712">
        <v>11.4</v>
      </c>
      <c r="E2416" s="160">
        <f t="shared" si="37"/>
        <v>228</v>
      </c>
    </row>
    <row r="2417" spans="1:5">
      <c r="A2417" s="160">
        <v>2414</v>
      </c>
      <c r="B2417" s="710" t="s">
        <v>5742</v>
      </c>
      <c r="C2417" s="711" t="s">
        <v>5711</v>
      </c>
      <c r="D2417" s="712">
        <v>2.4</v>
      </c>
      <c r="E2417" s="160">
        <f t="shared" si="37"/>
        <v>48</v>
      </c>
    </row>
    <row r="2418" spans="1:5">
      <c r="A2418" s="160">
        <v>2415</v>
      </c>
      <c r="B2418" s="710" t="s">
        <v>5743</v>
      </c>
      <c r="C2418" s="711" t="s">
        <v>5711</v>
      </c>
      <c r="D2418" s="712">
        <v>2.2</v>
      </c>
      <c r="E2418" s="160">
        <f t="shared" si="37"/>
        <v>44</v>
      </c>
    </row>
    <row r="2419" spans="1:5">
      <c r="A2419" s="160">
        <v>2416</v>
      </c>
      <c r="B2419" s="710" t="s">
        <v>5722</v>
      </c>
      <c r="C2419" s="711" t="s">
        <v>5711</v>
      </c>
      <c r="D2419" s="712">
        <v>2.4</v>
      </c>
      <c r="E2419" s="160">
        <f t="shared" si="37"/>
        <v>48</v>
      </c>
    </row>
    <row r="2420" spans="1:5">
      <c r="A2420" s="160">
        <v>2417</v>
      </c>
      <c r="B2420" s="710" t="s">
        <v>5744</v>
      </c>
      <c r="C2420" s="711" t="s">
        <v>5711</v>
      </c>
      <c r="D2420" s="712">
        <v>2.2</v>
      </c>
      <c r="E2420" s="160">
        <f t="shared" si="37"/>
        <v>44</v>
      </c>
    </row>
    <row r="2421" spans="1:5">
      <c r="A2421" s="160">
        <v>2418</v>
      </c>
      <c r="B2421" s="710" t="s">
        <v>5745</v>
      </c>
      <c r="C2421" s="711" t="s">
        <v>5711</v>
      </c>
      <c r="D2421" s="712">
        <v>1.4</v>
      </c>
      <c r="E2421" s="160">
        <f t="shared" si="37"/>
        <v>28</v>
      </c>
    </row>
    <row r="2422" spans="1:5">
      <c r="A2422" s="160">
        <v>2419</v>
      </c>
      <c r="B2422" s="710" t="s">
        <v>5746</v>
      </c>
      <c r="C2422" s="711" t="s">
        <v>5747</v>
      </c>
      <c r="D2422" s="712">
        <v>0.6</v>
      </c>
      <c r="E2422" s="160">
        <f t="shared" si="37"/>
        <v>12</v>
      </c>
    </row>
    <row r="2423" spans="1:5">
      <c r="A2423" s="160">
        <v>2420</v>
      </c>
      <c r="B2423" s="710" t="s">
        <v>5748</v>
      </c>
      <c r="C2423" s="711" t="s">
        <v>5747</v>
      </c>
      <c r="D2423" s="712">
        <v>1</v>
      </c>
      <c r="E2423" s="160">
        <f t="shared" si="37"/>
        <v>20</v>
      </c>
    </row>
    <row r="2424" spans="1:5">
      <c r="A2424" s="160">
        <v>2421</v>
      </c>
      <c r="B2424" s="710" t="s">
        <v>5749</v>
      </c>
      <c r="C2424" s="711" t="s">
        <v>5747</v>
      </c>
      <c r="D2424" s="712">
        <v>1</v>
      </c>
      <c r="E2424" s="160">
        <f t="shared" si="37"/>
        <v>20</v>
      </c>
    </row>
    <row r="2425" spans="1:5">
      <c r="A2425" s="160">
        <v>2422</v>
      </c>
      <c r="B2425" s="710" t="s">
        <v>5750</v>
      </c>
      <c r="C2425" s="711" t="s">
        <v>5747</v>
      </c>
      <c r="D2425" s="712">
        <v>0.6</v>
      </c>
      <c r="E2425" s="160">
        <f t="shared" si="37"/>
        <v>12</v>
      </c>
    </row>
    <row r="2426" spans="1:5">
      <c r="A2426" s="160">
        <v>2423</v>
      </c>
      <c r="B2426" s="710" t="s">
        <v>5751</v>
      </c>
      <c r="C2426" s="711" t="s">
        <v>5747</v>
      </c>
      <c r="D2426" s="712">
        <v>3</v>
      </c>
      <c r="E2426" s="160">
        <f t="shared" si="37"/>
        <v>60</v>
      </c>
    </row>
    <row r="2427" spans="1:5">
      <c r="A2427" s="160">
        <v>2424</v>
      </c>
      <c r="B2427" s="710" t="s">
        <v>4910</v>
      </c>
      <c r="C2427" s="711" t="s">
        <v>5747</v>
      </c>
      <c r="D2427" s="712">
        <v>3</v>
      </c>
      <c r="E2427" s="160">
        <f t="shared" si="37"/>
        <v>60</v>
      </c>
    </row>
    <row r="2428" spans="1:5">
      <c r="A2428" s="160">
        <v>2425</v>
      </c>
      <c r="B2428" s="710" t="s">
        <v>5752</v>
      </c>
      <c r="C2428" s="711" t="s">
        <v>5747</v>
      </c>
      <c r="D2428" s="712">
        <v>0.5</v>
      </c>
      <c r="E2428" s="160">
        <f t="shared" si="37"/>
        <v>10</v>
      </c>
    </row>
    <row r="2429" spans="1:5">
      <c r="A2429" s="160">
        <v>2426</v>
      </c>
      <c r="B2429" s="710" t="s">
        <v>5753</v>
      </c>
      <c r="C2429" s="711" t="s">
        <v>5747</v>
      </c>
      <c r="D2429" s="650">
        <v>4.5</v>
      </c>
      <c r="E2429" s="160">
        <f t="shared" si="37"/>
        <v>90</v>
      </c>
    </row>
    <row r="2430" spans="1:5">
      <c r="A2430" s="160">
        <v>2427</v>
      </c>
      <c r="B2430" s="710" t="s">
        <v>5754</v>
      </c>
      <c r="C2430" s="711" t="s">
        <v>5747</v>
      </c>
      <c r="D2430" s="712">
        <v>4.5</v>
      </c>
      <c r="E2430" s="160">
        <f t="shared" si="37"/>
        <v>90</v>
      </c>
    </row>
    <row r="2431" spans="1:5">
      <c r="A2431" s="160">
        <v>2428</v>
      </c>
      <c r="B2431" s="710" t="s">
        <v>5755</v>
      </c>
      <c r="C2431" s="711" t="s">
        <v>5747</v>
      </c>
      <c r="D2431" s="712">
        <v>1</v>
      </c>
      <c r="E2431" s="160">
        <f t="shared" si="37"/>
        <v>20</v>
      </c>
    </row>
    <row r="2432" spans="1:5">
      <c r="A2432" s="160">
        <v>2429</v>
      </c>
      <c r="B2432" s="710" t="s">
        <v>5756</v>
      </c>
      <c r="C2432" s="711" t="s">
        <v>5747</v>
      </c>
      <c r="D2432" s="712">
        <v>1</v>
      </c>
      <c r="E2432" s="160">
        <f t="shared" si="37"/>
        <v>20</v>
      </c>
    </row>
    <row r="2433" spans="1:5">
      <c r="A2433" s="160">
        <v>2430</v>
      </c>
      <c r="B2433" s="710" t="s">
        <v>5757</v>
      </c>
      <c r="C2433" s="711" t="s">
        <v>5758</v>
      </c>
      <c r="D2433" s="650">
        <v>2.4</v>
      </c>
      <c r="E2433" s="160">
        <f t="shared" si="37"/>
        <v>48</v>
      </c>
    </row>
    <row r="2434" spans="1:5">
      <c r="A2434" s="160">
        <v>2431</v>
      </c>
      <c r="B2434" s="710" t="s">
        <v>1512</v>
      </c>
      <c r="C2434" s="711" t="s">
        <v>5758</v>
      </c>
      <c r="D2434" s="712">
        <v>3.2</v>
      </c>
      <c r="E2434" s="160">
        <f t="shared" si="37"/>
        <v>64</v>
      </c>
    </row>
    <row r="2435" spans="1:5">
      <c r="A2435" s="160">
        <v>2432</v>
      </c>
      <c r="B2435" s="710" t="s">
        <v>5749</v>
      </c>
      <c r="C2435" s="711" t="s">
        <v>5758</v>
      </c>
      <c r="D2435" s="712">
        <v>4.6</v>
      </c>
      <c r="E2435" s="160">
        <f t="shared" si="37"/>
        <v>92</v>
      </c>
    </row>
    <row r="2436" spans="1:5">
      <c r="A2436" s="160">
        <v>2433</v>
      </c>
      <c r="B2436" s="710" t="s">
        <v>5759</v>
      </c>
      <c r="C2436" s="711" t="s">
        <v>5758</v>
      </c>
      <c r="D2436" s="712">
        <v>1</v>
      </c>
      <c r="E2436" s="160">
        <f t="shared" si="37"/>
        <v>20</v>
      </c>
    </row>
    <row r="2437" spans="1:5">
      <c r="A2437" s="160">
        <v>2434</v>
      </c>
      <c r="B2437" s="710" t="s">
        <v>5760</v>
      </c>
      <c r="C2437" s="711" t="s">
        <v>5758</v>
      </c>
      <c r="D2437" s="650">
        <v>2.9</v>
      </c>
      <c r="E2437" s="160">
        <f t="shared" ref="E2437:E2500" si="38">D2437*20</f>
        <v>58</v>
      </c>
    </row>
    <row r="2438" spans="1:5">
      <c r="A2438" s="160">
        <v>2435</v>
      </c>
      <c r="B2438" s="710" t="s">
        <v>5761</v>
      </c>
      <c r="C2438" s="711" t="s">
        <v>5758</v>
      </c>
      <c r="D2438" s="650">
        <v>3.9</v>
      </c>
      <c r="E2438" s="160">
        <f t="shared" si="38"/>
        <v>78</v>
      </c>
    </row>
    <row r="2439" spans="1:5">
      <c r="A2439" s="160">
        <v>2436</v>
      </c>
      <c r="B2439" s="710" t="s">
        <v>5762</v>
      </c>
      <c r="C2439" s="711" t="s">
        <v>5758</v>
      </c>
      <c r="D2439" s="650">
        <v>4</v>
      </c>
      <c r="E2439" s="160">
        <f t="shared" si="38"/>
        <v>80</v>
      </c>
    </row>
    <row r="2440" spans="1:5">
      <c r="A2440" s="160">
        <v>2437</v>
      </c>
      <c r="B2440" s="710" t="s">
        <v>5763</v>
      </c>
      <c r="C2440" s="711" t="s">
        <v>5758</v>
      </c>
      <c r="D2440" s="650">
        <v>4.8</v>
      </c>
      <c r="E2440" s="160">
        <f t="shared" si="38"/>
        <v>96</v>
      </c>
    </row>
    <row r="2441" spans="1:5">
      <c r="A2441" s="160">
        <v>2438</v>
      </c>
      <c r="B2441" s="710" t="s">
        <v>5764</v>
      </c>
      <c r="C2441" s="711" t="s">
        <v>5758</v>
      </c>
      <c r="D2441" s="650">
        <v>1.3</v>
      </c>
      <c r="E2441" s="160">
        <f t="shared" si="38"/>
        <v>26</v>
      </c>
    </row>
    <row r="2442" spans="1:5">
      <c r="A2442" s="160">
        <v>2439</v>
      </c>
      <c r="B2442" s="710" t="s">
        <v>5765</v>
      </c>
      <c r="C2442" s="711" t="s">
        <v>5758</v>
      </c>
      <c r="D2442" s="650">
        <v>1.9</v>
      </c>
      <c r="E2442" s="160">
        <f t="shared" si="38"/>
        <v>38</v>
      </c>
    </row>
    <row r="2443" spans="1:5">
      <c r="A2443" s="160">
        <v>2440</v>
      </c>
      <c r="B2443" s="710" t="s">
        <v>5766</v>
      </c>
      <c r="C2443" s="711" t="s">
        <v>5758</v>
      </c>
      <c r="D2443" s="650">
        <v>3.5</v>
      </c>
      <c r="E2443" s="160">
        <f t="shared" si="38"/>
        <v>70</v>
      </c>
    </row>
    <row r="2444" spans="1:5">
      <c r="A2444" s="160">
        <v>2441</v>
      </c>
      <c r="B2444" s="710" t="s">
        <v>5282</v>
      </c>
      <c r="C2444" s="711" t="s">
        <v>5758</v>
      </c>
      <c r="D2444" s="650">
        <v>3.4</v>
      </c>
      <c r="E2444" s="160">
        <f t="shared" si="38"/>
        <v>68</v>
      </c>
    </row>
    <row r="2445" spans="1:5">
      <c r="A2445" s="160">
        <v>2442</v>
      </c>
      <c r="B2445" s="710" t="s">
        <v>5767</v>
      </c>
      <c r="C2445" s="711" t="s">
        <v>5758</v>
      </c>
      <c r="D2445" s="650">
        <v>2.6</v>
      </c>
      <c r="E2445" s="160">
        <f t="shared" si="38"/>
        <v>52</v>
      </c>
    </row>
    <row r="2446" spans="1:5">
      <c r="A2446" s="160">
        <v>2443</v>
      </c>
      <c r="B2446" s="710" t="s">
        <v>5768</v>
      </c>
      <c r="C2446" s="711" t="s">
        <v>5758</v>
      </c>
      <c r="D2446" s="650">
        <v>3.2</v>
      </c>
      <c r="E2446" s="160">
        <f t="shared" si="38"/>
        <v>64</v>
      </c>
    </row>
    <row r="2447" spans="1:5">
      <c r="A2447" s="160">
        <v>2444</v>
      </c>
      <c r="B2447" s="710" t="s">
        <v>5769</v>
      </c>
      <c r="C2447" s="711" t="s">
        <v>5758</v>
      </c>
      <c r="D2447" s="650">
        <v>2.5</v>
      </c>
      <c r="E2447" s="160">
        <f t="shared" si="38"/>
        <v>50</v>
      </c>
    </row>
    <row r="2448" spans="1:5">
      <c r="A2448" s="160">
        <v>2445</v>
      </c>
      <c r="B2448" s="710" t="s">
        <v>5770</v>
      </c>
      <c r="C2448" s="711" t="s">
        <v>5758</v>
      </c>
      <c r="D2448" s="650">
        <v>1.2</v>
      </c>
      <c r="E2448" s="160">
        <f t="shared" si="38"/>
        <v>24</v>
      </c>
    </row>
    <row r="2449" spans="1:5">
      <c r="A2449" s="160">
        <v>2446</v>
      </c>
      <c r="B2449" s="710" t="s">
        <v>5771</v>
      </c>
      <c r="C2449" s="711" t="s">
        <v>5758</v>
      </c>
      <c r="D2449" s="650">
        <v>1.7</v>
      </c>
      <c r="E2449" s="160">
        <f t="shared" si="38"/>
        <v>34</v>
      </c>
    </row>
    <row r="2450" spans="1:5">
      <c r="A2450" s="160">
        <v>2447</v>
      </c>
      <c r="B2450" s="710" t="s">
        <v>5772</v>
      </c>
      <c r="C2450" s="711" t="s">
        <v>5758</v>
      </c>
      <c r="D2450" s="650">
        <v>3.5</v>
      </c>
      <c r="E2450" s="160">
        <f t="shared" si="38"/>
        <v>70</v>
      </c>
    </row>
    <row r="2451" spans="1:5">
      <c r="A2451" s="160">
        <v>2448</v>
      </c>
      <c r="B2451" s="710" t="s">
        <v>5773</v>
      </c>
      <c r="C2451" s="711" t="s">
        <v>5758</v>
      </c>
      <c r="D2451" s="650">
        <v>2.3</v>
      </c>
      <c r="E2451" s="160">
        <f t="shared" si="38"/>
        <v>46</v>
      </c>
    </row>
    <row r="2452" spans="1:5">
      <c r="A2452" s="160">
        <v>2449</v>
      </c>
      <c r="B2452" s="710" t="s">
        <v>5774</v>
      </c>
      <c r="C2452" s="711" t="s">
        <v>5758</v>
      </c>
      <c r="D2452" s="650">
        <v>3</v>
      </c>
      <c r="E2452" s="160">
        <f t="shared" si="38"/>
        <v>60</v>
      </c>
    </row>
    <row r="2453" spans="1:5">
      <c r="A2453" s="160">
        <v>2450</v>
      </c>
      <c r="B2453" s="710" t="s">
        <v>5775</v>
      </c>
      <c r="C2453" s="711" t="s">
        <v>5758</v>
      </c>
      <c r="D2453" s="650">
        <v>1.3</v>
      </c>
      <c r="E2453" s="160">
        <f t="shared" si="38"/>
        <v>26</v>
      </c>
    </row>
    <row r="2454" spans="1:5">
      <c r="A2454" s="160">
        <v>2451</v>
      </c>
      <c r="B2454" s="710" t="s">
        <v>5776</v>
      </c>
      <c r="C2454" s="711" t="s">
        <v>5758</v>
      </c>
      <c r="D2454" s="650">
        <v>1.3</v>
      </c>
      <c r="E2454" s="160">
        <f t="shared" si="38"/>
        <v>26</v>
      </c>
    </row>
    <row r="2455" spans="1:5">
      <c r="A2455" s="160">
        <v>2452</v>
      </c>
      <c r="B2455" s="710" t="s">
        <v>5777</v>
      </c>
      <c r="C2455" s="711" t="s">
        <v>5758</v>
      </c>
      <c r="D2455" s="650">
        <v>1.3</v>
      </c>
      <c r="E2455" s="160">
        <f t="shared" si="38"/>
        <v>26</v>
      </c>
    </row>
    <row r="2456" spans="1:5">
      <c r="A2456" s="160">
        <v>2453</v>
      </c>
      <c r="B2456" s="710" t="s">
        <v>5778</v>
      </c>
      <c r="C2456" s="711" t="s">
        <v>5758</v>
      </c>
      <c r="D2456" s="650">
        <v>3.9</v>
      </c>
      <c r="E2456" s="160">
        <f t="shared" si="38"/>
        <v>78</v>
      </c>
    </row>
    <row r="2457" spans="1:5">
      <c r="A2457" s="160">
        <v>2454</v>
      </c>
      <c r="B2457" s="710" t="s">
        <v>5779</v>
      </c>
      <c r="C2457" s="711" t="s">
        <v>5758</v>
      </c>
      <c r="D2457" s="650">
        <v>1.3</v>
      </c>
      <c r="E2457" s="160">
        <f t="shared" si="38"/>
        <v>26</v>
      </c>
    </row>
    <row r="2458" spans="1:5">
      <c r="A2458" s="160">
        <v>2455</v>
      </c>
      <c r="B2458" s="710" t="s">
        <v>5780</v>
      </c>
      <c r="C2458" s="711" t="s">
        <v>5781</v>
      </c>
      <c r="D2458" s="712">
        <v>0.8</v>
      </c>
      <c r="E2458" s="160">
        <f t="shared" si="38"/>
        <v>16</v>
      </c>
    </row>
    <row r="2459" spans="1:5">
      <c r="A2459" s="160">
        <v>2456</v>
      </c>
      <c r="B2459" s="710" t="s">
        <v>5782</v>
      </c>
      <c r="C2459" s="711" t="s">
        <v>5781</v>
      </c>
      <c r="D2459" s="712">
        <v>0.5</v>
      </c>
      <c r="E2459" s="160">
        <f t="shared" si="38"/>
        <v>10</v>
      </c>
    </row>
    <row r="2460" spans="1:5">
      <c r="A2460" s="160">
        <v>2457</v>
      </c>
      <c r="B2460" s="710" t="s">
        <v>5783</v>
      </c>
      <c r="C2460" s="711" t="s">
        <v>5781</v>
      </c>
      <c r="D2460" s="712">
        <v>1</v>
      </c>
      <c r="E2460" s="160">
        <f t="shared" si="38"/>
        <v>20</v>
      </c>
    </row>
    <row r="2461" spans="1:5">
      <c r="A2461" s="160">
        <v>2458</v>
      </c>
      <c r="B2461" s="710" t="s">
        <v>5784</v>
      </c>
      <c r="C2461" s="711" t="s">
        <v>5781</v>
      </c>
      <c r="D2461" s="712">
        <v>0.7</v>
      </c>
      <c r="E2461" s="160">
        <f t="shared" si="38"/>
        <v>14</v>
      </c>
    </row>
    <row r="2462" spans="1:5">
      <c r="A2462" s="160">
        <v>2459</v>
      </c>
      <c r="B2462" s="710" t="s">
        <v>5785</v>
      </c>
      <c r="C2462" s="711" t="s">
        <v>5781</v>
      </c>
      <c r="D2462" s="712">
        <v>0.8</v>
      </c>
      <c r="E2462" s="160">
        <f t="shared" si="38"/>
        <v>16</v>
      </c>
    </row>
    <row r="2463" spans="1:5">
      <c r="A2463" s="160">
        <v>2460</v>
      </c>
      <c r="B2463" s="710" t="s">
        <v>5786</v>
      </c>
      <c r="C2463" s="711" t="s">
        <v>5781</v>
      </c>
      <c r="D2463" s="712">
        <v>0.8</v>
      </c>
      <c r="E2463" s="160">
        <f t="shared" si="38"/>
        <v>16</v>
      </c>
    </row>
    <row r="2464" spans="1:5">
      <c r="A2464" s="160">
        <v>2461</v>
      </c>
      <c r="B2464" s="710" t="s">
        <v>57</v>
      </c>
      <c r="C2464" s="711" t="s">
        <v>5781</v>
      </c>
      <c r="D2464" s="712">
        <v>0.8</v>
      </c>
      <c r="E2464" s="160">
        <f t="shared" si="38"/>
        <v>16</v>
      </c>
    </row>
    <row r="2465" spans="1:5">
      <c r="A2465" s="160">
        <v>2462</v>
      </c>
      <c r="B2465" s="710" t="s">
        <v>259</v>
      </c>
      <c r="C2465" s="711" t="s">
        <v>5781</v>
      </c>
      <c r="D2465" s="712">
        <v>1.2</v>
      </c>
      <c r="E2465" s="160">
        <f t="shared" si="38"/>
        <v>24</v>
      </c>
    </row>
    <row r="2466" spans="1:5">
      <c r="A2466" s="160">
        <v>2463</v>
      </c>
      <c r="B2466" s="710" t="s">
        <v>5787</v>
      </c>
      <c r="C2466" s="711" t="s">
        <v>5781</v>
      </c>
      <c r="D2466" s="712">
        <v>0.5</v>
      </c>
      <c r="E2466" s="160">
        <f t="shared" si="38"/>
        <v>10</v>
      </c>
    </row>
    <row r="2467" spans="1:5">
      <c r="A2467" s="160">
        <v>2464</v>
      </c>
      <c r="B2467" s="710" t="s">
        <v>5788</v>
      </c>
      <c r="C2467" s="711" t="s">
        <v>5781</v>
      </c>
      <c r="D2467" s="712">
        <v>0.5</v>
      </c>
      <c r="E2467" s="160">
        <f t="shared" si="38"/>
        <v>10</v>
      </c>
    </row>
    <row r="2468" spans="1:5">
      <c r="A2468" s="160">
        <v>2465</v>
      </c>
      <c r="B2468" s="710" t="s">
        <v>5789</v>
      </c>
      <c r="C2468" s="711" t="s">
        <v>5781</v>
      </c>
      <c r="D2468" s="712">
        <v>2</v>
      </c>
      <c r="E2468" s="160">
        <f t="shared" si="38"/>
        <v>40</v>
      </c>
    </row>
    <row r="2469" spans="1:5">
      <c r="A2469" s="160">
        <v>2466</v>
      </c>
      <c r="B2469" s="710" t="s">
        <v>5790</v>
      </c>
      <c r="C2469" s="711" t="s">
        <v>5781</v>
      </c>
      <c r="D2469" s="712">
        <v>0.5</v>
      </c>
      <c r="E2469" s="160">
        <f t="shared" si="38"/>
        <v>10</v>
      </c>
    </row>
    <row r="2470" spans="1:5">
      <c r="A2470" s="160">
        <v>2467</v>
      </c>
      <c r="B2470" s="710" t="s">
        <v>5791</v>
      </c>
      <c r="C2470" s="711" t="s">
        <v>5781</v>
      </c>
      <c r="D2470" s="712">
        <v>1.1</v>
      </c>
      <c r="E2470" s="160">
        <f t="shared" si="38"/>
        <v>22</v>
      </c>
    </row>
    <row r="2471" spans="1:5">
      <c r="A2471" s="160">
        <v>2468</v>
      </c>
      <c r="B2471" s="710" t="s">
        <v>5792</v>
      </c>
      <c r="C2471" s="711" t="s">
        <v>5781</v>
      </c>
      <c r="D2471" s="712">
        <v>0.5</v>
      </c>
      <c r="E2471" s="160">
        <f t="shared" si="38"/>
        <v>10</v>
      </c>
    </row>
    <row r="2472" spans="1:5">
      <c r="A2472" s="160">
        <v>2469</v>
      </c>
      <c r="B2472" s="710" t="s">
        <v>235</v>
      </c>
      <c r="C2472" s="711" t="s">
        <v>5781</v>
      </c>
      <c r="D2472" s="712">
        <v>5.5</v>
      </c>
      <c r="E2472" s="160">
        <f t="shared" si="38"/>
        <v>110</v>
      </c>
    </row>
    <row r="2473" spans="1:5">
      <c r="A2473" s="160">
        <v>2470</v>
      </c>
      <c r="B2473" s="710" t="s">
        <v>144</v>
      </c>
      <c r="C2473" s="711" t="s">
        <v>5781</v>
      </c>
      <c r="D2473" s="712">
        <v>3.2</v>
      </c>
      <c r="E2473" s="160">
        <f t="shared" si="38"/>
        <v>64</v>
      </c>
    </row>
    <row r="2474" spans="1:5">
      <c r="A2474" s="160">
        <v>2471</v>
      </c>
      <c r="B2474" s="710" t="s">
        <v>5793</v>
      </c>
      <c r="C2474" s="711" t="s">
        <v>5781</v>
      </c>
      <c r="D2474" s="712">
        <v>2.2</v>
      </c>
      <c r="E2474" s="160">
        <f t="shared" si="38"/>
        <v>44</v>
      </c>
    </row>
    <row r="2475" spans="1:5">
      <c r="A2475" s="160">
        <v>2472</v>
      </c>
      <c r="B2475" s="710" t="s">
        <v>5794</v>
      </c>
      <c r="C2475" s="711" t="s">
        <v>5781</v>
      </c>
      <c r="D2475" s="712">
        <v>0.5</v>
      </c>
      <c r="E2475" s="160">
        <f t="shared" si="38"/>
        <v>10</v>
      </c>
    </row>
    <row r="2476" spans="1:5">
      <c r="A2476" s="160">
        <v>2473</v>
      </c>
      <c r="B2476" s="710" t="s">
        <v>47</v>
      </c>
      <c r="C2476" s="711" t="s">
        <v>5781</v>
      </c>
      <c r="D2476" s="712">
        <v>1.1</v>
      </c>
      <c r="E2476" s="160">
        <f t="shared" si="38"/>
        <v>22</v>
      </c>
    </row>
    <row r="2477" spans="1:5">
      <c r="A2477" s="160">
        <v>2474</v>
      </c>
      <c r="B2477" s="710" t="s">
        <v>5795</v>
      </c>
      <c r="C2477" s="711" t="s">
        <v>5781</v>
      </c>
      <c r="D2477" s="712">
        <v>1.8</v>
      </c>
      <c r="E2477" s="160">
        <f t="shared" si="38"/>
        <v>36</v>
      </c>
    </row>
    <row r="2478" spans="1:5">
      <c r="A2478" s="160">
        <v>2475</v>
      </c>
      <c r="B2478" s="710" t="s">
        <v>259</v>
      </c>
      <c r="C2478" s="711" t="s">
        <v>5781</v>
      </c>
      <c r="D2478" s="712">
        <v>0.6</v>
      </c>
      <c r="E2478" s="160">
        <f t="shared" si="38"/>
        <v>12</v>
      </c>
    </row>
    <row r="2479" spans="1:5">
      <c r="A2479" s="160">
        <v>2476</v>
      </c>
      <c r="B2479" s="710" t="s">
        <v>5796</v>
      </c>
      <c r="C2479" s="711" t="s">
        <v>5781</v>
      </c>
      <c r="D2479" s="712">
        <v>0.5</v>
      </c>
      <c r="E2479" s="160">
        <f t="shared" si="38"/>
        <v>10</v>
      </c>
    </row>
    <row r="2480" spans="1:5">
      <c r="A2480" s="160">
        <v>2477</v>
      </c>
      <c r="B2480" s="710" t="s">
        <v>5797</v>
      </c>
      <c r="C2480" s="711" t="s">
        <v>5798</v>
      </c>
      <c r="D2480" s="712">
        <v>0.5</v>
      </c>
      <c r="E2480" s="160">
        <f t="shared" si="38"/>
        <v>10</v>
      </c>
    </row>
    <row r="2481" spans="1:5">
      <c r="A2481" s="160">
        <v>2478</v>
      </c>
      <c r="B2481" s="710" t="s">
        <v>5799</v>
      </c>
      <c r="C2481" s="711" t="s">
        <v>5798</v>
      </c>
      <c r="D2481" s="712">
        <v>0.5</v>
      </c>
      <c r="E2481" s="160">
        <f t="shared" si="38"/>
        <v>10</v>
      </c>
    </row>
    <row r="2482" spans="1:5">
      <c r="A2482" s="160">
        <v>2479</v>
      </c>
      <c r="B2482" s="710" t="s">
        <v>5800</v>
      </c>
      <c r="C2482" s="711" t="s">
        <v>5798</v>
      </c>
      <c r="D2482" s="712">
        <v>0.5</v>
      </c>
      <c r="E2482" s="160">
        <f t="shared" si="38"/>
        <v>10</v>
      </c>
    </row>
    <row r="2483" spans="1:5">
      <c r="A2483" s="160">
        <v>2480</v>
      </c>
      <c r="B2483" s="710" t="s">
        <v>5801</v>
      </c>
      <c r="C2483" s="711" t="s">
        <v>5798</v>
      </c>
      <c r="D2483" s="712">
        <v>0.5</v>
      </c>
      <c r="E2483" s="160">
        <f t="shared" si="38"/>
        <v>10</v>
      </c>
    </row>
    <row r="2484" spans="1:5">
      <c r="A2484" s="160">
        <v>2481</v>
      </c>
      <c r="B2484" s="710" t="s">
        <v>5802</v>
      </c>
      <c r="C2484" s="711" t="s">
        <v>5798</v>
      </c>
      <c r="D2484" s="712">
        <v>0.5</v>
      </c>
      <c r="E2484" s="160">
        <f t="shared" si="38"/>
        <v>10</v>
      </c>
    </row>
    <row r="2485" spans="1:5">
      <c r="A2485" s="160">
        <v>2482</v>
      </c>
      <c r="B2485" s="710" t="s">
        <v>5803</v>
      </c>
      <c r="C2485" s="711" t="s">
        <v>5798</v>
      </c>
      <c r="D2485" s="712">
        <v>2.6</v>
      </c>
      <c r="E2485" s="160">
        <f t="shared" si="38"/>
        <v>52</v>
      </c>
    </row>
    <row r="2486" spans="1:5">
      <c r="A2486" s="160">
        <v>2483</v>
      </c>
      <c r="B2486" s="710" t="s">
        <v>5804</v>
      </c>
      <c r="C2486" s="711" t="s">
        <v>5798</v>
      </c>
      <c r="D2486" s="712">
        <v>0.5</v>
      </c>
      <c r="E2486" s="160">
        <f t="shared" si="38"/>
        <v>10</v>
      </c>
    </row>
    <row r="2487" spans="1:5">
      <c r="A2487" s="160">
        <v>2484</v>
      </c>
      <c r="B2487" s="710" t="s">
        <v>5805</v>
      </c>
      <c r="C2487" s="711" t="s">
        <v>5798</v>
      </c>
      <c r="D2487" s="712">
        <v>1.2</v>
      </c>
      <c r="E2487" s="160">
        <f t="shared" si="38"/>
        <v>24</v>
      </c>
    </row>
    <row r="2488" spans="1:5">
      <c r="A2488" s="160">
        <v>2485</v>
      </c>
      <c r="B2488" s="710" t="s">
        <v>5806</v>
      </c>
      <c r="C2488" s="711" t="s">
        <v>5807</v>
      </c>
      <c r="D2488" s="712">
        <v>2</v>
      </c>
      <c r="E2488" s="160">
        <f t="shared" si="38"/>
        <v>40</v>
      </c>
    </row>
    <row r="2489" spans="1:5">
      <c r="A2489" s="160">
        <v>2486</v>
      </c>
      <c r="B2489" s="710" t="s">
        <v>5808</v>
      </c>
      <c r="C2489" s="711" t="s">
        <v>5807</v>
      </c>
      <c r="D2489" s="712">
        <v>2.5</v>
      </c>
      <c r="E2489" s="160">
        <f t="shared" si="38"/>
        <v>50</v>
      </c>
    </row>
    <row r="2490" spans="1:5">
      <c r="A2490" s="160">
        <v>2487</v>
      </c>
      <c r="B2490" s="710" t="s">
        <v>5809</v>
      </c>
      <c r="C2490" s="711" t="s">
        <v>5807</v>
      </c>
      <c r="D2490" s="712">
        <v>1</v>
      </c>
      <c r="E2490" s="160">
        <f t="shared" si="38"/>
        <v>20</v>
      </c>
    </row>
    <row r="2491" spans="1:5">
      <c r="A2491" s="160">
        <v>2488</v>
      </c>
      <c r="B2491" s="710" t="s">
        <v>5810</v>
      </c>
      <c r="C2491" s="711" t="s">
        <v>5807</v>
      </c>
      <c r="D2491" s="712">
        <v>0.8</v>
      </c>
      <c r="E2491" s="160">
        <f t="shared" si="38"/>
        <v>16</v>
      </c>
    </row>
    <row r="2492" spans="1:5">
      <c r="A2492" s="160">
        <v>2489</v>
      </c>
      <c r="B2492" s="710" t="s">
        <v>5811</v>
      </c>
      <c r="C2492" s="711" t="s">
        <v>5807</v>
      </c>
      <c r="D2492" s="712">
        <v>0.6</v>
      </c>
      <c r="E2492" s="160">
        <f t="shared" si="38"/>
        <v>12</v>
      </c>
    </row>
    <row r="2493" spans="1:5">
      <c r="A2493" s="160">
        <v>2490</v>
      </c>
      <c r="B2493" s="710" t="s">
        <v>4232</v>
      </c>
      <c r="C2493" s="711" t="s">
        <v>5807</v>
      </c>
      <c r="D2493" s="712">
        <v>1.5</v>
      </c>
      <c r="E2493" s="160">
        <f t="shared" si="38"/>
        <v>30</v>
      </c>
    </row>
    <row r="2494" spans="1:5">
      <c r="A2494" s="160">
        <v>2491</v>
      </c>
      <c r="B2494" s="710" t="s">
        <v>5812</v>
      </c>
      <c r="C2494" s="711" t="s">
        <v>5807</v>
      </c>
      <c r="D2494" s="712">
        <v>1.5</v>
      </c>
      <c r="E2494" s="160">
        <f t="shared" si="38"/>
        <v>30</v>
      </c>
    </row>
    <row r="2495" spans="1:5">
      <c r="A2495" s="160">
        <v>2492</v>
      </c>
      <c r="B2495" s="710" t="s">
        <v>5813</v>
      </c>
      <c r="C2495" s="711" t="s">
        <v>5807</v>
      </c>
      <c r="D2495" s="712">
        <v>0.5</v>
      </c>
      <c r="E2495" s="160">
        <f t="shared" si="38"/>
        <v>10</v>
      </c>
    </row>
    <row r="2496" spans="1:5">
      <c r="A2496" s="160">
        <v>2493</v>
      </c>
      <c r="B2496" s="710" t="s">
        <v>5814</v>
      </c>
      <c r="C2496" s="711" t="s">
        <v>5807</v>
      </c>
      <c r="D2496" s="712">
        <v>5.5</v>
      </c>
      <c r="E2496" s="160">
        <f t="shared" si="38"/>
        <v>110</v>
      </c>
    </row>
    <row r="2497" spans="1:5">
      <c r="A2497" s="160">
        <v>2494</v>
      </c>
      <c r="B2497" s="710" t="s">
        <v>5815</v>
      </c>
      <c r="C2497" s="711" t="s">
        <v>5807</v>
      </c>
      <c r="D2497" s="712">
        <v>1.3</v>
      </c>
      <c r="E2497" s="160">
        <f t="shared" si="38"/>
        <v>26</v>
      </c>
    </row>
    <row r="2498" spans="1:5">
      <c r="A2498" s="160">
        <v>2495</v>
      </c>
      <c r="B2498" s="710" t="s">
        <v>5816</v>
      </c>
      <c r="C2498" s="711" t="s">
        <v>5807</v>
      </c>
      <c r="D2498" s="712">
        <v>1.2</v>
      </c>
      <c r="E2498" s="160">
        <f t="shared" si="38"/>
        <v>24</v>
      </c>
    </row>
    <row r="2499" spans="1:5">
      <c r="A2499" s="160">
        <v>2496</v>
      </c>
      <c r="B2499" s="710" t="s">
        <v>5817</v>
      </c>
      <c r="C2499" s="711" t="s">
        <v>5818</v>
      </c>
      <c r="D2499" s="712">
        <v>1</v>
      </c>
      <c r="E2499" s="160">
        <f t="shared" si="38"/>
        <v>20</v>
      </c>
    </row>
    <row r="2500" spans="1:5">
      <c r="A2500" s="160">
        <v>2497</v>
      </c>
      <c r="B2500" s="710" t="s">
        <v>5819</v>
      </c>
      <c r="C2500" s="711" t="s">
        <v>5818</v>
      </c>
      <c r="D2500" s="712">
        <v>1.2</v>
      </c>
      <c r="E2500" s="160">
        <f t="shared" si="38"/>
        <v>24</v>
      </c>
    </row>
    <row r="2501" spans="1:5">
      <c r="A2501" s="160">
        <v>2498</v>
      </c>
      <c r="B2501" s="710" t="s">
        <v>5820</v>
      </c>
      <c r="C2501" s="711" t="s">
        <v>5818</v>
      </c>
      <c r="D2501" s="712">
        <v>1.1</v>
      </c>
      <c r="E2501" s="160">
        <f t="shared" ref="E2501:E2564" si="39">D2501*20</f>
        <v>22</v>
      </c>
    </row>
    <row r="2502" spans="1:5">
      <c r="A2502" s="160">
        <v>2499</v>
      </c>
      <c r="B2502" s="710" t="s">
        <v>5821</v>
      </c>
      <c r="C2502" s="711" t="s">
        <v>5818</v>
      </c>
      <c r="D2502" s="712">
        <v>1.1</v>
      </c>
      <c r="E2502" s="160">
        <f t="shared" si="39"/>
        <v>22</v>
      </c>
    </row>
    <row r="2503" spans="1:5">
      <c r="A2503" s="160">
        <v>2500</v>
      </c>
      <c r="B2503" s="710" t="s">
        <v>5822</v>
      </c>
      <c r="C2503" s="711" t="s">
        <v>5818</v>
      </c>
      <c r="D2503" s="712">
        <v>0.9</v>
      </c>
      <c r="E2503" s="160">
        <f t="shared" si="39"/>
        <v>18</v>
      </c>
    </row>
    <row r="2504" spans="1:5">
      <c r="A2504" s="160">
        <v>2501</v>
      </c>
      <c r="B2504" s="710" t="s">
        <v>5823</v>
      </c>
      <c r="C2504" s="711" t="s">
        <v>5818</v>
      </c>
      <c r="D2504" s="712">
        <v>1.2</v>
      </c>
      <c r="E2504" s="160">
        <f t="shared" si="39"/>
        <v>24</v>
      </c>
    </row>
    <row r="2505" spans="1:5">
      <c r="A2505" s="160">
        <v>2502</v>
      </c>
      <c r="B2505" s="710" t="s">
        <v>5824</v>
      </c>
      <c r="C2505" s="711" t="s">
        <v>5818</v>
      </c>
      <c r="D2505" s="712">
        <v>1.5</v>
      </c>
      <c r="E2505" s="160">
        <f t="shared" si="39"/>
        <v>30</v>
      </c>
    </row>
    <row r="2506" spans="1:5">
      <c r="A2506" s="160">
        <v>2503</v>
      </c>
      <c r="B2506" s="710" t="s">
        <v>5825</v>
      </c>
      <c r="C2506" s="711" t="s">
        <v>5818</v>
      </c>
      <c r="D2506" s="712">
        <v>2</v>
      </c>
      <c r="E2506" s="160">
        <f t="shared" si="39"/>
        <v>40</v>
      </c>
    </row>
    <row r="2507" spans="1:5">
      <c r="A2507" s="160">
        <v>2504</v>
      </c>
      <c r="B2507" s="710" t="s">
        <v>5826</v>
      </c>
      <c r="C2507" s="711" t="s">
        <v>5818</v>
      </c>
      <c r="D2507" s="712">
        <v>1.5</v>
      </c>
      <c r="E2507" s="160">
        <f t="shared" si="39"/>
        <v>30</v>
      </c>
    </row>
    <row r="2508" spans="1:5">
      <c r="A2508" s="160">
        <v>2505</v>
      </c>
      <c r="B2508" s="710" t="s">
        <v>5827</v>
      </c>
      <c r="C2508" s="711" t="s">
        <v>5828</v>
      </c>
      <c r="D2508" s="712">
        <v>0.5</v>
      </c>
      <c r="E2508" s="160">
        <f t="shared" si="39"/>
        <v>10</v>
      </c>
    </row>
    <row r="2509" spans="1:5">
      <c r="A2509" s="160">
        <v>2506</v>
      </c>
      <c r="B2509" s="710" t="s">
        <v>5829</v>
      </c>
      <c r="C2509" s="711" t="s">
        <v>5828</v>
      </c>
      <c r="D2509" s="712">
        <v>2.1</v>
      </c>
      <c r="E2509" s="160">
        <f t="shared" si="39"/>
        <v>42</v>
      </c>
    </row>
    <row r="2510" spans="1:5">
      <c r="A2510" s="160">
        <v>2507</v>
      </c>
      <c r="B2510" s="710" t="s">
        <v>5830</v>
      </c>
      <c r="C2510" s="711" t="s">
        <v>5828</v>
      </c>
      <c r="D2510" s="712">
        <v>2.1</v>
      </c>
      <c r="E2510" s="160">
        <f t="shared" si="39"/>
        <v>42</v>
      </c>
    </row>
    <row r="2511" spans="1:5">
      <c r="A2511" s="160">
        <v>2508</v>
      </c>
      <c r="B2511" s="710" t="s">
        <v>5831</v>
      </c>
      <c r="C2511" s="711" t="s">
        <v>5828</v>
      </c>
      <c r="D2511" s="712">
        <v>0.7</v>
      </c>
      <c r="E2511" s="160">
        <f t="shared" si="39"/>
        <v>14</v>
      </c>
    </row>
    <row r="2512" spans="1:5">
      <c r="A2512" s="160">
        <v>2509</v>
      </c>
      <c r="B2512" s="710" t="s">
        <v>5832</v>
      </c>
      <c r="C2512" s="711" t="s">
        <v>5828</v>
      </c>
      <c r="D2512" s="712">
        <v>0.5</v>
      </c>
      <c r="E2512" s="160">
        <f t="shared" si="39"/>
        <v>10</v>
      </c>
    </row>
    <row r="2513" spans="1:5">
      <c r="A2513" s="160">
        <v>2510</v>
      </c>
      <c r="B2513" s="710" t="s">
        <v>5833</v>
      </c>
      <c r="C2513" s="711" t="s">
        <v>5828</v>
      </c>
      <c r="D2513" s="712">
        <v>1.5</v>
      </c>
      <c r="E2513" s="160">
        <f t="shared" si="39"/>
        <v>30</v>
      </c>
    </row>
    <row r="2514" spans="1:5">
      <c r="A2514" s="160">
        <v>2511</v>
      </c>
      <c r="B2514" s="710" t="s">
        <v>5834</v>
      </c>
      <c r="C2514" s="711" t="s">
        <v>5828</v>
      </c>
      <c r="D2514" s="712">
        <v>0.5</v>
      </c>
      <c r="E2514" s="160">
        <f t="shared" si="39"/>
        <v>10</v>
      </c>
    </row>
    <row r="2515" spans="1:5">
      <c r="A2515" s="160">
        <v>2512</v>
      </c>
      <c r="B2515" s="710" t="s">
        <v>5835</v>
      </c>
      <c r="C2515" s="711" t="s">
        <v>5828</v>
      </c>
      <c r="D2515" s="712">
        <v>0.5</v>
      </c>
      <c r="E2515" s="160">
        <f t="shared" si="39"/>
        <v>10</v>
      </c>
    </row>
    <row r="2516" spans="1:5">
      <c r="A2516" s="160">
        <v>2513</v>
      </c>
      <c r="B2516" s="710" t="s">
        <v>5836</v>
      </c>
      <c r="C2516" s="711" t="s">
        <v>5828</v>
      </c>
      <c r="D2516" s="712">
        <v>1.2</v>
      </c>
      <c r="E2516" s="160">
        <f t="shared" si="39"/>
        <v>24</v>
      </c>
    </row>
    <row r="2517" spans="1:5">
      <c r="A2517" s="160">
        <v>2514</v>
      </c>
      <c r="B2517" s="710" t="s">
        <v>5837</v>
      </c>
      <c r="C2517" s="711" t="s">
        <v>5828</v>
      </c>
      <c r="D2517" s="712">
        <v>1</v>
      </c>
      <c r="E2517" s="160">
        <f t="shared" si="39"/>
        <v>20</v>
      </c>
    </row>
    <row r="2518" spans="1:5">
      <c r="A2518" s="160">
        <v>2515</v>
      </c>
      <c r="B2518" s="710" t="s">
        <v>5286</v>
      </c>
      <c r="C2518" s="711" t="s">
        <v>5838</v>
      </c>
      <c r="D2518" s="712">
        <v>1</v>
      </c>
      <c r="E2518" s="160">
        <f t="shared" si="39"/>
        <v>20</v>
      </c>
    </row>
    <row r="2519" spans="1:5">
      <c r="A2519" s="160">
        <v>2516</v>
      </c>
      <c r="B2519" s="710" t="s">
        <v>5641</v>
      </c>
      <c r="C2519" s="711" t="s">
        <v>5838</v>
      </c>
      <c r="D2519" s="712">
        <v>0.5</v>
      </c>
      <c r="E2519" s="160">
        <f t="shared" si="39"/>
        <v>10</v>
      </c>
    </row>
    <row r="2520" spans="1:5">
      <c r="A2520" s="160">
        <v>2517</v>
      </c>
      <c r="B2520" s="710" t="s">
        <v>5839</v>
      </c>
      <c r="C2520" s="711" t="s">
        <v>5838</v>
      </c>
      <c r="D2520" s="712">
        <v>1</v>
      </c>
      <c r="E2520" s="160">
        <f t="shared" si="39"/>
        <v>20</v>
      </c>
    </row>
    <row r="2521" spans="1:5">
      <c r="A2521" s="160">
        <v>2518</v>
      </c>
      <c r="B2521" s="710" t="s">
        <v>5840</v>
      </c>
      <c r="C2521" s="711" t="s">
        <v>5838</v>
      </c>
      <c r="D2521" s="712">
        <v>1</v>
      </c>
      <c r="E2521" s="160">
        <f t="shared" si="39"/>
        <v>20</v>
      </c>
    </row>
    <row r="2522" spans="1:5">
      <c r="A2522" s="160">
        <v>2519</v>
      </c>
      <c r="B2522" s="710" t="s">
        <v>5028</v>
      </c>
      <c r="C2522" s="711" t="s">
        <v>5838</v>
      </c>
      <c r="D2522" s="712">
        <v>1</v>
      </c>
      <c r="E2522" s="160">
        <f t="shared" si="39"/>
        <v>20</v>
      </c>
    </row>
    <row r="2523" spans="1:5">
      <c r="A2523" s="160">
        <v>2520</v>
      </c>
      <c r="B2523" s="710" t="s">
        <v>5841</v>
      </c>
      <c r="C2523" s="711" t="s">
        <v>5838</v>
      </c>
      <c r="D2523" s="712">
        <v>0.8</v>
      </c>
      <c r="E2523" s="160">
        <f t="shared" si="39"/>
        <v>16</v>
      </c>
    </row>
    <row r="2524" spans="1:5">
      <c r="A2524" s="160">
        <v>2521</v>
      </c>
      <c r="B2524" s="710" t="s">
        <v>5842</v>
      </c>
      <c r="C2524" s="711" t="s">
        <v>5838</v>
      </c>
      <c r="D2524" s="712">
        <v>0.5</v>
      </c>
      <c r="E2524" s="160">
        <f t="shared" si="39"/>
        <v>10</v>
      </c>
    </row>
    <row r="2525" spans="1:5">
      <c r="A2525" s="160">
        <v>2522</v>
      </c>
      <c r="B2525" s="710" t="s">
        <v>5843</v>
      </c>
      <c r="C2525" s="711" t="s">
        <v>5838</v>
      </c>
      <c r="D2525" s="712">
        <v>1.5</v>
      </c>
      <c r="E2525" s="160">
        <f t="shared" si="39"/>
        <v>30</v>
      </c>
    </row>
    <row r="2526" spans="1:5">
      <c r="A2526" s="160">
        <v>2523</v>
      </c>
      <c r="B2526" s="710" t="s">
        <v>5844</v>
      </c>
      <c r="C2526" s="711" t="s">
        <v>5845</v>
      </c>
      <c r="D2526" s="712">
        <v>1</v>
      </c>
      <c r="E2526" s="160">
        <f t="shared" si="39"/>
        <v>20</v>
      </c>
    </row>
    <row r="2527" spans="1:5">
      <c r="A2527" s="160">
        <v>2524</v>
      </c>
      <c r="B2527" s="710" t="s">
        <v>5846</v>
      </c>
      <c r="C2527" s="711" t="s">
        <v>5845</v>
      </c>
      <c r="D2527" s="712">
        <v>0.5</v>
      </c>
      <c r="E2527" s="160">
        <f t="shared" si="39"/>
        <v>10</v>
      </c>
    </row>
    <row r="2528" spans="1:5">
      <c r="A2528" s="160">
        <v>2525</v>
      </c>
      <c r="B2528" s="710" t="s">
        <v>5847</v>
      </c>
      <c r="C2528" s="711" t="s">
        <v>5845</v>
      </c>
      <c r="D2528" s="712">
        <v>0.55</v>
      </c>
      <c r="E2528" s="160">
        <f t="shared" si="39"/>
        <v>11</v>
      </c>
    </row>
    <row r="2529" spans="1:5">
      <c r="A2529" s="160">
        <v>2526</v>
      </c>
      <c r="B2529" s="710" t="s">
        <v>5848</v>
      </c>
      <c r="C2529" s="711" t="s">
        <v>5845</v>
      </c>
      <c r="D2529" s="712">
        <v>0.5</v>
      </c>
      <c r="E2529" s="160">
        <f t="shared" si="39"/>
        <v>10</v>
      </c>
    </row>
    <row r="2530" spans="1:5">
      <c r="A2530" s="160">
        <v>2527</v>
      </c>
      <c r="B2530" s="710" t="s">
        <v>5849</v>
      </c>
      <c r="C2530" s="711" t="s">
        <v>5845</v>
      </c>
      <c r="D2530" s="712">
        <v>0.5</v>
      </c>
      <c r="E2530" s="160">
        <f t="shared" si="39"/>
        <v>10</v>
      </c>
    </row>
    <row r="2531" spans="1:5">
      <c r="A2531" s="160">
        <v>2528</v>
      </c>
      <c r="B2531" s="710" t="s">
        <v>5850</v>
      </c>
      <c r="C2531" s="711" t="s">
        <v>5845</v>
      </c>
      <c r="D2531" s="712">
        <v>1.5</v>
      </c>
      <c r="E2531" s="160">
        <f t="shared" si="39"/>
        <v>30</v>
      </c>
    </row>
    <row r="2532" spans="1:5">
      <c r="A2532" s="160">
        <v>2529</v>
      </c>
      <c r="B2532" s="710" t="s">
        <v>5851</v>
      </c>
      <c r="C2532" s="711" t="s">
        <v>5845</v>
      </c>
      <c r="D2532" s="712">
        <v>2.3</v>
      </c>
      <c r="E2532" s="160">
        <f t="shared" si="39"/>
        <v>46</v>
      </c>
    </row>
    <row r="2533" spans="1:5">
      <c r="A2533" s="160">
        <v>2530</v>
      </c>
      <c r="B2533" s="710" t="s">
        <v>5852</v>
      </c>
      <c r="C2533" s="711" t="s">
        <v>5845</v>
      </c>
      <c r="D2533" s="712">
        <v>2.2</v>
      </c>
      <c r="E2533" s="160">
        <f t="shared" si="39"/>
        <v>44</v>
      </c>
    </row>
    <row r="2534" spans="1:5">
      <c r="A2534" s="160">
        <v>2531</v>
      </c>
      <c r="B2534" s="710" t="s">
        <v>5853</v>
      </c>
      <c r="C2534" s="711" t="s">
        <v>5845</v>
      </c>
      <c r="D2534" s="712">
        <v>0.5</v>
      </c>
      <c r="E2534" s="160">
        <f t="shared" si="39"/>
        <v>10</v>
      </c>
    </row>
    <row r="2535" spans="1:5">
      <c r="A2535" s="160">
        <v>2532</v>
      </c>
      <c r="B2535" s="710" t="s">
        <v>4816</v>
      </c>
      <c r="C2535" s="711" t="s">
        <v>5845</v>
      </c>
      <c r="D2535" s="712">
        <v>0.8</v>
      </c>
      <c r="E2535" s="160">
        <f t="shared" si="39"/>
        <v>16</v>
      </c>
    </row>
    <row r="2536" spans="1:5">
      <c r="A2536" s="160">
        <v>2533</v>
      </c>
      <c r="B2536" s="710" t="s">
        <v>5854</v>
      </c>
      <c r="C2536" s="711" t="s">
        <v>5845</v>
      </c>
      <c r="D2536" s="712">
        <v>0.5</v>
      </c>
      <c r="E2536" s="160">
        <f t="shared" si="39"/>
        <v>10</v>
      </c>
    </row>
    <row r="2537" spans="1:5">
      <c r="A2537" s="160">
        <v>2534</v>
      </c>
      <c r="B2537" s="710" t="s">
        <v>5855</v>
      </c>
      <c r="C2537" s="711" t="s">
        <v>5845</v>
      </c>
      <c r="D2537" s="712">
        <v>2.5</v>
      </c>
      <c r="E2537" s="160">
        <f t="shared" si="39"/>
        <v>50</v>
      </c>
    </row>
    <row r="2538" spans="1:5">
      <c r="A2538" s="160">
        <v>2535</v>
      </c>
      <c r="B2538" s="710" t="s">
        <v>5856</v>
      </c>
      <c r="C2538" s="711" t="s">
        <v>5845</v>
      </c>
      <c r="D2538" s="712">
        <v>1</v>
      </c>
      <c r="E2538" s="160">
        <f t="shared" si="39"/>
        <v>20</v>
      </c>
    </row>
    <row r="2539" spans="1:5">
      <c r="A2539" s="160">
        <v>2536</v>
      </c>
      <c r="B2539" s="710" t="s">
        <v>5857</v>
      </c>
      <c r="C2539" s="711" t="s">
        <v>5845</v>
      </c>
      <c r="D2539" s="650">
        <v>31.53</v>
      </c>
      <c r="E2539" s="160">
        <f t="shared" si="39"/>
        <v>630.6</v>
      </c>
    </row>
    <row r="2540" spans="1:5">
      <c r="A2540" s="160">
        <v>2537</v>
      </c>
      <c r="B2540" s="710" t="s">
        <v>5776</v>
      </c>
      <c r="C2540" s="711" t="s">
        <v>5858</v>
      </c>
      <c r="D2540" s="712">
        <v>2.5</v>
      </c>
      <c r="E2540" s="160">
        <f t="shared" si="39"/>
        <v>50</v>
      </c>
    </row>
    <row r="2541" spans="1:5">
      <c r="A2541" s="160">
        <v>2538</v>
      </c>
      <c r="B2541" s="710" t="s">
        <v>5859</v>
      </c>
      <c r="C2541" s="711" t="s">
        <v>5858</v>
      </c>
      <c r="D2541" s="712">
        <v>0.5</v>
      </c>
      <c r="E2541" s="160">
        <f t="shared" si="39"/>
        <v>10</v>
      </c>
    </row>
    <row r="2542" spans="1:5">
      <c r="A2542" s="160">
        <v>2539</v>
      </c>
      <c r="B2542" s="710" t="s">
        <v>5664</v>
      </c>
      <c r="C2542" s="711" t="s">
        <v>5858</v>
      </c>
      <c r="D2542" s="712">
        <v>2</v>
      </c>
      <c r="E2542" s="160">
        <f t="shared" si="39"/>
        <v>40</v>
      </c>
    </row>
    <row r="2543" spans="1:5">
      <c r="A2543" s="160">
        <v>2540</v>
      </c>
      <c r="B2543" s="710" t="s">
        <v>5860</v>
      </c>
      <c r="C2543" s="711" t="s">
        <v>5858</v>
      </c>
      <c r="D2543" s="712">
        <v>2.3</v>
      </c>
      <c r="E2543" s="160">
        <f t="shared" si="39"/>
        <v>46</v>
      </c>
    </row>
    <row r="2544" spans="1:5">
      <c r="A2544" s="160">
        <v>2541</v>
      </c>
      <c r="B2544" s="710" t="s">
        <v>5861</v>
      </c>
      <c r="C2544" s="711" t="s">
        <v>5858</v>
      </c>
      <c r="D2544" s="712">
        <v>1</v>
      </c>
      <c r="E2544" s="160">
        <f t="shared" si="39"/>
        <v>20</v>
      </c>
    </row>
    <row r="2545" spans="1:5">
      <c r="A2545" s="160">
        <v>2542</v>
      </c>
      <c r="B2545" s="710" t="s">
        <v>5862</v>
      </c>
      <c r="C2545" s="711" t="s">
        <v>5858</v>
      </c>
      <c r="D2545" s="712">
        <v>2</v>
      </c>
      <c r="E2545" s="160">
        <f t="shared" si="39"/>
        <v>40</v>
      </c>
    </row>
    <row r="2546" spans="1:5">
      <c r="A2546" s="160">
        <v>2543</v>
      </c>
      <c r="B2546" s="710" t="s">
        <v>5863</v>
      </c>
      <c r="C2546" s="711" t="s">
        <v>5858</v>
      </c>
      <c r="D2546" s="712">
        <v>3.5</v>
      </c>
      <c r="E2546" s="160">
        <f t="shared" si="39"/>
        <v>70</v>
      </c>
    </row>
    <row r="2547" spans="1:5">
      <c r="A2547" s="160">
        <v>2544</v>
      </c>
      <c r="B2547" s="710" t="s">
        <v>5864</v>
      </c>
      <c r="C2547" s="711" t="s">
        <v>5858</v>
      </c>
      <c r="D2547" s="712">
        <v>2.3</v>
      </c>
      <c r="E2547" s="160">
        <f t="shared" si="39"/>
        <v>46</v>
      </c>
    </row>
    <row r="2548" spans="1:5">
      <c r="A2548" s="160">
        <v>2545</v>
      </c>
      <c r="B2548" s="710" t="s">
        <v>5104</v>
      </c>
      <c r="C2548" s="711" t="s">
        <v>5858</v>
      </c>
      <c r="D2548" s="712">
        <v>0.5</v>
      </c>
      <c r="E2548" s="160">
        <f t="shared" si="39"/>
        <v>10</v>
      </c>
    </row>
    <row r="2549" spans="1:5">
      <c r="A2549" s="160">
        <v>2546</v>
      </c>
      <c r="B2549" s="710" t="s">
        <v>5865</v>
      </c>
      <c r="C2549" s="711" t="s">
        <v>5858</v>
      </c>
      <c r="D2549" s="712">
        <v>4.4</v>
      </c>
      <c r="E2549" s="160">
        <f t="shared" si="39"/>
        <v>88</v>
      </c>
    </row>
    <row r="2550" spans="1:5">
      <c r="A2550" s="160">
        <v>2547</v>
      </c>
      <c r="B2550" s="710" t="s">
        <v>5866</v>
      </c>
      <c r="C2550" s="711" t="s">
        <v>5858</v>
      </c>
      <c r="D2550" s="712">
        <v>4.3</v>
      </c>
      <c r="E2550" s="160">
        <f t="shared" si="39"/>
        <v>86</v>
      </c>
    </row>
    <row r="2551" spans="1:5">
      <c r="A2551" s="160">
        <v>2548</v>
      </c>
      <c r="B2551" s="710" t="s">
        <v>5867</v>
      </c>
      <c r="C2551" s="711" t="s">
        <v>5858</v>
      </c>
      <c r="D2551" s="712">
        <v>1</v>
      </c>
      <c r="E2551" s="160">
        <f t="shared" si="39"/>
        <v>20</v>
      </c>
    </row>
    <row r="2552" spans="1:5">
      <c r="A2552" s="160">
        <v>2549</v>
      </c>
      <c r="B2552" s="710" t="s">
        <v>5868</v>
      </c>
      <c r="C2552" s="711" t="s">
        <v>5869</v>
      </c>
      <c r="D2552" s="712">
        <v>2</v>
      </c>
      <c r="E2552" s="160">
        <f t="shared" si="39"/>
        <v>40</v>
      </c>
    </row>
    <row r="2553" spans="1:5">
      <c r="A2553" s="160">
        <v>2550</v>
      </c>
      <c r="B2553" s="710" t="s">
        <v>5870</v>
      </c>
      <c r="C2553" s="711" t="s">
        <v>5869</v>
      </c>
      <c r="D2553" s="712">
        <v>2</v>
      </c>
      <c r="E2553" s="160">
        <f t="shared" si="39"/>
        <v>40</v>
      </c>
    </row>
    <row r="2554" spans="1:5">
      <c r="A2554" s="160">
        <v>2551</v>
      </c>
      <c r="B2554" s="710" t="s">
        <v>2157</v>
      </c>
      <c r="C2554" s="711" t="s">
        <v>5650</v>
      </c>
      <c r="D2554" s="712">
        <v>0.7</v>
      </c>
      <c r="E2554" s="160">
        <f t="shared" si="39"/>
        <v>14</v>
      </c>
    </row>
    <row r="2555" spans="1:5">
      <c r="A2555" s="160">
        <v>2552</v>
      </c>
      <c r="B2555" s="710" t="s">
        <v>5871</v>
      </c>
      <c r="C2555" s="711" t="s">
        <v>5695</v>
      </c>
      <c r="D2555" s="712">
        <v>1.5</v>
      </c>
      <c r="E2555" s="160">
        <f t="shared" si="39"/>
        <v>30</v>
      </c>
    </row>
    <row r="2556" spans="1:5">
      <c r="A2556" s="160">
        <v>2553</v>
      </c>
      <c r="B2556" s="710" t="s">
        <v>5872</v>
      </c>
      <c r="C2556" s="711" t="s">
        <v>5747</v>
      </c>
      <c r="D2556" s="712">
        <v>0.5</v>
      </c>
      <c r="E2556" s="160">
        <f t="shared" si="39"/>
        <v>10</v>
      </c>
    </row>
    <row r="2557" spans="1:5">
      <c r="A2557" s="160">
        <v>2554</v>
      </c>
      <c r="B2557" s="710" t="s">
        <v>5873</v>
      </c>
      <c r="C2557" s="711" t="s">
        <v>5798</v>
      </c>
      <c r="D2557" s="712">
        <v>0.8</v>
      </c>
      <c r="E2557" s="160">
        <f t="shared" si="39"/>
        <v>16</v>
      </c>
    </row>
    <row r="2558" spans="1:5">
      <c r="A2558" s="160">
        <v>2555</v>
      </c>
      <c r="B2558" s="713" t="s">
        <v>5874</v>
      </c>
      <c r="C2558" s="714" t="s">
        <v>5695</v>
      </c>
      <c r="D2558" s="715">
        <v>0.8</v>
      </c>
      <c r="E2558" s="160">
        <f t="shared" si="39"/>
        <v>16</v>
      </c>
    </row>
    <row r="2559" spans="1:5">
      <c r="A2559" s="160">
        <v>2556</v>
      </c>
      <c r="B2559" s="716" t="s">
        <v>5875</v>
      </c>
      <c r="C2559" s="714" t="s">
        <v>5622</v>
      </c>
      <c r="D2559" s="715">
        <v>0.5</v>
      </c>
      <c r="E2559" s="160">
        <f t="shared" si="39"/>
        <v>10</v>
      </c>
    </row>
    <row r="2560" spans="1:5">
      <c r="A2560" s="160">
        <v>2557</v>
      </c>
      <c r="B2560" s="716" t="s">
        <v>5876</v>
      </c>
      <c r="C2560" s="717" t="s">
        <v>5877</v>
      </c>
      <c r="D2560" s="715">
        <v>0.5</v>
      </c>
      <c r="E2560" s="160">
        <f t="shared" si="39"/>
        <v>10</v>
      </c>
    </row>
    <row r="2561" spans="1:5">
      <c r="A2561" s="160">
        <v>2558</v>
      </c>
      <c r="B2561" s="713" t="s">
        <v>5878</v>
      </c>
      <c r="C2561" s="714" t="s">
        <v>5879</v>
      </c>
      <c r="D2561" s="715">
        <v>301</v>
      </c>
      <c r="E2561" s="160">
        <f t="shared" si="39"/>
        <v>6020</v>
      </c>
    </row>
    <row r="2562" spans="1:5">
      <c r="A2562" s="160">
        <v>2559</v>
      </c>
      <c r="B2562" s="713" t="s">
        <v>5206</v>
      </c>
      <c r="C2562" s="711" t="s">
        <v>5869</v>
      </c>
      <c r="D2562" s="715">
        <v>460</v>
      </c>
      <c r="E2562" s="160">
        <f t="shared" si="39"/>
        <v>9200</v>
      </c>
    </row>
    <row r="2563" spans="1:5">
      <c r="A2563" s="160">
        <v>2560</v>
      </c>
      <c r="B2563" s="713" t="s">
        <v>5880</v>
      </c>
      <c r="C2563" s="711" t="s">
        <v>5758</v>
      </c>
      <c r="D2563" s="715">
        <v>34.2</v>
      </c>
      <c r="E2563" s="160">
        <f t="shared" si="39"/>
        <v>684</v>
      </c>
    </row>
    <row r="2564" spans="1:5">
      <c r="A2564" s="160">
        <v>2561</v>
      </c>
      <c r="B2564" s="511" t="s">
        <v>5881</v>
      </c>
      <c r="C2564" s="674" t="s">
        <v>5758</v>
      </c>
      <c r="D2564" s="650">
        <v>9.5</v>
      </c>
      <c r="E2564" s="160">
        <f t="shared" si="39"/>
        <v>190</v>
      </c>
    </row>
    <row r="2565" spans="1:5">
      <c r="A2565" s="160">
        <v>2562</v>
      </c>
      <c r="B2565" s="669" t="s">
        <v>5882</v>
      </c>
      <c r="C2565" s="697" t="s">
        <v>5758</v>
      </c>
      <c r="D2565" s="650">
        <v>4</v>
      </c>
      <c r="E2565" s="160">
        <f t="shared" ref="E2565:E2575" si="40">D2565*20</f>
        <v>80</v>
      </c>
    </row>
    <row r="2566" spans="1:5">
      <c r="A2566" s="160">
        <v>2563</v>
      </c>
      <c r="B2566" s="669" t="s">
        <v>5883</v>
      </c>
      <c r="C2566" s="697" t="s">
        <v>5845</v>
      </c>
      <c r="D2566" s="650">
        <v>5.5</v>
      </c>
      <c r="E2566" s="160">
        <f t="shared" si="40"/>
        <v>110</v>
      </c>
    </row>
    <row r="2567" spans="1:5">
      <c r="A2567" s="160">
        <v>2564</v>
      </c>
      <c r="B2567" s="669" t="s">
        <v>5884</v>
      </c>
      <c r="C2567" s="697" t="s">
        <v>5858</v>
      </c>
      <c r="D2567" s="650">
        <v>5.5</v>
      </c>
      <c r="E2567" s="160">
        <f t="shared" si="40"/>
        <v>110</v>
      </c>
    </row>
    <row r="2568" spans="1:5">
      <c r="A2568" s="160">
        <v>2565</v>
      </c>
      <c r="B2568" s="669" t="s">
        <v>5885</v>
      </c>
      <c r="C2568" s="697" t="s">
        <v>5858</v>
      </c>
      <c r="D2568" s="650">
        <v>8.5</v>
      </c>
      <c r="E2568" s="160">
        <f t="shared" si="40"/>
        <v>170</v>
      </c>
    </row>
    <row r="2569" spans="1:5">
      <c r="A2569" s="160">
        <v>2566</v>
      </c>
      <c r="B2569" s="718" t="s">
        <v>5886</v>
      </c>
      <c r="C2569" s="717" t="s">
        <v>5877</v>
      </c>
      <c r="D2569" s="663">
        <v>62.4</v>
      </c>
      <c r="E2569" s="160">
        <f t="shared" si="40"/>
        <v>1248</v>
      </c>
    </row>
    <row r="2570" spans="1:5">
      <c r="A2570" s="160">
        <v>2567</v>
      </c>
      <c r="B2570" s="718" t="s">
        <v>5887</v>
      </c>
      <c r="C2570" s="717" t="s">
        <v>5888</v>
      </c>
      <c r="D2570" s="663">
        <v>2.98</v>
      </c>
      <c r="E2570" s="160">
        <f t="shared" si="40"/>
        <v>59.6</v>
      </c>
    </row>
    <row r="2571" spans="1:5">
      <c r="A2571" s="160">
        <v>2568</v>
      </c>
      <c r="B2571" s="718" t="s">
        <v>5889</v>
      </c>
      <c r="C2571" s="711" t="s">
        <v>5807</v>
      </c>
      <c r="D2571" s="663">
        <v>2.5</v>
      </c>
      <c r="E2571" s="160">
        <f t="shared" si="40"/>
        <v>50</v>
      </c>
    </row>
    <row r="2572" spans="1:5">
      <c r="A2572" s="160">
        <v>2569</v>
      </c>
      <c r="B2572" s="718" t="s">
        <v>5890</v>
      </c>
      <c r="C2572" s="717" t="s">
        <v>5888</v>
      </c>
      <c r="D2572" s="663">
        <v>2.5</v>
      </c>
      <c r="E2572" s="160">
        <f t="shared" si="40"/>
        <v>50</v>
      </c>
    </row>
    <row r="2573" spans="1:5">
      <c r="A2573" s="160">
        <v>2570</v>
      </c>
      <c r="B2573" s="718" t="s">
        <v>5891</v>
      </c>
      <c r="C2573" s="717" t="s">
        <v>5888</v>
      </c>
      <c r="D2573" s="663">
        <v>2</v>
      </c>
      <c r="E2573" s="160">
        <f t="shared" si="40"/>
        <v>40</v>
      </c>
    </row>
    <row r="2574" spans="1:5">
      <c r="A2574" s="358">
        <v>2571</v>
      </c>
      <c r="B2574" s="719" t="s">
        <v>5892</v>
      </c>
      <c r="C2574" s="720" t="s">
        <v>5818</v>
      </c>
      <c r="D2574" s="721">
        <v>1.5</v>
      </c>
      <c r="E2574" s="358">
        <f t="shared" si="40"/>
        <v>30</v>
      </c>
    </row>
    <row r="2575" spans="1:5">
      <c r="A2575" s="263" t="s">
        <v>20</v>
      </c>
      <c r="B2575" s="264"/>
      <c r="C2575" s="192"/>
      <c r="D2575" s="251">
        <f>SUM(D4:D2574)</f>
        <v>15091.96</v>
      </c>
      <c r="E2575" s="160">
        <f t="shared" si="40"/>
        <v>301839.2</v>
      </c>
    </row>
    <row r="2576" spans="2:4">
      <c r="B2576" s="124"/>
      <c r="C2576" s="124"/>
      <c r="D2576" s="220"/>
    </row>
    <row r="2577" spans="2:4">
      <c r="B2577" s="124"/>
      <c r="C2577" s="124"/>
      <c r="D2577" s="220"/>
    </row>
    <row r="2578" spans="2:4">
      <c r="B2578" s="124"/>
      <c r="C2578" s="124"/>
      <c r="D2578" s="220"/>
    </row>
    <row r="2579" spans="2:4">
      <c r="B2579" s="124"/>
      <c r="C2579" s="124"/>
      <c r="D2579" s="220"/>
    </row>
    <row r="2580" spans="2:4">
      <c r="B2580" s="124"/>
      <c r="C2580" s="124"/>
      <c r="D2580" s="220"/>
    </row>
    <row r="2581" spans="2:4">
      <c r="B2581" s="124"/>
      <c r="C2581" s="124"/>
      <c r="D2581" s="220"/>
    </row>
    <row r="2582" spans="2:4">
      <c r="B2582" s="124"/>
      <c r="C2582" s="124"/>
      <c r="D2582" s="220"/>
    </row>
    <row r="2583" spans="2:4">
      <c r="B2583" s="124"/>
      <c r="C2583" s="124"/>
      <c r="D2583" s="220"/>
    </row>
    <row r="2584" spans="2:4">
      <c r="B2584" s="124"/>
      <c r="C2584" s="124"/>
      <c r="D2584" s="220"/>
    </row>
    <row r="2585" spans="2:4">
      <c r="B2585" s="124"/>
      <c r="C2585" s="124"/>
      <c r="D2585" s="220"/>
    </row>
    <row r="2586" spans="2:4">
      <c r="B2586" s="124"/>
      <c r="C2586" s="124"/>
      <c r="D2586" s="220"/>
    </row>
    <row r="2587" spans="2:4">
      <c r="B2587" s="124"/>
      <c r="C2587" s="124"/>
      <c r="D2587" s="220"/>
    </row>
    <row r="2588" spans="2:4">
      <c r="B2588" s="124"/>
      <c r="C2588" s="124"/>
      <c r="D2588" s="220"/>
    </row>
    <row r="2589" spans="2:4">
      <c r="B2589" s="124"/>
      <c r="C2589" s="124"/>
      <c r="D2589" s="220"/>
    </row>
    <row r="2590" spans="2:4">
      <c r="B2590" s="124"/>
      <c r="C2590" s="124"/>
      <c r="D2590" s="220"/>
    </row>
    <row r="2591" spans="2:4">
      <c r="B2591" s="124"/>
      <c r="C2591" s="124"/>
      <c r="D2591" s="220"/>
    </row>
    <row r="2592" spans="2:4">
      <c r="B2592" s="124"/>
      <c r="C2592" s="124"/>
      <c r="D2592" s="220"/>
    </row>
    <row r="2593" spans="2:4">
      <c r="B2593" s="124"/>
      <c r="C2593" s="124"/>
      <c r="D2593" s="492"/>
    </row>
    <row r="2594" spans="2:4">
      <c r="B2594" s="124"/>
      <c r="C2594" s="124"/>
      <c r="D2594" s="220"/>
    </row>
    <row r="2595" spans="2:4">
      <c r="B2595" s="124"/>
      <c r="C2595" s="124"/>
      <c r="D2595" s="220"/>
    </row>
    <row r="2596" spans="2:4">
      <c r="B2596" s="124"/>
      <c r="C2596" s="124"/>
      <c r="D2596" s="220"/>
    </row>
    <row r="2597" spans="2:4">
      <c r="B2597" s="124"/>
      <c r="C2597" s="124"/>
      <c r="D2597" s="220"/>
    </row>
    <row r="2598" spans="2:4">
      <c r="B2598" s="124"/>
      <c r="C2598" s="124"/>
      <c r="D2598" s="220"/>
    </row>
    <row r="2599" spans="2:4">
      <c r="B2599" s="124"/>
      <c r="C2599" s="124"/>
      <c r="D2599" s="220"/>
    </row>
    <row r="2600" spans="2:4">
      <c r="B2600" s="124"/>
      <c r="C2600" s="124"/>
      <c r="D2600" s="220"/>
    </row>
    <row r="2601" spans="2:4">
      <c r="B2601" s="124"/>
      <c r="C2601" s="124"/>
      <c r="D2601" s="220"/>
    </row>
    <row r="2602" spans="2:4">
      <c r="B2602" s="124"/>
      <c r="C2602" s="124"/>
      <c r="D2602" s="220"/>
    </row>
    <row r="2603" spans="2:4">
      <c r="B2603" s="124"/>
      <c r="C2603" s="124"/>
      <c r="D2603" s="220"/>
    </row>
    <row r="2604" spans="2:4">
      <c r="B2604" s="124"/>
      <c r="C2604" s="124"/>
      <c r="D2604" s="220"/>
    </row>
    <row r="2605" spans="2:4">
      <c r="B2605" s="124"/>
      <c r="C2605" s="124"/>
      <c r="D2605" s="220"/>
    </row>
    <row r="2606" spans="2:4">
      <c r="B2606" s="124"/>
      <c r="C2606" s="124"/>
      <c r="D2606" s="220"/>
    </row>
    <row r="2607" spans="2:4">
      <c r="B2607" s="124"/>
      <c r="C2607" s="124"/>
      <c r="D2607" s="220"/>
    </row>
    <row r="2608" spans="2:4">
      <c r="B2608" s="124"/>
      <c r="C2608" s="124"/>
      <c r="D2608" s="220"/>
    </row>
    <row r="2609" spans="2:4">
      <c r="B2609" s="124"/>
      <c r="C2609" s="124"/>
      <c r="D2609" s="220"/>
    </row>
    <row r="2610" spans="2:4">
      <c r="B2610" s="124"/>
      <c r="C2610" s="124"/>
      <c r="D2610" s="220"/>
    </row>
    <row r="2611" spans="2:4">
      <c r="B2611" s="124"/>
      <c r="C2611" s="124"/>
      <c r="D2611" s="220"/>
    </row>
    <row r="2612" spans="2:4">
      <c r="B2612" s="124"/>
      <c r="C2612" s="124"/>
      <c r="D2612" s="220"/>
    </row>
    <row r="2613" spans="2:4">
      <c r="B2613" s="124"/>
      <c r="C2613" s="124"/>
      <c r="D2613" s="220"/>
    </row>
    <row r="2614" spans="2:4">
      <c r="B2614" s="124"/>
      <c r="C2614" s="124"/>
      <c r="D2614" s="220"/>
    </row>
    <row r="2615" spans="2:4">
      <c r="B2615" s="124"/>
      <c r="C2615" s="124"/>
      <c r="D2615" s="220"/>
    </row>
    <row r="2616" spans="2:4">
      <c r="B2616" s="124"/>
      <c r="C2616" s="124"/>
      <c r="D2616" s="220"/>
    </row>
    <row r="2617" spans="2:4">
      <c r="B2617" s="124"/>
      <c r="C2617" s="124"/>
      <c r="D2617" s="220"/>
    </row>
    <row r="2618" spans="2:4">
      <c r="B2618" s="124"/>
      <c r="C2618" s="124"/>
      <c r="D2618" s="220"/>
    </row>
    <row r="2619" spans="2:4">
      <c r="B2619" s="124"/>
      <c r="C2619" s="124"/>
      <c r="D2619" s="220"/>
    </row>
    <row r="2620" spans="2:4">
      <c r="B2620" s="124"/>
      <c r="C2620" s="124"/>
      <c r="D2620" s="220"/>
    </row>
    <row r="2621" spans="2:4">
      <c r="B2621" s="124"/>
      <c r="C2621" s="124"/>
      <c r="D2621" s="220"/>
    </row>
    <row r="2622" spans="2:4">
      <c r="B2622" s="124"/>
      <c r="C2622" s="124"/>
      <c r="D2622" s="220"/>
    </row>
    <row r="2623" spans="2:4">
      <c r="B2623" s="124"/>
      <c r="C2623" s="124"/>
      <c r="D2623" s="220"/>
    </row>
    <row r="2624" spans="2:4">
      <c r="B2624" s="124"/>
      <c r="C2624" s="124"/>
      <c r="D2624" s="220"/>
    </row>
    <row r="2625" spans="2:4">
      <c r="B2625" s="124"/>
      <c r="C2625" s="124"/>
      <c r="D2625" s="220"/>
    </row>
    <row r="2626" spans="2:4">
      <c r="B2626" s="124"/>
      <c r="C2626" s="124"/>
      <c r="D2626" s="220"/>
    </row>
    <row r="2627" spans="2:4">
      <c r="B2627" s="124"/>
      <c r="C2627" s="124"/>
      <c r="D2627" s="220"/>
    </row>
    <row r="2628" spans="2:4">
      <c r="B2628" s="124"/>
      <c r="C2628" s="124"/>
      <c r="D2628" s="220"/>
    </row>
    <row r="2629" spans="2:4">
      <c r="B2629" s="124"/>
      <c r="C2629" s="124"/>
      <c r="D2629" s="220"/>
    </row>
    <row r="2630" spans="2:4">
      <c r="B2630" s="124"/>
      <c r="C2630" s="124"/>
      <c r="D2630" s="220"/>
    </row>
    <row r="2631" spans="2:4">
      <c r="B2631" s="124"/>
      <c r="C2631" s="124"/>
      <c r="D2631" s="220"/>
    </row>
    <row r="2632" spans="2:4">
      <c r="B2632" s="124"/>
      <c r="C2632" s="124"/>
      <c r="D2632" s="220"/>
    </row>
    <row r="2633" spans="2:4">
      <c r="B2633" s="124"/>
      <c r="C2633" s="124"/>
      <c r="D2633" s="220"/>
    </row>
    <row r="2634" spans="2:4">
      <c r="B2634" s="124"/>
      <c r="C2634" s="124"/>
      <c r="D2634" s="220"/>
    </row>
    <row r="2635" spans="2:4">
      <c r="B2635" s="124"/>
      <c r="C2635" s="124"/>
      <c r="D2635" s="220"/>
    </row>
    <row r="2636" spans="2:4">
      <c r="B2636" s="124"/>
      <c r="C2636" s="124"/>
      <c r="D2636" s="220"/>
    </row>
    <row r="2637" spans="2:4">
      <c r="B2637" s="124"/>
      <c r="C2637" s="124"/>
      <c r="D2637" s="220"/>
    </row>
    <row r="2638" spans="2:4">
      <c r="B2638" s="124"/>
      <c r="C2638" s="124"/>
      <c r="D2638" s="220"/>
    </row>
    <row r="2639" spans="2:4">
      <c r="B2639" s="124"/>
      <c r="C2639" s="124"/>
      <c r="D2639" s="220"/>
    </row>
    <row r="2640" spans="2:4">
      <c r="B2640" s="124"/>
      <c r="C2640" s="124"/>
      <c r="D2640" s="220"/>
    </row>
    <row r="2641" spans="2:4">
      <c r="B2641" s="124"/>
      <c r="C2641" s="124"/>
      <c r="D2641" s="220"/>
    </row>
  </sheetData>
  <mergeCells count="1">
    <mergeCell ref="A2575:C2575"/>
  </mergeCells>
  <conditionalFormatting sqref="B18">
    <cfRule type="duplicateValues" dxfId="0" priority="24"/>
  </conditionalFormatting>
  <conditionalFormatting sqref="B19">
    <cfRule type="duplicateValues" dxfId="0" priority="44"/>
  </conditionalFormatting>
  <conditionalFormatting sqref="B79">
    <cfRule type="duplicateValues" dxfId="0" priority="3"/>
  </conditionalFormatting>
  <conditionalFormatting sqref="B80">
    <cfRule type="duplicateValues" dxfId="0" priority="27"/>
  </conditionalFormatting>
  <conditionalFormatting sqref="B92">
    <cfRule type="duplicateValues" dxfId="0" priority="10"/>
  </conditionalFormatting>
  <conditionalFormatting sqref="B93">
    <cfRule type="duplicateValues" dxfId="0" priority="7"/>
  </conditionalFormatting>
  <conditionalFormatting sqref="B94">
    <cfRule type="duplicateValues" dxfId="0" priority="39"/>
  </conditionalFormatting>
  <conditionalFormatting sqref="B95">
    <cfRule type="duplicateValues" dxfId="0" priority="17"/>
  </conditionalFormatting>
  <conditionalFormatting sqref="B112">
    <cfRule type="duplicateValues" dxfId="0" priority="29"/>
  </conditionalFormatting>
  <conditionalFormatting sqref="B113">
    <cfRule type="duplicateValues" dxfId="0" priority="15"/>
  </conditionalFormatting>
  <conditionalFormatting sqref="B121">
    <cfRule type="duplicateValues" dxfId="0" priority="32"/>
  </conditionalFormatting>
  <conditionalFormatting sqref="B125">
    <cfRule type="duplicateValues" dxfId="0" priority="19"/>
  </conditionalFormatting>
  <conditionalFormatting sqref="B129">
    <cfRule type="duplicateValues" dxfId="0" priority="16"/>
  </conditionalFormatting>
  <conditionalFormatting sqref="B137">
    <cfRule type="duplicateValues" dxfId="0" priority="31"/>
  </conditionalFormatting>
  <conditionalFormatting sqref="B170">
    <cfRule type="duplicateValues" dxfId="0" priority="12"/>
  </conditionalFormatting>
  <conditionalFormatting sqref="B172">
    <cfRule type="duplicateValues" dxfId="0" priority="42"/>
  </conditionalFormatting>
  <conditionalFormatting sqref="B4:B6">
    <cfRule type="duplicateValues" dxfId="0" priority="1"/>
  </conditionalFormatting>
  <conditionalFormatting sqref="B7:B17">
    <cfRule type="duplicateValues" dxfId="0" priority="33"/>
  </conditionalFormatting>
  <conditionalFormatting sqref="B20:B22">
    <cfRule type="duplicateValues" dxfId="0" priority="5"/>
  </conditionalFormatting>
  <conditionalFormatting sqref="B23:B28">
    <cfRule type="duplicateValues" dxfId="0" priority="8"/>
  </conditionalFormatting>
  <conditionalFormatting sqref="B29:B31">
    <cfRule type="duplicateValues" dxfId="0" priority="37"/>
  </conditionalFormatting>
  <conditionalFormatting sqref="B32:B33">
    <cfRule type="duplicateValues" dxfId="0" priority="40"/>
  </conditionalFormatting>
  <conditionalFormatting sqref="B34:B50">
    <cfRule type="duplicateValues" dxfId="0" priority="6"/>
  </conditionalFormatting>
  <conditionalFormatting sqref="B51:B54">
    <cfRule type="duplicateValues" dxfId="0" priority="45"/>
  </conditionalFormatting>
  <conditionalFormatting sqref="B55:B59">
    <cfRule type="duplicateValues" dxfId="0" priority="41"/>
  </conditionalFormatting>
  <conditionalFormatting sqref="B60:B74">
    <cfRule type="duplicateValues" dxfId="0" priority="2"/>
  </conditionalFormatting>
  <conditionalFormatting sqref="B75:B78">
    <cfRule type="duplicateValues" dxfId="0" priority="11"/>
  </conditionalFormatting>
  <conditionalFormatting sqref="B81:B85">
    <cfRule type="duplicateValues" dxfId="0" priority="28"/>
  </conditionalFormatting>
  <conditionalFormatting sqref="B86:B91">
    <cfRule type="duplicateValues" dxfId="0" priority="21"/>
  </conditionalFormatting>
  <conditionalFormatting sqref="B96:B104">
    <cfRule type="duplicateValues" dxfId="0" priority="36"/>
  </conditionalFormatting>
  <conditionalFormatting sqref="B105:B109">
    <cfRule type="duplicateValues" dxfId="0" priority="14"/>
  </conditionalFormatting>
  <conditionalFormatting sqref="B110:B111">
    <cfRule type="duplicateValues" dxfId="0" priority="34"/>
  </conditionalFormatting>
  <conditionalFormatting sqref="B114:B116">
    <cfRule type="duplicateValues" dxfId="0" priority="18"/>
  </conditionalFormatting>
  <conditionalFormatting sqref="B117:B120">
    <cfRule type="duplicateValues" dxfId="0" priority="13"/>
  </conditionalFormatting>
  <conditionalFormatting sqref="B123:B124">
    <cfRule type="duplicateValues" dxfId="0" priority="25"/>
  </conditionalFormatting>
  <conditionalFormatting sqref="B127:B128">
    <cfRule type="duplicateValues" dxfId="0" priority="26"/>
  </conditionalFormatting>
  <conditionalFormatting sqref="B130:B132">
    <cfRule type="duplicateValues" dxfId="0" priority="43"/>
  </conditionalFormatting>
  <conditionalFormatting sqref="B134:B136">
    <cfRule type="duplicateValues" dxfId="0" priority="4"/>
  </conditionalFormatting>
  <conditionalFormatting sqref="B138:B141">
    <cfRule type="duplicateValues" dxfId="0" priority="20"/>
  </conditionalFormatting>
  <conditionalFormatting sqref="B142:B147">
    <cfRule type="duplicateValues" dxfId="0" priority="22"/>
  </conditionalFormatting>
  <conditionalFormatting sqref="B148:B153">
    <cfRule type="duplicateValues" dxfId="0" priority="23"/>
  </conditionalFormatting>
  <conditionalFormatting sqref="B154:B156">
    <cfRule type="duplicateValues" dxfId="0" priority="35"/>
  </conditionalFormatting>
  <conditionalFormatting sqref="B157:B165">
    <cfRule type="duplicateValues" dxfId="0" priority="9"/>
  </conditionalFormatting>
  <conditionalFormatting sqref="B166:B169">
    <cfRule type="duplicateValues" dxfId="0" priority="30"/>
  </conditionalFormatting>
  <dataValidations count="5">
    <dataValidation type="decimal" operator="greaterThanOrEqual" allowBlank="1" showInputMessage="1" showErrorMessage="1" sqref="D1411 D1412 D1413 D1414 D1415 D1416 D1417 D1418 D1419 D1420 D1421 D1422 D1423 D1456 D1457 D1460 D1461 D1462 D1463 D1464 D1465 D1466 D1467 D1468 D1469 D1470 D1471 D1472 D1473 D1474 D1475 D1476 D1477 D1478 D1479 D1480 D1481 D1482 D1483 D1484 D1485 D1486 D1487 D1488 D1489 D1490 D1491 D1494 D1496 D1499 D1500 D1501 D1502 D1503 D1504 D1505 D1510 D1518 D1519 D1520 D1521 D1522 D1523 D1524 D1525 D1526 D1529 D1530 D1531 D1532 D1533 D1534 D1574 D1578 D1579 D1580 D1581 D1584 D1587 D1590 D1591 D1592 D1593 D1594 D1595 D1599 D1622 D1636 D1454:D1455 D1458:D1459 D1497:D1498 D1511:D1517 D1527:D1528 D1535:D1542 D1543:D1547 D1548:D1552 D1553:D1561 D1562:D1565 D1566:D1567 D1568:D1573 D1575:D1577 D1582:D1583 D1585:D1586 D1588:D1589 D1596:D1598 D1600:D1601 D1602:D1608 D1609:D1621 D1623:D1626 D1627:D1629 D1630:D1633 D1634:D1635 D1637:D1638">
      <formula1>0</formula1>
    </dataValidation>
    <dataValidation type="textLength" operator="between" showInputMessage="1" showErrorMessage="1" sqref="B298 B299 B300 B301 B302 B544 B1640 B1641 B2424 B2425 B2429 B303:B309 B310:B311 B2426:B2428">
      <formula1>2</formula1>
      <formula2>10</formula2>
    </dataValidation>
    <dataValidation showErrorMessage="1" prompt="1 男&#10;2 女" sqref="D300 D301 D302 D1641 D298:D299 D303:D309 D310:D311"/>
    <dataValidation allowBlank="1" showInputMessage="1" sqref="C1820 C1823 C1824 C1825 C1828 C1831 C1832 C1833 C1834 C1837 C1838 C1839 C1840 C1841 C1842 C1843 C1844 C1845 C1846 C1847 C1848 C1849 C1850 C1851 C1852 C1853 C1854 C1855 C1856 C1860 C1881 C1885 C1889 C1892 C1896 C1897 C1898 C1899 C1900 C1901 C1902 C1903 C1904 C1905 C1906 C1907 C1908 C1909 C1910 C1911 C1923 C1927 C1928 C1929 C1936 C1941 C1954 C1961 C1964 C1965 C1972 C1973 C1974 C1981 C1985 C1995 C1996 C1999 C2000 C2001 C2002 C1821:C1822 C1826:C1827 C1829:C1830 C1835:C1836 C1857:C1859 C1861:C1869 C1879:C1880 C1882:C1884 C1886:C1888 C1890:C1891 C1893:C1895 C1912:C1914 C1915:C1922 C1924:C1926 C1930:C1935 C1937:C1940 C1942:C1953 C1955:C1960 C1962:C1963 C1966:C1971 C1975:C1980 C1982:C1984 C1986:C1987 C1988:C1994 C1997:C1998"/>
    <dataValidation showErrorMessage="1" sqref="D544"/>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642"/>
  <sheetViews>
    <sheetView workbookViewId="0">
      <selection activeCell="D716" sqref="D716"/>
    </sheetView>
  </sheetViews>
  <sheetFormatPr defaultColWidth="9" defaultRowHeight="13.5" outlineLevelCol="4"/>
  <cols>
    <col min="1" max="2" width="9" style="585"/>
    <col min="3" max="3" width="34.125" style="585" customWidth="1"/>
    <col min="4" max="5" width="9" style="585"/>
  </cols>
  <sheetData>
    <row r="2" spans="3:3">
      <c r="C2" s="585" t="s">
        <v>5893</v>
      </c>
    </row>
    <row r="3" ht="40.5" spans="1:5">
      <c r="A3" s="586" t="s">
        <v>2</v>
      </c>
      <c r="B3" s="161" t="s">
        <v>21</v>
      </c>
      <c r="C3" s="161" t="s">
        <v>22</v>
      </c>
      <c r="D3" s="161" t="s">
        <v>23</v>
      </c>
      <c r="E3" s="162" t="s">
        <v>5</v>
      </c>
    </row>
    <row r="4" spans="1:5">
      <c r="A4" s="586">
        <v>1</v>
      </c>
      <c r="B4" s="271" t="s">
        <v>5894</v>
      </c>
      <c r="C4" s="587" t="s">
        <v>5895</v>
      </c>
      <c r="D4" s="275">
        <v>147</v>
      </c>
      <c r="E4" s="586">
        <f>D4*20</f>
        <v>2940</v>
      </c>
    </row>
    <row r="5" spans="1:5">
      <c r="A5" s="586">
        <v>2</v>
      </c>
      <c r="B5" s="271" t="s">
        <v>5896</v>
      </c>
      <c r="C5" s="587" t="s">
        <v>5897</v>
      </c>
      <c r="D5" s="275">
        <v>1042</v>
      </c>
      <c r="E5" s="586">
        <f t="shared" ref="E5:E68" si="0">D5*20</f>
        <v>20840</v>
      </c>
    </row>
    <row r="6" spans="1:5">
      <c r="A6" s="586">
        <v>3</v>
      </c>
      <c r="B6" s="271" t="s">
        <v>5898</v>
      </c>
      <c r="C6" s="587" t="s">
        <v>5899</v>
      </c>
      <c r="D6" s="588">
        <v>56.5</v>
      </c>
      <c r="E6" s="586">
        <f t="shared" si="0"/>
        <v>1130</v>
      </c>
    </row>
    <row r="7" spans="1:5">
      <c r="A7" s="586">
        <v>4</v>
      </c>
      <c r="B7" s="271" t="s">
        <v>5900</v>
      </c>
      <c r="C7" s="587" t="s">
        <v>5901</v>
      </c>
      <c r="D7" s="275">
        <v>265</v>
      </c>
      <c r="E7" s="586">
        <f t="shared" si="0"/>
        <v>5300</v>
      </c>
    </row>
    <row r="8" spans="1:5">
      <c r="A8" s="586">
        <v>5</v>
      </c>
      <c r="B8" s="271" t="s">
        <v>5902</v>
      </c>
      <c r="C8" s="587" t="s">
        <v>5903</v>
      </c>
      <c r="D8" s="275">
        <v>640</v>
      </c>
      <c r="E8" s="586">
        <f t="shared" si="0"/>
        <v>12800</v>
      </c>
    </row>
    <row r="9" spans="1:5">
      <c r="A9" s="586">
        <v>6</v>
      </c>
      <c r="B9" s="271" t="s">
        <v>5904</v>
      </c>
      <c r="C9" s="587" t="s">
        <v>5905</v>
      </c>
      <c r="D9" s="275">
        <v>185</v>
      </c>
      <c r="E9" s="586">
        <f t="shared" si="0"/>
        <v>3700</v>
      </c>
    </row>
    <row r="10" spans="1:5">
      <c r="A10" s="586">
        <v>7</v>
      </c>
      <c r="B10" s="271" t="s">
        <v>5906</v>
      </c>
      <c r="C10" s="587" t="s">
        <v>5907</v>
      </c>
      <c r="D10" s="275">
        <v>302</v>
      </c>
      <c r="E10" s="586">
        <f t="shared" si="0"/>
        <v>6040</v>
      </c>
    </row>
    <row r="11" spans="1:5">
      <c r="A11" s="586">
        <v>8</v>
      </c>
      <c r="B11" s="271" t="s">
        <v>5908</v>
      </c>
      <c r="C11" s="587" t="s">
        <v>5909</v>
      </c>
      <c r="D11" s="588">
        <v>166</v>
      </c>
      <c r="E11" s="586">
        <f t="shared" si="0"/>
        <v>3320</v>
      </c>
    </row>
    <row r="12" spans="1:5">
      <c r="A12" s="586">
        <v>9</v>
      </c>
      <c r="B12" s="271" t="s">
        <v>5910</v>
      </c>
      <c r="C12" s="587" t="s">
        <v>5911</v>
      </c>
      <c r="D12" s="275">
        <v>34.5</v>
      </c>
      <c r="E12" s="586">
        <f t="shared" si="0"/>
        <v>690</v>
      </c>
    </row>
    <row r="13" spans="1:5">
      <c r="A13" s="586">
        <v>10</v>
      </c>
      <c r="B13" s="271" t="s">
        <v>5912</v>
      </c>
      <c r="C13" s="587" t="s">
        <v>5913</v>
      </c>
      <c r="D13" s="275">
        <v>140</v>
      </c>
      <c r="E13" s="586">
        <f t="shared" si="0"/>
        <v>2800</v>
      </c>
    </row>
    <row r="14" spans="1:5">
      <c r="A14" s="586">
        <v>11</v>
      </c>
      <c r="B14" s="271" t="s">
        <v>5914</v>
      </c>
      <c r="C14" s="587" t="s">
        <v>5915</v>
      </c>
      <c r="D14" s="275">
        <v>386</v>
      </c>
      <c r="E14" s="586">
        <f t="shared" si="0"/>
        <v>7720</v>
      </c>
    </row>
    <row r="15" spans="1:5">
      <c r="A15" s="586">
        <v>12</v>
      </c>
      <c r="B15" s="271" t="s">
        <v>5916</v>
      </c>
      <c r="C15" s="587" t="s">
        <v>5917</v>
      </c>
      <c r="D15" s="275">
        <v>247</v>
      </c>
      <c r="E15" s="586">
        <f t="shared" si="0"/>
        <v>4940</v>
      </c>
    </row>
    <row r="16" spans="1:5">
      <c r="A16" s="586">
        <v>13</v>
      </c>
      <c r="B16" s="271" t="s">
        <v>5918</v>
      </c>
      <c r="C16" s="587" t="s">
        <v>5919</v>
      </c>
      <c r="D16" s="275">
        <v>196</v>
      </c>
      <c r="E16" s="586">
        <f t="shared" si="0"/>
        <v>3920</v>
      </c>
    </row>
    <row r="17" spans="1:5">
      <c r="A17" s="586">
        <v>14</v>
      </c>
      <c r="B17" s="271" t="s">
        <v>5920</v>
      </c>
      <c r="C17" s="587" t="s">
        <v>5921</v>
      </c>
      <c r="D17" s="275">
        <v>445</v>
      </c>
      <c r="E17" s="586">
        <f t="shared" si="0"/>
        <v>8900</v>
      </c>
    </row>
    <row r="18" spans="1:5">
      <c r="A18" s="586">
        <v>15</v>
      </c>
      <c r="B18" s="271" t="s">
        <v>5922</v>
      </c>
      <c r="C18" s="587" t="s">
        <v>5923</v>
      </c>
      <c r="D18" s="275">
        <v>322</v>
      </c>
      <c r="E18" s="586">
        <f t="shared" si="0"/>
        <v>6440</v>
      </c>
    </row>
    <row r="19" spans="1:5">
      <c r="A19" s="586">
        <v>16</v>
      </c>
      <c r="B19" s="271" t="s">
        <v>5924</v>
      </c>
      <c r="C19" s="587" t="s">
        <v>5925</v>
      </c>
      <c r="D19" s="275">
        <v>340</v>
      </c>
      <c r="E19" s="586">
        <f t="shared" si="0"/>
        <v>6800</v>
      </c>
    </row>
    <row r="20" spans="1:5">
      <c r="A20" s="586">
        <v>17</v>
      </c>
      <c r="B20" s="271" t="s">
        <v>5926</v>
      </c>
      <c r="C20" s="587" t="s">
        <v>5927</v>
      </c>
      <c r="D20" s="588">
        <v>93.7</v>
      </c>
      <c r="E20" s="586">
        <f t="shared" si="0"/>
        <v>1874</v>
      </c>
    </row>
    <row r="21" spans="1:5">
      <c r="A21" s="586">
        <v>18</v>
      </c>
      <c r="B21" s="271" t="s">
        <v>5928</v>
      </c>
      <c r="C21" s="587" t="s">
        <v>5929</v>
      </c>
      <c r="D21" s="275">
        <v>260</v>
      </c>
      <c r="E21" s="586">
        <f t="shared" si="0"/>
        <v>5200</v>
      </c>
    </row>
    <row r="22" spans="1:5">
      <c r="A22" s="586">
        <v>19</v>
      </c>
      <c r="B22" s="271" t="s">
        <v>5930</v>
      </c>
      <c r="C22" s="587" t="s">
        <v>5931</v>
      </c>
      <c r="D22" s="275">
        <v>23</v>
      </c>
      <c r="E22" s="586">
        <f t="shared" si="0"/>
        <v>460</v>
      </c>
    </row>
    <row r="23" spans="1:5">
      <c r="A23" s="586">
        <v>20</v>
      </c>
      <c r="B23" s="271" t="s">
        <v>5932</v>
      </c>
      <c r="C23" s="587" t="s">
        <v>5931</v>
      </c>
      <c r="D23" s="275">
        <v>16.7</v>
      </c>
      <c r="E23" s="586">
        <f t="shared" si="0"/>
        <v>334</v>
      </c>
    </row>
    <row r="24" spans="1:5">
      <c r="A24" s="586">
        <v>21</v>
      </c>
      <c r="B24" s="271" t="s">
        <v>5933</v>
      </c>
      <c r="C24" s="587" t="s">
        <v>5934</v>
      </c>
      <c r="D24" s="275">
        <v>510</v>
      </c>
      <c r="E24" s="586">
        <f t="shared" si="0"/>
        <v>10200</v>
      </c>
    </row>
    <row r="25" spans="1:5">
      <c r="A25" s="586">
        <v>22</v>
      </c>
      <c r="B25" s="271" t="s">
        <v>5935</v>
      </c>
      <c r="C25" s="587" t="s">
        <v>5936</v>
      </c>
      <c r="D25" s="275">
        <v>175</v>
      </c>
      <c r="E25" s="586">
        <f t="shared" si="0"/>
        <v>3500</v>
      </c>
    </row>
    <row r="26" spans="1:5">
      <c r="A26" s="586">
        <v>23</v>
      </c>
      <c r="B26" s="271" t="s">
        <v>5928</v>
      </c>
      <c r="C26" s="587" t="s">
        <v>5937</v>
      </c>
      <c r="D26" s="275">
        <v>365</v>
      </c>
      <c r="E26" s="586">
        <f t="shared" si="0"/>
        <v>7300</v>
      </c>
    </row>
    <row r="27" spans="1:5">
      <c r="A27" s="586">
        <v>24</v>
      </c>
      <c r="B27" s="271" t="s">
        <v>5938</v>
      </c>
      <c r="C27" s="587" t="s">
        <v>5939</v>
      </c>
      <c r="D27" s="588">
        <v>83</v>
      </c>
      <c r="E27" s="586">
        <f t="shared" si="0"/>
        <v>1660</v>
      </c>
    </row>
    <row r="28" spans="1:5">
      <c r="A28" s="586">
        <v>25</v>
      </c>
      <c r="B28" s="271" t="s">
        <v>5926</v>
      </c>
      <c r="C28" s="587" t="s">
        <v>5940</v>
      </c>
      <c r="D28" s="275">
        <v>150</v>
      </c>
      <c r="E28" s="586">
        <f t="shared" si="0"/>
        <v>3000</v>
      </c>
    </row>
    <row r="29" spans="1:5">
      <c r="A29" s="586">
        <v>26</v>
      </c>
      <c r="B29" s="271" t="s">
        <v>5941</v>
      </c>
      <c r="C29" s="587" t="s">
        <v>5942</v>
      </c>
      <c r="D29" s="275">
        <v>133</v>
      </c>
      <c r="E29" s="586">
        <f t="shared" si="0"/>
        <v>2660</v>
      </c>
    </row>
    <row r="30" spans="1:5">
      <c r="A30" s="586">
        <v>27</v>
      </c>
      <c r="B30" s="271" t="s">
        <v>5943</v>
      </c>
      <c r="C30" s="587" t="s">
        <v>5944</v>
      </c>
      <c r="D30" s="275">
        <v>150</v>
      </c>
      <c r="E30" s="586">
        <f t="shared" si="0"/>
        <v>3000</v>
      </c>
    </row>
    <row r="31" spans="1:5">
      <c r="A31" s="586">
        <v>28</v>
      </c>
      <c r="B31" s="271" t="s">
        <v>5945</v>
      </c>
      <c r="C31" s="587" t="s">
        <v>5946</v>
      </c>
      <c r="D31" s="275">
        <v>15</v>
      </c>
      <c r="E31" s="586">
        <f t="shared" si="0"/>
        <v>300</v>
      </c>
    </row>
    <row r="32" spans="1:5">
      <c r="A32" s="586">
        <v>29</v>
      </c>
      <c r="B32" s="271" t="s">
        <v>5947</v>
      </c>
      <c r="C32" s="587" t="s">
        <v>5948</v>
      </c>
      <c r="D32" s="275">
        <v>14</v>
      </c>
      <c r="E32" s="586">
        <f t="shared" si="0"/>
        <v>280</v>
      </c>
    </row>
    <row r="33" spans="1:5">
      <c r="A33" s="586">
        <v>30</v>
      </c>
      <c r="B33" s="271" t="s">
        <v>5949</v>
      </c>
      <c r="C33" s="587" t="s">
        <v>5950</v>
      </c>
      <c r="D33" s="275">
        <v>202</v>
      </c>
      <c r="E33" s="586">
        <f t="shared" si="0"/>
        <v>4040</v>
      </c>
    </row>
    <row r="34" spans="1:5">
      <c r="A34" s="586">
        <v>31</v>
      </c>
      <c r="B34" s="271" t="s">
        <v>5951</v>
      </c>
      <c r="C34" s="587" t="s">
        <v>5952</v>
      </c>
      <c r="D34" s="275">
        <v>397</v>
      </c>
      <c r="E34" s="586">
        <f t="shared" si="0"/>
        <v>7940</v>
      </c>
    </row>
    <row r="35" spans="1:5">
      <c r="A35" s="586">
        <v>32</v>
      </c>
      <c r="B35" s="271" t="s">
        <v>5928</v>
      </c>
      <c r="C35" s="587" t="s">
        <v>5953</v>
      </c>
      <c r="D35" s="275">
        <v>220</v>
      </c>
      <c r="E35" s="586">
        <f t="shared" si="0"/>
        <v>4400</v>
      </c>
    </row>
    <row r="36" spans="1:5">
      <c r="A36" s="586">
        <v>33</v>
      </c>
      <c r="B36" s="271" t="s">
        <v>5954</v>
      </c>
      <c r="C36" s="587" t="s">
        <v>5955</v>
      </c>
      <c r="D36" s="275">
        <v>170</v>
      </c>
      <c r="E36" s="586">
        <f t="shared" si="0"/>
        <v>3400</v>
      </c>
    </row>
    <row r="37" spans="1:5">
      <c r="A37" s="586">
        <v>34</v>
      </c>
      <c r="B37" s="271" t="s">
        <v>5956</v>
      </c>
      <c r="C37" s="587" t="s">
        <v>5957</v>
      </c>
      <c r="D37" s="275">
        <v>766</v>
      </c>
      <c r="E37" s="586">
        <f t="shared" si="0"/>
        <v>15320</v>
      </c>
    </row>
    <row r="38" spans="1:5">
      <c r="A38" s="586">
        <v>35</v>
      </c>
      <c r="B38" s="271" t="s">
        <v>5958</v>
      </c>
      <c r="C38" s="587" t="s">
        <v>5959</v>
      </c>
      <c r="D38" s="275">
        <v>332</v>
      </c>
      <c r="E38" s="586">
        <f t="shared" si="0"/>
        <v>6640</v>
      </c>
    </row>
    <row r="39" spans="1:5">
      <c r="A39" s="586">
        <v>36</v>
      </c>
      <c r="B39" s="271" t="s">
        <v>5960</v>
      </c>
      <c r="C39" s="587" t="s">
        <v>5961</v>
      </c>
      <c r="D39" s="275">
        <v>300</v>
      </c>
      <c r="E39" s="586">
        <f t="shared" si="0"/>
        <v>6000</v>
      </c>
    </row>
    <row r="40" spans="1:5">
      <c r="A40" s="586">
        <v>37</v>
      </c>
      <c r="B40" s="271" t="s">
        <v>5962</v>
      </c>
      <c r="C40" s="587" t="s">
        <v>5963</v>
      </c>
      <c r="D40" s="275">
        <v>232</v>
      </c>
      <c r="E40" s="586">
        <f t="shared" si="0"/>
        <v>4640</v>
      </c>
    </row>
    <row r="41" spans="1:5">
      <c r="A41" s="586">
        <v>38</v>
      </c>
      <c r="B41" s="271" t="s">
        <v>5964</v>
      </c>
      <c r="C41" s="587" t="s">
        <v>5965</v>
      </c>
      <c r="D41" s="588">
        <v>203</v>
      </c>
      <c r="E41" s="586">
        <f t="shared" si="0"/>
        <v>4060</v>
      </c>
    </row>
    <row r="42" spans="1:5">
      <c r="A42" s="586">
        <v>39</v>
      </c>
      <c r="B42" s="271" t="s">
        <v>2990</v>
      </c>
      <c r="C42" s="587" t="s">
        <v>5966</v>
      </c>
      <c r="D42" s="275">
        <v>313</v>
      </c>
      <c r="E42" s="586">
        <f t="shared" si="0"/>
        <v>6260</v>
      </c>
    </row>
    <row r="43" spans="1:5">
      <c r="A43" s="586">
        <v>40</v>
      </c>
      <c r="B43" s="271" t="s">
        <v>5967</v>
      </c>
      <c r="C43" s="587" t="s">
        <v>5968</v>
      </c>
      <c r="D43" s="275">
        <v>385</v>
      </c>
      <c r="E43" s="586">
        <f t="shared" si="0"/>
        <v>7700</v>
      </c>
    </row>
    <row r="44" spans="1:5">
      <c r="A44" s="586">
        <v>41</v>
      </c>
      <c r="B44" s="271" t="s">
        <v>5969</v>
      </c>
      <c r="C44" s="587" t="s">
        <v>5970</v>
      </c>
      <c r="D44" s="275">
        <v>432</v>
      </c>
      <c r="E44" s="586">
        <f t="shared" si="0"/>
        <v>8640</v>
      </c>
    </row>
    <row r="45" spans="1:5">
      <c r="A45" s="586">
        <v>42</v>
      </c>
      <c r="B45" s="271" t="s">
        <v>2984</v>
      </c>
      <c r="C45" s="587" t="s">
        <v>5971</v>
      </c>
      <c r="D45" s="275">
        <v>706</v>
      </c>
      <c r="E45" s="586">
        <f t="shared" si="0"/>
        <v>14120</v>
      </c>
    </row>
    <row r="46" spans="1:5">
      <c r="A46" s="586">
        <v>43</v>
      </c>
      <c r="B46" s="271" t="s">
        <v>5972</v>
      </c>
      <c r="C46" s="587" t="s">
        <v>5973</v>
      </c>
      <c r="D46" s="275">
        <v>130</v>
      </c>
      <c r="E46" s="586">
        <f t="shared" si="0"/>
        <v>2600</v>
      </c>
    </row>
    <row r="47" spans="1:5">
      <c r="A47" s="586">
        <v>44</v>
      </c>
      <c r="B47" s="271" t="s">
        <v>5974</v>
      </c>
      <c r="C47" s="587" t="s">
        <v>5975</v>
      </c>
      <c r="D47" s="275">
        <v>166</v>
      </c>
      <c r="E47" s="586">
        <f t="shared" si="0"/>
        <v>3320</v>
      </c>
    </row>
    <row r="48" spans="1:5">
      <c r="A48" s="586">
        <v>45</v>
      </c>
      <c r="B48" s="271" t="s">
        <v>5976</v>
      </c>
      <c r="C48" s="587" t="s">
        <v>5977</v>
      </c>
      <c r="D48" s="275">
        <v>60</v>
      </c>
      <c r="E48" s="586">
        <f t="shared" si="0"/>
        <v>1200</v>
      </c>
    </row>
    <row r="49" spans="1:5">
      <c r="A49" s="586">
        <v>46</v>
      </c>
      <c r="B49" s="271" t="s">
        <v>5978</v>
      </c>
      <c r="C49" s="587" t="s">
        <v>5979</v>
      </c>
      <c r="D49" s="275">
        <v>203</v>
      </c>
      <c r="E49" s="586">
        <f t="shared" si="0"/>
        <v>4060</v>
      </c>
    </row>
    <row r="50" spans="1:5">
      <c r="A50" s="586">
        <v>47</v>
      </c>
      <c r="B50" s="271" t="s">
        <v>5980</v>
      </c>
      <c r="C50" s="587" t="s">
        <v>5981</v>
      </c>
      <c r="D50" s="275">
        <v>630</v>
      </c>
      <c r="E50" s="586">
        <f t="shared" si="0"/>
        <v>12600</v>
      </c>
    </row>
    <row r="51" spans="1:5">
      <c r="A51" s="586">
        <v>48</v>
      </c>
      <c r="B51" s="271" t="s">
        <v>5982</v>
      </c>
      <c r="C51" s="587" t="s">
        <v>5983</v>
      </c>
      <c r="D51" s="275">
        <v>184</v>
      </c>
      <c r="E51" s="586">
        <f t="shared" si="0"/>
        <v>3680</v>
      </c>
    </row>
    <row r="52" spans="1:5">
      <c r="A52" s="586">
        <v>49</v>
      </c>
      <c r="B52" s="271" t="s">
        <v>5984</v>
      </c>
      <c r="C52" s="587" t="s">
        <v>5985</v>
      </c>
      <c r="D52" s="275">
        <v>210</v>
      </c>
      <c r="E52" s="586">
        <f t="shared" si="0"/>
        <v>4200</v>
      </c>
    </row>
    <row r="53" spans="1:5">
      <c r="A53" s="586">
        <v>50</v>
      </c>
      <c r="B53" s="271" t="s">
        <v>5951</v>
      </c>
      <c r="C53" s="587" t="s">
        <v>5986</v>
      </c>
      <c r="D53" s="275">
        <v>192</v>
      </c>
      <c r="E53" s="586">
        <f t="shared" si="0"/>
        <v>3840</v>
      </c>
    </row>
    <row r="54" spans="1:5">
      <c r="A54" s="586">
        <v>51</v>
      </c>
      <c r="B54" s="271" t="s">
        <v>5987</v>
      </c>
      <c r="C54" s="587" t="s">
        <v>5988</v>
      </c>
      <c r="D54" s="275">
        <v>107</v>
      </c>
      <c r="E54" s="586">
        <f t="shared" si="0"/>
        <v>2140</v>
      </c>
    </row>
    <row r="55" spans="1:5">
      <c r="A55" s="586">
        <v>52</v>
      </c>
      <c r="B55" s="271" t="s">
        <v>5989</v>
      </c>
      <c r="C55" s="587" t="s">
        <v>5990</v>
      </c>
      <c r="D55" s="275">
        <v>175</v>
      </c>
      <c r="E55" s="586">
        <f t="shared" si="0"/>
        <v>3500</v>
      </c>
    </row>
    <row r="56" spans="1:5">
      <c r="A56" s="586">
        <v>53</v>
      </c>
      <c r="B56" s="271" t="s">
        <v>5991</v>
      </c>
      <c r="C56" s="587" t="s">
        <v>5992</v>
      </c>
      <c r="D56" s="275">
        <v>190</v>
      </c>
      <c r="E56" s="586">
        <f t="shared" si="0"/>
        <v>3800</v>
      </c>
    </row>
    <row r="57" spans="1:5">
      <c r="A57" s="586">
        <v>54</v>
      </c>
      <c r="B57" s="271" t="s">
        <v>5993</v>
      </c>
      <c r="C57" s="587" t="s">
        <v>5994</v>
      </c>
      <c r="D57" s="275">
        <v>110</v>
      </c>
      <c r="E57" s="586">
        <f t="shared" si="0"/>
        <v>2200</v>
      </c>
    </row>
    <row r="58" spans="1:5">
      <c r="A58" s="586">
        <v>55</v>
      </c>
      <c r="B58" s="271" t="s">
        <v>5995</v>
      </c>
      <c r="C58" s="587" t="s">
        <v>5996</v>
      </c>
      <c r="D58" s="275">
        <v>572</v>
      </c>
      <c r="E58" s="586">
        <f t="shared" si="0"/>
        <v>11440</v>
      </c>
    </row>
    <row r="59" spans="1:5">
      <c r="A59" s="586">
        <v>56</v>
      </c>
      <c r="B59" s="271" t="s">
        <v>5997</v>
      </c>
      <c r="C59" s="587" t="s">
        <v>5998</v>
      </c>
      <c r="D59" s="275">
        <v>78</v>
      </c>
      <c r="E59" s="586">
        <f t="shared" si="0"/>
        <v>1560</v>
      </c>
    </row>
    <row r="60" spans="1:5">
      <c r="A60" s="586">
        <v>57</v>
      </c>
      <c r="B60" s="271" t="s">
        <v>5999</v>
      </c>
      <c r="C60" s="587" t="s">
        <v>6000</v>
      </c>
      <c r="D60" s="275">
        <v>25</v>
      </c>
      <c r="E60" s="586">
        <f t="shared" si="0"/>
        <v>500</v>
      </c>
    </row>
    <row r="61" spans="1:5">
      <c r="A61" s="586">
        <v>58</v>
      </c>
      <c r="B61" s="271" t="s">
        <v>6001</v>
      </c>
      <c r="C61" s="587" t="s">
        <v>6002</v>
      </c>
      <c r="D61" s="275">
        <v>180</v>
      </c>
      <c r="E61" s="586">
        <f t="shared" si="0"/>
        <v>3600</v>
      </c>
    </row>
    <row r="62" spans="1:5">
      <c r="A62" s="586">
        <v>59</v>
      </c>
      <c r="B62" s="271" t="s">
        <v>6003</v>
      </c>
      <c r="C62" s="587" t="s">
        <v>6004</v>
      </c>
      <c r="D62" s="275">
        <v>150</v>
      </c>
      <c r="E62" s="586">
        <f t="shared" si="0"/>
        <v>3000</v>
      </c>
    </row>
    <row r="63" spans="1:5">
      <c r="A63" s="586">
        <v>60</v>
      </c>
      <c r="B63" s="271" t="s">
        <v>6005</v>
      </c>
      <c r="C63" s="587" t="s">
        <v>6006</v>
      </c>
      <c r="D63" s="275">
        <v>134</v>
      </c>
      <c r="E63" s="586">
        <f t="shared" si="0"/>
        <v>2680</v>
      </c>
    </row>
    <row r="64" spans="1:5">
      <c r="A64" s="586">
        <v>61</v>
      </c>
      <c r="B64" s="271" t="s">
        <v>6007</v>
      </c>
      <c r="C64" s="587" t="s">
        <v>6008</v>
      </c>
      <c r="D64" s="275">
        <v>145</v>
      </c>
      <c r="E64" s="586">
        <f t="shared" si="0"/>
        <v>2900</v>
      </c>
    </row>
    <row r="65" spans="1:5">
      <c r="A65" s="586">
        <v>62</v>
      </c>
      <c r="B65" s="271" t="s">
        <v>6009</v>
      </c>
      <c r="C65" s="587" t="s">
        <v>6010</v>
      </c>
      <c r="D65" s="275">
        <v>487</v>
      </c>
      <c r="E65" s="586">
        <f t="shared" si="0"/>
        <v>9740</v>
      </c>
    </row>
    <row r="66" spans="1:5">
      <c r="A66" s="586">
        <v>63</v>
      </c>
      <c r="B66" s="271" t="s">
        <v>6011</v>
      </c>
      <c r="C66" s="587" t="s">
        <v>6012</v>
      </c>
      <c r="D66" s="275">
        <v>32</v>
      </c>
      <c r="E66" s="586">
        <f t="shared" si="0"/>
        <v>640</v>
      </c>
    </row>
    <row r="67" spans="1:5">
      <c r="A67" s="586">
        <v>64</v>
      </c>
      <c r="B67" s="271" t="s">
        <v>5984</v>
      </c>
      <c r="C67" s="587" t="s">
        <v>6013</v>
      </c>
      <c r="D67" s="275">
        <v>73</v>
      </c>
      <c r="E67" s="586">
        <f t="shared" si="0"/>
        <v>1460</v>
      </c>
    </row>
    <row r="68" spans="1:5">
      <c r="A68" s="586">
        <v>65</v>
      </c>
      <c r="B68" s="271" t="s">
        <v>6014</v>
      </c>
      <c r="C68" s="587" t="s">
        <v>6015</v>
      </c>
      <c r="D68" s="275">
        <v>63</v>
      </c>
      <c r="E68" s="586">
        <f t="shared" si="0"/>
        <v>1260</v>
      </c>
    </row>
    <row r="69" spans="1:5">
      <c r="A69" s="586">
        <v>66</v>
      </c>
      <c r="B69" s="271" t="s">
        <v>5989</v>
      </c>
      <c r="C69" s="587" t="s">
        <v>6016</v>
      </c>
      <c r="D69" s="275">
        <v>112</v>
      </c>
      <c r="E69" s="586">
        <f t="shared" ref="E69:E132" si="1">D69*20</f>
        <v>2240</v>
      </c>
    </row>
    <row r="70" spans="1:5">
      <c r="A70" s="586">
        <v>67</v>
      </c>
      <c r="B70" s="271" t="s">
        <v>6017</v>
      </c>
      <c r="C70" s="587" t="s">
        <v>6018</v>
      </c>
      <c r="D70" s="275">
        <v>282</v>
      </c>
      <c r="E70" s="586">
        <f t="shared" si="1"/>
        <v>5640</v>
      </c>
    </row>
    <row r="71" spans="1:5">
      <c r="A71" s="586">
        <v>68</v>
      </c>
      <c r="B71" s="271" t="s">
        <v>6019</v>
      </c>
      <c r="C71" s="587" t="s">
        <v>6020</v>
      </c>
      <c r="D71" s="275">
        <v>114</v>
      </c>
      <c r="E71" s="586">
        <f t="shared" si="1"/>
        <v>2280</v>
      </c>
    </row>
    <row r="72" spans="1:5">
      <c r="A72" s="586">
        <v>69</v>
      </c>
      <c r="B72" s="271" t="s">
        <v>5972</v>
      </c>
      <c r="C72" s="587" t="s">
        <v>6021</v>
      </c>
      <c r="D72" s="275">
        <v>493</v>
      </c>
      <c r="E72" s="586">
        <f t="shared" si="1"/>
        <v>9860</v>
      </c>
    </row>
    <row r="73" spans="1:5">
      <c r="A73" s="586">
        <v>70</v>
      </c>
      <c r="B73" s="271" t="s">
        <v>6022</v>
      </c>
      <c r="C73" s="587" t="s">
        <v>6023</v>
      </c>
      <c r="D73" s="275">
        <v>41.4</v>
      </c>
      <c r="E73" s="586">
        <f t="shared" si="1"/>
        <v>828</v>
      </c>
    </row>
    <row r="74" spans="1:5">
      <c r="A74" s="586">
        <v>71</v>
      </c>
      <c r="B74" s="271" t="s">
        <v>6024</v>
      </c>
      <c r="C74" s="587" t="s">
        <v>6025</v>
      </c>
      <c r="D74" s="275">
        <v>810</v>
      </c>
      <c r="E74" s="586">
        <f t="shared" si="1"/>
        <v>16200</v>
      </c>
    </row>
    <row r="75" spans="1:5">
      <c r="A75" s="586">
        <v>72</v>
      </c>
      <c r="B75" s="271" t="s">
        <v>6026</v>
      </c>
      <c r="C75" s="587" t="s">
        <v>6027</v>
      </c>
      <c r="D75" s="275">
        <v>457</v>
      </c>
      <c r="E75" s="586">
        <f t="shared" si="1"/>
        <v>9140</v>
      </c>
    </row>
    <row r="76" spans="1:5">
      <c r="A76" s="586">
        <v>73</v>
      </c>
      <c r="B76" s="271" t="s">
        <v>5969</v>
      </c>
      <c r="C76" s="587" t="s">
        <v>6028</v>
      </c>
      <c r="D76" s="275">
        <v>385</v>
      </c>
      <c r="E76" s="586">
        <f t="shared" si="1"/>
        <v>7700</v>
      </c>
    </row>
    <row r="77" spans="1:5">
      <c r="A77" s="586">
        <v>74</v>
      </c>
      <c r="B77" s="271" t="s">
        <v>6029</v>
      </c>
      <c r="C77" s="587" t="s">
        <v>6030</v>
      </c>
      <c r="D77" s="275">
        <v>378</v>
      </c>
      <c r="E77" s="586">
        <f t="shared" si="1"/>
        <v>7560</v>
      </c>
    </row>
    <row r="78" spans="1:5">
      <c r="A78" s="586">
        <v>75</v>
      </c>
      <c r="B78" s="271" t="s">
        <v>6031</v>
      </c>
      <c r="C78" s="587" t="s">
        <v>6032</v>
      </c>
      <c r="D78" s="275">
        <v>180</v>
      </c>
      <c r="E78" s="586">
        <f t="shared" si="1"/>
        <v>3600</v>
      </c>
    </row>
    <row r="79" spans="1:5">
      <c r="A79" s="586">
        <v>76</v>
      </c>
      <c r="B79" s="271" t="s">
        <v>6033</v>
      </c>
      <c r="C79" s="587" t="s">
        <v>6034</v>
      </c>
      <c r="D79" s="275">
        <v>580</v>
      </c>
      <c r="E79" s="586">
        <f t="shared" si="1"/>
        <v>11600</v>
      </c>
    </row>
    <row r="80" spans="1:5">
      <c r="A80" s="586">
        <v>77</v>
      </c>
      <c r="B80" s="271" t="s">
        <v>6035</v>
      </c>
      <c r="C80" s="587" t="s">
        <v>6036</v>
      </c>
      <c r="D80" s="588">
        <v>87.8</v>
      </c>
      <c r="E80" s="586">
        <f t="shared" si="1"/>
        <v>1756</v>
      </c>
    </row>
    <row r="81" spans="1:5">
      <c r="A81" s="586">
        <v>78</v>
      </c>
      <c r="B81" s="271" t="s">
        <v>349</v>
      </c>
      <c r="C81" s="587" t="s">
        <v>6037</v>
      </c>
      <c r="D81" s="275">
        <v>195</v>
      </c>
      <c r="E81" s="586">
        <f t="shared" si="1"/>
        <v>3900</v>
      </c>
    </row>
    <row r="82" spans="1:5">
      <c r="A82" s="586">
        <v>79</v>
      </c>
      <c r="B82" s="271" t="s">
        <v>6038</v>
      </c>
      <c r="C82" s="587" t="s">
        <v>6039</v>
      </c>
      <c r="D82" s="275">
        <v>124</v>
      </c>
      <c r="E82" s="586">
        <f t="shared" si="1"/>
        <v>2480</v>
      </c>
    </row>
    <row r="83" spans="1:5">
      <c r="A83" s="586">
        <v>80</v>
      </c>
      <c r="B83" s="271" t="s">
        <v>6040</v>
      </c>
      <c r="C83" s="587" t="s">
        <v>6041</v>
      </c>
      <c r="D83" s="275">
        <v>333.3</v>
      </c>
      <c r="E83" s="586">
        <f t="shared" si="1"/>
        <v>6666</v>
      </c>
    </row>
    <row r="84" spans="1:5">
      <c r="A84" s="586">
        <v>81</v>
      </c>
      <c r="B84" s="271" t="s">
        <v>6042</v>
      </c>
      <c r="C84" s="587" t="s">
        <v>6043</v>
      </c>
      <c r="D84" s="275">
        <v>296.6</v>
      </c>
      <c r="E84" s="586">
        <f t="shared" si="1"/>
        <v>5932</v>
      </c>
    </row>
    <row r="85" spans="1:5">
      <c r="A85" s="586">
        <v>82</v>
      </c>
      <c r="B85" s="271" t="s">
        <v>6044</v>
      </c>
      <c r="C85" s="587" t="s">
        <v>6045</v>
      </c>
      <c r="D85" s="275">
        <v>210</v>
      </c>
      <c r="E85" s="586">
        <f t="shared" si="1"/>
        <v>4200</v>
      </c>
    </row>
    <row r="86" spans="1:5">
      <c r="A86" s="586">
        <v>83</v>
      </c>
      <c r="B86" s="271" t="s">
        <v>6046</v>
      </c>
      <c r="C86" s="587" t="s">
        <v>6047</v>
      </c>
      <c r="D86" s="275">
        <v>348</v>
      </c>
      <c r="E86" s="586">
        <f t="shared" si="1"/>
        <v>6960</v>
      </c>
    </row>
    <row r="87" spans="1:5">
      <c r="A87" s="586">
        <v>84</v>
      </c>
      <c r="B87" s="271" t="s">
        <v>6048</v>
      </c>
      <c r="C87" s="587" t="s">
        <v>6049</v>
      </c>
      <c r="D87" s="275">
        <v>192.6</v>
      </c>
      <c r="E87" s="586">
        <f t="shared" si="1"/>
        <v>3852</v>
      </c>
    </row>
    <row r="88" spans="1:5">
      <c r="A88" s="586">
        <v>85</v>
      </c>
      <c r="B88" s="271" t="s">
        <v>6050</v>
      </c>
      <c r="C88" s="587" t="s">
        <v>6051</v>
      </c>
      <c r="D88" s="275">
        <v>912</v>
      </c>
      <c r="E88" s="586">
        <f t="shared" si="1"/>
        <v>18240</v>
      </c>
    </row>
    <row r="89" spans="1:5">
      <c r="A89" s="586">
        <v>86</v>
      </c>
      <c r="B89" s="271" t="s">
        <v>6052</v>
      </c>
      <c r="C89" s="587" t="s">
        <v>6053</v>
      </c>
      <c r="D89" s="275">
        <v>798.5</v>
      </c>
      <c r="E89" s="586">
        <f t="shared" si="1"/>
        <v>15970</v>
      </c>
    </row>
    <row r="90" spans="1:5">
      <c r="A90" s="586">
        <v>87</v>
      </c>
      <c r="B90" s="271" t="s">
        <v>6054</v>
      </c>
      <c r="C90" s="587" t="s">
        <v>6055</v>
      </c>
      <c r="D90" s="275">
        <v>84</v>
      </c>
      <c r="E90" s="586">
        <f t="shared" si="1"/>
        <v>1680</v>
      </c>
    </row>
    <row r="91" spans="1:5">
      <c r="A91" s="586">
        <v>88</v>
      </c>
      <c r="B91" s="271" t="s">
        <v>6056</v>
      </c>
      <c r="C91" s="587" t="s">
        <v>6057</v>
      </c>
      <c r="D91" s="275">
        <v>372</v>
      </c>
      <c r="E91" s="586">
        <f t="shared" si="1"/>
        <v>7440</v>
      </c>
    </row>
    <row r="92" spans="1:5">
      <c r="A92" s="586">
        <v>89</v>
      </c>
      <c r="B92" s="271" t="s">
        <v>6058</v>
      </c>
      <c r="C92" s="587" t="s">
        <v>6059</v>
      </c>
      <c r="D92" s="275">
        <v>723</v>
      </c>
      <c r="E92" s="586">
        <f t="shared" si="1"/>
        <v>14460</v>
      </c>
    </row>
    <row r="93" spans="1:5">
      <c r="A93" s="586">
        <v>90</v>
      </c>
      <c r="B93" s="271" t="s">
        <v>6060</v>
      </c>
      <c r="C93" s="587" t="s">
        <v>6061</v>
      </c>
      <c r="D93" s="275">
        <v>875</v>
      </c>
      <c r="E93" s="586">
        <f t="shared" si="1"/>
        <v>17500</v>
      </c>
    </row>
    <row r="94" spans="1:5">
      <c r="A94" s="586">
        <v>91</v>
      </c>
      <c r="B94" s="271" t="s">
        <v>6062</v>
      </c>
      <c r="C94" s="587" t="s">
        <v>6063</v>
      </c>
      <c r="D94" s="275">
        <v>238</v>
      </c>
      <c r="E94" s="586">
        <f t="shared" si="1"/>
        <v>4760</v>
      </c>
    </row>
    <row r="95" spans="1:5">
      <c r="A95" s="586">
        <v>92</v>
      </c>
      <c r="B95" s="271" t="s">
        <v>3014</v>
      </c>
      <c r="C95" s="587" t="s">
        <v>6064</v>
      </c>
      <c r="D95" s="275">
        <v>510</v>
      </c>
      <c r="E95" s="586">
        <f t="shared" si="1"/>
        <v>10200</v>
      </c>
    </row>
    <row r="96" spans="1:5">
      <c r="A96" s="586">
        <v>93</v>
      </c>
      <c r="B96" s="271" t="s">
        <v>6065</v>
      </c>
      <c r="C96" s="587" t="s">
        <v>6066</v>
      </c>
      <c r="D96" s="275">
        <v>457</v>
      </c>
      <c r="E96" s="586">
        <f t="shared" si="1"/>
        <v>9140</v>
      </c>
    </row>
    <row r="97" spans="1:5">
      <c r="A97" s="586">
        <v>94</v>
      </c>
      <c r="B97" s="271" t="s">
        <v>6067</v>
      </c>
      <c r="C97" s="587" t="s">
        <v>6068</v>
      </c>
      <c r="D97" s="275">
        <v>399</v>
      </c>
      <c r="E97" s="586">
        <f t="shared" si="1"/>
        <v>7980</v>
      </c>
    </row>
    <row r="98" spans="1:5">
      <c r="A98" s="586">
        <v>95</v>
      </c>
      <c r="B98" s="271" t="s">
        <v>6069</v>
      </c>
      <c r="C98" s="587" t="s">
        <v>6070</v>
      </c>
      <c r="D98" s="275">
        <v>260</v>
      </c>
      <c r="E98" s="586">
        <f t="shared" si="1"/>
        <v>5200</v>
      </c>
    </row>
    <row r="99" spans="1:5">
      <c r="A99" s="586">
        <v>96</v>
      </c>
      <c r="B99" s="271" t="s">
        <v>6071</v>
      </c>
      <c r="C99" s="587" t="s">
        <v>6072</v>
      </c>
      <c r="D99" s="275">
        <v>350</v>
      </c>
      <c r="E99" s="586">
        <f t="shared" si="1"/>
        <v>7000</v>
      </c>
    </row>
    <row r="100" spans="1:5">
      <c r="A100" s="586">
        <v>97</v>
      </c>
      <c r="B100" s="271" t="s">
        <v>6073</v>
      </c>
      <c r="C100" s="587" t="s">
        <v>6074</v>
      </c>
      <c r="D100" s="275">
        <v>31</v>
      </c>
      <c r="E100" s="586">
        <f t="shared" si="1"/>
        <v>620</v>
      </c>
    </row>
    <row r="101" spans="1:5">
      <c r="A101" s="586">
        <v>98</v>
      </c>
      <c r="B101" s="271" t="s">
        <v>6075</v>
      </c>
      <c r="C101" s="587" t="s">
        <v>6076</v>
      </c>
      <c r="D101" s="275">
        <v>94</v>
      </c>
      <c r="E101" s="586">
        <f t="shared" si="1"/>
        <v>1880</v>
      </c>
    </row>
    <row r="102" spans="1:5">
      <c r="A102" s="586">
        <v>99</v>
      </c>
      <c r="B102" s="271" t="s">
        <v>6077</v>
      </c>
      <c r="C102" s="587" t="s">
        <v>6078</v>
      </c>
      <c r="D102" s="275">
        <v>70</v>
      </c>
      <c r="E102" s="586">
        <f t="shared" si="1"/>
        <v>1400</v>
      </c>
    </row>
    <row r="103" spans="1:5">
      <c r="A103" s="586">
        <v>100</v>
      </c>
      <c r="B103" s="271" t="s">
        <v>6079</v>
      </c>
      <c r="C103" s="587" t="s">
        <v>6080</v>
      </c>
      <c r="D103" s="275">
        <v>328</v>
      </c>
      <c r="E103" s="586">
        <f t="shared" si="1"/>
        <v>6560</v>
      </c>
    </row>
    <row r="104" spans="1:5">
      <c r="A104" s="586">
        <v>101</v>
      </c>
      <c r="B104" s="271" t="s">
        <v>6081</v>
      </c>
      <c r="C104" s="587" t="s">
        <v>6082</v>
      </c>
      <c r="D104" s="275">
        <v>194</v>
      </c>
      <c r="E104" s="586">
        <f t="shared" si="1"/>
        <v>3880</v>
      </c>
    </row>
    <row r="105" spans="1:5">
      <c r="A105" s="586">
        <v>102</v>
      </c>
      <c r="B105" s="271" t="s">
        <v>6083</v>
      </c>
      <c r="C105" s="587" t="s">
        <v>6084</v>
      </c>
      <c r="D105" s="275">
        <v>178</v>
      </c>
      <c r="E105" s="586">
        <f t="shared" si="1"/>
        <v>3560</v>
      </c>
    </row>
    <row r="106" spans="1:5">
      <c r="A106" s="586">
        <v>103</v>
      </c>
      <c r="B106" s="271" t="s">
        <v>6085</v>
      </c>
      <c r="C106" s="587" t="s">
        <v>6086</v>
      </c>
      <c r="D106" s="275">
        <v>333</v>
      </c>
      <c r="E106" s="586">
        <f t="shared" si="1"/>
        <v>6660</v>
      </c>
    </row>
    <row r="107" spans="1:5">
      <c r="A107" s="586">
        <v>104</v>
      </c>
      <c r="B107" s="271" t="s">
        <v>6087</v>
      </c>
      <c r="C107" s="587" t="s">
        <v>6088</v>
      </c>
      <c r="D107" s="275">
        <v>210</v>
      </c>
      <c r="E107" s="586">
        <f t="shared" si="1"/>
        <v>4200</v>
      </c>
    </row>
    <row r="108" spans="1:5">
      <c r="A108" s="586">
        <v>105</v>
      </c>
      <c r="B108" s="271" t="s">
        <v>6089</v>
      </c>
      <c r="C108" s="587" t="s">
        <v>6090</v>
      </c>
      <c r="D108" s="275">
        <v>162</v>
      </c>
      <c r="E108" s="586">
        <f t="shared" si="1"/>
        <v>3240</v>
      </c>
    </row>
    <row r="109" spans="1:5">
      <c r="A109" s="586">
        <v>106</v>
      </c>
      <c r="B109" s="271" t="s">
        <v>6091</v>
      </c>
      <c r="C109" s="587" t="s">
        <v>6092</v>
      </c>
      <c r="D109" s="275">
        <v>739</v>
      </c>
      <c r="E109" s="586">
        <f t="shared" si="1"/>
        <v>14780</v>
      </c>
    </row>
    <row r="110" spans="1:5">
      <c r="A110" s="586">
        <v>107</v>
      </c>
      <c r="B110" s="271" t="s">
        <v>349</v>
      </c>
      <c r="C110" s="587" t="s">
        <v>6093</v>
      </c>
      <c r="D110" s="275">
        <v>180</v>
      </c>
      <c r="E110" s="586">
        <f t="shared" si="1"/>
        <v>3600</v>
      </c>
    </row>
    <row r="111" spans="1:5">
      <c r="A111" s="586">
        <v>108</v>
      </c>
      <c r="B111" s="271" t="s">
        <v>6019</v>
      </c>
      <c r="C111" s="587" t="s">
        <v>6094</v>
      </c>
      <c r="D111" s="275">
        <v>232</v>
      </c>
      <c r="E111" s="586">
        <f t="shared" si="1"/>
        <v>4640</v>
      </c>
    </row>
    <row r="112" spans="1:5">
      <c r="A112" s="586">
        <v>109</v>
      </c>
      <c r="B112" s="271" t="s">
        <v>105</v>
      </c>
      <c r="C112" s="587" t="s">
        <v>6095</v>
      </c>
      <c r="D112" s="275">
        <v>780</v>
      </c>
      <c r="E112" s="586">
        <f t="shared" si="1"/>
        <v>15600</v>
      </c>
    </row>
    <row r="113" spans="1:5">
      <c r="A113" s="586">
        <v>110</v>
      </c>
      <c r="B113" s="271" t="s">
        <v>6096</v>
      </c>
      <c r="C113" s="587" t="s">
        <v>6097</v>
      </c>
      <c r="D113" s="275">
        <v>617</v>
      </c>
      <c r="E113" s="586">
        <f t="shared" si="1"/>
        <v>12340</v>
      </c>
    </row>
    <row r="114" spans="1:5">
      <c r="A114" s="586">
        <v>111</v>
      </c>
      <c r="B114" s="589" t="s">
        <v>6098</v>
      </c>
      <c r="C114" s="589" t="s">
        <v>6099</v>
      </c>
      <c r="D114" s="587">
        <v>4.5</v>
      </c>
      <c r="E114" s="586">
        <f t="shared" si="1"/>
        <v>90</v>
      </c>
    </row>
    <row r="115" spans="1:5">
      <c r="A115" s="586">
        <v>112</v>
      </c>
      <c r="B115" s="587" t="s">
        <v>6100</v>
      </c>
      <c r="C115" s="587" t="s">
        <v>6101</v>
      </c>
      <c r="D115" s="587">
        <v>1.35</v>
      </c>
      <c r="E115" s="586">
        <f t="shared" si="1"/>
        <v>27</v>
      </c>
    </row>
    <row r="116" spans="1:5">
      <c r="A116" s="586">
        <v>113</v>
      </c>
      <c r="B116" s="587" t="s">
        <v>5960</v>
      </c>
      <c r="C116" s="587" t="s">
        <v>6102</v>
      </c>
      <c r="D116" s="587">
        <v>1.6</v>
      </c>
      <c r="E116" s="586">
        <f t="shared" si="1"/>
        <v>32</v>
      </c>
    </row>
    <row r="117" spans="1:5">
      <c r="A117" s="586">
        <v>114</v>
      </c>
      <c r="B117" s="587" t="s">
        <v>6103</v>
      </c>
      <c r="C117" s="587" t="s">
        <v>6104</v>
      </c>
      <c r="D117" s="587">
        <v>2.26</v>
      </c>
      <c r="E117" s="586">
        <f t="shared" si="1"/>
        <v>45.2</v>
      </c>
    </row>
    <row r="118" spans="1:5">
      <c r="A118" s="586">
        <v>115</v>
      </c>
      <c r="B118" s="587" t="s">
        <v>6105</v>
      </c>
      <c r="C118" s="587" t="s">
        <v>6104</v>
      </c>
      <c r="D118" s="587">
        <v>1.16</v>
      </c>
      <c r="E118" s="586">
        <f t="shared" si="1"/>
        <v>23.2</v>
      </c>
    </row>
    <row r="119" spans="1:5">
      <c r="A119" s="586">
        <v>116</v>
      </c>
      <c r="B119" s="587" t="s">
        <v>6106</v>
      </c>
      <c r="C119" s="587" t="s">
        <v>6104</v>
      </c>
      <c r="D119" s="587">
        <v>3.28</v>
      </c>
      <c r="E119" s="586">
        <f t="shared" si="1"/>
        <v>65.6</v>
      </c>
    </row>
    <row r="120" spans="1:5">
      <c r="A120" s="586">
        <v>117</v>
      </c>
      <c r="B120" s="587" t="s">
        <v>6107</v>
      </c>
      <c r="C120" s="587" t="s">
        <v>6101</v>
      </c>
      <c r="D120" s="587">
        <v>2.3</v>
      </c>
      <c r="E120" s="586">
        <f t="shared" si="1"/>
        <v>46</v>
      </c>
    </row>
    <row r="121" spans="1:5">
      <c r="A121" s="586">
        <v>118</v>
      </c>
      <c r="B121" s="587" t="s">
        <v>6108</v>
      </c>
      <c r="C121" s="587" t="s">
        <v>6104</v>
      </c>
      <c r="D121" s="587">
        <v>5.27</v>
      </c>
      <c r="E121" s="586">
        <f t="shared" si="1"/>
        <v>105.4</v>
      </c>
    </row>
    <row r="122" spans="1:5">
      <c r="A122" s="586">
        <v>119</v>
      </c>
      <c r="B122" s="587" t="s">
        <v>6109</v>
      </c>
      <c r="C122" s="587" t="s">
        <v>6104</v>
      </c>
      <c r="D122" s="587">
        <v>1.7</v>
      </c>
      <c r="E122" s="586">
        <f t="shared" si="1"/>
        <v>34</v>
      </c>
    </row>
    <row r="123" spans="1:5">
      <c r="A123" s="586">
        <v>120</v>
      </c>
      <c r="B123" s="587" t="s">
        <v>6110</v>
      </c>
      <c r="C123" s="587" t="s">
        <v>6104</v>
      </c>
      <c r="D123" s="587">
        <v>3.39</v>
      </c>
      <c r="E123" s="586">
        <f t="shared" si="1"/>
        <v>67.8</v>
      </c>
    </row>
    <row r="124" spans="1:5">
      <c r="A124" s="586">
        <v>121</v>
      </c>
      <c r="B124" s="587" t="s">
        <v>6111</v>
      </c>
      <c r="C124" s="587" t="s">
        <v>6112</v>
      </c>
      <c r="D124" s="590">
        <v>0.7</v>
      </c>
      <c r="E124" s="586">
        <f t="shared" si="1"/>
        <v>14</v>
      </c>
    </row>
    <row r="125" spans="1:5">
      <c r="A125" s="586">
        <v>122</v>
      </c>
      <c r="B125" s="587" t="s">
        <v>6113</v>
      </c>
      <c r="C125" s="587" t="s">
        <v>6112</v>
      </c>
      <c r="D125" s="590">
        <v>0.5</v>
      </c>
      <c r="E125" s="586">
        <f t="shared" si="1"/>
        <v>10</v>
      </c>
    </row>
    <row r="126" spans="1:5">
      <c r="A126" s="586">
        <v>123</v>
      </c>
      <c r="B126" s="587" t="s">
        <v>6114</v>
      </c>
      <c r="C126" s="587" t="s">
        <v>6112</v>
      </c>
      <c r="D126" s="590">
        <v>2.3</v>
      </c>
      <c r="E126" s="586">
        <f t="shared" si="1"/>
        <v>46</v>
      </c>
    </row>
    <row r="127" spans="1:5">
      <c r="A127" s="586">
        <v>124</v>
      </c>
      <c r="B127" s="587" t="s">
        <v>6115</v>
      </c>
      <c r="C127" s="587" t="s">
        <v>6116</v>
      </c>
      <c r="D127" s="590">
        <v>1.3</v>
      </c>
      <c r="E127" s="586">
        <f t="shared" si="1"/>
        <v>26</v>
      </c>
    </row>
    <row r="128" spans="1:5">
      <c r="A128" s="586">
        <v>125</v>
      </c>
      <c r="B128" s="587" t="s">
        <v>6117</v>
      </c>
      <c r="C128" s="587" t="s">
        <v>6118</v>
      </c>
      <c r="D128" s="587">
        <v>0.92</v>
      </c>
      <c r="E128" s="586">
        <f t="shared" si="1"/>
        <v>18.4</v>
      </c>
    </row>
    <row r="129" spans="1:5">
      <c r="A129" s="586">
        <v>126</v>
      </c>
      <c r="B129" s="587" t="s">
        <v>6119</v>
      </c>
      <c r="C129" s="587" t="s">
        <v>6118</v>
      </c>
      <c r="D129" s="587">
        <v>0.65</v>
      </c>
      <c r="E129" s="586">
        <f t="shared" si="1"/>
        <v>13</v>
      </c>
    </row>
    <row r="130" spans="1:5">
      <c r="A130" s="586">
        <v>127</v>
      </c>
      <c r="B130" s="587" t="s">
        <v>6120</v>
      </c>
      <c r="C130" s="587" t="s">
        <v>6118</v>
      </c>
      <c r="D130" s="587">
        <v>0.92</v>
      </c>
      <c r="E130" s="586">
        <f t="shared" si="1"/>
        <v>18.4</v>
      </c>
    </row>
    <row r="131" spans="1:5">
      <c r="A131" s="586">
        <v>128</v>
      </c>
      <c r="B131" s="587" t="s">
        <v>6121</v>
      </c>
      <c r="C131" s="587" t="s">
        <v>6118</v>
      </c>
      <c r="D131" s="587">
        <v>1.6</v>
      </c>
      <c r="E131" s="586">
        <f t="shared" si="1"/>
        <v>32</v>
      </c>
    </row>
    <row r="132" spans="1:5">
      <c r="A132" s="586">
        <v>129</v>
      </c>
      <c r="B132" s="587" t="s">
        <v>6122</v>
      </c>
      <c r="C132" s="587" t="s">
        <v>6118</v>
      </c>
      <c r="D132" s="587">
        <v>1.1</v>
      </c>
      <c r="E132" s="586">
        <f t="shared" si="1"/>
        <v>22</v>
      </c>
    </row>
    <row r="133" spans="1:5">
      <c r="A133" s="586">
        <v>130</v>
      </c>
      <c r="B133" s="587" t="s">
        <v>6123</v>
      </c>
      <c r="C133" s="587" t="s">
        <v>6124</v>
      </c>
      <c r="D133" s="587">
        <v>1.6</v>
      </c>
      <c r="E133" s="586">
        <f t="shared" ref="E133:E196" si="2">D133*20</f>
        <v>32</v>
      </c>
    </row>
    <row r="134" spans="1:5">
      <c r="A134" s="586">
        <v>131</v>
      </c>
      <c r="B134" s="587" t="s">
        <v>6125</v>
      </c>
      <c r="C134" s="587" t="s">
        <v>6126</v>
      </c>
      <c r="D134" s="587">
        <v>2</v>
      </c>
      <c r="E134" s="586">
        <f t="shared" si="2"/>
        <v>40</v>
      </c>
    </row>
    <row r="135" spans="1:5">
      <c r="A135" s="586">
        <v>132</v>
      </c>
      <c r="B135" s="587" t="s">
        <v>6127</v>
      </c>
      <c r="C135" s="587" t="s">
        <v>6128</v>
      </c>
      <c r="D135" s="590">
        <v>1.8</v>
      </c>
      <c r="E135" s="586">
        <f t="shared" si="2"/>
        <v>36</v>
      </c>
    </row>
    <row r="136" spans="1:5">
      <c r="A136" s="586">
        <v>133</v>
      </c>
      <c r="B136" s="587" t="s">
        <v>6129</v>
      </c>
      <c r="C136" s="587" t="s">
        <v>6128</v>
      </c>
      <c r="D136" s="587">
        <v>1.9</v>
      </c>
      <c r="E136" s="586">
        <f t="shared" si="2"/>
        <v>38</v>
      </c>
    </row>
    <row r="137" spans="1:5">
      <c r="A137" s="586">
        <v>134</v>
      </c>
      <c r="B137" s="587" t="s">
        <v>5951</v>
      </c>
      <c r="C137" s="587" t="s">
        <v>6128</v>
      </c>
      <c r="D137" s="590">
        <v>0.7</v>
      </c>
      <c r="E137" s="586">
        <f t="shared" si="2"/>
        <v>14</v>
      </c>
    </row>
    <row r="138" spans="1:5">
      <c r="A138" s="586">
        <v>135</v>
      </c>
      <c r="B138" s="587" t="s">
        <v>6130</v>
      </c>
      <c r="C138" s="587" t="s">
        <v>6128</v>
      </c>
      <c r="D138" s="590">
        <v>0.6</v>
      </c>
      <c r="E138" s="586">
        <f t="shared" si="2"/>
        <v>12</v>
      </c>
    </row>
    <row r="139" spans="1:5">
      <c r="A139" s="586">
        <v>136</v>
      </c>
      <c r="B139" s="587" t="s">
        <v>6131</v>
      </c>
      <c r="C139" s="587" t="s">
        <v>6132</v>
      </c>
      <c r="D139" s="590">
        <v>1</v>
      </c>
      <c r="E139" s="586">
        <f t="shared" si="2"/>
        <v>20</v>
      </c>
    </row>
    <row r="140" spans="1:5">
      <c r="A140" s="586">
        <v>137</v>
      </c>
      <c r="B140" s="587" t="s">
        <v>6133</v>
      </c>
      <c r="C140" s="587" t="s">
        <v>6134</v>
      </c>
      <c r="D140" s="587">
        <v>1</v>
      </c>
      <c r="E140" s="586">
        <f t="shared" si="2"/>
        <v>20</v>
      </c>
    </row>
    <row r="141" spans="1:5">
      <c r="A141" s="586">
        <v>138</v>
      </c>
      <c r="B141" s="587" t="s">
        <v>6135</v>
      </c>
      <c r="C141" s="587" t="s">
        <v>5988</v>
      </c>
      <c r="D141" s="587">
        <v>1.54</v>
      </c>
      <c r="E141" s="586">
        <f t="shared" si="2"/>
        <v>30.8</v>
      </c>
    </row>
    <row r="142" spans="1:5">
      <c r="A142" s="586">
        <v>139</v>
      </c>
      <c r="B142" s="587" t="s">
        <v>6136</v>
      </c>
      <c r="C142" s="587" t="s">
        <v>6137</v>
      </c>
      <c r="D142" s="587">
        <v>1.5</v>
      </c>
      <c r="E142" s="586">
        <f t="shared" si="2"/>
        <v>30</v>
      </c>
    </row>
    <row r="143" spans="1:5">
      <c r="A143" s="586">
        <v>140</v>
      </c>
      <c r="B143" s="587" t="s">
        <v>6138</v>
      </c>
      <c r="C143" s="587" t="s">
        <v>6139</v>
      </c>
      <c r="D143" s="587">
        <v>1.2</v>
      </c>
      <c r="E143" s="586">
        <f t="shared" si="2"/>
        <v>24</v>
      </c>
    </row>
    <row r="144" spans="1:5">
      <c r="A144" s="586">
        <v>141</v>
      </c>
      <c r="B144" s="587" t="s">
        <v>2883</v>
      </c>
      <c r="C144" s="587" t="s">
        <v>6140</v>
      </c>
      <c r="D144" s="587">
        <v>1.5</v>
      </c>
      <c r="E144" s="586">
        <f t="shared" si="2"/>
        <v>30</v>
      </c>
    </row>
    <row r="145" spans="1:5">
      <c r="A145" s="586">
        <v>142</v>
      </c>
      <c r="B145" s="587" t="s">
        <v>6141</v>
      </c>
      <c r="C145" s="587" t="s">
        <v>6142</v>
      </c>
      <c r="D145" s="587">
        <v>1.1</v>
      </c>
      <c r="E145" s="586">
        <f t="shared" si="2"/>
        <v>22</v>
      </c>
    </row>
    <row r="146" spans="1:5">
      <c r="A146" s="586">
        <v>143</v>
      </c>
      <c r="B146" s="587" t="s">
        <v>6143</v>
      </c>
      <c r="C146" s="587" t="s">
        <v>6144</v>
      </c>
      <c r="D146" s="587">
        <v>2.4</v>
      </c>
      <c r="E146" s="586">
        <f t="shared" si="2"/>
        <v>48</v>
      </c>
    </row>
    <row r="147" spans="1:5">
      <c r="A147" s="586">
        <v>144</v>
      </c>
      <c r="B147" s="587" t="s">
        <v>6145</v>
      </c>
      <c r="C147" s="587" t="s">
        <v>6146</v>
      </c>
      <c r="D147" s="587">
        <v>9</v>
      </c>
      <c r="E147" s="586">
        <f t="shared" si="2"/>
        <v>180</v>
      </c>
    </row>
    <row r="148" spans="1:5">
      <c r="A148" s="586">
        <v>145</v>
      </c>
      <c r="B148" s="587" t="s">
        <v>6147</v>
      </c>
      <c r="C148" s="587" t="s">
        <v>6144</v>
      </c>
      <c r="D148" s="587">
        <v>3.98</v>
      </c>
      <c r="E148" s="586">
        <f t="shared" si="2"/>
        <v>79.6</v>
      </c>
    </row>
    <row r="149" spans="1:5">
      <c r="A149" s="586">
        <v>146</v>
      </c>
      <c r="B149" s="587" t="s">
        <v>6148</v>
      </c>
      <c r="C149" s="587" t="s">
        <v>6149</v>
      </c>
      <c r="D149" s="587">
        <v>1.1</v>
      </c>
      <c r="E149" s="586">
        <f t="shared" si="2"/>
        <v>22</v>
      </c>
    </row>
    <row r="150" spans="1:5">
      <c r="A150" s="586">
        <v>147</v>
      </c>
      <c r="B150" s="587" t="s">
        <v>6150</v>
      </c>
      <c r="C150" s="587" t="s">
        <v>6149</v>
      </c>
      <c r="D150" s="587">
        <v>1</v>
      </c>
      <c r="E150" s="586">
        <f t="shared" si="2"/>
        <v>20</v>
      </c>
    </row>
    <row r="151" spans="1:5">
      <c r="A151" s="586">
        <v>148</v>
      </c>
      <c r="B151" s="587" t="s">
        <v>6151</v>
      </c>
      <c r="C151" s="587" t="s">
        <v>6149</v>
      </c>
      <c r="D151" s="587">
        <v>1.3</v>
      </c>
      <c r="E151" s="586">
        <f t="shared" si="2"/>
        <v>26</v>
      </c>
    </row>
    <row r="152" spans="1:5">
      <c r="A152" s="586">
        <v>149</v>
      </c>
      <c r="B152" s="587" t="s">
        <v>6152</v>
      </c>
      <c r="C152" s="587" t="s">
        <v>6149</v>
      </c>
      <c r="D152" s="587">
        <v>0.6</v>
      </c>
      <c r="E152" s="586">
        <f t="shared" si="2"/>
        <v>12</v>
      </c>
    </row>
    <row r="153" spans="1:5">
      <c r="A153" s="586">
        <v>150</v>
      </c>
      <c r="B153" s="587" t="s">
        <v>6153</v>
      </c>
      <c r="C153" s="587" t="s">
        <v>6149</v>
      </c>
      <c r="D153" s="587">
        <v>0.5</v>
      </c>
      <c r="E153" s="586">
        <f t="shared" si="2"/>
        <v>10</v>
      </c>
    </row>
    <row r="154" spans="1:5">
      <c r="A154" s="586">
        <v>151</v>
      </c>
      <c r="B154" s="587" t="s">
        <v>4090</v>
      </c>
      <c r="C154" s="587" t="s">
        <v>6149</v>
      </c>
      <c r="D154" s="587">
        <v>0.5</v>
      </c>
      <c r="E154" s="586">
        <f t="shared" si="2"/>
        <v>10</v>
      </c>
    </row>
    <row r="155" spans="1:5">
      <c r="A155" s="586">
        <v>152</v>
      </c>
      <c r="B155" s="587" t="s">
        <v>6154</v>
      </c>
      <c r="C155" s="587" t="s">
        <v>6149</v>
      </c>
      <c r="D155" s="587">
        <v>1</v>
      </c>
      <c r="E155" s="586">
        <f t="shared" si="2"/>
        <v>20</v>
      </c>
    </row>
    <row r="156" spans="1:5">
      <c r="A156" s="586">
        <v>153</v>
      </c>
      <c r="B156" s="587" t="s">
        <v>6155</v>
      </c>
      <c r="C156" s="587" t="s">
        <v>6149</v>
      </c>
      <c r="D156" s="587">
        <v>0.6</v>
      </c>
      <c r="E156" s="586">
        <f t="shared" si="2"/>
        <v>12</v>
      </c>
    </row>
    <row r="157" spans="1:5">
      <c r="A157" s="586">
        <v>154</v>
      </c>
      <c r="B157" s="587" t="s">
        <v>6156</v>
      </c>
      <c r="C157" s="587" t="s">
        <v>6149</v>
      </c>
      <c r="D157" s="587">
        <v>0.5</v>
      </c>
      <c r="E157" s="586">
        <f t="shared" si="2"/>
        <v>10</v>
      </c>
    </row>
    <row r="158" spans="1:5">
      <c r="A158" s="586">
        <v>155</v>
      </c>
      <c r="B158" s="587" t="s">
        <v>6157</v>
      </c>
      <c r="C158" s="587" t="s">
        <v>6149</v>
      </c>
      <c r="D158" s="587">
        <v>0.7</v>
      </c>
      <c r="E158" s="586">
        <f t="shared" si="2"/>
        <v>14</v>
      </c>
    </row>
    <row r="159" spans="1:5">
      <c r="A159" s="586">
        <v>156</v>
      </c>
      <c r="B159" s="587" t="s">
        <v>6158</v>
      </c>
      <c r="C159" s="587" t="s">
        <v>6159</v>
      </c>
      <c r="D159" s="587">
        <v>0.69</v>
      </c>
      <c r="E159" s="586">
        <f t="shared" si="2"/>
        <v>13.8</v>
      </c>
    </row>
    <row r="160" spans="1:5">
      <c r="A160" s="586">
        <v>157</v>
      </c>
      <c r="B160" s="587" t="s">
        <v>6160</v>
      </c>
      <c r="C160" s="587" t="s">
        <v>6159</v>
      </c>
      <c r="D160" s="587">
        <v>0.82</v>
      </c>
      <c r="E160" s="586">
        <f t="shared" si="2"/>
        <v>16.4</v>
      </c>
    </row>
    <row r="161" spans="1:5">
      <c r="A161" s="586">
        <v>158</v>
      </c>
      <c r="B161" s="587" t="s">
        <v>6161</v>
      </c>
      <c r="C161" s="587" t="s">
        <v>6159</v>
      </c>
      <c r="D161" s="587">
        <v>0.81</v>
      </c>
      <c r="E161" s="586">
        <f t="shared" si="2"/>
        <v>16.2</v>
      </c>
    </row>
    <row r="162" spans="1:5">
      <c r="A162" s="586">
        <v>159</v>
      </c>
      <c r="B162" s="587" t="s">
        <v>6162</v>
      </c>
      <c r="C162" s="587" t="s">
        <v>6159</v>
      </c>
      <c r="D162" s="587">
        <v>1</v>
      </c>
      <c r="E162" s="586">
        <f t="shared" si="2"/>
        <v>20</v>
      </c>
    </row>
    <row r="163" spans="1:5">
      <c r="A163" s="586">
        <v>160</v>
      </c>
      <c r="B163" s="587" t="s">
        <v>6163</v>
      </c>
      <c r="C163" s="587" t="s">
        <v>6159</v>
      </c>
      <c r="D163" s="587">
        <v>1.56</v>
      </c>
      <c r="E163" s="586">
        <f t="shared" si="2"/>
        <v>31.2</v>
      </c>
    </row>
    <row r="164" spans="1:5">
      <c r="A164" s="586">
        <v>161</v>
      </c>
      <c r="B164" s="587" t="s">
        <v>6164</v>
      </c>
      <c r="C164" s="587" t="s">
        <v>6165</v>
      </c>
      <c r="D164" s="587">
        <v>1.8</v>
      </c>
      <c r="E164" s="586">
        <f t="shared" si="2"/>
        <v>36</v>
      </c>
    </row>
    <row r="165" spans="1:5">
      <c r="A165" s="586">
        <v>162</v>
      </c>
      <c r="B165" s="587" t="s">
        <v>6166</v>
      </c>
      <c r="C165" s="587" t="s">
        <v>6165</v>
      </c>
      <c r="D165" s="587">
        <v>0.5</v>
      </c>
      <c r="E165" s="586">
        <f t="shared" si="2"/>
        <v>10</v>
      </c>
    </row>
    <row r="166" spans="1:5">
      <c r="A166" s="586">
        <v>163</v>
      </c>
      <c r="B166" s="587" t="s">
        <v>6167</v>
      </c>
      <c r="C166" s="587" t="s">
        <v>6165</v>
      </c>
      <c r="D166" s="587">
        <v>0.5</v>
      </c>
      <c r="E166" s="586">
        <f t="shared" si="2"/>
        <v>10</v>
      </c>
    </row>
    <row r="167" spans="1:5">
      <c r="A167" s="586">
        <v>164</v>
      </c>
      <c r="B167" s="589" t="s">
        <v>6168</v>
      </c>
      <c r="C167" s="587" t="s">
        <v>6169</v>
      </c>
      <c r="D167" s="587">
        <v>0.82</v>
      </c>
      <c r="E167" s="586">
        <f t="shared" si="2"/>
        <v>16.4</v>
      </c>
    </row>
    <row r="168" spans="1:5">
      <c r="A168" s="586">
        <v>165</v>
      </c>
      <c r="B168" s="587" t="s">
        <v>6170</v>
      </c>
      <c r="C168" s="587" t="s">
        <v>6169</v>
      </c>
      <c r="D168" s="587">
        <v>1</v>
      </c>
      <c r="E168" s="586">
        <f t="shared" si="2"/>
        <v>20</v>
      </c>
    </row>
    <row r="169" spans="1:5">
      <c r="A169" s="586">
        <v>166</v>
      </c>
      <c r="B169" s="587" t="s">
        <v>6171</v>
      </c>
      <c r="C169" s="587" t="s">
        <v>6169</v>
      </c>
      <c r="D169" s="587">
        <v>0.65</v>
      </c>
      <c r="E169" s="586">
        <f t="shared" si="2"/>
        <v>13</v>
      </c>
    </row>
    <row r="170" spans="1:5">
      <c r="A170" s="586">
        <v>167</v>
      </c>
      <c r="B170" s="587" t="s">
        <v>6172</v>
      </c>
      <c r="C170" s="587" t="s">
        <v>6169</v>
      </c>
      <c r="D170" s="587">
        <v>1</v>
      </c>
      <c r="E170" s="586">
        <f t="shared" si="2"/>
        <v>20</v>
      </c>
    </row>
    <row r="171" spans="1:5">
      <c r="A171" s="586">
        <v>168</v>
      </c>
      <c r="B171" s="587" t="s">
        <v>6173</v>
      </c>
      <c r="C171" s="587" t="s">
        <v>6169</v>
      </c>
      <c r="D171" s="591">
        <v>0.5</v>
      </c>
      <c r="E171" s="586">
        <f t="shared" si="2"/>
        <v>10</v>
      </c>
    </row>
    <row r="172" spans="1:5">
      <c r="A172" s="586">
        <v>169</v>
      </c>
      <c r="B172" s="587" t="s">
        <v>6174</v>
      </c>
      <c r="C172" s="587" t="s">
        <v>6175</v>
      </c>
      <c r="D172" s="591">
        <v>1</v>
      </c>
      <c r="E172" s="586">
        <f t="shared" si="2"/>
        <v>20</v>
      </c>
    </row>
    <row r="173" spans="1:5">
      <c r="A173" s="586">
        <v>170</v>
      </c>
      <c r="B173" s="587" t="s">
        <v>6176</v>
      </c>
      <c r="C173" s="587" t="s">
        <v>6175</v>
      </c>
      <c r="D173" s="591">
        <v>1.2</v>
      </c>
      <c r="E173" s="586">
        <f t="shared" si="2"/>
        <v>24</v>
      </c>
    </row>
    <row r="174" spans="1:5">
      <c r="A174" s="586">
        <v>171</v>
      </c>
      <c r="B174" s="587" t="s">
        <v>6177</v>
      </c>
      <c r="C174" s="587" t="s">
        <v>6175</v>
      </c>
      <c r="D174" s="591">
        <v>1.42</v>
      </c>
      <c r="E174" s="586">
        <f t="shared" si="2"/>
        <v>28.4</v>
      </c>
    </row>
    <row r="175" spans="1:5">
      <c r="A175" s="586">
        <v>172</v>
      </c>
      <c r="B175" s="587" t="s">
        <v>6178</v>
      </c>
      <c r="C175" s="587" t="s">
        <v>6175</v>
      </c>
      <c r="D175" s="591">
        <v>2.24</v>
      </c>
      <c r="E175" s="586">
        <f t="shared" si="2"/>
        <v>44.8</v>
      </c>
    </row>
    <row r="176" spans="1:5">
      <c r="A176" s="586">
        <v>173</v>
      </c>
      <c r="B176" s="589" t="s">
        <v>6179</v>
      </c>
      <c r="C176" s="587" t="s">
        <v>6175</v>
      </c>
      <c r="D176" s="591">
        <v>1.5</v>
      </c>
      <c r="E176" s="586">
        <f t="shared" si="2"/>
        <v>30</v>
      </c>
    </row>
    <row r="177" spans="1:5">
      <c r="A177" s="586">
        <v>174</v>
      </c>
      <c r="B177" s="587" t="s">
        <v>6180</v>
      </c>
      <c r="C177" s="587" t="s">
        <v>6175</v>
      </c>
      <c r="D177" s="591">
        <v>1.69</v>
      </c>
      <c r="E177" s="586">
        <f t="shared" si="2"/>
        <v>33.8</v>
      </c>
    </row>
    <row r="178" spans="1:5">
      <c r="A178" s="586">
        <v>175</v>
      </c>
      <c r="B178" s="587" t="s">
        <v>6181</v>
      </c>
      <c r="C178" s="587" t="s">
        <v>6175</v>
      </c>
      <c r="D178" s="591">
        <v>1.8</v>
      </c>
      <c r="E178" s="586">
        <f t="shared" si="2"/>
        <v>36</v>
      </c>
    </row>
    <row r="179" spans="1:5">
      <c r="A179" s="586">
        <v>176</v>
      </c>
      <c r="B179" s="587" t="s">
        <v>6182</v>
      </c>
      <c r="C179" s="587" t="s">
        <v>6175</v>
      </c>
      <c r="D179" s="591">
        <v>1.37</v>
      </c>
      <c r="E179" s="586">
        <f t="shared" si="2"/>
        <v>27.4</v>
      </c>
    </row>
    <row r="180" spans="1:5">
      <c r="A180" s="586">
        <v>177</v>
      </c>
      <c r="B180" s="587" t="s">
        <v>6183</v>
      </c>
      <c r="C180" s="587" t="s">
        <v>6175</v>
      </c>
      <c r="D180" s="591">
        <v>1.5</v>
      </c>
      <c r="E180" s="586">
        <f t="shared" si="2"/>
        <v>30</v>
      </c>
    </row>
    <row r="181" spans="1:5">
      <c r="A181" s="586">
        <v>178</v>
      </c>
      <c r="B181" s="587" t="s">
        <v>6184</v>
      </c>
      <c r="C181" s="587" t="s">
        <v>6175</v>
      </c>
      <c r="D181" s="591">
        <v>1.62</v>
      </c>
      <c r="E181" s="586">
        <f t="shared" si="2"/>
        <v>32.4</v>
      </c>
    </row>
    <row r="182" spans="1:5">
      <c r="A182" s="586">
        <v>179</v>
      </c>
      <c r="B182" s="587" t="s">
        <v>6185</v>
      </c>
      <c r="C182" s="587" t="s">
        <v>6175</v>
      </c>
      <c r="D182" s="591">
        <v>1.22</v>
      </c>
      <c r="E182" s="586">
        <f t="shared" si="2"/>
        <v>24.4</v>
      </c>
    </row>
    <row r="183" spans="1:5">
      <c r="A183" s="586">
        <v>180</v>
      </c>
      <c r="B183" s="587" t="s">
        <v>6186</v>
      </c>
      <c r="C183" s="587" t="s">
        <v>6175</v>
      </c>
      <c r="D183" s="591">
        <v>0.66</v>
      </c>
      <c r="E183" s="586">
        <f t="shared" si="2"/>
        <v>13.2</v>
      </c>
    </row>
    <row r="184" spans="1:5">
      <c r="A184" s="586">
        <v>181</v>
      </c>
      <c r="B184" s="587" t="s">
        <v>6187</v>
      </c>
      <c r="C184" s="587" t="s">
        <v>6175</v>
      </c>
      <c r="D184" s="591">
        <v>1.37</v>
      </c>
      <c r="E184" s="586">
        <f t="shared" si="2"/>
        <v>27.4</v>
      </c>
    </row>
    <row r="185" spans="1:5">
      <c r="A185" s="586">
        <v>182</v>
      </c>
      <c r="B185" s="587" t="s">
        <v>6188</v>
      </c>
      <c r="C185" s="587" t="s">
        <v>6175</v>
      </c>
      <c r="D185" s="591">
        <v>0.52</v>
      </c>
      <c r="E185" s="586">
        <f t="shared" si="2"/>
        <v>10.4</v>
      </c>
    </row>
    <row r="186" spans="1:5">
      <c r="A186" s="586">
        <v>183</v>
      </c>
      <c r="B186" s="587" t="s">
        <v>6189</v>
      </c>
      <c r="C186" s="587" t="s">
        <v>6175</v>
      </c>
      <c r="D186" s="591">
        <v>1.5</v>
      </c>
      <c r="E186" s="586">
        <f t="shared" si="2"/>
        <v>30</v>
      </c>
    </row>
    <row r="187" spans="1:5">
      <c r="A187" s="586">
        <v>184</v>
      </c>
      <c r="B187" s="587" t="s">
        <v>6190</v>
      </c>
      <c r="C187" s="587" t="s">
        <v>6175</v>
      </c>
      <c r="D187" s="591">
        <v>1</v>
      </c>
      <c r="E187" s="586">
        <f t="shared" si="2"/>
        <v>20</v>
      </c>
    </row>
    <row r="188" spans="1:5">
      <c r="A188" s="586">
        <v>185</v>
      </c>
      <c r="B188" s="587" t="s">
        <v>6191</v>
      </c>
      <c r="C188" s="587" t="s">
        <v>6175</v>
      </c>
      <c r="D188" s="591">
        <v>2.25</v>
      </c>
      <c r="E188" s="586">
        <f t="shared" si="2"/>
        <v>45</v>
      </c>
    </row>
    <row r="189" spans="1:5">
      <c r="A189" s="586">
        <v>186</v>
      </c>
      <c r="B189" s="587" t="s">
        <v>6192</v>
      </c>
      <c r="C189" s="587" t="s">
        <v>6193</v>
      </c>
      <c r="D189" s="591">
        <v>0.5</v>
      </c>
      <c r="E189" s="586">
        <f t="shared" si="2"/>
        <v>10</v>
      </c>
    </row>
    <row r="190" spans="1:5">
      <c r="A190" s="586">
        <v>187</v>
      </c>
      <c r="B190" s="587" t="s">
        <v>6194</v>
      </c>
      <c r="C190" s="587" t="s">
        <v>6193</v>
      </c>
      <c r="D190" s="591">
        <v>0.7</v>
      </c>
      <c r="E190" s="586">
        <f t="shared" si="2"/>
        <v>14</v>
      </c>
    </row>
    <row r="191" spans="1:5">
      <c r="A191" s="586">
        <v>188</v>
      </c>
      <c r="B191" s="587" t="s">
        <v>6195</v>
      </c>
      <c r="C191" s="587" t="s">
        <v>6193</v>
      </c>
      <c r="D191" s="591">
        <v>1</v>
      </c>
      <c r="E191" s="586">
        <f t="shared" si="2"/>
        <v>20</v>
      </c>
    </row>
    <row r="192" spans="1:5">
      <c r="A192" s="586">
        <v>189</v>
      </c>
      <c r="B192" s="587" t="s">
        <v>6196</v>
      </c>
      <c r="C192" s="587" t="s">
        <v>6193</v>
      </c>
      <c r="D192" s="591">
        <v>0.9</v>
      </c>
      <c r="E192" s="586">
        <f t="shared" si="2"/>
        <v>18</v>
      </c>
    </row>
    <row r="193" spans="1:5">
      <c r="A193" s="586">
        <v>190</v>
      </c>
      <c r="B193" s="587" t="s">
        <v>6197</v>
      </c>
      <c r="C193" s="587" t="s">
        <v>6198</v>
      </c>
      <c r="D193" s="591">
        <v>0.72</v>
      </c>
      <c r="E193" s="586">
        <f t="shared" si="2"/>
        <v>14.4</v>
      </c>
    </row>
    <row r="194" spans="1:5">
      <c r="A194" s="586">
        <v>191</v>
      </c>
      <c r="B194" s="587" t="s">
        <v>6199</v>
      </c>
      <c r="C194" s="587" t="s">
        <v>6198</v>
      </c>
      <c r="D194" s="591">
        <v>0.6</v>
      </c>
      <c r="E194" s="586">
        <f t="shared" si="2"/>
        <v>12</v>
      </c>
    </row>
    <row r="195" spans="1:5">
      <c r="A195" s="586">
        <v>192</v>
      </c>
      <c r="B195" s="587" t="s">
        <v>6200</v>
      </c>
      <c r="C195" s="587" t="s">
        <v>6198</v>
      </c>
      <c r="D195" s="591">
        <v>0.95</v>
      </c>
      <c r="E195" s="586">
        <f t="shared" si="2"/>
        <v>19</v>
      </c>
    </row>
    <row r="196" spans="1:5">
      <c r="A196" s="586">
        <v>193</v>
      </c>
      <c r="B196" s="587" t="s">
        <v>6201</v>
      </c>
      <c r="C196" s="587" t="s">
        <v>6198</v>
      </c>
      <c r="D196" s="591">
        <v>0.7</v>
      </c>
      <c r="E196" s="586">
        <f t="shared" si="2"/>
        <v>14</v>
      </c>
    </row>
    <row r="197" spans="1:5">
      <c r="A197" s="586">
        <v>194</v>
      </c>
      <c r="B197" s="587" t="s">
        <v>6202</v>
      </c>
      <c r="C197" s="587" t="s">
        <v>6198</v>
      </c>
      <c r="D197" s="591">
        <v>1.2</v>
      </c>
      <c r="E197" s="586">
        <f t="shared" ref="E197:E260" si="3">D197*20</f>
        <v>24</v>
      </c>
    </row>
    <row r="198" spans="1:5">
      <c r="A198" s="586">
        <v>195</v>
      </c>
      <c r="B198" s="587" t="s">
        <v>6203</v>
      </c>
      <c r="C198" s="587" t="s">
        <v>6198</v>
      </c>
      <c r="D198" s="591">
        <v>1.1</v>
      </c>
      <c r="E198" s="586">
        <f t="shared" si="3"/>
        <v>22</v>
      </c>
    </row>
    <row r="199" spans="1:5">
      <c r="A199" s="586">
        <v>196</v>
      </c>
      <c r="B199" s="587" t="s">
        <v>6204</v>
      </c>
      <c r="C199" s="587" t="s">
        <v>6205</v>
      </c>
      <c r="D199" s="591">
        <v>1</v>
      </c>
      <c r="E199" s="586">
        <f t="shared" si="3"/>
        <v>20</v>
      </c>
    </row>
    <row r="200" spans="1:5">
      <c r="A200" s="586">
        <v>197</v>
      </c>
      <c r="B200" s="587" t="s">
        <v>6206</v>
      </c>
      <c r="C200" s="587" t="s">
        <v>6205</v>
      </c>
      <c r="D200" s="591">
        <v>1</v>
      </c>
      <c r="E200" s="586">
        <f t="shared" si="3"/>
        <v>20</v>
      </c>
    </row>
    <row r="201" spans="1:5">
      <c r="A201" s="586">
        <v>198</v>
      </c>
      <c r="B201" s="587" t="s">
        <v>6207</v>
      </c>
      <c r="C201" s="587" t="s">
        <v>6208</v>
      </c>
      <c r="D201" s="591">
        <v>1.5</v>
      </c>
      <c r="E201" s="586">
        <f t="shared" si="3"/>
        <v>30</v>
      </c>
    </row>
    <row r="202" spans="1:5">
      <c r="A202" s="586">
        <v>199</v>
      </c>
      <c r="B202" s="587" t="s">
        <v>6209</v>
      </c>
      <c r="C202" s="587" t="s">
        <v>6210</v>
      </c>
      <c r="D202" s="587">
        <v>0.65</v>
      </c>
      <c r="E202" s="586">
        <f t="shared" si="3"/>
        <v>13</v>
      </c>
    </row>
    <row r="203" spans="1:5">
      <c r="A203" s="586">
        <v>200</v>
      </c>
      <c r="B203" s="587" t="s">
        <v>6211</v>
      </c>
      <c r="C203" s="587" t="s">
        <v>6210</v>
      </c>
      <c r="D203" s="587">
        <v>1.4</v>
      </c>
      <c r="E203" s="586">
        <f t="shared" si="3"/>
        <v>28</v>
      </c>
    </row>
    <row r="204" spans="1:5">
      <c r="A204" s="586">
        <v>201</v>
      </c>
      <c r="B204" s="587" t="s">
        <v>6212</v>
      </c>
      <c r="C204" s="587" t="s">
        <v>6210</v>
      </c>
      <c r="D204" s="587">
        <v>3.2</v>
      </c>
      <c r="E204" s="586">
        <f t="shared" si="3"/>
        <v>64</v>
      </c>
    </row>
    <row r="205" spans="1:5">
      <c r="A205" s="586">
        <v>202</v>
      </c>
      <c r="B205" s="587" t="s">
        <v>6213</v>
      </c>
      <c r="C205" s="587" t="s">
        <v>6210</v>
      </c>
      <c r="D205" s="587">
        <v>1.9</v>
      </c>
      <c r="E205" s="586">
        <f t="shared" si="3"/>
        <v>38</v>
      </c>
    </row>
    <row r="206" spans="1:5">
      <c r="A206" s="586">
        <v>203</v>
      </c>
      <c r="B206" s="587" t="s">
        <v>6214</v>
      </c>
      <c r="C206" s="587" t="s">
        <v>6210</v>
      </c>
      <c r="D206" s="587">
        <v>2</v>
      </c>
      <c r="E206" s="586">
        <f t="shared" si="3"/>
        <v>40</v>
      </c>
    </row>
    <row r="207" spans="1:5">
      <c r="A207" s="586">
        <v>204</v>
      </c>
      <c r="B207" s="587" t="s">
        <v>6215</v>
      </c>
      <c r="C207" s="587" t="s">
        <v>6210</v>
      </c>
      <c r="D207" s="587">
        <v>1.7</v>
      </c>
      <c r="E207" s="586">
        <f t="shared" si="3"/>
        <v>34</v>
      </c>
    </row>
    <row r="208" spans="1:5">
      <c r="A208" s="586">
        <v>205</v>
      </c>
      <c r="B208" s="587" t="s">
        <v>6216</v>
      </c>
      <c r="C208" s="587" t="s">
        <v>6210</v>
      </c>
      <c r="D208" s="587">
        <v>2.3</v>
      </c>
      <c r="E208" s="586">
        <f t="shared" si="3"/>
        <v>46</v>
      </c>
    </row>
    <row r="209" spans="1:5">
      <c r="A209" s="586">
        <v>206</v>
      </c>
      <c r="B209" s="587" t="s">
        <v>6217</v>
      </c>
      <c r="C209" s="587" t="s">
        <v>6210</v>
      </c>
      <c r="D209" s="587">
        <v>2.3</v>
      </c>
      <c r="E209" s="586">
        <f t="shared" si="3"/>
        <v>46</v>
      </c>
    </row>
    <row r="210" spans="1:5">
      <c r="A210" s="586">
        <v>207</v>
      </c>
      <c r="B210" s="587" t="s">
        <v>6218</v>
      </c>
      <c r="C210" s="587" t="s">
        <v>6210</v>
      </c>
      <c r="D210" s="587">
        <v>1</v>
      </c>
      <c r="E210" s="586">
        <f t="shared" si="3"/>
        <v>20</v>
      </c>
    </row>
    <row r="211" spans="1:5">
      <c r="A211" s="586">
        <v>208</v>
      </c>
      <c r="B211" s="587" t="s">
        <v>6219</v>
      </c>
      <c r="C211" s="587" t="s">
        <v>6210</v>
      </c>
      <c r="D211" s="587">
        <v>0.5</v>
      </c>
      <c r="E211" s="586">
        <f t="shared" si="3"/>
        <v>10</v>
      </c>
    </row>
    <row r="212" spans="1:5">
      <c r="A212" s="586">
        <v>209</v>
      </c>
      <c r="B212" s="587" t="s">
        <v>6220</v>
      </c>
      <c r="C212" s="587" t="s">
        <v>6210</v>
      </c>
      <c r="D212" s="587">
        <v>1.2</v>
      </c>
      <c r="E212" s="586">
        <f t="shared" si="3"/>
        <v>24</v>
      </c>
    </row>
    <row r="213" spans="1:5">
      <c r="A213" s="586">
        <v>210</v>
      </c>
      <c r="B213" s="587" t="s">
        <v>6221</v>
      </c>
      <c r="C213" s="587" t="s">
        <v>6210</v>
      </c>
      <c r="D213" s="587">
        <v>0.5</v>
      </c>
      <c r="E213" s="586">
        <f t="shared" si="3"/>
        <v>10</v>
      </c>
    </row>
    <row r="214" spans="1:5">
      <c r="A214" s="586">
        <v>211</v>
      </c>
      <c r="B214" s="587" t="s">
        <v>6222</v>
      </c>
      <c r="C214" s="587" t="s">
        <v>6210</v>
      </c>
      <c r="D214" s="591">
        <v>6</v>
      </c>
      <c r="E214" s="586">
        <f t="shared" si="3"/>
        <v>120</v>
      </c>
    </row>
    <row r="215" spans="1:5">
      <c r="A215" s="586">
        <v>212</v>
      </c>
      <c r="B215" s="587" t="s">
        <v>6223</v>
      </c>
      <c r="C215" s="587" t="s">
        <v>6224</v>
      </c>
      <c r="D215" s="591">
        <v>7</v>
      </c>
      <c r="E215" s="586">
        <f t="shared" si="3"/>
        <v>140</v>
      </c>
    </row>
    <row r="216" spans="1:5">
      <c r="A216" s="586">
        <v>213</v>
      </c>
      <c r="B216" s="587" t="s">
        <v>6225</v>
      </c>
      <c r="C216" s="587" t="s">
        <v>6224</v>
      </c>
      <c r="D216" s="591">
        <v>2.6</v>
      </c>
      <c r="E216" s="586">
        <f t="shared" si="3"/>
        <v>52</v>
      </c>
    </row>
    <row r="217" spans="1:5">
      <c r="A217" s="586">
        <v>214</v>
      </c>
      <c r="B217" s="587" t="s">
        <v>6226</v>
      </c>
      <c r="C217" s="587" t="s">
        <v>6224</v>
      </c>
      <c r="D217" s="591">
        <v>1.6</v>
      </c>
      <c r="E217" s="586">
        <f t="shared" si="3"/>
        <v>32</v>
      </c>
    </row>
    <row r="218" spans="1:5">
      <c r="A218" s="586">
        <v>215</v>
      </c>
      <c r="B218" s="587" t="s">
        <v>6227</v>
      </c>
      <c r="C218" s="587" t="s">
        <v>6224</v>
      </c>
      <c r="D218" s="591">
        <v>1.1</v>
      </c>
      <c r="E218" s="586">
        <f t="shared" si="3"/>
        <v>22</v>
      </c>
    </row>
    <row r="219" spans="1:5">
      <c r="A219" s="586">
        <v>216</v>
      </c>
      <c r="B219" s="587" t="s">
        <v>6228</v>
      </c>
      <c r="C219" s="587" t="s">
        <v>6224</v>
      </c>
      <c r="D219" s="591">
        <v>2</v>
      </c>
      <c r="E219" s="586">
        <f t="shared" si="3"/>
        <v>40</v>
      </c>
    </row>
    <row r="220" spans="1:5">
      <c r="A220" s="586">
        <v>217</v>
      </c>
      <c r="B220" s="587" t="s">
        <v>6229</v>
      </c>
      <c r="C220" s="587" t="s">
        <v>6224</v>
      </c>
      <c r="D220" s="591">
        <v>1.8</v>
      </c>
      <c r="E220" s="586">
        <f t="shared" si="3"/>
        <v>36</v>
      </c>
    </row>
    <row r="221" spans="1:5">
      <c r="A221" s="586">
        <v>218</v>
      </c>
      <c r="B221" s="587" t="s">
        <v>6230</v>
      </c>
      <c r="C221" s="587" t="s">
        <v>6224</v>
      </c>
      <c r="D221" s="591">
        <v>1.3</v>
      </c>
      <c r="E221" s="586">
        <f t="shared" si="3"/>
        <v>26</v>
      </c>
    </row>
    <row r="222" spans="1:5">
      <c r="A222" s="586">
        <v>219</v>
      </c>
      <c r="B222" s="587" t="s">
        <v>6231</v>
      </c>
      <c r="C222" s="587" t="s">
        <v>6224</v>
      </c>
      <c r="D222" s="591">
        <v>1.2</v>
      </c>
      <c r="E222" s="586">
        <f t="shared" si="3"/>
        <v>24</v>
      </c>
    </row>
    <row r="223" spans="1:5">
      <c r="A223" s="586">
        <v>220</v>
      </c>
      <c r="B223" s="587" t="s">
        <v>6232</v>
      </c>
      <c r="C223" s="587" t="s">
        <v>6224</v>
      </c>
      <c r="D223" s="591">
        <v>1.2</v>
      </c>
      <c r="E223" s="586">
        <f t="shared" si="3"/>
        <v>24</v>
      </c>
    </row>
    <row r="224" spans="1:5">
      <c r="A224" s="586">
        <v>221</v>
      </c>
      <c r="B224" s="587" t="s">
        <v>6233</v>
      </c>
      <c r="C224" s="587" t="s">
        <v>6224</v>
      </c>
      <c r="D224" s="591">
        <v>1</v>
      </c>
      <c r="E224" s="586">
        <f t="shared" si="3"/>
        <v>20</v>
      </c>
    </row>
    <row r="225" spans="1:5">
      <c r="A225" s="586">
        <v>222</v>
      </c>
      <c r="B225" s="587" t="s">
        <v>6234</v>
      </c>
      <c r="C225" s="587" t="s">
        <v>6235</v>
      </c>
      <c r="D225" s="591">
        <v>3</v>
      </c>
      <c r="E225" s="586">
        <f t="shared" si="3"/>
        <v>60</v>
      </c>
    </row>
    <row r="226" spans="1:5">
      <c r="A226" s="586">
        <v>223</v>
      </c>
      <c r="B226" s="587" t="s">
        <v>5153</v>
      </c>
      <c r="C226" s="587" t="s">
        <v>6235</v>
      </c>
      <c r="D226" s="591">
        <v>1.2</v>
      </c>
      <c r="E226" s="586">
        <f t="shared" si="3"/>
        <v>24</v>
      </c>
    </row>
    <row r="227" spans="1:5">
      <c r="A227" s="586">
        <v>224</v>
      </c>
      <c r="B227" s="587" t="s">
        <v>6236</v>
      </c>
      <c r="C227" s="587" t="s">
        <v>6235</v>
      </c>
      <c r="D227" s="591">
        <v>1.5</v>
      </c>
      <c r="E227" s="586">
        <f t="shared" si="3"/>
        <v>30</v>
      </c>
    </row>
    <row r="228" spans="1:5">
      <c r="A228" s="586">
        <v>225</v>
      </c>
      <c r="B228" s="587" t="s">
        <v>6237</v>
      </c>
      <c r="C228" s="587" t="s">
        <v>6235</v>
      </c>
      <c r="D228" s="591">
        <v>1.5</v>
      </c>
      <c r="E228" s="586">
        <f t="shared" si="3"/>
        <v>30</v>
      </c>
    </row>
    <row r="229" spans="1:5">
      <c r="A229" s="586">
        <v>226</v>
      </c>
      <c r="B229" s="587" t="s">
        <v>6238</v>
      </c>
      <c r="C229" s="587" t="s">
        <v>6235</v>
      </c>
      <c r="D229" s="591">
        <v>0.7</v>
      </c>
      <c r="E229" s="586">
        <f t="shared" si="3"/>
        <v>14</v>
      </c>
    </row>
    <row r="230" spans="1:5">
      <c r="A230" s="586">
        <v>227</v>
      </c>
      <c r="B230" s="587" t="s">
        <v>6239</v>
      </c>
      <c r="C230" s="587" t="s">
        <v>6240</v>
      </c>
      <c r="D230" s="591">
        <v>2.3</v>
      </c>
      <c r="E230" s="586">
        <f t="shared" si="3"/>
        <v>46</v>
      </c>
    </row>
    <row r="231" spans="1:5">
      <c r="A231" s="586">
        <v>228</v>
      </c>
      <c r="B231" s="587" t="s">
        <v>6241</v>
      </c>
      <c r="C231" s="587" t="s">
        <v>6240</v>
      </c>
      <c r="D231" s="591">
        <v>1.2</v>
      </c>
      <c r="E231" s="586">
        <f t="shared" si="3"/>
        <v>24</v>
      </c>
    </row>
    <row r="232" spans="1:5">
      <c r="A232" s="586">
        <v>229</v>
      </c>
      <c r="B232" s="587" t="s">
        <v>6242</v>
      </c>
      <c r="C232" s="587" t="s">
        <v>6243</v>
      </c>
      <c r="D232" s="587">
        <v>0.5</v>
      </c>
      <c r="E232" s="586">
        <f t="shared" si="3"/>
        <v>10</v>
      </c>
    </row>
    <row r="233" spans="1:5">
      <c r="A233" s="586">
        <v>230</v>
      </c>
      <c r="B233" s="587" t="s">
        <v>6244</v>
      </c>
      <c r="C233" s="587" t="s">
        <v>6243</v>
      </c>
      <c r="D233" s="591">
        <v>1.22</v>
      </c>
      <c r="E233" s="586">
        <f t="shared" si="3"/>
        <v>24.4</v>
      </c>
    </row>
    <row r="234" spans="1:5">
      <c r="A234" s="586">
        <v>231</v>
      </c>
      <c r="B234" s="587" t="s">
        <v>6245</v>
      </c>
      <c r="C234" s="587" t="s">
        <v>6246</v>
      </c>
      <c r="D234" s="591">
        <v>2.4</v>
      </c>
      <c r="E234" s="586">
        <f t="shared" si="3"/>
        <v>48</v>
      </c>
    </row>
    <row r="235" spans="1:5">
      <c r="A235" s="586">
        <v>232</v>
      </c>
      <c r="B235" s="587" t="s">
        <v>6247</v>
      </c>
      <c r="C235" s="587" t="s">
        <v>6248</v>
      </c>
      <c r="D235" s="587">
        <v>1.5</v>
      </c>
      <c r="E235" s="586">
        <f t="shared" si="3"/>
        <v>30</v>
      </c>
    </row>
    <row r="236" spans="1:5">
      <c r="A236" s="586">
        <v>233</v>
      </c>
      <c r="B236" s="587" t="s">
        <v>6249</v>
      </c>
      <c r="C236" s="587" t="s">
        <v>6248</v>
      </c>
      <c r="D236" s="587">
        <v>1</v>
      </c>
      <c r="E236" s="586">
        <f t="shared" si="3"/>
        <v>20</v>
      </c>
    </row>
    <row r="237" spans="1:5">
      <c r="A237" s="586">
        <v>234</v>
      </c>
      <c r="B237" s="587" t="s">
        <v>6250</v>
      </c>
      <c r="C237" s="587" t="s">
        <v>6248</v>
      </c>
      <c r="D237" s="587">
        <v>1.5</v>
      </c>
      <c r="E237" s="586">
        <f t="shared" si="3"/>
        <v>30</v>
      </c>
    </row>
    <row r="238" spans="1:5">
      <c r="A238" s="586">
        <v>235</v>
      </c>
      <c r="B238" s="587" t="s">
        <v>6251</v>
      </c>
      <c r="C238" s="587" t="s">
        <v>6248</v>
      </c>
      <c r="D238" s="587">
        <v>1</v>
      </c>
      <c r="E238" s="586">
        <f t="shared" si="3"/>
        <v>20</v>
      </c>
    </row>
    <row r="239" spans="1:5">
      <c r="A239" s="586">
        <v>236</v>
      </c>
      <c r="B239" s="587" t="s">
        <v>6252</v>
      </c>
      <c r="C239" s="587" t="s">
        <v>6253</v>
      </c>
      <c r="D239" s="587">
        <v>1.5</v>
      </c>
      <c r="E239" s="586">
        <f t="shared" si="3"/>
        <v>30</v>
      </c>
    </row>
    <row r="240" spans="1:5">
      <c r="A240" s="586">
        <v>237</v>
      </c>
      <c r="B240" s="587" t="s">
        <v>6254</v>
      </c>
      <c r="C240" s="587" t="s">
        <v>6253</v>
      </c>
      <c r="D240" s="587">
        <v>0.7</v>
      </c>
      <c r="E240" s="586">
        <f t="shared" si="3"/>
        <v>14</v>
      </c>
    </row>
    <row r="241" spans="1:5">
      <c r="A241" s="586">
        <v>238</v>
      </c>
      <c r="B241" s="587" t="s">
        <v>6255</v>
      </c>
      <c r="C241" s="587" t="s">
        <v>6253</v>
      </c>
      <c r="D241" s="587">
        <v>1</v>
      </c>
      <c r="E241" s="586">
        <f t="shared" si="3"/>
        <v>20</v>
      </c>
    </row>
    <row r="242" spans="1:5">
      <c r="A242" s="586">
        <v>239</v>
      </c>
      <c r="B242" s="587" t="s">
        <v>6256</v>
      </c>
      <c r="C242" s="587" t="s">
        <v>6257</v>
      </c>
      <c r="D242" s="587">
        <v>1.3</v>
      </c>
      <c r="E242" s="586">
        <f t="shared" si="3"/>
        <v>26</v>
      </c>
    </row>
    <row r="243" spans="1:5">
      <c r="A243" s="586">
        <v>240</v>
      </c>
      <c r="B243" s="587" t="s">
        <v>6258</v>
      </c>
      <c r="C243" s="587" t="s">
        <v>6257</v>
      </c>
      <c r="D243" s="587">
        <v>2</v>
      </c>
      <c r="E243" s="586">
        <f t="shared" si="3"/>
        <v>40</v>
      </c>
    </row>
    <row r="244" spans="1:5">
      <c r="A244" s="586">
        <v>241</v>
      </c>
      <c r="B244" s="587" t="s">
        <v>6259</v>
      </c>
      <c r="C244" s="587" t="s">
        <v>6257</v>
      </c>
      <c r="D244" s="587">
        <v>1</v>
      </c>
      <c r="E244" s="586">
        <f t="shared" si="3"/>
        <v>20</v>
      </c>
    </row>
    <row r="245" spans="1:5">
      <c r="A245" s="586">
        <v>242</v>
      </c>
      <c r="B245" s="587" t="s">
        <v>6260</v>
      </c>
      <c r="C245" s="587" t="s">
        <v>6257</v>
      </c>
      <c r="D245" s="587">
        <v>0.9</v>
      </c>
      <c r="E245" s="586">
        <f t="shared" si="3"/>
        <v>18</v>
      </c>
    </row>
    <row r="246" spans="1:5">
      <c r="A246" s="586">
        <v>243</v>
      </c>
      <c r="B246" s="587" t="s">
        <v>6261</v>
      </c>
      <c r="C246" s="587" t="s">
        <v>6257</v>
      </c>
      <c r="D246" s="587">
        <v>1</v>
      </c>
      <c r="E246" s="586">
        <f t="shared" si="3"/>
        <v>20</v>
      </c>
    </row>
    <row r="247" spans="1:5">
      <c r="A247" s="586">
        <v>244</v>
      </c>
      <c r="B247" s="587" t="s">
        <v>6262</v>
      </c>
      <c r="C247" s="587" t="s">
        <v>6257</v>
      </c>
      <c r="D247" s="587">
        <v>1</v>
      </c>
      <c r="E247" s="586">
        <f t="shared" si="3"/>
        <v>20</v>
      </c>
    </row>
    <row r="248" spans="1:5">
      <c r="A248" s="586">
        <v>245</v>
      </c>
      <c r="B248" s="587" t="s">
        <v>5588</v>
      </c>
      <c r="C248" s="587" t="s">
        <v>6257</v>
      </c>
      <c r="D248" s="587">
        <v>1.2</v>
      </c>
      <c r="E248" s="586">
        <f t="shared" si="3"/>
        <v>24</v>
      </c>
    </row>
    <row r="249" spans="1:5">
      <c r="A249" s="586">
        <v>246</v>
      </c>
      <c r="B249" s="587" t="s">
        <v>6263</v>
      </c>
      <c r="C249" s="587" t="s">
        <v>6257</v>
      </c>
      <c r="D249" s="587">
        <v>0.9</v>
      </c>
      <c r="E249" s="586">
        <f t="shared" si="3"/>
        <v>18</v>
      </c>
    </row>
    <row r="250" spans="1:5">
      <c r="A250" s="586">
        <v>247</v>
      </c>
      <c r="B250" s="587" t="s">
        <v>6264</v>
      </c>
      <c r="C250" s="587" t="s">
        <v>6257</v>
      </c>
      <c r="D250" s="587">
        <v>0.7</v>
      </c>
      <c r="E250" s="586">
        <f t="shared" si="3"/>
        <v>14</v>
      </c>
    </row>
    <row r="251" spans="1:5">
      <c r="A251" s="586">
        <v>248</v>
      </c>
      <c r="B251" s="587" t="s">
        <v>6265</v>
      </c>
      <c r="C251" s="587" t="s">
        <v>6257</v>
      </c>
      <c r="D251" s="587">
        <v>0.8</v>
      </c>
      <c r="E251" s="586">
        <f t="shared" si="3"/>
        <v>16</v>
      </c>
    </row>
    <row r="252" spans="1:5">
      <c r="A252" s="586">
        <v>249</v>
      </c>
      <c r="B252" s="587" t="s">
        <v>6266</v>
      </c>
      <c r="C252" s="587" t="s">
        <v>6257</v>
      </c>
      <c r="D252" s="587">
        <v>0.7</v>
      </c>
      <c r="E252" s="586">
        <f t="shared" si="3"/>
        <v>14</v>
      </c>
    </row>
    <row r="253" spans="1:5">
      <c r="A253" s="586">
        <v>250</v>
      </c>
      <c r="B253" s="587" t="s">
        <v>6267</v>
      </c>
      <c r="C253" s="587" t="s">
        <v>6257</v>
      </c>
      <c r="D253" s="587">
        <v>1</v>
      </c>
      <c r="E253" s="586">
        <f t="shared" si="3"/>
        <v>20</v>
      </c>
    </row>
    <row r="254" spans="1:5">
      <c r="A254" s="586">
        <v>251</v>
      </c>
      <c r="B254" s="587" t="s">
        <v>4263</v>
      </c>
      <c r="C254" s="587" t="s">
        <v>6268</v>
      </c>
      <c r="D254" s="587">
        <v>0.7</v>
      </c>
      <c r="E254" s="586">
        <f t="shared" si="3"/>
        <v>14</v>
      </c>
    </row>
    <row r="255" spans="1:5">
      <c r="A255" s="586">
        <v>252</v>
      </c>
      <c r="B255" s="587" t="s">
        <v>6269</v>
      </c>
      <c r="C255" s="587" t="s">
        <v>6268</v>
      </c>
      <c r="D255" s="587">
        <v>2</v>
      </c>
      <c r="E255" s="586">
        <f t="shared" si="3"/>
        <v>40</v>
      </c>
    </row>
    <row r="256" spans="1:5">
      <c r="A256" s="586">
        <v>253</v>
      </c>
      <c r="B256" s="587" t="s">
        <v>6270</v>
      </c>
      <c r="C256" s="587" t="s">
        <v>6268</v>
      </c>
      <c r="D256" s="587">
        <v>2.4</v>
      </c>
      <c r="E256" s="586">
        <f t="shared" si="3"/>
        <v>48</v>
      </c>
    </row>
    <row r="257" spans="1:5">
      <c r="A257" s="586">
        <v>254</v>
      </c>
      <c r="B257" s="587" t="s">
        <v>6271</v>
      </c>
      <c r="C257" s="587" t="s">
        <v>6268</v>
      </c>
      <c r="D257" s="587">
        <v>0.7</v>
      </c>
      <c r="E257" s="586">
        <f t="shared" si="3"/>
        <v>14</v>
      </c>
    </row>
    <row r="258" spans="1:5">
      <c r="A258" s="586">
        <v>255</v>
      </c>
      <c r="B258" s="587" t="s">
        <v>6272</v>
      </c>
      <c r="C258" s="587" t="s">
        <v>6268</v>
      </c>
      <c r="D258" s="587">
        <v>0.7</v>
      </c>
      <c r="E258" s="586">
        <f t="shared" si="3"/>
        <v>14</v>
      </c>
    </row>
    <row r="259" spans="1:5">
      <c r="A259" s="586">
        <v>256</v>
      </c>
      <c r="B259" s="587" t="s">
        <v>379</v>
      </c>
      <c r="C259" s="587" t="s">
        <v>6268</v>
      </c>
      <c r="D259" s="587">
        <v>1.05</v>
      </c>
      <c r="E259" s="586">
        <f t="shared" si="3"/>
        <v>21</v>
      </c>
    </row>
    <row r="260" spans="1:5">
      <c r="A260" s="586">
        <v>257</v>
      </c>
      <c r="B260" s="587" t="s">
        <v>6273</v>
      </c>
      <c r="C260" s="587" t="s">
        <v>6274</v>
      </c>
      <c r="D260" s="587">
        <v>1.6</v>
      </c>
      <c r="E260" s="586">
        <f t="shared" si="3"/>
        <v>32</v>
      </c>
    </row>
    <row r="261" spans="1:5">
      <c r="A261" s="586">
        <v>258</v>
      </c>
      <c r="B261" s="587" t="s">
        <v>6275</v>
      </c>
      <c r="C261" s="587" t="s">
        <v>6274</v>
      </c>
      <c r="D261" s="587">
        <v>1.5</v>
      </c>
      <c r="E261" s="586">
        <f t="shared" ref="E261:E324" si="4">D261*20</f>
        <v>30</v>
      </c>
    </row>
    <row r="262" spans="1:5">
      <c r="A262" s="586">
        <v>259</v>
      </c>
      <c r="B262" s="587" t="s">
        <v>6276</v>
      </c>
      <c r="C262" s="587" t="s">
        <v>6274</v>
      </c>
      <c r="D262" s="587">
        <v>1.6</v>
      </c>
      <c r="E262" s="586">
        <f t="shared" si="4"/>
        <v>32</v>
      </c>
    </row>
    <row r="263" spans="1:5">
      <c r="A263" s="586">
        <v>260</v>
      </c>
      <c r="B263" s="587" t="s">
        <v>6277</v>
      </c>
      <c r="C263" s="587" t="s">
        <v>6274</v>
      </c>
      <c r="D263" s="587">
        <v>1</v>
      </c>
      <c r="E263" s="586">
        <f t="shared" si="4"/>
        <v>20</v>
      </c>
    </row>
    <row r="264" spans="1:5">
      <c r="A264" s="586">
        <v>261</v>
      </c>
      <c r="B264" s="587" t="s">
        <v>6278</v>
      </c>
      <c r="C264" s="587" t="s">
        <v>6274</v>
      </c>
      <c r="D264" s="587">
        <v>1</v>
      </c>
      <c r="E264" s="586">
        <f t="shared" si="4"/>
        <v>20</v>
      </c>
    </row>
    <row r="265" spans="1:5">
      <c r="A265" s="586">
        <v>262</v>
      </c>
      <c r="B265" s="589" t="s">
        <v>6279</v>
      </c>
      <c r="C265" s="587" t="s">
        <v>6280</v>
      </c>
      <c r="D265" s="587">
        <v>10.59</v>
      </c>
      <c r="E265" s="586">
        <f t="shared" si="4"/>
        <v>211.8</v>
      </c>
    </row>
    <row r="266" spans="1:5">
      <c r="A266" s="586">
        <v>263</v>
      </c>
      <c r="B266" s="589" t="s">
        <v>6281</v>
      </c>
      <c r="C266" s="587" t="s">
        <v>6280</v>
      </c>
      <c r="D266" s="587">
        <v>1.2</v>
      </c>
      <c r="E266" s="586">
        <f t="shared" si="4"/>
        <v>24</v>
      </c>
    </row>
    <row r="267" spans="1:5">
      <c r="A267" s="586">
        <v>264</v>
      </c>
      <c r="B267" s="589" t="s">
        <v>6282</v>
      </c>
      <c r="C267" s="587" t="s">
        <v>6280</v>
      </c>
      <c r="D267" s="587">
        <v>1</v>
      </c>
      <c r="E267" s="586">
        <f t="shared" si="4"/>
        <v>20</v>
      </c>
    </row>
    <row r="268" spans="1:5">
      <c r="A268" s="586">
        <v>265</v>
      </c>
      <c r="B268" s="589" t="s">
        <v>6283</v>
      </c>
      <c r="C268" s="587" t="s">
        <v>6280</v>
      </c>
      <c r="D268" s="587">
        <v>1.05</v>
      </c>
      <c r="E268" s="586">
        <f t="shared" si="4"/>
        <v>21</v>
      </c>
    </row>
    <row r="269" spans="1:5">
      <c r="A269" s="586">
        <v>266</v>
      </c>
      <c r="B269" s="589" t="s">
        <v>6284</v>
      </c>
      <c r="C269" s="587" t="s">
        <v>6280</v>
      </c>
      <c r="D269" s="587">
        <v>3.1</v>
      </c>
      <c r="E269" s="586">
        <f t="shared" si="4"/>
        <v>62</v>
      </c>
    </row>
    <row r="270" spans="1:5">
      <c r="A270" s="586">
        <v>267</v>
      </c>
      <c r="B270" s="587" t="s">
        <v>6285</v>
      </c>
      <c r="C270" s="587" t="s">
        <v>6280</v>
      </c>
      <c r="D270" s="587">
        <v>1.5</v>
      </c>
      <c r="E270" s="586">
        <f t="shared" si="4"/>
        <v>30</v>
      </c>
    </row>
    <row r="271" spans="1:5">
      <c r="A271" s="586">
        <v>268</v>
      </c>
      <c r="B271" s="589" t="s">
        <v>6286</v>
      </c>
      <c r="C271" s="587" t="s">
        <v>6280</v>
      </c>
      <c r="D271" s="587">
        <v>1</v>
      </c>
      <c r="E271" s="586">
        <f t="shared" si="4"/>
        <v>20</v>
      </c>
    </row>
    <row r="272" spans="1:5">
      <c r="A272" s="586">
        <v>269</v>
      </c>
      <c r="B272" s="589" t="s">
        <v>6287</v>
      </c>
      <c r="C272" s="587" t="s">
        <v>6280</v>
      </c>
      <c r="D272" s="587">
        <v>1.61</v>
      </c>
      <c r="E272" s="586">
        <f t="shared" si="4"/>
        <v>32.2</v>
      </c>
    </row>
    <row r="273" spans="1:5">
      <c r="A273" s="586">
        <v>270</v>
      </c>
      <c r="B273" s="589" t="s">
        <v>6288</v>
      </c>
      <c r="C273" s="587" t="s">
        <v>6280</v>
      </c>
      <c r="D273" s="587">
        <v>1</v>
      </c>
      <c r="E273" s="586">
        <f t="shared" si="4"/>
        <v>20</v>
      </c>
    </row>
    <row r="274" spans="1:5">
      <c r="A274" s="586">
        <v>271</v>
      </c>
      <c r="B274" s="589" t="s">
        <v>6289</v>
      </c>
      <c r="C274" s="587" t="s">
        <v>6290</v>
      </c>
      <c r="D274" s="587">
        <v>0.7</v>
      </c>
      <c r="E274" s="586">
        <f t="shared" si="4"/>
        <v>14</v>
      </c>
    </row>
    <row r="275" spans="1:5">
      <c r="A275" s="586">
        <v>272</v>
      </c>
      <c r="B275" s="589" t="s">
        <v>6291</v>
      </c>
      <c r="C275" s="587" t="s">
        <v>6290</v>
      </c>
      <c r="D275" s="587">
        <v>0.7</v>
      </c>
      <c r="E275" s="586">
        <f t="shared" si="4"/>
        <v>14</v>
      </c>
    </row>
    <row r="276" spans="1:5">
      <c r="A276" s="586">
        <v>273</v>
      </c>
      <c r="B276" s="589" t="s">
        <v>6292</v>
      </c>
      <c r="C276" s="587" t="s">
        <v>6290</v>
      </c>
      <c r="D276" s="587">
        <v>0.8</v>
      </c>
      <c r="E276" s="586">
        <f t="shared" si="4"/>
        <v>16</v>
      </c>
    </row>
    <row r="277" spans="1:5">
      <c r="A277" s="586">
        <v>274</v>
      </c>
      <c r="B277" s="589" t="s">
        <v>6293</v>
      </c>
      <c r="C277" s="587" t="s">
        <v>6290</v>
      </c>
      <c r="D277" s="587">
        <v>0.8</v>
      </c>
      <c r="E277" s="586">
        <f t="shared" si="4"/>
        <v>16</v>
      </c>
    </row>
    <row r="278" spans="1:5">
      <c r="A278" s="586">
        <v>275</v>
      </c>
      <c r="B278" s="589" t="s">
        <v>6294</v>
      </c>
      <c r="C278" s="587" t="s">
        <v>6290</v>
      </c>
      <c r="D278" s="587">
        <v>1.2</v>
      </c>
      <c r="E278" s="586">
        <f t="shared" si="4"/>
        <v>24</v>
      </c>
    </row>
    <row r="279" spans="1:5">
      <c r="A279" s="586">
        <v>276</v>
      </c>
      <c r="B279" s="587" t="s">
        <v>6295</v>
      </c>
      <c r="C279" s="587" t="s">
        <v>6290</v>
      </c>
      <c r="D279" s="587">
        <v>0.8</v>
      </c>
      <c r="E279" s="586">
        <f t="shared" si="4"/>
        <v>16</v>
      </c>
    </row>
    <row r="280" spans="1:5">
      <c r="A280" s="586">
        <v>277</v>
      </c>
      <c r="B280" s="589" t="s">
        <v>6296</v>
      </c>
      <c r="C280" s="587" t="s">
        <v>6297</v>
      </c>
      <c r="D280" s="587">
        <v>1.4</v>
      </c>
      <c r="E280" s="586">
        <f t="shared" si="4"/>
        <v>28</v>
      </c>
    </row>
    <row r="281" spans="1:5">
      <c r="A281" s="586">
        <v>278</v>
      </c>
      <c r="B281" s="589" t="s">
        <v>6298</v>
      </c>
      <c r="C281" s="587" t="s">
        <v>6297</v>
      </c>
      <c r="D281" s="587">
        <v>1.2</v>
      </c>
      <c r="E281" s="586">
        <f t="shared" si="4"/>
        <v>24</v>
      </c>
    </row>
    <row r="282" spans="1:5">
      <c r="A282" s="586">
        <v>279</v>
      </c>
      <c r="B282" s="589" t="s">
        <v>6299</v>
      </c>
      <c r="C282" s="587" t="s">
        <v>6297</v>
      </c>
      <c r="D282" s="587">
        <v>1.6</v>
      </c>
      <c r="E282" s="586">
        <f t="shared" si="4"/>
        <v>32</v>
      </c>
    </row>
    <row r="283" spans="1:5">
      <c r="A283" s="586">
        <v>280</v>
      </c>
      <c r="B283" s="589" t="s">
        <v>6300</v>
      </c>
      <c r="C283" s="587" t="s">
        <v>6297</v>
      </c>
      <c r="D283" s="587">
        <v>1.1</v>
      </c>
      <c r="E283" s="586">
        <f t="shared" si="4"/>
        <v>22</v>
      </c>
    </row>
    <row r="284" spans="1:5">
      <c r="A284" s="586">
        <v>281</v>
      </c>
      <c r="B284" s="589" t="s">
        <v>6301</v>
      </c>
      <c r="C284" s="587" t="s">
        <v>6297</v>
      </c>
      <c r="D284" s="587">
        <v>1.8</v>
      </c>
      <c r="E284" s="586">
        <f t="shared" si="4"/>
        <v>36</v>
      </c>
    </row>
    <row r="285" spans="1:5">
      <c r="A285" s="586">
        <v>282</v>
      </c>
      <c r="B285" s="587" t="s">
        <v>6302</v>
      </c>
      <c r="C285" s="587" t="s">
        <v>6303</v>
      </c>
      <c r="D285" s="587">
        <v>2</v>
      </c>
      <c r="E285" s="586">
        <f t="shared" si="4"/>
        <v>40</v>
      </c>
    </row>
    <row r="286" spans="1:5">
      <c r="A286" s="586">
        <v>283</v>
      </c>
      <c r="B286" s="587" t="s">
        <v>6304</v>
      </c>
      <c r="C286" s="587" t="s">
        <v>6303</v>
      </c>
      <c r="D286" s="587">
        <v>0.8</v>
      </c>
      <c r="E286" s="586">
        <f t="shared" si="4"/>
        <v>16</v>
      </c>
    </row>
    <row r="287" spans="1:5">
      <c r="A287" s="586">
        <v>284</v>
      </c>
      <c r="B287" s="587" t="s">
        <v>6305</v>
      </c>
      <c r="C287" s="587" t="s">
        <v>6303</v>
      </c>
      <c r="D287" s="587">
        <v>3.8</v>
      </c>
      <c r="E287" s="586">
        <f t="shared" si="4"/>
        <v>76</v>
      </c>
    </row>
    <row r="288" spans="1:5">
      <c r="A288" s="586">
        <v>285</v>
      </c>
      <c r="B288" s="587" t="s">
        <v>6306</v>
      </c>
      <c r="C288" s="587" t="s">
        <v>6303</v>
      </c>
      <c r="D288" s="587">
        <v>2</v>
      </c>
      <c r="E288" s="586">
        <f t="shared" si="4"/>
        <v>40</v>
      </c>
    </row>
    <row r="289" spans="1:5">
      <c r="A289" s="586">
        <v>286</v>
      </c>
      <c r="B289" s="587" t="s">
        <v>6307</v>
      </c>
      <c r="C289" s="587" t="s">
        <v>6303</v>
      </c>
      <c r="D289" s="587">
        <v>1.8</v>
      </c>
      <c r="E289" s="586">
        <f t="shared" si="4"/>
        <v>36</v>
      </c>
    </row>
    <row r="290" spans="1:5">
      <c r="A290" s="586">
        <v>287</v>
      </c>
      <c r="B290" s="587" t="s">
        <v>6308</v>
      </c>
      <c r="C290" s="587" t="s">
        <v>6303</v>
      </c>
      <c r="D290" s="587">
        <v>0.7</v>
      </c>
      <c r="E290" s="586">
        <f t="shared" si="4"/>
        <v>14</v>
      </c>
    </row>
    <row r="291" spans="1:5">
      <c r="A291" s="586">
        <v>288</v>
      </c>
      <c r="B291" s="587" t="s">
        <v>6309</v>
      </c>
      <c r="C291" s="587" t="s">
        <v>6303</v>
      </c>
      <c r="D291" s="587">
        <v>0.9</v>
      </c>
      <c r="E291" s="586">
        <f t="shared" si="4"/>
        <v>18</v>
      </c>
    </row>
    <row r="292" spans="1:5">
      <c r="A292" s="586">
        <v>289</v>
      </c>
      <c r="B292" s="587" t="s">
        <v>6310</v>
      </c>
      <c r="C292" s="587" t="s">
        <v>6303</v>
      </c>
      <c r="D292" s="587">
        <v>1.1</v>
      </c>
      <c r="E292" s="586">
        <f t="shared" si="4"/>
        <v>22</v>
      </c>
    </row>
    <row r="293" spans="1:5">
      <c r="A293" s="586">
        <v>290</v>
      </c>
      <c r="B293" s="587" t="s">
        <v>6311</v>
      </c>
      <c r="C293" s="587" t="s">
        <v>6303</v>
      </c>
      <c r="D293" s="587">
        <v>2</v>
      </c>
      <c r="E293" s="586">
        <f t="shared" si="4"/>
        <v>40</v>
      </c>
    </row>
    <row r="294" spans="1:5">
      <c r="A294" s="586">
        <v>291</v>
      </c>
      <c r="B294" s="587" t="s">
        <v>6312</v>
      </c>
      <c r="C294" s="587" t="s">
        <v>6303</v>
      </c>
      <c r="D294" s="587">
        <v>2.1</v>
      </c>
      <c r="E294" s="586">
        <f t="shared" si="4"/>
        <v>42</v>
      </c>
    </row>
    <row r="295" spans="1:5">
      <c r="A295" s="586">
        <v>292</v>
      </c>
      <c r="B295" s="587" t="s">
        <v>6313</v>
      </c>
      <c r="C295" s="587" t="s">
        <v>6303</v>
      </c>
      <c r="D295" s="587">
        <v>0.9</v>
      </c>
      <c r="E295" s="586">
        <f t="shared" si="4"/>
        <v>18</v>
      </c>
    </row>
    <row r="296" spans="1:5">
      <c r="A296" s="586">
        <v>293</v>
      </c>
      <c r="B296" s="587" t="s">
        <v>6314</v>
      </c>
      <c r="C296" s="587" t="s">
        <v>6303</v>
      </c>
      <c r="D296" s="587">
        <v>1</v>
      </c>
      <c r="E296" s="586">
        <f t="shared" si="4"/>
        <v>20</v>
      </c>
    </row>
    <row r="297" spans="1:5">
      <c r="A297" s="586">
        <v>294</v>
      </c>
      <c r="B297" s="587" t="s">
        <v>6315</v>
      </c>
      <c r="C297" s="587" t="s">
        <v>6316</v>
      </c>
      <c r="D297" s="587">
        <v>1</v>
      </c>
      <c r="E297" s="586">
        <f t="shared" si="4"/>
        <v>20</v>
      </c>
    </row>
    <row r="298" spans="1:5">
      <c r="A298" s="586">
        <v>295</v>
      </c>
      <c r="B298" s="587" t="s">
        <v>6317</v>
      </c>
      <c r="C298" s="587" t="s">
        <v>6318</v>
      </c>
      <c r="D298" s="587">
        <v>0.8</v>
      </c>
      <c r="E298" s="586">
        <f t="shared" si="4"/>
        <v>16</v>
      </c>
    </row>
    <row r="299" spans="1:5">
      <c r="A299" s="586">
        <v>296</v>
      </c>
      <c r="B299" s="587" t="s">
        <v>6319</v>
      </c>
      <c r="C299" s="587" t="s">
        <v>6318</v>
      </c>
      <c r="D299" s="587">
        <v>1.7</v>
      </c>
      <c r="E299" s="586">
        <f t="shared" si="4"/>
        <v>34</v>
      </c>
    </row>
    <row r="300" spans="1:5">
      <c r="A300" s="586">
        <v>297</v>
      </c>
      <c r="B300" s="587" t="s">
        <v>6320</v>
      </c>
      <c r="C300" s="587" t="s">
        <v>6318</v>
      </c>
      <c r="D300" s="587">
        <v>1.1</v>
      </c>
      <c r="E300" s="586">
        <f t="shared" si="4"/>
        <v>22</v>
      </c>
    </row>
    <row r="301" spans="1:5">
      <c r="A301" s="586">
        <v>298</v>
      </c>
      <c r="B301" s="587" t="s">
        <v>6321</v>
      </c>
      <c r="C301" s="587" t="s">
        <v>6318</v>
      </c>
      <c r="D301" s="587">
        <v>1</v>
      </c>
      <c r="E301" s="586">
        <f t="shared" si="4"/>
        <v>20</v>
      </c>
    </row>
    <row r="302" spans="1:5">
      <c r="A302" s="586">
        <v>299</v>
      </c>
      <c r="B302" s="587" t="s">
        <v>6322</v>
      </c>
      <c r="C302" s="587" t="s">
        <v>6318</v>
      </c>
      <c r="D302" s="587">
        <v>0.8</v>
      </c>
      <c r="E302" s="586">
        <f t="shared" si="4"/>
        <v>16</v>
      </c>
    </row>
    <row r="303" spans="1:5">
      <c r="A303" s="586">
        <v>300</v>
      </c>
      <c r="B303" s="587" t="s">
        <v>6323</v>
      </c>
      <c r="C303" s="587" t="s">
        <v>6318</v>
      </c>
      <c r="D303" s="587">
        <v>2.4</v>
      </c>
      <c r="E303" s="586">
        <f t="shared" si="4"/>
        <v>48</v>
      </c>
    </row>
    <row r="304" spans="1:5">
      <c r="A304" s="586">
        <v>301</v>
      </c>
      <c r="B304" s="587" t="s">
        <v>6324</v>
      </c>
      <c r="C304" s="587" t="s">
        <v>6318</v>
      </c>
      <c r="D304" s="587">
        <v>1</v>
      </c>
      <c r="E304" s="586">
        <f t="shared" si="4"/>
        <v>20</v>
      </c>
    </row>
    <row r="305" spans="1:5">
      <c r="A305" s="586">
        <v>302</v>
      </c>
      <c r="B305" s="587" t="s">
        <v>6325</v>
      </c>
      <c r="C305" s="587" t="s">
        <v>6318</v>
      </c>
      <c r="D305" s="587">
        <v>1.9</v>
      </c>
      <c r="E305" s="586">
        <f t="shared" si="4"/>
        <v>38</v>
      </c>
    </row>
    <row r="306" spans="1:5">
      <c r="A306" s="586">
        <v>303</v>
      </c>
      <c r="B306" s="587" t="s">
        <v>6326</v>
      </c>
      <c r="C306" s="587" t="s">
        <v>6318</v>
      </c>
      <c r="D306" s="587">
        <v>1.6</v>
      </c>
      <c r="E306" s="586">
        <f t="shared" si="4"/>
        <v>32</v>
      </c>
    </row>
    <row r="307" spans="1:5">
      <c r="A307" s="586">
        <v>304</v>
      </c>
      <c r="B307" s="587" t="s">
        <v>6327</v>
      </c>
      <c r="C307" s="587" t="s">
        <v>6318</v>
      </c>
      <c r="D307" s="587">
        <v>1.5</v>
      </c>
      <c r="E307" s="586">
        <f t="shared" si="4"/>
        <v>30</v>
      </c>
    </row>
    <row r="308" spans="1:5">
      <c r="A308" s="586">
        <v>305</v>
      </c>
      <c r="B308" s="587" t="s">
        <v>6328</v>
      </c>
      <c r="C308" s="587" t="s">
        <v>6318</v>
      </c>
      <c r="D308" s="587">
        <v>1.2</v>
      </c>
      <c r="E308" s="586">
        <f t="shared" si="4"/>
        <v>24</v>
      </c>
    </row>
    <row r="309" spans="1:5">
      <c r="A309" s="586">
        <v>306</v>
      </c>
      <c r="B309" s="587" t="s">
        <v>6329</v>
      </c>
      <c r="C309" s="587" t="s">
        <v>6318</v>
      </c>
      <c r="D309" s="587">
        <v>0.8</v>
      </c>
      <c r="E309" s="586">
        <f t="shared" si="4"/>
        <v>16</v>
      </c>
    </row>
    <row r="310" spans="1:5">
      <c r="A310" s="586">
        <v>307</v>
      </c>
      <c r="B310" s="587" t="s">
        <v>6330</v>
      </c>
      <c r="C310" s="587" t="s">
        <v>6318</v>
      </c>
      <c r="D310" s="587">
        <v>1.6</v>
      </c>
      <c r="E310" s="586">
        <f t="shared" si="4"/>
        <v>32</v>
      </c>
    </row>
    <row r="311" spans="1:5">
      <c r="A311" s="586">
        <v>308</v>
      </c>
      <c r="B311" s="587" t="s">
        <v>6331</v>
      </c>
      <c r="C311" s="587" t="s">
        <v>6318</v>
      </c>
      <c r="D311" s="587">
        <v>0.8</v>
      </c>
      <c r="E311" s="586">
        <f t="shared" si="4"/>
        <v>16</v>
      </c>
    </row>
    <row r="312" spans="1:5">
      <c r="A312" s="586">
        <v>309</v>
      </c>
      <c r="B312" s="587" t="s">
        <v>6332</v>
      </c>
      <c r="C312" s="587" t="s">
        <v>6318</v>
      </c>
      <c r="D312" s="587">
        <v>0.62</v>
      </c>
      <c r="E312" s="586">
        <f t="shared" si="4"/>
        <v>12.4</v>
      </c>
    </row>
    <row r="313" spans="1:5">
      <c r="A313" s="586">
        <v>310</v>
      </c>
      <c r="B313" s="587" t="s">
        <v>6333</v>
      </c>
      <c r="C313" s="587" t="s">
        <v>6334</v>
      </c>
      <c r="D313" s="587">
        <v>1.5</v>
      </c>
      <c r="E313" s="586">
        <f t="shared" si="4"/>
        <v>30</v>
      </c>
    </row>
    <row r="314" spans="1:5">
      <c r="A314" s="586">
        <v>311</v>
      </c>
      <c r="B314" s="587" t="s">
        <v>6335</v>
      </c>
      <c r="C314" s="587" t="s">
        <v>6334</v>
      </c>
      <c r="D314" s="587">
        <v>2.4</v>
      </c>
      <c r="E314" s="586">
        <f t="shared" si="4"/>
        <v>48</v>
      </c>
    </row>
    <row r="315" spans="1:5">
      <c r="A315" s="586">
        <v>312</v>
      </c>
      <c r="B315" s="587" t="s">
        <v>6336</v>
      </c>
      <c r="C315" s="587" t="s">
        <v>6334</v>
      </c>
      <c r="D315" s="587">
        <v>1.3</v>
      </c>
      <c r="E315" s="586">
        <f t="shared" si="4"/>
        <v>26</v>
      </c>
    </row>
    <row r="316" spans="1:5">
      <c r="A316" s="586">
        <v>313</v>
      </c>
      <c r="B316" s="587" t="s">
        <v>6337</v>
      </c>
      <c r="C316" s="587" t="s">
        <v>6334</v>
      </c>
      <c r="D316" s="587">
        <v>1.5</v>
      </c>
      <c r="E316" s="586">
        <f t="shared" si="4"/>
        <v>30</v>
      </c>
    </row>
    <row r="317" spans="1:5">
      <c r="A317" s="586">
        <v>314</v>
      </c>
      <c r="B317" s="587" t="s">
        <v>6338</v>
      </c>
      <c r="C317" s="587" t="s">
        <v>6334</v>
      </c>
      <c r="D317" s="587">
        <v>2</v>
      </c>
      <c r="E317" s="586">
        <f t="shared" si="4"/>
        <v>40</v>
      </c>
    </row>
    <row r="318" spans="1:5">
      <c r="A318" s="586">
        <v>315</v>
      </c>
      <c r="B318" s="587" t="s">
        <v>6339</v>
      </c>
      <c r="C318" s="587" t="s">
        <v>6334</v>
      </c>
      <c r="D318" s="587">
        <v>1.5</v>
      </c>
      <c r="E318" s="586">
        <f t="shared" si="4"/>
        <v>30</v>
      </c>
    </row>
    <row r="319" spans="1:5">
      <c r="A319" s="586">
        <v>316</v>
      </c>
      <c r="B319" s="587" t="s">
        <v>6340</v>
      </c>
      <c r="C319" s="587" t="s">
        <v>6334</v>
      </c>
      <c r="D319" s="587">
        <v>2</v>
      </c>
      <c r="E319" s="586">
        <f t="shared" si="4"/>
        <v>40</v>
      </c>
    </row>
    <row r="320" spans="1:5">
      <c r="A320" s="586">
        <v>317</v>
      </c>
      <c r="B320" s="587" t="s">
        <v>6341</v>
      </c>
      <c r="C320" s="587" t="s">
        <v>6342</v>
      </c>
      <c r="D320" s="587">
        <v>1.8</v>
      </c>
      <c r="E320" s="586">
        <f t="shared" si="4"/>
        <v>36</v>
      </c>
    </row>
    <row r="321" spans="1:5">
      <c r="A321" s="586">
        <v>318</v>
      </c>
      <c r="B321" s="587" t="s">
        <v>6343</v>
      </c>
      <c r="C321" s="587" t="s">
        <v>6342</v>
      </c>
      <c r="D321" s="587">
        <v>2.3</v>
      </c>
      <c r="E321" s="586">
        <f t="shared" si="4"/>
        <v>46</v>
      </c>
    </row>
    <row r="322" spans="1:5">
      <c r="A322" s="586">
        <v>319</v>
      </c>
      <c r="B322" s="587" t="s">
        <v>6344</v>
      </c>
      <c r="C322" s="587" t="s">
        <v>6342</v>
      </c>
      <c r="D322" s="587">
        <v>1.1</v>
      </c>
      <c r="E322" s="586">
        <f t="shared" si="4"/>
        <v>22</v>
      </c>
    </row>
    <row r="323" spans="1:5">
      <c r="A323" s="586">
        <v>320</v>
      </c>
      <c r="B323" s="587" t="s">
        <v>6345</v>
      </c>
      <c r="C323" s="587" t="s">
        <v>6342</v>
      </c>
      <c r="D323" s="587">
        <v>0.7</v>
      </c>
      <c r="E323" s="586">
        <f t="shared" si="4"/>
        <v>14</v>
      </c>
    </row>
    <row r="324" spans="1:5">
      <c r="A324" s="586">
        <v>321</v>
      </c>
      <c r="B324" s="589" t="s">
        <v>6346</v>
      </c>
      <c r="C324" s="587" t="s">
        <v>6347</v>
      </c>
      <c r="D324" s="587">
        <v>1.8</v>
      </c>
      <c r="E324" s="586">
        <f t="shared" si="4"/>
        <v>36</v>
      </c>
    </row>
    <row r="325" spans="1:5">
      <c r="A325" s="586">
        <v>322</v>
      </c>
      <c r="B325" s="589" t="s">
        <v>6348</v>
      </c>
      <c r="C325" s="587" t="s">
        <v>6347</v>
      </c>
      <c r="D325" s="587">
        <v>0.96</v>
      </c>
      <c r="E325" s="586">
        <f t="shared" ref="E325:E388" si="5">D325*20</f>
        <v>19.2</v>
      </c>
    </row>
    <row r="326" spans="1:5">
      <c r="A326" s="586">
        <v>323</v>
      </c>
      <c r="B326" s="589" t="s">
        <v>6349</v>
      </c>
      <c r="C326" s="587" t="s">
        <v>6347</v>
      </c>
      <c r="D326" s="587">
        <v>1.8</v>
      </c>
      <c r="E326" s="586">
        <f t="shared" si="5"/>
        <v>36</v>
      </c>
    </row>
    <row r="327" spans="1:5">
      <c r="A327" s="586">
        <v>324</v>
      </c>
      <c r="B327" s="589" t="s">
        <v>6350</v>
      </c>
      <c r="C327" s="587" t="s">
        <v>6347</v>
      </c>
      <c r="D327" s="587">
        <v>2.2</v>
      </c>
      <c r="E327" s="586">
        <f t="shared" si="5"/>
        <v>44</v>
      </c>
    </row>
    <row r="328" spans="1:5">
      <c r="A328" s="586">
        <v>325</v>
      </c>
      <c r="B328" s="587" t="s">
        <v>6351</v>
      </c>
      <c r="C328" s="587" t="s">
        <v>6347</v>
      </c>
      <c r="D328" s="587">
        <v>1.1</v>
      </c>
      <c r="E328" s="586">
        <f t="shared" si="5"/>
        <v>22</v>
      </c>
    </row>
    <row r="329" spans="1:5">
      <c r="A329" s="586">
        <v>326</v>
      </c>
      <c r="B329" s="587" t="s">
        <v>6352</v>
      </c>
      <c r="C329" s="587" t="s">
        <v>6347</v>
      </c>
      <c r="D329" s="587">
        <v>1.09</v>
      </c>
      <c r="E329" s="586">
        <f t="shared" si="5"/>
        <v>21.8</v>
      </c>
    </row>
    <row r="330" spans="1:5">
      <c r="A330" s="586">
        <v>327</v>
      </c>
      <c r="B330" s="587" t="s">
        <v>6353</v>
      </c>
      <c r="C330" s="587" t="s">
        <v>6347</v>
      </c>
      <c r="D330" s="587">
        <v>1.7</v>
      </c>
      <c r="E330" s="586">
        <f t="shared" si="5"/>
        <v>34</v>
      </c>
    </row>
    <row r="331" spans="1:5">
      <c r="A331" s="586">
        <v>328</v>
      </c>
      <c r="B331" s="587" t="s">
        <v>6354</v>
      </c>
      <c r="C331" s="587" t="s">
        <v>6355</v>
      </c>
      <c r="D331" s="587">
        <v>1.2</v>
      </c>
      <c r="E331" s="586">
        <f t="shared" si="5"/>
        <v>24</v>
      </c>
    </row>
    <row r="332" spans="1:5">
      <c r="A332" s="586">
        <v>329</v>
      </c>
      <c r="B332" s="587" t="s">
        <v>6356</v>
      </c>
      <c r="C332" s="587" t="s">
        <v>6355</v>
      </c>
      <c r="D332" s="587">
        <v>0.85</v>
      </c>
      <c r="E332" s="586">
        <f t="shared" si="5"/>
        <v>17</v>
      </c>
    </row>
    <row r="333" spans="1:5">
      <c r="A333" s="586">
        <v>330</v>
      </c>
      <c r="B333" s="587" t="s">
        <v>6357</v>
      </c>
      <c r="C333" s="587" t="s">
        <v>6355</v>
      </c>
      <c r="D333" s="587">
        <v>0.8</v>
      </c>
      <c r="E333" s="586">
        <f t="shared" si="5"/>
        <v>16</v>
      </c>
    </row>
    <row r="334" spans="1:5">
      <c r="A334" s="586">
        <v>331</v>
      </c>
      <c r="B334" s="587" t="s">
        <v>6358</v>
      </c>
      <c r="C334" s="587" t="s">
        <v>6355</v>
      </c>
      <c r="D334" s="587">
        <v>1.5</v>
      </c>
      <c r="E334" s="586">
        <f t="shared" si="5"/>
        <v>30</v>
      </c>
    </row>
    <row r="335" spans="1:5">
      <c r="A335" s="586">
        <v>332</v>
      </c>
      <c r="B335" s="587" t="s">
        <v>6359</v>
      </c>
      <c r="C335" s="587" t="s">
        <v>6355</v>
      </c>
      <c r="D335" s="587">
        <v>0.9</v>
      </c>
      <c r="E335" s="586">
        <f t="shared" si="5"/>
        <v>18</v>
      </c>
    </row>
    <row r="336" spans="1:5">
      <c r="A336" s="586">
        <v>333</v>
      </c>
      <c r="B336" s="587" t="s">
        <v>6360</v>
      </c>
      <c r="C336" s="587" t="s">
        <v>6361</v>
      </c>
      <c r="D336" s="587">
        <v>1</v>
      </c>
      <c r="E336" s="586">
        <f t="shared" si="5"/>
        <v>20</v>
      </c>
    </row>
    <row r="337" spans="1:5">
      <c r="A337" s="586">
        <v>334</v>
      </c>
      <c r="B337" s="587" t="s">
        <v>6362</v>
      </c>
      <c r="C337" s="587" t="s">
        <v>6363</v>
      </c>
      <c r="D337" s="587">
        <v>0.9</v>
      </c>
      <c r="E337" s="586">
        <f t="shared" si="5"/>
        <v>18</v>
      </c>
    </row>
    <row r="338" spans="1:5">
      <c r="A338" s="586">
        <v>335</v>
      </c>
      <c r="B338" s="587" t="s">
        <v>6364</v>
      </c>
      <c r="C338" s="587" t="s">
        <v>6365</v>
      </c>
      <c r="D338" s="591">
        <v>2.5</v>
      </c>
      <c r="E338" s="586">
        <f t="shared" si="5"/>
        <v>50</v>
      </c>
    </row>
    <row r="339" spans="1:5">
      <c r="A339" s="586">
        <v>336</v>
      </c>
      <c r="B339" s="587" t="s">
        <v>6366</v>
      </c>
      <c r="C339" s="587" t="s">
        <v>6365</v>
      </c>
      <c r="D339" s="591">
        <v>2.5</v>
      </c>
      <c r="E339" s="586">
        <f t="shared" si="5"/>
        <v>50</v>
      </c>
    </row>
    <row r="340" spans="1:5">
      <c r="A340" s="586">
        <v>337</v>
      </c>
      <c r="B340" s="587" t="s">
        <v>6367</v>
      </c>
      <c r="C340" s="587" t="s">
        <v>6365</v>
      </c>
      <c r="D340" s="587">
        <v>4.2</v>
      </c>
      <c r="E340" s="586">
        <f t="shared" si="5"/>
        <v>84</v>
      </c>
    </row>
    <row r="341" spans="1:5">
      <c r="A341" s="586">
        <v>338</v>
      </c>
      <c r="B341" s="587" t="s">
        <v>6368</v>
      </c>
      <c r="C341" s="587" t="s">
        <v>6365</v>
      </c>
      <c r="D341" s="587">
        <v>1</v>
      </c>
      <c r="E341" s="586">
        <f t="shared" si="5"/>
        <v>20</v>
      </c>
    </row>
    <row r="342" spans="1:5">
      <c r="A342" s="586">
        <v>339</v>
      </c>
      <c r="B342" s="587" t="s">
        <v>6369</v>
      </c>
      <c r="C342" s="587" t="s">
        <v>6365</v>
      </c>
      <c r="D342" s="591">
        <v>3.4</v>
      </c>
      <c r="E342" s="586">
        <f t="shared" si="5"/>
        <v>68</v>
      </c>
    </row>
    <row r="343" spans="1:5">
      <c r="A343" s="586">
        <v>340</v>
      </c>
      <c r="B343" s="587" t="s">
        <v>6370</v>
      </c>
      <c r="C343" s="587" t="s">
        <v>6365</v>
      </c>
      <c r="D343" s="591">
        <v>0.9</v>
      </c>
      <c r="E343" s="586">
        <f t="shared" si="5"/>
        <v>18</v>
      </c>
    </row>
    <row r="344" spans="1:5">
      <c r="A344" s="586">
        <v>341</v>
      </c>
      <c r="B344" s="587" t="s">
        <v>6371</v>
      </c>
      <c r="C344" s="587" t="s">
        <v>6365</v>
      </c>
      <c r="D344" s="591">
        <v>1.2</v>
      </c>
      <c r="E344" s="586">
        <f t="shared" si="5"/>
        <v>24</v>
      </c>
    </row>
    <row r="345" spans="1:5">
      <c r="A345" s="586">
        <v>342</v>
      </c>
      <c r="B345" s="587" t="s">
        <v>6372</v>
      </c>
      <c r="C345" s="587" t="s">
        <v>6365</v>
      </c>
      <c r="D345" s="591">
        <v>1.8</v>
      </c>
      <c r="E345" s="586">
        <f t="shared" si="5"/>
        <v>36</v>
      </c>
    </row>
    <row r="346" spans="1:5">
      <c r="A346" s="586">
        <v>343</v>
      </c>
      <c r="B346" s="587" t="s">
        <v>6373</v>
      </c>
      <c r="C346" s="587" t="s">
        <v>6365</v>
      </c>
      <c r="D346" s="591">
        <v>1.3</v>
      </c>
      <c r="E346" s="586">
        <f t="shared" si="5"/>
        <v>26</v>
      </c>
    </row>
    <row r="347" spans="1:5">
      <c r="A347" s="586">
        <v>344</v>
      </c>
      <c r="B347" s="587" t="s">
        <v>6374</v>
      </c>
      <c r="C347" s="587" t="s">
        <v>6365</v>
      </c>
      <c r="D347" s="591">
        <v>8.4</v>
      </c>
      <c r="E347" s="586">
        <f t="shared" si="5"/>
        <v>168</v>
      </c>
    </row>
    <row r="348" spans="1:5">
      <c r="A348" s="586">
        <v>345</v>
      </c>
      <c r="B348" s="587" t="s">
        <v>6375</v>
      </c>
      <c r="C348" s="587" t="s">
        <v>6365</v>
      </c>
      <c r="D348" s="591">
        <v>2.6</v>
      </c>
      <c r="E348" s="586">
        <f t="shared" si="5"/>
        <v>52</v>
      </c>
    </row>
    <row r="349" spans="1:5">
      <c r="A349" s="586">
        <v>346</v>
      </c>
      <c r="B349" s="587" t="s">
        <v>6376</v>
      </c>
      <c r="C349" s="587" t="s">
        <v>6365</v>
      </c>
      <c r="D349" s="591">
        <v>2.1</v>
      </c>
      <c r="E349" s="586">
        <f t="shared" si="5"/>
        <v>42</v>
      </c>
    </row>
    <row r="350" spans="1:5">
      <c r="A350" s="586">
        <v>347</v>
      </c>
      <c r="B350" s="587" t="s">
        <v>6377</v>
      </c>
      <c r="C350" s="587" t="s">
        <v>6365</v>
      </c>
      <c r="D350" s="591">
        <v>2.3</v>
      </c>
      <c r="E350" s="586">
        <f t="shared" si="5"/>
        <v>46</v>
      </c>
    </row>
    <row r="351" spans="1:5">
      <c r="A351" s="586">
        <v>348</v>
      </c>
      <c r="B351" s="587" t="s">
        <v>6378</v>
      </c>
      <c r="C351" s="587" t="s">
        <v>6365</v>
      </c>
      <c r="D351" s="591">
        <v>1.2</v>
      </c>
      <c r="E351" s="586">
        <f t="shared" si="5"/>
        <v>24</v>
      </c>
    </row>
    <row r="352" spans="1:5">
      <c r="A352" s="586">
        <v>349</v>
      </c>
      <c r="B352" s="587" t="s">
        <v>6379</v>
      </c>
      <c r="C352" s="587" t="s">
        <v>6380</v>
      </c>
      <c r="D352" s="591">
        <v>2</v>
      </c>
      <c r="E352" s="586">
        <f t="shared" si="5"/>
        <v>40</v>
      </c>
    </row>
    <row r="353" spans="1:5">
      <c r="A353" s="586">
        <v>350</v>
      </c>
      <c r="B353" s="587" t="s">
        <v>6381</v>
      </c>
      <c r="C353" s="587" t="s">
        <v>6380</v>
      </c>
      <c r="D353" s="591">
        <v>1.6</v>
      </c>
      <c r="E353" s="586">
        <f t="shared" si="5"/>
        <v>32</v>
      </c>
    </row>
    <row r="354" spans="1:5">
      <c r="A354" s="586">
        <v>351</v>
      </c>
      <c r="B354" s="587" t="s">
        <v>6382</v>
      </c>
      <c r="C354" s="587" t="s">
        <v>6380</v>
      </c>
      <c r="D354" s="591">
        <v>7.9</v>
      </c>
      <c r="E354" s="586">
        <f t="shared" si="5"/>
        <v>158</v>
      </c>
    </row>
    <row r="355" spans="1:5">
      <c r="A355" s="586">
        <v>352</v>
      </c>
      <c r="B355" s="587" t="s">
        <v>6383</v>
      </c>
      <c r="C355" s="587" t="s">
        <v>6380</v>
      </c>
      <c r="D355" s="591">
        <v>2.1</v>
      </c>
      <c r="E355" s="586">
        <f t="shared" si="5"/>
        <v>42</v>
      </c>
    </row>
    <row r="356" spans="1:5">
      <c r="A356" s="586">
        <v>353</v>
      </c>
      <c r="B356" s="587" t="s">
        <v>6384</v>
      </c>
      <c r="C356" s="587" t="s">
        <v>6380</v>
      </c>
      <c r="D356" s="591">
        <v>2.6</v>
      </c>
      <c r="E356" s="586">
        <f t="shared" si="5"/>
        <v>52</v>
      </c>
    </row>
    <row r="357" spans="1:5">
      <c r="A357" s="586">
        <v>354</v>
      </c>
      <c r="B357" s="587" t="s">
        <v>6385</v>
      </c>
      <c r="C357" s="587" t="s">
        <v>6380</v>
      </c>
      <c r="D357" s="591">
        <v>1.6</v>
      </c>
      <c r="E357" s="586">
        <f t="shared" si="5"/>
        <v>32</v>
      </c>
    </row>
    <row r="358" spans="1:5">
      <c r="A358" s="586">
        <v>355</v>
      </c>
      <c r="B358" s="587" t="s">
        <v>6386</v>
      </c>
      <c r="C358" s="587" t="s">
        <v>6380</v>
      </c>
      <c r="D358" s="591">
        <v>1.8</v>
      </c>
      <c r="E358" s="586">
        <f t="shared" si="5"/>
        <v>36</v>
      </c>
    </row>
    <row r="359" spans="1:5">
      <c r="A359" s="586">
        <v>356</v>
      </c>
      <c r="B359" s="587" t="s">
        <v>6387</v>
      </c>
      <c r="C359" s="587" t="s">
        <v>6380</v>
      </c>
      <c r="D359" s="591">
        <v>2.3</v>
      </c>
      <c r="E359" s="586">
        <f t="shared" si="5"/>
        <v>46</v>
      </c>
    </row>
    <row r="360" spans="1:5">
      <c r="A360" s="586">
        <v>357</v>
      </c>
      <c r="B360" s="587" t="s">
        <v>6388</v>
      </c>
      <c r="C360" s="587" t="s">
        <v>6380</v>
      </c>
      <c r="D360" s="591">
        <v>2.7</v>
      </c>
      <c r="E360" s="586">
        <f t="shared" si="5"/>
        <v>54</v>
      </c>
    </row>
    <row r="361" spans="1:5">
      <c r="A361" s="586">
        <v>358</v>
      </c>
      <c r="B361" s="587" t="s">
        <v>6389</v>
      </c>
      <c r="C361" s="587" t="s">
        <v>6380</v>
      </c>
      <c r="D361" s="591">
        <v>1.4</v>
      </c>
      <c r="E361" s="586">
        <f t="shared" si="5"/>
        <v>28</v>
      </c>
    </row>
    <row r="362" spans="1:5">
      <c r="A362" s="586">
        <v>359</v>
      </c>
      <c r="B362" s="587" t="s">
        <v>6390</v>
      </c>
      <c r="C362" s="587" t="s">
        <v>6380</v>
      </c>
      <c r="D362" s="591">
        <v>0.7</v>
      </c>
      <c r="E362" s="586">
        <f t="shared" si="5"/>
        <v>14</v>
      </c>
    </row>
    <row r="363" spans="1:5">
      <c r="A363" s="586">
        <v>360</v>
      </c>
      <c r="B363" s="587" t="s">
        <v>6391</v>
      </c>
      <c r="C363" s="587" t="s">
        <v>6380</v>
      </c>
      <c r="D363" s="591">
        <v>1.5</v>
      </c>
      <c r="E363" s="586">
        <f t="shared" si="5"/>
        <v>30</v>
      </c>
    </row>
    <row r="364" spans="1:5">
      <c r="A364" s="586">
        <v>361</v>
      </c>
      <c r="B364" s="587" t="s">
        <v>6392</v>
      </c>
      <c r="C364" s="587" t="s">
        <v>6380</v>
      </c>
      <c r="D364" s="591">
        <v>1.6</v>
      </c>
      <c r="E364" s="586">
        <f t="shared" si="5"/>
        <v>32</v>
      </c>
    </row>
    <row r="365" spans="1:5">
      <c r="A365" s="586">
        <v>362</v>
      </c>
      <c r="B365" s="587" t="s">
        <v>6393</v>
      </c>
      <c r="C365" s="587" t="s">
        <v>6380</v>
      </c>
      <c r="D365" s="591">
        <v>0.7</v>
      </c>
      <c r="E365" s="586">
        <f t="shared" si="5"/>
        <v>14</v>
      </c>
    </row>
    <row r="366" spans="1:5">
      <c r="A366" s="586">
        <v>363</v>
      </c>
      <c r="B366" s="587" t="s">
        <v>6394</v>
      </c>
      <c r="C366" s="587" t="s">
        <v>6395</v>
      </c>
      <c r="D366" s="591">
        <v>3</v>
      </c>
      <c r="E366" s="586">
        <f t="shared" si="5"/>
        <v>60</v>
      </c>
    </row>
    <row r="367" spans="1:5">
      <c r="A367" s="586">
        <v>364</v>
      </c>
      <c r="B367" s="587" t="s">
        <v>6396</v>
      </c>
      <c r="C367" s="587" t="s">
        <v>6395</v>
      </c>
      <c r="D367" s="591">
        <v>1.7</v>
      </c>
      <c r="E367" s="586">
        <f t="shared" si="5"/>
        <v>34</v>
      </c>
    </row>
    <row r="368" spans="1:5">
      <c r="A368" s="586">
        <v>365</v>
      </c>
      <c r="B368" s="587" t="s">
        <v>6397</v>
      </c>
      <c r="C368" s="587" t="s">
        <v>6395</v>
      </c>
      <c r="D368" s="591">
        <v>2.6</v>
      </c>
      <c r="E368" s="586">
        <f t="shared" si="5"/>
        <v>52</v>
      </c>
    </row>
    <row r="369" spans="1:5">
      <c r="A369" s="586">
        <v>366</v>
      </c>
      <c r="B369" s="587" t="s">
        <v>6398</v>
      </c>
      <c r="C369" s="587" t="s">
        <v>6395</v>
      </c>
      <c r="D369" s="591">
        <v>4.3</v>
      </c>
      <c r="E369" s="586">
        <f t="shared" si="5"/>
        <v>86</v>
      </c>
    </row>
    <row r="370" spans="1:5">
      <c r="A370" s="586">
        <v>367</v>
      </c>
      <c r="B370" s="587" t="s">
        <v>6399</v>
      </c>
      <c r="C370" s="587" t="s">
        <v>6395</v>
      </c>
      <c r="D370" s="591">
        <v>1.3</v>
      </c>
      <c r="E370" s="586">
        <f t="shared" si="5"/>
        <v>26</v>
      </c>
    </row>
    <row r="371" spans="1:5">
      <c r="A371" s="586">
        <v>368</v>
      </c>
      <c r="B371" s="587" t="s">
        <v>6400</v>
      </c>
      <c r="C371" s="587" t="s">
        <v>6395</v>
      </c>
      <c r="D371" s="591">
        <v>1</v>
      </c>
      <c r="E371" s="586">
        <f t="shared" si="5"/>
        <v>20</v>
      </c>
    </row>
    <row r="372" spans="1:5">
      <c r="A372" s="586">
        <v>369</v>
      </c>
      <c r="B372" s="587" t="s">
        <v>6401</v>
      </c>
      <c r="C372" s="587" t="s">
        <v>6395</v>
      </c>
      <c r="D372" s="591">
        <v>1.4</v>
      </c>
      <c r="E372" s="586">
        <f t="shared" si="5"/>
        <v>28</v>
      </c>
    </row>
    <row r="373" spans="1:5">
      <c r="A373" s="586">
        <v>370</v>
      </c>
      <c r="B373" s="587" t="s">
        <v>6402</v>
      </c>
      <c r="C373" s="587" t="s">
        <v>6395</v>
      </c>
      <c r="D373" s="591">
        <v>0.7</v>
      </c>
      <c r="E373" s="586">
        <f t="shared" si="5"/>
        <v>14</v>
      </c>
    </row>
    <row r="374" spans="1:5">
      <c r="A374" s="586">
        <v>371</v>
      </c>
      <c r="B374" s="587" t="s">
        <v>6403</v>
      </c>
      <c r="C374" s="587" t="s">
        <v>6395</v>
      </c>
      <c r="D374" s="591">
        <v>2.5</v>
      </c>
      <c r="E374" s="586">
        <f t="shared" si="5"/>
        <v>50</v>
      </c>
    </row>
    <row r="375" spans="1:5">
      <c r="A375" s="586">
        <v>372</v>
      </c>
      <c r="B375" s="587" t="s">
        <v>6404</v>
      </c>
      <c r="C375" s="587" t="s">
        <v>6395</v>
      </c>
      <c r="D375" s="591">
        <v>1.5</v>
      </c>
      <c r="E375" s="586">
        <f t="shared" si="5"/>
        <v>30</v>
      </c>
    </row>
    <row r="376" spans="1:5">
      <c r="A376" s="586">
        <v>373</v>
      </c>
      <c r="B376" s="587" t="s">
        <v>6405</v>
      </c>
      <c r="C376" s="587" t="s">
        <v>6395</v>
      </c>
      <c r="D376" s="591">
        <v>1.2</v>
      </c>
      <c r="E376" s="586">
        <f t="shared" si="5"/>
        <v>24</v>
      </c>
    </row>
    <row r="377" spans="1:5">
      <c r="A377" s="586">
        <v>374</v>
      </c>
      <c r="B377" s="587" t="s">
        <v>6406</v>
      </c>
      <c r="C377" s="587" t="s">
        <v>6395</v>
      </c>
      <c r="D377" s="591">
        <v>1.5</v>
      </c>
      <c r="E377" s="586">
        <f t="shared" si="5"/>
        <v>30</v>
      </c>
    </row>
    <row r="378" spans="1:5">
      <c r="A378" s="586">
        <v>375</v>
      </c>
      <c r="B378" s="587" t="s">
        <v>6407</v>
      </c>
      <c r="C378" s="587" t="s">
        <v>6395</v>
      </c>
      <c r="D378" s="591">
        <v>1.3</v>
      </c>
      <c r="E378" s="586">
        <f t="shared" si="5"/>
        <v>26</v>
      </c>
    </row>
    <row r="379" spans="1:5">
      <c r="A379" s="586">
        <v>376</v>
      </c>
      <c r="B379" s="587" t="s">
        <v>6408</v>
      </c>
      <c r="C379" s="587" t="s">
        <v>6395</v>
      </c>
      <c r="D379" s="591">
        <v>1.6</v>
      </c>
      <c r="E379" s="586">
        <f t="shared" si="5"/>
        <v>32</v>
      </c>
    </row>
    <row r="380" spans="1:5">
      <c r="A380" s="586">
        <v>377</v>
      </c>
      <c r="B380" s="587" t="s">
        <v>6409</v>
      </c>
      <c r="C380" s="587" t="s">
        <v>6395</v>
      </c>
      <c r="D380" s="591">
        <v>1</v>
      </c>
      <c r="E380" s="586">
        <f t="shared" si="5"/>
        <v>20</v>
      </c>
    </row>
    <row r="381" spans="1:5">
      <c r="A381" s="586">
        <v>378</v>
      </c>
      <c r="B381" s="587" t="s">
        <v>6410</v>
      </c>
      <c r="C381" s="587" t="s">
        <v>6411</v>
      </c>
      <c r="D381" s="587">
        <v>1.9</v>
      </c>
      <c r="E381" s="586">
        <f t="shared" si="5"/>
        <v>38</v>
      </c>
    </row>
    <row r="382" spans="1:5">
      <c r="A382" s="586">
        <v>379</v>
      </c>
      <c r="B382" s="587" t="s">
        <v>6412</v>
      </c>
      <c r="C382" s="587" t="s">
        <v>6411</v>
      </c>
      <c r="D382" s="587">
        <v>1.1</v>
      </c>
      <c r="E382" s="586">
        <f t="shared" si="5"/>
        <v>22</v>
      </c>
    </row>
    <row r="383" spans="1:5">
      <c r="A383" s="586">
        <v>380</v>
      </c>
      <c r="B383" s="587" t="s">
        <v>6413</v>
      </c>
      <c r="C383" s="587" t="s">
        <v>6411</v>
      </c>
      <c r="D383" s="587">
        <v>1.2</v>
      </c>
      <c r="E383" s="586">
        <f t="shared" si="5"/>
        <v>24</v>
      </c>
    </row>
    <row r="384" spans="1:5">
      <c r="A384" s="586">
        <v>381</v>
      </c>
      <c r="B384" s="587" t="s">
        <v>1967</v>
      </c>
      <c r="C384" s="587" t="s">
        <v>6411</v>
      </c>
      <c r="D384" s="587">
        <v>1.2</v>
      </c>
      <c r="E384" s="586">
        <f t="shared" si="5"/>
        <v>24</v>
      </c>
    </row>
    <row r="385" spans="1:5">
      <c r="A385" s="586">
        <v>382</v>
      </c>
      <c r="B385" s="587" t="s">
        <v>6414</v>
      </c>
      <c r="C385" s="587" t="s">
        <v>6411</v>
      </c>
      <c r="D385" s="587">
        <v>1.9</v>
      </c>
      <c r="E385" s="586">
        <f t="shared" si="5"/>
        <v>38</v>
      </c>
    </row>
    <row r="386" spans="1:5">
      <c r="A386" s="586">
        <v>383</v>
      </c>
      <c r="B386" s="587" t="s">
        <v>6151</v>
      </c>
      <c r="C386" s="587" t="s">
        <v>6411</v>
      </c>
      <c r="D386" s="587">
        <v>1.2</v>
      </c>
      <c r="E386" s="586">
        <f t="shared" si="5"/>
        <v>24</v>
      </c>
    </row>
    <row r="387" spans="1:5">
      <c r="A387" s="586">
        <v>384</v>
      </c>
      <c r="B387" s="587" t="s">
        <v>6415</v>
      </c>
      <c r="C387" s="587" t="s">
        <v>6411</v>
      </c>
      <c r="D387" s="587">
        <v>1.8</v>
      </c>
      <c r="E387" s="586">
        <f t="shared" si="5"/>
        <v>36</v>
      </c>
    </row>
    <row r="388" spans="1:5">
      <c r="A388" s="586">
        <v>385</v>
      </c>
      <c r="B388" s="587" t="s">
        <v>6416</v>
      </c>
      <c r="C388" s="587" t="s">
        <v>6411</v>
      </c>
      <c r="D388" s="587">
        <v>1.6</v>
      </c>
      <c r="E388" s="586">
        <f t="shared" si="5"/>
        <v>32</v>
      </c>
    </row>
    <row r="389" spans="1:5">
      <c r="A389" s="586">
        <v>386</v>
      </c>
      <c r="B389" s="587" t="s">
        <v>6417</v>
      </c>
      <c r="C389" s="587" t="s">
        <v>6411</v>
      </c>
      <c r="D389" s="587">
        <v>1.2</v>
      </c>
      <c r="E389" s="586">
        <f t="shared" ref="E389:E452" si="6">D389*20</f>
        <v>24</v>
      </c>
    </row>
    <row r="390" spans="1:5">
      <c r="A390" s="586">
        <v>387</v>
      </c>
      <c r="B390" s="587" t="s">
        <v>6418</v>
      </c>
      <c r="C390" s="587" t="s">
        <v>6411</v>
      </c>
      <c r="D390" s="587">
        <v>1</v>
      </c>
      <c r="E390" s="586">
        <f t="shared" si="6"/>
        <v>20</v>
      </c>
    </row>
    <row r="391" spans="1:5">
      <c r="A391" s="586">
        <v>388</v>
      </c>
      <c r="B391" s="587" t="s">
        <v>6419</v>
      </c>
      <c r="C391" s="587" t="s">
        <v>6411</v>
      </c>
      <c r="D391" s="587">
        <v>3.5</v>
      </c>
      <c r="E391" s="586">
        <f t="shared" si="6"/>
        <v>70</v>
      </c>
    </row>
    <row r="392" spans="1:5">
      <c r="A392" s="586">
        <v>389</v>
      </c>
      <c r="B392" s="587" t="s">
        <v>6420</v>
      </c>
      <c r="C392" s="587" t="s">
        <v>6411</v>
      </c>
      <c r="D392" s="587">
        <v>1.2</v>
      </c>
      <c r="E392" s="586">
        <f t="shared" si="6"/>
        <v>24</v>
      </c>
    </row>
    <row r="393" spans="1:5">
      <c r="A393" s="586">
        <v>390</v>
      </c>
      <c r="B393" s="587" t="s">
        <v>6421</v>
      </c>
      <c r="C393" s="587" t="s">
        <v>6411</v>
      </c>
      <c r="D393" s="587">
        <v>1.4</v>
      </c>
      <c r="E393" s="586">
        <f t="shared" si="6"/>
        <v>28</v>
      </c>
    </row>
    <row r="394" spans="1:5">
      <c r="A394" s="586">
        <v>391</v>
      </c>
      <c r="B394" s="587" t="s">
        <v>6422</v>
      </c>
      <c r="C394" s="587" t="s">
        <v>6423</v>
      </c>
      <c r="D394" s="587">
        <v>2.7</v>
      </c>
      <c r="E394" s="586">
        <f t="shared" si="6"/>
        <v>54</v>
      </c>
    </row>
    <row r="395" spans="1:5">
      <c r="A395" s="586">
        <v>392</v>
      </c>
      <c r="B395" s="587" t="s">
        <v>6424</v>
      </c>
      <c r="C395" s="587" t="s">
        <v>6423</v>
      </c>
      <c r="D395" s="587">
        <v>1.1</v>
      </c>
      <c r="E395" s="586">
        <f t="shared" si="6"/>
        <v>22</v>
      </c>
    </row>
    <row r="396" spans="1:5">
      <c r="A396" s="586">
        <v>393</v>
      </c>
      <c r="B396" s="587" t="s">
        <v>6425</v>
      </c>
      <c r="C396" s="587" t="s">
        <v>6426</v>
      </c>
      <c r="D396" s="587">
        <v>1</v>
      </c>
      <c r="E396" s="586">
        <f t="shared" si="6"/>
        <v>20</v>
      </c>
    </row>
    <row r="397" spans="1:5">
      <c r="A397" s="586">
        <v>394</v>
      </c>
      <c r="B397" s="587" t="s">
        <v>6427</v>
      </c>
      <c r="C397" s="587" t="s">
        <v>6426</v>
      </c>
      <c r="D397" s="587">
        <v>1.2</v>
      </c>
      <c r="E397" s="586">
        <f t="shared" si="6"/>
        <v>24</v>
      </c>
    </row>
    <row r="398" spans="1:5">
      <c r="A398" s="586">
        <v>395</v>
      </c>
      <c r="B398" s="587" t="s">
        <v>6428</v>
      </c>
      <c r="C398" s="587" t="s">
        <v>6426</v>
      </c>
      <c r="D398" s="587">
        <v>2.5</v>
      </c>
      <c r="E398" s="586">
        <f t="shared" si="6"/>
        <v>50</v>
      </c>
    </row>
    <row r="399" spans="1:5">
      <c r="A399" s="586">
        <v>396</v>
      </c>
      <c r="B399" s="587" t="s">
        <v>6429</v>
      </c>
      <c r="C399" s="587" t="s">
        <v>6426</v>
      </c>
      <c r="D399" s="587">
        <v>5</v>
      </c>
      <c r="E399" s="586">
        <f t="shared" si="6"/>
        <v>100</v>
      </c>
    </row>
    <row r="400" spans="1:5">
      <c r="A400" s="586">
        <v>397</v>
      </c>
      <c r="B400" s="587" t="s">
        <v>6430</v>
      </c>
      <c r="C400" s="587" t="s">
        <v>6426</v>
      </c>
      <c r="D400" s="587">
        <v>1</v>
      </c>
      <c r="E400" s="586">
        <f t="shared" si="6"/>
        <v>20</v>
      </c>
    </row>
    <row r="401" spans="1:5">
      <c r="A401" s="586">
        <v>398</v>
      </c>
      <c r="B401" s="587" t="s">
        <v>6431</v>
      </c>
      <c r="C401" s="587" t="s">
        <v>6426</v>
      </c>
      <c r="D401" s="587">
        <v>2.3</v>
      </c>
      <c r="E401" s="586">
        <f t="shared" si="6"/>
        <v>46</v>
      </c>
    </row>
    <row r="402" spans="1:5">
      <c r="A402" s="586">
        <v>399</v>
      </c>
      <c r="B402" s="587" t="s">
        <v>6432</v>
      </c>
      <c r="C402" s="587" t="s">
        <v>6426</v>
      </c>
      <c r="D402" s="587">
        <v>2.8</v>
      </c>
      <c r="E402" s="586">
        <f t="shared" si="6"/>
        <v>56</v>
      </c>
    </row>
    <row r="403" spans="1:5">
      <c r="A403" s="586">
        <v>400</v>
      </c>
      <c r="B403" s="587" t="s">
        <v>6433</v>
      </c>
      <c r="C403" s="587" t="s">
        <v>6434</v>
      </c>
      <c r="D403" s="587">
        <v>1.6</v>
      </c>
      <c r="E403" s="586">
        <f t="shared" si="6"/>
        <v>32</v>
      </c>
    </row>
    <row r="404" spans="1:5">
      <c r="A404" s="586">
        <v>401</v>
      </c>
      <c r="B404" s="587" t="s">
        <v>6435</v>
      </c>
      <c r="C404" s="587" t="s">
        <v>6434</v>
      </c>
      <c r="D404" s="587">
        <v>1.8</v>
      </c>
      <c r="E404" s="586">
        <f t="shared" si="6"/>
        <v>36</v>
      </c>
    </row>
    <row r="405" spans="1:5">
      <c r="A405" s="586">
        <v>402</v>
      </c>
      <c r="B405" s="587" t="s">
        <v>6436</v>
      </c>
      <c r="C405" s="587" t="s">
        <v>6434</v>
      </c>
      <c r="D405" s="587">
        <v>2.2</v>
      </c>
      <c r="E405" s="586">
        <f t="shared" si="6"/>
        <v>44</v>
      </c>
    </row>
    <row r="406" spans="1:5">
      <c r="A406" s="586">
        <v>403</v>
      </c>
      <c r="B406" s="587" t="s">
        <v>6437</v>
      </c>
      <c r="C406" s="587" t="s">
        <v>6434</v>
      </c>
      <c r="D406" s="587">
        <v>0.9</v>
      </c>
      <c r="E406" s="586">
        <f t="shared" si="6"/>
        <v>18</v>
      </c>
    </row>
    <row r="407" spans="1:5">
      <c r="A407" s="586">
        <v>404</v>
      </c>
      <c r="B407" s="587" t="s">
        <v>6438</v>
      </c>
      <c r="C407" s="587" t="s">
        <v>6434</v>
      </c>
      <c r="D407" s="587">
        <v>1.5</v>
      </c>
      <c r="E407" s="586">
        <f t="shared" si="6"/>
        <v>30</v>
      </c>
    </row>
    <row r="408" spans="1:5">
      <c r="A408" s="586">
        <v>405</v>
      </c>
      <c r="B408" s="587" t="s">
        <v>6439</v>
      </c>
      <c r="C408" s="587" t="s">
        <v>6440</v>
      </c>
      <c r="D408" s="587">
        <v>1.2</v>
      </c>
      <c r="E408" s="586">
        <f t="shared" si="6"/>
        <v>24</v>
      </c>
    </row>
    <row r="409" spans="1:5">
      <c r="A409" s="586">
        <v>406</v>
      </c>
      <c r="B409" s="587" t="s">
        <v>6441</v>
      </c>
      <c r="C409" s="587" t="s">
        <v>6440</v>
      </c>
      <c r="D409" s="587">
        <v>1</v>
      </c>
      <c r="E409" s="586">
        <f t="shared" si="6"/>
        <v>20</v>
      </c>
    </row>
    <row r="410" spans="1:5">
      <c r="A410" s="586">
        <v>407</v>
      </c>
      <c r="B410" s="587" t="s">
        <v>6442</v>
      </c>
      <c r="C410" s="587" t="s">
        <v>6440</v>
      </c>
      <c r="D410" s="587">
        <v>2</v>
      </c>
      <c r="E410" s="586">
        <f t="shared" si="6"/>
        <v>40</v>
      </c>
    </row>
    <row r="411" spans="1:5">
      <c r="A411" s="586">
        <v>408</v>
      </c>
      <c r="B411" s="587" t="s">
        <v>6443</v>
      </c>
      <c r="C411" s="587" t="s">
        <v>6440</v>
      </c>
      <c r="D411" s="587">
        <v>1</v>
      </c>
      <c r="E411" s="586">
        <f t="shared" si="6"/>
        <v>20</v>
      </c>
    </row>
    <row r="412" spans="1:5">
      <c r="A412" s="586">
        <v>409</v>
      </c>
      <c r="B412" s="587" t="s">
        <v>6444</v>
      </c>
      <c r="C412" s="587" t="s">
        <v>6440</v>
      </c>
      <c r="D412" s="587">
        <v>3.5</v>
      </c>
      <c r="E412" s="586">
        <f t="shared" si="6"/>
        <v>70</v>
      </c>
    </row>
    <row r="413" spans="1:5">
      <c r="A413" s="586">
        <v>410</v>
      </c>
      <c r="B413" s="587" t="s">
        <v>6445</v>
      </c>
      <c r="C413" s="587" t="s">
        <v>6446</v>
      </c>
      <c r="D413" s="587">
        <v>3</v>
      </c>
      <c r="E413" s="586">
        <f t="shared" si="6"/>
        <v>60</v>
      </c>
    </row>
    <row r="414" spans="1:5">
      <c r="A414" s="586">
        <v>411</v>
      </c>
      <c r="B414" s="587" t="s">
        <v>6447</v>
      </c>
      <c r="C414" s="587" t="s">
        <v>6446</v>
      </c>
      <c r="D414" s="587">
        <v>1.5</v>
      </c>
      <c r="E414" s="586">
        <f t="shared" si="6"/>
        <v>30</v>
      </c>
    </row>
    <row r="415" spans="1:5">
      <c r="A415" s="586">
        <v>412</v>
      </c>
      <c r="B415" s="587" t="s">
        <v>6448</v>
      </c>
      <c r="C415" s="587" t="s">
        <v>6446</v>
      </c>
      <c r="D415" s="587">
        <v>1.5</v>
      </c>
      <c r="E415" s="586">
        <f t="shared" si="6"/>
        <v>30</v>
      </c>
    </row>
    <row r="416" spans="1:5">
      <c r="A416" s="586">
        <v>413</v>
      </c>
      <c r="B416" s="587" t="s">
        <v>6449</v>
      </c>
      <c r="C416" s="587" t="s">
        <v>6446</v>
      </c>
      <c r="D416" s="587">
        <v>0.8</v>
      </c>
      <c r="E416" s="586">
        <f t="shared" si="6"/>
        <v>16</v>
      </c>
    </row>
    <row r="417" spans="1:5">
      <c r="A417" s="586">
        <v>414</v>
      </c>
      <c r="B417" s="587" t="s">
        <v>6450</v>
      </c>
      <c r="C417" s="587" t="s">
        <v>6451</v>
      </c>
      <c r="D417" s="587">
        <v>1</v>
      </c>
      <c r="E417" s="586">
        <f t="shared" si="6"/>
        <v>20</v>
      </c>
    </row>
    <row r="418" spans="1:5">
      <c r="A418" s="586">
        <v>415</v>
      </c>
      <c r="B418" s="587" t="s">
        <v>6452</v>
      </c>
      <c r="C418" s="587" t="s">
        <v>6451</v>
      </c>
      <c r="D418" s="587">
        <v>4</v>
      </c>
      <c r="E418" s="586">
        <f t="shared" si="6"/>
        <v>80</v>
      </c>
    </row>
    <row r="419" spans="1:5">
      <c r="A419" s="586">
        <v>416</v>
      </c>
      <c r="B419" s="587" t="s">
        <v>6453</v>
      </c>
      <c r="C419" s="587" t="s">
        <v>6451</v>
      </c>
      <c r="D419" s="587">
        <v>1.1</v>
      </c>
      <c r="E419" s="586">
        <f t="shared" si="6"/>
        <v>22</v>
      </c>
    </row>
    <row r="420" spans="1:5">
      <c r="A420" s="586">
        <v>417</v>
      </c>
      <c r="B420" s="587" t="s">
        <v>6454</v>
      </c>
      <c r="C420" s="587" t="s">
        <v>6451</v>
      </c>
      <c r="D420" s="587">
        <v>1</v>
      </c>
      <c r="E420" s="586">
        <f t="shared" si="6"/>
        <v>20</v>
      </c>
    </row>
    <row r="421" spans="1:5">
      <c r="A421" s="586">
        <v>418</v>
      </c>
      <c r="B421" s="587" t="s">
        <v>6455</v>
      </c>
      <c r="C421" s="587" t="s">
        <v>6451</v>
      </c>
      <c r="D421" s="587">
        <v>2.2</v>
      </c>
      <c r="E421" s="586">
        <f t="shared" si="6"/>
        <v>44</v>
      </c>
    </row>
    <row r="422" spans="1:5">
      <c r="A422" s="586">
        <v>419</v>
      </c>
      <c r="B422" s="587" t="s">
        <v>6456</v>
      </c>
      <c r="C422" s="587" t="s">
        <v>6451</v>
      </c>
      <c r="D422" s="587">
        <v>5.5</v>
      </c>
      <c r="E422" s="586">
        <f t="shared" si="6"/>
        <v>110</v>
      </c>
    </row>
    <row r="423" spans="1:5">
      <c r="A423" s="586">
        <v>420</v>
      </c>
      <c r="B423" s="587" t="s">
        <v>6457</v>
      </c>
      <c r="C423" s="587" t="s">
        <v>6451</v>
      </c>
      <c r="D423" s="587">
        <v>2</v>
      </c>
      <c r="E423" s="586">
        <f t="shared" si="6"/>
        <v>40</v>
      </c>
    </row>
    <row r="424" spans="1:5">
      <c r="A424" s="586">
        <v>421</v>
      </c>
      <c r="B424" s="587" t="s">
        <v>6458</v>
      </c>
      <c r="C424" s="587" t="s">
        <v>6451</v>
      </c>
      <c r="D424" s="587">
        <v>2</v>
      </c>
      <c r="E424" s="586">
        <f t="shared" si="6"/>
        <v>40</v>
      </c>
    </row>
    <row r="425" spans="1:5">
      <c r="A425" s="586">
        <v>422</v>
      </c>
      <c r="B425" s="587" t="s">
        <v>6459</v>
      </c>
      <c r="C425" s="587" t="s">
        <v>6451</v>
      </c>
      <c r="D425" s="587">
        <v>3</v>
      </c>
      <c r="E425" s="586">
        <f t="shared" si="6"/>
        <v>60</v>
      </c>
    </row>
    <row r="426" spans="1:5">
      <c r="A426" s="586">
        <v>423</v>
      </c>
      <c r="B426" s="587" t="s">
        <v>6460</v>
      </c>
      <c r="C426" s="587" t="s">
        <v>6461</v>
      </c>
      <c r="D426" s="587">
        <v>2</v>
      </c>
      <c r="E426" s="586">
        <f t="shared" si="6"/>
        <v>40</v>
      </c>
    </row>
    <row r="427" spans="1:5">
      <c r="A427" s="586">
        <v>424</v>
      </c>
      <c r="B427" s="587" t="s">
        <v>6462</v>
      </c>
      <c r="C427" s="587" t="s">
        <v>6461</v>
      </c>
      <c r="D427" s="587">
        <v>2.6</v>
      </c>
      <c r="E427" s="586">
        <f t="shared" si="6"/>
        <v>52</v>
      </c>
    </row>
    <row r="428" spans="1:5">
      <c r="A428" s="586">
        <v>425</v>
      </c>
      <c r="B428" s="587" t="s">
        <v>6463</v>
      </c>
      <c r="C428" s="587" t="s">
        <v>6461</v>
      </c>
      <c r="D428" s="587">
        <v>3</v>
      </c>
      <c r="E428" s="586">
        <f t="shared" si="6"/>
        <v>60</v>
      </c>
    </row>
    <row r="429" spans="1:5">
      <c r="A429" s="586">
        <v>426</v>
      </c>
      <c r="B429" s="587" t="s">
        <v>6464</v>
      </c>
      <c r="C429" s="587" t="s">
        <v>6461</v>
      </c>
      <c r="D429" s="587">
        <v>1.5</v>
      </c>
      <c r="E429" s="586">
        <f t="shared" si="6"/>
        <v>30</v>
      </c>
    </row>
    <row r="430" spans="1:5">
      <c r="A430" s="586">
        <v>427</v>
      </c>
      <c r="B430" s="587" t="s">
        <v>6465</v>
      </c>
      <c r="C430" s="587" t="s">
        <v>6461</v>
      </c>
      <c r="D430" s="587">
        <v>1.9</v>
      </c>
      <c r="E430" s="586">
        <f t="shared" si="6"/>
        <v>38</v>
      </c>
    </row>
    <row r="431" spans="1:5">
      <c r="A431" s="586">
        <v>428</v>
      </c>
      <c r="B431" s="587" t="s">
        <v>6466</v>
      </c>
      <c r="C431" s="587" t="s">
        <v>6461</v>
      </c>
      <c r="D431" s="587">
        <v>1.5</v>
      </c>
      <c r="E431" s="586">
        <f t="shared" si="6"/>
        <v>30</v>
      </c>
    </row>
    <row r="432" spans="1:5">
      <c r="A432" s="586">
        <v>429</v>
      </c>
      <c r="B432" s="587" t="s">
        <v>6467</v>
      </c>
      <c r="C432" s="587" t="s">
        <v>6468</v>
      </c>
      <c r="D432" s="587">
        <v>1</v>
      </c>
      <c r="E432" s="586">
        <f t="shared" si="6"/>
        <v>20</v>
      </c>
    </row>
    <row r="433" spans="1:5">
      <c r="A433" s="586">
        <v>430</v>
      </c>
      <c r="B433" s="587" t="s">
        <v>6469</v>
      </c>
      <c r="C433" s="587" t="s">
        <v>6468</v>
      </c>
      <c r="D433" s="587">
        <v>3</v>
      </c>
      <c r="E433" s="586">
        <f t="shared" si="6"/>
        <v>60</v>
      </c>
    </row>
    <row r="434" spans="1:5">
      <c r="A434" s="586">
        <v>431</v>
      </c>
      <c r="B434" s="587" t="s">
        <v>6470</v>
      </c>
      <c r="C434" s="587" t="s">
        <v>6468</v>
      </c>
      <c r="D434" s="587">
        <v>1</v>
      </c>
      <c r="E434" s="586">
        <f t="shared" si="6"/>
        <v>20</v>
      </c>
    </row>
    <row r="435" spans="1:5">
      <c r="A435" s="586">
        <v>432</v>
      </c>
      <c r="B435" s="587" t="s">
        <v>6471</v>
      </c>
      <c r="C435" s="587" t="s">
        <v>6468</v>
      </c>
      <c r="D435" s="587">
        <v>1</v>
      </c>
      <c r="E435" s="586">
        <f t="shared" si="6"/>
        <v>20</v>
      </c>
    </row>
    <row r="436" spans="1:5">
      <c r="A436" s="586">
        <v>433</v>
      </c>
      <c r="B436" s="587" t="s">
        <v>6472</v>
      </c>
      <c r="C436" s="587" t="s">
        <v>6468</v>
      </c>
      <c r="D436" s="587">
        <v>1</v>
      </c>
      <c r="E436" s="586">
        <f t="shared" si="6"/>
        <v>20</v>
      </c>
    </row>
    <row r="437" spans="1:5">
      <c r="A437" s="586">
        <v>434</v>
      </c>
      <c r="B437" s="587" t="s">
        <v>6473</v>
      </c>
      <c r="C437" s="587" t="s">
        <v>6468</v>
      </c>
      <c r="D437" s="587">
        <v>2</v>
      </c>
      <c r="E437" s="586">
        <f t="shared" si="6"/>
        <v>40</v>
      </c>
    </row>
    <row r="438" spans="1:5">
      <c r="A438" s="586">
        <v>435</v>
      </c>
      <c r="B438" s="587" t="s">
        <v>6474</v>
      </c>
      <c r="C438" s="587" t="s">
        <v>6475</v>
      </c>
      <c r="D438" s="587">
        <v>1.3</v>
      </c>
      <c r="E438" s="586">
        <f t="shared" si="6"/>
        <v>26</v>
      </c>
    </row>
    <row r="439" spans="1:5">
      <c r="A439" s="586">
        <v>436</v>
      </c>
      <c r="B439" s="587" t="s">
        <v>6476</v>
      </c>
      <c r="C439" s="587" t="s">
        <v>6475</v>
      </c>
      <c r="D439" s="587">
        <v>1</v>
      </c>
      <c r="E439" s="586">
        <f t="shared" si="6"/>
        <v>20</v>
      </c>
    </row>
    <row r="440" spans="1:5">
      <c r="A440" s="586">
        <v>437</v>
      </c>
      <c r="B440" s="587" t="s">
        <v>6477</v>
      </c>
      <c r="C440" s="587" t="s">
        <v>6475</v>
      </c>
      <c r="D440" s="587">
        <v>1.4</v>
      </c>
      <c r="E440" s="586">
        <f t="shared" si="6"/>
        <v>28</v>
      </c>
    </row>
    <row r="441" spans="1:5">
      <c r="A441" s="586">
        <v>438</v>
      </c>
      <c r="B441" s="587" t="s">
        <v>6478</v>
      </c>
      <c r="C441" s="587" t="s">
        <v>6475</v>
      </c>
      <c r="D441" s="587">
        <v>1.8</v>
      </c>
      <c r="E441" s="586">
        <f t="shared" si="6"/>
        <v>36</v>
      </c>
    </row>
    <row r="442" spans="1:5">
      <c r="A442" s="586">
        <v>439</v>
      </c>
      <c r="B442" s="587" t="s">
        <v>6479</v>
      </c>
      <c r="C442" s="587" t="s">
        <v>6475</v>
      </c>
      <c r="D442" s="587">
        <v>1.1</v>
      </c>
      <c r="E442" s="586">
        <f t="shared" si="6"/>
        <v>22</v>
      </c>
    </row>
    <row r="443" spans="1:5">
      <c r="A443" s="586">
        <v>440</v>
      </c>
      <c r="B443" s="587" t="s">
        <v>6480</v>
      </c>
      <c r="C443" s="587" t="s">
        <v>6475</v>
      </c>
      <c r="D443" s="587">
        <v>2.5</v>
      </c>
      <c r="E443" s="586">
        <f t="shared" si="6"/>
        <v>50</v>
      </c>
    </row>
    <row r="444" spans="1:5">
      <c r="A444" s="586">
        <v>441</v>
      </c>
      <c r="B444" s="587" t="s">
        <v>6481</v>
      </c>
      <c r="C444" s="587" t="s">
        <v>6475</v>
      </c>
      <c r="D444" s="587">
        <v>1.2</v>
      </c>
      <c r="E444" s="586">
        <f t="shared" si="6"/>
        <v>24</v>
      </c>
    </row>
    <row r="445" spans="1:5">
      <c r="A445" s="586">
        <v>442</v>
      </c>
      <c r="B445" s="587" t="s">
        <v>6482</v>
      </c>
      <c r="C445" s="587" t="s">
        <v>6475</v>
      </c>
      <c r="D445" s="587">
        <v>1</v>
      </c>
      <c r="E445" s="586">
        <f t="shared" si="6"/>
        <v>20</v>
      </c>
    </row>
    <row r="446" spans="1:5">
      <c r="A446" s="586">
        <v>443</v>
      </c>
      <c r="B446" s="587" t="s">
        <v>6483</v>
      </c>
      <c r="C446" s="587" t="s">
        <v>6475</v>
      </c>
      <c r="D446" s="587">
        <v>1.7</v>
      </c>
      <c r="E446" s="586">
        <f t="shared" si="6"/>
        <v>34</v>
      </c>
    </row>
    <row r="447" spans="1:5">
      <c r="A447" s="586">
        <v>444</v>
      </c>
      <c r="B447" s="587" t="s">
        <v>6484</v>
      </c>
      <c r="C447" s="587" t="s">
        <v>6485</v>
      </c>
      <c r="D447" s="587">
        <v>1</v>
      </c>
      <c r="E447" s="586">
        <f t="shared" si="6"/>
        <v>20</v>
      </c>
    </row>
    <row r="448" spans="1:5">
      <c r="A448" s="586">
        <v>445</v>
      </c>
      <c r="B448" s="587" t="s">
        <v>6486</v>
      </c>
      <c r="C448" s="587" t="s">
        <v>6485</v>
      </c>
      <c r="D448" s="587">
        <v>2</v>
      </c>
      <c r="E448" s="586">
        <f t="shared" si="6"/>
        <v>40</v>
      </c>
    </row>
    <row r="449" spans="1:5">
      <c r="A449" s="586">
        <v>446</v>
      </c>
      <c r="B449" s="587" t="s">
        <v>6487</v>
      </c>
      <c r="C449" s="587" t="s">
        <v>6485</v>
      </c>
      <c r="D449" s="587">
        <v>1.6</v>
      </c>
      <c r="E449" s="586">
        <f t="shared" si="6"/>
        <v>32</v>
      </c>
    </row>
    <row r="450" spans="1:5">
      <c r="A450" s="586">
        <v>447</v>
      </c>
      <c r="B450" s="587" t="s">
        <v>6488</v>
      </c>
      <c r="C450" s="587" t="s">
        <v>6485</v>
      </c>
      <c r="D450" s="587">
        <v>3.7</v>
      </c>
      <c r="E450" s="586">
        <f t="shared" si="6"/>
        <v>74</v>
      </c>
    </row>
    <row r="451" spans="1:5">
      <c r="A451" s="586">
        <v>448</v>
      </c>
      <c r="B451" s="587" t="s">
        <v>6489</v>
      </c>
      <c r="C451" s="587" t="s">
        <v>6485</v>
      </c>
      <c r="D451" s="587">
        <v>1.6</v>
      </c>
      <c r="E451" s="586">
        <f t="shared" si="6"/>
        <v>32</v>
      </c>
    </row>
    <row r="452" spans="1:5">
      <c r="A452" s="586">
        <v>449</v>
      </c>
      <c r="B452" s="587" t="s">
        <v>6490</v>
      </c>
      <c r="C452" s="587" t="s">
        <v>6485</v>
      </c>
      <c r="D452" s="587">
        <v>1</v>
      </c>
      <c r="E452" s="586">
        <f t="shared" si="6"/>
        <v>20</v>
      </c>
    </row>
    <row r="453" spans="1:5">
      <c r="A453" s="586">
        <v>450</v>
      </c>
      <c r="B453" s="587" t="s">
        <v>6035</v>
      </c>
      <c r="C453" s="587" t="s">
        <v>6491</v>
      </c>
      <c r="D453" s="587">
        <v>1</v>
      </c>
      <c r="E453" s="586">
        <f t="shared" ref="E453:E516" si="7">D453*20</f>
        <v>20</v>
      </c>
    </row>
    <row r="454" spans="1:5">
      <c r="A454" s="586">
        <v>451</v>
      </c>
      <c r="B454" s="587" t="s">
        <v>6492</v>
      </c>
      <c r="C454" s="587" t="s">
        <v>6491</v>
      </c>
      <c r="D454" s="587">
        <v>1</v>
      </c>
      <c r="E454" s="586">
        <f t="shared" si="7"/>
        <v>20</v>
      </c>
    </row>
    <row r="455" spans="1:5">
      <c r="A455" s="586">
        <v>452</v>
      </c>
      <c r="B455" s="587" t="s">
        <v>6493</v>
      </c>
      <c r="C455" s="587" t="s">
        <v>6491</v>
      </c>
      <c r="D455" s="587">
        <v>1.5</v>
      </c>
      <c r="E455" s="586">
        <f t="shared" si="7"/>
        <v>30</v>
      </c>
    </row>
    <row r="456" spans="1:5">
      <c r="A456" s="586">
        <v>453</v>
      </c>
      <c r="B456" s="587" t="s">
        <v>6494</v>
      </c>
      <c r="C456" s="587" t="s">
        <v>6491</v>
      </c>
      <c r="D456" s="587">
        <v>3</v>
      </c>
      <c r="E456" s="586">
        <f t="shared" si="7"/>
        <v>60</v>
      </c>
    </row>
    <row r="457" spans="1:5">
      <c r="A457" s="586">
        <v>454</v>
      </c>
      <c r="B457" s="587" t="s">
        <v>6495</v>
      </c>
      <c r="C457" s="587" t="s">
        <v>6491</v>
      </c>
      <c r="D457" s="587">
        <v>3</v>
      </c>
      <c r="E457" s="586">
        <f t="shared" si="7"/>
        <v>60</v>
      </c>
    </row>
    <row r="458" spans="1:5">
      <c r="A458" s="586">
        <v>455</v>
      </c>
      <c r="B458" s="587" t="s">
        <v>6496</v>
      </c>
      <c r="C458" s="587" t="s">
        <v>6491</v>
      </c>
      <c r="D458" s="587">
        <v>2</v>
      </c>
      <c r="E458" s="586">
        <f t="shared" si="7"/>
        <v>40</v>
      </c>
    </row>
    <row r="459" spans="1:5">
      <c r="A459" s="586">
        <v>456</v>
      </c>
      <c r="B459" s="587" t="s">
        <v>6497</v>
      </c>
      <c r="C459" s="587" t="s">
        <v>6491</v>
      </c>
      <c r="D459" s="587">
        <v>3</v>
      </c>
      <c r="E459" s="586">
        <f t="shared" si="7"/>
        <v>60</v>
      </c>
    </row>
    <row r="460" spans="1:5">
      <c r="A460" s="586">
        <v>457</v>
      </c>
      <c r="B460" s="587" t="s">
        <v>6498</v>
      </c>
      <c r="C460" s="587" t="s">
        <v>6491</v>
      </c>
      <c r="D460" s="587">
        <v>4</v>
      </c>
      <c r="E460" s="586">
        <f t="shared" si="7"/>
        <v>80</v>
      </c>
    </row>
    <row r="461" spans="1:5">
      <c r="A461" s="586">
        <v>458</v>
      </c>
      <c r="B461" s="587" t="s">
        <v>6499</v>
      </c>
      <c r="C461" s="587" t="s">
        <v>6500</v>
      </c>
      <c r="D461" s="587">
        <v>1.3</v>
      </c>
      <c r="E461" s="586">
        <f t="shared" si="7"/>
        <v>26</v>
      </c>
    </row>
    <row r="462" spans="1:5">
      <c r="A462" s="586">
        <v>459</v>
      </c>
      <c r="B462" s="587" t="s">
        <v>6501</v>
      </c>
      <c r="C462" s="587" t="s">
        <v>6500</v>
      </c>
      <c r="D462" s="587">
        <v>1</v>
      </c>
      <c r="E462" s="586">
        <f t="shared" si="7"/>
        <v>20</v>
      </c>
    </row>
    <row r="463" spans="1:5">
      <c r="A463" s="586">
        <v>460</v>
      </c>
      <c r="B463" s="587" t="s">
        <v>6502</v>
      </c>
      <c r="C463" s="587" t="s">
        <v>6503</v>
      </c>
      <c r="D463" s="587">
        <v>1.9</v>
      </c>
      <c r="E463" s="586">
        <f t="shared" si="7"/>
        <v>38</v>
      </c>
    </row>
    <row r="464" spans="1:5">
      <c r="A464" s="586">
        <v>461</v>
      </c>
      <c r="B464" s="587" t="s">
        <v>6504</v>
      </c>
      <c r="C464" s="587" t="s">
        <v>6503</v>
      </c>
      <c r="D464" s="587">
        <v>1.9</v>
      </c>
      <c r="E464" s="586">
        <f t="shared" si="7"/>
        <v>38</v>
      </c>
    </row>
    <row r="465" spans="1:5">
      <c r="A465" s="586">
        <v>462</v>
      </c>
      <c r="B465" s="587" t="s">
        <v>6505</v>
      </c>
      <c r="C465" s="587" t="s">
        <v>6506</v>
      </c>
      <c r="D465" s="587">
        <v>2</v>
      </c>
      <c r="E465" s="586">
        <f t="shared" si="7"/>
        <v>40</v>
      </c>
    </row>
    <row r="466" spans="1:5">
      <c r="A466" s="586">
        <v>463</v>
      </c>
      <c r="B466" s="587" t="s">
        <v>6507</v>
      </c>
      <c r="C466" s="587" t="s">
        <v>6506</v>
      </c>
      <c r="D466" s="587">
        <v>1</v>
      </c>
      <c r="E466" s="586">
        <f t="shared" si="7"/>
        <v>20</v>
      </c>
    </row>
    <row r="467" spans="1:5">
      <c r="A467" s="586">
        <v>464</v>
      </c>
      <c r="B467" s="587" t="s">
        <v>6508</v>
      </c>
      <c r="C467" s="587" t="s">
        <v>6506</v>
      </c>
      <c r="D467" s="587">
        <v>1.5</v>
      </c>
      <c r="E467" s="586">
        <f t="shared" si="7"/>
        <v>30</v>
      </c>
    </row>
    <row r="468" spans="1:5">
      <c r="A468" s="586">
        <v>465</v>
      </c>
      <c r="B468" s="587" t="s">
        <v>6509</v>
      </c>
      <c r="C468" s="587" t="s">
        <v>6506</v>
      </c>
      <c r="D468" s="587">
        <v>1</v>
      </c>
      <c r="E468" s="586">
        <f t="shared" si="7"/>
        <v>20</v>
      </c>
    </row>
    <row r="469" spans="1:5">
      <c r="A469" s="586">
        <v>466</v>
      </c>
      <c r="B469" s="587" t="s">
        <v>2057</v>
      </c>
      <c r="C469" s="587" t="s">
        <v>6506</v>
      </c>
      <c r="D469" s="587">
        <v>2</v>
      </c>
      <c r="E469" s="586">
        <f t="shared" si="7"/>
        <v>40</v>
      </c>
    </row>
    <row r="470" spans="1:5">
      <c r="A470" s="586">
        <v>467</v>
      </c>
      <c r="B470" s="587" t="s">
        <v>6510</v>
      </c>
      <c r="C470" s="587" t="s">
        <v>6506</v>
      </c>
      <c r="D470" s="587">
        <v>2</v>
      </c>
      <c r="E470" s="586">
        <f t="shared" si="7"/>
        <v>40</v>
      </c>
    </row>
    <row r="471" spans="1:5">
      <c r="A471" s="586">
        <v>468</v>
      </c>
      <c r="B471" s="587" t="s">
        <v>6511</v>
      </c>
      <c r="C471" s="587" t="s">
        <v>6506</v>
      </c>
      <c r="D471" s="587">
        <v>1.5</v>
      </c>
      <c r="E471" s="586">
        <f t="shared" si="7"/>
        <v>30</v>
      </c>
    </row>
    <row r="472" spans="1:5">
      <c r="A472" s="586">
        <v>469</v>
      </c>
      <c r="B472" s="587" t="s">
        <v>6512</v>
      </c>
      <c r="C472" s="587" t="s">
        <v>6506</v>
      </c>
      <c r="D472" s="587">
        <v>1</v>
      </c>
      <c r="E472" s="586">
        <f t="shared" si="7"/>
        <v>20</v>
      </c>
    </row>
    <row r="473" spans="1:5">
      <c r="A473" s="586">
        <v>470</v>
      </c>
      <c r="B473" s="587" t="s">
        <v>6513</v>
      </c>
      <c r="C473" s="587" t="s">
        <v>6506</v>
      </c>
      <c r="D473" s="587">
        <v>1.5</v>
      </c>
      <c r="E473" s="586">
        <f t="shared" si="7"/>
        <v>30</v>
      </c>
    </row>
    <row r="474" spans="1:5">
      <c r="A474" s="586">
        <v>471</v>
      </c>
      <c r="B474" s="587" t="s">
        <v>6514</v>
      </c>
      <c r="C474" s="587" t="s">
        <v>6506</v>
      </c>
      <c r="D474" s="587">
        <v>1</v>
      </c>
      <c r="E474" s="586">
        <f t="shared" si="7"/>
        <v>20</v>
      </c>
    </row>
    <row r="475" spans="1:5">
      <c r="A475" s="586">
        <v>472</v>
      </c>
      <c r="B475" s="587" t="s">
        <v>6515</v>
      </c>
      <c r="C475" s="587" t="s">
        <v>6506</v>
      </c>
      <c r="D475" s="587">
        <v>1.5</v>
      </c>
      <c r="E475" s="586">
        <f t="shared" si="7"/>
        <v>30</v>
      </c>
    </row>
    <row r="476" spans="1:5">
      <c r="A476" s="586">
        <v>473</v>
      </c>
      <c r="B476" s="587" t="s">
        <v>6516</v>
      </c>
      <c r="C476" s="587" t="s">
        <v>6506</v>
      </c>
      <c r="D476" s="587">
        <v>2.6</v>
      </c>
      <c r="E476" s="586">
        <f t="shared" si="7"/>
        <v>52</v>
      </c>
    </row>
    <row r="477" spans="1:5">
      <c r="A477" s="586">
        <v>474</v>
      </c>
      <c r="B477" s="587" t="s">
        <v>6517</v>
      </c>
      <c r="C477" s="587" t="s">
        <v>6506</v>
      </c>
      <c r="D477" s="587">
        <v>2.5</v>
      </c>
      <c r="E477" s="586">
        <f t="shared" si="7"/>
        <v>50</v>
      </c>
    </row>
    <row r="478" spans="1:5">
      <c r="A478" s="586">
        <v>475</v>
      </c>
      <c r="B478" s="587" t="s">
        <v>6518</v>
      </c>
      <c r="C478" s="587" t="s">
        <v>6519</v>
      </c>
      <c r="D478" s="587">
        <v>13</v>
      </c>
      <c r="E478" s="586">
        <f t="shared" si="7"/>
        <v>260</v>
      </c>
    </row>
    <row r="479" spans="1:5">
      <c r="A479" s="586">
        <v>476</v>
      </c>
      <c r="B479" s="164" t="s">
        <v>6520</v>
      </c>
      <c r="C479" s="587" t="s">
        <v>6519</v>
      </c>
      <c r="D479" s="587">
        <v>2.8</v>
      </c>
      <c r="E479" s="586">
        <f t="shared" si="7"/>
        <v>56</v>
      </c>
    </row>
    <row r="480" spans="1:5">
      <c r="A480" s="586">
        <v>477</v>
      </c>
      <c r="B480" s="587" t="s">
        <v>6521</v>
      </c>
      <c r="C480" s="587" t="s">
        <v>6519</v>
      </c>
      <c r="D480" s="587">
        <v>2</v>
      </c>
      <c r="E480" s="586">
        <f t="shared" si="7"/>
        <v>40</v>
      </c>
    </row>
    <row r="481" spans="1:5">
      <c r="A481" s="586">
        <v>478</v>
      </c>
      <c r="B481" s="587" t="s">
        <v>6522</v>
      </c>
      <c r="C481" s="587" t="s">
        <v>6523</v>
      </c>
      <c r="D481" s="587">
        <v>2</v>
      </c>
      <c r="E481" s="586">
        <f t="shared" si="7"/>
        <v>40</v>
      </c>
    </row>
    <row r="482" spans="1:5">
      <c r="A482" s="586">
        <v>479</v>
      </c>
      <c r="B482" s="587" t="s">
        <v>6524</v>
      </c>
      <c r="C482" s="587" t="s">
        <v>6523</v>
      </c>
      <c r="D482" s="587">
        <v>2</v>
      </c>
      <c r="E482" s="586">
        <f t="shared" si="7"/>
        <v>40</v>
      </c>
    </row>
    <row r="483" spans="1:5">
      <c r="A483" s="586">
        <v>480</v>
      </c>
      <c r="B483" s="587" t="s">
        <v>6525</v>
      </c>
      <c r="C483" s="587" t="s">
        <v>6523</v>
      </c>
      <c r="D483" s="587">
        <v>1</v>
      </c>
      <c r="E483" s="586">
        <f t="shared" si="7"/>
        <v>20</v>
      </c>
    </row>
    <row r="484" spans="1:5">
      <c r="A484" s="586">
        <v>481</v>
      </c>
      <c r="B484" s="587" t="s">
        <v>6526</v>
      </c>
      <c r="C484" s="587" t="s">
        <v>6523</v>
      </c>
      <c r="D484" s="587">
        <v>1</v>
      </c>
      <c r="E484" s="586">
        <f t="shared" si="7"/>
        <v>20</v>
      </c>
    </row>
    <row r="485" spans="1:5">
      <c r="A485" s="586">
        <v>482</v>
      </c>
      <c r="B485" s="587" t="s">
        <v>6527</v>
      </c>
      <c r="C485" s="587" t="s">
        <v>6523</v>
      </c>
      <c r="D485" s="587">
        <v>8</v>
      </c>
      <c r="E485" s="586">
        <f t="shared" si="7"/>
        <v>160</v>
      </c>
    </row>
    <row r="486" spans="1:5">
      <c r="A486" s="586">
        <v>483</v>
      </c>
      <c r="B486" s="587" t="s">
        <v>6528</v>
      </c>
      <c r="C486" s="587" t="s">
        <v>6529</v>
      </c>
      <c r="D486" s="587">
        <v>2.01</v>
      </c>
      <c r="E486" s="586">
        <f t="shared" si="7"/>
        <v>40.2</v>
      </c>
    </row>
    <row r="487" spans="1:5">
      <c r="A487" s="586">
        <v>484</v>
      </c>
      <c r="B487" s="587" t="s">
        <v>6530</v>
      </c>
      <c r="C487" s="587" t="s">
        <v>6531</v>
      </c>
      <c r="D487" s="587">
        <v>1.2</v>
      </c>
      <c r="E487" s="586">
        <f t="shared" si="7"/>
        <v>24</v>
      </c>
    </row>
    <row r="488" spans="1:5">
      <c r="A488" s="586">
        <v>485</v>
      </c>
      <c r="B488" s="587" t="s">
        <v>6532</v>
      </c>
      <c r="C488" s="587" t="s">
        <v>6531</v>
      </c>
      <c r="D488" s="587">
        <v>1</v>
      </c>
      <c r="E488" s="586">
        <f t="shared" si="7"/>
        <v>20</v>
      </c>
    </row>
    <row r="489" spans="1:5">
      <c r="A489" s="586">
        <v>486</v>
      </c>
      <c r="B489" s="587" t="s">
        <v>6533</v>
      </c>
      <c r="C489" s="587" t="s">
        <v>6531</v>
      </c>
      <c r="D489" s="587">
        <v>0.5</v>
      </c>
      <c r="E489" s="586">
        <f t="shared" si="7"/>
        <v>10</v>
      </c>
    </row>
    <row r="490" spans="1:5">
      <c r="A490" s="586">
        <v>487</v>
      </c>
      <c r="B490" s="587" t="s">
        <v>6534</v>
      </c>
      <c r="C490" s="587" t="s">
        <v>6531</v>
      </c>
      <c r="D490" s="587">
        <v>2.7</v>
      </c>
      <c r="E490" s="586">
        <f t="shared" si="7"/>
        <v>54</v>
      </c>
    </row>
    <row r="491" spans="1:5">
      <c r="A491" s="586">
        <v>488</v>
      </c>
      <c r="B491" s="587" t="s">
        <v>6535</v>
      </c>
      <c r="C491" s="587" t="s">
        <v>6536</v>
      </c>
      <c r="D491" s="587">
        <v>51</v>
      </c>
      <c r="E491" s="586">
        <f t="shared" si="7"/>
        <v>1020</v>
      </c>
    </row>
    <row r="492" spans="1:5">
      <c r="A492" s="586">
        <v>489</v>
      </c>
      <c r="B492" s="587" t="s">
        <v>6537</v>
      </c>
      <c r="C492" s="587" t="s">
        <v>6538</v>
      </c>
      <c r="D492" s="587">
        <v>0.5</v>
      </c>
      <c r="E492" s="586">
        <f t="shared" si="7"/>
        <v>10</v>
      </c>
    </row>
    <row r="493" spans="1:5">
      <c r="A493" s="586">
        <v>490</v>
      </c>
      <c r="B493" s="587" t="s">
        <v>6539</v>
      </c>
      <c r="C493" s="587" t="s">
        <v>6538</v>
      </c>
      <c r="D493" s="587">
        <v>0.8</v>
      </c>
      <c r="E493" s="586">
        <f t="shared" si="7"/>
        <v>16</v>
      </c>
    </row>
    <row r="494" spans="1:5">
      <c r="A494" s="586">
        <v>491</v>
      </c>
      <c r="B494" s="587" t="s">
        <v>6540</v>
      </c>
      <c r="C494" s="587" t="s">
        <v>6538</v>
      </c>
      <c r="D494" s="587">
        <v>1</v>
      </c>
      <c r="E494" s="586">
        <f t="shared" si="7"/>
        <v>20</v>
      </c>
    </row>
    <row r="495" spans="1:5">
      <c r="A495" s="586">
        <v>492</v>
      </c>
      <c r="B495" s="587" t="s">
        <v>6541</v>
      </c>
      <c r="C495" s="587" t="s">
        <v>6542</v>
      </c>
      <c r="D495" s="587">
        <v>6</v>
      </c>
      <c r="E495" s="586">
        <f t="shared" si="7"/>
        <v>120</v>
      </c>
    </row>
    <row r="496" spans="1:5">
      <c r="A496" s="586">
        <v>493</v>
      </c>
      <c r="B496" s="587" t="s">
        <v>6543</v>
      </c>
      <c r="C496" s="587" t="s">
        <v>6544</v>
      </c>
      <c r="D496" s="587">
        <v>1</v>
      </c>
      <c r="E496" s="586">
        <f t="shared" si="7"/>
        <v>20</v>
      </c>
    </row>
    <row r="497" spans="1:5">
      <c r="A497" s="586">
        <v>494</v>
      </c>
      <c r="B497" s="587" t="s">
        <v>6545</v>
      </c>
      <c r="C497" s="587" t="s">
        <v>6546</v>
      </c>
      <c r="D497" s="587">
        <v>0.7</v>
      </c>
      <c r="E497" s="586">
        <f t="shared" si="7"/>
        <v>14</v>
      </c>
    </row>
    <row r="498" spans="1:5">
      <c r="A498" s="586">
        <v>495</v>
      </c>
      <c r="B498" s="587" t="s">
        <v>6547</v>
      </c>
      <c r="C498" s="587" t="s">
        <v>6546</v>
      </c>
      <c r="D498" s="587">
        <v>1.3</v>
      </c>
      <c r="E498" s="586">
        <f t="shared" si="7"/>
        <v>26</v>
      </c>
    </row>
    <row r="499" spans="1:5">
      <c r="A499" s="586">
        <v>496</v>
      </c>
      <c r="B499" s="587" t="s">
        <v>6548</v>
      </c>
      <c r="C499" s="587" t="s">
        <v>6546</v>
      </c>
      <c r="D499" s="587">
        <v>1.5</v>
      </c>
      <c r="E499" s="586">
        <f t="shared" si="7"/>
        <v>30</v>
      </c>
    </row>
    <row r="500" spans="1:5">
      <c r="A500" s="586">
        <v>497</v>
      </c>
      <c r="B500" s="587" t="s">
        <v>6549</v>
      </c>
      <c r="C500" s="587" t="s">
        <v>6546</v>
      </c>
      <c r="D500" s="587">
        <v>1</v>
      </c>
      <c r="E500" s="586">
        <f t="shared" si="7"/>
        <v>20</v>
      </c>
    </row>
    <row r="501" spans="1:5">
      <c r="A501" s="586">
        <v>498</v>
      </c>
      <c r="B501" s="587" t="s">
        <v>6550</v>
      </c>
      <c r="C501" s="587" t="s">
        <v>6546</v>
      </c>
      <c r="D501" s="587">
        <v>16</v>
      </c>
      <c r="E501" s="586">
        <f t="shared" si="7"/>
        <v>320</v>
      </c>
    </row>
    <row r="502" spans="1:5">
      <c r="A502" s="586">
        <v>499</v>
      </c>
      <c r="B502" s="587" t="s">
        <v>6551</v>
      </c>
      <c r="C502" s="587" t="s">
        <v>6552</v>
      </c>
      <c r="D502" s="587">
        <v>3.1</v>
      </c>
      <c r="E502" s="586">
        <f t="shared" si="7"/>
        <v>62</v>
      </c>
    </row>
    <row r="503" spans="1:5">
      <c r="A503" s="586">
        <v>500</v>
      </c>
      <c r="B503" s="587" t="s">
        <v>6553</v>
      </c>
      <c r="C503" s="587" t="s">
        <v>6554</v>
      </c>
      <c r="D503" s="587">
        <v>25.5</v>
      </c>
      <c r="E503" s="586">
        <f t="shared" si="7"/>
        <v>510</v>
      </c>
    </row>
    <row r="504" spans="1:5">
      <c r="A504" s="586">
        <v>501</v>
      </c>
      <c r="B504" s="587" t="s">
        <v>6555</v>
      </c>
      <c r="C504" s="587" t="s">
        <v>6554</v>
      </c>
      <c r="D504" s="587">
        <v>1.7</v>
      </c>
      <c r="E504" s="586">
        <f t="shared" si="7"/>
        <v>34</v>
      </c>
    </row>
    <row r="505" spans="1:5">
      <c r="A505" s="586">
        <v>502</v>
      </c>
      <c r="B505" s="587" t="s">
        <v>6556</v>
      </c>
      <c r="C505" s="587" t="s">
        <v>6557</v>
      </c>
      <c r="D505" s="587">
        <v>1.1</v>
      </c>
      <c r="E505" s="586">
        <f t="shared" si="7"/>
        <v>22</v>
      </c>
    </row>
    <row r="506" spans="1:5">
      <c r="A506" s="586">
        <v>503</v>
      </c>
      <c r="B506" s="587" t="s">
        <v>6558</v>
      </c>
      <c r="C506" s="587" t="s">
        <v>6559</v>
      </c>
      <c r="D506" s="587">
        <v>5</v>
      </c>
      <c r="E506" s="586">
        <f t="shared" si="7"/>
        <v>100</v>
      </c>
    </row>
    <row r="507" spans="1:5">
      <c r="A507" s="586">
        <v>504</v>
      </c>
      <c r="B507" s="587" t="s">
        <v>6560</v>
      </c>
      <c r="C507" s="587" t="s">
        <v>6559</v>
      </c>
      <c r="D507" s="587">
        <v>3</v>
      </c>
      <c r="E507" s="586">
        <f t="shared" si="7"/>
        <v>60</v>
      </c>
    </row>
    <row r="508" spans="1:5">
      <c r="A508" s="586">
        <v>505</v>
      </c>
      <c r="B508" s="587" t="s">
        <v>6561</v>
      </c>
      <c r="C508" s="587" t="s">
        <v>6559</v>
      </c>
      <c r="D508" s="587">
        <v>2</v>
      </c>
      <c r="E508" s="586">
        <f t="shared" si="7"/>
        <v>40</v>
      </c>
    </row>
    <row r="509" spans="1:5">
      <c r="A509" s="586">
        <v>506</v>
      </c>
      <c r="B509" s="589" t="s">
        <v>4932</v>
      </c>
      <c r="C509" s="164" t="s">
        <v>6562</v>
      </c>
      <c r="D509" s="592">
        <v>11</v>
      </c>
      <c r="E509" s="586">
        <f t="shared" si="7"/>
        <v>220</v>
      </c>
    </row>
    <row r="510" spans="1:5">
      <c r="A510" s="586">
        <v>507</v>
      </c>
      <c r="B510" s="589" t="s">
        <v>6563</v>
      </c>
      <c r="C510" s="164" t="s">
        <v>6564</v>
      </c>
      <c r="D510" s="592">
        <v>17</v>
      </c>
      <c r="E510" s="586">
        <f t="shared" si="7"/>
        <v>340</v>
      </c>
    </row>
    <row r="511" spans="1:5">
      <c r="A511" s="586">
        <v>508</v>
      </c>
      <c r="B511" s="589" t="s">
        <v>6565</v>
      </c>
      <c r="C511" s="164" t="s">
        <v>6566</v>
      </c>
      <c r="D511" s="592">
        <v>0.6</v>
      </c>
      <c r="E511" s="586">
        <f t="shared" si="7"/>
        <v>12</v>
      </c>
    </row>
    <row r="512" spans="1:5">
      <c r="A512" s="586">
        <v>509</v>
      </c>
      <c r="B512" s="589" t="s">
        <v>6567</v>
      </c>
      <c r="C512" s="164" t="s">
        <v>6568</v>
      </c>
      <c r="D512" s="592">
        <v>1.5</v>
      </c>
      <c r="E512" s="586">
        <f t="shared" si="7"/>
        <v>30</v>
      </c>
    </row>
    <row r="513" spans="1:5">
      <c r="A513" s="586">
        <v>510</v>
      </c>
      <c r="B513" s="589" t="s">
        <v>6569</v>
      </c>
      <c r="C513" s="164" t="s">
        <v>6570</v>
      </c>
      <c r="D513" s="592">
        <v>3.3</v>
      </c>
      <c r="E513" s="586">
        <f t="shared" si="7"/>
        <v>66</v>
      </c>
    </row>
    <row r="514" spans="1:5">
      <c r="A514" s="586">
        <v>511</v>
      </c>
      <c r="B514" s="589" t="s">
        <v>6571</v>
      </c>
      <c r="C514" s="164" t="s">
        <v>6570</v>
      </c>
      <c r="D514" s="592">
        <v>1.7</v>
      </c>
      <c r="E514" s="586">
        <f t="shared" si="7"/>
        <v>34</v>
      </c>
    </row>
    <row r="515" spans="1:5">
      <c r="A515" s="586">
        <v>512</v>
      </c>
      <c r="B515" s="589" t="s">
        <v>6572</v>
      </c>
      <c r="C515" s="164" t="s">
        <v>6570</v>
      </c>
      <c r="D515" s="592">
        <v>2</v>
      </c>
      <c r="E515" s="586">
        <f t="shared" si="7"/>
        <v>40</v>
      </c>
    </row>
    <row r="516" spans="1:5">
      <c r="A516" s="586">
        <v>513</v>
      </c>
      <c r="B516" s="589" t="s">
        <v>6573</v>
      </c>
      <c r="C516" s="164" t="s">
        <v>6570</v>
      </c>
      <c r="D516" s="592">
        <v>1.2</v>
      </c>
      <c r="E516" s="586">
        <f t="shared" si="7"/>
        <v>24</v>
      </c>
    </row>
    <row r="517" spans="1:5">
      <c r="A517" s="586">
        <v>514</v>
      </c>
      <c r="B517" s="589" t="s">
        <v>6574</v>
      </c>
      <c r="C517" s="164" t="s">
        <v>6570</v>
      </c>
      <c r="D517" s="592">
        <v>1.2</v>
      </c>
      <c r="E517" s="586">
        <f t="shared" ref="E517:E580" si="8">D517*20</f>
        <v>24</v>
      </c>
    </row>
    <row r="518" spans="1:5">
      <c r="A518" s="586">
        <v>515</v>
      </c>
      <c r="B518" s="589" t="s">
        <v>6575</v>
      </c>
      <c r="C518" s="164" t="s">
        <v>6570</v>
      </c>
      <c r="D518" s="592">
        <v>1.1</v>
      </c>
      <c r="E518" s="586">
        <f t="shared" si="8"/>
        <v>22</v>
      </c>
    </row>
    <row r="519" spans="1:5">
      <c r="A519" s="586">
        <v>516</v>
      </c>
      <c r="B519" s="589" t="s">
        <v>6576</v>
      </c>
      <c r="C519" s="164" t="s">
        <v>6570</v>
      </c>
      <c r="D519" s="592">
        <v>4.8</v>
      </c>
      <c r="E519" s="586">
        <f t="shared" si="8"/>
        <v>96</v>
      </c>
    </row>
    <row r="520" spans="1:5">
      <c r="A520" s="586">
        <v>517</v>
      </c>
      <c r="B520" s="589" t="s">
        <v>6577</v>
      </c>
      <c r="C520" s="164" t="s">
        <v>6570</v>
      </c>
      <c r="D520" s="592">
        <v>1.2</v>
      </c>
      <c r="E520" s="586">
        <f t="shared" si="8"/>
        <v>24</v>
      </c>
    </row>
    <row r="521" spans="1:5">
      <c r="A521" s="586">
        <v>518</v>
      </c>
      <c r="B521" s="589" t="s">
        <v>1858</v>
      </c>
      <c r="C521" s="164" t="s">
        <v>6578</v>
      </c>
      <c r="D521" s="592">
        <v>2</v>
      </c>
      <c r="E521" s="586">
        <f t="shared" si="8"/>
        <v>40</v>
      </c>
    </row>
    <row r="522" spans="1:5">
      <c r="A522" s="586">
        <v>519</v>
      </c>
      <c r="B522" s="589" t="s">
        <v>6579</v>
      </c>
      <c r="C522" s="164" t="s">
        <v>6578</v>
      </c>
      <c r="D522" s="592">
        <v>3.3</v>
      </c>
      <c r="E522" s="586">
        <f t="shared" si="8"/>
        <v>66</v>
      </c>
    </row>
    <row r="523" spans="1:5">
      <c r="A523" s="586">
        <v>520</v>
      </c>
      <c r="B523" s="589" t="s">
        <v>6580</v>
      </c>
      <c r="C523" s="164" t="s">
        <v>6581</v>
      </c>
      <c r="D523" s="592">
        <v>6</v>
      </c>
      <c r="E523" s="586">
        <f t="shared" si="8"/>
        <v>120</v>
      </c>
    </row>
    <row r="524" spans="1:5">
      <c r="A524" s="586">
        <v>521</v>
      </c>
      <c r="B524" s="589" t="s">
        <v>6582</v>
      </c>
      <c r="C524" s="164" t="s">
        <v>6578</v>
      </c>
      <c r="D524" s="592">
        <v>1.1</v>
      </c>
      <c r="E524" s="586">
        <f t="shared" si="8"/>
        <v>22</v>
      </c>
    </row>
    <row r="525" spans="1:5">
      <c r="A525" s="586">
        <v>522</v>
      </c>
      <c r="B525" s="589" t="s">
        <v>6583</v>
      </c>
      <c r="C525" s="164" t="s">
        <v>6584</v>
      </c>
      <c r="D525" s="592">
        <v>1.1</v>
      </c>
      <c r="E525" s="586">
        <f t="shared" si="8"/>
        <v>22</v>
      </c>
    </row>
    <row r="526" spans="1:5">
      <c r="A526" s="586">
        <v>523</v>
      </c>
      <c r="B526" s="589" t="s">
        <v>6585</v>
      </c>
      <c r="C526" s="164" t="s">
        <v>6568</v>
      </c>
      <c r="D526" s="592">
        <v>1.8</v>
      </c>
      <c r="E526" s="586">
        <f t="shared" si="8"/>
        <v>36</v>
      </c>
    </row>
    <row r="527" spans="1:5">
      <c r="A527" s="586">
        <v>524</v>
      </c>
      <c r="B527" s="589" t="s">
        <v>6586</v>
      </c>
      <c r="C527" s="164" t="s">
        <v>6587</v>
      </c>
      <c r="D527" s="592">
        <v>1.1</v>
      </c>
      <c r="E527" s="586">
        <f t="shared" si="8"/>
        <v>22</v>
      </c>
    </row>
    <row r="528" spans="1:5">
      <c r="A528" s="586">
        <v>525</v>
      </c>
      <c r="B528" s="589" t="s">
        <v>6588</v>
      </c>
      <c r="C528" s="164" t="s">
        <v>6587</v>
      </c>
      <c r="D528" s="592">
        <v>1.3</v>
      </c>
      <c r="E528" s="586">
        <f t="shared" si="8"/>
        <v>26</v>
      </c>
    </row>
    <row r="529" spans="1:5">
      <c r="A529" s="586">
        <v>526</v>
      </c>
      <c r="B529" s="589" t="s">
        <v>6589</v>
      </c>
      <c r="C529" s="164" t="s">
        <v>6587</v>
      </c>
      <c r="D529" s="592">
        <v>2</v>
      </c>
      <c r="E529" s="586">
        <f t="shared" si="8"/>
        <v>40</v>
      </c>
    </row>
    <row r="530" spans="1:5">
      <c r="A530" s="586">
        <v>527</v>
      </c>
      <c r="B530" s="589" t="s">
        <v>6590</v>
      </c>
      <c r="C530" s="164" t="s">
        <v>6564</v>
      </c>
      <c r="D530" s="592">
        <v>1.5</v>
      </c>
      <c r="E530" s="586">
        <f t="shared" si="8"/>
        <v>30</v>
      </c>
    </row>
    <row r="531" spans="1:5">
      <c r="A531" s="586">
        <v>528</v>
      </c>
      <c r="B531" s="589" t="s">
        <v>6591</v>
      </c>
      <c r="C531" s="164" t="s">
        <v>6564</v>
      </c>
      <c r="D531" s="592">
        <v>2.2</v>
      </c>
      <c r="E531" s="586">
        <f t="shared" si="8"/>
        <v>44</v>
      </c>
    </row>
    <row r="532" spans="1:5">
      <c r="A532" s="586">
        <v>529</v>
      </c>
      <c r="B532" s="589" t="s">
        <v>6592</v>
      </c>
      <c r="C532" s="164" t="s">
        <v>6581</v>
      </c>
      <c r="D532" s="592">
        <v>1.3</v>
      </c>
      <c r="E532" s="586">
        <f t="shared" si="8"/>
        <v>26</v>
      </c>
    </row>
    <row r="533" spans="1:5">
      <c r="A533" s="586">
        <v>530</v>
      </c>
      <c r="B533" s="589" t="s">
        <v>6593</v>
      </c>
      <c r="C533" s="164" t="s">
        <v>6581</v>
      </c>
      <c r="D533" s="592">
        <v>1.5</v>
      </c>
      <c r="E533" s="586">
        <f t="shared" si="8"/>
        <v>30</v>
      </c>
    </row>
    <row r="534" spans="1:5">
      <c r="A534" s="586">
        <v>531</v>
      </c>
      <c r="B534" s="589" t="s">
        <v>6594</v>
      </c>
      <c r="C534" s="164" t="s">
        <v>6595</v>
      </c>
      <c r="D534" s="592">
        <v>1.1</v>
      </c>
      <c r="E534" s="586">
        <f t="shared" si="8"/>
        <v>22</v>
      </c>
    </row>
    <row r="535" spans="1:5">
      <c r="A535" s="586">
        <v>532</v>
      </c>
      <c r="B535" s="589" t="s">
        <v>6596</v>
      </c>
      <c r="C535" s="164" t="s">
        <v>6570</v>
      </c>
      <c r="D535" s="592">
        <v>1.1</v>
      </c>
      <c r="E535" s="586">
        <f t="shared" si="8"/>
        <v>22</v>
      </c>
    </row>
    <row r="536" spans="1:5">
      <c r="A536" s="586">
        <v>533</v>
      </c>
      <c r="B536" s="589" t="s">
        <v>6597</v>
      </c>
      <c r="C536" s="164" t="s">
        <v>6570</v>
      </c>
      <c r="D536" s="592">
        <v>1.1</v>
      </c>
      <c r="E536" s="586">
        <f t="shared" si="8"/>
        <v>22</v>
      </c>
    </row>
    <row r="537" spans="1:5">
      <c r="A537" s="586">
        <v>534</v>
      </c>
      <c r="B537" s="589" t="s">
        <v>6598</v>
      </c>
      <c r="C537" s="164" t="s">
        <v>6599</v>
      </c>
      <c r="D537" s="592">
        <v>1.1</v>
      </c>
      <c r="E537" s="586">
        <f t="shared" si="8"/>
        <v>22</v>
      </c>
    </row>
    <row r="538" spans="1:5">
      <c r="A538" s="586">
        <v>535</v>
      </c>
      <c r="B538" s="589" t="s">
        <v>6600</v>
      </c>
      <c r="C538" s="164" t="s">
        <v>6601</v>
      </c>
      <c r="D538" s="592">
        <v>20</v>
      </c>
      <c r="E538" s="586">
        <f t="shared" si="8"/>
        <v>400</v>
      </c>
    </row>
    <row r="539" spans="1:5">
      <c r="A539" s="586">
        <v>536</v>
      </c>
      <c r="B539" s="587" t="s">
        <v>6602</v>
      </c>
      <c r="C539" s="587" t="s">
        <v>6603</v>
      </c>
      <c r="D539" s="587">
        <v>2.68</v>
      </c>
      <c r="E539" s="586">
        <f t="shared" si="8"/>
        <v>53.6</v>
      </c>
    </row>
    <row r="540" spans="1:5">
      <c r="A540" s="586">
        <v>537</v>
      </c>
      <c r="B540" s="587" t="s">
        <v>6604</v>
      </c>
      <c r="C540" s="587" t="s">
        <v>6603</v>
      </c>
      <c r="D540" s="587">
        <v>2.5</v>
      </c>
      <c r="E540" s="586">
        <f t="shared" si="8"/>
        <v>50</v>
      </c>
    </row>
    <row r="541" spans="1:5">
      <c r="A541" s="586">
        <v>538</v>
      </c>
      <c r="B541" s="587" t="s">
        <v>6605</v>
      </c>
      <c r="C541" s="587" t="s">
        <v>6606</v>
      </c>
      <c r="D541" s="587">
        <v>0.8</v>
      </c>
      <c r="E541" s="586">
        <f t="shared" si="8"/>
        <v>16</v>
      </c>
    </row>
    <row r="542" spans="1:5">
      <c r="A542" s="586">
        <v>539</v>
      </c>
      <c r="B542" s="587" t="s">
        <v>6607</v>
      </c>
      <c r="C542" s="587" t="s">
        <v>6608</v>
      </c>
      <c r="D542" s="587">
        <v>19.6</v>
      </c>
      <c r="E542" s="586">
        <f t="shared" si="8"/>
        <v>392</v>
      </c>
    </row>
    <row r="543" spans="1:5">
      <c r="A543" s="586">
        <v>540</v>
      </c>
      <c r="B543" s="587" t="s">
        <v>6609</v>
      </c>
      <c r="C543" s="587" t="s">
        <v>6610</v>
      </c>
      <c r="D543" s="587">
        <v>21</v>
      </c>
      <c r="E543" s="586">
        <f t="shared" si="8"/>
        <v>420</v>
      </c>
    </row>
    <row r="544" spans="1:5">
      <c r="A544" s="586">
        <v>541</v>
      </c>
      <c r="B544" s="587" t="s">
        <v>6611</v>
      </c>
      <c r="C544" s="587" t="s">
        <v>6612</v>
      </c>
      <c r="D544" s="587">
        <v>1</v>
      </c>
      <c r="E544" s="586">
        <f t="shared" si="8"/>
        <v>20</v>
      </c>
    </row>
    <row r="545" spans="1:5">
      <c r="A545" s="586">
        <v>542</v>
      </c>
      <c r="B545" s="587" t="s">
        <v>6613</v>
      </c>
      <c r="C545" s="587" t="s">
        <v>6614</v>
      </c>
      <c r="D545" s="587">
        <v>3.8</v>
      </c>
      <c r="E545" s="586">
        <f t="shared" si="8"/>
        <v>76</v>
      </c>
    </row>
    <row r="546" spans="1:5">
      <c r="A546" s="586">
        <v>543</v>
      </c>
      <c r="B546" s="587" t="s">
        <v>6615</v>
      </c>
      <c r="C546" s="587" t="s">
        <v>6616</v>
      </c>
      <c r="D546" s="587">
        <v>10</v>
      </c>
      <c r="E546" s="586">
        <f t="shared" si="8"/>
        <v>200</v>
      </c>
    </row>
    <row r="547" spans="1:5">
      <c r="A547" s="586">
        <v>544</v>
      </c>
      <c r="B547" s="587" t="s">
        <v>6617</v>
      </c>
      <c r="C547" s="587" t="s">
        <v>6616</v>
      </c>
      <c r="D547" s="587">
        <v>6.5</v>
      </c>
      <c r="E547" s="586">
        <f t="shared" si="8"/>
        <v>130</v>
      </c>
    </row>
    <row r="548" spans="1:5">
      <c r="A548" s="586">
        <v>545</v>
      </c>
      <c r="B548" s="587" t="s">
        <v>6618</v>
      </c>
      <c r="C548" s="587" t="s">
        <v>6616</v>
      </c>
      <c r="D548" s="587">
        <v>1.5</v>
      </c>
      <c r="E548" s="586">
        <f t="shared" si="8"/>
        <v>30</v>
      </c>
    </row>
    <row r="549" spans="1:5">
      <c r="A549" s="586">
        <v>546</v>
      </c>
      <c r="B549" s="587" t="s">
        <v>5805</v>
      </c>
      <c r="C549" s="587" t="s">
        <v>6619</v>
      </c>
      <c r="D549" s="587">
        <v>6.2</v>
      </c>
      <c r="E549" s="586">
        <f t="shared" si="8"/>
        <v>124</v>
      </c>
    </row>
    <row r="550" spans="1:5">
      <c r="A550" s="586">
        <v>547</v>
      </c>
      <c r="B550" s="589" t="s">
        <v>6620</v>
      </c>
      <c r="C550" s="589" t="s">
        <v>6621</v>
      </c>
      <c r="D550" s="587">
        <v>0.6</v>
      </c>
      <c r="E550" s="586">
        <f t="shared" si="8"/>
        <v>12</v>
      </c>
    </row>
    <row r="551" spans="1:5">
      <c r="A551" s="586">
        <v>548</v>
      </c>
      <c r="B551" s="589" t="s">
        <v>6622</v>
      </c>
      <c r="C551" s="589" t="s">
        <v>6621</v>
      </c>
      <c r="D551" s="587">
        <v>1.8</v>
      </c>
      <c r="E551" s="586">
        <f t="shared" si="8"/>
        <v>36</v>
      </c>
    </row>
    <row r="552" spans="1:5">
      <c r="A552" s="586">
        <v>549</v>
      </c>
      <c r="B552" s="589" t="s">
        <v>6623</v>
      </c>
      <c r="C552" s="589" t="s">
        <v>6624</v>
      </c>
      <c r="D552" s="593">
        <v>1.5</v>
      </c>
      <c r="E552" s="586">
        <f t="shared" si="8"/>
        <v>30</v>
      </c>
    </row>
    <row r="553" spans="1:5">
      <c r="A553" s="586">
        <v>550</v>
      </c>
      <c r="B553" s="589" t="s">
        <v>2167</v>
      </c>
      <c r="C553" s="589" t="s">
        <v>6624</v>
      </c>
      <c r="D553" s="591">
        <v>2.94</v>
      </c>
      <c r="E553" s="586">
        <f t="shared" si="8"/>
        <v>58.8</v>
      </c>
    </row>
    <row r="554" spans="1:5">
      <c r="A554" s="586">
        <v>551</v>
      </c>
      <c r="B554" s="589" t="s">
        <v>6625</v>
      </c>
      <c r="C554" s="589" t="s">
        <v>6624</v>
      </c>
      <c r="D554" s="591">
        <v>2</v>
      </c>
      <c r="E554" s="586">
        <f t="shared" si="8"/>
        <v>40</v>
      </c>
    </row>
    <row r="555" spans="1:5">
      <c r="A555" s="586">
        <v>552</v>
      </c>
      <c r="B555" s="589" t="s">
        <v>6626</v>
      </c>
      <c r="C555" s="589" t="s">
        <v>6624</v>
      </c>
      <c r="D555" s="587">
        <v>0.65</v>
      </c>
      <c r="E555" s="586">
        <f t="shared" si="8"/>
        <v>13</v>
      </c>
    </row>
    <row r="556" spans="1:5">
      <c r="A556" s="586">
        <v>553</v>
      </c>
      <c r="B556" s="589" t="s">
        <v>6627</v>
      </c>
      <c r="C556" s="589" t="s">
        <v>6624</v>
      </c>
      <c r="D556" s="591">
        <v>4</v>
      </c>
      <c r="E556" s="586">
        <f t="shared" si="8"/>
        <v>80</v>
      </c>
    </row>
    <row r="557" spans="1:5">
      <c r="A557" s="586">
        <v>554</v>
      </c>
      <c r="B557" s="589" t="s">
        <v>6628</v>
      </c>
      <c r="C557" s="589" t="s">
        <v>6624</v>
      </c>
      <c r="D557" s="591">
        <v>0.5</v>
      </c>
      <c r="E557" s="586">
        <f t="shared" si="8"/>
        <v>10</v>
      </c>
    </row>
    <row r="558" spans="1:5">
      <c r="A558" s="586">
        <v>555</v>
      </c>
      <c r="B558" s="589" t="s">
        <v>6629</v>
      </c>
      <c r="C558" s="589" t="s">
        <v>6630</v>
      </c>
      <c r="D558" s="593">
        <v>2</v>
      </c>
      <c r="E558" s="586">
        <f t="shared" si="8"/>
        <v>40</v>
      </c>
    </row>
    <row r="559" spans="1:5">
      <c r="A559" s="586">
        <v>556</v>
      </c>
      <c r="B559" s="589" t="s">
        <v>6631</v>
      </c>
      <c r="C559" s="589" t="s">
        <v>6632</v>
      </c>
      <c r="D559" s="593">
        <v>6</v>
      </c>
      <c r="E559" s="586">
        <f t="shared" si="8"/>
        <v>120</v>
      </c>
    </row>
    <row r="560" spans="1:5">
      <c r="A560" s="586">
        <v>557</v>
      </c>
      <c r="B560" s="589" t="s">
        <v>6633</v>
      </c>
      <c r="C560" s="589" t="s">
        <v>6632</v>
      </c>
      <c r="D560" s="591">
        <v>4.5</v>
      </c>
      <c r="E560" s="586">
        <f t="shared" si="8"/>
        <v>90</v>
      </c>
    </row>
    <row r="561" spans="1:5">
      <c r="A561" s="586">
        <v>558</v>
      </c>
      <c r="B561" s="589" t="s">
        <v>6634</v>
      </c>
      <c r="C561" s="589" t="s">
        <v>6632</v>
      </c>
      <c r="D561" s="593">
        <v>3.5</v>
      </c>
      <c r="E561" s="586">
        <f t="shared" si="8"/>
        <v>70</v>
      </c>
    </row>
    <row r="562" spans="1:5">
      <c r="A562" s="586">
        <v>559</v>
      </c>
      <c r="B562" s="589" t="s">
        <v>6635</v>
      </c>
      <c r="C562" s="589" t="s">
        <v>6632</v>
      </c>
      <c r="D562" s="593">
        <v>1.5</v>
      </c>
      <c r="E562" s="586">
        <f t="shared" si="8"/>
        <v>30</v>
      </c>
    </row>
    <row r="563" spans="1:5">
      <c r="A563" s="586">
        <v>560</v>
      </c>
      <c r="B563" s="589" t="s">
        <v>6636</v>
      </c>
      <c r="C563" s="589" t="s">
        <v>6632</v>
      </c>
      <c r="D563" s="593">
        <v>4</v>
      </c>
      <c r="E563" s="586">
        <f t="shared" si="8"/>
        <v>80</v>
      </c>
    </row>
    <row r="564" spans="1:5">
      <c r="A564" s="586">
        <v>561</v>
      </c>
      <c r="B564" s="589" t="s">
        <v>6637</v>
      </c>
      <c r="C564" s="589" t="s">
        <v>6632</v>
      </c>
      <c r="D564" s="593">
        <v>4</v>
      </c>
      <c r="E564" s="586">
        <f t="shared" si="8"/>
        <v>80</v>
      </c>
    </row>
    <row r="565" spans="1:5">
      <c r="A565" s="586">
        <v>562</v>
      </c>
      <c r="B565" s="589" t="s">
        <v>6638</v>
      </c>
      <c r="C565" s="589" t="s">
        <v>6632</v>
      </c>
      <c r="D565" s="591">
        <v>21.3</v>
      </c>
      <c r="E565" s="586">
        <f t="shared" si="8"/>
        <v>426</v>
      </c>
    </row>
    <row r="566" spans="1:5">
      <c r="A566" s="586">
        <v>563</v>
      </c>
      <c r="B566" s="589" t="s">
        <v>6639</v>
      </c>
      <c r="C566" s="589" t="s">
        <v>6640</v>
      </c>
      <c r="D566" s="593">
        <v>1.3</v>
      </c>
      <c r="E566" s="586">
        <f t="shared" si="8"/>
        <v>26</v>
      </c>
    </row>
    <row r="567" spans="1:5">
      <c r="A567" s="586">
        <v>564</v>
      </c>
      <c r="B567" s="589" t="s">
        <v>6641</v>
      </c>
      <c r="C567" s="589" t="s">
        <v>6640</v>
      </c>
      <c r="D567" s="593">
        <v>0.7</v>
      </c>
      <c r="E567" s="586">
        <f t="shared" si="8"/>
        <v>14</v>
      </c>
    </row>
    <row r="568" spans="1:5">
      <c r="A568" s="586">
        <v>565</v>
      </c>
      <c r="B568" s="589" t="s">
        <v>6642</v>
      </c>
      <c r="C568" s="589" t="s">
        <v>6640</v>
      </c>
      <c r="D568" s="593">
        <v>2.5</v>
      </c>
      <c r="E568" s="586">
        <f t="shared" si="8"/>
        <v>50</v>
      </c>
    </row>
    <row r="569" spans="1:5">
      <c r="A569" s="586">
        <v>566</v>
      </c>
      <c r="B569" s="589" t="s">
        <v>6643</v>
      </c>
      <c r="C569" s="589" t="s">
        <v>6640</v>
      </c>
      <c r="D569" s="593">
        <v>2.5</v>
      </c>
      <c r="E569" s="586">
        <f t="shared" si="8"/>
        <v>50</v>
      </c>
    </row>
    <row r="570" spans="1:5">
      <c r="A570" s="586">
        <v>567</v>
      </c>
      <c r="B570" s="589" t="s">
        <v>6644</v>
      </c>
      <c r="C570" s="589" t="s">
        <v>6640</v>
      </c>
      <c r="D570" s="593">
        <v>1.4</v>
      </c>
      <c r="E570" s="586">
        <f t="shared" si="8"/>
        <v>28</v>
      </c>
    </row>
    <row r="571" spans="1:5">
      <c r="A571" s="586">
        <v>568</v>
      </c>
      <c r="B571" s="589" t="s">
        <v>6645</v>
      </c>
      <c r="C571" s="589" t="s">
        <v>6646</v>
      </c>
      <c r="D571" s="593">
        <v>2.55</v>
      </c>
      <c r="E571" s="586">
        <f t="shared" si="8"/>
        <v>51</v>
      </c>
    </row>
    <row r="572" spans="1:5">
      <c r="A572" s="586">
        <v>569</v>
      </c>
      <c r="B572" s="589" t="s">
        <v>5572</v>
      </c>
      <c r="C572" s="589" t="s">
        <v>6646</v>
      </c>
      <c r="D572" s="591">
        <v>1.23</v>
      </c>
      <c r="E572" s="586">
        <f t="shared" si="8"/>
        <v>24.6</v>
      </c>
    </row>
    <row r="573" spans="1:5">
      <c r="A573" s="586">
        <v>570</v>
      </c>
      <c r="B573" s="589" t="s">
        <v>5951</v>
      </c>
      <c r="C573" s="589" t="s">
        <v>6646</v>
      </c>
      <c r="D573" s="591">
        <v>1.48</v>
      </c>
      <c r="E573" s="586">
        <f t="shared" si="8"/>
        <v>29.6</v>
      </c>
    </row>
    <row r="574" spans="1:5">
      <c r="A574" s="586">
        <v>571</v>
      </c>
      <c r="B574" s="589" t="s">
        <v>6647</v>
      </c>
      <c r="C574" s="589" t="s">
        <v>6646</v>
      </c>
      <c r="D574" s="593">
        <v>1.44</v>
      </c>
      <c r="E574" s="586">
        <f t="shared" si="8"/>
        <v>28.8</v>
      </c>
    </row>
    <row r="575" spans="1:5">
      <c r="A575" s="586">
        <v>572</v>
      </c>
      <c r="B575" s="589" t="s">
        <v>6648</v>
      </c>
      <c r="C575" s="589" t="s">
        <v>6646</v>
      </c>
      <c r="D575" s="593">
        <v>0.54</v>
      </c>
      <c r="E575" s="586">
        <f t="shared" si="8"/>
        <v>10.8</v>
      </c>
    </row>
    <row r="576" spans="1:5">
      <c r="A576" s="586">
        <v>573</v>
      </c>
      <c r="B576" s="589" t="s">
        <v>6649</v>
      </c>
      <c r="C576" s="589" t="s">
        <v>6650</v>
      </c>
      <c r="D576" s="591">
        <v>1.3</v>
      </c>
      <c r="E576" s="586">
        <f t="shared" si="8"/>
        <v>26</v>
      </c>
    </row>
    <row r="577" spans="1:5">
      <c r="A577" s="586">
        <v>574</v>
      </c>
      <c r="B577" s="589" t="s">
        <v>6651</v>
      </c>
      <c r="C577" s="589" t="s">
        <v>6650</v>
      </c>
      <c r="D577" s="593">
        <v>1.5</v>
      </c>
      <c r="E577" s="586">
        <f t="shared" si="8"/>
        <v>30</v>
      </c>
    </row>
    <row r="578" spans="1:5">
      <c r="A578" s="586">
        <v>575</v>
      </c>
      <c r="B578" s="589" t="s">
        <v>6652</v>
      </c>
      <c r="C578" s="589" t="s">
        <v>6650</v>
      </c>
      <c r="D578" s="591">
        <v>0.7</v>
      </c>
      <c r="E578" s="586">
        <f t="shared" si="8"/>
        <v>14</v>
      </c>
    </row>
    <row r="579" spans="1:5">
      <c r="A579" s="586">
        <v>576</v>
      </c>
      <c r="B579" s="589" t="s">
        <v>6653</v>
      </c>
      <c r="C579" s="589" t="s">
        <v>6650</v>
      </c>
      <c r="D579" s="591">
        <v>1.1</v>
      </c>
      <c r="E579" s="586">
        <f t="shared" si="8"/>
        <v>22</v>
      </c>
    </row>
    <row r="580" spans="1:5">
      <c r="A580" s="586">
        <v>577</v>
      </c>
      <c r="B580" s="589" t="s">
        <v>6654</v>
      </c>
      <c r="C580" s="589" t="s">
        <v>6655</v>
      </c>
      <c r="D580" s="591">
        <v>0.5</v>
      </c>
      <c r="E580" s="586">
        <f t="shared" si="8"/>
        <v>10</v>
      </c>
    </row>
    <row r="581" spans="1:5">
      <c r="A581" s="586">
        <v>578</v>
      </c>
      <c r="B581" s="589" t="s">
        <v>6656</v>
      </c>
      <c r="C581" s="589" t="s">
        <v>6655</v>
      </c>
      <c r="D581" s="591">
        <v>1</v>
      </c>
      <c r="E581" s="586">
        <f t="shared" ref="E581:E644" si="9">D581*20</f>
        <v>20</v>
      </c>
    </row>
    <row r="582" spans="1:5">
      <c r="A582" s="586">
        <v>579</v>
      </c>
      <c r="B582" s="589" t="s">
        <v>6657</v>
      </c>
      <c r="C582" s="589" t="s">
        <v>6655</v>
      </c>
      <c r="D582" s="591">
        <v>1.95</v>
      </c>
      <c r="E582" s="586">
        <f t="shared" si="9"/>
        <v>39</v>
      </c>
    </row>
    <row r="583" spans="1:5">
      <c r="A583" s="586">
        <v>580</v>
      </c>
      <c r="B583" s="589" t="s">
        <v>6658</v>
      </c>
      <c r="C583" s="589" t="s">
        <v>6655</v>
      </c>
      <c r="D583" s="591">
        <v>1.5</v>
      </c>
      <c r="E583" s="586">
        <f t="shared" si="9"/>
        <v>30</v>
      </c>
    </row>
    <row r="584" spans="1:5">
      <c r="A584" s="586">
        <v>581</v>
      </c>
      <c r="B584" s="589" t="s">
        <v>6659</v>
      </c>
      <c r="C584" s="589" t="s">
        <v>6655</v>
      </c>
      <c r="D584" s="591">
        <v>1.2</v>
      </c>
      <c r="E584" s="586">
        <f t="shared" si="9"/>
        <v>24</v>
      </c>
    </row>
    <row r="585" spans="1:5">
      <c r="A585" s="586">
        <v>582</v>
      </c>
      <c r="B585" s="589" t="s">
        <v>6660</v>
      </c>
      <c r="C585" s="589" t="s">
        <v>6655</v>
      </c>
      <c r="D585" s="591">
        <v>0.65</v>
      </c>
      <c r="E585" s="586">
        <f t="shared" si="9"/>
        <v>13</v>
      </c>
    </row>
    <row r="586" spans="1:5">
      <c r="A586" s="586">
        <v>583</v>
      </c>
      <c r="B586" s="589" t="s">
        <v>6661</v>
      </c>
      <c r="C586" s="589" t="s">
        <v>6655</v>
      </c>
      <c r="D586" s="591">
        <v>23.18</v>
      </c>
      <c r="E586" s="586">
        <f t="shared" si="9"/>
        <v>463.6</v>
      </c>
    </row>
    <row r="587" spans="1:5">
      <c r="A587" s="586">
        <v>584</v>
      </c>
      <c r="B587" s="589" t="s">
        <v>6662</v>
      </c>
      <c r="C587" s="589" t="s">
        <v>6655</v>
      </c>
      <c r="D587" s="591">
        <v>0.8</v>
      </c>
      <c r="E587" s="586">
        <f t="shared" si="9"/>
        <v>16</v>
      </c>
    </row>
    <row r="588" spans="1:5">
      <c r="A588" s="586">
        <v>585</v>
      </c>
      <c r="B588" s="589" t="s">
        <v>6663</v>
      </c>
      <c r="C588" s="589" t="s">
        <v>6655</v>
      </c>
      <c r="D588" s="591">
        <v>3.19</v>
      </c>
      <c r="E588" s="586">
        <f t="shared" si="9"/>
        <v>63.8</v>
      </c>
    </row>
    <row r="589" spans="1:5">
      <c r="A589" s="586">
        <v>586</v>
      </c>
      <c r="B589" s="589" t="s">
        <v>6664</v>
      </c>
      <c r="C589" s="589" t="s">
        <v>6655</v>
      </c>
      <c r="D589" s="591">
        <v>3</v>
      </c>
      <c r="E589" s="586">
        <f t="shared" si="9"/>
        <v>60</v>
      </c>
    </row>
    <row r="590" spans="1:5">
      <c r="A590" s="586">
        <v>587</v>
      </c>
      <c r="B590" s="589" t="s">
        <v>6665</v>
      </c>
      <c r="C590" s="589" t="s">
        <v>6666</v>
      </c>
      <c r="D590" s="591">
        <v>1.35</v>
      </c>
      <c r="E590" s="586">
        <f t="shared" si="9"/>
        <v>27</v>
      </c>
    </row>
    <row r="591" spans="1:5">
      <c r="A591" s="586">
        <v>588</v>
      </c>
      <c r="B591" s="589" t="s">
        <v>2737</v>
      </c>
      <c r="C591" s="589" t="s">
        <v>6666</v>
      </c>
      <c r="D591" s="591">
        <v>2.3</v>
      </c>
      <c r="E591" s="586">
        <f t="shared" si="9"/>
        <v>46</v>
      </c>
    </row>
    <row r="592" spans="1:5">
      <c r="A592" s="586">
        <v>589</v>
      </c>
      <c r="B592" s="589" t="s">
        <v>6087</v>
      </c>
      <c r="C592" s="589" t="s">
        <v>6666</v>
      </c>
      <c r="D592" s="591">
        <v>1.65</v>
      </c>
      <c r="E592" s="586">
        <f t="shared" si="9"/>
        <v>33</v>
      </c>
    </row>
    <row r="593" spans="1:5">
      <c r="A593" s="586">
        <v>590</v>
      </c>
      <c r="B593" s="589" t="s">
        <v>6667</v>
      </c>
      <c r="C593" s="589" t="s">
        <v>6666</v>
      </c>
      <c r="D593" s="591">
        <v>3.25</v>
      </c>
      <c r="E593" s="586">
        <f t="shared" si="9"/>
        <v>65</v>
      </c>
    </row>
    <row r="594" spans="1:5">
      <c r="A594" s="586">
        <v>591</v>
      </c>
      <c r="B594" s="589" t="s">
        <v>6668</v>
      </c>
      <c r="C594" s="589" t="s">
        <v>6666</v>
      </c>
      <c r="D594" s="591">
        <v>1.76</v>
      </c>
      <c r="E594" s="586">
        <f t="shared" si="9"/>
        <v>35.2</v>
      </c>
    </row>
    <row r="595" spans="1:5">
      <c r="A595" s="586">
        <v>592</v>
      </c>
      <c r="B595" s="589" t="s">
        <v>6669</v>
      </c>
      <c r="C595" s="589" t="s">
        <v>6666</v>
      </c>
      <c r="D595" s="591">
        <v>3.85</v>
      </c>
      <c r="E595" s="586">
        <f t="shared" si="9"/>
        <v>77</v>
      </c>
    </row>
    <row r="596" spans="1:5">
      <c r="A596" s="586">
        <v>593</v>
      </c>
      <c r="B596" s="589" t="s">
        <v>6670</v>
      </c>
      <c r="C596" s="589" t="s">
        <v>6666</v>
      </c>
      <c r="D596" s="591">
        <v>3.39</v>
      </c>
      <c r="E596" s="586">
        <f t="shared" si="9"/>
        <v>67.8</v>
      </c>
    </row>
    <row r="597" spans="1:5">
      <c r="A597" s="586">
        <v>594</v>
      </c>
      <c r="B597" s="589" t="s">
        <v>6671</v>
      </c>
      <c r="C597" s="589" t="s">
        <v>6666</v>
      </c>
      <c r="D597" s="591">
        <v>3.25</v>
      </c>
      <c r="E597" s="586">
        <f t="shared" si="9"/>
        <v>65</v>
      </c>
    </row>
    <row r="598" spans="1:5">
      <c r="A598" s="586">
        <v>595</v>
      </c>
      <c r="B598" s="589" t="s">
        <v>6085</v>
      </c>
      <c r="C598" s="589" t="s">
        <v>6666</v>
      </c>
      <c r="D598" s="591">
        <v>3.35</v>
      </c>
      <c r="E598" s="586">
        <f t="shared" si="9"/>
        <v>67</v>
      </c>
    </row>
    <row r="599" spans="1:5">
      <c r="A599" s="586">
        <v>596</v>
      </c>
      <c r="B599" s="589" t="s">
        <v>6672</v>
      </c>
      <c r="C599" s="589" t="s">
        <v>6666</v>
      </c>
      <c r="D599" s="591">
        <v>3.33</v>
      </c>
      <c r="E599" s="586">
        <f t="shared" si="9"/>
        <v>66.6</v>
      </c>
    </row>
    <row r="600" spans="1:5">
      <c r="A600" s="586">
        <v>597</v>
      </c>
      <c r="B600" s="589" t="s">
        <v>6673</v>
      </c>
      <c r="C600" s="589" t="s">
        <v>6666</v>
      </c>
      <c r="D600" s="591">
        <v>0.65</v>
      </c>
      <c r="E600" s="586">
        <f t="shared" si="9"/>
        <v>13</v>
      </c>
    </row>
    <row r="601" spans="1:5">
      <c r="A601" s="586">
        <v>598</v>
      </c>
      <c r="B601" s="589" t="s">
        <v>6674</v>
      </c>
      <c r="C601" s="589" t="s">
        <v>6666</v>
      </c>
      <c r="D601" s="591">
        <v>3</v>
      </c>
      <c r="E601" s="586">
        <f t="shared" si="9"/>
        <v>60</v>
      </c>
    </row>
    <row r="602" spans="1:5">
      <c r="A602" s="586">
        <v>599</v>
      </c>
      <c r="B602" s="589" t="s">
        <v>6675</v>
      </c>
      <c r="C602" s="589" t="s">
        <v>6676</v>
      </c>
      <c r="D602" s="591">
        <v>0.94</v>
      </c>
      <c r="E602" s="586">
        <f t="shared" si="9"/>
        <v>18.8</v>
      </c>
    </row>
    <row r="603" spans="1:5">
      <c r="A603" s="586">
        <v>600</v>
      </c>
      <c r="B603" s="589" t="s">
        <v>6677</v>
      </c>
      <c r="C603" s="589" t="s">
        <v>6676</v>
      </c>
      <c r="D603" s="591">
        <v>4</v>
      </c>
      <c r="E603" s="586">
        <f t="shared" si="9"/>
        <v>80</v>
      </c>
    </row>
    <row r="604" spans="1:5">
      <c r="A604" s="586">
        <v>601</v>
      </c>
      <c r="B604" s="589" t="s">
        <v>6081</v>
      </c>
      <c r="C604" s="589" t="s">
        <v>6678</v>
      </c>
      <c r="D604" s="591">
        <v>10</v>
      </c>
      <c r="E604" s="586">
        <f t="shared" si="9"/>
        <v>200</v>
      </c>
    </row>
    <row r="605" spans="1:5">
      <c r="A605" s="586">
        <v>602</v>
      </c>
      <c r="B605" s="589" t="s">
        <v>6679</v>
      </c>
      <c r="C605" s="589" t="s">
        <v>6678</v>
      </c>
      <c r="D605" s="591">
        <v>6</v>
      </c>
      <c r="E605" s="586">
        <f t="shared" si="9"/>
        <v>120</v>
      </c>
    </row>
    <row r="606" spans="1:5">
      <c r="A606" s="586">
        <v>603</v>
      </c>
      <c r="B606" s="589" t="s">
        <v>6680</v>
      </c>
      <c r="C606" s="589" t="s">
        <v>6678</v>
      </c>
      <c r="D606" s="593">
        <v>4</v>
      </c>
      <c r="E606" s="586">
        <f t="shared" si="9"/>
        <v>80</v>
      </c>
    </row>
    <row r="607" spans="1:5">
      <c r="A607" s="586">
        <v>604</v>
      </c>
      <c r="B607" s="589" t="s">
        <v>6681</v>
      </c>
      <c r="C607" s="589" t="s">
        <v>6678</v>
      </c>
      <c r="D607" s="591">
        <v>2.5</v>
      </c>
      <c r="E607" s="586">
        <f t="shared" si="9"/>
        <v>50</v>
      </c>
    </row>
    <row r="608" spans="1:5">
      <c r="A608" s="586">
        <v>605</v>
      </c>
      <c r="B608" s="589" t="s">
        <v>6682</v>
      </c>
      <c r="C608" s="589" t="s">
        <v>6678</v>
      </c>
      <c r="D608" s="591">
        <v>1</v>
      </c>
      <c r="E608" s="586">
        <f t="shared" si="9"/>
        <v>20</v>
      </c>
    </row>
    <row r="609" spans="1:5">
      <c r="A609" s="586">
        <v>606</v>
      </c>
      <c r="B609" s="589" t="s">
        <v>6683</v>
      </c>
      <c r="C609" s="589" t="s">
        <v>6678</v>
      </c>
      <c r="D609" s="591">
        <v>1</v>
      </c>
      <c r="E609" s="586">
        <f t="shared" si="9"/>
        <v>20</v>
      </c>
    </row>
    <row r="610" spans="1:5">
      <c r="A610" s="586">
        <v>607</v>
      </c>
      <c r="B610" s="589" t="s">
        <v>6684</v>
      </c>
      <c r="C610" s="589" t="s">
        <v>6678</v>
      </c>
      <c r="D610" s="593">
        <v>0.8</v>
      </c>
      <c r="E610" s="586">
        <f t="shared" si="9"/>
        <v>16</v>
      </c>
    </row>
    <row r="611" spans="1:5">
      <c r="A611" s="586">
        <v>608</v>
      </c>
      <c r="B611" s="589" t="s">
        <v>1084</v>
      </c>
      <c r="C611" s="589" t="s">
        <v>6685</v>
      </c>
      <c r="D611" s="591">
        <v>4</v>
      </c>
      <c r="E611" s="586">
        <f t="shared" si="9"/>
        <v>80</v>
      </c>
    </row>
    <row r="612" spans="1:5">
      <c r="A612" s="586">
        <v>609</v>
      </c>
      <c r="B612" s="589" t="s">
        <v>6686</v>
      </c>
      <c r="C612" s="589" t="s">
        <v>6685</v>
      </c>
      <c r="D612" s="591">
        <v>1.2</v>
      </c>
      <c r="E612" s="586">
        <f t="shared" si="9"/>
        <v>24</v>
      </c>
    </row>
    <row r="613" spans="1:5">
      <c r="A613" s="586">
        <v>610</v>
      </c>
      <c r="B613" s="589" t="s">
        <v>1088</v>
      </c>
      <c r="C613" s="589" t="s">
        <v>6687</v>
      </c>
      <c r="D613" s="591">
        <v>4</v>
      </c>
      <c r="E613" s="586">
        <f t="shared" si="9"/>
        <v>80</v>
      </c>
    </row>
    <row r="614" spans="1:5">
      <c r="A614" s="586">
        <v>611</v>
      </c>
      <c r="B614" s="589" t="s">
        <v>1389</v>
      </c>
      <c r="C614" s="589" t="s">
        <v>6687</v>
      </c>
      <c r="D614" s="591">
        <v>1.5</v>
      </c>
      <c r="E614" s="586">
        <f t="shared" si="9"/>
        <v>30</v>
      </c>
    </row>
    <row r="615" spans="1:5">
      <c r="A615" s="586">
        <v>612</v>
      </c>
      <c r="B615" s="589" t="s">
        <v>6688</v>
      </c>
      <c r="C615" s="589" t="s">
        <v>6687</v>
      </c>
      <c r="D615" s="591">
        <v>2.5</v>
      </c>
      <c r="E615" s="586">
        <f t="shared" si="9"/>
        <v>50</v>
      </c>
    </row>
    <row r="616" spans="1:5">
      <c r="A616" s="586">
        <v>613</v>
      </c>
      <c r="B616" s="589" t="s">
        <v>6689</v>
      </c>
      <c r="C616" s="589" t="s">
        <v>6687</v>
      </c>
      <c r="D616" s="591">
        <v>1.5</v>
      </c>
      <c r="E616" s="586">
        <f t="shared" si="9"/>
        <v>30</v>
      </c>
    </row>
    <row r="617" spans="1:5">
      <c r="A617" s="586">
        <v>614</v>
      </c>
      <c r="B617" s="589" t="s">
        <v>6690</v>
      </c>
      <c r="C617" s="589" t="s">
        <v>6687</v>
      </c>
      <c r="D617" s="591">
        <v>2.55</v>
      </c>
      <c r="E617" s="586">
        <f t="shared" si="9"/>
        <v>51</v>
      </c>
    </row>
    <row r="618" spans="1:5">
      <c r="A618" s="586">
        <v>615</v>
      </c>
      <c r="B618" s="589" t="s">
        <v>6691</v>
      </c>
      <c r="C618" s="589" t="s">
        <v>6687</v>
      </c>
      <c r="D618" s="591">
        <v>4</v>
      </c>
      <c r="E618" s="586">
        <f t="shared" si="9"/>
        <v>80</v>
      </c>
    </row>
    <row r="619" spans="1:5">
      <c r="A619" s="586">
        <v>616</v>
      </c>
      <c r="B619" s="589" t="s">
        <v>6692</v>
      </c>
      <c r="C619" s="589" t="s">
        <v>6693</v>
      </c>
      <c r="D619" s="591">
        <v>1.5</v>
      </c>
      <c r="E619" s="586">
        <f t="shared" si="9"/>
        <v>30</v>
      </c>
    </row>
    <row r="620" spans="1:5">
      <c r="A620" s="586">
        <v>617</v>
      </c>
      <c r="B620" s="589" t="s">
        <v>6083</v>
      </c>
      <c r="C620" s="589" t="s">
        <v>6693</v>
      </c>
      <c r="D620" s="591">
        <v>7</v>
      </c>
      <c r="E620" s="586">
        <f t="shared" si="9"/>
        <v>140</v>
      </c>
    </row>
    <row r="621" spans="1:5">
      <c r="A621" s="586">
        <v>618</v>
      </c>
      <c r="B621" s="587" t="s">
        <v>6694</v>
      </c>
      <c r="C621" s="589" t="s">
        <v>6693</v>
      </c>
      <c r="D621" s="591">
        <v>1.5</v>
      </c>
      <c r="E621" s="586">
        <f t="shared" si="9"/>
        <v>30</v>
      </c>
    </row>
    <row r="622" spans="1:5">
      <c r="A622" s="586">
        <v>619</v>
      </c>
      <c r="B622" s="589" t="s">
        <v>6695</v>
      </c>
      <c r="C622" s="589" t="s">
        <v>6693</v>
      </c>
      <c r="D622" s="591">
        <v>1.5</v>
      </c>
      <c r="E622" s="586">
        <f t="shared" si="9"/>
        <v>30</v>
      </c>
    </row>
    <row r="623" spans="1:5">
      <c r="A623" s="586">
        <v>620</v>
      </c>
      <c r="B623" s="589" t="s">
        <v>6696</v>
      </c>
      <c r="C623" s="589" t="s">
        <v>6697</v>
      </c>
      <c r="D623" s="591">
        <v>1.71</v>
      </c>
      <c r="E623" s="586">
        <f t="shared" si="9"/>
        <v>34.2</v>
      </c>
    </row>
    <row r="624" spans="1:5">
      <c r="A624" s="586">
        <v>621</v>
      </c>
      <c r="B624" s="589" t="s">
        <v>6698</v>
      </c>
      <c r="C624" s="589" t="s">
        <v>6697</v>
      </c>
      <c r="D624" s="591">
        <v>2.5</v>
      </c>
      <c r="E624" s="586">
        <f t="shared" si="9"/>
        <v>50</v>
      </c>
    </row>
    <row r="625" spans="1:5">
      <c r="A625" s="586">
        <v>622</v>
      </c>
      <c r="B625" s="589" t="s">
        <v>6699</v>
      </c>
      <c r="C625" s="589" t="s">
        <v>6700</v>
      </c>
      <c r="D625" s="591">
        <v>1.5</v>
      </c>
      <c r="E625" s="586">
        <f t="shared" si="9"/>
        <v>30</v>
      </c>
    </row>
    <row r="626" spans="1:5">
      <c r="A626" s="586">
        <v>623</v>
      </c>
      <c r="B626" s="587" t="s">
        <v>6701</v>
      </c>
      <c r="C626" s="589" t="s">
        <v>6702</v>
      </c>
      <c r="D626" s="587">
        <v>1</v>
      </c>
      <c r="E626" s="586">
        <f t="shared" si="9"/>
        <v>20</v>
      </c>
    </row>
    <row r="627" spans="1:5">
      <c r="A627" s="586">
        <v>624</v>
      </c>
      <c r="B627" s="589" t="s">
        <v>6703</v>
      </c>
      <c r="C627" s="589" t="s">
        <v>6702</v>
      </c>
      <c r="D627" s="591">
        <v>1.4</v>
      </c>
      <c r="E627" s="586">
        <f t="shared" si="9"/>
        <v>28</v>
      </c>
    </row>
    <row r="628" spans="1:5">
      <c r="A628" s="586">
        <v>625</v>
      </c>
      <c r="B628" s="589" t="s">
        <v>6704</v>
      </c>
      <c r="C628" s="589" t="s">
        <v>6702</v>
      </c>
      <c r="D628" s="591">
        <v>1.8</v>
      </c>
      <c r="E628" s="586">
        <f t="shared" si="9"/>
        <v>36</v>
      </c>
    </row>
    <row r="629" spans="1:5">
      <c r="A629" s="586">
        <v>626</v>
      </c>
      <c r="B629" s="589" t="s">
        <v>6705</v>
      </c>
      <c r="C629" s="589" t="s">
        <v>6702</v>
      </c>
      <c r="D629" s="591">
        <v>2</v>
      </c>
      <c r="E629" s="586">
        <f t="shared" si="9"/>
        <v>40</v>
      </c>
    </row>
    <row r="630" spans="1:5">
      <c r="A630" s="586">
        <v>627</v>
      </c>
      <c r="B630" s="589" t="s">
        <v>6706</v>
      </c>
      <c r="C630" s="589" t="s">
        <v>6702</v>
      </c>
      <c r="D630" s="591">
        <v>1.8</v>
      </c>
      <c r="E630" s="586">
        <f t="shared" si="9"/>
        <v>36</v>
      </c>
    </row>
    <row r="631" spans="1:5">
      <c r="A631" s="586">
        <v>628</v>
      </c>
      <c r="B631" s="589" t="s">
        <v>6707</v>
      </c>
      <c r="C631" s="589" t="s">
        <v>6708</v>
      </c>
      <c r="D631" s="591">
        <v>5</v>
      </c>
      <c r="E631" s="586">
        <f t="shared" si="9"/>
        <v>100</v>
      </c>
    </row>
    <row r="632" spans="1:5">
      <c r="A632" s="586">
        <v>629</v>
      </c>
      <c r="B632" s="589" t="s">
        <v>6709</v>
      </c>
      <c r="C632" s="589" t="s">
        <v>6710</v>
      </c>
      <c r="D632" s="591">
        <v>1</v>
      </c>
      <c r="E632" s="586">
        <f t="shared" si="9"/>
        <v>20</v>
      </c>
    </row>
    <row r="633" spans="1:5">
      <c r="A633" s="586">
        <v>630</v>
      </c>
      <c r="B633" s="589" t="s">
        <v>6711</v>
      </c>
      <c r="C633" s="589" t="s">
        <v>6710</v>
      </c>
      <c r="D633" s="591">
        <v>1</v>
      </c>
      <c r="E633" s="586">
        <f t="shared" si="9"/>
        <v>20</v>
      </c>
    </row>
    <row r="634" spans="1:5">
      <c r="A634" s="586">
        <v>631</v>
      </c>
      <c r="B634" s="589" t="s">
        <v>6712</v>
      </c>
      <c r="C634" s="589" t="s">
        <v>6710</v>
      </c>
      <c r="D634" s="591">
        <v>1</v>
      </c>
      <c r="E634" s="586">
        <f t="shared" si="9"/>
        <v>20</v>
      </c>
    </row>
    <row r="635" spans="1:5">
      <c r="A635" s="586">
        <v>632</v>
      </c>
      <c r="B635" s="589" t="s">
        <v>6713</v>
      </c>
      <c r="C635" s="589" t="s">
        <v>6714</v>
      </c>
      <c r="D635" s="591">
        <v>1.5</v>
      </c>
      <c r="E635" s="586">
        <f t="shared" si="9"/>
        <v>30</v>
      </c>
    </row>
    <row r="636" spans="1:5">
      <c r="A636" s="586">
        <v>633</v>
      </c>
      <c r="B636" s="589" t="s">
        <v>6715</v>
      </c>
      <c r="C636" s="589" t="s">
        <v>6714</v>
      </c>
      <c r="D636" s="591">
        <v>1.9</v>
      </c>
      <c r="E636" s="586">
        <f t="shared" si="9"/>
        <v>38</v>
      </c>
    </row>
    <row r="637" spans="1:5">
      <c r="A637" s="586">
        <v>634</v>
      </c>
      <c r="B637" s="589" t="s">
        <v>6716</v>
      </c>
      <c r="C637" s="589" t="s">
        <v>6714</v>
      </c>
      <c r="D637" s="587">
        <v>2.4</v>
      </c>
      <c r="E637" s="586">
        <f t="shared" si="9"/>
        <v>48</v>
      </c>
    </row>
    <row r="638" spans="1:5">
      <c r="A638" s="586">
        <v>635</v>
      </c>
      <c r="B638" s="589" t="s">
        <v>6717</v>
      </c>
      <c r="C638" s="589" t="s">
        <v>6714</v>
      </c>
      <c r="D638" s="591">
        <v>1.6</v>
      </c>
      <c r="E638" s="586">
        <f t="shared" si="9"/>
        <v>32</v>
      </c>
    </row>
    <row r="639" spans="1:5">
      <c r="A639" s="586">
        <v>636</v>
      </c>
      <c r="B639" s="589" t="s">
        <v>6718</v>
      </c>
      <c r="C639" s="589" t="s">
        <v>6714</v>
      </c>
      <c r="D639" s="591">
        <v>1</v>
      </c>
      <c r="E639" s="586">
        <f t="shared" si="9"/>
        <v>20</v>
      </c>
    </row>
    <row r="640" spans="1:5">
      <c r="A640" s="586">
        <v>637</v>
      </c>
      <c r="B640" s="589" t="s">
        <v>6719</v>
      </c>
      <c r="C640" s="589" t="s">
        <v>6714</v>
      </c>
      <c r="D640" s="591">
        <v>4.13</v>
      </c>
      <c r="E640" s="586">
        <f t="shared" si="9"/>
        <v>82.6</v>
      </c>
    </row>
    <row r="641" spans="1:5">
      <c r="A641" s="586">
        <v>638</v>
      </c>
      <c r="B641" s="589" t="s">
        <v>6720</v>
      </c>
      <c r="C641" s="589" t="s">
        <v>6714</v>
      </c>
      <c r="D641" s="591">
        <v>4.2</v>
      </c>
      <c r="E641" s="586">
        <f t="shared" si="9"/>
        <v>84</v>
      </c>
    </row>
    <row r="642" spans="1:5">
      <c r="A642" s="586">
        <v>639</v>
      </c>
      <c r="B642" s="589" t="s">
        <v>6721</v>
      </c>
      <c r="C642" s="589" t="s">
        <v>6714</v>
      </c>
      <c r="D642" s="591">
        <v>3.21</v>
      </c>
      <c r="E642" s="586">
        <f t="shared" si="9"/>
        <v>64.2</v>
      </c>
    </row>
    <row r="643" spans="1:5">
      <c r="A643" s="586">
        <v>640</v>
      </c>
      <c r="B643" s="589" t="s">
        <v>4316</v>
      </c>
      <c r="C643" s="589" t="s">
        <v>6714</v>
      </c>
      <c r="D643" s="591">
        <v>1.8</v>
      </c>
      <c r="E643" s="586">
        <f t="shared" si="9"/>
        <v>36</v>
      </c>
    </row>
    <row r="644" spans="1:5">
      <c r="A644" s="586">
        <v>641</v>
      </c>
      <c r="B644" s="589" t="s">
        <v>6722</v>
      </c>
      <c r="C644" s="589" t="s">
        <v>6714</v>
      </c>
      <c r="D644" s="591">
        <v>3.35</v>
      </c>
      <c r="E644" s="586">
        <f t="shared" si="9"/>
        <v>67</v>
      </c>
    </row>
    <row r="645" spans="1:5">
      <c r="A645" s="586">
        <v>642</v>
      </c>
      <c r="B645" s="589" t="s">
        <v>6723</v>
      </c>
      <c r="C645" s="589" t="s">
        <v>6714</v>
      </c>
      <c r="D645" s="591">
        <v>1.4</v>
      </c>
      <c r="E645" s="586">
        <f t="shared" ref="E645:E708" si="10">D645*20</f>
        <v>28</v>
      </c>
    </row>
    <row r="646" spans="1:5">
      <c r="A646" s="586">
        <v>643</v>
      </c>
      <c r="B646" s="589" t="s">
        <v>6724</v>
      </c>
      <c r="C646" s="589" t="s">
        <v>6714</v>
      </c>
      <c r="D646" s="591">
        <v>2</v>
      </c>
      <c r="E646" s="586">
        <f t="shared" si="10"/>
        <v>40</v>
      </c>
    </row>
    <row r="647" spans="1:5">
      <c r="A647" s="586">
        <v>644</v>
      </c>
      <c r="B647" s="589" t="s">
        <v>6089</v>
      </c>
      <c r="C647" s="589" t="s">
        <v>6714</v>
      </c>
      <c r="D647" s="591">
        <v>10.93</v>
      </c>
      <c r="E647" s="586">
        <f t="shared" si="10"/>
        <v>218.6</v>
      </c>
    </row>
    <row r="648" spans="1:5">
      <c r="A648" s="586">
        <v>645</v>
      </c>
      <c r="B648" s="589" t="s">
        <v>6725</v>
      </c>
      <c r="C648" s="589" t="s">
        <v>6714</v>
      </c>
      <c r="D648" s="591">
        <v>1.3</v>
      </c>
      <c r="E648" s="586">
        <f t="shared" si="10"/>
        <v>26</v>
      </c>
    </row>
    <row r="649" spans="1:5">
      <c r="A649" s="586">
        <v>646</v>
      </c>
      <c r="B649" s="589" t="s">
        <v>6726</v>
      </c>
      <c r="C649" s="589" t="s">
        <v>6714</v>
      </c>
      <c r="D649" s="591">
        <v>1</v>
      </c>
      <c r="E649" s="586">
        <f t="shared" si="10"/>
        <v>20</v>
      </c>
    </row>
    <row r="650" spans="1:5">
      <c r="A650" s="586">
        <v>647</v>
      </c>
      <c r="B650" s="589" t="s">
        <v>6727</v>
      </c>
      <c r="C650" s="589" t="s">
        <v>6714</v>
      </c>
      <c r="D650" s="591">
        <v>1.6</v>
      </c>
      <c r="E650" s="586">
        <f t="shared" si="10"/>
        <v>32</v>
      </c>
    </row>
    <row r="651" spans="1:5">
      <c r="A651" s="586">
        <v>648</v>
      </c>
      <c r="B651" s="589" t="s">
        <v>6728</v>
      </c>
      <c r="C651" s="589" t="s">
        <v>6729</v>
      </c>
      <c r="D651" s="591">
        <v>3</v>
      </c>
      <c r="E651" s="586">
        <f t="shared" si="10"/>
        <v>60</v>
      </c>
    </row>
    <row r="652" spans="1:5">
      <c r="A652" s="586">
        <v>649</v>
      </c>
      <c r="B652" s="589" t="s">
        <v>6730</v>
      </c>
      <c r="C652" s="589" t="s">
        <v>6729</v>
      </c>
      <c r="D652" s="591">
        <v>0.6</v>
      </c>
      <c r="E652" s="586">
        <f t="shared" si="10"/>
        <v>12</v>
      </c>
    </row>
    <row r="653" spans="1:5">
      <c r="A653" s="586">
        <v>650</v>
      </c>
      <c r="B653" s="589" t="s">
        <v>6731</v>
      </c>
      <c r="C653" s="589" t="s">
        <v>6732</v>
      </c>
      <c r="D653" s="591">
        <v>3.2</v>
      </c>
      <c r="E653" s="586">
        <f t="shared" si="10"/>
        <v>64</v>
      </c>
    </row>
    <row r="654" spans="1:5">
      <c r="A654" s="586">
        <v>651</v>
      </c>
      <c r="B654" s="589" t="s">
        <v>6733</v>
      </c>
      <c r="C654" s="589" t="s">
        <v>6732</v>
      </c>
      <c r="D654" s="591">
        <v>2</v>
      </c>
      <c r="E654" s="586">
        <f t="shared" si="10"/>
        <v>40</v>
      </c>
    </row>
    <row r="655" spans="1:5">
      <c r="A655" s="586">
        <v>652</v>
      </c>
      <c r="B655" s="589" t="s">
        <v>6734</v>
      </c>
      <c r="C655" s="589" t="s">
        <v>6732</v>
      </c>
      <c r="D655" s="591">
        <v>2.4</v>
      </c>
      <c r="E655" s="586">
        <f t="shared" si="10"/>
        <v>48</v>
      </c>
    </row>
    <row r="656" spans="1:5">
      <c r="A656" s="586">
        <v>653</v>
      </c>
      <c r="B656" s="589" t="s">
        <v>6735</v>
      </c>
      <c r="C656" s="589" t="s">
        <v>6732</v>
      </c>
      <c r="D656" s="591">
        <v>1.8</v>
      </c>
      <c r="E656" s="586">
        <f t="shared" si="10"/>
        <v>36</v>
      </c>
    </row>
    <row r="657" spans="1:5">
      <c r="A657" s="586">
        <v>654</v>
      </c>
      <c r="B657" s="587" t="s">
        <v>6736</v>
      </c>
      <c r="C657" s="589" t="s">
        <v>6737</v>
      </c>
      <c r="D657" s="587">
        <v>1.4</v>
      </c>
      <c r="E657" s="586">
        <f t="shared" si="10"/>
        <v>28</v>
      </c>
    </row>
    <row r="658" spans="1:5">
      <c r="A658" s="586">
        <v>655</v>
      </c>
      <c r="B658" s="587" t="s">
        <v>6738</v>
      </c>
      <c r="C658" s="589" t="s">
        <v>6737</v>
      </c>
      <c r="D658" s="587">
        <v>1.2</v>
      </c>
      <c r="E658" s="586">
        <f t="shared" si="10"/>
        <v>24</v>
      </c>
    </row>
    <row r="659" spans="1:5">
      <c r="A659" s="586">
        <v>656</v>
      </c>
      <c r="B659" s="587" t="s">
        <v>6739</v>
      </c>
      <c r="C659" s="589" t="s">
        <v>6737</v>
      </c>
      <c r="D659" s="587">
        <v>1.5</v>
      </c>
      <c r="E659" s="586">
        <f t="shared" si="10"/>
        <v>30</v>
      </c>
    </row>
    <row r="660" spans="1:5">
      <c r="A660" s="586">
        <v>657</v>
      </c>
      <c r="B660" s="589" t="s">
        <v>2811</v>
      </c>
      <c r="C660" s="587" t="s">
        <v>6740</v>
      </c>
      <c r="D660" s="587">
        <v>1.62</v>
      </c>
      <c r="E660" s="586">
        <f t="shared" si="10"/>
        <v>32.4</v>
      </c>
    </row>
    <row r="661" spans="1:5">
      <c r="A661" s="586">
        <v>658</v>
      </c>
      <c r="B661" s="589" t="s">
        <v>6741</v>
      </c>
      <c r="C661" s="587" t="s">
        <v>6740</v>
      </c>
      <c r="D661" s="587">
        <v>1.1</v>
      </c>
      <c r="E661" s="586">
        <f t="shared" si="10"/>
        <v>22</v>
      </c>
    </row>
    <row r="662" spans="1:5">
      <c r="A662" s="586">
        <v>659</v>
      </c>
      <c r="B662" s="589" t="s">
        <v>6742</v>
      </c>
      <c r="C662" s="587" t="s">
        <v>6740</v>
      </c>
      <c r="D662" s="587">
        <v>1.5</v>
      </c>
      <c r="E662" s="586">
        <f t="shared" si="10"/>
        <v>30</v>
      </c>
    </row>
    <row r="663" spans="1:5">
      <c r="A663" s="586">
        <v>660</v>
      </c>
      <c r="B663" s="842" t="s">
        <v>6743</v>
      </c>
      <c r="C663" s="587" t="s">
        <v>6744</v>
      </c>
      <c r="D663" s="587">
        <v>1.9</v>
      </c>
      <c r="E663" s="586">
        <f t="shared" si="10"/>
        <v>38</v>
      </c>
    </row>
    <row r="664" spans="1:5">
      <c r="A664" s="586">
        <v>661</v>
      </c>
      <c r="B664" s="589" t="s">
        <v>6745</v>
      </c>
      <c r="C664" s="587" t="s">
        <v>6744</v>
      </c>
      <c r="D664" s="587">
        <v>1</v>
      </c>
      <c r="E664" s="586">
        <f t="shared" si="10"/>
        <v>20</v>
      </c>
    </row>
    <row r="665" spans="1:5">
      <c r="A665" s="586">
        <v>662</v>
      </c>
      <c r="B665" s="589" t="s">
        <v>6746</v>
      </c>
      <c r="C665" s="587" t="s">
        <v>6744</v>
      </c>
      <c r="D665" s="587">
        <v>1.79</v>
      </c>
      <c r="E665" s="586">
        <f t="shared" si="10"/>
        <v>35.8</v>
      </c>
    </row>
    <row r="666" spans="1:5">
      <c r="A666" s="586">
        <v>663</v>
      </c>
      <c r="B666" s="587" t="s">
        <v>6747</v>
      </c>
      <c r="C666" s="587" t="s">
        <v>6748</v>
      </c>
      <c r="D666" s="587">
        <v>1.21</v>
      </c>
      <c r="E666" s="586">
        <f t="shared" si="10"/>
        <v>24.2</v>
      </c>
    </row>
    <row r="667" spans="1:5">
      <c r="A667" s="586">
        <v>664</v>
      </c>
      <c r="B667" s="587" t="s">
        <v>6749</v>
      </c>
      <c r="C667" s="587" t="s">
        <v>6748</v>
      </c>
      <c r="D667" s="587">
        <v>1.51</v>
      </c>
      <c r="E667" s="586">
        <f t="shared" si="10"/>
        <v>30.2</v>
      </c>
    </row>
    <row r="668" spans="1:5">
      <c r="A668" s="586">
        <v>665</v>
      </c>
      <c r="B668" s="587" t="s">
        <v>6750</v>
      </c>
      <c r="C668" s="587" t="s">
        <v>6748</v>
      </c>
      <c r="D668" s="587">
        <v>1.93</v>
      </c>
      <c r="E668" s="586">
        <f t="shared" si="10"/>
        <v>38.6</v>
      </c>
    </row>
    <row r="669" spans="1:5">
      <c r="A669" s="586">
        <v>666</v>
      </c>
      <c r="B669" s="587" t="s">
        <v>6751</v>
      </c>
      <c r="C669" s="587" t="s">
        <v>6752</v>
      </c>
      <c r="D669" s="587">
        <v>0.95</v>
      </c>
      <c r="E669" s="586">
        <f t="shared" si="10"/>
        <v>19</v>
      </c>
    </row>
    <row r="670" spans="1:5">
      <c r="A670" s="586">
        <v>667</v>
      </c>
      <c r="B670" s="587" t="s">
        <v>6753</v>
      </c>
      <c r="C670" s="587" t="s">
        <v>6752</v>
      </c>
      <c r="D670" s="587">
        <v>0.92</v>
      </c>
      <c r="E670" s="586">
        <f t="shared" si="10"/>
        <v>18.4</v>
      </c>
    </row>
    <row r="671" spans="1:5">
      <c r="A671" s="586">
        <v>668</v>
      </c>
      <c r="B671" s="587" t="s">
        <v>6754</v>
      </c>
      <c r="C671" s="587" t="s">
        <v>6752</v>
      </c>
      <c r="D671" s="587">
        <v>2.91</v>
      </c>
      <c r="E671" s="586">
        <f t="shared" si="10"/>
        <v>58.2</v>
      </c>
    </row>
    <row r="672" spans="1:5">
      <c r="A672" s="586">
        <v>669</v>
      </c>
      <c r="B672" s="587" t="s">
        <v>6755</v>
      </c>
      <c r="C672" s="587" t="s">
        <v>6752</v>
      </c>
      <c r="D672" s="587">
        <v>3.12</v>
      </c>
      <c r="E672" s="586">
        <f t="shared" si="10"/>
        <v>62.4</v>
      </c>
    </row>
    <row r="673" spans="1:5">
      <c r="A673" s="586">
        <v>670</v>
      </c>
      <c r="B673" s="587" t="s">
        <v>6756</v>
      </c>
      <c r="C673" s="587" t="s">
        <v>6757</v>
      </c>
      <c r="D673" s="587">
        <v>1.19</v>
      </c>
      <c r="E673" s="586">
        <f t="shared" si="10"/>
        <v>23.8</v>
      </c>
    </row>
    <row r="674" spans="1:5">
      <c r="A674" s="586">
        <v>671</v>
      </c>
      <c r="B674" s="587" t="s">
        <v>6035</v>
      </c>
      <c r="C674" s="587" t="s">
        <v>6757</v>
      </c>
      <c r="D674" s="587">
        <v>1.51</v>
      </c>
      <c r="E674" s="586">
        <f t="shared" si="10"/>
        <v>30.2</v>
      </c>
    </row>
    <row r="675" spans="1:5">
      <c r="A675" s="586">
        <v>672</v>
      </c>
      <c r="B675" s="587" t="s">
        <v>6758</v>
      </c>
      <c r="C675" s="587" t="s">
        <v>6759</v>
      </c>
      <c r="D675" s="587">
        <v>0.69</v>
      </c>
      <c r="E675" s="586">
        <f t="shared" si="10"/>
        <v>13.8</v>
      </c>
    </row>
    <row r="676" spans="1:5">
      <c r="A676" s="586">
        <v>673</v>
      </c>
      <c r="B676" s="587" t="s">
        <v>6760</v>
      </c>
      <c r="C676" s="587" t="s">
        <v>6759</v>
      </c>
      <c r="D676" s="587">
        <v>1.5</v>
      </c>
      <c r="E676" s="586">
        <f t="shared" si="10"/>
        <v>30</v>
      </c>
    </row>
    <row r="677" spans="1:5">
      <c r="A677" s="586">
        <v>674</v>
      </c>
      <c r="B677" s="587" t="s">
        <v>6761</v>
      </c>
      <c r="C677" s="587" t="s">
        <v>6759</v>
      </c>
      <c r="D677" s="587">
        <v>3.5</v>
      </c>
      <c r="E677" s="586">
        <f t="shared" si="10"/>
        <v>70</v>
      </c>
    </row>
    <row r="678" spans="1:5">
      <c r="A678" s="586">
        <v>675</v>
      </c>
      <c r="B678" s="587" t="s">
        <v>6762</v>
      </c>
      <c r="C678" s="587" t="s">
        <v>6759</v>
      </c>
      <c r="D678" s="587">
        <v>1.2</v>
      </c>
      <c r="E678" s="586">
        <f t="shared" si="10"/>
        <v>24</v>
      </c>
    </row>
    <row r="679" spans="1:5">
      <c r="A679" s="586">
        <v>676</v>
      </c>
      <c r="B679" s="164" t="s">
        <v>6763</v>
      </c>
      <c r="C679" s="587" t="s">
        <v>6759</v>
      </c>
      <c r="D679" s="587">
        <v>1.7</v>
      </c>
      <c r="E679" s="586">
        <f t="shared" si="10"/>
        <v>34</v>
      </c>
    </row>
    <row r="680" spans="1:5">
      <c r="A680" s="586">
        <v>677</v>
      </c>
      <c r="B680" s="589" t="s">
        <v>6764</v>
      </c>
      <c r="C680" s="587" t="s">
        <v>6759</v>
      </c>
      <c r="D680" s="587">
        <v>2.1</v>
      </c>
      <c r="E680" s="586">
        <f t="shared" si="10"/>
        <v>42</v>
      </c>
    </row>
    <row r="681" spans="1:5">
      <c r="A681" s="586">
        <v>678</v>
      </c>
      <c r="B681" s="589" t="s">
        <v>6765</v>
      </c>
      <c r="C681" s="587" t="s">
        <v>6759</v>
      </c>
      <c r="D681" s="587">
        <v>1.6</v>
      </c>
      <c r="E681" s="586">
        <f t="shared" si="10"/>
        <v>32</v>
      </c>
    </row>
    <row r="682" spans="1:5">
      <c r="A682" s="586">
        <v>679</v>
      </c>
      <c r="B682" s="589" t="s">
        <v>6766</v>
      </c>
      <c r="C682" s="587" t="s">
        <v>6759</v>
      </c>
      <c r="D682" s="587">
        <v>1.8</v>
      </c>
      <c r="E682" s="586">
        <f t="shared" si="10"/>
        <v>36</v>
      </c>
    </row>
    <row r="683" spans="1:5">
      <c r="A683" s="586">
        <v>680</v>
      </c>
      <c r="B683" s="589" t="s">
        <v>6767</v>
      </c>
      <c r="C683" s="587" t="s">
        <v>6768</v>
      </c>
      <c r="D683" s="587">
        <v>1.18</v>
      </c>
      <c r="E683" s="586">
        <f t="shared" si="10"/>
        <v>23.6</v>
      </c>
    </row>
    <row r="684" spans="1:5">
      <c r="A684" s="586">
        <v>681</v>
      </c>
      <c r="B684" s="589" t="s">
        <v>6769</v>
      </c>
      <c r="C684" s="587" t="s">
        <v>6768</v>
      </c>
      <c r="D684" s="587">
        <v>0.8</v>
      </c>
      <c r="E684" s="586">
        <f t="shared" si="10"/>
        <v>16</v>
      </c>
    </row>
    <row r="685" spans="1:5">
      <c r="A685" s="586">
        <v>682</v>
      </c>
      <c r="B685" s="589" t="s">
        <v>6770</v>
      </c>
      <c r="C685" s="587" t="s">
        <v>6768</v>
      </c>
      <c r="D685" s="587">
        <v>1.9</v>
      </c>
      <c r="E685" s="586">
        <f t="shared" si="10"/>
        <v>38</v>
      </c>
    </row>
    <row r="686" spans="1:5">
      <c r="A686" s="586">
        <v>683</v>
      </c>
      <c r="B686" s="589" t="s">
        <v>6771</v>
      </c>
      <c r="C686" s="587" t="s">
        <v>6768</v>
      </c>
      <c r="D686" s="587">
        <v>2.27</v>
      </c>
      <c r="E686" s="586">
        <f t="shared" si="10"/>
        <v>45.4</v>
      </c>
    </row>
    <row r="687" spans="1:5">
      <c r="A687" s="586">
        <v>684</v>
      </c>
      <c r="B687" s="589" t="s">
        <v>6772</v>
      </c>
      <c r="C687" s="587" t="s">
        <v>6768</v>
      </c>
      <c r="D687" s="587">
        <v>1.64</v>
      </c>
      <c r="E687" s="586">
        <f t="shared" si="10"/>
        <v>32.8</v>
      </c>
    </row>
    <row r="688" spans="1:5">
      <c r="A688" s="586">
        <v>685</v>
      </c>
      <c r="B688" s="589" t="s">
        <v>6773</v>
      </c>
      <c r="C688" s="587" t="s">
        <v>6768</v>
      </c>
      <c r="D688" s="587">
        <v>1.1</v>
      </c>
      <c r="E688" s="586">
        <f t="shared" si="10"/>
        <v>22</v>
      </c>
    </row>
    <row r="689" spans="1:5">
      <c r="A689" s="586">
        <v>686</v>
      </c>
      <c r="B689" s="589" t="s">
        <v>6774</v>
      </c>
      <c r="C689" s="587" t="s">
        <v>6768</v>
      </c>
      <c r="D689" s="587">
        <v>1.78</v>
      </c>
      <c r="E689" s="586">
        <f t="shared" si="10"/>
        <v>35.6</v>
      </c>
    </row>
    <row r="690" spans="1:5">
      <c r="A690" s="586">
        <v>687</v>
      </c>
      <c r="B690" s="589" t="s">
        <v>6775</v>
      </c>
      <c r="C690" s="587" t="s">
        <v>6776</v>
      </c>
      <c r="D690" s="587">
        <v>4</v>
      </c>
      <c r="E690" s="586">
        <f t="shared" si="10"/>
        <v>80</v>
      </c>
    </row>
    <row r="691" spans="1:5">
      <c r="A691" s="586">
        <v>688</v>
      </c>
      <c r="B691" s="842" t="s">
        <v>6777</v>
      </c>
      <c r="C691" s="587" t="s">
        <v>6778</v>
      </c>
      <c r="D691" s="587">
        <v>1.57</v>
      </c>
      <c r="E691" s="586">
        <f t="shared" si="10"/>
        <v>31.4</v>
      </c>
    </row>
    <row r="692" spans="1:5">
      <c r="A692" s="586">
        <v>689</v>
      </c>
      <c r="B692" s="842" t="s">
        <v>6779</v>
      </c>
      <c r="C692" s="587" t="s">
        <v>6778</v>
      </c>
      <c r="D692" s="587">
        <v>0.96</v>
      </c>
      <c r="E692" s="586">
        <f t="shared" si="10"/>
        <v>19.2</v>
      </c>
    </row>
    <row r="693" spans="1:5">
      <c r="A693" s="586">
        <v>690</v>
      </c>
      <c r="B693" s="591" t="s">
        <v>6780</v>
      </c>
      <c r="C693" s="587" t="s">
        <v>6778</v>
      </c>
      <c r="D693" s="587">
        <v>2.4</v>
      </c>
      <c r="E693" s="586">
        <f t="shared" si="10"/>
        <v>48</v>
      </c>
    </row>
    <row r="694" spans="1:5">
      <c r="A694" s="586">
        <v>691</v>
      </c>
      <c r="B694" s="842" t="s">
        <v>6781</v>
      </c>
      <c r="C694" s="587" t="s">
        <v>6778</v>
      </c>
      <c r="D694" s="587">
        <v>2.65</v>
      </c>
      <c r="E694" s="586">
        <f t="shared" si="10"/>
        <v>53</v>
      </c>
    </row>
    <row r="695" spans="1:5">
      <c r="A695" s="586">
        <v>692</v>
      </c>
      <c r="B695" s="842" t="s">
        <v>6782</v>
      </c>
      <c r="C695" s="587" t="s">
        <v>6778</v>
      </c>
      <c r="D695" s="587">
        <v>1.41</v>
      </c>
      <c r="E695" s="586">
        <f t="shared" si="10"/>
        <v>28.2</v>
      </c>
    </row>
    <row r="696" spans="1:5">
      <c r="A696" s="586">
        <v>693</v>
      </c>
      <c r="B696" s="591" t="s">
        <v>2369</v>
      </c>
      <c r="C696" s="587" t="s">
        <v>6783</v>
      </c>
      <c r="D696" s="587">
        <v>2.4</v>
      </c>
      <c r="E696" s="586">
        <f t="shared" si="10"/>
        <v>48</v>
      </c>
    </row>
    <row r="697" spans="1:5">
      <c r="A697" s="586">
        <v>694</v>
      </c>
      <c r="B697" s="842" t="s">
        <v>6784</v>
      </c>
      <c r="C697" s="587" t="s">
        <v>6783</v>
      </c>
      <c r="D697" s="587">
        <v>2.16</v>
      </c>
      <c r="E697" s="586">
        <f t="shared" si="10"/>
        <v>43.2</v>
      </c>
    </row>
    <row r="698" spans="1:5">
      <c r="A698" s="586">
        <v>695</v>
      </c>
      <c r="B698" s="842" t="s">
        <v>6785</v>
      </c>
      <c r="C698" s="587" t="s">
        <v>6786</v>
      </c>
      <c r="D698" s="587">
        <v>0.5</v>
      </c>
      <c r="E698" s="586">
        <f t="shared" si="10"/>
        <v>10</v>
      </c>
    </row>
    <row r="699" spans="1:5">
      <c r="A699" s="586">
        <v>696</v>
      </c>
      <c r="B699" s="842" t="s">
        <v>6787</v>
      </c>
      <c r="C699" s="587" t="s">
        <v>6786</v>
      </c>
      <c r="D699" s="587">
        <v>2.34</v>
      </c>
      <c r="E699" s="586">
        <f t="shared" si="10"/>
        <v>46.8</v>
      </c>
    </row>
    <row r="700" spans="1:5">
      <c r="A700" s="586">
        <v>697</v>
      </c>
      <c r="B700" s="842" t="s">
        <v>6788</v>
      </c>
      <c r="C700" s="587" t="s">
        <v>6786</v>
      </c>
      <c r="D700" s="587">
        <v>2.95</v>
      </c>
      <c r="E700" s="586">
        <f t="shared" si="10"/>
        <v>59</v>
      </c>
    </row>
    <row r="701" spans="1:5">
      <c r="A701" s="586">
        <v>698</v>
      </c>
      <c r="B701" s="842" t="s">
        <v>6789</v>
      </c>
      <c r="C701" s="587" t="s">
        <v>6786</v>
      </c>
      <c r="D701" s="587">
        <v>1.6</v>
      </c>
      <c r="E701" s="586">
        <f t="shared" si="10"/>
        <v>32</v>
      </c>
    </row>
    <row r="702" spans="1:5">
      <c r="A702" s="586">
        <v>699</v>
      </c>
      <c r="B702" s="842" t="s">
        <v>6790</v>
      </c>
      <c r="C702" s="587" t="s">
        <v>6786</v>
      </c>
      <c r="D702" s="587">
        <v>1.83</v>
      </c>
      <c r="E702" s="586">
        <f t="shared" si="10"/>
        <v>36.6</v>
      </c>
    </row>
    <row r="703" spans="1:5">
      <c r="A703" s="586">
        <v>700</v>
      </c>
      <c r="B703" s="842" t="s">
        <v>6791</v>
      </c>
      <c r="C703" s="587" t="s">
        <v>6786</v>
      </c>
      <c r="D703" s="587">
        <v>2.66</v>
      </c>
      <c r="E703" s="586">
        <f t="shared" si="10"/>
        <v>53.2</v>
      </c>
    </row>
    <row r="704" spans="1:5">
      <c r="A704" s="586">
        <v>701</v>
      </c>
      <c r="B704" s="842" t="s">
        <v>6792</v>
      </c>
      <c r="C704" s="587" t="s">
        <v>6786</v>
      </c>
      <c r="D704" s="587">
        <v>1.88</v>
      </c>
      <c r="E704" s="586">
        <f t="shared" si="10"/>
        <v>37.6</v>
      </c>
    </row>
    <row r="705" spans="1:5">
      <c r="A705" s="586">
        <v>702</v>
      </c>
      <c r="B705" s="842" t="s">
        <v>6793</v>
      </c>
      <c r="C705" s="587" t="s">
        <v>6786</v>
      </c>
      <c r="D705" s="587">
        <v>1.86</v>
      </c>
      <c r="E705" s="586">
        <f t="shared" si="10"/>
        <v>37.2</v>
      </c>
    </row>
    <row r="706" spans="1:5">
      <c r="A706" s="586">
        <v>703</v>
      </c>
      <c r="B706" s="842" t="s">
        <v>6794</v>
      </c>
      <c r="C706" s="587" t="s">
        <v>6786</v>
      </c>
      <c r="D706" s="587">
        <v>2.77</v>
      </c>
      <c r="E706" s="586">
        <f t="shared" si="10"/>
        <v>55.4</v>
      </c>
    </row>
    <row r="707" spans="1:5">
      <c r="A707" s="586">
        <v>704</v>
      </c>
      <c r="B707" s="842" t="s">
        <v>6096</v>
      </c>
      <c r="C707" s="587" t="s">
        <v>6786</v>
      </c>
      <c r="D707" s="587">
        <v>2.21</v>
      </c>
      <c r="E707" s="586">
        <f t="shared" si="10"/>
        <v>44.2</v>
      </c>
    </row>
    <row r="708" spans="1:5">
      <c r="A708" s="586">
        <v>705</v>
      </c>
      <c r="B708" s="842" t="s">
        <v>6795</v>
      </c>
      <c r="C708" s="587" t="s">
        <v>6786</v>
      </c>
      <c r="D708" s="587">
        <v>2.66</v>
      </c>
      <c r="E708" s="586">
        <f t="shared" si="10"/>
        <v>53.2</v>
      </c>
    </row>
    <row r="709" spans="1:5">
      <c r="A709" s="586">
        <v>706</v>
      </c>
      <c r="B709" s="842" t="s">
        <v>6796</v>
      </c>
      <c r="C709" s="589" t="s">
        <v>6797</v>
      </c>
      <c r="D709" s="590">
        <v>3.74</v>
      </c>
      <c r="E709" s="586">
        <f t="shared" ref="E709:E716" si="11">D709*20</f>
        <v>74.8</v>
      </c>
    </row>
    <row r="710" spans="1:5">
      <c r="A710" s="586">
        <v>707</v>
      </c>
      <c r="B710" s="591" t="s">
        <v>6798</v>
      </c>
      <c r="C710" s="589" t="s">
        <v>6797</v>
      </c>
      <c r="D710" s="590">
        <v>2.61</v>
      </c>
      <c r="E710" s="586">
        <f t="shared" si="11"/>
        <v>52.2</v>
      </c>
    </row>
    <row r="711" spans="1:5">
      <c r="A711" s="586">
        <v>708</v>
      </c>
      <c r="B711" s="587" t="s">
        <v>6799</v>
      </c>
      <c r="C711" s="589" t="s">
        <v>6800</v>
      </c>
      <c r="D711" s="590">
        <v>1.44</v>
      </c>
      <c r="E711" s="586">
        <f t="shared" si="11"/>
        <v>28.8</v>
      </c>
    </row>
    <row r="712" spans="1:5">
      <c r="A712" s="586">
        <v>709</v>
      </c>
      <c r="B712" s="587" t="s">
        <v>6801</v>
      </c>
      <c r="C712" s="589" t="s">
        <v>6800</v>
      </c>
      <c r="D712" s="590">
        <v>1.65</v>
      </c>
      <c r="E712" s="586">
        <f t="shared" si="11"/>
        <v>33</v>
      </c>
    </row>
    <row r="713" spans="1:5">
      <c r="A713" s="586">
        <v>710</v>
      </c>
      <c r="B713" s="589" t="s">
        <v>6802</v>
      </c>
      <c r="C713" s="587" t="s">
        <v>6803</v>
      </c>
      <c r="D713" s="587">
        <v>1.6</v>
      </c>
      <c r="E713" s="586">
        <f t="shared" si="11"/>
        <v>32</v>
      </c>
    </row>
    <row r="714" spans="1:5">
      <c r="A714" s="586">
        <v>711</v>
      </c>
      <c r="B714" s="589" t="s">
        <v>6804</v>
      </c>
      <c r="C714" s="587" t="s">
        <v>6803</v>
      </c>
      <c r="D714" s="587">
        <v>3</v>
      </c>
      <c r="E714" s="586">
        <f t="shared" si="11"/>
        <v>60</v>
      </c>
    </row>
    <row r="715" spans="1:5">
      <c r="A715" s="586">
        <v>712</v>
      </c>
      <c r="B715" s="271" t="s">
        <v>6805</v>
      </c>
      <c r="C715" s="587" t="s">
        <v>6806</v>
      </c>
      <c r="D715" s="587">
        <v>28</v>
      </c>
      <c r="E715" s="586">
        <f t="shared" si="11"/>
        <v>560</v>
      </c>
    </row>
    <row r="716" spans="1:5">
      <c r="A716" s="594" t="s">
        <v>20</v>
      </c>
      <c r="B716" s="595"/>
      <c r="C716" s="596"/>
      <c r="D716" s="597">
        <f>SUM(D4:D715)</f>
        <v>32961.2</v>
      </c>
      <c r="E716" s="586">
        <f t="shared" si="11"/>
        <v>659224</v>
      </c>
    </row>
    <row r="717" spans="2:4">
      <c r="B717" s="598"/>
      <c r="C717" s="598"/>
      <c r="D717" s="598"/>
    </row>
    <row r="718" spans="2:4">
      <c r="B718" s="598"/>
      <c r="C718" s="598"/>
      <c r="D718" s="598"/>
    </row>
    <row r="719" spans="2:4">
      <c r="B719" s="598"/>
      <c r="C719" s="598"/>
      <c r="D719" s="598"/>
    </row>
    <row r="720" spans="2:4">
      <c r="B720" s="599"/>
      <c r="C720" s="599"/>
      <c r="D720" s="599"/>
    </row>
    <row r="721" spans="2:4">
      <c r="B721" s="599"/>
      <c r="C721" s="599"/>
      <c r="D721" s="599"/>
    </row>
    <row r="722" spans="2:4">
      <c r="B722" s="599"/>
      <c r="C722" s="599"/>
      <c r="D722" s="599"/>
    </row>
    <row r="723" spans="2:4">
      <c r="B723" s="599"/>
      <c r="C723" s="599"/>
      <c r="D723" s="599"/>
    </row>
    <row r="724" spans="2:4">
      <c r="B724" s="599"/>
      <c r="C724" s="599"/>
      <c r="D724" s="599"/>
    </row>
    <row r="725" spans="2:4">
      <c r="B725" s="599"/>
      <c r="C725" s="599"/>
      <c r="D725" s="599"/>
    </row>
    <row r="726" spans="2:4">
      <c r="B726" s="599"/>
      <c r="C726" s="599"/>
      <c r="D726" s="599"/>
    </row>
    <row r="727" spans="2:4">
      <c r="B727" s="599"/>
      <c r="C727" s="599"/>
      <c r="D727" s="599"/>
    </row>
    <row r="728" spans="2:4">
      <c r="B728" s="600"/>
      <c r="C728" s="599"/>
      <c r="D728" s="600"/>
    </row>
    <row r="729" spans="2:4">
      <c r="B729" s="600"/>
      <c r="C729" s="599"/>
      <c r="D729" s="600"/>
    </row>
    <row r="730" spans="2:4">
      <c r="B730" s="600"/>
      <c r="C730" s="599"/>
      <c r="D730" s="600"/>
    </row>
    <row r="731" spans="2:4">
      <c r="B731" s="600"/>
      <c r="C731" s="599"/>
      <c r="D731" s="600"/>
    </row>
    <row r="732" spans="2:4">
      <c r="B732" s="600"/>
      <c r="C732" s="599"/>
      <c r="D732" s="600"/>
    </row>
    <row r="733" spans="2:4">
      <c r="B733" s="600"/>
      <c r="C733" s="599"/>
      <c r="D733" s="600"/>
    </row>
    <row r="734" spans="2:4">
      <c r="B734" s="600"/>
      <c r="C734" s="599"/>
      <c r="D734" s="600"/>
    </row>
    <row r="735" spans="2:4">
      <c r="B735" s="600"/>
      <c r="C735" s="599"/>
      <c r="D735" s="600"/>
    </row>
    <row r="736" spans="2:4">
      <c r="B736" s="600"/>
      <c r="C736" s="599"/>
      <c r="D736" s="600"/>
    </row>
    <row r="737" spans="2:4">
      <c r="B737" s="600"/>
      <c r="C737" s="599"/>
      <c r="D737" s="600"/>
    </row>
    <row r="738" spans="2:4">
      <c r="B738" s="600"/>
      <c r="C738" s="599"/>
      <c r="D738" s="600"/>
    </row>
    <row r="739" spans="2:4">
      <c r="B739" s="600"/>
      <c r="C739" s="599"/>
      <c r="D739" s="600"/>
    </row>
    <row r="740" spans="2:4">
      <c r="B740" s="600"/>
      <c r="C740" s="599"/>
      <c r="D740" s="600"/>
    </row>
    <row r="741" spans="2:4">
      <c r="B741" s="601"/>
      <c r="C741" s="599"/>
      <c r="D741" s="601"/>
    </row>
    <row r="742" spans="2:4">
      <c r="B742" s="601"/>
      <c r="C742" s="599"/>
      <c r="D742" s="601"/>
    </row>
    <row r="743" spans="2:4">
      <c r="B743" s="601"/>
      <c r="C743" s="599"/>
      <c r="D743" s="601"/>
    </row>
    <row r="744" spans="2:4">
      <c r="B744" s="598"/>
      <c r="C744" s="598"/>
      <c r="D744" s="598"/>
    </row>
    <row r="745" spans="2:4">
      <c r="B745" s="598"/>
      <c r="C745" s="598"/>
      <c r="D745" s="598"/>
    </row>
    <row r="746" spans="2:4">
      <c r="B746" s="598"/>
      <c r="C746" s="598"/>
      <c r="D746" s="598"/>
    </row>
    <row r="747" spans="2:4">
      <c r="B747" s="598"/>
      <c r="C747" s="598"/>
      <c r="D747" s="598"/>
    </row>
    <row r="748" spans="2:4">
      <c r="B748" s="598"/>
      <c r="C748" s="598"/>
      <c r="D748" s="598"/>
    </row>
    <row r="749" spans="2:4">
      <c r="B749" s="598"/>
      <c r="C749" s="598"/>
      <c r="D749" s="598"/>
    </row>
    <row r="750" spans="2:4">
      <c r="B750" s="598"/>
      <c r="C750" s="598"/>
      <c r="D750" s="598"/>
    </row>
    <row r="751" spans="2:4">
      <c r="B751" s="598"/>
      <c r="C751" s="598"/>
      <c r="D751" s="598"/>
    </row>
    <row r="752" spans="2:4">
      <c r="B752" s="598"/>
      <c r="C752" s="598"/>
      <c r="D752" s="598"/>
    </row>
    <row r="753" spans="2:4">
      <c r="B753" s="598"/>
      <c r="C753" s="598"/>
      <c r="D753" s="598"/>
    </row>
    <row r="754" spans="2:4">
      <c r="B754" s="598"/>
      <c r="C754" s="598"/>
      <c r="D754" s="598"/>
    </row>
    <row r="755" spans="2:4">
      <c r="B755" s="598"/>
      <c r="C755" s="598"/>
      <c r="D755" s="598"/>
    </row>
    <row r="756" spans="2:4">
      <c r="B756" s="598"/>
      <c r="C756" s="598"/>
      <c r="D756" s="598"/>
    </row>
    <row r="757" spans="2:4">
      <c r="B757" s="598"/>
      <c r="C757" s="598"/>
      <c r="D757" s="598"/>
    </row>
    <row r="758" spans="2:4">
      <c r="B758" s="598"/>
      <c r="C758" s="598"/>
      <c r="D758" s="598"/>
    </row>
    <row r="759" spans="2:4">
      <c r="B759" s="600"/>
      <c r="C759" s="598"/>
      <c r="D759" s="600"/>
    </row>
    <row r="760" spans="2:4">
      <c r="B760" s="600"/>
      <c r="C760" s="598"/>
      <c r="D760" s="600"/>
    </row>
    <row r="761" spans="2:4">
      <c r="B761" s="600"/>
      <c r="C761" s="598"/>
      <c r="D761" s="600"/>
    </row>
    <row r="762" spans="2:4">
      <c r="B762" s="600"/>
      <c r="C762" s="598"/>
      <c r="D762" s="600"/>
    </row>
    <row r="763" spans="2:4">
      <c r="B763" s="600"/>
      <c r="C763" s="598"/>
      <c r="D763" s="600"/>
    </row>
    <row r="764" spans="2:4">
      <c r="B764" s="598"/>
      <c r="C764" s="598"/>
      <c r="D764" s="598"/>
    </row>
    <row r="765" spans="2:4">
      <c r="B765" s="598"/>
      <c r="C765" s="598"/>
      <c r="D765" s="598"/>
    </row>
    <row r="766" spans="2:4">
      <c r="B766" s="601"/>
      <c r="C766" s="598"/>
      <c r="D766" s="601"/>
    </row>
    <row r="767" spans="2:4">
      <c r="B767" s="602"/>
      <c r="C767" s="602"/>
      <c r="D767" s="602"/>
    </row>
    <row r="768" spans="2:4">
      <c r="B768" s="602"/>
      <c r="C768" s="602"/>
      <c r="D768" s="602"/>
    </row>
    <row r="769" spans="2:4">
      <c r="B769" s="602"/>
      <c r="C769" s="602"/>
      <c r="D769" s="602"/>
    </row>
    <row r="770" spans="2:4">
      <c r="B770" s="602"/>
      <c r="C770" s="602"/>
      <c r="D770" s="602"/>
    </row>
    <row r="771" spans="2:4">
      <c r="B771" s="601"/>
      <c r="C771" s="601"/>
      <c r="D771" s="601"/>
    </row>
    <row r="772" spans="2:4">
      <c r="B772" s="601"/>
      <c r="C772" s="601"/>
      <c r="D772" s="601"/>
    </row>
    <row r="773" spans="2:4">
      <c r="B773" s="601"/>
      <c r="C773" s="601"/>
      <c r="D773" s="601"/>
    </row>
    <row r="774" spans="2:4">
      <c r="B774" s="601"/>
      <c r="C774" s="601"/>
      <c r="D774" s="601"/>
    </row>
    <row r="775" spans="2:4">
      <c r="B775" s="601"/>
      <c r="C775" s="601"/>
      <c r="D775" s="601"/>
    </row>
    <row r="776" spans="2:4">
      <c r="B776" s="601"/>
      <c r="C776" s="601"/>
      <c r="D776" s="601"/>
    </row>
    <row r="777" spans="2:4">
      <c r="B777" s="601"/>
      <c r="C777" s="601"/>
      <c r="D777" s="601"/>
    </row>
    <row r="778" spans="2:4">
      <c r="B778" s="601"/>
      <c r="C778" s="601"/>
      <c r="D778" s="601"/>
    </row>
    <row r="779" spans="2:4">
      <c r="B779" s="601"/>
      <c r="C779" s="601"/>
      <c r="D779" s="601"/>
    </row>
    <row r="780" spans="2:4">
      <c r="B780" s="601"/>
      <c r="C780" s="601"/>
      <c r="D780" s="601"/>
    </row>
    <row r="781" spans="2:4">
      <c r="B781" s="601"/>
      <c r="C781" s="601"/>
      <c r="D781" s="601"/>
    </row>
    <row r="782" spans="2:4">
      <c r="B782" s="601"/>
      <c r="C782" s="601"/>
      <c r="D782" s="601"/>
    </row>
    <row r="783" spans="2:4">
      <c r="B783" s="601"/>
      <c r="C783" s="601"/>
      <c r="D783" s="601"/>
    </row>
    <row r="784" spans="2:4">
      <c r="B784" s="601"/>
      <c r="C784" s="601"/>
      <c r="D784" s="601"/>
    </row>
    <row r="785" spans="2:4">
      <c r="B785" s="601"/>
      <c r="C785" s="601"/>
      <c r="D785" s="601"/>
    </row>
    <row r="786" spans="2:4">
      <c r="B786" s="601"/>
      <c r="C786" s="601"/>
      <c r="D786" s="601"/>
    </row>
    <row r="787" spans="2:4">
      <c r="B787" s="601"/>
      <c r="C787" s="601"/>
      <c r="D787" s="601"/>
    </row>
    <row r="788" spans="2:4">
      <c r="B788" s="601"/>
      <c r="C788" s="601"/>
      <c r="D788" s="601"/>
    </row>
    <row r="789" spans="2:4">
      <c r="B789" s="601"/>
      <c r="C789" s="601"/>
      <c r="D789" s="601"/>
    </row>
    <row r="790" spans="2:4">
      <c r="B790" s="601"/>
      <c r="C790" s="601"/>
      <c r="D790" s="601"/>
    </row>
    <row r="791" spans="2:4">
      <c r="B791" s="601"/>
      <c r="C791" s="601"/>
      <c r="D791" s="601"/>
    </row>
    <row r="792" spans="2:4">
      <c r="B792" s="601"/>
      <c r="C792" s="601"/>
      <c r="D792" s="601"/>
    </row>
    <row r="793" spans="2:4">
      <c r="B793" s="601"/>
      <c r="C793" s="601"/>
      <c r="D793" s="601"/>
    </row>
    <row r="794" spans="2:4">
      <c r="B794" s="601"/>
      <c r="C794" s="601"/>
      <c r="D794" s="601"/>
    </row>
    <row r="795" spans="2:4">
      <c r="B795" s="601"/>
      <c r="C795" s="601"/>
      <c r="D795" s="601"/>
    </row>
    <row r="796" spans="2:4">
      <c r="B796" s="601"/>
      <c r="C796" s="601"/>
      <c r="D796" s="601"/>
    </row>
    <row r="797" spans="2:4">
      <c r="B797" s="601"/>
      <c r="C797" s="601"/>
      <c r="D797" s="601"/>
    </row>
    <row r="798" spans="2:4">
      <c r="B798" s="601"/>
      <c r="C798" s="601"/>
      <c r="D798" s="601"/>
    </row>
    <row r="799" spans="2:4">
      <c r="B799" s="601"/>
      <c r="C799" s="601"/>
      <c r="D799" s="601"/>
    </row>
    <row r="800" spans="2:4">
      <c r="B800" s="601"/>
      <c r="C800" s="601"/>
      <c r="D800" s="601"/>
    </row>
    <row r="801" spans="2:4">
      <c r="B801" s="601"/>
      <c r="C801" s="601"/>
      <c r="D801" s="601"/>
    </row>
    <row r="802" spans="2:4">
      <c r="B802" s="601"/>
      <c r="C802" s="601"/>
      <c r="D802" s="601"/>
    </row>
    <row r="803" spans="2:4">
      <c r="B803" s="601"/>
      <c r="C803" s="601"/>
      <c r="D803" s="601"/>
    </row>
    <row r="804" spans="2:4">
      <c r="B804" s="601"/>
      <c r="C804" s="601"/>
      <c r="D804" s="601"/>
    </row>
    <row r="805" spans="2:4">
      <c r="B805" s="601"/>
      <c r="C805" s="601"/>
      <c r="D805" s="601"/>
    </row>
    <row r="806" spans="2:4">
      <c r="B806" s="601"/>
      <c r="C806" s="601"/>
      <c r="D806" s="601"/>
    </row>
    <row r="807" spans="2:4">
      <c r="B807" s="601"/>
      <c r="C807" s="601"/>
      <c r="D807" s="601"/>
    </row>
    <row r="808" spans="2:4">
      <c r="B808" s="601"/>
      <c r="C808" s="601"/>
      <c r="D808" s="601"/>
    </row>
    <row r="809" spans="2:4">
      <c r="B809" s="601"/>
      <c r="C809" s="601"/>
      <c r="D809" s="601"/>
    </row>
    <row r="810" spans="2:4">
      <c r="B810" s="601"/>
      <c r="C810" s="601"/>
      <c r="D810" s="601"/>
    </row>
    <row r="811" spans="2:4">
      <c r="B811" s="601"/>
      <c r="C811" s="601"/>
      <c r="D811" s="601"/>
    </row>
    <row r="812" spans="2:4">
      <c r="B812" s="601"/>
      <c r="C812" s="601"/>
      <c r="D812" s="601"/>
    </row>
    <row r="813" spans="2:4">
      <c r="B813" s="601"/>
      <c r="C813" s="601"/>
      <c r="D813" s="601"/>
    </row>
    <row r="814" spans="2:4">
      <c r="B814" s="601"/>
      <c r="C814" s="601"/>
      <c r="D814" s="601"/>
    </row>
    <row r="815" spans="2:4">
      <c r="B815" s="601"/>
      <c r="C815" s="601"/>
      <c r="D815" s="601"/>
    </row>
    <row r="816" spans="2:4">
      <c r="B816" s="601"/>
      <c r="C816" s="601"/>
      <c r="D816" s="601"/>
    </row>
    <row r="817" spans="2:4">
      <c r="B817" s="601"/>
      <c r="C817" s="601"/>
      <c r="D817" s="601"/>
    </row>
    <row r="818" spans="2:4">
      <c r="B818" s="601"/>
      <c r="C818" s="601"/>
      <c r="D818" s="601"/>
    </row>
    <row r="819" spans="2:4">
      <c r="B819" s="601"/>
      <c r="C819" s="601"/>
      <c r="D819" s="601"/>
    </row>
    <row r="820" spans="2:4">
      <c r="B820" s="601"/>
      <c r="C820" s="601"/>
      <c r="D820" s="601"/>
    </row>
    <row r="821" spans="2:4">
      <c r="B821" s="601"/>
      <c r="C821" s="601"/>
      <c r="D821" s="601"/>
    </row>
    <row r="822" spans="2:4">
      <c r="B822" s="601"/>
      <c r="C822" s="601"/>
      <c r="D822" s="601"/>
    </row>
    <row r="823" spans="2:4">
      <c r="B823" s="601"/>
      <c r="C823" s="601"/>
      <c r="D823" s="601"/>
    </row>
    <row r="824" spans="2:4">
      <c r="B824" s="601"/>
      <c r="C824" s="601"/>
      <c r="D824" s="601"/>
    </row>
    <row r="825" spans="2:4">
      <c r="B825" s="601"/>
      <c r="C825" s="601"/>
      <c r="D825" s="601"/>
    </row>
    <row r="826" spans="2:4">
      <c r="B826" s="601"/>
      <c r="C826" s="601"/>
      <c r="D826" s="601"/>
    </row>
    <row r="827" spans="2:4">
      <c r="B827" s="601"/>
      <c r="C827" s="601"/>
      <c r="D827" s="601"/>
    </row>
    <row r="828" spans="2:4">
      <c r="B828" s="601"/>
      <c r="C828" s="601"/>
      <c r="D828" s="601"/>
    </row>
    <row r="829" spans="2:4">
      <c r="B829" s="601"/>
      <c r="C829" s="601"/>
      <c r="D829" s="601"/>
    </row>
    <row r="830" spans="2:4">
      <c r="B830" s="601"/>
      <c r="C830" s="601"/>
      <c r="D830" s="601"/>
    </row>
    <row r="831" spans="2:4">
      <c r="B831" s="601"/>
      <c r="C831" s="601"/>
      <c r="D831" s="601"/>
    </row>
    <row r="832" spans="2:4">
      <c r="B832" s="601"/>
      <c r="C832" s="601"/>
      <c r="D832" s="601"/>
    </row>
    <row r="833" spans="2:4">
      <c r="B833" s="601"/>
      <c r="C833" s="601"/>
      <c r="D833" s="601"/>
    </row>
    <row r="834" spans="2:4">
      <c r="B834" s="601"/>
      <c r="C834" s="601"/>
      <c r="D834" s="601"/>
    </row>
    <row r="835" spans="2:4">
      <c r="B835" s="601"/>
      <c r="C835" s="601"/>
      <c r="D835" s="601"/>
    </row>
    <row r="836" spans="2:4">
      <c r="B836" s="601"/>
      <c r="C836" s="601"/>
      <c r="D836" s="601"/>
    </row>
    <row r="837" spans="2:4">
      <c r="B837" s="601"/>
      <c r="C837" s="601"/>
      <c r="D837" s="601"/>
    </row>
    <row r="838" spans="2:4">
      <c r="B838" s="601"/>
      <c r="C838" s="601"/>
      <c r="D838" s="601"/>
    </row>
    <row r="839" spans="2:4">
      <c r="B839" s="601"/>
      <c r="C839" s="601"/>
      <c r="D839" s="601"/>
    </row>
    <row r="840" spans="2:4">
      <c r="B840" s="601"/>
      <c r="C840" s="601"/>
      <c r="D840" s="601"/>
    </row>
    <row r="841" spans="2:4">
      <c r="B841" s="601"/>
      <c r="C841" s="601"/>
      <c r="D841" s="601"/>
    </row>
    <row r="842" spans="2:4">
      <c r="B842" s="601"/>
      <c r="C842" s="601"/>
      <c r="D842" s="601"/>
    </row>
    <row r="843" spans="2:4">
      <c r="B843" s="601"/>
      <c r="C843" s="601"/>
      <c r="D843" s="601"/>
    </row>
    <row r="844" spans="2:4">
      <c r="B844" s="601"/>
      <c r="C844" s="601"/>
      <c r="D844" s="601"/>
    </row>
    <row r="845" spans="2:4">
      <c r="B845" s="601"/>
      <c r="C845" s="601"/>
      <c r="D845" s="601"/>
    </row>
    <row r="846" spans="2:4">
      <c r="B846" s="601"/>
      <c r="C846" s="601"/>
      <c r="D846" s="601"/>
    </row>
    <row r="847" spans="2:4">
      <c r="B847" s="601"/>
      <c r="C847" s="601"/>
      <c r="D847" s="601"/>
    </row>
    <row r="848" spans="2:4">
      <c r="B848" s="601"/>
      <c r="C848" s="601"/>
      <c r="D848" s="601"/>
    </row>
    <row r="849" spans="2:4">
      <c r="B849" s="601"/>
      <c r="C849" s="601"/>
      <c r="D849" s="601"/>
    </row>
    <row r="850" spans="2:4">
      <c r="B850" s="601"/>
      <c r="C850" s="601"/>
      <c r="D850" s="601"/>
    </row>
    <row r="851" spans="2:4">
      <c r="B851" s="601"/>
      <c r="C851" s="601"/>
      <c r="D851" s="601"/>
    </row>
    <row r="852" spans="2:4">
      <c r="B852" s="601"/>
      <c r="C852" s="601"/>
      <c r="D852" s="601"/>
    </row>
    <row r="853" spans="2:4">
      <c r="B853" s="601"/>
      <c r="C853" s="601"/>
      <c r="D853" s="601"/>
    </row>
    <row r="854" spans="2:4">
      <c r="B854" s="601"/>
      <c r="C854" s="601"/>
      <c r="D854" s="601"/>
    </row>
    <row r="855" spans="2:4">
      <c r="B855" s="601"/>
      <c r="C855" s="601"/>
      <c r="D855" s="601"/>
    </row>
    <row r="856" spans="2:4">
      <c r="B856" s="601"/>
      <c r="C856" s="601"/>
      <c r="D856" s="601"/>
    </row>
    <row r="857" spans="2:4">
      <c r="B857" s="601"/>
      <c r="C857" s="601"/>
      <c r="D857" s="601"/>
    </row>
    <row r="858" spans="2:4">
      <c r="B858" s="601"/>
      <c r="C858" s="601"/>
      <c r="D858" s="601"/>
    </row>
    <row r="859" spans="2:4">
      <c r="B859" s="601"/>
      <c r="C859" s="601"/>
      <c r="D859" s="601"/>
    </row>
    <row r="860" spans="2:4">
      <c r="B860" s="601"/>
      <c r="C860" s="601"/>
      <c r="D860" s="601"/>
    </row>
    <row r="861" spans="2:4">
      <c r="B861" s="601"/>
      <c r="C861" s="601"/>
      <c r="D861" s="601"/>
    </row>
    <row r="862" spans="2:4">
      <c r="B862" s="601"/>
      <c r="C862" s="601"/>
      <c r="D862" s="601"/>
    </row>
    <row r="863" spans="2:4">
      <c r="B863" s="601"/>
      <c r="C863" s="601"/>
      <c r="D863" s="601"/>
    </row>
    <row r="864" spans="2:4">
      <c r="B864" s="601"/>
      <c r="C864" s="601"/>
      <c r="D864" s="601"/>
    </row>
    <row r="865" spans="2:4">
      <c r="B865" s="601"/>
      <c r="C865" s="601"/>
      <c r="D865" s="601"/>
    </row>
    <row r="866" spans="2:4">
      <c r="B866" s="601"/>
      <c r="C866" s="601"/>
      <c r="D866" s="601"/>
    </row>
    <row r="867" spans="2:4">
      <c r="B867" s="601"/>
      <c r="C867" s="601"/>
      <c r="D867" s="601"/>
    </row>
    <row r="868" spans="2:4">
      <c r="B868" s="601"/>
      <c r="C868" s="601"/>
      <c r="D868" s="601"/>
    </row>
    <row r="869" spans="2:4">
      <c r="B869" s="601"/>
      <c r="C869" s="601"/>
      <c r="D869" s="601"/>
    </row>
    <row r="870" spans="2:4">
      <c r="B870" s="601"/>
      <c r="C870" s="601"/>
      <c r="D870" s="601"/>
    </row>
    <row r="871" spans="2:4">
      <c r="B871" s="601"/>
      <c r="C871" s="601"/>
      <c r="D871" s="601"/>
    </row>
    <row r="872" spans="2:4">
      <c r="B872" s="601"/>
      <c r="C872" s="601"/>
      <c r="D872" s="601"/>
    </row>
    <row r="873" spans="2:4">
      <c r="B873" s="601"/>
      <c r="C873" s="601"/>
      <c r="D873" s="601"/>
    </row>
    <row r="874" spans="2:4">
      <c r="B874" s="601"/>
      <c r="C874" s="601"/>
      <c r="D874" s="601"/>
    </row>
    <row r="875" spans="2:4">
      <c r="B875" s="601"/>
      <c r="C875" s="601"/>
      <c r="D875" s="601"/>
    </row>
    <row r="876" spans="2:4">
      <c r="B876" s="601"/>
      <c r="C876" s="601"/>
      <c r="D876" s="601"/>
    </row>
    <row r="877" spans="2:4">
      <c r="B877" s="601"/>
      <c r="C877" s="601"/>
      <c r="D877" s="601"/>
    </row>
    <row r="878" spans="2:4">
      <c r="B878" s="601"/>
      <c r="C878" s="601"/>
      <c r="D878" s="601"/>
    </row>
    <row r="879" spans="2:4">
      <c r="B879" s="601"/>
      <c r="C879" s="601"/>
      <c r="D879" s="601"/>
    </row>
    <row r="880" spans="2:4">
      <c r="B880" s="601"/>
      <c r="C880" s="601"/>
      <c r="D880" s="601"/>
    </row>
    <row r="881" spans="2:4">
      <c r="B881" s="601"/>
      <c r="C881" s="601"/>
      <c r="D881" s="601"/>
    </row>
    <row r="882" spans="2:4">
      <c r="B882" s="601"/>
      <c r="C882" s="601"/>
      <c r="D882" s="601"/>
    </row>
    <row r="883" spans="2:4">
      <c r="B883" s="601"/>
      <c r="C883" s="601"/>
      <c r="D883" s="601"/>
    </row>
    <row r="884" spans="2:4">
      <c r="B884" s="601"/>
      <c r="C884" s="601"/>
      <c r="D884" s="601"/>
    </row>
    <row r="885" spans="2:4">
      <c r="B885" s="601"/>
      <c r="C885" s="601"/>
      <c r="D885" s="601"/>
    </row>
    <row r="886" spans="2:4">
      <c r="B886" s="601"/>
      <c r="C886" s="601"/>
      <c r="D886" s="601"/>
    </row>
    <row r="887" spans="2:4">
      <c r="B887" s="601"/>
      <c r="C887" s="601"/>
      <c r="D887" s="601"/>
    </row>
    <row r="888" spans="2:4">
      <c r="B888" s="601"/>
      <c r="C888" s="601"/>
      <c r="D888" s="601"/>
    </row>
    <row r="889" spans="2:4">
      <c r="B889" s="601"/>
      <c r="C889" s="601"/>
      <c r="D889" s="601"/>
    </row>
    <row r="890" spans="2:4">
      <c r="B890" s="601"/>
      <c r="C890" s="601"/>
      <c r="D890" s="601"/>
    </row>
    <row r="891" spans="2:4">
      <c r="B891" s="601"/>
      <c r="C891" s="601"/>
      <c r="D891" s="601"/>
    </row>
    <row r="892" spans="2:4">
      <c r="B892" s="601"/>
      <c r="C892" s="601"/>
      <c r="D892" s="601"/>
    </row>
    <row r="893" spans="2:4">
      <c r="B893" s="601"/>
      <c r="C893" s="601"/>
      <c r="D893" s="601"/>
    </row>
    <row r="894" spans="2:4">
      <c r="B894" s="601"/>
      <c r="C894" s="601"/>
      <c r="D894" s="601"/>
    </row>
    <row r="895" spans="2:4">
      <c r="B895" s="601"/>
      <c r="C895" s="601"/>
      <c r="D895" s="601"/>
    </row>
    <row r="896" spans="2:4">
      <c r="B896" s="601"/>
      <c r="C896" s="601"/>
      <c r="D896" s="601"/>
    </row>
    <row r="897" spans="2:4">
      <c r="B897" s="601"/>
      <c r="C897" s="601"/>
      <c r="D897" s="601"/>
    </row>
    <row r="898" spans="2:4">
      <c r="B898" s="601"/>
      <c r="C898" s="601"/>
      <c r="D898" s="601"/>
    </row>
    <row r="899" spans="2:4">
      <c r="B899" s="601"/>
      <c r="C899" s="601"/>
      <c r="D899" s="601"/>
    </row>
    <row r="900" spans="2:4">
      <c r="B900" s="601"/>
      <c r="C900" s="601"/>
      <c r="D900" s="601"/>
    </row>
    <row r="901" spans="2:4">
      <c r="B901" s="601"/>
      <c r="C901" s="601"/>
      <c r="D901" s="601"/>
    </row>
    <row r="902" spans="2:4">
      <c r="B902" s="601"/>
      <c r="C902" s="601"/>
      <c r="D902" s="601"/>
    </row>
    <row r="903" spans="2:4">
      <c r="B903" s="601"/>
      <c r="C903" s="601"/>
      <c r="D903" s="601"/>
    </row>
    <row r="904" spans="2:4">
      <c r="B904" s="601"/>
      <c r="C904" s="601"/>
      <c r="D904" s="601"/>
    </row>
    <row r="905" spans="2:4">
      <c r="B905" s="601"/>
      <c r="C905" s="601"/>
      <c r="D905" s="601"/>
    </row>
    <row r="906" spans="2:4">
      <c r="B906" s="601"/>
      <c r="C906" s="601"/>
      <c r="D906" s="601"/>
    </row>
    <row r="907" spans="2:4">
      <c r="B907" s="601"/>
      <c r="C907" s="601"/>
      <c r="D907" s="601"/>
    </row>
    <row r="908" spans="2:4">
      <c r="B908" s="601"/>
      <c r="C908" s="601"/>
      <c r="D908" s="601"/>
    </row>
    <row r="909" spans="2:4">
      <c r="B909" s="601"/>
      <c r="C909" s="601"/>
      <c r="D909" s="601"/>
    </row>
    <row r="910" spans="2:4">
      <c r="B910" s="601"/>
      <c r="C910" s="601"/>
      <c r="D910" s="601"/>
    </row>
    <row r="911" spans="2:4">
      <c r="B911" s="601"/>
      <c r="C911" s="601"/>
      <c r="D911" s="601"/>
    </row>
    <row r="912" spans="2:4">
      <c r="B912" s="601"/>
      <c r="C912" s="601"/>
      <c r="D912" s="601"/>
    </row>
    <row r="913" spans="2:4">
      <c r="B913" s="601"/>
      <c r="C913" s="601"/>
      <c r="D913" s="601"/>
    </row>
    <row r="914" spans="2:4">
      <c r="B914" s="601"/>
      <c r="C914" s="601"/>
      <c r="D914" s="603"/>
    </row>
    <row r="915" spans="2:4">
      <c r="B915" s="601"/>
      <c r="C915" s="601"/>
      <c r="D915" s="603"/>
    </row>
    <row r="916" spans="2:4">
      <c r="B916" s="601"/>
      <c r="C916" s="601"/>
      <c r="D916" s="603"/>
    </row>
    <row r="917" spans="2:4">
      <c r="B917" s="601"/>
      <c r="C917" s="601"/>
      <c r="D917" s="603"/>
    </row>
    <row r="918" spans="2:4">
      <c r="B918" s="601"/>
      <c r="C918" s="601"/>
      <c r="D918" s="603"/>
    </row>
    <row r="919" spans="2:4">
      <c r="B919" s="601"/>
      <c r="C919" s="601"/>
      <c r="D919" s="603"/>
    </row>
    <row r="920" spans="2:4">
      <c r="B920" s="601"/>
      <c r="C920" s="601"/>
      <c r="D920" s="603"/>
    </row>
    <row r="921" spans="2:4">
      <c r="B921" s="601"/>
      <c r="C921" s="601"/>
      <c r="D921" s="603"/>
    </row>
    <row r="922" spans="2:4">
      <c r="B922" s="601"/>
      <c r="C922" s="601"/>
      <c r="D922" s="603"/>
    </row>
    <row r="923" spans="2:4">
      <c r="B923" s="601"/>
      <c r="C923" s="601"/>
      <c r="D923" s="603"/>
    </row>
    <row r="924" spans="2:4">
      <c r="B924" s="601"/>
      <c r="C924" s="601"/>
      <c r="D924" s="603"/>
    </row>
    <row r="925" spans="2:4">
      <c r="B925" s="601"/>
      <c r="C925" s="601"/>
      <c r="D925" s="603"/>
    </row>
    <row r="926" spans="2:4">
      <c r="B926" s="601"/>
      <c r="C926" s="601"/>
      <c r="D926" s="603"/>
    </row>
    <row r="927" spans="2:4">
      <c r="B927" s="601"/>
      <c r="C927" s="601"/>
      <c r="D927" s="603"/>
    </row>
    <row r="928" spans="2:4">
      <c r="B928" s="601"/>
      <c r="C928" s="601"/>
      <c r="D928" s="603"/>
    </row>
    <row r="929" spans="2:4">
      <c r="B929" s="601"/>
      <c r="C929" s="601"/>
      <c r="D929" s="603"/>
    </row>
    <row r="930" spans="2:4">
      <c r="B930" s="601"/>
      <c r="C930" s="601"/>
      <c r="D930" s="603"/>
    </row>
    <row r="931" spans="2:4">
      <c r="B931" s="601"/>
      <c r="C931" s="601"/>
      <c r="D931" s="603"/>
    </row>
    <row r="932" spans="2:4">
      <c r="B932" s="601"/>
      <c r="C932" s="601"/>
      <c r="D932" s="603"/>
    </row>
    <row r="933" spans="2:4">
      <c r="B933" s="601"/>
      <c r="C933" s="601"/>
      <c r="D933" s="603"/>
    </row>
    <row r="934" spans="2:4">
      <c r="B934" s="601"/>
      <c r="C934" s="601"/>
      <c r="D934" s="603"/>
    </row>
    <row r="935" spans="2:4">
      <c r="B935" s="601"/>
      <c r="C935" s="601"/>
      <c r="D935" s="603"/>
    </row>
    <row r="936" spans="2:4">
      <c r="B936" s="601"/>
      <c r="C936" s="604"/>
      <c r="D936" s="605"/>
    </row>
    <row r="937" spans="2:4">
      <c r="B937" s="601"/>
      <c r="C937" s="604"/>
      <c r="D937" s="605"/>
    </row>
    <row r="938" spans="2:4">
      <c r="B938" s="601"/>
      <c r="C938" s="604"/>
      <c r="D938" s="605"/>
    </row>
    <row r="939" spans="2:4">
      <c r="B939" s="601"/>
      <c r="C939" s="604"/>
      <c r="D939" s="605"/>
    </row>
    <row r="940" spans="2:4">
      <c r="B940" s="601"/>
      <c r="C940" s="604"/>
      <c r="D940" s="605"/>
    </row>
    <row r="941" spans="2:4">
      <c r="B941" s="601"/>
      <c r="C941" s="604"/>
      <c r="D941" s="605"/>
    </row>
    <row r="942" spans="2:4">
      <c r="B942" s="601"/>
      <c r="C942" s="604"/>
      <c r="D942" s="605"/>
    </row>
    <row r="943" spans="2:4">
      <c r="B943" s="601"/>
      <c r="C943" s="604"/>
      <c r="D943" s="605"/>
    </row>
    <row r="944" spans="2:4">
      <c r="B944" s="601"/>
      <c r="C944" s="604"/>
      <c r="D944" s="605"/>
    </row>
    <row r="945" spans="2:4">
      <c r="B945" s="601"/>
      <c r="C945" s="604"/>
      <c r="D945" s="605"/>
    </row>
    <row r="946" spans="2:4">
      <c r="B946" s="601"/>
      <c r="C946" s="604"/>
      <c r="D946" s="605"/>
    </row>
    <row r="947" spans="2:4">
      <c r="B947" s="601"/>
      <c r="C947" s="604"/>
      <c r="D947" s="605"/>
    </row>
    <row r="948" spans="2:4">
      <c r="B948" s="601"/>
      <c r="C948" s="604"/>
      <c r="D948" s="605"/>
    </row>
    <row r="949" spans="2:4">
      <c r="B949" s="601"/>
      <c r="C949" s="604"/>
      <c r="D949" s="605"/>
    </row>
    <row r="950" spans="2:4">
      <c r="B950" s="601"/>
      <c r="C950" s="604"/>
      <c r="D950" s="605"/>
    </row>
    <row r="951" spans="2:4">
      <c r="B951" s="601"/>
      <c r="C951" s="604"/>
      <c r="D951" s="605"/>
    </row>
    <row r="952" spans="2:4">
      <c r="B952" s="601"/>
      <c r="C952" s="604"/>
      <c r="D952" s="605"/>
    </row>
    <row r="953" spans="2:4">
      <c r="B953" s="601"/>
      <c r="C953" s="604"/>
      <c r="D953" s="605"/>
    </row>
    <row r="954" spans="2:4">
      <c r="B954" s="601"/>
      <c r="C954" s="604"/>
      <c r="D954" s="605"/>
    </row>
    <row r="955" spans="2:4">
      <c r="B955" s="601"/>
      <c r="C955" s="604"/>
      <c r="D955" s="605"/>
    </row>
    <row r="956" spans="2:4">
      <c r="B956" s="601"/>
      <c r="C956" s="604"/>
      <c r="D956" s="605"/>
    </row>
    <row r="957" spans="2:4">
      <c r="B957" s="601"/>
      <c r="C957" s="604"/>
      <c r="D957" s="605"/>
    </row>
    <row r="958" spans="2:4">
      <c r="B958" s="601"/>
      <c r="C958" s="604"/>
      <c r="D958" s="605"/>
    </row>
    <row r="959" spans="2:4">
      <c r="B959" s="601"/>
      <c r="C959" s="604"/>
      <c r="D959" s="605"/>
    </row>
    <row r="960" spans="2:4">
      <c r="B960" s="601"/>
      <c r="C960" s="604"/>
      <c r="D960" s="605"/>
    </row>
    <row r="961" spans="2:4">
      <c r="B961" s="601"/>
      <c r="C961" s="604"/>
      <c r="D961" s="605"/>
    </row>
    <row r="962" spans="2:4">
      <c r="B962" s="601"/>
      <c r="C962" s="604"/>
      <c r="D962" s="605"/>
    </row>
    <row r="963" spans="2:4">
      <c r="B963" s="601"/>
      <c r="C963" s="604"/>
      <c r="D963" s="605"/>
    </row>
    <row r="964" spans="2:4">
      <c r="B964" s="601"/>
      <c r="C964" s="604"/>
      <c r="D964" s="605"/>
    </row>
    <row r="965" spans="2:4">
      <c r="B965" s="601"/>
      <c r="C965" s="604"/>
      <c r="D965" s="605"/>
    </row>
    <row r="966" spans="2:4">
      <c r="B966" s="539"/>
      <c r="C966" s="604"/>
      <c r="D966" s="605"/>
    </row>
    <row r="967" spans="2:4">
      <c r="B967" s="539"/>
      <c r="C967" s="604"/>
      <c r="D967" s="605"/>
    </row>
    <row r="968" spans="2:4">
      <c r="B968" s="539"/>
      <c r="C968" s="604"/>
      <c r="D968" s="605"/>
    </row>
    <row r="969" spans="2:4">
      <c r="B969" s="601"/>
      <c r="C969" s="604"/>
      <c r="D969" s="604"/>
    </row>
    <row r="970" spans="2:4">
      <c r="B970" s="601"/>
      <c r="C970" s="604"/>
      <c r="D970" s="604"/>
    </row>
    <row r="971" spans="2:4">
      <c r="B971" s="601"/>
      <c r="C971" s="604"/>
      <c r="D971" s="606"/>
    </row>
    <row r="972" spans="2:4">
      <c r="B972" s="539"/>
      <c r="C972" s="601"/>
      <c r="D972" s="601"/>
    </row>
    <row r="973" spans="2:4">
      <c r="B973" s="539"/>
      <c r="C973" s="601"/>
      <c r="D973" s="601"/>
    </row>
    <row r="974" spans="2:4">
      <c r="B974" s="539"/>
      <c r="C974" s="601"/>
      <c r="D974" s="601"/>
    </row>
    <row r="975" spans="2:4">
      <c r="B975" s="539"/>
      <c r="C975" s="601"/>
      <c r="D975" s="601"/>
    </row>
    <row r="976" spans="2:4">
      <c r="B976" s="539"/>
      <c r="C976" s="601"/>
      <c r="D976" s="601"/>
    </row>
    <row r="977" spans="2:4">
      <c r="B977" s="539"/>
      <c r="C977" s="601"/>
      <c r="D977" s="601"/>
    </row>
    <row r="978" spans="2:4">
      <c r="B978" s="539"/>
      <c r="C978" s="601"/>
      <c r="D978" s="601"/>
    </row>
    <row r="979" spans="2:4">
      <c r="B979" s="539"/>
      <c r="C979" s="601"/>
      <c r="D979" s="601"/>
    </row>
    <row r="980" spans="2:4">
      <c r="B980" s="539"/>
      <c r="C980" s="601"/>
      <c r="D980" s="601"/>
    </row>
    <row r="981" spans="2:4">
      <c r="B981" s="539"/>
      <c r="C981" s="601"/>
      <c r="D981" s="601"/>
    </row>
    <row r="982" spans="2:4">
      <c r="B982" s="539"/>
      <c r="C982" s="601"/>
      <c r="D982" s="601"/>
    </row>
    <row r="983" spans="2:4">
      <c r="B983" s="539"/>
      <c r="C983" s="601"/>
      <c r="D983" s="601"/>
    </row>
    <row r="984" spans="2:4">
      <c r="B984" s="539"/>
      <c r="C984" s="601"/>
      <c r="D984" s="601"/>
    </row>
    <row r="985" spans="2:4">
      <c r="B985" s="539"/>
      <c r="C985" s="601"/>
      <c r="D985" s="601"/>
    </row>
    <row r="986" spans="2:4">
      <c r="B986" s="539"/>
      <c r="C986" s="601"/>
      <c r="D986" s="601"/>
    </row>
    <row r="987" spans="2:4">
      <c r="B987" s="539"/>
      <c r="C987" s="601"/>
      <c r="D987" s="601"/>
    </row>
    <row r="988" spans="2:4">
      <c r="B988" s="539"/>
      <c r="C988" s="601"/>
      <c r="D988" s="601"/>
    </row>
    <row r="989" spans="2:4">
      <c r="B989" s="539"/>
      <c r="C989" s="601"/>
      <c r="D989" s="601"/>
    </row>
    <row r="990" spans="2:4">
      <c r="B990" s="539"/>
      <c r="C990" s="601"/>
      <c r="D990" s="601"/>
    </row>
    <row r="991" spans="2:4">
      <c r="B991" s="539"/>
      <c r="C991" s="601"/>
      <c r="D991" s="601"/>
    </row>
    <row r="992" spans="2:4">
      <c r="B992" s="539"/>
      <c r="C992" s="601"/>
      <c r="D992" s="601"/>
    </row>
    <row r="993" spans="2:4">
      <c r="B993" s="539"/>
      <c r="C993" s="601"/>
      <c r="D993" s="601"/>
    </row>
    <row r="994" spans="2:4">
      <c r="B994" s="539"/>
      <c r="C994" s="601"/>
      <c r="D994" s="601"/>
    </row>
    <row r="995" spans="2:4">
      <c r="B995" s="539"/>
      <c r="C995" s="601"/>
      <c r="D995" s="601"/>
    </row>
    <row r="996" spans="2:4">
      <c r="B996" s="539"/>
      <c r="C996" s="601"/>
      <c r="D996" s="601"/>
    </row>
    <row r="997" spans="2:4">
      <c r="B997" s="539"/>
      <c r="C997" s="601"/>
      <c r="D997" s="601"/>
    </row>
    <row r="998" spans="2:4">
      <c r="B998" s="539"/>
      <c r="C998" s="601"/>
      <c r="D998" s="601"/>
    </row>
    <row r="999" spans="2:4">
      <c r="B999" s="539"/>
      <c r="C999" s="601"/>
      <c r="D999" s="601"/>
    </row>
    <row r="1000" spans="2:4">
      <c r="B1000" s="539"/>
      <c r="C1000" s="601"/>
      <c r="D1000" s="601"/>
    </row>
    <row r="1001" spans="2:4">
      <c r="B1001" s="539"/>
      <c r="C1001" s="601"/>
      <c r="D1001" s="601"/>
    </row>
    <row r="1002" spans="2:4">
      <c r="B1002" s="539"/>
      <c r="C1002" s="601"/>
      <c r="D1002" s="601"/>
    </row>
    <row r="1003" spans="2:4">
      <c r="B1003" s="539"/>
      <c r="C1003" s="601"/>
      <c r="D1003" s="601"/>
    </row>
    <row r="1004" spans="2:4">
      <c r="B1004" s="539"/>
      <c r="C1004" s="601"/>
      <c r="D1004" s="601"/>
    </row>
    <row r="1005" spans="2:4">
      <c r="B1005" s="539"/>
      <c r="C1005" s="601"/>
      <c r="D1005" s="601"/>
    </row>
    <row r="1006" spans="2:4">
      <c r="B1006" s="539"/>
      <c r="C1006" s="601"/>
      <c r="D1006" s="601"/>
    </row>
    <row r="1007" spans="2:4">
      <c r="B1007" s="539"/>
      <c r="C1007" s="601"/>
      <c r="D1007" s="601"/>
    </row>
    <row r="1008" spans="2:4">
      <c r="B1008" s="539"/>
      <c r="C1008" s="601"/>
      <c r="D1008" s="601"/>
    </row>
    <row r="1009" spans="2:4">
      <c r="B1009" s="539"/>
      <c r="C1009" s="601"/>
      <c r="D1009" s="601"/>
    </row>
    <row r="1010" spans="2:4">
      <c r="B1010" s="539"/>
      <c r="C1010" s="601"/>
      <c r="D1010" s="601"/>
    </row>
    <row r="1011" spans="2:4">
      <c r="B1011" s="539"/>
      <c r="C1011" s="601"/>
      <c r="D1011" s="601"/>
    </row>
    <row r="1012" spans="2:4">
      <c r="B1012" s="539"/>
      <c r="C1012" s="601"/>
      <c r="D1012" s="601"/>
    </row>
    <row r="1013" spans="2:4">
      <c r="B1013" s="539"/>
      <c r="C1013" s="601"/>
      <c r="D1013" s="601"/>
    </row>
    <row r="1014" spans="2:4">
      <c r="B1014" s="539"/>
      <c r="C1014" s="601"/>
      <c r="D1014" s="601"/>
    </row>
    <row r="1015" spans="2:4">
      <c r="B1015" s="539"/>
      <c r="C1015" s="601"/>
      <c r="D1015" s="601"/>
    </row>
    <row r="1016" spans="2:4">
      <c r="B1016" s="539"/>
      <c r="C1016" s="601"/>
      <c r="D1016" s="601"/>
    </row>
    <row r="1017" spans="2:4">
      <c r="B1017" s="539"/>
      <c r="C1017" s="601"/>
      <c r="D1017" s="601"/>
    </row>
    <row r="1018" spans="2:4">
      <c r="B1018" s="539"/>
      <c r="C1018" s="601"/>
      <c r="D1018" s="601"/>
    </row>
    <row r="1019" spans="2:4">
      <c r="B1019" s="539"/>
      <c r="C1019" s="601"/>
      <c r="D1019" s="601"/>
    </row>
    <row r="1020" spans="2:4">
      <c r="B1020" s="539"/>
      <c r="C1020" s="601"/>
      <c r="D1020" s="601"/>
    </row>
    <row r="1021" spans="2:4">
      <c r="B1021" s="539"/>
      <c r="C1021" s="601"/>
      <c r="D1021" s="601"/>
    </row>
    <row r="1022" spans="2:4">
      <c r="B1022" s="539"/>
      <c r="C1022" s="601"/>
      <c r="D1022" s="601"/>
    </row>
    <row r="1023" spans="2:4">
      <c r="B1023" s="601"/>
      <c r="C1023" s="601"/>
      <c r="D1023" s="601"/>
    </row>
    <row r="1024" spans="2:4">
      <c r="B1024" s="539"/>
      <c r="C1024" s="601"/>
      <c r="D1024" s="601"/>
    </row>
    <row r="1025" spans="2:4">
      <c r="B1025" s="539"/>
      <c r="C1025" s="601"/>
      <c r="D1025" s="601"/>
    </row>
    <row r="1026" spans="2:4">
      <c r="B1026" s="539"/>
      <c r="C1026" s="601"/>
      <c r="D1026" s="601"/>
    </row>
    <row r="1027" spans="2:4">
      <c r="B1027" s="539"/>
      <c r="C1027" s="601"/>
      <c r="D1027" s="601"/>
    </row>
    <row r="1028" spans="2:4">
      <c r="B1028" s="539"/>
      <c r="C1028" s="601"/>
      <c r="D1028" s="601"/>
    </row>
    <row r="1029" spans="2:4">
      <c r="B1029" s="539"/>
      <c r="C1029" s="601"/>
      <c r="D1029" s="601"/>
    </row>
    <row r="1030" spans="2:4">
      <c r="B1030" s="539"/>
      <c r="C1030" s="601"/>
      <c r="D1030" s="601"/>
    </row>
    <row r="1031" spans="2:4">
      <c r="B1031" s="539"/>
      <c r="C1031" s="601"/>
      <c r="D1031" s="601"/>
    </row>
    <row r="1032" spans="2:4">
      <c r="B1032" s="539"/>
      <c r="C1032" s="601"/>
      <c r="D1032" s="601"/>
    </row>
    <row r="1033" spans="2:4">
      <c r="B1033" s="539"/>
      <c r="C1033" s="601"/>
      <c r="D1033" s="601"/>
    </row>
    <row r="1034" spans="2:4">
      <c r="B1034" s="539"/>
      <c r="C1034" s="601"/>
      <c r="D1034" s="601"/>
    </row>
    <row r="1035" spans="2:4">
      <c r="B1035" s="539"/>
      <c r="C1035" s="601"/>
      <c r="D1035" s="601"/>
    </row>
    <row r="1036" spans="2:4">
      <c r="B1036" s="539"/>
      <c r="C1036" s="601"/>
      <c r="D1036" s="601"/>
    </row>
    <row r="1037" spans="2:4">
      <c r="B1037" s="539"/>
      <c r="C1037" s="601"/>
      <c r="D1037" s="601"/>
    </row>
    <row r="1038" spans="2:4">
      <c r="B1038" s="539"/>
      <c r="C1038" s="601"/>
      <c r="D1038" s="601"/>
    </row>
    <row r="1039" spans="2:4">
      <c r="B1039" s="539"/>
      <c r="C1039" s="601"/>
      <c r="D1039" s="601"/>
    </row>
    <row r="1040" spans="2:4">
      <c r="B1040" s="601"/>
      <c r="C1040" s="601"/>
      <c r="D1040" s="601"/>
    </row>
    <row r="1041" spans="2:4">
      <c r="B1041" s="601"/>
      <c r="C1041" s="601"/>
      <c r="D1041" s="601"/>
    </row>
    <row r="1042" spans="2:4">
      <c r="B1042" s="601"/>
      <c r="C1042" s="601"/>
      <c r="D1042" s="601"/>
    </row>
    <row r="1043" spans="2:4">
      <c r="B1043" s="601"/>
      <c r="C1043" s="601"/>
      <c r="D1043" s="601"/>
    </row>
    <row r="1044" spans="2:4">
      <c r="B1044" s="539"/>
      <c r="C1044" s="601"/>
      <c r="D1044" s="601"/>
    </row>
    <row r="1045" spans="2:4">
      <c r="B1045" s="539"/>
      <c r="C1045" s="601"/>
      <c r="D1045" s="601"/>
    </row>
    <row r="1046" spans="2:4">
      <c r="B1046" s="539"/>
      <c r="C1046" s="601"/>
      <c r="D1046" s="601"/>
    </row>
    <row r="1047" spans="2:4">
      <c r="B1047" s="539"/>
      <c r="C1047" s="601"/>
      <c r="D1047" s="601"/>
    </row>
    <row r="1048" spans="2:4">
      <c r="B1048" s="539"/>
      <c r="C1048" s="601"/>
      <c r="D1048" s="601"/>
    </row>
    <row r="1049" spans="2:4">
      <c r="B1049" s="539"/>
      <c r="C1049" s="601"/>
      <c r="D1049" s="601"/>
    </row>
    <row r="1050" spans="2:4">
      <c r="B1050" s="539"/>
      <c r="C1050" s="601"/>
      <c r="D1050" s="601"/>
    </row>
    <row r="1051" spans="2:4">
      <c r="B1051" s="539"/>
      <c r="C1051" s="601"/>
      <c r="D1051" s="601"/>
    </row>
    <row r="1052" spans="2:4">
      <c r="B1052" s="539"/>
      <c r="C1052" s="601"/>
      <c r="D1052" s="601"/>
    </row>
    <row r="1053" spans="2:4">
      <c r="B1053" s="539"/>
      <c r="C1053" s="601"/>
      <c r="D1053" s="601"/>
    </row>
    <row r="1054" spans="2:4">
      <c r="B1054" s="539"/>
      <c r="C1054" s="601"/>
      <c r="D1054" s="601"/>
    </row>
    <row r="1055" spans="2:4">
      <c r="B1055" s="539"/>
      <c r="C1055" s="601"/>
      <c r="D1055" s="601"/>
    </row>
    <row r="1056" spans="2:4">
      <c r="B1056" s="539"/>
      <c r="C1056" s="601"/>
      <c r="D1056" s="601"/>
    </row>
    <row r="1057" spans="2:4">
      <c r="B1057" s="539"/>
      <c r="C1057" s="601"/>
      <c r="D1057" s="601"/>
    </row>
    <row r="1058" spans="2:4">
      <c r="B1058" s="539"/>
      <c r="C1058" s="601"/>
      <c r="D1058" s="601"/>
    </row>
    <row r="1059" spans="2:4">
      <c r="B1059" s="539"/>
      <c r="C1059" s="601"/>
      <c r="D1059" s="601"/>
    </row>
    <row r="1060" spans="2:4">
      <c r="B1060" s="539"/>
      <c r="C1060" s="601"/>
      <c r="D1060" s="601"/>
    </row>
    <row r="1061" spans="2:4">
      <c r="B1061" s="539"/>
      <c r="C1061" s="601"/>
      <c r="D1061" s="601"/>
    </row>
    <row r="1062" spans="2:4">
      <c r="B1062" s="539"/>
      <c r="C1062" s="601"/>
      <c r="D1062" s="601"/>
    </row>
    <row r="1063" spans="2:4">
      <c r="B1063" s="539"/>
      <c r="C1063" s="601"/>
      <c r="D1063" s="601"/>
    </row>
    <row r="1064" spans="2:4">
      <c r="B1064" s="539"/>
      <c r="C1064" s="601"/>
      <c r="D1064" s="601"/>
    </row>
    <row r="1065" spans="2:4">
      <c r="B1065" s="539"/>
      <c r="C1065" s="601"/>
      <c r="D1065" s="601"/>
    </row>
    <row r="1066" spans="2:4">
      <c r="B1066" s="539"/>
      <c r="C1066" s="601"/>
      <c r="D1066" s="601"/>
    </row>
    <row r="1067" spans="2:4">
      <c r="B1067" s="539"/>
      <c r="C1067" s="601"/>
      <c r="D1067" s="601"/>
    </row>
    <row r="1068" spans="2:4">
      <c r="B1068" s="539"/>
      <c r="C1068" s="601"/>
      <c r="D1068" s="601"/>
    </row>
    <row r="1069" spans="2:4">
      <c r="B1069" s="539"/>
      <c r="C1069" s="601"/>
      <c r="D1069" s="601"/>
    </row>
    <row r="1070" spans="2:4">
      <c r="B1070" s="539"/>
      <c r="C1070" s="601"/>
      <c r="D1070" s="601"/>
    </row>
    <row r="1071" spans="2:4">
      <c r="B1071" s="539"/>
      <c r="C1071" s="601"/>
      <c r="D1071" s="601"/>
    </row>
    <row r="1072" spans="2:4">
      <c r="B1072" s="539"/>
      <c r="C1072" s="601"/>
      <c r="D1072" s="607"/>
    </row>
    <row r="1073" spans="2:4">
      <c r="B1073" s="539"/>
      <c r="C1073" s="601"/>
      <c r="D1073" s="601"/>
    </row>
    <row r="1074" spans="2:4">
      <c r="B1074" s="539"/>
      <c r="C1074" s="601"/>
      <c r="D1074" s="601"/>
    </row>
    <row r="1075" spans="2:4">
      <c r="B1075" s="539"/>
      <c r="C1075" s="601"/>
      <c r="D1075" s="601"/>
    </row>
    <row r="1076" spans="2:4">
      <c r="B1076" s="539"/>
      <c r="C1076" s="601"/>
      <c r="D1076" s="601"/>
    </row>
    <row r="1077" spans="2:4">
      <c r="B1077" s="539"/>
      <c r="C1077" s="601"/>
      <c r="D1077" s="601"/>
    </row>
    <row r="1078" spans="2:4">
      <c r="B1078" s="539"/>
      <c r="C1078" s="601"/>
      <c r="D1078" s="601"/>
    </row>
    <row r="1079" spans="2:4">
      <c r="B1079" s="539"/>
      <c r="C1079" s="601"/>
      <c r="D1079" s="601"/>
    </row>
    <row r="1080" spans="2:4">
      <c r="B1080" s="539"/>
      <c r="C1080" s="601"/>
      <c r="D1080" s="601"/>
    </row>
    <row r="1081" spans="2:4">
      <c r="B1081" s="539"/>
      <c r="C1081" s="601"/>
      <c r="D1081" s="601"/>
    </row>
    <row r="1082" spans="2:4">
      <c r="B1082" s="539"/>
      <c r="C1082" s="601"/>
      <c r="D1082" s="601"/>
    </row>
    <row r="1083" spans="2:4">
      <c r="B1083" s="539"/>
      <c r="C1083" s="601"/>
      <c r="D1083" s="601"/>
    </row>
    <row r="1084" spans="2:4">
      <c r="B1084" s="539"/>
      <c r="C1084" s="601"/>
      <c r="D1084" s="601"/>
    </row>
    <row r="1085" spans="2:4">
      <c r="B1085" s="539"/>
      <c r="C1085" s="601"/>
      <c r="D1085" s="601"/>
    </row>
    <row r="1086" spans="2:4">
      <c r="B1086" s="539"/>
      <c r="C1086" s="601"/>
      <c r="D1086" s="601"/>
    </row>
    <row r="1087" spans="2:4">
      <c r="B1087" s="539"/>
      <c r="C1087" s="601"/>
      <c r="D1087" s="601"/>
    </row>
    <row r="1088" spans="2:4">
      <c r="B1088" s="539"/>
      <c r="C1088" s="601"/>
      <c r="D1088" s="601"/>
    </row>
    <row r="1089" spans="2:4">
      <c r="B1089" s="539"/>
      <c r="C1089" s="601"/>
      <c r="D1089" s="601"/>
    </row>
    <row r="1090" spans="2:4">
      <c r="B1090" s="539"/>
      <c r="C1090" s="601"/>
      <c r="D1090" s="601"/>
    </row>
    <row r="1091" spans="2:4">
      <c r="B1091" s="539"/>
      <c r="C1091" s="601"/>
      <c r="D1091" s="601"/>
    </row>
    <row r="1092" spans="2:4">
      <c r="B1092" s="539"/>
      <c r="C1092" s="601"/>
      <c r="D1092" s="601"/>
    </row>
    <row r="1093" spans="2:4">
      <c r="B1093" s="539"/>
      <c r="C1093" s="601"/>
      <c r="D1093" s="601"/>
    </row>
    <row r="1094" spans="2:4">
      <c r="B1094" s="539"/>
      <c r="C1094" s="601"/>
      <c r="D1094" s="601"/>
    </row>
    <row r="1095" spans="2:4">
      <c r="B1095" s="539"/>
      <c r="C1095" s="601"/>
      <c r="D1095" s="601"/>
    </row>
    <row r="1096" spans="2:4">
      <c r="B1096" s="539"/>
      <c r="C1096" s="601"/>
      <c r="D1096" s="601"/>
    </row>
    <row r="1097" spans="2:4">
      <c r="B1097" s="539"/>
      <c r="C1097" s="601"/>
      <c r="D1097" s="601"/>
    </row>
    <row r="1098" spans="2:4">
      <c r="B1098" s="539"/>
      <c r="C1098" s="601"/>
      <c r="D1098" s="601"/>
    </row>
    <row r="1099" spans="2:4">
      <c r="B1099" s="539"/>
      <c r="C1099" s="601"/>
      <c r="D1099" s="601"/>
    </row>
    <row r="1100" spans="2:4">
      <c r="B1100" s="539"/>
      <c r="C1100" s="601"/>
      <c r="D1100" s="601"/>
    </row>
    <row r="1101" spans="2:4">
      <c r="B1101" s="539"/>
      <c r="C1101" s="601"/>
      <c r="D1101" s="601"/>
    </row>
    <row r="1102" spans="2:4">
      <c r="B1102" s="539"/>
      <c r="C1102" s="601"/>
      <c r="D1102" s="601"/>
    </row>
    <row r="1103" spans="2:4">
      <c r="B1103" s="539"/>
      <c r="C1103" s="601"/>
      <c r="D1103" s="601"/>
    </row>
    <row r="1104" spans="2:4">
      <c r="B1104" s="539"/>
      <c r="C1104" s="601"/>
      <c r="D1104" s="601"/>
    </row>
    <row r="1105" spans="2:4">
      <c r="B1105" s="539"/>
      <c r="C1105" s="601"/>
      <c r="D1105" s="601"/>
    </row>
    <row r="1106" spans="2:4">
      <c r="B1106" s="539"/>
      <c r="C1106" s="601"/>
      <c r="D1106" s="601"/>
    </row>
    <row r="1107" spans="2:4">
      <c r="B1107" s="539"/>
      <c r="C1107" s="601"/>
      <c r="D1107" s="601"/>
    </row>
    <row r="1108" spans="2:4">
      <c r="B1108" s="539"/>
      <c r="C1108" s="601"/>
      <c r="D1108" s="601"/>
    </row>
    <row r="1109" spans="2:4">
      <c r="B1109" s="539"/>
      <c r="C1109" s="601"/>
      <c r="D1109" s="601"/>
    </row>
    <row r="1110" spans="2:4">
      <c r="B1110" s="539"/>
      <c r="C1110" s="601"/>
      <c r="D1110" s="601"/>
    </row>
    <row r="1111" spans="2:4">
      <c r="B1111" s="539"/>
      <c r="C1111" s="601"/>
      <c r="D1111" s="601"/>
    </row>
    <row r="1112" spans="2:4">
      <c r="B1112" s="539"/>
      <c r="C1112" s="601"/>
      <c r="D1112" s="601"/>
    </row>
    <row r="1113" spans="2:4">
      <c r="B1113" s="539"/>
      <c r="C1113" s="601"/>
      <c r="D1113" s="601"/>
    </row>
    <row r="1114" spans="2:4">
      <c r="B1114" s="539"/>
      <c r="C1114" s="601"/>
      <c r="D1114" s="601"/>
    </row>
    <row r="1115" spans="2:4">
      <c r="B1115" s="539"/>
      <c r="C1115" s="601"/>
      <c r="D1115" s="601"/>
    </row>
    <row r="1116" spans="2:4">
      <c r="B1116" s="539"/>
      <c r="C1116" s="601"/>
      <c r="D1116" s="601"/>
    </row>
    <row r="1117" spans="2:4">
      <c r="B1117" s="539"/>
      <c r="C1117" s="601"/>
      <c r="D1117" s="601"/>
    </row>
    <row r="1118" spans="2:4">
      <c r="B1118" s="539"/>
      <c r="C1118" s="601"/>
      <c r="D1118" s="601"/>
    </row>
    <row r="1119" spans="2:4">
      <c r="B1119" s="539"/>
      <c r="C1119" s="601"/>
      <c r="D1119" s="601"/>
    </row>
    <row r="1120" spans="2:4">
      <c r="B1120" s="539"/>
      <c r="C1120" s="601"/>
      <c r="D1120" s="601"/>
    </row>
    <row r="1121" spans="2:4">
      <c r="B1121" s="539"/>
      <c r="C1121" s="601"/>
      <c r="D1121" s="601"/>
    </row>
    <row r="1122" spans="2:4">
      <c r="B1122" s="539"/>
      <c r="C1122" s="601"/>
      <c r="D1122" s="601"/>
    </row>
    <row r="1123" spans="2:4">
      <c r="B1123" s="539"/>
      <c r="C1123" s="601"/>
      <c r="D1123" s="601"/>
    </row>
    <row r="1124" spans="2:4">
      <c r="B1124" s="539"/>
      <c r="C1124" s="601"/>
      <c r="D1124" s="601"/>
    </row>
    <row r="1125" spans="2:4">
      <c r="B1125" s="539"/>
      <c r="C1125" s="601"/>
      <c r="D1125" s="601"/>
    </row>
    <row r="1126" spans="2:4">
      <c r="B1126" s="539"/>
      <c r="C1126" s="601"/>
      <c r="D1126" s="601"/>
    </row>
    <row r="1127" spans="2:4">
      <c r="B1127" s="539"/>
      <c r="C1127" s="601"/>
      <c r="D1127" s="601"/>
    </row>
    <row r="1128" spans="2:4">
      <c r="B1128" s="539"/>
      <c r="C1128" s="601"/>
      <c r="D1128" s="601"/>
    </row>
    <row r="1129" spans="2:4">
      <c r="B1129" s="539"/>
      <c r="C1129" s="601"/>
      <c r="D1129" s="601"/>
    </row>
    <row r="1130" spans="2:4">
      <c r="B1130" s="539"/>
      <c r="C1130" s="601"/>
      <c r="D1130" s="601"/>
    </row>
    <row r="1131" spans="2:4">
      <c r="B1131" s="539"/>
      <c r="C1131" s="601"/>
      <c r="D1131" s="601"/>
    </row>
    <row r="1132" spans="2:4">
      <c r="B1132" s="539"/>
      <c r="C1132" s="601"/>
      <c r="D1132" s="601"/>
    </row>
    <row r="1133" spans="2:4">
      <c r="B1133" s="539"/>
      <c r="C1133" s="601"/>
      <c r="D1133" s="601"/>
    </row>
    <row r="1134" spans="2:4">
      <c r="B1134" s="539"/>
      <c r="C1134" s="601"/>
      <c r="D1134" s="601"/>
    </row>
    <row r="1135" spans="2:4">
      <c r="B1135" s="601"/>
      <c r="C1135" s="601"/>
      <c r="D1135" s="601"/>
    </row>
    <row r="1136" spans="2:4">
      <c r="B1136" s="601"/>
      <c r="C1136" s="601"/>
      <c r="D1136" s="601"/>
    </row>
    <row r="1137" spans="2:4">
      <c r="B1137" s="601"/>
      <c r="C1137" s="601"/>
      <c r="D1137" s="601"/>
    </row>
    <row r="1138" spans="2:4">
      <c r="B1138" s="601"/>
      <c r="C1138" s="601"/>
      <c r="D1138" s="601"/>
    </row>
    <row r="1139" spans="2:4">
      <c r="B1139" s="601"/>
      <c r="C1139" s="601"/>
      <c r="D1139" s="601"/>
    </row>
    <row r="1140" spans="2:4">
      <c r="B1140" s="601"/>
      <c r="C1140" s="601"/>
      <c r="D1140" s="601"/>
    </row>
    <row r="1141" spans="2:4">
      <c r="B1141" s="601"/>
      <c r="C1141" s="601"/>
      <c r="D1141" s="601"/>
    </row>
    <row r="1142" spans="2:4">
      <c r="B1142" s="601"/>
      <c r="C1142" s="601"/>
      <c r="D1142" s="601"/>
    </row>
    <row r="1143" spans="2:4">
      <c r="B1143" s="539"/>
      <c r="C1143" s="601"/>
      <c r="D1143" s="601"/>
    </row>
    <row r="1144" spans="2:4">
      <c r="B1144" s="539"/>
      <c r="C1144" s="601"/>
      <c r="D1144" s="601"/>
    </row>
    <row r="1145" spans="2:4">
      <c r="B1145" s="539"/>
      <c r="C1145" s="601"/>
      <c r="D1145" s="601"/>
    </row>
    <row r="1146" spans="2:4">
      <c r="B1146" s="539"/>
      <c r="C1146" s="601"/>
      <c r="D1146" s="601"/>
    </row>
    <row r="1147" spans="2:4">
      <c r="B1147" s="539"/>
      <c r="C1147" s="601"/>
      <c r="D1147" s="601"/>
    </row>
    <row r="1148" spans="2:4">
      <c r="B1148" s="539"/>
      <c r="C1148" s="601"/>
      <c r="D1148" s="601"/>
    </row>
    <row r="1149" spans="2:4">
      <c r="B1149" s="539"/>
      <c r="C1149" s="601"/>
      <c r="D1149" s="601"/>
    </row>
    <row r="1150" spans="2:4">
      <c r="B1150" s="539"/>
      <c r="C1150" s="601"/>
      <c r="D1150" s="601"/>
    </row>
    <row r="1151" spans="2:4">
      <c r="B1151" s="539"/>
      <c r="C1151" s="601"/>
      <c r="D1151" s="601"/>
    </row>
    <row r="1152" spans="2:4">
      <c r="B1152" s="539"/>
      <c r="C1152" s="601"/>
      <c r="D1152" s="601"/>
    </row>
    <row r="1153" spans="2:4">
      <c r="B1153" s="539"/>
      <c r="C1153" s="601"/>
      <c r="D1153" s="601"/>
    </row>
    <row r="1154" spans="2:4">
      <c r="B1154" s="539"/>
      <c r="C1154" s="601"/>
      <c r="D1154" s="601"/>
    </row>
    <row r="1155" spans="2:4">
      <c r="B1155" s="539"/>
      <c r="C1155" s="601"/>
      <c r="D1155" s="601"/>
    </row>
    <row r="1156" spans="2:4">
      <c r="B1156" s="539"/>
      <c r="C1156" s="601"/>
      <c r="D1156" s="601"/>
    </row>
    <row r="1157" spans="2:4">
      <c r="B1157" s="539"/>
      <c r="C1157" s="601"/>
      <c r="D1157" s="601"/>
    </row>
    <row r="1158" spans="2:4">
      <c r="B1158" s="539"/>
      <c r="C1158" s="601"/>
      <c r="D1158" s="601"/>
    </row>
    <row r="1159" spans="2:4">
      <c r="B1159" s="539"/>
      <c r="C1159" s="601"/>
      <c r="D1159" s="601"/>
    </row>
    <row r="1160" spans="2:4">
      <c r="B1160" s="539"/>
      <c r="C1160" s="601"/>
      <c r="D1160" s="601"/>
    </row>
    <row r="1161" spans="2:4">
      <c r="B1161" s="539"/>
      <c r="C1161" s="601"/>
      <c r="D1161" s="601"/>
    </row>
    <row r="1162" spans="2:4">
      <c r="B1162" s="539"/>
      <c r="C1162" s="601"/>
      <c r="D1162" s="601"/>
    </row>
    <row r="1163" spans="2:4">
      <c r="B1163" s="539"/>
      <c r="C1163" s="601"/>
      <c r="D1163" s="601"/>
    </row>
    <row r="1164" spans="2:4">
      <c r="B1164" s="539"/>
      <c r="C1164" s="601"/>
      <c r="D1164" s="601"/>
    </row>
    <row r="1165" spans="2:4">
      <c r="B1165" s="539"/>
      <c r="C1165" s="601"/>
      <c r="D1165" s="601"/>
    </row>
    <row r="1166" spans="2:4">
      <c r="B1166" s="539"/>
      <c r="C1166" s="601"/>
      <c r="D1166" s="601"/>
    </row>
    <row r="1167" spans="2:4">
      <c r="B1167" s="539"/>
      <c r="C1167" s="601"/>
      <c r="D1167" s="601"/>
    </row>
    <row r="1168" spans="2:4">
      <c r="B1168" s="539"/>
      <c r="C1168" s="601"/>
      <c r="D1168" s="601"/>
    </row>
    <row r="1169" spans="2:4">
      <c r="B1169" s="539"/>
      <c r="C1169" s="601"/>
      <c r="D1169" s="601"/>
    </row>
    <row r="1170" spans="2:4">
      <c r="B1170" s="539"/>
      <c r="C1170" s="601"/>
      <c r="D1170" s="601"/>
    </row>
    <row r="1171" spans="2:4">
      <c r="B1171" s="539"/>
      <c r="C1171" s="601"/>
      <c r="D1171" s="601"/>
    </row>
    <row r="1172" spans="2:4">
      <c r="B1172" s="539"/>
      <c r="C1172" s="601"/>
      <c r="D1172" s="601"/>
    </row>
    <row r="1173" spans="2:4">
      <c r="B1173" s="539"/>
      <c r="C1173" s="601"/>
      <c r="D1173" s="601"/>
    </row>
    <row r="1174" spans="2:4">
      <c r="B1174" s="539"/>
      <c r="C1174" s="601"/>
      <c r="D1174" s="601"/>
    </row>
    <row r="1175" spans="2:4">
      <c r="B1175" s="539"/>
      <c r="C1175" s="601"/>
      <c r="D1175" s="601"/>
    </row>
    <row r="1176" spans="2:4">
      <c r="B1176" s="539"/>
      <c r="C1176" s="601"/>
      <c r="D1176" s="601"/>
    </row>
    <row r="1177" spans="2:4">
      <c r="B1177" s="539"/>
      <c r="C1177" s="601"/>
      <c r="D1177" s="601"/>
    </row>
    <row r="1178" spans="2:4">
      <c r="B1178" s="539"/>
      <c r="C1178" s="601"/>
      <c r="D1178" s="601"/>
    </row>
    <row r="1179" spans="2:4">
      <c r="B1179" s="539"/>
      <c r="C1179" s="601"/>
      <c r="D1179" s="601"/>
    </row>
    <row r="1180" spans="2:4">
      <c r="B1180" s="539"/>
      <c r="C1180" s="601"/>
      <c r="D1180" s="601"/>
    </row>
    <row r="1181" spans="2:4">
      <c r="B1181" s="539"/>
      <c r="C1181" s="601"/>
      <c r="D1181" s="601"/>
    </row>
    <row r="1182" spans="2:4">
      <c r="B1182" s="539"/>
      <c r="C1182" s="601"/>
      <c r="D1182" s="601"/>
    </row>
    <row r="1183" spans="2:4">
      <c r="B1183" s="539"/>
      <c r="C1183" s="601"/>
      <c r="D1183" s="601"/>
    </row>
    <row r="1184" spans="2:4">
      <c r="B1184" s="539"/>
      <c r="C1184" s="601"/>
      <c r="D1184" s="601"/>
    </row>
    <row r="1185" spans="2:4">
      <c r="B1185" s="539"/>
      <c r="C1185" s="601"/>
      <c r="D1185" s="601"/>
    </row>
    <row r="1186" spans="2:4">
      <c r="B1186" s="539"/>
      <c r="C1186" s="601"/>
      <c r="D1186" s="601"/>
    </row>
    <row r="1187" spans="2:4">
      <c r="B1187" s="539"/>
      <c r="C1187" s="601"/>
      <c r="D1187" s="601"/>
    </row>
    <row r="1188" spans="2:4">
      <c r="B1188" s="539"/>
      <c r="C1188" s="601"/>
      <c r="D1188" s="601"/>
    </row>
    <row r="1189" spans="2:4">
      <c r="B1189" s="539"/>
      <c r="C1189" s="601"/>
      <c r="D1189" s="601"/>
    </row>
    <row r="1190" spans="2:4">
      <c r="B1190" s="539"/>
      <c r="C1190" s="601"/>
      <c r="D1190" s="601"/>
    </row>
    <row r="1191" spans="2:4">
      <c r="B1191" s="539"/>
      <c r="C1191" s="601"/>
      <c r="D1191" s="601"/>
    </row>
    <row r="1192" spans="2:4">
      <c r="B1192" s="539"/>
      <c r="C1192" s="601"/>
      <c r="D1192" s="601"/>
    </row>
    <row r="1193" spans="2:4">
      <c r="B1193" s="539"/>
      <c r="C1193" s="601"/>
      <c r="D1193" s="601"/>
    </row>
    <row r="1194" spans="2:4">
      <c r="B1194" s="539"/>
      <c r="C1194" s="601"/>
      <c r="D1194" s="601"/>
    </row>
    <row r="1195" spans="2:4">
      <c r="B1195" s="539"/>
      <c r="C1195" s="601"/>
      <c r="D1195" s="601"/>
    </row>
    <row r="1196" spans="2:4">
      <c r="B1196" s="539"/>
      <c r="C1196" s="601"/>
      <c r="D1196" s="601"/>
    </row>
    <row r="1197" spans="2:4">
      <c r="B1197" s="539"/>
      <c r="C1197" s="601"/>
      <c r="D1197" s="601"/>
    </row>
    <row r="1198" spans="2:4">
      <c r="B1198" s="539"/>
      <c r="C1198" s="601"/>
      <c r="D1198" s="601"/>
    </row>
    <row r="1199" spans="2:4">
      <c r="B1199" s="539"/>
      <c r="C1199" s="601"/>
      <c r="D1199" s="601"/>
    </row>
    <row r="1200" spans="2:4">
      <c r="B1200" s="539"/>
      <c r="C1200" s="601"/>
      <c r="D1200" s="601"/>
    </row>
    <row r="1201" spans="2:4">
      <c r="B1201" s="539"/>
      <c r="C1201" s="601"/>
      <c r="D1201" s="601"/>
    </row>
    <row r="1202" spans="2:4">
      <c r="B1202" s="539"/>
      <c r="C1202" s="601"/>
      <c r="D1202" s="601"/>
    </row>
    <row r="1203" spans="2:4">
      <c r="B1203" s="539"/>
      <c r="C1203" s="601"/>
      <c r="D1203" s="601"/>
    </row>
    <row r="1204" spans="2:4">
      <c r="B1204" s="539"/>
      <c r="C1204" s="601"/>
      <c r="D1204" s="601"/>
    </row>
    <row r="1205" spans="2:4">
      <c r="B1205" s="539"/>
      <c r="C1205" s="601"/>
      <c r="D1205" s="601"/>
    </row>
    <row r="1206" spans="2:4">
      <c r="B1206" s="539"/>
      <c r="C1206" s="601"/>
      <c r="D1206" s="601"/>
    </row>
    <row r="1207" spans="2:4">
      <c r="B1207" s="539"/>
      <c r="C1207" s="601"/>
      <c r="D1207" s="601"/>
    </row>
    <row r="1208" spans="2:4">
      <c r="B1208" s="539"/>
      <c r="C1208" s="601"/>
      <c r="D1208" s="601"/>
    </row>
    <row r="1209" spans="2:4">
      <c r="B1209" s="539"/>
      <c r="C1209" s="601"/>
      <c r="D1209" s="601"/>
    </row>
    <row r="1210" spans="2:4">
      <c r="B1210" s="539"/>
      <c r="C1210" s="601"/>
      <c r="D1210" s="601"/>
    </row>
    <row r="1211" spans="2:4">
      <c r="B1211" s="539"/>
      <c r="C1211" s="601"/>
      <c r="D1211" s="601"/>
    </row>
    <row r="1212" spans="2:4">
      <c r="B1212" s="539"/>
      <c r="C1212" s="601"/>
      <c r="D1212" s="601"/>
    </row>
    <row r="1213" spans="2:4">
      <c r="B1213" s="539"/>
      <c r="C1213" s="601"/>
      <c r="D1213" s="601"/>
    </row>
    <row r="1214" spans="2:4">
      <c r="B1214" s="539"/>
      <c r="C1214" s="601"/>
      <c r="D1214" s="601"/>
    </row>
    <row r="1215" spans="2:4">
      <c r="B1215" s="604"/>
      <c r="C1215" s="601"/>
      <c r="D1215" s="601"/>
    </row>
    <row r="1216" spans="2:4">
      <c r="B1216" s="539"/>
      <c r="C1216" s="601"/>
      <c r="D1216" s="601"/>
    </row>
    <row r="1217" spans="2:4">
      <c r="B1217" s="601"/>
      <c r="C1217" s="601"/>
      <c r="D1217" s="601"/>
    </row>
    <row r="1218" spans="2:4">
      <c r="B1218" s="539"/>
      <c r="C1218" s="601"/>
      <c r="D1218" s="601"/>
    </row>
    <row r="1219" spans="2:4">
      <c r="B1219" s="539"/>
      <c r="C1219" s="601"/>
      <c r="D1219" s="601"/>
    </row>
    <row r="1220" spans="2:4">
      <c r="B1220" s="539"/>
      <c r="C1220" s="601"/>
      <c r="D1220" s="601"/>
    </row>
    <row r="1221" spans="2:4">
      <c r="B1221" s="539"/>
      <c r="C1221" s="601"/>
      <c r="D1221" s="601"/>
    </row>
    <row r="1222" spans="2:4">
      <c r="B1222" s="539"/>
      <c r="C1222" s="601"/>
      <c r="D1222" s="601"/>
    </row>
    <row r="1223" spans="2:4">
      <c r="B1223" s="539"/>
      <c r="C1223" s="601"/>
      <c r="D1223" s="601"/>
    </row>
    <row r="1224" spans="2:4">
      <c r="B1224" s="539"/>
      <c r="C1224" s="601"/>
      <c r="D1224" s="601"/>
    </row>
    <row r="1225" spans="2:4">
      <c r="B1225" s="539"/>
      <c r="C1225" s="601"/>
      <c r="D1225" s="601"/>
    </row>
    <row r="1226" spans="2:4">
      <c r="B1226" s="539"/>
      <c r="C1226" s="601"/>
      <c r="D1226" s="601"/>
    </row>
    <row r="1227" spans="2:4">
      <c r="B1227" s="539"/>
      <c r="C1227" s="601"/>
      <c r="D1227" s="601"/>
    </row>
    <row r="1228" spans="2:4">
      <c r="B1228" s="539"/>
      <c r="C1228" s="601"/>
      <c r="D1228" s="601"/>
    </row>
    <row r="1229" spans="2:4">
      <c r="B1229" s="539"/>
      <c r="C1229" s="601"/>
      <c r="D1229" s="601"/>
    </row>
    <row r="1230" spans="2:4">
      <c r="B1230" s="539"/>
      <c r="C1230" s="601"/>
      <c r="D1230" s="601"/>
    </row>
    <row r="1231" spans="2:4">
      <c r="B1231" s="539"/>
      <c r="C1231" s="601"/>
      <c r="D1231" s="601"/>
    </row>
    <row r="1232" spans="2:4">
      <c r="B1232" s="539"/>
      <c r="C1232" s="601"/>
      <c r="D1232" s="601"/>
    </row>
    <row r="1233" spans="2:4">
      <c r="B1233" s="539"/>
      <c r="C1233" s="601"/>
      <c r="D1233" s="601"/>
    </row>
    <row r="1234" spans="2:4">
      <c r="B1234" s="539"/>
      <c r="C1234" s="601"/>
      <c r="D1234" s="601"/>
    </row>
    <row r="1235" spans="2:4">
      <c r="B1235" s="539"/>
      <c r="C1235" s="601"/>
      <c r="D1235" s="601"/>
    </row>
    <row r="1236" spans="2:4">
      <c r="B1236" s="539"/>
      <c r="C1236" s="601"/>
      <c r="D1236" s="601"/>
    </row>
    <row r="1237" spans="2:4">
      <c r="B1237" s="539"/>
      <c r="C1237" s="601"/>
      <c r="D1237" s="601"/>
    </row>
    <row r="1238" spans="2:4">
      <c r="B1238" s="539"/>
      <c r="C1238" s="601"/>
      <c r="D1238" s="601"/>
    </row>
    <row r="1239" spans="2:4">
      <c r="B1239" s="539"/>
      <c r="C1239" s="601"/>
      <c r="D1239" s="601"/>
    </row>
    <row r="1240" spans="2:4">
      <c r="B1240" s="539"/>
      <c r="C1240" s="601"/>
      <c r="D1240" s="601"/>
    </row>
    <row r="1241" spans="2:4">
      <c r="B1241" s="539"/>
      <c r="C1241" s="601"/>
      <c r="D1241" s="601"/>
    </row>
    <row r="1242" spans="2:4">
      <c r="B1242" s="539"/>
      <c r="C1242" s="601"/>
      <c r="D1242" s="601"/>
    </row>
    <row r="1243" spans="2:4">
      <c r="B1243" s="539"/>
      <c r="C1243" s="601"/>
      <c r="D1243" s="601"/>
    </row>
    <row r="1244" spans="2:4">
      <c r="B1244" s="539"/>
      <c r="C1244" s="601"/>
      <c r="D1244" s="601"/>
    </row>
    <row r="1245" spans="2:4">
      <c r="B1245" s="539"/>
      <c r="C1245" s="601"/>
      <c r="D1245" s="601"/>
    </row>
    <row r="1246" spans="2:4">
      <c r="B1246" s="539"/>
      <c r="C1246" s="601"/>
      <c r="D1246" s="601"/>
    </row>
    <row r="1247" spans="2:4">
      <c r="B1247" s="539"/>
      <c r="C1247" s="601"/>
      <c r="D1247" s="601"/>
    </row>
    <row r="1248" spans="2:4">
      <c r="B1248" s="539"/>
      <c r="C1248" s="601"/>
      <c r="D1248" s="601"/>
    </row>
    <row r="1249" spans="2:4">
      <c r="B1249" s="539"/>
      <c r="C1249" s="601"/>
      <c r="D1249" s="601"/>
    </row>
    <row r="1250" spans="2:4">
      <c r="B1250" s="539"/>
      <c r="C1250" s="539"/>
      <c r="D1250" s="539"/>
    </row>
    <row r="1251" spans="2:4">
      <c r="B1251" s="539"/>
      <c r="C1251" s="539"/>
      <c r="D1251" s="602"/>
    </row>
    <row r="1252" spans="2:4">
      <c r="B1252" s="539"/>
      <c r="C1252" s="539"/>
      <c r="D1252" s="602"/>
    </row>
    <row r="1253" spans="2:4">
      <c r="B1253" s="539"/>
      <c r="C1253" s="539"/>
      <c r="D1253" s="602"/>
    </row>
    <row r="1254" spans="2:4">
      <c r="B1254" s="539"/>
      <c r="C1254" s="608"/>
      <c r="D1254" s="601"/>
    </row>
    <row r="1255" spans="2:4">
      <c r="B1255" s="539"/>
      <c r="C1255" s="608"/>
      <c r="D1255" s="601"/>
    </row>
    <row r="1256" spans="2:4">
      <c r="B1256" s="539"/>
      <c r="C1256" s="608"/>
      <c r="D1256" s="601"/>
    </row>
    <row r="1257" spans="2:4">
      <c r="B1257" s="539"/>
      <c r="C1257" s="608"/>
      <c r="D1257" s="601"/>
    </row>
    <row r="1258" spans="2:4">
      <c r="B1258" s="539"/>
      <c r="C1258" s="608"/>
      <c r="D1258" s="601"/>
    </row>
    <row r="1259" spans="2:4">
      <c r="B1259" s="539"/>
      <c r="C1259" s="608"/>
      <c r="D1259" s="601"/>
    </row>
    <row r="1260" spans="2:4">
      <c r="B1260" s="539"/>
      <c r="C1260" s="608"/>
      <c r="D1260" s="601"/>
    </row>
    <row r="1261" spans="2:4">
      <c r="B1261" s="539"/>
      <c r="C1261" s="608"/>
      <c r="D1261" s="601"/>
    </row>
    <row r="1262" spans="2:4">
      <c r="B1262" s="539"/>
      <c r="C1262" s="608"/>
      <c r="D1262" s="601"/>
    </row>
    <row r="1263" spans="2:4">
      <c r="B1263" s="539"/>
      <c r="C1263" s="608"/>
      <c r="D1263" s="601"/>
    </row>
    <row r="1264" spans="2:4">
      <c r="B1264" s="539"/>
      <c r="C1264" s="608"/>
      <c r="D1264" s="601"/>
    </row>
    <row r="1265" spans="2:4">
      <c r="B1265" s="539"/>
      <c r="C1265" s="608"/>
      <c r="D1265" s="601"/>
    </row>
    <row r="1266" spans="2:4">
      <c r="B1266" s="539"/>
      <c r="C1266" s="608"/>
      <c r="D1266" s="601"/>
    </row>
    <row r="1267" spans="2:4">
      <c r="B1267" s="539"/>
      <c r="C1267" s="608"/>
      <c r="D1267" s="601"/>
    </row>
    <row r="1268" spans="2:4">
      <c r="B1268" s="539"/>
      <c r="C1268" s="608"/>
      <c r="D1268" s="601"/>
    </row>
    <row r="1269" spans="2:4">
      <c r="B1269" s="539"/>
      <c r="C1269" s="608"/>
      <c r="D1269" s="601"/>
    </row>
    <row r="1270" spans="2:4">
      <c r="B1270" s="539"/>
      <c r="C1270" s="608"/>
      <c r="D1270" s="601"/>
    </row>
    <row r="1271" spans="2:4">
      <c r="B1271" s="539"/>
      <c r="C1271" s="608"/>
      <c r="D1271" s="601"/>
    </row>
    <row r="1272" spans="2:4">
      <c r="B1272" s="539"/>
      <c r="C1272" s="608"/>
      <c r="D1272" s="601"/>
    </row>
    <row r="1273" spans="2:4">
      <c r="B1273" s="539"/>
      <c r="C1273" s="608"/>
      <c r="D1273" s="601"/>
    </row>
    <row r="1274" spans="2:4">
      <c r="B1274" s="539"/>
      <c r="C1274" s="608"/>
      <c r="D1274" s="601"/>
    </row>
    <row r="1275" spans="2:4">
      <c r="B1275" s="539"/>
      <c r="C1275" s="608"/>
      <c r="D1275" s="601"/>
    </row>
    <row r="1276" spans="2:4">
      <c r="B1276" s="539"/>
      <c r="C1276" s="608"/>
      <c r="D1276" s="601"/>
    </row>
    <row r="1277" spans="2:4">
      <c r="B1277" s="539"/>
      <c r="C1277" s="608"/>
      <c r="D1277" s="601"/>
    </row>
    <row r="1278" spans="2:4">
      <c r="B1278" s="539"/>
      <c r="C1278" s="608"/>
      <c r="D1278" s="601"/>
    </row>
    <row r="1279" spans="2:4">
      <c r="B1279" s="539"/>
      <c r="C1279" s="608"/>
      <c r="D1279" s="601"/>
    </row>
    <row r="1280" spans="2:4">
      <c r="B1280" s="601"/>
      <c r="C1280" s="601"/>
      <c r="D1280" s="601"/>
    </row>
    <row r="1281" spans="2:4">
      <c r="B1281" s="601"/>
      <c r="C1281" s="601"/>
      <c r="D1281" s="601"/>
    </row>
    <row r="1282" spans="2:4">
      <c r="B1282" s="601"/>
      <c r="C1282" s="601"/>
      <c r="D1282" s="601"/>
    </row>
    <row r="1283" spans="2:4">
      <c r="B1283" s="601"/>
      <c r="C1283" s="601"/>
      <c r="D1283" s="601"/>
    </row>
    <row r="1284" spans="2:4">
      <c r="B1284" s="601"/>
      <c r="C1284" s="601"/>
      <c r="D1284" s="601"/>
    </row>
    <row r="1285" spans="2:4">
      <c r="B1285" s="601"/>
      <c r="C1285" s="601"/>
      <c r="D1285" s="601"/>
    </row>
    <row r="1286" spans="2:4">
      <c r="B1286" s="601"/>
      <c r="C1286" s="601"/>
      <c r="D1286" s="601"/>
    </row>
    <row r="1287" spans="2:4">
      <c r="B1287" s="601"/>
      <c r="C1287" s="601"/>
      <c r="D1287" s="601"/>
    </row>
    <row r="1288" spans="2:4">
      <c r="B1288" s="601"/>
      <c r="C1288" s="601"/>
      <c r="D1288" s="601"/>
    </row>
    <row r="1289" spans="2:4">
      <c r="B1289" s="601"/>
      <c r="C1289" s="601"/>
      <c r="D1289" s="601"/>
    </row>
    <row r="1290" spans="2:4">
      <c r="B1290" s="601"/>
      <c r="C1290" s="601"/>
      <c r="D1290" s="601"/>
    </row>
    <row r="1291" spans="2:4">
      <c r="B1291" s="601"/>
      <c r="C1291" s="601"/>
      <c r="D1291" s="601"/>
    </row>
    <row r="1292" spans="2:4">
      <c r="B1292" s="601"/>
      <c r="C1292" s="601"/>
      <c r="D1292" s="601"/>
    </row>
    <row r="1293" spans="2:4">
      <c r="B1293" s="601"/>
      <c r="C1293" s="601"/>
      <c r="D1293" s="601"/>
    </row>
    <row r="1294" spans="2:4">
      <c r="B1294" s="601"/>
      <c r="C1294" s="601"/>
      <c r="D1294" s="601"/>
    </row>
    <row r="1295" spans="2:4">
      <c r="B1295" s="601"/>
      <c r="C1295" s="601"/>
      <c r="D1295" s="601"/>
    </row>
    <row r="1296" spans="2:4">
      <c r="B1296" s="601"/>
      <c r="C1296" s="601"/>
      <c r="D1296" s="601"/>
    </row>
    <row r="1297" spans="2:4">
      <c r="B1297" s="601"/>
      <c r="C1297" s="601"/>
      <c r="D1297" s="601"/>
    </row>
    <row r="1298" spans="2:4">
      <c r="B1298" s="601"/>
      <c r="C1298" s="601"/>
      <c r="D1298" s="601"/>
    </row>
    <row r="1299" spans="2:4">
      <c r="B1299" s="601"/>
      <c r="C1299" s="601"/>
      <c r="D1299" s="601"/>
    </row>
    <row r="1300" spans="2:4">
      <c r="B1300" s="601"/>
      <c r="C1300" s="601"/>
      <c r="D1300" s="601"/>
    </row>
    <row r="1301" spans="2:4">
      <c r="B1301" s="601"/>
      <c r="C1301" s="601"/>
      <c r="D1301" s="601"/>
    </row>
    <row r="1302" spans="2:4">
      <c r="B1302" s="601"/>
      <c r="C1302" s="601"/>
      <c r="D1302" s="601"/>
    </row>
    <row r="1303" spans="2:4">
      <c r="B1303" s="601"/>
      <c r="C1303" s="601"/>
      <c r="D1303" s="601"/>
    </row>
    <row r="1304" spans="2:4">
      <c r="B1304" s="601"/>
      <c r="C1304" s="601"/>
      <c r="D1304" s="601"/>
    </row>
    <row r="1305" spans="2:4">
      <c r="B1305" s="601"/>
      <c r="C1305" s="601"/>
      <c r="D1305" s="601"/>
    </row>
    <row r="1306" spans="2:4">
      <c r="B1306" s="601"/>
      <c r="C1306" s="601"/>
      <c r="D1306" s="601"/>
    </row>
    <row r="1307" spans="2:4">
      <c r="B1307" s="601"/>
      <c r="C1307" s="601"/>
      <c r="D1307" s="601"/>
    </row>
    <row r="1308" spans="2:4">
      <c r="B1308" s="601"/>
      <c r="C1308" s="601"/>
      <c r="D1308" s="601"/>
    </row>
    <row r="1309" spans="2:4">
      <c r="B1309" s="601"/>
      <c r="C1309" s="601"/>
      <c r="D1309" s="601"/>
    </row>
    <row r="1310" spans="2:4">
      <c r="B1310" s="601"/>
      <c r="C1310" s="601"/>
      <c r="D1310" s="601"/>
    </row>
    <row r="1311" spans="2:4">
      <c r="B1311" s="601"/>
      <c r="C1311" s="601"/>
      <c r="D1311" s="601"/>
    </row>
    <row r="1312" spans="2:4">
      <c r="B1312" s="601"/>
      <c r="C1312" s="601"/>
      <c r="D1312" s="601"/>
    </row>
    <row r="1313" spans="2:4">
      <c r="B1313" s="601"/>
      <c r="C1313" s="601"/>
      <c r="D1313" s="601"/>
    </row>
    <row r="1314" spans="2:4">
      <c r="B1314" s="601"/>
      <c r="C1314" s="601"/>
      <c r="D1314" s="601"/>
    </row>
    <row r="1315" spans="2:4">
      <c r="B1315" s="601"/>
      <c r="C1315" s="601"/>
      <c r="D1315" s="601"/>
    </row>
    <row r="1316" spans="2:4">
      <c r="B1316" s="601"/>
      <c r="C1316" s="601"/>
      <c r="D1316" s="601"/>
    </row>
    <row r="1317" spans="2:4">
      <c r="B1317" s="601"/>
      <c r="C1317" s="601"/>
      <c r="D1317" s="601"/>
    </row>
    <row r="1318" spans="2:4">
      <c r="B1318" s="601"/>
      <c r="C1318" s="601"/>
      <c r="D1318" s="601"/>
    </row>
    <row r="1319" spans="2:4">
      <c r="B1319" s="601"/>
      <c r="C1319" s="601"/>
      <c r="D1319" s="601"/>
    </row>
    <row r="1320" spans="2:4">
      <c r="B1320" s="601"/>
      <c r="C1320" s="601"/>
      <c r="D1320" s="601"/>
    </row>
    <row r="1321" spans="2:4">
      <c r="B1321" s="601"/>
      <c r="C1321" s="601"/>
      <c r="D1321" s="601"/>
    </row>
    <row r="1322" spans="2:4">
      <c r="B1322" s="601"/>
      <c r="C1322" s="601"/>
      <c r="D1322" s="601"/>
    </row>
    <row r="1323" spans="2:4">
      <c r="B1323" s="601"/>
      <c r="C1323" s="601"/>
      <c r="D1323" s="601"/>
    </row>
    <row r="1324" spans="2:4">
      <c r="B1324" s="601"/>
      <c r="C1324" s="601"/>
      <c r="D1324" s="601"/>
    </row>
    <row r="1325" spans="2:4">
      <c r="B1325" s="601"/>
      <c r="C1325" s="601"/>
      <c r="D1325" s="601"/>
    </row>
    <row r="1326" spans="2:4">
      <c r="B1326" s="601"/>
      <c r="C1326" s="601"/>
      <c r="D1326" s="601"/>
    </row>
    <row r="1327" spans="2:4">
      <c r="B1327" s="601"/>
      <c r="C1327" s="601"/>
      <c r="D1327" s="601"/>
    </row>
    <row r="1328" spans="2:4">
      <c r="B1328" s="601"/>
      <c r="C1328" s="601"/>
      <c r="D1328" s="601"/>
    </row>
    <row r="1329" spans="2:4">
      <c r="B1329" s="601"/>
      <c r="C1329" s="601"/>
      <c r="D1329" s="601"/>
    </row>
    <row r="1330" spans="2:4">
      <c r="B1330" s="601"/>
      <c r="C1330" s="601"/>
      <c r="D1330" s="601"/>
    </row>
    <row r="1331" spans="2:4">
      <c r="B1331" s="601"/>
      <c r="C1331" s="601"/>
      <c r="D1331" s="601"/>
    </row>
    <row r="1332" spans="2:4">
      <c r="B1332" s="601"/>
      <c r="C1332" s="601"/>
      <c r="D1332" s="601"/>
    </row>
    <row r="1333" spans="2:4">
      <c r="B1333" s="601"/>
      <c r="C1333" s="601"/>
      <c r="D1333" s="601"/>
    </row>
    <row r="1334" spans="2:4">
      <c r="B1334" s="601"/>
      <c r="C1334" s="601"/>
      <c r="D1334" s="601"/>
    </row>
    <row r="1335" spans="2:4">
      <c r="B1335" s="601"/>
      <c r="C1335" s="601"/>
      <c r="D1335" s="601"/>
    </row>
    <row r="1336" spans="2:4">
      <c r="B1336" s="601"/>
      <c r="C1336" s="601"/>
      <c r="D1336" s="601"/>
    </row>
    <row r="1337" spans="2:4">
      <c r="B1337" s="601"/>
      <c r="C1337" s="601"/>
      <c r="D1337" s="601"/>
    </row>
    <row r="1338" spans="2:4">
      <c r="B1338" s="601"/>
      <c r="C1338" s="601"/>
      <c r="D1338" s="601"/>
    </row>
    <row r="1339" spans="2:4">
      <c r="B1339" s="601"/>
      <c r="C1339" s="601"/>
      <c r="D1339" s="601"/>
    </row>
    <row r="1340" spans="2:4">
      <c r="B1340" s="601"/>
      <c r="C1340" s="601"/>
      <c r="D1340" s="601"/>
    </row>
    <row r="1341" spans="2:4">
      <c r="B1341" s="601"/>
      <c r="C1341" s="601"/>
      <c r="D1341" s="601"/>
    </row>
    <row r="1342" spans="2:4">
      <c r="B1342" s="601"/>
      <c r="C1342" s="601"/>
      <c r="D1342" s="601"/>
    </row>
    <row r="1343" spans="2:4">
      <c r="B1343" s="601"/>
      <c r="C1343" s="601"/>
      <c r="D1343" s="601"/>
    </row>
    <row r="1344" spans="2:4">
      <c r="B1344" s="601"/>
      <c r="C1344" s="601"/>
      <c r="D1344" s="601"/>
    </row>
    <row r="1345" spans="2:4">
      <c r="B1345" s="601"/>
      <c r="C1345" s="601"/>
      <c r="D1345" s="601"/>
    </row>
    <row r="1346" spans="2:4">
      <c r="B1346" s="601"/>
      <c r="C1346" s="601"/>
      <c r="D1346" s="601"/>
    </row>
    <row r="1347" spans="2:4">
      <c r="B1347" s="601"/>
      <c r="C1347" s="601"/>
      <c r="D1347" s="601"/>
    </row>
    <row r="1348" spans="2:4">
      <c r="B1348" s="601"/>
      <c r="C1348" s="601"/>
      <c r="D1348" s="601"/>
    </row>
    <row r="1349" spans="2:4">
      <c r="B1349" s="601"/>
      <c r="C1349" s="601"/>
      <c r="D1349" s="601"/>
    </row>
    <row r="1350" spans="2:4">
      <c r="B1350" s="601"/>
      <c r="C1350" s="601"/>
      <c r="D1350" s="601"/>
    </row>
    <row r="1351" spans="2:4">
      <c r="B1351" s="601"/>
      <c r="C1351" s="601"/>
      <c r="D1351" s="601"/>
    </row>
    <row r="1352" spans="2:4">
      <c r="B1352" s="601"/>
      <c r="C1352" s="601"/>
      <c r="D1352" s="601"/>
    </row>
    <row r="1353" spans="2:4">
      <c r="B1353" s="601"/>
      <c r="C1353" s="601"/>
      <c r="D1353" s="601"/>
    </row>
    <row r="1354" spans="2:4">
      <c r="B1354" s="601"/>
      <c r="C1354" s="601"/>
      <c r="D1354" s="601"/>
    </row>
    <row r="1355" spans="2:4">
      <c r="B1355" s="601"/>
      <c r="C1355" s="601"/>
      <c r="D1355" s="601"/>
    </row>
    <row r="1356" spans="2:4">
      <c r="B1356" s="601"/>
      <c r="C1356" s="601"/>
      <c r="D1356" s="601"/>
    </row>
    <row r="1357" spans="2:4">
      <c r="B1357" s="601"/>
      <c r="C1357" s="601"/>
      <c r="D1357" s="601"/>
    </row>
    <row r="1358" spans="2:4">
      <c r="B1358" s="601"/>
      <c r="C1358" s="601"/>
      <c r="D1358" s="601"/>
    </row>
    <row r="1359" spans="2:4">
      <c r="B1359" s="601"/>
      <c r="C1359" s="601"/>
      <c r="D1359" s="601"/>
    </row>
    <row r="1360" spans="2:4">
      <c r="B1360" s="601"/>
      <c r="C1360" s="601"/>
      <c r="D1360" s="601"/>
    </row>
    <row r="1361" spans="2:4">
      <c r="B1361" s="601"/>
      <c r="C1361" s="601"/>
      <c r="D1361" s="601"/>
    </row>
    <row r="1362" spans="2:4">
      <c r="B1362" s="601"/>
      <c r="C1362" s="601"/>
      <c r="D1362" s="601"/>
    </row>
    <row r="1363" spans="2:4">
      <c r="B1363" s="601"/>
      <c r="C1363" s="601"/>
      <c r="D1363" s="601"/>
    </row>
    <row r="1364" spans="2:4">
      <c r="B1364" s="601"/>
      <c r="C1364" s="601"/>
      <c r="D1364" s="601"/>
    </row>
    <row r="1365" spans="2:4">
      <c r="B1365" s="601"/>
      <c r="C1365" s="601"/>
      <c r="D1365" s="601"/>
    </row>
    <row r="1366" spans="2:4">
      <c r="B1366" s="601"/>
      <c r="C1366" s="601"/>
      <c r="D1366" s="601"/>
    </row>
    <row r="1367" spans="2:4">
      <c r="B1367" s="601"/>
      <c r="C1367" s="601"/>
      <c r="D1367" s="601"/>
    </row>
    <row r="1368" spans="2:4">
      <c r="B1368" s="601"/>
      <c r="C1368" s="601"/>
      <c r="D1368" s="601"/>
    </row>
    <row r="1369" spans="2:4">
      <c r="B1369" s="604"/>
      <c r="C1369" s="604"/>
      <c r="D1369" s="604"/>
    </row>
    <row r="1370" spans="2:4">
      <c r="B1370" s="604"/>
      <c r="C1370" s="604"/>
      <c r="D1370" s="604"/>
    </row>
    <row r="1371" spans="2:4">
      <c r="B1371" s="604"/>
      <c r="C1371" s="604"/>
      <c r="D1371" s="604"/>
    </row>
    <row r="1372" spans="2:4">
      <c r="B1372" s="604"/>
      <c r="C1372" s="604"/>
      <c r="D1372" s="604"/>
    </row>
    <row r="1373" spans="2:4">
      <c r="B1373" s="604"/>
      <c r="C1373" s="604"/>
      <c r="D1373" s="604"/>
    </row>
    <row r="1374" spans="2:4">
      <c r="B1374" s="604"/>
      <c r="C1374" s="604"/>
      <c r="D1374" s="604"/>
    </row>
    <row r="1375" spans="2:4">
      <c r="B1375" s="604"/>
      <c r="C1375" s="604"/>
      <c r="D1375" s="604"/>
    </row>
    <row r="1376" spans="2:4">
      <c r="B1376" s="604"/>
      <c r="C1376" s="604"/>
      <c r="D1376" s="604"/>
    </row>
    <row r="1377" spans="2:4">
      <c r="B1377" s="604"/>
      <c r="C1377" s="604"/>
      <c r="D1377" s="604"/>
    </row>
    <row r="1378" spans="2:4">
      <c r="B1378" s="604"/>
      <c r="C1378" s="604"/>
      <c r="D1378" s="604"/>
    </row>
    <row r="1379" spans="2:4">
      <c r="B1379" s="604"/>
      <c r="C1379" s="604"/>
      <c r="D1379" s="604"/>
    </row>
    <row r="1380" spans="2:4">
      <c r="B1380" s="604"/>
      <c r="C1380" s="604"/>
      <c r="D1380" s="604"/>
    </row>
    <row r="1381" spans="2:4">
      <c r="B1381" s="604"/>
      <c r="C1381" s="604"/>
      <c r="D1381" s="604"/>
    </row>
    <row r="1382" spans="2:4">
      <c r="B1382" s="604"/>
      <c r="C1382" s="604"/>
      <c r="D1382" s="604"/>
    </row>
    <row r="1383" spans="2:4">
      <c r="B1383" s="604"/>
      <c r="C1383" s="604"/>
      <c r="D1383" s="604"/>
    </row>
    <row r="1384" spans="2:4">
      <c r="B1384" s="604"/>
      <c r="C1384" s="604"/>
      <c r="D1384" s="604"/>
    </row>
    <row r="1385" spans="2:4">
      <c r="B1385" s="604"/>
      <c r="C1385" s="604"/>
      <c r="D1385" s="604"/>
    </row>
    <row r="1386" spans="2:4">
      <c r="B1386" s="604"/>
      <c r="C1386" s="604"/>
      <c r="D1386" s="604"/>
    </row>
    <row r="1387" spans="2:4">
      <c r="B1387" s="604"/>
      <c r="C1387" s="604"/>
      <c r="D1387" s="604"/>
    </row>
    <row r="1388" spans="2:4">
      <c r="B1388" s="604"/>
      <c r="C1388" s="604"/>
      <c r="D1388" s="604"/>
    </row>
    <row r="1389" spans="2:4">
      <c r="B1389" s="604"/>
      <c r="C1389" s="604"/>
      <c r="D1389" s="604"/>
    </row>
    <row r="1390" spans="2:4">
      <c r="B1390" s="604"/>
      <c r="C1390" s="604"/>
      <c r="D1390" s="604"/>
    </row>
    <row r="1391" spans="2:4">
      <c r="B1391" s="604"/>
      <c r="C1391" s="604"/>
      <c r="D1391" s="604"/>
    </row>
    <row r="1392" spans="2:4">
      <c r="B1392" s="604"/>
      <c r="C1392" s="604"/>
      <c r="D1392" s="604"/>
    </row>
    <row r="1393" spans="2:4">
      <c r="B1393" s="604"/>
      <c r="C1393" s="604"/>
      <c r="D1393" s="604"/>
    </row>
    <row r="1394" spans="2:4">
      <c r="B1394" s="604"/>
      <c r="C1394" s="604"/>
      <c r="D1394" s="604"/>
    </row>
    <row r="1395" spans="2:4">
      <c r="B1395" s="604"/>
      <c r="C1395" s="604"/>
      <c r="D1395" s="604"/>
    </row>
    <row r="1396" spans="2:4">
      <c r="B1396" s="604"/>
      <c r="C1396" s="604"/>
      <c r="D1396" s="604"/>
    </row>
    <row r="1397" spans="2:4">
      <c r="B1397" s="604"/>
      <c r="C1397" s="604"/>
      <c r="D1397" s="604"/>
    </row>
    <row r="1398" spans="2:4">
      <c r="B1398" s="604"/>
      <c r="C1398" s="604"/>
      <c r="D1398" s="604"/>
    </row>
    <row r="1399" spans="2:4">
      <c r="B1399" s="604"/>
      <c r="C1399" s="604"/>
      <c r="D1399" s="604"/>
    </row>
    <row r="1400" spans="2:4">
      <c r="B1400" s="604"/>
      <c r="C1400" s="604"/>
      <c r="D1400" s="604"/>
    </row>
    <row r="1401" spans="2:4">
      <c r="B1401" s="604"/>
      <c r="C1401" s="604"/>
      <c r="D1401" s="604"/>
    </row>
    <row r="1402" spans="2:4">
      <c r="B1402" s="604"/>
      <c r="C1402" s="604"/>
      <c r="D1402" s="604"/>
    </row>
    <row r="1403" spans="2:4">
      <c r="B1403" s="604"/>
      <c r="C1403" s="604"/>
      <c r="D1403" s="604"/>
    </row>
    <row r="1404" spans="2:4">
      <c r="B1404" s="604"/>
      <c r="C1404" s="604"/>
      <c r="D1404" s="604"/>
    </row>
    <row r="1405" spans="2:4">
      <c r="B1405" s="604"/>
      <c r="C1405" s="604"/>
      <c r="D1405" s="604"/>
    </row>
    <row r="1406" spans="2:4">
      <c r="B1406" s="604"/>
      <c r="C1406" s="604"/>
      <c r="D1406" s="604"/>
    </row>
    <row r="1407" spans="2:4">
      <c r="B1407" s="604"/>
      <c r="C1407" s="604"/>
      <c r="D1407" s="604"/>
    </row>
    <row r="1408" spans="2:4">
      <c r="B1408" s="604"/>
      <c r="C1408" s="604"/>
      <c r="D1408" s="604"/>
    </row>
    <row r="1409" spans="2:4">
      <c r="B1409" s="604"/>
      <c r="C1409" s="604"/>
      <c r="D1409" s="604"/>
    </row>
    <row r="1410" spans="2:4">
      <c r="B1410" s="604"/>
      <c r="C1410" s="604"/>
      <c r="D1410" s="604"/>
    </row>
    <row r="1411" spans="2:4">
      <c r="B1411" s="604"/>
      <c r="C1411" s="604"/>
      <c r="D1411" s="604"/>
    </row>
    <row r="1412" spans="2:4">
      <c r="B1412" s="604"/>
      <c r="C1412" s="604"/>
      <c r="D1412" s="604"/>
    </row>
    <row r="1413" spans="2:4">
      <c r="B1413" s="604"/>
      <c r="C1413" s="604"/>
      <c r="D1413" s="604"/>
    </row>
    <row r="1414" spans="2:4">
      <c r="B1414" s="604"/>
      <c r="C1414" s="604"/>
      <c r="D1414" s="604"/>
    </row>
    <row r="1415" spans="2:4">
      <c r="B1415" s="604"/>
      <c r="C1415" s="604"/>
      <c r="D1415" s="604"/>
    </row>
    <row r="1416" spans="2:4">
      <c r="B1416" s="604"/>
      <c r="C1416" s="604"/>
      <c r="D1416" s="604"/>
    </row>
    <row r="1417" spans="2:4">
      <c r="B1417" s="604"/>
      <c r="C1417" s="604"/>
      <c r="D1417" s="604"/>
    </row>
    <row r="1418" spans="2:4">
      <c r="B1418" s="604"/>
      <c r="C1418" s="604"/>
      <c r="D1418" s="604"/>
    </row>
    <row r="1419" spans="2:4">
      <c r="B1419" s="604"/>
      <c r="C1419" s="604"/>
      <c r="D1419" s="604"/>
    </row>
    <row r="1420" spans="2:4">
      <c r="B1420" s="604"/>
      <c r="C1420" s="604"/>
      <c r="D1420" s="604"/>
    </row>
    <row r="1421" spans="2:4">
      <c r="B1421" s="604"/>
      <c r="C1421" s="604"/>
      <c r="D1421" s="604"/>
    </row>
    <row r="1422" spans="2:4">
      <c r="B1422" s="604"/>
      <c r="C1422" s="604"/>
      <c r="D1422" s="604"/>
    </row>
    <row r="1423" spans="2:4">
      <c r="B1423" s="604"/>
      <c r="C1423" s="604"/>
      <c r="D1423" s="604"/>
    </row>
    <row r="1424" spans="2:4">
      <c r="B1424" s="604"/>
      <c r="C1424" s="604"/>
      <c r="D1424" s="604"/>
    </row>
    <row r="1425" spans="2:4">
      <c r="B1425" s="604"/>
      <c r="C1425" s="604"/>
      <c r="D1425" s="604"/>
    </row>
    <row r="1426" spans="2:4">
      <c r="B1426" s="604"/>
      <c r="C1426" s="604"/>
      <c r="D1426" s="604"/>
    </row>
    <row r="1427" spans="2:4">
      <c r="B1427" s="604"/>
      <c r="C1427" s="604"/>
      <c r="D1427" s="604"/>
    </row>
    <row r="1428" spans="2:4">
      <c r="B1428" s="604"/>
      <c r="C1428" s="604"/>
      <c r="D1428" s="604"/>
    </row>
    <row r="1429" spans="2:4">
      <c r="B1429" s="604"/>
      <c r="C1429" s="604"/>
      <c r="D1429" s="604"/>
    </row>
    <row r="1430" spans="2:4">
      <c r="B1430" s="604"/>
      <c r="C1430" s="604"/>
      <c r="D1430" s="604"/>
    </row>
    <row r="1431" spans="2:4">
      <c r="B1431" s="604"/>
      <c r="C1431" s="604"/>
      <c r="D1431" s="604"/>
    </row>
    <row r="1432" spans="2:4">
      <c r="B1432" s="604"/>
      <c r="C1432" s="604"/>
      <c r="D1432" s="604"/>
    </row>
    <row r="1433" spans="2:4">
      <c r="B1433" s="604"/>
      <c r="C1433" s="604"/>
      <c r="D1433" s="604"/>
    </row>
    <row r="1434" spans="2:4">
      <c r="B1434" s="604"/>
      <c r="C1434" s="604"/>
      <c r="D1434" s="604"/>
    </row>
    <row r="1435" spans="2:4">
      <c r="B1435" s="604"/>
      <c r="C1435" s="604"/>
      <c r="D1435" s="604"/>
    </row>
    <row r="1436" spans="2:4">
      <c r="B1436" s="604"/>
      <c r="C1436" s="604"/>
      <c r="D1436" s="604"/>
    </row>
    <row r="1437" spans="2:4">
      <c r="B1437" s="604"/>
      <c r="C1437" s="604"/>
      <c r="D1437" s="604"/>
    </row>
    <row r="1438" spans="2:4">
      <c r="B1438" s="604"/>
      <c r="C1438" s="604"/>
      <c r="D1438" s="604"/>
    </row>
    <row r="1439" spans="2:4">
      <c r="B1439" s="604"/>
      <c r="C1439" s="604"/>
      <c r="D1439" s="604"/>
    </row>
    <row r="1440" spans="2:4">
      <c r="B1440" s="604"/>
      <c r="C1440" s="604"/>
      <c r="D1440" s="604"/>
    </row>
    <row r="1441" spans="2:4">
      <c r="B1441" s="604"/>
      <c r="C1441" s="604"/>
      <c r="D1441" s="604"/>
    </row>
    <row r="1442" spans="2:4">
      <c r="B1442" s="604"/>
      <c r="C1442" s="604"/>
      <c r="D1442" s="604"/>
    </row>
    <row r="1443" spans="2:4">
      <c r="B1443" s="604"/>
      <c r="C1443" s="604"/>
      <c r="D1443" s="604"/>
    </row>
    <row r="1444" spans="2:4">
      <c r="B1444" s="604"/>
      <c r="C1444" s="604"/>
      <c r="D1444" s="604"/>
    </row>
    <row r="1445" spans="2:4">
      <c r="B1445" s="604"/>
      <c r="C1445" s="604"/>
      <c r="D1445" s="604"/>
    </row>
    <row r="1446" spans="2:4">
      <c r="B1446" s="604"/>
      <c r="C1446" s="604"/>
      <c r="D1446" s="604"/>
    </row>
    <row r="1447" spans="2:4">
      <c r="B1447" s="604"/>
      <c r="C1447" s="604"/>
      <c r="D1447" s="604"/>
    </row>
    <row r="1448" spans="2:4">
      <c r="B1448" s="604"/>
      <c r="C1448" s="604"/>
      <c r="D1448" s="604"/>
    </row>
    <row r="1449" spans="2:4">
      <c r="B1449" s="604"/>
      <c r="C1449" s="604"/>
      <c r="D1449" s="604"/>
    </row>
    <row r="1450" spans="2:4">
      <c r="B1450" s="604"/>
      <c r="C1450" s="604"/>
      <c r="D1450" s="604"/>
    </row>
    <row r="1451" spans="2:4">
      <c r="B1451" s="604"/>
      <c r="C1451" s="604"/>
      <c r="D1451" s="604"/>
    </row>
    <row r="1452" spans="2:4">
      <c r="B1452" s="604"/>
      <c r="C1452" s="604"/>
      <c r="D1452" s="604"/>
    </row>
    <row r="1453" spans="2:4">
      <c r="B1453" s="604"/>
      <c r="C1453" s="604"/>
      <c r="D1453" s="604"/>
    </row>
    <row r="1454" spans="2:4">
      <c r="B1454" s="604"/>
      <c r="C1454" s="604"/>
      <c r="D1454" s="604"/>
    </row>
    <row r="1455" spans="2:4">
      <c r="B1455" s="604"/>
      <c r="C1455" s="604"/>
      <c r="D1455" s="604"/>
    </row>
    <row r="1456" spans="2:4">
      <c r="B1456" s="604"/>
      <c r="C1456" s="604"/>
      <c r="D1456" s="604"/>
    </row>
    <row r="1457" spans="2:4">
      <c r="B1457" s="604"/>
      <c r="C1457" s="604"/>
      <c r="D1457" s="604"/>
    </row>
    <row r="1458" spans="2:4">
      <c r="B1458" s="604"/>
      <c r="C1458" s="604"/>
      <c r="D1458" s="604"/>
    </row>
    <row r="1459" spans="2:4">
      <c r="B1459" s="604"/>
      <c r="C1459" s="604"/>
      <c r="D1459" s="604"/>
    </row>
    <row r="1460" spans="2:4">
      <c r="B1460" s="604"/>
      <c r="C1460" s="604"/>
      <c r="D1460" s="604"/>
    </row>
    <row r="1461" spans="2:4">
      <c r="B1461" s="604"/>
      <c r="C1461" s="604"/>
      <c r="D1461" s="604"/>
    </row>
    <row r="1462" spans="2:4">
      <c r="B1462" s="604"/>
      <c r="C1462" s="604"/>
      <c r="D1462" s="604"/>
    </row>
    <row r="1463" spans="2:4">
      <c r="B1463" s="604"/>
      <c r="C1463" s="604"/>
      <c r="D1463" s="604"/>
    </row>
    <row r="1464" spans="2:4">
      <c r="B1464" s="604"/>
      <c r="C1464" s="604"/>
      <c r="D1464" s="604"/>
    </row>
    <row r="1465" spans="2:4">
      <c r="B1465" s="604"/>
      <c r="C1465" s="604"/>
      <c r="D1465" s="604"/>
    </row>
    <row r="1466" spans="2:4">
      <c r="B1466" s="604"/>
      <c r="C1466" s="604"/>
      <c r="D1466" s="604"/>
    </row>
    <row r="1467" spans="2:4">
      <c r="B1467" s="604"/>
      <c r="C1467" s="604"/>
      <c r="D1467" s="604"/>
    </row>
    <row r="1468" spans="2:4">
      <c r="B1468" s="604"/>
      <c r="C1468" s="604"/>
      <c r="D1468" s="604"/>
    </row>
    <row r="1469" spans="2:4">
      <c r="B1469" s="604"/>
      <c r="C1469" s="604"/>
      <c r="D1469" s="604"/>
    </row>
    <row r="1470" spans="2:4">
      <c r="B1470" s="604"/>
      <c r="C1470" s="604"/>
      <c r="D1470" s="604"/>
    </row>
    <row r="1471" spans="2:4">
      <c r="B1471" s="604"/>
      <c r="C1471" s="604"/>
      <c r="D1471" s="604"/>
    </row>
    <row r="1472" spans="2:4">
      <c r="B1472" s="604"/>
      <c r="C1472" s="604"/>
      <c r="D1472" s="604"/>
    </row>
    <row r="1473" spans="2:4">
      <c r="B1473" s="604"/>
      <c r="C1473" s="604"/>
      <c r="D1473" s="604"/>
    </row>
    <row r="1474" spans="2:4">
      <c r="B1474" s="604"/>
      <c r="C1474" s="604"/>
      <c r="D1474" s="604"/>
    </row>
    <row r="1475" spans="2:4">
      <c r="B1475" s="604"/>
      <c r="C1475" s="604"/>
      <c r="D1475" s="604"/>
    </row>
    <row r="1476" spans="2:4">
      <c r="B1476" s="604"/>
      <c r="C1476" s="604"/>
      <c r="D1476" s="604"/>
    </row>
    <row r="1477" spans="2:4">
      <c r="B1477" s="604"/>
      <c r="C1477" s="604"/>
      <c r="D1477" s="604"/>
    </row>
    <row r="1478" spans="2:4">
      <c r="B1478" s="604"/>
      <c r="C1478" s="604"/>
      <c r="D1478" s="604"/>
    </row>
    <row r="1479" spans="2:4">
      <c r="B1479" s="604"/>
      <c r="C1479" s="604"/>
      <c r="D1479" s="604"/>
    </row>
    <row r="1480" spans="2:4">
      <c r="B1480" s="604"/>
      <c r="C1480" s="604"/>
      <c r="D1480" s="604"/>
    </row>
    <row r="1481" spans="2:4">
      <c r="B1481" s="604"/>
      <c r="C1481" s="604"/>
      <c r="D1481" s="604"/>
    </row>
    <row r="1482" spans="2:4">
      <c r="B1482" s="604"/>
      <c r="C1482" s="604"/>
      <c r="D1482" s="604"/>
    </row>
    <row r="1483" spans="2:4">
      <c r="B1483" s="604"/>
      <c r="C1483" s="604"/>
      <c r="D1483" s="604"/>
    </row>
    <row r="1484" spans="2:4">
      <c r="B1484" s="604"/>
      <c r="C1484" s="604"/>
      <c r="D1484" s="604"/>
    </row>
    <row r="1485" spans="2:4">
      <c r="B1485" s="604"/>
      <c r="C1485" s="604"/>
      <c r="D1485" s="604"/>
    </row>
    <row r="1486" spans="2:4">
      <c r="B1486" s="604"/>
      <c r="C1486" s="604"/>
      <c r="D1486" s="604"/>
    </row>
    <row r="1487" spans="2:4">
      <c r="B1487" s="604"/>
      <c r="C1487" s="604"/>
      <c r="D1487" s="604"/>
    </row>
    <row r="1488" spans="2:4">
      <c r="B1488" s="604"/>
      <c r="C1488" s="604"/>
      <c r="D1488" s="604"/>
    </row>
    <row r="1489" spans="2:4">
      <c r="B1489" s="604"/>
      <c r="C1489" s="604"/>
      <c r="D1489" s="604"/>
    </row>
    <row r="1490" spans="2:4">
      <c r="B1490" s="604"/>
      <c r="C1490" s="604"/>
      <c r="D1490" s="604"/>
    </row>
    <row r="1491" spans="2:4">
      <c r="B1491" s="604"/>
      <c r="C1491" s="604"/>
      <c r="D1491" s="604"/>
    </row>
    <row r="1492" spans="2:4">
      <c r="B1492" s="604"/>
      <c r="C1492" s="604"/>
      <c r="D1492" s="604"/>
    </row>
    <row r="1493" spans="2:4">
      <c r="B1493" s="604"/>
      <c r="C1493" s="604"/>
      <c r="D1493" s="604"/>
    </row>
    <row r="1494" spans="2:4">
      <c r="B1494" s="604"/>
      <c r="C1494" s="604"/>
      <c r="D1494" s="604"/>
    </row>
    <row r="1495" spans="2:4">
      <c r="B1495" s="604"/>
      <c r="C1495" s="604"/>
      <c r="D1495" s="604"/>
    </row>
    <row r="1496" spans="2:4">
      <c r="B1496" s="604"/>
      <c r="C1496" s="604"/>
      <c r="D1496" s="604"/>
    </row>
    <row r="1497" spans="2:4">
      <c r="B1497" s="604"/>
      <c r="C1497" s="604"/>
      <c r="D1497" s="604"/>
    </row>
    <row r="1498" spans="2:4">
      <c r="B1498" s="604"/>
      <c r="C1498" s="604"/>
      <c r="D1498" s="604"/>
    </row>
    <row r="1499" spans="2:4">
      <c r="B1499" s="604"/>
      <c r="C1499" s="604"/>
      <c r="D1499" s="604"/>
    </row>
    <row r="1500" spans="2:4">
      <c r="B1500" s="604"/>
      <c r="C1500" s="604"/>
      <c r="D1500" s="604"/>
    </row>
    <row r="1501" spans="2:4">
      <c r="B1501" s="604"/>
      <c r="C1501" s="604"/>
      <c r="D1501" s="604"/>
    </row>
    <row r="1502" spans="2:4">
      <c r="B1502" s="604"/>
      <c r="C1502" s="604"/>
      <c r="D1502" s="604"/>
    </row>
    <row r="1503" spans="2:4">
      <c r="B1503" s="604"/>
      <c r="C1503" s="604"/>
      <c r="D1503" s="604"/>
    </row>
    <row r="1504" spans="2:4">
      <c r="B1504" s="604"/>
      <c r="C1504" s="604"/>
      <c r="D1504" s="604"/>
    </row>
    <row r="1505" spans="2:4">
      <c r="B1505" s="604"/>
      <c r="C1505" s="604"/>
      <c r="D1505" s="604"/>
    </row>
    <row r="1506" spans="2:4">
      <c r="B1506" s="604"/>
      <c r="C1506" s="604"/>
      <c r="D1506" s="604"/>
    </row>
    <row r="1507" spans="2:4">
      <c r="B1507" s="604"/>
      <c r="C1507" s="604"/>
      <c r="D1507" s="604"/>
    </row>
    <row r="1508" spans="2:4">
      <c r="B1508" s="604"/>
      <c r="C1508" s="604"/>
      <c r="D1508" s="604"/>
    </row>
    <row r="1509" spans="2:4">
      <c r="B1509" s="604"/>
      <c r="C1509" s="604"/>
      <c r="D1509" s="604"/>
    </row>
    <row r="1510" spans="2:4">
      <c r="B1510" s="604"/>
      <c r="C1510" s="604"/>
      <c r="D1510" s="604"/>
    </row>
    <row r="1511" spans="2:4">
      <c r="B1511" s="604"/>
      <c r="C1511" s="604"/>
      <c r="D1511" s="604"/>
    </row>
    <row r="1512" spans="2:4">
      <c r="B1512" s="604"/>
      <c r="C1512" s="604"/>
      <c r="D1512" s="604"/>
    </row>
    <row r="1513" spans="2:4">
      <c r="B1513" s="604"/>
      <c r="C1513" s="604"/>
      <c r="D1513" s="604"/>
    </row>
    <row r="1514" spans="2:4">
      <c r="B1514" s="604"/>
      <c r="C1514" s="604"/>
      <c r="D1514" s="604"/>
    </row>
    <row r="1515" spans="2:4">
      <c r="B1515" s="604"/>
      <c r="C1515" s="604"/>
      <c r="D1515" s="604"/>
    </row>
    <row r="1516" spans="2:4">
      <c r="B1516" s="604"/>
      <c r="C1516" s="604"/>
      <c r="D1516" s="604"/>
    </row>
    <row r="1517" spans="2:4">
      <c r="B1517" s="604"/>
      <c r="C1517" s="604"/>
      <c r="D1517" s="604"/>
    </row>
    <row r="1518" spans="2:4">
      <c r="B1518" s="604"/>
      <c r="C1518" s="604"/>
      <c r="D1518" s="604"/>
    </row>
    <row r="1519" spans="2:4">
      <c r="B1519" s="604"/>
      <c r="C1519" s="604"/>
      <c r="D1519" s="604"/>
    </row>
    <row r="1520" spans="2:4">
      <c r="B1520" s="604"/>
      <c r="C1520" s="604"/>
      <c r="D1520" s="604"/>
    </row>
    <row r="1521" spans="2:4">
      <c r="B1521" s="604"/>
      <c r="C1521" s="604"/>
      <c r="D1521" s="604"/>
    </row>
    <row r="1522" spans="2:4">
      <c r="B1522" s="604"/>
      <c r="C1522" s="604"/>
      <c r="D1522" s="604"/>
    </row>
    <row r="1523" spans="2:4">
      <c r="B1523" s="604"/>
      <c r="C1523" s="604"/>
      <c r="D1523" s="604"/>
    </row>
    <row r="1524" spans="2:4">
      <c r="B1524" s="604"/>
      <c r="C1524" s="604"/>
      <c r="D1524" s="604"/>
    </row>
    <row r="1525" spans="2:4">
      <c r="B1525" s="604"/>
      <c r="C1525" s="604"/>
      <c r="D1525" s="604"/>
    </row>
    <row r="1526" spans="2:4">
      <c r="B1526" s="604"/>
      <c r="C1526" s="604"/>
      <c r="D1526" s="604"/>
    </row>
    <row r="1527" spans="2:4">
      <c r="B1527" s="604"/>
      <c r="C1527" s="604"/>
      <c r="D1527" s="604"/>
    </row>
    <row r="1528" spans="2:4">
      <c r="B1528" s="604"/>
      <c r="C1528" s="604"/>
      <c r="D1528" s="604"/>
    </row>
    <row r="1529" spans="2:4">
      <c r="B1529" s="604"/>
      <c r="C1529" s="604"/>
      <c r="D1529" s="604"/>
    </row>
    <row r="1530" spans="2:4">
      <c r="B1530" s="604"/>
      <c r="C1530" s="604"/>
      <c r="D1530" s="604"/>
    </row>
    <row r="1531" spans="2:4">
      <c r="B1531" s="604"/>
      <c r="C1531" s="604"/>
      <c r="D1531" s="604"/>
    </row>
    <row r="1532" spans="2:4">
      <c r="B1532" s="604"/>
      <c r="C1532" s="604"/>
      <c r="D1532" s="604"/>
    </row>
    <row r="1533" spans="2:4">
      <c r="B1533" s="604"/>
      <c r="C1533" s="604"/>
      <c r="D1533" s="604"/>
    </row>
    <row r="1534" spans="2:4">
      <c r="B1534" s="604"/>
      <c r="C1534" s="604"/>
      <c r="D1534" s="604"/>
    </row>
    <row r="1535" spans="2:4">
      <c r="B1535" s="604"/>
      <c r="C1535" s="604"/>
      <c r="D1535" s="604"/>
    </row>
    <row r="1536" spans="2:4">
      <c r="B1536" s="604"/>
      <c r="C1536" s="604"/>
      <c r="D1536" s="604"/>
    </row>
    <row r="1537" spans="2:4">
      <c r="B1537" s="604"/>
      <c r="C1537" s="604"/>
      <c r="D1537" s="604"/>
    </row>
    <row r="1538" spans="2:4">
      <c r="B1538" s="604"/>
      <c r="C1538" s="604"/>
      <c r="D1538" s="604"/>
    </row>
    <row r="1539" spans="2:4">
      <c r="B1539" s="604"/>
      <c r="C1539" s="604"/>
      <c r="D1539" s="604"/>
    </row>
    <row r="1540" spans="2:4">
      <c r="B1540" s="604"/>
      <c r="C1540" s="604"/>
      <c r="D1540" s="604"/>
    </row>
    <row r="1541" spans="2:4">
      <c r="B1541" s="604"/>
      <c r="C1541" s="604"/>
      <c r="D1541" s="604"/>
    </row>
    <row r="1542" spans="2:4">
      <c r="B1542" s="604"/>
      <c r="C1542" s="604"/>
      <c r="D1542" s="604"/>
    </row>
    <row r="1543" spans="2:4">
      <c r="B1543" s="604"/>
      <c r="C1543" s="604"/>
      <c r="D1543" s="604"/>
    </row>
    <row r="1544" spans="2:4">
      <c r="B1544" s="604"/>
      <c r="C1544" s="604"/>
      <c r="D1544" s="604"/>
    </row>
    <row r="1545" spans="2:4">
      <c r="B1545" s="604"/>
      <c r="C1545" s="604"/>
      <c r="D1545" s="604"/>
    </row>
    <row r="1546" spans="2:4">
      <c r="B1546" s="604"/>
      <c r="C1546" s="604"/>
      <c r="D1546" s="604"/>
    </row>
    <row r="1547" spans="2:4">
      <c r="B1547" s="604"/>
      <c r="C1547" s="604"/>
      <c r="D1547" s="604"/>
    </row>
    <row r="1548" spans="2:4">
      <c r="B1548" s="604"/>
      <c r="C1548" s="604"/>
      <c r="D1548" s="604"/>
    </row>
    <row r="1549" spans="2:4">
      <c r="B1549" s="604"/>
      <c r="C1549" s="604"/>
      <c r="D1549" s="604"/>
    </row>
    <row r="1550" spans="2:4">
      <c r="B1550" s="604"/>
      <c r="C1550" s="604"/>
      <c r="D1550" s="604"/>
    </row>
    <row r="1551" spans="2:4">
      <c r="B1551" s="604"/>
      <c r="C1551" s="604"/>
      <c r="D1551" s="604"/>
    </row>
    <row r="1552" spans="2:4">
      <c r="B1552" s="604"/>
      <c r="C1552" s="604"/>
      <c r="D1552" s="604"/>
    </row>
    <row r="1553" spans="2:4">
      <c r="B1553" s="604"/>
      <c r="C1553" s="604"/>
      <c r="D1553" s="604"/>
    </row>
    <row r="1554" spans="2:4">
      <c r="B1554" s="604"/>
      <c r="C1554" s="604"/>
      <c r="D1554" s="604"/>
    </row>
    <row r="1555" spans="2:4">
      <c r="B1555" s="604"/>
      <c r="C1555" s="604"/>
      <c r="D1555" s="604"/>
    </row>
    <row r="1556" spans="2:4">
      <c r="B1556" s="604"/>
      <c r="C1556" s="604"/>
      <c r="D1556" s="604"/>
    </row>
    <row r="1557" spans="2:4">
      <c r="B1557" s="604"/>
      <c r="C1557" s="604"/>
      <c r="D1557" s="604"/>
    </row>
    <row r="1558" spans="2:4">
      <c r="B1558" s="604"/>
      <c r="C1558" s="604"/>
      <c r="D1558" s="604"/>
    </row>
    <row r="1559" spans="2:4">
      <c r="B1559" s="604"/>
      <c r="C1559" s="604"/>
      <c r="D1559" s="604"/>
    </row>
    <row r="1560" spans="2:4">
      <c r="B1560" s="604"/>
      <c r="C1560" s="604"/>
      <c r="D1560" s="604"/>
    </row>
    <row r="1561" spans="2:4">
      <c r="B1561" s="604"/>
      <c r="C1561" s="604"/>
      <c r="D1561" s="604"/>
    </row>
    <row r="1562" spans="2:4">
      <c r="B1562" s="604"/>
      <c r="C1562" s="604"/>
      <c r="D1562" s="604"/>
    </row>
    <row r="1563" spans="2:4">
      <c r="B1563" s="604"/>
      <c r="C1563" s="604"/>
      <c r="D1563" s="604"/>
    </row>
    <row r="1564" spans="2:4">
      <c r="B1564" s="604"/>
      <c r="C1564" s="604"/>
      <c r="D1564" s="604"/>
    </row>
    <row r="1565" spans="2:4">
      <c r="B1565" s="604"/>
      <c r="C1565" s="604"/>
      <c r="D1565" s="604"/>
    </row>
    <row r="1566" spans="2:4">
      <c r="B1566" s="604"/>
      <c r="C1566" s="604"/>
      <c r="D1566" s="604"/>
    </row>
    <row r="1567" spans="2:4">
      <c r="B1567" s="604"/>
      <c r="C1567" s="604"/>
      <c r="D1567" s="604"/>
    </row>
    <row r="1568" spans="2:4">
      <c r="B1568" s="604"/>
      <c r="C1568" s="604"/>
      <c r="D1568" s="604"/>
    </row>
    <row r="1569" spans="2:4">
      <c r="B1569" s="604"/>
      <c r="C1569" s="604"/>
      <c r="D1569" s="604"/>
    </row>
    <row r="1570" spans="2:4">
      <c r="B1570" s="604"/>
      <c r="C1570" s="604"/>
      <c r="D1570" s="604"/>
    </row>
    <row r="1571" spans="2:4">
      <c r="B1571" s="604"/>
      <c r="C1571" s="604"/>
      <c r="D1571" s="604"/>
    </row>
    <row r="1572" spans="2:4">
      <c r="B1572" s="604"/>
      <c r="C1572" s="604"/>
      <c r="D1572" s="604"/>
    </row>
    <row r="1573" spans="2:4">
      <c r="B1573" s="604"/>
      <c r="C1573" s="604"/>
      <c r="D1573" s="604"/>
    </row>
    <row r="1574" spans="2:4">
      <c r="B1574" s="604"/>
      <c r="C1574" s="604"/>
      <c r="D1574" s="604"/>
    </row>
    <row r="1575" spans="2:4">
      <c r="B1575" s="604"/>
      <c r="C1575" s="604"/>
      <c r="D1575" s="604"/>
    </row>
    <row r="1576" spans="2:4">
      <c r="B1576" s="604"/>
      <c r="C1576" s="604"/>
      <c r="D1576" s="604"/>
    </row>
    <row r="1577" spans="2:4">
      <c r="B1577" s="604"/>
      <c r="C1577" s="604"/>
      <c r="D1577" s="604"/>
    </row>
    <row r="1578" spans="2:4">
      <c r="B1578" s="604"/>
      <c r="C1578" s="604"/>
      <c r="D1578" s="604"/>
    </row>
    <row r="1579" spans="2:4">
      <c r="B1579" s="604"/>
      <c r="C1579" s="604"/>
      <c r="D1579" s="604"/>
    </row>
    <row r="1580" spans="2:4">
      <c r="B1580" s="604"/>
      <c r="C1580" s="604"/>
      <c r="D1580" s="604"/>
    </row>
    <row r="1581" spans="2:4">
      <c r="B1581" s="604"/>
      <c r="C1581" s="604"/>
      <c r="D1581" s="604"/>
    </row>
    <row r="1582" spans="2:4">
      <c r="B1582" s="604"/>
      <c r="C1582" s="604"/>
      <c r="D1582" s="604"/>
    </row>
    <row r="1583" spans="2:4">
      <c r="B1583" s="604"/>
      <c r="C1583" s="604"/>
      <c r="D1583" s="604"/>
    </row>
    <row r="1584" spans="2:4">
      <c r="B1584" s="604"/>
      <c r="C1584" s="604"/>
      <c r="D1584" s="604"/>
    </row>
    <row r="1585" spans="2:4">
      <c r="B1585" s="604"/>
      <c r="C1585" s="604"/>
      <c r="D1585" s="604"/>
    </row>
    <row r="1586" spans="2:4">
      <c r="B1586" s="604"/>
      <c r="C1586" s="604"/>
      <c r="D1586" s="604"/>
    </row>
    <row r="1587" spans="2:4">
      <c r="B1587" s="604"/>
      <c r="C1587" s="604"/>
      <c r="D1587" s="604"/>
    </row>
    <row r="1588" spans="2:4">
      <c r="B1588" s="604"/>
      <c r="C1588" s="604"/>
      <c r="D1588" s="604"/>
    </row>
    <row r="1589" spans="2:4">
      <c r="B1589" s="604"/>
      <c r="C1589" s="604"/>
      <c r="D1589" s="604"/>
    </row>
    <row r="1590" spans="2:4">
      <c r="B1590" s="604"/>
      <c r="C1590" s="604"/>
      <c r="D1590" s="604"/>
    </row>
    <row r="1591" spans="2:4">
      <c r="B1591" s="604"/>
      <c r="C1591" s="604"/>
      <c r="D1591" s="604"/>
    </row>
    <row r="1592" spans="2:4">
      <c r="B1592" s="604"/>
      <c r="C1592" s="604"/>
      <c r="D1592" s="604"/>
    </row>
    <row r="1593" spans="2:4">
      <c r="B1593" s="604"/>
      <c r="C1593" s="604"/>
      <c r="D1593" s="604"/>
    </row>
    <row r="1594" spans="2:4">
      <c r="B1594" s="604"/>
      <c r="C1594" s="604"/>
      <c r="D1594" s="604"/>
    </row>
    <row r="1595" spans="2:4">
      <c r="B1595" s="604"/>
      <c r="C1595" s="604"/>
      <c r="D1595" s="604"/>
    </row>
    <row r="1596" spans="2:4">
      <c r="B1596" s="604"/>
      <c r="C1596" s="604"/>
      <c r="D1596" s="604"/>
    </row>
    <row r="1597" spans="2:4">
      <c r="B1597" s="604"/>
      <c r="C1597" s="604"/>
      <c r="D1597" s="604"/>
    </row>
    <row r="1598" spans="2:4">
      <c r="B1598" s="604"/>
      <c r="C1598" s="604"/>
      <c r="D1598" s="604"/>
    </row>
    <row r="1599" spans="2:4">
      <c r="B1599" s="604"/>
      <c r="C1599" s="604"/>
      <c r="D1599" s="604"/>
    </row>
    <row r="1600" spans="2:4">
      <c r="B1600" s="604"/>
      <c r="C1600" s="604"/>
      <c r="D1600" s="604"/>
    </row>
    <row r="1601" spans="2:4">
      <c r="B1601" s="604"/>
      <c r="C1601" s="604"/>
      <c r="D1601" s="604"/>
    </row>
    <row r="1602" spans="2:4">
      <c r="B1602" s="604"/>
      <c r="C1602" s="604"/>
      <c r="D1602" s="604"/>
    </row>
    <row r="1603" spans="2:4">
      <c r="B1603" s="604"/>
      <c r="C1603" s="604"/>
      <c r="D1603" s="604"/>
    </row>
    <row r="1604" spans="2:4">
      <c r="B1604" s="604"/>
      <c r="C1604" s="604"/>
      <c r="D1604" s="604"/>
    </row>
    <row r="1605" spans="2:4">
      <c r="B1605" s="604"/>
      <c r="C1605" s="604"/>
      <c r="D1605" s="604"/>
    </row>
    <row r="1606" spans="2:4">
      <c r="B1606" s="604"/>
      <c r="C1606" s="604"/>
      <c r="D1606" s="604"/>
    </row>
    <row r="1607" spans="2:4">
      <c r="B1607" s="604"/>
      <c r="C1607" s="604"/>
      <c r="D1607" s="604"/>
    </row>
    <row r="1608" spans="2:4">
      <c r="B1608" s="604"/>
      <c r="C1608" s="604"/>
      <c r="D1608" s="604"/>
    </row>
    <row r="1609" spans="2:4">
      <c r="B1609" s="604"/>
      <c r="C1609" s="604"/>
      <c r="D1609" s="604"/>
    </row>
    <row r="1610" spans="2:4">
      <c r="B1610" s="604"/>
      <c r="C1610" s="604"/>
      <c r="D1610" s="604"/>
    </row>
    <row r="1611" spans="2:4">
      <c r="B1611" s="604"/>
      <c r="C1611" s="604"/>
      <c r="D1611" s="604"/>
    </row>
    <row r="1612" spans="2:4">
      <c r="B1612" s="604"/>
      <c r="C1612" s="604"/>
      <c r="D1612" s="604"/>
    </row>
    <row r="1613" spans="2:4">
      <c r="B1613" s="604"/>
      <c r="C1613" s="604"/>
      <c r="D1613" s="604"/>
    </row>
    <row r="1614" spans="2:4">
      <c r="B1614" s="604"/>
      <c r="C1614" s="604"/>
      <c r="D1614" s="604"/>
    </row>
    <row r="1615" spans="2:4">
      <c r="B1615" s="604"/>
      <c r="C1615" s="604"/>
      <c r="D1615" s="604"/>
    </row>
    <row r="1616" spans="2:4">
      <c r="B1616" s="604"/>
      <c r="C1616" s="604"/>
      <c r="D1616" s="604"/>
    </row>
    <row r="1617" spans="2:4">
      <c r="B1617" s="604"/>
      <c r="C1617" s="604"/>
      <c r="D1617" s="604"/>
    </row>
    <row r="1618" spans="2:4">
      <c r="B1618" s="604"/>
      <c r="C1618" s="604"/>
      <c r="D1618" s="604"/>
    </row>
    <row r="1619" spans="2:4">
      <c r="B1619" s="604"/>
      <c r="C1619" s="604"/>
      <c r="D1619" s="604"/>
    </row>
    <row r="1620" spans="2:4">
      <c r="B1620" s="604"/>
      <c r="C1620" s="604"/>
      <c r="D1620" s="604"/>
    </row>
    <row r="1621" spans="2:4">
      <c r="B1621" s="604"/>
      <c r="C1621" s="604"/>
      <c r="D1621" s="604"/>
    </row>
    <row r="1622" spans="2:4">
      <c r="B1622" s="604"/>
      <c r="C1622" s="604"/>
      <c r="D1622" s="604"/>
    </row>
    <row r="1623" spans="2:4">
      <c r="B1623" s="604"/>
      <c r="C1623" s="604"/>
      <c r="D1623" s="604"/>
    </row>
    <row r="1624" spans="2:4">
      <c r="B1624" s="604"/>
      <c r="C1624" s="604"/>
      <c r="D1624" s="604"/>
    </row>
    <row r="1625" spans="2:4">
      <c r="B1625" s="604"/>
      <c r="C1625" s="604"/>
      <c r="D1625" s="604"/>
    </row>
    <row r="1626" spans="2:4">
      <c r="B1626" s="604"/>
      <c r="C1626" s="604"/>
      <c r="D1626" s="604"/>
    </row>
    <row r="1627" spans="2:4">
      <c r="B1627" s="604"/>
      <c r="C1627" s="604"/>
      <c r="D1627" s="604"/>
    </row>
    <row r="1628" spans="2:4">
      <c r="B1628" s="604"/>
      <c r="C1628" s="604"/>
      <c r="D1628" s="604"/>
    </row>
    <row r="1629" spans="2:4">
      <c r="B1629" s="604"/>
      <c r="C1629" s="604"/>
      <c r="D1629" s="604"/>
    </row>
    <row r="1630" spans="2:4">
      <c r="B1630" s="604"/>
      <c r="C1630" s="604"/>
      <c r="D1630" s="604"/>
    </row>
    <row r="1631" spans="2:4">
      <c r="B1631" s="604"/>
      <c r="C1631" s="604"/>
      <c r="D1631" s="604"/>
    </row>
    <row r="1632" spans="2:4">
      <c r="B1632" s="604"/>
      <c r="C1632" s="604"/>
      <c r="D1632" s="604"/>
    </row>
    <row r="1633" spans="2:4">
      <c r="B1633" s="604"/>
      <c r="C1633" s="604"/>
      <c r="D1633" s="604"/>
    </row>
    <row r="1634" spans="2:4">
      <c r="B1634" s="604"/>
      <c r="C1634" s="604"/>
      <c r="D1634" s="604"/>
    </row>
    <row r="1635" spans="2:4">
      <c r="B1635" s="604"/>
      <c r="C1635" s="604"/>
      <c r="D1635" s="604"/>
    </row>
    <row r="1636" spans="2:4">
      <c r="B1636" s="604"/>
      <c r="C1636" s="604"/>
      <c r="D1636" s="604"/>
    </row>
    <row r="1637" spans="2:4">
      <c r="B1637" s="604"/>
      <c r="C1637" s="604"/>
      <c r="D1637" s="604"/>
    </row>
    <row r="1638" spans="2:4">
      <c r="B1638" s="604"/>
      <c r="C1638" s="604"/>
      <c r="D1638" s="604"/>
    </row>
    <row r="1639" spans="2:4">
      <c r="B1639" s="604"/>
      <c r="C1639" s="604"/>
      <c r="D1639" s="604"/>
    </row>
    <row r="1640" spans="2:4">
      <c r="B1640" s="604"/>
      <c r="C1640" s="604"/>
      <c r="D1640" s="604"/>
    </row>
    <row r="1641" spans="2:4">
      <c r="B1641" s="608"/>
      <c r="C1641" s="539"/>
      <c r="D1641" s="601"/>
    </row>
    <row r="1642" spans="2:4">
      <c r="B1642" s="608"/>
      <c r="C1642" s="539"/>
      <c r="D1642" s="601"/>
    </row>
    <row r="1643" spans="2:4">
      <c r="B1643" s="601"/>
      <c r="C1643" s="601"/>
      <c r="D1643" s="601"/>
    </row>
    <row r="1644" spans="2:4">
      <c r="B1644" s="539"/>
      <c r="C1644" s="601"/>
      <c r="D1644" s="609"/>
    </row>
    <row r="1645" spans="2:4">
      <c r="B1645" s="539"/>
      <c r="C1645" s="601"/>
      <c r="D1645" s="609"/>
    </row>
    <row r="1646" spans="2:4">
      <c r="B1646" s="539"/>
      <c r="C1646" s="601"/>
      <c r="D1646" s="609"/>
    </row>
    <row r="1647" spans="2:4">
      <c r="B1647" s="539"/>
      <c r="C1647" s="601"/>
      <c r="D1647" s="609"/>
    </row>
    <row r="1648" spans="2:4">
      <c r="B1648" s="539"/>
      <c r="C1648" s="601"/>
      <c r="D1648" s="609"/>
    </row>
    <row r="1649" spans="2:4">
      <c r="B1649" s="539"/>
      <c r="C1649" s="601"/>
      <c r="D1649" s="609"/>
    </row>
    <row r="1650" spans="2:4">
      <c r="B1650" s="539"/>
      <c r="C1650" s="601"/>
      <c r="D1650" s="609"/>
    </row>
    <row r="1651" spans="2:4">
      <c r="B1651" s="539"/>
      <c r="C1651" s="601"/>
      <c r="D1651" s="609"/>
    </row>
    <row r="1652" spans="2:4">
      <c r="B1652" s="539"/>
      <c r="C1652" s="601"/>
      <c r="D1652" s="609"/>
    </row>
    <row r="1653" spans="2:4">
      <c r="B1653" s="539"/>
      <c r="C1653" s="601"/>
      <c r="D1653" s="609"/>
    </row>
    <row r="1654" spans="2:4">
      <c r="B1654" s="539"/>
      <c r="C1654" s="601"/>
      <c r="D1654" s="609"/>
    </row>
    <row r="1655" spans="2:4">
      <c r="B1655" s="601"/>
      <c r="C1655" s="601"/>
      <c r="D1655" s="609"/>
    </row>
    <row r="1656" spans="2:4">
      <c r="B1656" s="601"/>
      <c r="C1656" s="601"/>
      <c r="D1656" s="609"/>
    </row>
    <row r="1657" spans="2:4">
      <c r="B1657" s="610"/>
      <c r="C1657" s="610"/>
      <c r="D1657" s="611"/>
    </row>
    <row r="1658" spans="2:4">
      <c r="B1658" s="610"/>
      <c r="C1658" s="610"/>
      <c r="D1658" s="611"/>
    </row>
    <row r="1659" spans="2:4">
      <c r="B1659" s="610"/>
      <c r="C1659" s="610"/>
      <c r="D1659" s="611"/>
    </row>
    <row r="1660" spans="2:4">
      <c r="B1660" s="610"/>
      <c r="C1660" s="610"/>
      <c r="D1660" s="611"/>
    </row>
    <row r="1661" spans="2:4">
      <c r="B1661" s="610"/>
      <c r="C1661" s="610"/>
      <c r="D1661" s="611"/>
    </row>
    <row r="1662" spans="2:4">
      <c r="B1662" s="610"/>
      <c r="C1662" s="610"/>
      <c r="D1662" s="611"/>
    </row>
    <row r="1663" spans="2:4">
      <c r="B1663" s="610"/>
      <c r="C1663" s="610"/>
      <c r="D1663" s="611"/>
    </row>
    <row r="1664" spans="2:4">
      <c r="B1664" s="610"/>
      <c r="C1664" s="610"/>
      <c r="D1664" s="611"/>
    </row>
    <row r="1665" spans="2:4">
      <c r="B1665" s="610"/>
      <c r="C1665" s="610"/>
      <c r="D1665" s="611"/>
    </row>
    <row r="1666" spans="2:4">
      <c r="B1666" s="604"/>
      <c r="C1666" s="601"/>
      <c r="D1666" s="612"/>
    </row>
    <row r="1667" spans="2:4">
      <c r="B1667" s="604"/>
      <c r="C1667" s="601"/>
      <c r="D1667" s="612"/>
    </row>
    <row r="1668" spans="2:4">
      <c r="B1668" s="604"/>
      <c r="C1668" s="601"/>
      <c r="D1668" s="612"/>
    </row>
    <row r="1669" spans="2:4">
      <c r="B1669" s="604"/>
      <c r="C1669" s="601"/>
      <c r="D1669" s="612"/>
    </row>
    <row r="1670" spans="2:4">
      <c r="B1670" s="604"/>
      <c r="C1670" s="601"/>
      <c r="D1670" s="612"/>
    </row>
    <row r="1671" spans="2:4">
      <c r="B1671" s="604"/>
      <c r="C1671" s="601"/>
      <c r="D1671" s="612"/>
    </row>
    <row r="1672" spans="2:4">
      <c r="B1672" s="604"/>
      <c r="C1672" s="601"/>
      <c r="D1672" s="612"/>
    </row>
    <row r="1673" spans="2:4">
      <c r="B1673" s="604"/>
      <c r="C1673" s="601"/>
      <c r="D1673" s="612"/>
    </row>
    <row r="1674" spans="2:4">
      <c r="B1674" s="604"/>
      <c r="C1674" s="601"/>
      <c r="D1674" s="612"/>
    </row>
    <row r="1675" spans="2:4">
      <c r="B1675" s="604"/>
      <c r="C1675" s="601"/>
      <c r="D1675" s="612"/>
    </row>
    <row r="1676" spans="2:4">
      <c r="B1676" s="604"/>
      <c r="C1676" s="601"/>
      <c r="D1676" s="612"/>
    </row>
    <row r="1677" spans="2:4">
      <c r="B1677" s="604"/>
      <c r="C1677" s="601"/>
      <c r="D1677" s="612"/>
    </row>
    <row r="1678" spans="2:4">
      <c r="B1678" s="604"/>
      <c r="C1678" s="601"/>
      <c r="D1678" s="612"/>
    </row>
    <row r="1679" spans="2:4">
      <c r="B1679" s="604"/>
      <c r="C1679" s="601"/>
      <c r="D1679" s="612"/>
    </row>
    <row r="1680" spans="2:4">
      <c r="B1680" s="604"/>
      <c r="C1680" s="601"/>
      <c r="D1680" s="612"/>
    </row>
    <row r="1681" spans="2:4">
      <c r="B1681" s="604"/>
      <c r="C1681" s="601"/>
      <c r="D1681" s="612"/>
    </row>
    <row r="1682" spans="2:4">
      <c r="B1682" s="601"/>
      <c r="C1682" s="601"/>
      <c r="D1682" s="612"/>
    </row>
    <row r="1683" spans="2:4">
      <c r="B1683" s="601"/>
      <c r="C1683" s="601"/>
      <c r="D1683" s="612"/>
    </row>
    <row r="1684" spans="2:4">
      <c r="B1684" s="601"/>
      <c r="C1684" s="601"/>
      <c r="D1684" s="612"/>
    </row>
    <row r="1685" spans="2:4">
      <c r="B1685" s="601"/>
      <c r="C1685" s="601"/>
      <c r="D1685" s="612"/>
    </row>
    <row r="1686" spans="2:4">
      <c r="B1686" s="601"/>
      <c r="C1686" s="601"/>
      <c r="D1686" s="612"/>
    </row>
    <row r="1687" spans="2:4">
      <c r="B1687" s="601"/>
      <c r="C1687" s="601"/>
      <c r="D1687" s="612"/>
    </row>
    <row r="1688" spans="2:4">
      <c r="B1688" s="601"/>
      <c r="C1688" s="601"/>
      <c r="D1688" s="603"/>
    </row>
    <row r="1689" spans="2:4">
      <c r="B1689" s="601"/>
      <c r="C1689" s="601"/>
      <c r="D1689" s="612"/>
    </row>
    <row r="1690" spans="2:4">
      <c r="B1690" s="601"/>
      <c r="C1690" s="601"/>
      <c r="D1690" s="612"/>
    </row>
    <row r="1691" spans="2:4">
      <c r="B1691" s="601"/>
      <c r="C1691" s="601"/>
      <c r="D1691" s="612"/>
    </row>
    <row r="1692" spans="2:4">
      <c r="B1692" s="601"/>
      <c r="C1692" s="601"/>
      <c r="D1692" s="612"/>
    </row>
    <row r="1693" spans="2:4">
      <c r="B1693" s="601"/>
      <c r="C1693" s="601"/>
      <c r="D1693" s="612"/>
    </row>
    <row r="1694" spans="2:4">
      <c r="B1694" s="601"/>
      <c r="C1694" s="601"/>
      <c r="D1694" s="612"/>
    </row>
    <row r="1695" spans="2:4">
      <c r="B1695" s="601"/>
      <c r="C1695" s="601"/>
      <c r="D1695" s="612"/>
    </row>
    <row r="1696" spans="2:4">
      <c r="B1696" s="601"/>
      <c r="C1696" s="601"/>
      <c r="D1696" s="612"/>
    </row>
    <row r="1697" spans="2:4">
      <c r="B1697" s="601"/>
      <c r="C1697" s="601"/>
      <c r="D1697" s="612"/>
    </row>
    <row r="1698" spans="2:4">
      <c r="B1698" s="601"/>
      <c r="C1698" s="601"/>
      <c r="D1698" s="612"/>
    </row>
    <row r="1699" spans="2:4">
      <c r="B1699" s="601"/>
      <c r="C1699" s="601"/>
      <c r="D1699" s="612"/>
    </row>
    <row r="1700" spans="2:4">
      <c r="B1700" s="601"/>
      <c r="C1700" s="601"/>
      <c r="D1700" s="612"/>
    </row>
    <row r="1701" spans="2:4">
      <c r="B1701" s="601"/>
      <c r="C1701" s="601"/>
      <c r="D1701" s="612"/>
    </row>
    <row r="1702" spans="2:4">
      <c r="B1702" s="601"/>
      <c r="C1702" s="601"/>
      <c r="D1702" s="612"/>
    </row>
    <row r="1703" spans="2:4">
      <c r="B1703" s="601"/>
      <c r="C1703" s="601"/>
      <c r="D1703" s="612"/>
    </row>
    <row r="1704" spans="2:4">
      <c r="B1704" s="601"/>
      <c r="C1704" s="601"/>
      <c r="D1704" s="612"/>
    </row>
    <row r="1705" spans="2:4">
      <c r="B1705" s="601"/>
      <c r="C1705" s="601"/>
      <c r="D1705" s="612"/>
    </row>
    <row r="1706" spans="2:4">
      <c r="B1706" s="601"/>
      <c r="C1706" s="601"/>
      <c r="D1706" s="612"/>
    </row>
    <row r="1707" spans="2:4">
      <c r="B1707" s="613"/>
      <c r="C1707" s="614"/>
      <c r="D1707" s="615"/>
    </row>
    <row r="1708" spans="2:4">
      <c r="B1708" s="613"/>
      <c r="C1708" s="614"/>
      <c r="D1708" s="615"/>
    </row>
    <row r="1709" spans="2:4">
      <c r="B1709" s="601"/>
      <c r="C1709" s="614"/>
      <c r="D1709" s="603"/>
    </row>
    <row r="1710" spans="2:4">
      <c r="B1710" s="613"/>
      <c r="C1710" s="614"/>
      <c r="D1710" s="615"/>
    </row>
    <row r="1711" spans="2:4">
      <c r="B1711" s="613"/>
      <c r="C1711" s="614"/>
      <c r="D1711" s="615"/>
    </row>
    <row r="1712" spans="2:4">
      <c r="B1712" s="613"/>
      <c r="C1712" s="614"/>
      <c r="D1712" s="615"/>
    </row>
    <row r="1713" spans="2:4">
      <c r="B1713" s="613"/>
      <c r="C1713" s="614"/>
      <c r="D1713" s="615"/>
    </row>
    <row r="1714" spans="2:4">
      <c r="B1714" s="613"/>
      <c r="C1714" s="614"/>
      <c r="D1714" s="615"/>
    </row>
    <row r="1715" spans="2:4">
      <c r="B1715" s="613"/>
      <c r="C1715" s="614"/>
      <c r="D1715" s="615"/>
    </row>
    <row r="1716" spans="2:4">
      <c r="B1716" s="613"/>
      <c r="C1716" s="614"/>
      <c r="D1716" s="615"/>
    </row>
    <row r="1717" spans="2:4">
      <c r="B1717" s="613"/>
      <c r="C1717" s="614"/>
      <c r="D1717" s="615"/>
    </row>
    <row r="1718" spans="2:4">
      <c r="B1718" s="613"/>
      <c r="C1718" s="614"/>
      <c r="D1718" s="615"/>
    </row>
    <row r="1719" spans="2:4">
      <c r="B1719" s="613"/>
      <c r="C1719" s="614"/>
      <c r="D1719" s="615"/>
    </row>
    <row r="1720" spans="2:4">
      <c r="B1720" s="613"/>
      <c r="C1720" s="614"/>
      <c r="D1720" s="615"/>
    </row>
    <row r="1721" spans="2:4">
      <c r="B1721" s="613"/>
      <c r="C1721" s="614"/>
      <c r="D1721" s="615"/>
    </row>
    <row r="1722" spans="2:4">
      <c r="B1722" s="613"/>
      <c r="C1722" s="614"/>
      <c r="D1722" s="615"/>
    </row>
    <row r="1723" spans="2:4">
      <c r="B1723" s="613"/>
      <c r="C1723" s="614"/>
      <c r="D1723" s="615"/>
    </row>
    <row r="1724" spans="2:4">
      <c r="B1724" s="613"/>
      <c r="C1724" s="614"/>
      <c r="D1724" s="615"/>
    </row>
    <row r="1725" spans="2:4">
      <c r="B1725" s="613"/>
      <c r="C1725" s="614"/>
      <c r="D1725" s="615"/>
    </row>
    <row r="1726" spans="2:4">
      <c r="B1726" s="613"/>
      <c r="C1726" s="614"/>
      <c r="D1726" s="615"/>
    </row>
    <row r="1727" spans="2:4">
      <c r="B1727" s="613"/>
      <c r="C1727" s="614"/>
      <c r="D1727" s="615"/>
    </row>
    <row r="1728" spans="2:4">
      <c r="B1728" s="613"/>
      <c r="C1728" s="614"/>
      <c r="D1728" s="615"/>
    </row>
    <row r="1729" spans="2:4">
      <c r="B1729" s="613"/>
      <c r="C1729" s="614"/>
      <c r="D1729" s="615"/>
    </row>
    <row r="1730" spans="2:4">
      <c r="B1730" s="613"/>
      <c r="C1730" s="614"/>
      <c r="D1730" s="615"/>
    </row>
    <row r="1731" spans="2:4">
      <c r="B1731" s="613"/>
      <c r="C1731" s="614"/>
      <c r="D1731" s="615"/>
    </row>
    <row r="1732" spans="2:4">
      <c r="B1732" s="614"/>
      <c r="C1732" s="614"/>
      <c r="D1732" s="615"/>
    </row>
    <row r="1733" spans="2:4">
      <c r="B1733" s="614"/>
      <c r="C1733" s="614"/>
      <c r="D1733" s="615"/>
    </row>
    <row r="1734" spans="2:4">
      <c r="B1734" s="614"/>
      <c r="C1734" s="614"/>
      <c r="D1734" s="615"/>
    </row>
    <row r="1735" spans="2:4">
      <c r="B1735" s="616"/>
      <c r="C1735" s="614"/>
      <c r="D1735" s="615"/>
    </row>
    <row r="1736" spans="2:4">
      <c r="B1736" s="614"/>
      <c r="C1736" s="614"/>
      <c r="D1736" s="615"/>
    </row>
    <row r="1737" spans="2:4">
      <c r="B1737" s="614"/>
      <c r="C1737" s="614"/>
      <c r="D1737" s="615"/>
    </row>
    <row r="1738" spans="2:4">
      <c r="B1738" s="614"/>
      <c r="C1738" s="614"/>
      <c r="D1738" s="615"/>
    </row>
    <row r="1739" spans="2:4">
      <c r="B1739" s="614"/>
      <c r="C1739" s="614"/>
      <c r="D1739" s="615"/>
    </row>
    <row r="1740" spans="2:4">
      <c r="B1740" s="614"/>
      <c r="C1740" s="614"/>
      <c r="D1740" s="615"/>
    </row>
    <row r="1741" spans="2:4">
      <c r="B1741" s="614"/>
      <c r="C1741" s="614"/>
      <c r="D1741" s="615"/>
    </row>
    <row r="1742" spans="2:4">
      <c r="B1742" s="614"/>
      <c r="C1742" s="614"/>
      <c r="D1742" s="615"/>
    </row>
    <row r="1743" spans="2:4">
      <c r="B1743" s="614"/>
      <c r="C1743" s="614"/>
      <c r="D1743" s="615"/>
    </row>
    <row r="1744" spans="2:4">
      <c r="B1744" s="616"/>
      <c r="C1744" s="614"/>
      <c r="D1744" s="615"/>
    </row>
    <row r="1745" spans="2:4">
      <c r="B1745" s="616"/>
      <c r="C1745" s="614"/>
      <c r="D1745" s="615"/>
    </row>
    <row r="1746" spans="2:4">
      <c r="B1746" s="616"/>
      <c r="C1746" s="614"/>
      <c r="D1746" s="615"/>
    </row>
    <row r="1747" spans="2:4">
      <c r="B1747" s="616"/>
      <c r="C1747" s="614"/>
      <c r="D1747" s="615"/>
    </row>
    <row r="1748" spans="2:4">
      <c r="B1748" s="613"/>
      <c r="C1748" s="614"/>
      <c r="D1748" s="615"/>
    </row>
    <row r="1749" spans="2:4">
      <c r="B1749" s="616"/>
      <c r="C1749" s="614"/>
      <c r="D1749" s="615"/>
    </row>
    <row r="1750" spans="2:4">
      <c r="B1750" s="616"/>
      <c r="C1750" s="614"/>
      <c r="D1750" s="615"/>
    </row>
    <row r="1751" spans="2:4">
      <c r="B1751" s="616"/>
      <c r="C1751" s="614"/>
      <c r="D1751" s="615"/>
    </row>
    <row r="1752" spans="2:4">
      <c r="B1752" s="614"/>
      <c r="C1752" s="614"/>
      <c r="D1752" s="615"/>
    </row>
    <row r="1753" spans="2:4">
      <c r="B1753" s="614"/>
      <c r="C1753" s="614"/>
      <c r="D1753" s="615"/>
    </row>
    <row r="1754" spans="2:4">
      <c r="B1754" s="616"/>
      <c r="C1754" s="614"/>
      <c r="D1754" s="615"/>
    </row>
    <row r="1755" spans="2:4">
      <c r="B1755" s="616"/>
      <c r="C1755" s="614"/>
      <c r="D1755" s="615"/>
    </row>
    <row r="1756" spans="2:4">
      <c r="B1756" s="616"/>
      <c r="C1756" s="614"/>
      <c r="D1756" s="615"/>
    </row>
    <row r="1757" spans="2:4">
      <c r="B1757" s="616"/>
      <c r="C1757" s="614"/>
      <c r="D1757" s="615"/>
    </row>
    <row r="1758" spans="2:4">
      <c r="B1758" s="616"/>
      <c r="C1758" s="614"/>
      <c r="D1758" s="615"/>
    </row>
    <row r="1759" spans="2:4">
      <c r="B1759" s="601"/>
      <c r="C1759" s="610"/>
      <c r="D1759" s="603"/>
    </row>
    <row r="1760" spans="2:4">
      <c r="B1760" s="601"/>
      <c r="C1760" s="610"/>
      <c r="D1760" s="603"/>
    </row>
    <row r="1761" spans="2:4">
      <c r="B1761" s="601"/>
      <c r="C1761" s="610"/>
      <c r="D1761" s="603"/>
    </row>
    <row r="1762" spans="2:4">
      <c r="B1762" s="601"/>
      <c r="C1762" s="610"/>
      <c r="D1762" s="603"/>
    </row>
    <row r="1763" spans="2:4">
      <c r="B1763" s="601"/>
      <c r="C1763" s="610"/>
      <c r="D1763" s="603"/>
    </row>
    <row r="1764" spans="2:4">
      <c r="B1764" s="601"/>
      <c r="C1764" s="610"/>
      <c r="D1764" s="603"/>
    </row>
    <row r="1765" spans="2:4">
      <c r="B1765" s="601"/>
      <c r="C1765" s="610"/>
      <c r="D1765" s="603"/>
    </row>
    <row r="1766" spans="2:4">
      <c r="B1766" s="610"/>
      <c r="C1766" s="610"/>
      <c r="D1766" s="611"/>
    </row>
    <row r="1767" spans="2:4">
      <c r="B1767" s="610"/>
      <c r="C1767" s="610"/>
      <c r="D1767" s="611"/>
    </row>
    <row r="1768" spans="2:4">
      <c r="B1768" s="610"/>
      <c r="C1768" s="610"/>
      <c r="D1768" s="611"/>
    </row>
    <row r="1769" spans="2:4">
      <c r="B1769" s="610"/>
      <c r="C1769" s="610"/>
      <c r="D1769" s="611"/>
    </row>
    <row r="1770" spans="2:4">
      <c r="B1770" s="610"/>
      <c r="C1770" s="610"/>
      <c r="D1770" s="611"/>
    </row>
    <row r="1771" spans="2:4">
      <c r="B1771" s="610"/>
      <c r="C1771" s="610"/>
      <c r="D1771" s="611"/>
    </row>
    <row r="1772" spans="2:4">
      <c r="B1772" s="610"/>
      <c r="C1772" s="617"/>
      <c r="D1772" s="611"/>
    </row>
    <row r="1773" spans="2:4">
      <c r="B1773" s="618"/>
      <c r="C1773" s="617"/>
      <c r="D1773" s="619"/>
    </row>
    <row r="1774" spans="2:4">
      <c r="B1774" s="620"/>
      <c r="C1774" s="617"/>
      <c r="D1774" s="621"/>
    </row>
    <row r="1775" spans="2:4">
      <c r="B1775" s="620"/>
      <c r="C1775" s="617"/>
      <c r="D1775" s="621"/>
    </row>
    <row r="1776" spans="2:4">
      <c r="B1776" s="620"/>
      <c r="C1776" s="617"/>
      <c r="D1776" s="621"/>
    </row>
    <row r="1777" spans="2:4">
      <c r="B1777" s="620"/>
      <c r="C1777" s="617"/>
      <c r="D1777" s="621"/>
    </row>
    <row r="1778" spans="2:4">
      <c r="B1778" s="620"/>
      <c r="C1778" s="617"/>
      <c r="D1778" s="621"/>
    </row>
    <row r="1779" spans="2:4">
      <c r="B1779" s="620"/>
      <c r="C1779" s="617"/>
      <c r="D1779" s="621"/>
    </row>
    <row r="1780" spans="2:4">
      <c r="B1780" s="620"/>
      <c r="C1780" s="617"/>
      <c r="D1780" s="621"/>
    </row>
    <row r="1781" spans="2:4">
      <c r="B1781" s="620"/>
      <c r="C1781" s="617"/>
      <c r="D1781" s="621"/>
    </row>
    <row r="1782" spans="2:4">
      <c r="B1782" s="620"/>
      <c r="C1782" s="617"/>
      <c r="D1782" s="621"/>
    </row>
    <row r="1783" spans="2:4">
      <c r="B1783" s="620"/>
      <c r="C1783" s="617"/>
      <c r="D1783" s="621"/>
    </row>
    <row r="1784" spans="2:4">
      <c r="B1784" s="620"/>
      <c r="C1784" s="617"/>
      <c r="D1784" s="621"/>
    </row>
    <row r="1785" spans="2:4">
      <c r="B1785" s="620"/>
      <c r="C1785" s="617"/>
      <c r="D1785" s="621"/>
    </row>
    <row r="1786" spans="2:4">
      <c r="B1786" s="620"/>
      <c r="C1786" s="617"/>
      <c r="D1786" s="621"/>
    </row>
    <row r="1787" spans="2:4">
      <c r="B1787" s="620"/>
      <c r="C1787" s="617"/>
      <c r="D1787" s="621"/>
    </row>
    <row r="1788" spans="2:4">
      <c r="B1788" s="620"/>
      <c r="C1788" s="617"/>
      <c r="D1788" s="621"/>
    </row>
    <row r="1789" spans="2:4">
      <c r="B1789" s="620"/>
      <c r="C1789" s="617"/>
      <c r="D1789" s="621"/>
    </row>
    <row r="1790" spans="2:4">
      <c r="B1790" s="617"/>
      <c r="C1790" s="617"/>
      <c r="D1790" s="622"/>
    </row>
    <row r="1791" spans="2:4">
      <c r="B1791" s="617"/>
      <c r="C1791" s="617"/>
      <c r="D1791" s="622"/>
    </row>
    <row r="1792" spans="2:4">
      <c r="B1792" s="617"/>
      <c r="C1792" s="617"/>
      <c r="D1792" s="622"/>
    </row>
    <row r="1793" spans="2:4">
      <c r="B1793" s="617"/>
      <c r="C1793" s="617"/>
      <c r="D1793" s="622"/>
    </row>
    <row r="1794" spans="2:4">
      <c r="B1794" s="617"/>
      <c r="C1794" s="617"/>
      <c r="D1794" s="622"/>
    </row>
    <row r="1795" spans="2:4">
      <c r="B1795" s="623"/>
      <c r="C1795" s="610"/>
      <c r="D1795" s="624"/>
    </row>
    <row r="1796" spans="2:4">
      <c r="B1796" s="623"/>
      <c r="C1796" s="610"/>
      <c r="D1796" s="624"/>
    </row>
    <row r="1797" spans="2:4">
      <c r="B1797" s="623"/>
      <c r="C1797" s="610"/>
      <c r="D1797" s="624"/>
    </row>
    <row r="1798" spans="2:4">
      <c r="B1798" s="623"/>
      <c r="C1798" s="610"/>
      <c r="D1798" s="624"/>
    </row>
    <row r="1799" spans="2:4">
      <c r="B1799" s="623"/>
      <c r="C1799" s="610"/>
      <c r="D1799" s="624"/>
    </row>
    <row r="1800" spans="2:4">
      <c r="B1800" s="623"/>
      <c r="C1800" s="610"/>
      <c r="D1800" s="624"/>
    </row>
    <row r="1801" spans="2:4">
      <c r="B1801" s="623"/>
      <c r="C1801" s="610"/>
      <c r="D1801" s="624"/>
    </row>
    <row r="1802" spans="2:4">
      <c r="B1802" s="623"/>
      <c r="C1802" s="610"/>
      <c r="D1802" s="624"/>
    </row>
    <row r="1803" spans="2:4">
      <c r="B1803" s="625"/>
      <c r="C1803" s="610"/>
      <c r="D1803" s="624"/>
    </row>
    <row r="1804" spans="2:4">
      <c r="B1804" s="623"/>
      <c r="C1804" s="610"/>
      <c r="D1804" s="624"/>
    </row>
    <row r="1805" spans="2:4">
      <c r="B1805" s="623"/>
      <c r="C1805" s="610"/>
      <c r="D1805" s="624"/>
    </row>
    <row r="1806" spans="2:4">
      <c r="B1806" s="623"/>
      <c r="C1806" s="610"/>
      <c r="D1806" s="624"/>
    </row>
    <row r="1807" spans="2:4">
      <c r="B1807" s="623"/>
      <c r="C1807" s="610"/>
      <c r="D1807" s="624"/>
    </row>
    <row r="1808" spans="2:4">
      <c r="B1808" s="623"/>
      <c r="C1808" s="610"/>
      <c r="D1808" s="624"/>
    </row>
    <row r="1809" spans="2:4">
      <c r="B1809" s="623"/>
      <c r="C1809" s="610"/>
      <c r="D1809" s="624"/>
    </row>
    <row r="1810" spans="2:4">
      <c r="B1810" s="623"/>
      <c r="C1810" s="610"/>
      <c r="D1810" s="624"/>
    </row>
    <row r="1811" spans="2:4">
      <c r="B1811" s="623"/>
      <c r="C1811" s="610"/>
      <c r="D1811" s="624"/>
    </row>
    <row r="1812" spans="2:4">
      <c r="B1812" s="623"/>
      <c r="C1812" s="610"/>
      <c r="D1812" s="624"/>
    </row>
    <row r="1813" spans="2:4">
      <c r="B1813" s="623"/>
      <c r="C1813" s="610"/>
      <c r="D1813" s="624"/>
    </row>
    <row r="1814" spans="2:4">
      <c r="B1814" s="623"/>
      <c r="C1814" s="610"/>
      <c r="D1814" s="624"/>
    </row>
    <row r="1815" spans="2:4">
      <c r="B1815" s="623"/>
      <c r="C1815" s="610"/>
      <c r="D1815" s="624"/>
    </row>
    <row r="1816" spans="2:4">
      <c r="B1816" s="601"/>
      <c r="C1816" s="610"/>
      <c r="D1816" s="609"/>
    </row>
    <row r="1817" spans="2:4">
      <c r="B1817" s="601"/>
      <c r="C1817" s="610"/>
      <c r="D1817" s="609"/>
    </row>
    <row r="1818" spans="2:4">
      <c r="B1818" s="601"/>
      <c r="C1818" s="610"/>
      <c r="D1818" s="609"/>
    </row>
    <row r="1819" spans="2:4">
      <c r="B1819" s="601"/>
      <c r="C1819" s="610"/>
      <c r="D1819" s="609"/>
    </row>
    <row r="1820" spans="2:4">
      <c r="B1820" s="601"/>
      <c r="C1820" s="610"/>
      <c r="D1820" s="609"/>
    </row>
    <row r="1821" spans="2:4">
      <c r="B1821" s="539"/>
      <c r="C1821" s="539"/>
      <c r="D1821" s="606"/>
    </row>
    <row r="1822" spans="2:4">
      <c r="B1822" s="539"/>
      <c r="C1822" s="539"/>
      <c r="D1822" s="606"/>
    </row>
    <row r="1823" spans="2:4">
      <c r="B1823" s="539"/>
      <c r="C1823" s="539"/>
      <c r="D1823" s="606"/>
    </row>
    <row r="1824" spans="2:4">
      <c r="B1824" s="539"/>
      <c r="C1824" s="539"/>
      <c r="D1824" s="606"/>
    </row>
    <row r="1825" spans="2:4">
      <c r="B1825" s="539"/>
      <c r="C1825" s="539"/>
      <c r="D1825" s="606"/>
    </row>
    <row r="1826" spans="2:4">
      <c r="B1826" s="539"/>
      <c r="C1826" s="539"/>
      <c r="D1826" s="606"/>
    </row>
    <row r="1827" spans="2:4">
      <c r="B1827" s="539"/>
      <c r="C1827" s="539"/>
      <c r="D1827" s="606"/>
    </row>
    <row r="1828" spans="2:4">
      <c r="B1828" s="539"/>
      <c r="C1828" s="539"/>
      <c r="D1828" s="606"/>
    </row>
    <row r="1829" spans="2:4">
      <c r="B1829" s="539"/>
      <c r="C1829" s="539"/>
      <c r="D1829" s="606"/>
    </row>
    <row r="1830" spans="2:4">
      <c r="B1830" s="539"/>
      <c r="C1830" s="539"/>
      <c r="D1830" s="606"/>
    </row>
    <row r="1831" spans="2:4">
      <c r="B1831" s="539"/>
      <c r="C1831" s="539"/>
      <c r="D1831" s="606"/>
    </row>
    <row r="1832" spans="2:4">
      <c r="B1832" s="539"/>
      <c r="C1832" s="539"/>
      <c r="D1832" s="606"/>
    </row>
    <row r="1833" spans="2:4">
      <c r="B1833" s="539"/>
      <c r="C1833" s="539"/>
      <c r="D1833" s="606"/>
    </row>
    <row r="1834" spans="2:4">
      <c r="B1834" s="539"/>
      <c r="C1834" s="539"/>
      <c r="D1834" s="606"/>
    </row>
    <row r="1835" spans="2:4">
      <c r="B1835" s="539"/>
      <c r="C1835" s="539"/>
      <c r="D1835" s="606"/>
    </row>
    <row r="1836" spans="2:4">
      <c r="B1836" s="539"/>
      <c r="C1836" s="539"/>
      <c r="D1836" s="606"/>
    </row>
    <row r="1837" spans="2:4">
      <c r="B1837" s="539"/>
      <c r="C1837" s="539"/>
      <c r="D1837" s="606"/>
    </row>
    <row r="1838" spans="2:4">
      <c r="B1838" s="539"/>
      <c r="C1838" s="539"/>
      <c r="D1838" s="606"/>
    </row>
    <row r="1839" spans="2:4">
      <c r="B1839" s="539"/>
      <c r="C1839" s="539"/>
      <c r="D1839" s="606"/>
    </row>
    <row r="1840" spans="2:4">
      <c r="B1840" s="539"/>
      <c r="C1840" s="539"/>
      <c r="D1840" s="606"/>
    </row>
    <row r="1841" spans="2:4">
      <c r="B1841" s="539"/>
      <c r="C1841" s="539"/>
      <c r="D1841" s="606"/>
    </row>
    <row r="1842" spans="2:4">
      <c r="B1842" s="539"/>
      <c r="C1842" s="539"/>
      <c r="D1842" s="606"/>
    </row>
    <row r="1843" spans="2:4">
      <c r="B1843" s="539"/>
      <c r="C1843" s="539"/>
      <c r="D1843" s="606"/>
    </row>
    <row r="1844" spans="2:4">
      <c r="B1844" s="539"/>
      <c r="C1844" s="539"/>
      <c r="D1844" s="606"/>
    </row>
    <row r="1845" spans="2:4">
      <c r="B1845" s="539"/>
      <c r="C1845" s="539"/>
      <c r="D1845" s="606"/>
    </row>
    <row r="1846" spans="2:4">
      <c r="B1846" s="539"/>
      <c r="C1846" s="539"/>
      <c r="D1846" s="606"/>
    </row>
    <row r="1847" spans="2:4">
      <c r="B1847" s="539"/>
      <c r="C1847" s="539"/>
      <c r="D1847" s="606"/>
    </row>
    <row r="1848" spans="2:4">
      <c r="B1848" s="539"/>
      <c r="C1848" s="539"/>
      <c r="D1848" s="606"/>
    </row>
    <row r="1849" spans="2:4">
      <c r="B1849" s="539"/>
      <c r="C1849" s="539"/>
      <c r="D1849" s="606"/>
    </row>
    <row r="1850" spans="2:4">
      <c r="B1850" s="539"/>
      <c r="C1850" s="539"/>
      <c r="D1850" s="606"/>
    </row>
    <row r="1851" spans="2:4">
      <c r="B1851" s="539"/>
      <c r="C1851" s="539"/>
      <c r="D1851" s="606"/>
    </row>
    <row r="1852" spans="2:4">
      <c r="B1852" s="539"/>
      <c r="C1852" s="539"/>
      <c r="D1852" s="606"/>
    </row>
    <row r="1853" spans="2:4">
      <c r="B1853" s="539"/>
      <c r="C1853" s="539"/>
      <c r="D1853" s="606"/>
    </row>
    <row r="1854" spans="2:4">
      <c r="B1854" s="539"/>
      <c r="C1854" s="539"/>
      <c r="D1854" s="606"/>
    </row>
    <row r="1855" spans="2:4">
      <c r="B1855" s="539"/>
      <c r="C1855" s="539"/>
      <c r="D1855" s="606"/>
    </row>
    <row r="1856" spans="2:4">
      <c r="B1856" s="539"/>
      <c r="C1856" s="539"/>
      <c r="D1856" s="606"/>
    </row>
    <row r="1857" spans="2:4">
      <c r="B1857" s="539"/>
      <c r="C1857" s="539"/>
      <c r="D1857" s="606"/>
    </row>
    <row r="1858" spans="2:4">
      <c r="B1858" s="539"/>
      <c r="C1858" s="604"/>
      <c r="D1858" s="606"/>
    </row>
    <row r="1859" spans="2:4">
      <c r="B1859" s="539"/>
      <c r="C1859" s="604"/>
      <c r="D1859" s="606"/>
    </row>
    <row r="1860" spans="2:4">
      <c r="B1860" s="539"/>
      <c r="C1860" s="604"/>
      <c r="D1860" s="606"/>
    </row>
    <row r="1861" spans="2:4">
      <c r="B1861" s="539"/>
      <c r="C1861" s="604"/>
      <c r="D1861" s="606"/>
    </row>
    <row r="1862" spans="2:4">
      <c r="B1862" s="539"/>
      <c r="C1862" s="604"/>
      <c r="D1862" s="606"/>
    </row>
    <row r="1863" spans="2:4">
      <c r="B1863" s="539"/>
      <c r="C1863" s="604"/>
      <c r="D1863" s="606"/>
    </row>
    <row r="1864" spans="2:4">
      <c r="B1864" s="539"/>
      <c r="C1864" s="604"/>
      <c r="D1864" s="606"/>
    </row>
    <row r="1865" spans="2:4">
      <c r="B1865" s="539"/>
      <c r="C1865" s="604"/>
      <c r="D1865" s="606"/>
    </row>
    <row r="1866" spans="2:4">
      <c r="B1866" s="539"/>
      <c r="C1866" s="604"/>
      <c r="D1866" s="606"/>
    </row>
    <row r="1867" spans="2:4">
      <c r="B1867" s="539"/>
      <c r="C1867" s="604"/>
      <c r="D1867" s="606"/>
    </row>
    <row r="1868" spans="2:4">
      <c r="B1868" s="539"/>
      <c r="C1868" s="604"/>
      <c r="D1868" s="606"/>
    </row>
    <row r="1869" spans="2:4">
      <c r="B1869" s="539"/>
      <c r="C1869" s="604"/>
      <c r="D1869" s="606"/>
    </row>
    <row r="1870" spans="2:4">
      <c r="B1870" s="539"/>
      <c r="C1870" s="604"/>
      <c r="D1870" s="606"/>
    </row>
    <row r="1871" spans="2:4">
      <c r="B1871" s="539"/>
      <c r="C1871" s="604"/>
      <c r="D1871" s="606"/>
    </row>
    <row r="1872" spans="2:4">
      <c r="B1872" s="539"/>
      <c r="C1872" s="604"/>
      <c r="D1872" s="606"/>
    </row>
    <row r="1873" spans="2:4">
      <c r="B1873" s="539"/>
      <c r="C1873" s="604"/>
      <c r="D1873" s="606"/>
    </row>
    <row r="1874" spans="2:4">
      <c r="B1874" s="539"/>
      <c r="C1874" s="604"/>
      <c r="D1874" s="606"/>
    </row>
    <row r="1875" spans="2:4">
      <c r="B1875" s="539"/>
      <c r="C1875" s="604"/>
      <c r="D1875" s="606"/>
    </row>
    <row r="1876" spans="2:4">
      <c r="B1876" s="539"/>
      <c r="C1876" s="604"/>
      <c r="D1876" s="606"/>
    </row>
    <row r="1877" spans="2:4">
      <c r="B1877" s="539"/>
      <c r="C1877" s="604"/>
      <c r="D1877" s="606"/>
    </row>
    <row r="1878" spans="2:4">
      <c r="B1878" s="539"/>
      <c r="C1878" s="604"/>
      <c r="D1878" s="606"/>
    </row>
    <row r="1879" spans="2:4">
      <c r="B1879" s="539"/>
      <c r="C1879" s="604"/>
      <c r="D1879" s="606"/>
    </row>
    <row r="1880" spans="2:4">
      <c r="B1880" s="539"/>
      <c r="C1880" s="539"/>
      <c r="D1880" s="606"/>
    </row>
    <row r="1881" spans="2:4">
      <c r="B1881" s="539"/>
      <c r="C1881" s="539"/>
      <c r="D1881" s="606"/>
    </row>
    <row r="1882" spans="2:4">
      <c r="B1882" s="539"/>
      <c r="C1882" s="539"/>
      <c r="D1882" s="606"/>
    </row>
    <row r="1883" spans="2:4">
      <c r="B1883" s="539"/>
      <c r="C1883" s="539"/>
      <c r="D1883" s="606"/>
    </row>
    <row r="1884" spans="2:4">
      <c r="B1884" s="539"/>
      <c r="C1884" s="539"/>
      <c r="D1884" s="606"/>
    </row>
    <row r="1885" spans="2:4">
      <c r="B1885" s="539"/>
      <c r="C1885" s="539"/>
      <c r="D1885" s="606"/>
    </row>
    <row r="1886" spans="2:4">
      <c r="B1886" s="539"/>
      <c r="C1886" s="539"/>
      <c r="D1886" s="606"/>
    </row>
    <row r="1887" spans="2:4">
      <c r="B1887" s="539"/>
      <c r="C1887" s="539"/>
      <c r="D1887" s="606"/>
    </row>
    <row r="1888" spans="2:4">
      <c r="B1888" s="539"/>
      <c r="C1888" s="539"/>
      <c r="D1888" s="606"/>
    </row>
    <row r="1889" spans="2:4">
      <c r="B1889" s="539"/>
      <c r="C1889" s="539"/>
      <c r="D1889" s="606"/>
    </row>
    <row r="1890" spans="2:4">
      <c r="B1890" s="539"/>
      <c r="C1890" s="539"/>
      <c r="D1890" s="606"/>
    </row>
    <row r="1891" spans="2:4">
      <c r="B1891" s="539"/>
      <c r="C1891" s="539"/>
      <c r="D1891" s="606"/>
    </row>
    <row r="1892" spans="2:4">
      <c r="B1892" s="539"/>
      <c r="C1892" s="539"/>
      <c r="D1892" s="606"/>
    </row>
    <row r="1893" spans="2:4">
      <c r="B1893" s="539"/>
      <c r="C1893" s="539"/>
      <c r="D1893" s="606"/>
    </row>
    <row r="1894" spans="2:4">
      <c r="B1894" s="539"/>
      <c r="C1894" s="539"/>
      <c r="D1894" s="606"/>
    </row>
    <row r="1895" spans="2:4">
      <c r="B1895" s="539"/>
      <c r="C1895" s="539"/>
      <c r="D1895" s="606"/>
    </row>
    <row r="1896" spans="2:4">
      <c r="B1896" s="539"/>
      <c r="C1896" s="539"/>
      <c r="D1896" s="606"/>
    </row>
    <row r="1897" spans="2:4">
      <c r="B1897" s="539"/>
      <c r="C1897" s="539"/>
      <c r="D1897" s="606"/>
    </row>
    <row r="1898" spans="2:4">
      <c r="B1898" s="539"/>
      <c r="C1898" s="539"/>
      <c r="D1898" s="606"/>
    </row>
    <row r="1899" spans="2:4">
      <c r="B1899" s="539"/>
      <c r="C1899" s="539"/>
      <c r="D1899" s="606"/>
    </row>
    <row r="1900" spans="2:4">
      <c r="B1900" s="539"/>
      <c r="C1900" s="539"/>
      <c r="D1900" s="606"/>
    </row>
    <row r="1901" spans="2:4">
      <c r="B1901" s="539"/>
      <c r="C1901" s="539"/>
      <c r="D1901" s="606"/>
    </row>
    <row r="1902" spans="2:4">
      <c r="B1902" s="539"/>
      <c r="C1902" s="539"/>
      <c r="D1902" s="606"/>
    </row>
    <row r="1903" spans="2:4">
      <c r="B1903" s="539"/>
      <c r="C1903" s="539"/>
      <c r="D1903" s="606"/>
    </row>
    <row r="1904" spans="2:4">
      <c r="B1904" s="539"/>
      <c r="C1904" s="539"/>
      <c r="D1904" s="606"/>
    </row>
    <row r="1905" spans="2:4">
      <c r="B1905" s="539"/>
      <c r="C1905" s="539"/>
      <c r="D1905" s="606"/>
    </row>
    <row r="1906" spans="2:4">
      <c r="B1906" s="539"/>
      <c r="C1906" s="539"/>
      <c r="D1906" s="606"/>
    </row>
    <row r="1907" spans="2:4">
      <c r="B1907" s="539"/>
      <c r="C1907" s="539"/>
      <c r="D1907" s="606"/>
    </row>
    <row r="1908" spans="2:4">
      <c r="B1908" s="539"/>
      <c r="C1908" s="539"/>
      <c r="D1908" s="606"/>
    </row>
    <row r="1909" spans="2:4">
      <c r="B1909" s="539"/>
      <c r="C1909" s="539"/>
      <c r="D1909" s="606"/>
    </row>
    <row r="1910" spans="2:4">
      <c r="B1910" s="539"/>
      <c r="C1910" s="539"/>
      <c r="D1910" s="606"/>
    </row>
    <row r="1911" spans="2:4">
      <c r="B1911" s="539"/>
      <c r="C1911" s="539"/>
      <c r="D1911" s="606"/>
    </row>
    <row r="1912" spans="2:4">
      <c r="B1912" s="539"/>
      <c r="C1912" s="539"/>
      <c r="D1912" s="606"/>
    </row>
    <row r="1913" spans="2:4">
      <c r="B1913" s="539"/>
      <c r="C1913" s="539"/>
      <c r="D1913" s="606"/>
    </row>
    <row r="1914" spans="2:4">
      <c r="B1914" s="539"/>
      <c r="C1914" s="539"/>
      <c r="D1914" s="606"/>
    </row>
    <row r="1915" spans="2:4">
      <c r="B1915" s="539"/>
      <c r="C1915" s="539"/>
      <c r="D1915" s="606"/>
    </row>
    <row r="1916" spans="2:4">
      <c r="B1916" s="539"/>
      <c r="C1916" s="539"/>
      <c r="D1916" s="606"/>
    </row>
    <row r="1917" spans="2:4">
      <c r="B1917" s="539"/>
      <c r="C1917" s="539"/>
      <c r="D1917" s="606"/>
    </row>
    <row r="1918" spans="2:4">
      <c r="B1918" s="539"/>
      <c r="C1918" s="539"/>
      <c r="D1918" s="606"/>
    </row>
    <row r="1919" spans="2:4">
      <c r="B1919" s="539"/>
      <c r="C1919" s="539"/>
      <c r="D1919" s="606"/>
    </row>
    <row r="1920" spans="2:4">
      <c r="B1920" s="539"/>
      <c r="C1920" s="539"/>
      <c r="D1920" s="606"/>
    </row>
    <row r="1921" spans="2:4">
      <c r="B1921" s="539"/>
      <c r="C1921" s="539"/>
      <c r="D1921" s="606"/>
    </row>
    <row r="1922" spans="2:4">
      <c r="B1922" s="539"/>
      <c r="C1922" s="539"/>
      <c r="D1922" s="606"/>
    </row>
    <row r="1923" spans="2:4">
      <c r="B1923" s="539"/>
      <c r="C1923" s="539"/>
      <c r="D1923" s="606"/>
    </row>
    <row r="1924" spans="2:4">
      <c r="B1924" s="539"/>
      <c r="C1924" s="539"/>
      <c r="D1924" s="606"/>
    </row>
    <row r="1925" spans="2:4">
      <c r="B1925" s="539"/>
      <c r="C1925" s="539"/>
      <c r="D1925" s="606"/>
    </row>
    <row r="1926" spans="2:4">
      <c r="B1926" s="539"/>
      <c r="C1926" s="539"/>
      <c r="D1926" s="606"/>
    </row>
    <row r="1927" spans="2:4">
      <c r="B1927" s="539"/>
      <c r="C1927" s="539"/>
      <c r="D1927" s="606"/>
    </row>
    <row r="1928" spans="2:4">
      <c r="B1928" s="539"/>
      <c r="C1928" s="539"/>
      <c r="D1928" s="606"/>
    </row>
    <row r="1929" spans="2:4">
      <c r="B1929" s="539"/>
      <c r="C1929" s="539"/>
      <c r="D1929" s="606"/>
    </row>
    <row r="1930" spans="2:4">
      <c r="B1930" s="539"/>
      <c r="C1930" s="539"/>
      <c r="D1930" s="606"/>
    </row>
    <row r="1931" spans="2:4">
      <c r="B1931" s="539"/>
      <c r="C1931" s="539"/>
      <c r="D1931" s="606"/>
    </row>
    <row r="1932" spans="2:4">
      <c r="B1932" s="539"/>
      <c r="C1932" s="539"/>
      <c r="D1932" s="606"/>
    </row>
    <row r="1933" spans="2:4">
      <c r="B1933" s="539"/>
      <c r="C1933" s="539"/>
      <c r="D1933" s="606"/>
    </row>
    <row r="1934" spans="2:4">
      <c r="B1934" s="539"/>
      <c r="C1934" s="539"/>
      <c r="D1934" s="606"/>
    </row>
    <row r="1935" spans="2:4">
      <c r="B1935" s="539"/>
      <c r="C1935" s="539"/>
      <c r="D1935" s="606"/>
    </row>
    <row r="1936" spans="2:4">
      <c r="B1936" s="539"/>
      <c r="C1936" s="539"/>
      <c r="D1936" s="606"/>
    </row>
    <row r="1937" spans="2:4">
      <c r="B1937" s="539"/>
      <c r="C1937" s="539"/>
      <c r="D1937" s="606"/>
    </row>
    <row r="1938" spans="2:4">
      <c r="B1938" s="539"/>
      <c r="C1938" s="539"/>
      <c r="D1938" s="606"/>
    </row>
    <row r="1939" spans="2:4">
      <c r="B1939" s="539"/>
      <c r="C1939" s="539"/>
      <c r="D1939" s="606"/>
    </row>
    <row r="1940" spans="2:4">
      <c r="B1940" s="539"/>
      <c r="C1940" s="539"/>
      <c r="D1940" s="606"/>
    </row>
    <row r="1941" spans="2:4">
      <c r="B1941" s="539"/>
      <c r="C1941" s="539"/>
      <c r="D1941" s="606"/>
    </row>
    <row r="1942" spans="2:4">
      <c r="B1942" s="539"/>
      <c r="C1942" s="539"/>
      <c r="D1942" s="606"/>
    </row>
    <row r="1943" spans="2:4">
      <c r="B1943" s="539"/>
      <c r="C1943" s="539"/>
      <c r="D1943" s="606"/>
    </row>
    <row r="1944" spans="2:4">
      <c r="B1944" s="539"/>
      <c r="C1944" s="539"/>
      <c r="D1944" s="606"/>
    </row>
    <row r="1945" spans="2:4">
      <c r="B1945" s="539"/>
      <c r="C1945" s="539"/>
      <c r="D1945" s="606"/>
    </row>
    <row r="1946" spans="2:4">
      <c r="B1946" s="539"/>
      <c r="C1946" s="539"/>
      <c r="D1946" s="606"/>
    </row>
    <row r="1947" spans="2:4">
      <c r="B1947" s="539"/>
      <c r="C1947" s="539"/>
      <c r="D1947" s="606"/>
    </row>
    <row r="1948" spans="2:4">
      <c r="B1948" s="539"/>
      <c r="C1948" s="539"/>
      <c r="D1948" s="606"/>
    </row>
    <row r="1949" spans="2:4">
      <c r="B1949" s="539"/>
      <c r="C1949" s="539"/>
      <c r="D1949" s="606"/>
    </row>
    <row r="1950" spans="2:4">
      <c r="B1950" s="539"/>
      <c r="C1950" s="539"/>
      <c r="D1950" s="606"/>
    </row>
    <row r="1951" spans="2:4">
      <c r="B1951" s="539"/>
      <c r="C1951" s="539"/>
      <c r="D1951" s="606"/>
    </row>
    <row r="1952" spans="2:4">
      <c r="B1952" s="539"/>
      <c r="C1952" s="539"/>
      <c r="D1952" s="606"/>
    </row>
    <row r="1953" spans="2:4">
      <c r="B1953" s="539"/>
      <c r="C1953" s="539"/>
      <c r="D1953" s="606"/>
    </row>
    <row r="1954" spans="2:4">
      <c r="B1954" s="539"/>
      <c r="C1954" s="539"/>
      <c r="D1954" s="606"/>
    </row>
    <row r="1955" spans="2:4">
      <c r="B1955" s="539"/>
      <c r="C1955" s="539"/>
      <c r="D1955" s="606"/>
    </row>
    <row r="1956" spans="2:4">
      <c r="B1956" s="539"/>
      <c r="C1956" s="539"/>
      <c r="D1956" s="606"/>
    </row>
    <row r="1957" spans="2:4">
      <c r="B1957" s="539"/>
      <c r="C1957" s="539"/>
      <c r="D1957" s="606"/>
    </row>
    <row r="1958" spans="2:4">
      <c r="B1958" s="539"/>
      <c r="C1958" s="539"/>
      <c r="D1958" s="606"/>
    </row>
    <row r="1959" spans="2:4">
      <c r="B1959" s="539"/>
      <c r="C1959" s="539"/>
      <c r="D1959" s="606"/>
    </row>
    <row r="1960" spans="2:4">
      <c r="B1960" s="539"/>
      <c r="C1960" s="539"/>
      <c r="D1960" s="606"/>
    </row>
    <row r="1961" spans="2:4">
      <c r="B1961" s="539"/>
      <c r="C1961" s="539"/>
      <c r="D1961" s="606"/>
    </row>
    <row r="1962" spans="2:4">
      <c r="B1962" s="539"/>
      <c r="C1962" s="539"/>
      <c r="D1962" s="606"/>
    </row>
    <row r="1963" spans="2:4">
      <c r="B1963" s="539"/>
      <c r="C1963" s="539"/>
      <c r="D1963" s="606"/>
    </row>
    <row r="1964" spans="2:4">
      <c r="B1964" s="539"/>
      <c r="C1964" s="539"/>
      <c r="D1964" s="606"/>
    </row>
    <row r="1965" spans="2:4">
      <c r="B1965" s="539"/>
      <c r="C1965" s="539"/>
      <c r="D1965" s="606"/>
    </row>
    <row r="1966" spans="2:4">
      <c r="B1966" s="539"/>
      <c r="C1966" s="539"/>
      <c r="D1966" s="606"/>
    </row>
    <row r="1967" spans="2:4">
      <c r="B1967" s="539"/>
      <c r="C1967" s="539"/>
      <c r="D1967" s="606"/>
    </row>
    <row r="1968" spans="2:4">
      <c r="B1968" s="539"/>
      <c r="C1968" s="539"/>
      <c r="D1968" s="606"/>
    </row>
    <row r="1969" spans="2:4">
      <c r="B1969" s="539"/>
      <c r="C1969" s="539"/>
      <c r="D1969" s="606"/>
    </row>
    <row r="1970" spans="2:4">
      <c r="B1970" s="539"/>
      <c r="C1970" s="539"/>
      <c r="D1970" s="606"/>
    </row>
    <row r="1971" spans="2:4">
      <c r="B1971" s="539"/>
      <c r="C1971" s="539"/>
      <c r="D1971" s="606"/>
    </row>
    <row r="1972" spans="2:4">
      <c r="B1972" s="539"/>
      <c r="C1972" s="539"/>
      <c r="D1972" s="606"/>
    </row>
    <row r="1973" spans="2:4">
      <c r="B1973" s="539"/>
      <c r="C1973" s="539"/>
      <c r="D1973" s="606"/>
    </row>
    <row r="1974" spans="2:4">
      <c r="B1974" s="539"/>
      <c r="C1974" s="539"/>
      <c r="D1974" s="606"/>
    </row>
    <row r="1975" spans="2:4">
      <c r="B1975" s="539"/>
      <c r="C1975" s="539"/>
      <c r="D1975" s="606"/>
    </row>
    <row r="1976" spans="2:4">
      <c r="B1976" s="539"/>
      <c r="C1976" s="539"/>
      <c r="D1976" s="606"/>
    </row>
    <row r="1977" spans="2:4">
      <c r="B1977" s="539"/>
      <c r="C1977" s="539"/>
      <c r="D1977" s="606"/>
    </row>
    <row r="1978" spans="2:4">
      <c r="B1978" s="539"/>
      <c r="C1978" s="539"/>
      <c r="D1978" s="606"/>
    </row>
    <row r="1979" spans="2:4">
      <c r="B1979" s="539"/>
      <c r="C1979" s="539"/>
      <c r="D1979" s="606"/>
    </row>
    <row r="1980" spans="2:4">
      <c r="B1980" s="539"/>
      <c r="C1980" s="539"/>
      <c r="D1980" s="606"/>
    </row>
    <row r="1981" spans="2:4">
      <c r="B1981" s="539"/>
      <c r="C1981" s="539"/>
      <c r="D1981" s="606"/>
    </row>
    <row r="1982" spans="2:4">
      <c r="B1982" s="539"/>
      <c r="C1982" s="539"/>
      <c r="D1982" s="606"/>
    </row>
    <row r="1983" spans="2:4">
      <c r="B1983" s="539"/>
      <c r="C1983" s="601"/>
      <c r="D1983" s="606"/>
    </row>
    <row r="1984" spans="2:4">
      <c r="B1984" s="539"/>
      <c r="C1984" s="601"/>
      <c r="D1984" s="606"/>
    </row>
    <row r="1985" spans="2:4">
      <c r="B1985" s="539"/>
      <c r="C1985" s="601"/>
      <c r="D1985" s="606"/>
    </row>
    <row r="1986" spans="2:4">
      <c r="B1986" s="539"/>
      <c r="C1986" s="601"/>
      <c r="D1986" s="606"/>
    </row>
    <row r="1987" spans="2:4">
      <c r="B1987" s="539"/>
      <c r="C1987" s="601"/>
      <c r="D1987" s="606"/>
    </row>
    <row r="1988" spans="2:4">
      <c r="B1988" s="539"/>
      <c r="C1988" s="601"/>
      <c r="D1988" s="606"/>
    </row>
    <row r="1989" spans="2:4">
      <c r="B1989" s="539"/>
      <c r="C1989" s="601"/>
      <c r="D1989" s="606"/>
    </row>
    <row r="1990" spans="2:4">
      <c r="B1990" s="539"/>
      <c r="C1990" s="601"/>
      <c r="D1990" s="606"/>
    </row>
    <row r="1991" spans="2:4">
      <c r="B1991" s="539"/>
      <c r="C1991" s="601"/>
      <c r="D1991" s="606"/>
    </row>
    <row r="1992" spans="2:4">
      <c r="B1992" s="539"/>
      <c r="C1992" s="601"/>
      <c r="D1992" s="606"/>
    </row>
    <row r="1993" spans="2:4">
      <c r="B1993" s="539"/>
      <c r="C1993" s="601"/>
      <c r="D1993" s="606"/>
    </row>
    <row r="1994" spans="2:4">
      <c r="B1994" s="539"/>
      <c r="C1994" s="601"/>
      <c r="D1994" s="606"/>
    </row>
    <row r="1995" spans="2:4">
      <c r="B1995" s="539"/>
      <c r="C1995" s="601"/>
      <c r="D1995" s="606"/>
    </row>
    <row r="1996" spans="2:4">
      <c r="B1996" s="539"/>
      <c r="C1996" s="539"/>
      <c r="D1996" s="606"/>
    </row>
    <row r="1997" spans="2:4">
      <c r="B1997" s="539"/>
      <c r="C1997" s="601"/>
      <c r="D1997" s="606"/>
    </row>
    <row r="1998" spans="2:4">
      <c r="B1998" s="539"/>
      <c r="C1998" s="601"/>
      <c r="D1998" s="606"/>
    </row>
    <row r="1999" spans="2:4">
      <c r="B1999" s="539"/>
      <c r="C1999" s="601"/>
      <c r="D1999" s="606"/>
    </row>
    <row r="2000" spans="2:4">
      <c r="B2000" s="539"/>
      <c r="C2000" s="601"/>
      <c r="D2000" s="606"/>
    </row>
    <row r="2001" spans="2:4">
      <c r="B2001" s="539"/>
      <c r="C2001" s="601"/>
      <c r="D2001" s="606"/>
    </row>
    <row r="2002" spans="2:4">
      <c r="B2002" s="539"/>
      <c r="C2002" s="601"/>
      <c r="D2002" s="606"/>
    </row>
    <row r="2003" spans="2:4">
      <c r="B2003" s="539"/>
      <c r="C2003" s="601"/>
      <c r="D2003" s="606"/>
    </row>
    <row r="2004" spans="2:4">
      <c r="B2004" s="539"/>
      <c r="C2004" s="539"/>
      <c r="D2004" s="626"/>
    </row>
    <row r="2005" spans="2:4">
      <c r="B2005" s="539"/>
      <c r="C2005" s="539"/>
      <c r="D2005" s="626"/>
    </row>
    <row r="2006" spans="2:4">
      <c r="B2006" s="539"/>
      <c r="C2006" s="539"/>
      <c r="D2006" s="626"/>
    </row>
    <row r="2007" spans="2:4">
      <c r="B2007" s="539"/>
      <c r="C2007" s="539"/>
      <c r="D2007" s="626"/>
    </row>
    <row r="2008" spans="2:4">
      <c r="B2008" s="539"/>
      <c r="C2008" s="539"/>
      <c r="D2008" s="626"/>
    </row>
    <row r="2009" spans="2:4">
      <c r="B2009" s="539"/>
      <c r="C2009" s="539"/>
      <c r="D2009" s="626"/>
    </row>
    <row r="2010" spans="2:4">
      <c r="B2010" s="539"/>
      <c r="C2010" s="539"/>
      <c r="D2010" s="626"/>
    </row>
    <row r="2011" spans="2:4">
      <c r="B2011" s="539"/>
      <c r="C2011" s="539"/>
      <c r="D2011" s="626"/>
    </row>
    <row r="2012" spans="2:4">
      <c r="B2012" s="539"/>
      <c r="C2012" s="539"/>
      <c r="D2012" s="626"/>
    </row>
    <row r="2013" spans="2:4">
      <c r="B2013" s="539"/>
      <c r="C2013" s="539"/>
      <c r="D2013" s="626"/>
    </row>
    <row r="2014" spans="2:4">
      <c r="B2014" s="539"/>
      <c r="C2014" s="539"/>
      <c r="D2014" s="626"/>
    </row>
    <row r="2015" spans="2:4">
      <c r="B2015" s="539"/>
      <c r="C2015" s="539"/>
      <c r="D2015" s="626"/>
    </row>
    <row r="2016" spans="2:4">
      <c r="B2016" s="539"/>
      <c r="C2016" s="539"/>
      <c r="D2016" s="626"/>
    </row>
    <row r="2017" spans="2:4">
      <c r="B2017" s="539"/>
      <c r="C2017" s="539"/>
      <c r="D2017" s="626"/>
    </row>
    <row r="2018" spans="2:4">
      <c r="B2018" s="539"/>
      <c r="C2018" s="539"/>
      <c r="D2018" s="626"/>
    </row>
    <row r="2019" spans="2:4">
      <c r="B2019" s="539"/>
      <c r="C2019" s="539"/>
      <c r="D2019" s="626"/>
    </row>
    <row r="2020" spans="2:4">
      <c r="B2020" s="539"/>
      <c r="C2020" s="539"/>
      <c r="D2020" s="626"/>
    </row>
    <row r="2021" spans="2:4">
      <c r="B2021" s="539"/>
      <c r="C2021" s="539"/>
      <c r="D2021" s="626"/>
    </row>
    <row r="2022" spans="2:4">
      <c r="B2022" s="539"/>
      <c r="C2022" s="539"/>
      <c r="D2022" s="626"/>
    </row>
    <row r="2023" spans="2:4">
      <c r="B2023" s="539"/>
      <c r="C2023" s="539"/>
      <c r="D2023" s="626"/>
    </row>
    <row r="2024" spans="2:4">
      <c r="B2024" s="539"/>
      <c r="C2024" s="539"/>
      <c r="D2024" s="626"/>
    </row>
    <row r="2025" spans="2:4">
      <c r="B2025" s="539"/>
      <c r="C2025" s="539"/>
      <c r="D2025" s="626"/>
    </row>
    <row r="2026" spans="2:4">
      <c r="B2026" s="539"/>
      <c r="C2026" s="539"/>
      <c r="D2026" s="626"/>
    </row>
    <row r="2027" spans="2:4">
      <c r="B2027" s="539"/>
      <c r="C2027" s="539"/>
      <c r="D2027" s="626"/>
    </row>
    <row r="2028" spans="2:4">
      <c r="B2028" s="539"/>
      <c r="C2028" s="539"/>
      <c r="D2028" s="626"/>
    </row>
    <row r="2029" spans="2:4">
      <c r="B2029" s="539"/>
      <c r="C2029" s="539"/>
      <c r="D2029" s="626"/>
    </row>
    <row r="2030" spans="2:4">
      <c r="B2030" s="539"/>
      <c r="C2030" s="539"/>
      <c r="D2030" s="626"/>
    </row>
    <row r="2031" spans="2:4">
      <c r="B2031" s="539"/>
      <c r="C2031" s="539"/>
      <c r="D2031" s="626"/>
    </row>
    <row r="2032" spans="2:4">
      <c r="B2032" s="539"/>
      <c r="C2032" s="539"/>
      <c r="D2032" s="626"/>
    </row>
    <row r="2033" spans="2:4">
      <c r="B2033" s="539"/>
      <c r="C2033" s="539"/>
      <c r="D2033" s="626"/>
    </row>
    <row r="2034" spans="2:4">
      <c r="B2034" s="539"/>
      <c r="C2034" s="539"/>
      <c r="D2034" s="626"/>
    </row>
    <row r="2035" spans="2:4">
      <c r="B2035" s="539"/>
      <c r="C2035" s="539"/>
      <c r="D2035" s="626"/>
    </row>
    <row r="2036" spans="2:4">
      <c r="B2036" s="539"/>
      <c r="C2036" s="539"/>
      <c r="D2036" s="626"/>
    </row>
    <row r="2037" spans="2:4">
      <c r="B2037" s="539"/>
      <c r="C2037" s="539"/>
      <c r="D2037" s="626"/>
    </row>
    <row r="2038" spans="2:4">
      <c r="B2038" s="539"/>
      <c r="C2038" s="539"/>
      <c r="D2038" s="626"/>
    </row>
    <row r="2039" spans="2:4">
      <c r="B2039" s="539"/>
      <c r="C2039" s="539"/>
      <c r="D2039" s="626"/>
    </row>
    <row r="2040" spans="2:4">
      <c r="B2040" s="539"/>
      <c r="C2040" s="539"/>
      <c r="D2040" s="626"/>
    </row>
    <row r="2041" spans="2:4">
      <c r="B2041" s="539"/>
      <c r="C2041" s="539"/>
      <c r="D2041" s="626"/>
    </row>
    <row r="2042" spans="2:4">
      <c r="B2042" s="539"/>
      <c r="C2042" s="539"/>
      <c r="D2042" s="626"/>
    </row>
    <row r="2043" spans="2:4">
      <c r="B2043" s="539"/>
      <c r="C2043" s="539"/>
      <c r="D2043" s="626"/>
    </row>
    <row r="2044" spans="2:4">
      <c r="B2044" s="539"/>
      <c r="C2044" s="539"/>
      <c r="D2044" s="626"/>
    </row>
    <row r="2045" spans="2:4">
      <c r="B2045" s="539"/>
      <c r="C2045" s="539"/>
      <c r="D2045" s="626"/>
    </row>
    <row r="2046" spans="2:4">
      <c r="B2046" s="539"/>
      <c r="C2046" s="539"/>
      <c r="D2046" s="626"/>
    </row>
    <row r="2047" spans="2:4">
      <c r="B2047" s="539"/>
      <c r="C2047" s="539"/>
      <c r="D2047" s="626"/>
    </row>
    <row r="2048" spans="2:4">
      <c r="B2048" s="539"/>
      <c r="C2048" s="539"/>
      <c r="D2048" s="626"/>
    </row>
    <row r="2049" spans="2:4">
      <c r="B2049" s="539"/>
      <c r="C2049" s="539"/>
      <c r="D2049" s="626"/>
    </row>
    <row r="2050" spans="2:4">
      <c r="B2050" s="539"/>
      <c r="C2050" s="539"/>
      <c r="D2050" s="626"/>
    </row>
    <row r="2051" spans="2:4">
      <c r="B2051" s="539"/>
      <c r="C2051" s="539"/>
      <c r="D2051" s="626"/>
    </row>
    <row r="2052" spans="2:4">
      <c r="B2052" s="539"/>
      <c r="C2052" s="539"/>
      <c r="D2052" s="626"/>
    </row>
    <row r="2053" spans="2:4">
      <c r="B2053" s="539"/>
      <c r="C2053" s="539"/>
      <c r="D2053" s="626"/>
    </row>
    <row r="2054" spans="2:4">
      <c r="B2054" s="539"/>
      <c r="C2054" s="539"/>
      <c r="D2054" s="626"/>
    </row>
    <row r="2055" spans="2:4">
      <c r="B2055" s="539"/>
      <c r="C2055" s="539"/>
      <c r="D2055" s="626"/>
    </row>
    <row r="2056" spans="2:4">
      <c r="B2056" s="539"/>
      <c r="C2056" s="539"/>
      <c r="D2056" s="626"/>
    </row>
    <row r="2057" spans="2:4">
      <c r="B2057" s="539"/>
      <c r="C2057" s="539"/>
      <c r="D2057" s="626"/>
    </row>
    <row r="2058" spans="2:4">
      <c r="B2058" s="539"/>
      <c r="C2058" s="539"/>
      <c r="D2058" s="626"/>
    </row>
    <row r="2059" spans="2:4">
      <c r="B2059" s="539"/>
      <c r="C2059" s="539"/>
      <c r="D2059" s="626"/>
    </row>
    <row r="2060" spans="2:4">
      <c r="B2060" s="539"/>
      <c r="C2060" s="539"/>
      <c r="D2060" s="626"/>
    </row>
    <row r="2061" spans="2:4">
      <c r="B2061" s="539"/>
      <c r="C2061" s="539"/>
      <c r="D2061" s="626"/>
    </row>
    <row r="2062" spans="2:4">
      <c r="B2062" s="539"/>
      <c r="C2062" s="539"/>
      <c r="D2062" s="626"/>
    </row>
    <row r="2063" spans="2:4">
      <c r="B2063" s="539"/>
      <c r="C2063" s="539"/>
      <c r="D2063" s="626"/>
    </row>
    <row r="2064" spans="2:4">
      <c r="B2064" s="539"/>
      <c r="C2064" s="539"/>
      <c r="D2064" s="626"/>
    </row>
    <row r="2065" spans="2:4">
      <c r="B2065" s="539"/>
      <c r="C2065" s="539"/>
      <c r="D2065" s="626"/>
    </row>
    <row r="2066" spans="2:4">
      <c r="B2066" s="539"/>
      <c r="C2066" s="539"/>
      <c r="D2066" s="626"/>
    </row>
    <row r="2067" spans="2:4">
      <c r="B2067" s="539"/>
      <c r="C2067" s="539"/>
      <c r="D2067" s="626"/>
    </row>
    <row r="2068" spans="2:4">
      <c r="B2068" s="539"/>
      <c r="C2068" s="539"/>
      <c r="D2068" s="626"/>
    </row>
    <row r="2069" spans="2:4">
      <c r="B2069" s="539"/>
      <c r="C2069" s="539"/>
      <c r="D2069" s="626"/>
    </row>
    <row r="2070" spans="2:4">
      <c r="B2070" s="539"/>
      <c r="C2070" s="539"/>
      <c r="D2070" s="626"/>
    </row>
    <row r="2071" spans="2:4">
      <c r="B2071" s="539"/>
      <c r="C2071" s="539"/>
      <c r="D2071" s="626"/>
    </row>
    <row r="2072" spans="2:4">
      <c r="B2072" s="539"/>
      <c r="C2072" s="539"/>
      <c r="D2072" s="626"/>
    </row>
    <row r="2073" spans="2:4">
      <c r="B2073" s="539"/>
      <c r="C2073" s="539"/>
      <c r="D2073" s="626"/>
    </row>
    <row r="2074" spans="2:4">
      <c r="B2074" s="539"/>
      <c r="C2074" s="539"/>
      <c r="D2074" s="626"/>
    </row>
    <row r="2075" spans="2:4">
      <c r="B2075" s="539"/>
      <c r="C2075" s="539"/>
      <c r="D2075" s="626"/>
    </row>
    <row r="2076" spans="2:4">
      <c r="B2076" s="539"/>
      <c r="C2076" s="539"/>
      <c r="D2076" s="626"/>
    </row>
    <row r="2077" spans="2:4">
      <c r="B2077" s="539"/>
      <c r="C2077" s="539"/>
      <c r="D2077" s="626"/>
    </row>
    <row r="2078" spans="2:4">
      <c r="B2078" s="539"/>
      <c r="C2078" s="539"/>
      <c r="D2078" s="626"/>
    </row>
    <row r="2079" spans="2:4">
      <c r="B2079" s="539"/>
      <c r="C2079" s="539"/>
      <c r="D2079" s="626"/>
    </row>
    <row r="2080" spans="2:4">
      <c r="B2080" s="539"/>
      <c r="C2080" s="539"/>
      <c r="D2080" s="626"/>
    </row>
    <row r="2081" spans="2:4">
      <c r="B2081" s="539"/>
      <c r="C2081" s="539"/>
      <c r="D2081" s="626"/>
    </row>
    <row r="2082" spans="2:4">
      <c r="B2082" s="539"/>
      <c r="C2082" s="539"/>
      <c r="D2082" s="626"/>
    </row>
    <row r="2083" spans="2:4">
      <c r="B2083" s="539"/>
      <c r="C2083" s="539"/>
      <c r="D2083" s="626"/>
    </row>
    <row r="2084" spans="2:4">
      <c r="B2084" s="539"/>
      <c r="C2084" s="539"/>
      <c r="D2084" s="626"/>
    </row>
    <row r="2085" spans="2:4">
      <c r="B2085" s="539"/>
      <c r="C2085" s="539"/>
      <c r="D2085" s="626"/>
    </row>
    <row r="2086" spans="2:4">
      <c r="B2086" s="539"/>
      <c r="C2086" s="539"/>
      <c r="D2086" s="626"/>
    </row>
    <row r="2087" spans="2:4">
      <c r="B2087" s="539"/>
      <c r="C2087" s="539"/>
      <c r="D2087" s="626"/>
    </row>
    <row r="2088" spans="2:4">
      <c r="B2088" s="539"/>
      <c r="C2088" s="539"/>
      <c r="D2088" s="626"/>
    </row>
    <row r="2089" spans="2:4">
      <c r="B2089" s="539"/>
      <c r="C2089" s="539"/>
      <c r="D2089" s="626"/>
    </row>
    <row r="2090" spans="2:4">
      <c r="B2090" s="539"/>
      <c r="C2090" s="539"/>
      <c r="D2090" s="626"/>
    </row>
    <row r="2091" spans="2:4">
      <c r="B2091" s="539"/>
      <c r="C2091" s="539"/>
      <c r="D2091" s="626"/>
    </row>
    <row r="2092" spans="2:4">
      <c r="B2092" s="539"/>
      <c r="C2092" s="539"/>
      <c r="D2092" s="626"/>
    </row>
    <row r="2093" spans="2:4">
      <c r="B2093" s="539"/>
      <c r="C2093" s="539"/>
      <c r="D2093" s="626"/>
    </row>
    <row r="2094" spans="2:4">
      <c r="B2094" s="539"/>
      <c r="C2094" s="539"/>
      <c r="D2094" s="626"/>
    </row>
    <row r="2095" spans="2:4">
      <c r="B2095" s="539"/>
      <c r="C2095" s="539"/>
      <c r="D2095" s="626"/>
    </row>
    <row r="2096" spans="2:4">
      <c r="B2096" s="539"/>
      <c r="C2096" s="539"/>
      <c r="D2096" s="626"/>
    </row>
    <row r="2097" spans="2:4">
      <c r="B2097" s="539"/>
      <c r="C2097" s="539"/>
      <c r="D2097" s="626"/>
    </row>
    <row r="2098" spans="2:4">
      <c r="B2098" s="539"/>
      <c r="C2098" s="539"/>
      <c r="D2098" s="626"/>
    </row>
    <row r="2099" spans="2:4">
      <c r="B2099" s="539"/>
      <c r="C2099" s="539"/>
      <c r="D2099" s="626"/>
    </row>
    <row r="2100" spans="2:4">
      <c r="B2100" s="539"/>
      <c r="C2100" s="539"/>
      <c r="D2100" s="626"/>
    </row>
    <row r="2101" spans="2:4">
      <c r="B2101" s="539"/>
      <c r="C2101" s="539"/>
      <c r="D2101" s="626"/>
    </row>
    <row r="2102" spans="2:4">
      <c r="B2102" s="539"/>
      <c r="C2102" s="539"/>
      <c r="D2102" s="626"/>
    </row>
    <row r="2103" spans="2:4">
      <c r="B2103" s="539"/>
      <c r="C2103" s="539"/>
      <c r="D2103" s="626"/>
    </row>
    <row r="2104" spans="2:4">
      <c r="B2104" s="539"/>
      <c r="C2104" s="539"/>
      <c r="D2104" s="626"/>
    </row>
    <row r="2105" spans="2:4">
      <c r="B2105" s="539"/>
      <c r="C2105" s="539"/>
      <c r="D2105" s="626"/>
    </row>
    <row r="2106" spans="2:4">
      <c r="B2106" s="539"/>
      <c r="C2106" s="539"/>
      <c r="D2106" s="626"/>
    </row>
    <row r="2107" spans="2:4">
      <c r="B2107" s="539"/>
      <c r="C2107" s="539"/>
      <c r="D2107" s="626"/>
    </row>
    <row r="2108" spans="2:4">
      <c r="B2108" s="539"/>
      <c r="C2108" s="539"/>
      <c r="D2108" s="626"/>
    </row>
    <row r="2109" spans="2:4">
      <c r="B2109" s="539"/>
      <c r="C2109" s="539"/>
      <c r="D2109" s="626"/>
    </row>
    <row r="2110" spans="2:4">
      <c r="B2110" s="539"/>
      <c r="C2110" s="539"/>
      <c r="D2110" s="626"/>
    </row>
    <row r="2111" spans="2:4">
      <c r="B2111" s="539"/>
      <c r="C2111" s="539"/>
      <c r="D2111" s="626"/>
    </row>
    <row r="2112" spans="2:4">
      <c r="B2112" s="539"/>
      <c r="C2112" s="539"/>
      <c r="D2112" s="626"/>
    </row>
    <row r="2113" spans="2:4">
      <c r="B2113" s="539"/>
      <c r="C2113" s="539"/>
      <c r="D2113" s="626"/>
    </row>
    <row r="2114" spans="2:4">
      <c r="B2114" s="539"/>
      <c r="C2114" s="539"/>
      <c r="D2114" s="626"/>
    </row>
    <row r="2115" spans="2:4">
      <c r="B2115" s="539"/>
      <c r="C2115" s="539"/>
      <c r="D2115" s="626"/>
    </row>
    <row r="2116" spans="2:4">
      <c r="B2116" s="539"/>
      <c r="C2116" s="539"/>
      <c r="D2116" s="626"/>
    </row>
    <row r="2117" spans="2:4">
      <c r="B2117" s="539"/>
      <c r="C2117" s="539"/>
      <c r="D2117" s="626"/>
    </row>
    <row r="2118" spans="2:4">
      <c r="B2118" s="539"/>
      <c r="C2118" s="539"/>
      <c r="D2118" s="626"/>
    </row>
    <row r="2119" spans="2:4">
      <c r="B2119" s="539"/>
      <c r="C2119" s="539"/>
      <c r="D2119" s="626"/>
    </row>
    <row r="2120" spans="2:4">
      <c r="B2120" s="539"/>
      <c r="C2120" s="539"/>
      <c r="D2120" s="626"/>
    </row>
    <row r="2121" spans="2:4">
      <c r="B2121" s="539"/>
      <c r="C2121" s="539"/>
      <c r="D2121" s="626"/>
    </row>
    <row r="2122" spans="2:4">
      <c r="B2122" s="539"/>
      <c r="C2122" s="539"/>
      <c r="D2122" s="626"/>
    </row>
    <row r="2123" spans="2:4">
      <c r="B2123" s="539"/>
      <c r="C2123" s="539"/>
      <c r="D2123" s="626"/>
    </row>
    <row r="2124" spans="2:4">
      <c r="B2124" s="539"/>
      <c r="C2124" s="539"/>
      <c r="D2124" s="626"/>
    </row>
    <row r="2125" spans="2:4">
      <c r="B2125" s="539"/>
      <c r="C2125" s="539"/>
      <c r="D2125" s="626"/>
    </row>
    <row r="2126" spans="2:4">
      <c r="B2126" s="539"/>
      <c r="C2126" s="539"/>
      <c r="D2126" s="626"/>
    </row>
    <row r="2127" spans="2:4">
      <c r="B2127" s="539"/>
      <c r="C2127" s="539"/>
      <c r="D2127" s="626"/>
    </row>
    <row r="2128" spans="2:4">
      <c r="B2128" s="539"/>
      <c r="C2128" s="539"/>
      <c r="D2128" s="626"/>
    </row>
    <row r="2129" spans="2:4">
      <c r="B2129" s="539"/>
      <c r="C2129" s="539"/>
      <c r="D2129" s="626"/>
    </row>
    <row r="2130" spans="2:4">
      <c r="B2130" s="539"/>
      <c r="C2130" s="539"/>
      <c r="D2130" s="626"/>
    </row>
    <row r="2131" spans="2:4">
      <c r="B2131" s="539"/>
      <c r="C2131" s="539"/>
      <c r="D2131" s="626"/>
    </row>
    <row r="2132" spans="2:4">
      <c r="B2132" s="539"/>
      <c r="C2132" s="539"/>
      <c r="D2132" s="626"/>
    </row>
    <row r="2133" spans="2:4">
      <c r="B2133" s="539"/>
      <c r="C2133" s="539"/>
      <c r="D2133" s="626"/>
    </row>
    <row r="2134" spans="2:4">
      <c r="B2134" s="539"/>
      <c r="C2134" s="539"/>
      <c r="D2134" s="626"/>
    </row>
    <row r="2135" spans="2:4">
      <c r="B2135" s="539"/>
      <c r="C2135" s="539"/>
      <c r="D2135" s="626"/>
    </row>
    <row r="2136" spans="2:4">
      <c r="B2136" s="539"/>
      <c r="C2136" s="539"/>
      <c r="D2136" s="626"/>
    </row>
    <row r="2137" spans="2:4">
      <c r="B2137" s="539"/>
      <c r="C2137" s="539"/>
      <c r="D2137" s="626"/>
    </row>
    <row r="2138" spans="2:4">
      <c r="B2138" s="539"/>
      <c r="C2138" s="539"/>
      <c r="D2138" s="626"/>
    </row>
    <row r="2139" spans="2:4">
      <c r="B2139" s="539"/>
      <c r="C2139" s="539"/>
      <c r="D2139" s="626"/>
    </row>
    <row r="2140" spans="2:4">
      <c r="B2140" s="539"/>
      <c r="C2140" s="539"/>
      <c r="D2140" s="626"/>
    </row>
    <row r="2141" spans="2:4">
      <c r="B2141" s="539"/>
      <c r="C2141" s="539"/>
      <c r="D2141" s="626"/>
    </row>
    <row r="2142" spans="2:4">
      <c r="B2142" s="539"/>
      <c r="C2142" s="539"/>
      <c r="D2142" s="626"/>
    </row>
    <row r="2143" spans="2:4">
      <c r="B2143" s="539"/>
      <c r="C2143" s="539"/>
      <c r="D2143" s="626"/>
    </row>
    <row r="2144" spans="2:4">
      <c r="B2144" s="539"/>
      <c r="C2144" s="539"/>
      <c r="D2144" s="626"/>
    </row>
    <row r="2145" spans="2:4">
      <c r="B2145" s="539"/>
      <c r="C2145" s="539"/>
      <c r="D2145" s="626"/>
    </row>
    <row r="2146" spans="2:4">
      <c r="B2146" s="539"/>
      <c r="C2146" s="539"/>
      <c r="D2146" s="626"/>
    </row>
    <row r="2147" spans="2:4">
      <c r="B2147" s="539"/>
      <c r="C2147" s="539"/>
      <c r="D2147" s="626"/>
    </row>
    <row r="2148" spans="2:4">
      <c r="B2148" s="539"/>
      <c r="C2148" s="539"/>
      <c r="D2148" s="626"/>
    </row>
    <row r="2149" spans="2:4">
      <c r="B2149" s="539"/>
      <c r="C2149" s="539"/>
      <c r="D2149" s="626"/>
    </row>
    <row r="2150" spans="2:4">
      <c r="B2150" s="539"/>
      <c r="C2150" s="539"/>
      <c r="D2150" s="626"/>
    </row>
    <row r="2151" spans="2:4">
      <c r="B2151" s="539"/>
      <c r="C2151" s="539"/>
      <c r="D2151" s="626"/>
    </row>
    <row r="2152" spans="2:4">
      <c r="B2152" s="539"/>
      <c r="C2152" s="539"/>
      <c r="D2152" s="626"/>
    </row>
    <row r="2153" spans="2:4">
      <c r="B2153" s="539"/>
      <c r="C2153" s="539"/>
      <c r="D2153" s="626"/>
    </row>
    <row r="2154" spans="2:4">
      <c r="B2154" s="566"/>
      <c r="C2154" s="627"/>
      <c r="D2154" s="566"/>
    </row>
    <row r="2155" spans="2:4">
      <c r="B2155" s="566"/>
      <c r="C2155" s="627"/>
      <c r="D2155" s="566"/>
    </row>
    <row r="2156" spans="2:4">
      <c r="B2156" s="566"/>
      <c r="C2156" s="627"/>
      <c r="D2156" s="566"/>
    </row>
    <row r="2157" spans="2:4">
      <c r="B2157" s="566"/>
      <c r="C2157" s="627"/>
      <c r="D2157" s="566"/>
    </row>
    <row r="2158" spans="2:4">
      <c r="B2158" s="566"/>
      <c r="C2158" s="627"/>
      <c r="D2158" s="566"/>
    </row>
    <row r="2159" spans="2:4">
      <c r="B2159" s="566"/>
      <c r="C2159" s="627"/>
      <c r="D2159" s="566"/>
    </row>
    <row r="2160" spans="2:4">
      <c r="B2160" s="566"/>
      <c r="C2160" s="627"/>
      <c r="D2160" s="566"/>
    </row>
    <row r="2161" spans="2:4">
      <c r="B2161" s="566"/>
      <c r="C2161" s="627"/>
      <c r="D2161" s="566"/>
    </row>
    <row r="2162" spans="2:4">
      <c r="B2162" s="566"/>
      <c r="C2162" s="627"/>
      <c r="D2162" s="566"/>
    </row>
    <row r="2163" spans="2:4">
      <c r="B2163" s="566"/>
      <c r="C2163" s="627"/>
      <c r="D2163" s="566"/>
    </row>
    <row r="2164" spans="2:4">
      <c r="B2164" s="566"/>
      <c r="C2164" s="627"/>
      <c r="D2164" s="566"/>
    </row>
    <row r="2165" spans="2:4">
      <c r="B2165" s="566"/>
      <c r="C2165" s="627"/>
      <c r="D2165" s="566"/>
    </row>
    <row r="2166" spans="2:4">
      <c r="B2166" s="566"/>
      <c r="C2166" s="627"/>
      <c r="D2166" s="566"/>
    </row>
    <row r="2167" spans="2:4">
      <c r="B2167" s="566"/>
      <c r="C2167" s="627"/>
      <c r="D2167" s="566"/>
    </row>
    <row r="2168" spans="2:4">
      <c r="B2168" s="566"/>
      <c r="C2168" s="627"/>
      <c r="D2168" s="566"/>
    </row>
    <row r="2169" spans="2:4">
      <c r="B2169" s="566"/>
      <c r="C2169" s="627"/>
      <c r="D2169" s="566"/>
    </row>
    <row r="2170" spans="2:4">
      <c r="B2170" s="566"/>
      <c r="C2170" s="627"/>
      <c r="D2170" s="566"/>
    </row>
    <row r="2171" spans="2:4">
      <c r="B2171" s="566"/>
      <c r="C2171" s="627"/>
      <c r="D2171" s="566"/>
    </row>
    <row r="2172" spans="2:4">
      <c r="B2172" s="566"/>
      <c r="C2172" s="627"/>
      <c r="D2172" s="566"/>
    </row>
    <row r="2173" spans="2:4">
      <c r="B2173" s="566"/>
      <c r="C2173" s="627"/>
      <c r="D2173" s="566"/>
    </row>
    <row r="2174" spans="2:4">
      <c r="B2174" s="566"/>
      <c r="C2174" s="627"/>
      <c r="D2174" s="566"/>
    </row>
    <row r="2175" spans="2:4">
      <c r="B2175" s="566"/>
      <c r="C2175" s="627"/>
      <c r="D2175" s="566"/>
    </row>
    <row r="2176" spans="2:4">
      <c r="B2176" s="566"/>
      <c r="C2176" s="627"/>
      <c r="D2176" s="566"/>
    </row>
    <row r="2177" spans="2:4">
      <c r="B2177" s="566"/>
      <c r="C2177" s="627"/>
      <c r="D2177" s="566"/>
    </row>
    <row r="2178" spans="2:4">
      <c r="B2178" s="566"/>
      <c r="C2178" s="627"/>
      <c r="D2178" s="566"/>
    </row>
    <row r="2179" spans="2:4">
      <c r="B2179" s="566"/>
      <c r="C2179" s="627"/>
      <c r="D2179" s="566"/>
    </row>
    <row r="2180" spans="2:4">
      <c r="B2180" s="566"/>
      <c r="C2180" s="627"/>
      <c r="D2180" s="566"/>
    </row>
    <row r="2181" spans="2:4">
      <c r="B2181" s="566"/>
      <c r="C2181" s="627"/>
      <c r="D2181" s="566"/>
    </row>
    <row r="2182" spans="2:4">
      <c r="B2182" s="566"/>
      <c r="C2182" s="628"/>
      <c r="D2182" s="566"/>
    </row>
    <row r="2183" spans="2:4">
      <c r="B2183" s="566"/>
      <c r="C2183" s="628"/>
      <c r="D2183" s="566"/>
    </row>
    <row r="2184" spans="2:4">
      <c r="B2184" s="566"/>
      <c r="C2184" s="628"/>
      <c r="D2184" s="566"/>
    </row>
    <row r="2185" spans="2:4">
      <c r="B2185" s="566"/>
      <c r="C2185" s="628"/>
      <c r="D2185" s="566"/>
    </row>
    <row r="2186" spans="2:4">
      <c r="B2186" s="566"/>
      <c r="C2186" s="628"/>
      <c r="D2186" s="566"/>
    </row>
    <row r="2187" spans="2:4">
      <c r="B2187" s="566"/>
      <c r="C2187" s="628"/>
      <c r="D2187" s="566"/>
    </row>
    <row r="2188" spans="2:4">
      <c r="B2188" s="566"/>
      <c r="C2188" s="628"/>
      <c r="D2188" s="566"/>
    </row>
    <row r="2189" spans="2:4">
      <c r="B2189" s="566"/>
      <c r="C2189" s="628"/>
      <c r="D2189" s="566"/>
    </row>
    <row r="2190" spans="2:4">
      <c r="B2190" s="629"/>
      <c r="C2190" s="628"/>
      <c r="D2190" s="629"/>
    </row>
    <row r="2191" spans="2:4">
      <c r="B2191" s="629"/>
      <c r="C2191" s="628"/>
      <c r="D2191" s="629"/>
    </row>
    <row r="2192" spans="2:4">
      <c r="B2192" s="629"/>
      <c r="C2192" s="628"/>
      <c r="D2192" s="629"/>
    </row>
    <row r="2193" spans="2:4">
      <c r="B2193" s="629"/>
      <c r="C2193" s="628"/>
      <c r="D2193" s="629"/>
    </row>
    <row r="2194" spans="2:4">
      <c r="B2194" s="629"/>
      <c r="C2194" s="628"/>
      <c r="D2194" s="629"/>
    </row>
    <row r="2195" spans="2:4">
      <c r="B2195" s="629"/>
      <c r="C2195" s="628"/>
      <c r="D2195" s="629"/>
    </row>
    <row r="2196" spans="2:4">
      <c r="B2196" s="629"/>
      <c r="C2196" s="628"/>
      <c r="D2196" s="629"/>
    </row>
    <row r="2197" spans="2:4">
      <c r="B2197" s="629"/>
      <c r="C2197" s="628"/>
      <c r="D2197" s="629"/>
    </row>
    <row r="2198" spans="2:4">
      <c r="B2198" s="629"/>
      <c r="C2198" s="628"/>
      <c r="D2198" s="629"/>
    </row>
    <row r="2199" spans="2:4">
      <c r="B2199" s="629"/>
      <c r="C2199" s="628"/>
      <c r="D2199" s="629"/>
    </row>
    <row r="2200" spans="2:4">
      <c r="B2200" s="629"/>
      <c r="C2200" s="628"/>
      <c r="D2200" s="629"/>
    </row>
    <row r="2201" spans="2:4">
      <c r="B2201" s="629"/>
      <c r="C2201" s="628"/>
      <c r="D2201" s="629"/>
    </row>
    <row r="2202" spans="2:4">
      <c r="B2202" s="629"/>
      <c r="C2202" s="628"/>
      <c r="D2202" s="629"/>
    </row>
    <row r="2203" spans="2:4">
      <c r="B2203" s="629"/>
      <c r="C2203" s="628"/>
      <c r="D2203" s="629"/>
    </row>
    <row r="2204" spans="2:4">
      <c r="B2204" s="629"/>
      <c r="C2204" s="628"/>
      <c r="D2204" s="629"/>
    </row>
    <row r="2205" spans="2:4">
      <c r="B2205" s="629"/>
      <c r="C2205" s="628"/>
      <c r="D2205" s="629"/>
    </row>
    <row r="2206" spans="2:4">
      <c r="B2206" s="629"/>
      <c r="C2206" s="628"/>
      <c r="D2206" s="629"/>
    </row>
    <row r="2207" spans="2:4">
      <c r="B2207" s="629"/>
      <c r="C2207" s="628"/>
      <c r="D2207" s="629"/>
    </row>
    <row r="2208" spans="2:4">
      <c r="B2208" s="629"/>
      <c r="C2208" s="628"/>
      <c r="D2208" s="629"/>
    </row>
    <row r="2209" spans="2:4">
      <c r="B2209" s="629"/>
      <c r="C2209" s="628"/>
      <c r="D2209" s="629"/>
    </row>
    <row r="2210" spans="2:4">
      <c r="B2210" s="629"/>
      <c r="C2210" s="628"/>
      <c r="D2210" s="629"/>
    </row>
    <row r="2211" spans="2:4">
      <c r="B2211" s="629"/>
      <c r="C2211" s="628"/>
      <c r="D2211" s="629"/>
    </row>
    <row r="2212" spans="2:4">
      <c r="B2212" s="629"/>
      <c r="C2212" s="628"/>
      <c r="D2212" s="629"/>
    </row>
    <row r="2213" spans="2:4">
      <c r="B2213" s="629"/>
      <c r="C2213" s="628"/>
      <c r="D2213" s="629"/>
    </row>
    <row r="2214" spans="2:4">
      <c r="B2214" s="629"/>
      <c r="C2214" s="628"/>
      <c r="D2214" s="629"/>
    </row>
    <row r="2215" spans="2:4">
      <c r="B2215" s="629"/>
      <c r="C2215" s="628"/>
      <c r="D2215" s="629"/>
    </row>
    <row r="2216" spans="2:4">
      <c r="B2216" s="629"/>
      <c r="C2216" s="628"/>
      <c r="D2216" s="629"/>
    </row>
    <row r="2217" spans="2:4">
      <c r="B2217" s="629"/>
      <c r="C2217" s="628"/>
      <c r="D2217" s="629"/>
    </row>
    <row r="2218" spans="2:4">
      <c r="B2218" s="629"/>
      <c r="C2218" s="628"/>
      <c r="D2218" s="629"/>
    </row>
    <row r="2219" spans="2:4">
      <c r="B2219" s="629"/>
      <c r="C2219" s="628"/>
      <c r="D2219" s="629"/>
    </row>
    <row r="2220" spans="2:4">
      <c r="B2220" s="629"/>
      <c r="C2220" s="628"/>
      <c r="D2220" s="629"/>
    </row>
    <row r="2221" spans="2:4">
      <c r="B2221" s="629"/>
      <c r="C2221" s="628"/>
      <c r="D2221" s="629"/>
    </row>
    <row r="2222" spans="2:4">
      <c r="B2222" s="629"/>
      <c r="C2222" s="628"/>
      <c r="D2222" s="629"/>
    </row>
    <row r="2223" spans="2:4">
      <c r="B2223" s="629"/>
      <c r="C2223" s="628"/>
      <c r="D2223" s="629"/>
    </row>
    <row r="2224" spans="2:4">
      <c r="B2224" s="629"/>
      <c r="C2224" s="628"/>
      <c r="D2224" s="629"/>
    </row>
    <row r="2225" spans="2:4">
      <c r="B2225" s="629"/>
      <c r="C2225" s="628"/>
      <c r="D2225" s="629"/>
    </row>
    <row r="2226" spans="2:4">
      <c r="B2226" s="629"/>
      <c r="C2226" s="628"/>
      <c r="D2226" s="629"/>
    </row>
    <row r="2227" spans="2:4">
      <c r="B2227" s="629"/>
      <c r="C2227" s="628"/>
      <c r="D2227" s="629"/>
    </row>
    <row r="2228" spans="2:4">
      <c r="B2228" s="629"/>
      <c r="C2228" s="628"/>
      <c r="D2228" s="629"/>
    </row>
    <row r="2229" spans="2:4">
      <c r="B2229" s="629"/>
      <c r="C2229" s="628"/>
      <c r="D2229" s="629"/>
    </row>
    <row r="2230" spans="2:4">
      <c r="B2230" s="629"/>
      <c r="C2230" s="628"/>
      <c r="D2230" s="629"/>
    </row>
    <row r="2231" spans="2:4">
      <c r="B2231" s="629"/>
      <c r="C2231" s="628"/>
      <c r="D2231" s="629"/>
    </row>
    <row r="2232" spans="2:4">
      <c r="B2232" s="629"/>
      <c r="C2232" s="628"/>
      <c r="D2232" s="629"/>
    </row>
    <row r="2233" spans="2:4">
      <c r="B2233" s="629"/>
      <c r="C2233" s="628"/>
      <c r="D2233" s="629"/>
    </row>
    <row r="2234" spans="2:4">
      <c r="B2234" s="629"/>
      <c r="C2234" s="628"/>
      <c r="D2234" s="629"/>
    </row>
    <row r="2235" spans="2:4">
      <c r="B2235" s="629"/>
      <c r="C2235" s="628"/>
      <c r="D2235" s="629"/>
    </row>
    <row r="2236" spans="2:4">
      <c r="B2236" s="599"/>
      <c r="C2236" s="599"/>
      <c r="D2236" s="630"/>
    </row>
    <row r="2237" spans="2:4">
      <c r="B2237" s="566"/>
      <c r="C2237" s="631"/>
      <c r="D2237" s="566"/>
    </row>
    <row r="2238" spans="2:4">
      <c r="B2238" s="566"/>
      <c r="C2238" s="631"/>
      <c r="D2238" s="566"/>
    </row>
    <row r="2239" spans="2:4">
      <c r="B2239" s="566"/>
      <c r="C2239" s="631"/>
      <c r="D2239" s="566"/>
    </row>
    <row r="2240" spans="2:4">
      <c r="B2240" s="566"/>
      <c r="C2240" s="631"/>
      <c r="D2240" s="566"/>
    </row>
    <row r="2241" spans="2:4">
      <c r="B2241" s="566"/>
      <c r="C2241" s="631"/>
      <c r="D2241" s="566"/>
    </row>
    <row r="2242" spans="2:4">
      <c r="B2242" s="566"/>
      <c r="C2242" s="631"/>
      <c r="D2242" s="566"/>
    </row>
    <row r="2243" spans="2:4">
      <c r="B2243" s="566"/>
      <c r="C2243" s="631"/>
      <c r="D2243" s="566"/>
    </row>
    <row r="2244" spans="2:4">
      <c r="B2244" s="566"/>
      <c r="C2244" s="631"/>
      <c r="D2244" s="566"/>
    </row>
    <row r="2245" spans="2:4">
      <c r="B2245" s="566"/>
      <c r="C2245" s="631"/>
      <c r="D2245" s="566"/>
    </row>
    <row r="2246" spans="2:4">
      <c r="B2246" s="566"/>
      <c r="C2246" s="631"/>
      <c r="D2246" s="566"/>
    </row>
    <row r="2247" spans="2:4">
      <c r="B2247" s="566"/>
      <c r="C2247" s="631"/>
      <c r="D2247" s="566"/>
    </row>
    <row r="2248" spans="2:4">
      <c r="B2248" s="566"/>
      <c r="C2248" s="631"/>
      <c r="D2248" s="566"/>
    </row>
    <row r="2249" spans="2:4">
      <c r="B2249" s="566"/>
      <c r="C2249" s="631"/>
      <c r="D2249" s="566"/>
    </row>
    <row r="2250" spans="2:4">
      <c r="B2250" s="566"/>
      <c r="C2250" s="631"/>
      <c r="D2250" s="566"/>
    </row>
    <row r="2251" spans="2:4">
      <c r="B2251" s="566"/>
      <c r="C2251" s="631"/>
      <c r="D2251" s="566"/>
    </row>
    <row r="2252" spans="2:4">
      <c r="B2252" s="566"/>
      <c r="C2252" s="631"/>
      <c r="D2252" s="566"/>
    </row>
    <row r="2253" spans="2:4">
      <c r="B2253" s="566"/>
      <c r="C2253" s="631"/>
      <c r="D2253" s="566"/>
    </row>
    <row r="2254" spans="2:4">
      <c r="B2254" s="566"/>
      <c r="C2254" s="631"/>
      <c r="D2254" s="566"/>
    </row>
    <row r="2255" spans="2:4">
      <c r="B2255" s="566"/>
      <c r="C2255" s="631"/>
      <c r="D2255" s="566"/>
    </row>
    <row r="2256" spans="2:4">
      <c r="B2256" s="566"/>
      <c r="C2256" s="631"/>
      <c r="D2256" s="566"/>
    </row>
    <row r="2257" spans="2:4">
      <c r="B2257" s="566"/>
      <c r="C2257" s="631"/>
      <c r="D2257" s="566"/>
    </row>
    <row r="2258" spans="2:4">
      <c r="B2258" s="566"/>
      <c r="C2258" s="631"/>
      <c r="D2258" s="566"/>
    </row>
    <row r="2259" spans="2:4">
      <c r="B2259" s="566"/>
      <c r="C2259" s="631"/>
      <c r="D2259" s="566"/>
    </row>
    <row r="2260" spans="2:4">
      <c r="B2260" s="566"/>
      <c r="C2260" s="631"/>
      <c r="D2260" s="566"/>
    </row>
    <row r="2261" spans="2:4">
      <c r="B2261" s="566"/>
      <c r="C2261" s="631"/>
      <c r="D2261" s="566"/>
    </row>
    <row r="2262" spans="2:4">
      <c r="B2262" s="632"/>
      <c r="C2262" s="631"/>
      <c r="D2262" s="566"/>
    </row>
    <row r="2263" spans="2:4">
      <c r="B2263" s="632"/>
      <c r="C2263" s="631"/>
      <c r="D2263" s="566"/>
    </row>
    <row r="2264" spans="2:4">
      <c r="B2264" s="632"/>
      <c r="C2264" s="631"/>
      <c r="D2264" s="566"/>
    </row>
    <row r="2265" spans="2:4">
      <c r="B2265" s="632"/>
      <c r="C2265" s="631"/>
      <c r="D2265" s="566"/>
    </row>
    <row r="2266" spans="2:4">
      <c r="B2266" s="632"/>
      <c r="C2266" s="631"/>
      <c r="D2266" s="566"/>
    </row>
    <row r="2267" spans="2:4">
      <c r="B2267" s="632"/>
      <c r="C2267" s="631"/>
      <c r="D2267" s="566"/>
    </row>
    <row r="2268" spans="2:4">
      <c r="B2268" s="632"/>
      <c r="C2268" s="631"/>
      <c r="D2268" s="633"/>
    </row>
    <row r="2269" spans="2:4">
      <c r="B2269" s="631"/>
      <c r="C2269" s="631"/>
      <c r="D2269" s="633"/>
    </row>
    <row r="2270" spans="2:4">
      <c r="B2270" s="631"/>
      <c r="C2270" s="631"/>
      <c r="D2270" s="634"/>
    </row>
    <row r="2271" spans="2:4">
      <c r="B2271" s="631"/>
      <c r="C2271" s="631"/>
      <c r="D2271" s="634"/>
    </row>
    <row r="2272" spans="2:4">
      <c r="B2272" s="635"/>
      <c r="C2272" s="631"/>
      <c r="D2272" s="634"/>
    </row>
    <row r="2273" spans="2:4">
      <c r="B2273" s="631"/>
      <c r="C2273" s="631"/>
      <c r="D2273" s="634"/>
    </row>
    <row r="2274" spans="2:4">
      <c r="B2274" s="631"/>
      <c r="C2274" s="631"/>
      <c r="D2274" s="634"/>
    </row>
    <row r="2275" spans="2:4">
      <c r="B2275" s="631"/>
      <c r="C2275" s="631"/>
      <c r="D2275" s="634"/>
    </row>
    <row r="2276" spans="2:4">
      <c r="B2276" s="631"/>
      <c r="C2276" s="631"/>
      <c r="D2276" s="634"/>
    </row>
    <row r="2277" spans="2:4">
      <c r="B2277" s="631"/>
      <c r="C2277" s="631"/>
      <c r="D2277" s="634"/>
    </row>
    <row r="2278" spans="2:4">
      <c r="B2278" s="631"/>
      <c r="C2278" s="631"/>
      <c r="D2278" s="634"/>
    </row>
    <row r="2279" spans="2:4">
      <c r="B2279" s="631"/>
      <c r="C2279" s="631"/>
      <c r="D2279" s="634"/>
    </row>
    <row r="2280" spans="2:4">
      <c r="B2280" s="631"/>
      <c r="C2280" s="631"/>
      <c r="D2280" s="634"/>
    </row>
    <row r="2281" spans="2:4">
      <c r="B2281" s="631"/>
      <c r="C2281" s="631"/>
      <c r="D2281" s="634"/>
    </row>
    <row r="2282" spans="2:4">
      <c r="B2282" s="631"/>
      <c r="C2282" s="631"/>
      <c r="D2282" s="634"/>
    </row>
    <row r="2283" spans="2:4">
      <c r="B2283" s="631"/>
      <c r="C2283" s="631"/>
      <c r="D2283" s="631"/>
    </row>
    <row r="2284" spans="2:4">
      <c r="B2284" s="631"/>
      <c r="C2284" s="631"/>
      <c r="D2284" s="631"/>
    </row>
    <row r="2285" spans="2:4">
      <c r="B2285" s="631"/>
      <c r="C2285" s="631"/>
      <c r="D2285" s="631"/>
    </row>
    <row r="2286" spans="2:4">
      <c r="B2286" s="631"/>
      <c r="C2286" s="631"/>
      <c r="D2286" s="631"/>
    </row>
    <row r="2287" spans="2:4">
      <c r="B2287" s="631"/>
      <c r="C2287" s="631"/>
      <c r="D2287" s="631"/>
    </row>
    <row r="2288" spans="2:4">
      <c r="B2288" s="631"/>
      <c r="C2288" s="631"/>
      <c r="D2288" s="631"/>
    </row>
    <row r="2289" spans="2:4">
      <c r="B2289" s="631"/>
      <c r="C2289" s="631"/>
      <c r="D2289" s="631"/>
    </row>
    <row r="2290" spans="2:4">
      <c r="B2290" s="631"/>
      <c r="C2290" s="631"/>
      <c r="D2290" s="631"/>
    </row>
    <row r="2291" spans="2:4">
      <c r="B2291" s="631"/>
      <c r="C2291" s="631"/>
      <c r="D2291" s="631"/>
    </row>
    <row r="2292" spans="2:4">
      <c r="B2292" s="631"/>
      <c r="C2292" s="631"/>
      <c r="D2292" s="634"/>
    </row>
    <row r="2293" spans="2:4">
      <c r="B2293" s="631"/>
      <c r="C2293" s="631"/>
      <c r="D2293" s="634"/>
    </row>
    <row r="2294" spans="2:4">
      <c r="B2294" s="636"/>
      <c r="C2294" s="636"/>
      <c r="D2294" s="637"/>
    </row>
    <row r="2295" spans="2:4">
      <c r="B2295" s="636"/>
      <c r="C2295" s="636"/>
      <c r="D2295" s="637"/>
    </row>
    <row r="2296" spans="2:4">
      <c r="B2296" s="636"/>
      <c r="C2296" s="636"/>
      <c r="D2296" s="637"/>
    </row>
    <row r="2297" spans="2:4">
      <c r="B2297" s="636"/>
      <c r="C2297" s="636"/>
      <c r="D2297" s="637"/>
    </row>
    <row r="2298" spans="2:4">
      <c r="B2298" s="636"/>
      <c r="C2298" s="636"/>
      <c r="D2298" s="637"/>
    </row>
    <row r="2299" spans="2:4">
      <c r="B2299" s="636"/>
      <c r="C2299" s="636"/>
      <c r="D2299" s="637"/>
    </row>
    <row r="2300" spans="2:4">
      <c r="B2300" s="636"/>
      <c r="C2300" s="636"/>
      <c r="D2300" s="637"/>
    </row>
    <row r="2301" spans="2:4">
      <c r="B2301" s="636"/>
      <c r="C2301" s="636"/>
      <c r="D2301" s="637"/>
    </row>
    <row r="2302" spans="2:4">
      <c r="B2302" s="636"/>
      <c r="C2302" s="636"/>
      <c r="D2302" s="637"/>
    </row>
    <row r="2303" spans="2:4">
      <c r="B2303" s="636"/>
      <c r="C2303" s="636"/>
      <c r="D2303" s="637"/>
    </row>
    <row r="2304" spans="2:4">
      <c r="B2304" s="636"/>
      <c r="C2304" s="636"/>
      <c r="D2304" s="637"/>
    </row>
    <row r="2305" spans="2:4">
      <c r="B2305" s="636"/>
      <c r="C2305" s="636"/>
      <c r="D2305" s="637"/>
    </row>
    <row r="2306" spans="2:4">
      <c r="B2306" s="636"/>
      <c r="C2306" s="636"/>
      <c r="D2306" s="637"/>
    </row>
    <row r="2307" spans="2:4">
      <c r="B2307" s="636"/>
      <c r="C2307" s="636"/>
      <c r="D2307" s="637"/>
    </row>
    <row r="2308" spans="2:4">
      <c r="B2308" s="636"/>
      <c r="C2308" s="636"/>
      <c r="D2308" s="637"/>
    </row>
    <row r="2309" spans="2:4">
      <c r="B2309" s="636"/>
      <c r="C2309" s="636"/>
      <c r="D2309" s="637"/>
    </row>
    <row r="2310" spans="2:4">
      <c r="B2310" s="636"/>
      <c r="C2310" s="636"/>
      <c r="D2310" s="637"/>
    </row>
    <row r="2311" spans="2:4">
      <c r="B2311" s="636"/>
      <c r="C2311" s="636"/>
      <c r="D2311" s="637"/>
    </row>
    <row r="2312" spans="2:4">
      <c r="B2312" s="636"/>
      <c r="C2312" s="636"/>
      <c r="D2312" s="637"/>
    </row>
    <row r="2313" spans="2:4">
      <c r="B2313" s="636"/>
      <c r="C2313" s="636"/>
      <c r="D2313" s="637"/>
    </row>
    <row r="2314" spans="2:4">
      <c r="B2314" s="636"/>
      <c r="C2314" s="636"/>
      <c r="D2314" s="637"/>
    </row>
    <row r="2315" spans="2:4">
      <c r="B2315" s="636"/>
      <c r="C2315" s="636"/>
      <c r="D2315" s="637"/>
    </row>
    <row r="2316" spans="2:4">
      <c r="B2316" s="636"/>
      <c r="C2316" s="636"/>
      <c r="D2316" s="637"/>
    </row>
    <row r="2317" spans="2:4">
      <c r="B2317" s="636"/>
      <c r="C2317" s="636"/>
      <c r="D2317" s="637"/>
    </row>
    <row r="2318" spans="2:4">
      <c r="B2318" s="636"/>
      <c r="C2318" s="636"/>
      <c r="D2318" s="637"/>
    </row>
    <row r="2319" spans="2:4">
      <c r="B2319" s="636"/>
      <c r="C2319" s="636"/>
      <c r="D2319" s="637"/>
    </row>
    <row r="2320" spans="2:4">
      <c r="B2320" s="636"/>
      <c r="C2320" s="636"/>
      <c r="D2320" s="637"/>
    </row>
    <row r="2321" spans="2:4">
      <c r="B2321" s="636"/>
      <c r="C2321" s="636"/>
      <c r="D2321" s="637"/>
    </row>
    <row r="2322" spans="2:4">
      <c r="B2322" s="636"/>
      <c r="C2322" s="636"/>
      <c r="D2322" s="637"/>
    </row>
    <row r="2323" spans="2:4">
      <c r="B2323" s="636"/>
      <c r="C2323" s="636"/>
      <c r="D2323" s="637"/>
    </row>
    <row r="2324" spans="2:4">
      <c r="B2324" s="636"/>
      <c r="C2324" s="636"/>
      <c r="D2324" s="637"/>
    </row>
    <row r="2325" spans="2:4">
      <c r="B2325" s="636"/>
      <c r="C2325" s="636"/>
      <c r="D2325" s="637"/>
    </row>
    <row r="2326" spans="2:4">
      <c r="B2326" s="636"/>
      <c r="C2326" s="636"/>
      <c r="D2326" s="637"/>
    </row>
    <row r="2327" spans="2:4">
      <c r="B2327" s="636"/>
      <c r="C2327" s="636"/>
      <c r="D2327" s="637"/>
    </row>
    <row r="2328" spans="2:4">
      <c r="B2328" s="636"/>
      <c r="C2328" s="636"/>
      <c r="D2328" s="637"/>
    </row>
    <row r="2329" spans="2:4">
      <c r="B2329" s="636"/>
      <c r="C2329" s="636"/>
      <c r="D2329" s="637"/>
    </row>
    <row r="2330" spans="2:4">
      <c r="B2330" s="636"/>
      <c r="C2330" s="636"/>
      <c r="D2330" s="637"/>
    </row>
    <row r="2331" spans="2:4">
      <c r="B2331" s="636"/>
      <c r="C2331" s="636"/>
      <c r="D2331" s="637"/>
    </row>
    <row r="2332" spans="2:4">
      <c r="B2332" s="636"/>
      <c r="C2332" s="636"/>
      <c r="D2332" s="637"/>
    </row>
    <row r="2333" spans="2:4">
      <c r="B2333" s="636"/>
      <c r="C2333" s="636"/>
      <c r="D2333" s="637"/>
    </row>
    <row r="2334" spans="2:4">
      <c r="B2334" s="636"/>
      <c r="C2334" s="636"/>
      <c r="D2334" s="637"/>
    </row>
    <row r="2335" spans="2:4">
      <c r="B2335" s="636"/>
      <c r="C2335" s="636"/>
      <c r="D2335" s="637"/>
    </row>
    <row r="2336" spans="2:4">
      <c r="B2336" s="636"/>
      <c r="C2336" s="636"/>
      <c r="D2336" s="637"/>
    </row>
    <row r="2337" spans="2:4">
      <c r="B2337" s="636"/>
      <c r="C2337" s="636"/>
      <c r="D2337" s="637"/>
    </row>
    <row r="2338" spans="2:4">
      <c r="B2338" s="636"/>
      <c r="C2338" s="636"/>
      <c r="D2338" s="637"/>
    </row>
    <row r="2339" spans="2:4">
      <c r="B2339" s="636"/>
      <c r="C2339" s="636"/>
      <c r="D2339" s="637"/>
    </row>
    <row r="2340" spans="2:4">
      <c r="B2340" s="636"/>
      <c r="C2340" s="636"/>
      <c r="D2340" s="637"/>
    </row>
    <row r="2341" spans="2:4">
      <c r="B2341" s="636"/>
      <c r="C2341" s="636"/>
      <c r="D2341" s="637"/>
    </row>
    <row r="2342" spans="2:4">
      <c r="B2342" s="636"/>
      <c r="C2342" s="636"/>
      <c r="D2342" s="637"/>
    </row>
    <row r="2343" spans="2:4">
      <c r="B2343" s="636"/>
      <c r="C2343" s="636"/>
      <c r="D2343" s="637"/>
    </row>
    <row r="2344" spans="2:4">
      <c r="B2344" s="636"/>
      <c r="C2344" s="636"/>
      <c r="D2344" s="637"/>
    </row>
    <row r="2345" spans="2:4">
      <c r="B2345" s="636"/>
      <c r="C2345" s="636"/>
      <c r="D2345" s="637"/>
    </row>
    <row r="2346" spans="2:4">
      <c r="B2346" s="636"/>
      <c r="C2346" s="636"/>
      <c r="D2346" s="637"/>
    </row>
    <row r="2347" spans="2:4">
      <c r="B2347" s="636"/>
      <c r="C2347" s="636"/>
      <c r="D2347" s="637"/>
    </row>
    <row r="2348" spans="2:4">
      <c r="B2348" s="636"/>
      <c r="C2348" s="636"/>
      <c r="D2348" s="637"/>
    </row>
    <row r="2349" spans="2:4">
      <c r="B2349" s="636"/>
      <c r="C2349" s="636"/>
      <c r="D2349" s="637"/>
    </row>
    <row r="2350" spans="2:4">
      <c r="B2350" s="636"/>
      <c r="C2350" s="636"/>
      <c r="D2350" s="637"/>
    </row>
    <row r="2351" spans="2:4">
      <c r="B2351" s="636"/>
      <c r="C2351" s="636"/>
      <c r="D2351" s="637"/>
    </row>
    <row r="2352" spans="2:4">
      <c r="B2352" s="636"/>
      <c r="C2352" s="636"/>
      <c r="D2352" s="637"/>
    </row>
    <row r="2353" spans="2:4">
      <c r="B2353" s="636"/>
      <c r="C2353" s="636"/>
      <c r="D2353" s="637"/>
    </row>
    <row r="2354" spans="2:4">
      <c r="B2354" s="636"/>
      <c r="C2354" s="636"/>
      <c r="D2354" s="637"/>
    </row>
    <row r="2355" spans="2:4">
      <c r="B2355" s="636"/>
      <c r="C2355" s="636"/>
      <c r="D2355" s="637"/>
    </row>
    <row r="2356" spans="2:4">
      <c r="B2356" s="636"/>
      <c r="C2356" s="636"/>
      <c r="D2356" s="637"/>
    </row>
    <row r="2357" spans="2:4">
      <c r="B2357" s="636"/>
      <c r="C2357" s="636"/>
      <c r="D2357" s="637"/>
    </row>
    <row r="2358" spans="2:4">
      <c r="B2358" s="636"/>
      <c r="C2358" s="636"/>
      <c r="D2358" s="637"/>
    </row>
    <row r="2359" spans="2:4">
      <c r="B2359" s="636"/>
      <c r="C2359" s="636"/>
      <c r="D2359" s="637"/>
    </row>
    <row r="2360" spans="2:4">
      <c r="B2360" s="636"/>
      <c r="C2360" s="636"/>
      <c r="D2360" s="637"/>
    </row>
    <row r="2361" spans="2:4">
      <c r="B2361" s="636"/>
      <c r="C2361" s="636"/>
      <c r="D2361" s="637"/>
    </row>
    <row r="2362" spans="2:4">
      <c r="B2362" s="636"/>
      <c r="C2362" s="636"/>
      <c r="D2362" s="637"/>
    </row>
    <row r="2363" spans="2:4">
      <c r="B2363" s="636"/>
      <c r="C2363" s="636"/>
      <c r="D2363" s="637"/>
    </row>
    <row r="2364" spans="2:4">
      <c r="B2364" s="636"/>
      <c r="C2364" s="636"/>
      <c r="D2364" s="637"/>
    </row>
    <row r="2365" spans="2:4">
      <c r="B2365" s="636"/>
      <c r="C2365" s="636"/>
      <c r="D2365" s="637"/>
    </row>
    <row r="2366" spans="2:4">
      <c r="B2366" s="636"/>
      <c r="C2366" s="636"/>
      <c r="D2366" s="637"/>
    </row>
    <row r="2367" spans="2:4">
      <c r="B2367" s="636"/>
      <c r="C2367" s="636"/>
      <c r="D2367" s="637"/>
    </row>
    <row r="2368" spans="2:4">
      <c r="B2368" s="636"/>
      <c r="C2368" s="636"/>
      <c r="D2368" s="637"/>
    </row>
    <row r="2369" spans="2:4">
      <c r="B2369" s="636"/>
      <c r="C2369" s="636"/>
      <c r="D2369" s="637"/>
    </row>
    <row r="2370" spans="2:4">
      <c r="B2370" s="636"/>
      <c r="C2370" s="636"/>
      <c r="D2370" s="637"/>
    </row>
    <row r="2371" spans="2:4">
      <c r="B2371" s="636"/>
      <c r="C2371" s="636"/>
      <c r="D2371" s="637"/>
    </row>
    <row r="2372" spans="2:4">
      <c r="B2372" s="636"/>
      <c r="C2372" s="636"/>
      <c r="D2372" s="637"/>
    </row>
    <row r="2373" spans="2:4">
      <c r="B2373" s="636"/>
      <c r="C2373" s="636"/>
      <c r="D2373" s="637"/>
    </row>
    <row r="2374" spans="2:4">
      <c r="B2374" s="636"/>
      <c r="C2374" s="636"/>
      <c r="D2374" s="637"/>
    </row>
    <row r="2375" spans="2:4">
      <c r="B2375" s="636"/>
      <c r="C2375" s="636"/>
      <c r="D2375" s="637"/>
    </row>
    <row r="2376" spans="2:4">
      <c r="B2376" s="636"/>
      <c r="C2376" s="636"/>
      <c r="D2376" s="637"/>
    </row>
    <row r="2377" spans="2:4">
      <c r="B2377" s="636"/>
      <c r="C2377" s="636"/>
      <c r="D2377" s="637"/>
    </row>
    <row r="2378" spans="2:4">
      <c r="B2378" s="636"/>
      <c r="C2378" s="636"/>
      <c r="D2378" s="637"/>
    </row>
    <row r="2379" spans="2:4">
      <c r="B2379" s="636"/>
      <c r="C2379" s="636"/>
      <c r="D2379" s="637"/>
    </row>
    <row r="2380" spans="2:4">
      <c r="B2380" s="636"/>
      <c r="C2380" s="636"/>
      <c r="D2380" s="637"/>
    </row>
    <row r="2381" spans="2:4">
      <c r="B2381" s="636"/>
      <c r="C2381" s="636"/>
      <c r="D2381" s="637"/>
    </row>
    <row r="2382" spans="2:4">
      <c r="B2382" s="636"/>
      <c r="C2382" s="636"/>
      <c r="D2382" s="637"/>
    </row>
    <row r="2383" spans="2:4">
      <c r="B2383" s="636"/>
      <c r="C2383" s="636"/>
      <c r="D2383" s="637"/>
    </row>
    <row r="2384" spans="2:4">
      <c r="B2384" s="636"/>
      <c r="C2384" s="636"/>
      <c r="D2384" s="637"/>
    </row>
    <row r="2385" spans="2:4">
      <c r="B2385" s="636"/>
      <c r="C2385" s="636"/>
      <c r="D2385" s="637"/>
    </row>
    <row r="2386" spans="2:4">
      <c r="B2386" s="636"/>
      <c r="C2386" s="636"/>
      <c r="D2386" s="637"/>
    </row>
    <row r="2387" spans="2:4">
      <c r="B2387" s="636"/>
      <c r="C2387" s="636"/>
      <c r="D2387" s="637"/>
    </row>
    <row r="2388" spans="2:4">
      <c r="B2388" s="636"/>
      <c r="C2388" s="636"/>
      <c r="D2388" s="637"/>
    </row>
    <row r="2389" spans="2:4">
      <c r="B2389" s="636"/>
      <c r="C2389" s="636"/>
      <c r="D2389" s="637"/>
    </row>
    <row r="2390" spans="2:4">
      <c r="B2390" s="636"/>
      <c r="C2390" s="636"/>
      <c r="D2390" s="637"/>
    </row>
    <row r="2391" spans="2:4">
      <c r="B2391" s="636"/>
      <c r="C2391" s="636"/>
      <c r="D2391" s="637"/>
    </row>
    <row r="2392" spans="2:4">
      <c r="B2392" s="636"/>
      <c r="C2392" s="636"/>
      <c r="D2392" s="637"/>
    </row>
    <row r="2393" spans="2:4">
      <c r="B2393" s="636"/>
      <c r="C2393" s="636"/>
      <c r="D2393" s="637"/>
    </row>
    <row r="2394" spans="2:4">
      <c r="B2394" s="636"/>
      <c r="C2394" s="636"/>
      <c r="D2394" s="637"/>
    </row>
    <row r="2395" spans="2:4">
      <c r="B2395" s="636"/>
      <c r="C2395" s="636"/>
      <c r="D2395" s="637"/>
    </row>
    <row r="2396" spans="2:4">
      <c r="B2396" s="636"/>
      <c r="C2396" s="636"/>
      <c r="D2396" s="637"/>
    </row>
    <row r="2397" spans="2:4">
      <c r="B2397" s="636"/>
      <c r="C2397" s="636"/>
      <c r="D2397" s="637"/>
    </row>
    <row r="2398" spans="2:4">
      <c r="B2398" s="636"/>
      <c r="C2398" s="636"/>
      <c r="D2398" s="637"/>
    </row>
    <row r="2399" spans="2:4">
      <c r="B2399" s="636"/>
      <c r="C2399" s="636"/>
      <c r="D2399" s="637"/>
    </row>
    <row r="2400" spans="2:4">
      <c r="B2400" s="636"/>
      <c r="C2400" s="636"/>
      <c r="D2400" s="637"/>
    </row>
    <row r="2401" spans="2:4">
      <c r="B2401" s="636"/>
      <c r="C2401" s="636"/>
      <c r="D2401" s="637"/>
    </row>
    <row r="2402" spans="2:4">
      <c r="B2402" s="636"/>
      <c r="C2402" s="636"/>
      <c r="D2402" s="637"/>
    </row>
    <row r="2403" spans="2:4">
      <c r="B2403" s="636"/>
      <c r="C2403" s="636"/>
      <c r="D2403" s="637"/>
    </row>
    <row r="2404" spans="2:4">
      <c r="B2404" s="636"/>
      <c r="C2404" s="636"/>
      <c r="D2404" s="637"/>
    </row>
    <row r="2405" spans="2:4">
      <c r="B2405" s="636"/>
      <c r="C2405" s="636"/>
      <c r="D2405" s="637"/>
    </row>
    <row r="2406" spans="2:4">
      <c r="B2406" s="636"/>
      <c r="C2406" s="636"/>
      <c r="D2406" s="637"/>
    </row>
    <row r="2407" spans="2:4">
      <c r="B2407" s="636"/>
      <c r="C2407" s="636"/>
      <c r="D2407" s="637"/>
    </row>
    <row r="2408" spans="2:4">
      <c r="B2408" s="636"/>
      <c r="C2408" s="636"/>
      <c r="D2408" s="637"/>
    </row>
    <row r="2409" spans="2:4">
      <c r="B2409" s="636"/>
      <c r="C2409" s="636"/>
      <c r="D2409" s="637"/>
    </row>
    <row r="2410" spans="2:4">
      <c r="B2410" s="636"/>
      <c r="C2410" s="636"/>
      <c r="D2410" s="637"/>
    </row>
    <row r="2411" spans="2:4">
      <c r="B2411" s="636"/>
      <c r="C2411" s="636"/>
      <c r="D2411" s="637"/>
    </row>
    <row r="2412" spans="2:4">
      <c r="B2412" s="636"/>
      <c r="C2412" s="636"/>
      <c r="D2412" s="637"/>
    </row>
    <row r="2413" spans="2:4">
      <c r="B2413" s="636"/>
      <c r="C2413" s="636"/>
      <c r="D2413" s="637"/>
    </row>
    <row r="2414" spans="2:4">
      <c r="B2414" s="636"/>
      <c r="C2414" s="636"/>
      <c r="D2414" s="637"/>
    </row>
    <row r="2415" spans="2:4">
      <c r="B2415" s="636"/>
      <c r="C2415" s="636"/>
      <c r="D2415" s="637"/>
    </row>
    <row r="2416" spans="2:4">
      <c r="B2416" s="636"/>
      <c r="C2416" s="636"/>
      <c r="D2416" s="637"/>
    </row>
    <row r="2417" spans="2:4">
      <c r="B2417" s="636"/>
      <c r="C2417" s="636"/>
      <c r="D2417" s="637"/>
    </row>
    <row r="2418" spans="2:4">
      <c r="B2418" s="636"/>
      <c r="C2418" s="636"/>
      <c r="D2418" s="637"/>
    </row>
    <row r="2419" spans="2:4">
      <c r="B2419" s="636"/>
      <c r="C2419" s="636"/>
      <c r="D2419" s="637"/>
    </row>
    <row r="2420" spans="2:4">
      <c r="B2420" s="636"/>
      <c r="C2420" s="636"/>
      <c r="D2420" s="637"/>
    </row>
    <row r="2421" spans="2:4">
      <c r="B2421" s="636"/>
      <c r="C2421" s="636"/>
      <c r="D2421" s="637"/>
    </row>
    <row r="2422" spans="2:4">
      <c r="B2422" s="636"/>
      <c r="C2422" s="636"/>
      <c r="D2422" s="637"/>
    </row>
    <row r="2423" spans="2:4">
      <c r="B2423" s="636"/>
      <c r="C2423" s="636"/>
      <c r="D2423" s="637"/>
    </row>
    <row r="2424" spans="2:4">
      <c r="B2424" s="636"/>
      <c r="C2424" s="636"/>
      <c r="D2424" s="637"/>
    </row>
    <row r="2425" spans="2:4">
      <c r="B2425" s="636"/>
      <c r="C2425" s="636"/>
      <c r="D2425" s="637"/>
    </row>
    <row r="2426" spans="2:4">
      <c r="B2426" s="636"/>
      <c r="C2426" s="636"/>
      <c r="D2426" s="637"/>
    </row>
    <row r="2427" spans="2:4">
      <c r="B2427" s="636"/>
      <c r="C2427" s="636"/>
      <c r="D2427" s="637"/>
    </row>
    <row r="2428" spans="2:4">
      <c r="B2428" s="636"/>
      <c r="C2428" s="636"/>
      <c r="D2428" s="637"/>
    </row>
    <row r="2429" spans="2:4">
      <c r="B2429" s="636"/>
      <c r="C2429" s="636"/>
      <c r="D2429" s="637"/>
    </row>
    <row r="2430" spans="2:4">
      <c r="B2430" s="636"/>
      <c r="C2430" s="636"/>
      <c r="D2430" s="601"/>
    </row>
    <row r="2431" spans="2:4">
      <c r="B2431" s="636"/>
      <c r="C2431" s="636"/>
      <c r="D2431" s="637"/>
    </row>
    <row r="2432" spans="2:4">
      <c r="B2432" s="636"/>
      <c r="C2432" s="636"/>
      <c r="D2432" s="637"/>
    </row>
    <row r="2433" spans="2:4">
      <c r="B2433" s="636"/>
      <c r="C2433" s="636"/>
      <c r="D2433" s="637"/>
    </row>
    <row r="2434" spans="2:4">
      <c r="B2434" s="636"/>
      <c r="C2434" s="636"/>
      <c r="D2434" s="601"/>
    </row>
    <row r="2435" spans="2:4">
      <c r="B2435" s="636"/>
      <c r="C2435" s="636"/>
      <c r="D2435" s="637"/>
    </row>
    <row r="2436" spans="2:4">
      <c r="B2436" s="636"/>
      <c r="C2436" s="636"/>
      <c r="D2436" s="637"/>
    </row>
    <row r="2437" spans="2:4">
      <c r="B2437" s="636"/>
      <c r="C2437" s="636"/>
      <c r="D2437" s="637"/>
    </row>
    <row r="2438" spans="2:4">
      <c r="B2438" s="636"/>
      <c r="C2438" s="636"/>
      <c r="D2438" s="601"/>
    </row>
    <row r="2439" spans="2:4">
      <c r="B2439" s="636"/>
      <c r="C2439" s="636"/>
      <c r="D2439" s="601"/>
    </row>
    <row r="2440" spans="2:4">
      <c r="B2440" s="636"/>
      <c r="C2440" s="636"/>
      <c r="D2440" s="601"/>
    </row>
    <row r="2441" spans="2:4">
      <c r="B2441" s="636"/>
      <c r="C2441" s="636"/>
      <c r="D2441" s="601"/>
    </row>
    <row r="2442" spans="2:4">
      <c r="B2442" s="636"/>
      <c r="C2442" s="636"/>
      <c r="D2442" s="601"/>
    </row>
    <row r="2443" spans="2:4">
      <c r="B2443" s="636"/>
      <c r="C2443" s="636"/>
      <c r="D2443" s="601"/>
    </row>
    <row r="2444" spans="2:4">
      <c r="B2444" s="636"/>
      <c r="C2444" s="636"/>
      <c r="D2444" s="601"/>
    </row>
    <row r="2445" spans="2:4">
      <c r="B2445" s="636"/>
      <c r="C2445" s="636"/>
      <c r="D2445" s="601"/>
    </row>
    <row r="2446" spans="2:4">
      <c r="B2446" s="636"/>
      <c r="C2446" s="636"/>
      <c r="D2446" s="601"/>
    </row>
    <row r="2447" spans="2:4">
      <c r="B2447" s="636"/>
      <c r="C2447" s="636"/>
      <c r="D2447" s="601"/>
    </row>
    <row r="2448" spans="2:4">
      <c r="B2448" s="636"/>
      <c r="C2448" s="636"/>
      <c r="D2448" s="601"/>
    </row>
    <row r="2449" spans="2:4">
      <c r="B2449" s="636"/>
      <c r="C2449" s="636"/>
      <c r="D2449" s="601"/>
    </row>
    <row r="2450" spans="2:4">
      <c r="B2450" s="636"/>
      <c r="C2450" s="636"/>
      <c r="D2450" s="601"/>
    </row>
    <row r="2451" spans="2:4">
      <c r="B2451" s="636"/>
      <c r="C2451" s="636"/>
      <c r="D2451" s="601"/>
    </row>
    <row r="2452" spans="2:4">
      <c r="B2452" s="636"/>
      <c r="C2452" s="636"/>
      <c r="D2452" s="601"/>
    </row>
    <row r="2453" spans="2:4">
      <c r="B2453" s="636"/>
      <c r="C2453" s="636"/>
      <c r="D2453" s="601"/>
    </row>
    <row r="2454" spans="2:4">
      <c r="B2454" s="636"/>
      <c r="C2454" s="636"/>
      <c r="D2454" s="601"/>
    </row>
    <row r="2455" spans="2:4">
      <c r="B2455" s="636"/>
      <c r="C2455" s="636"/>
      <c r="D2455" s="601"/>
    </row>
    <row r="2456" spans="2:4">
      <c r="B2456" s="636"/>
      <c r="C2456" s="636"/>
      <c r="D2456" s="601"/>
    </row>
    <row r="2457" spans="2:4">
      <c r="B2457" s="636"/>
      <c r="C2457" s="636"/>
      <c r="D2457" s="601"/>
    </row>
    <row r="2458" spans="2:4">
      <c r="B2458" s="636"/>
      <c r="C2458" s="636"/>
      <c r="D2458" s="601"/>
    </row>
    <row r="2459" spans="2:4">
      <c r="B2459" s="636"/>
      <c r="C2459" s="636"/>
      <c r="D2459" s="637"/>
    </row>
    <row r="2460" spans="2:4">
      <c r="B2460" s="636"/>
      <c r="C2460" s="636"/>
      <c r="D2460" s="637"/>
    </row>
    <row r="2461" spans="2:4">
      <c r="B2461" s="636"/>
      <c r="C2461" s="636"/>
      <c r="D2461" s="637"/>
    </row>
    <row r="2462" spans="2:4">
      <c r="B2462" s="636"/>
      <c r="C2462" s="636"/>
      <c r="D2462" s="637"/>
    </row>
    <row r="2463" spans="2:4">
      <c r="B2463" s="636"/>
      <c r="C2463" s="636"/>
      <c r="D2463" s="637"/>
    </row>
    <row r="2464" spans="2:4">
      <c r="B2464" s="636"/>
      <c r="C2464" s="636"/>
      <c r="D2464" s="637"/>
    </row>
    <row r="2465" spans="2:4">
      <c r="B2465" s="636"/>
      <c r="C2465" s="636"/>
      <c r="D2465" s="637"/>
    </row>
    <row r="2466" spans="2:4">
      <c r="B2466" s="636"/>
      <c r="C2466" s="636"/>
      <c r="D2466" s="637"/>
    </row>
    <row r="2467" spans="2:4">
      <c r="B2467" s="636"/>
      <c r="C2467" s="636"/>
      <c r="D2467" s="637"/>
    </row>
    <row r="2468" spans="2:4">
      <c r="B2468" s="636"/>
      <c r="C2468" s="636"/>
      <c r="D2468" s="637"/>
    </row>
    <row r="2469" spans="2:4">
      <c r="B2469" s="636"/>
      <c r="C2469" s="636"/>
      <c r="D2469" s="637"/>
    </row>
    <row r="2470" spans="2:4">
      <c r="B2470" s="636"/>
      <c r="C2470" s="636"/>
      <c r="D2470" s="637"/>
    </row>
    <row r="2471" spans="2:4">
      <c r="B2471" s="636"/>
      <c r="C2471" s="636"/>
      <c r="D2471" s="637"/>
    </row>
    <row r="2472" spans="2:4">
      <c r="B2472" s="636"/>
      <c r="C2472" s="636"/>
      <c r="D2472" s="637"/>
    </row>
    <row r="2473" spans="2:4">
      <c r="B2473" s="636"/>
      <c r="C2473" s="636"/>
      <c r="D2473" s="637"/>
    </row>
    <row r="2474" spans="2:4">
      <c r="B2474" s="636"/>
      <c r="C2474" s="636"/>
      <c r="D2474" s="637"/>
    </row>
    <row r="2475" spans="2:4">
      <c r="B2475" s="636"/>
      <c r="C2475" s="636"/>
      <c r="D2475" s="637"/>
    </row>
    <row r="2476" spans="2:4">
      <c r="B2476" s="636"/>
      <c r="C2476" s="636"/>
      <c r="D2476" s="637"/>
    </row>
    <row r="2477" spans="2:4">
      <c r="B2477" s="636"/>
      <c r="C2477" s="636"/>
      <c r="D2477" s="637"/>
    </row>
    <row r="2478" spans="2:4">
      <c r="B2478" s="636"/>
      <c r="C2478" s="636"/>
      <c r="D2478" s="637"/>
    </row>
    <row r="2479" spans="2:4">
      <c r="B2479" s="636"/>
      <c r="C2479" s="636"/>
      <c r="D2479" s="637"/>
    </row>
    <row r="2480" spans="2:4">
      <c r="B2480" s="636"/>
      <c r="C2480" s="636"/>
      <c r="D2480" s="637"/>
    </row>
    <row r="2481" spans="2:4">
      <c r="B2481" s="636"/>
      <c r="C2481" s="636"/>
      <c r="D2481" s="637"/>
    </row>
    <row r="2482" spans="2:4">
      <c r="B2482" s="636"/>
      <c r="C2482" s="636"/>
      <c r="D2482" s="637"/>
    </row>
    <row r="2483" spans="2:4">
      <c r="B2483" s="636"/>
      <c r="C2483" s="636"/>
      <c r="D2483" s="637"/>
    </row>
    <row r="2484" spans="2:4">
      <c r="B2484" s="636"/>
      <c r="C2484" s="636"/>
      <c r="D2484" s="637"/>
    </row>
    <row r="2485" spans="2:4">
      <c r="B2485" s="636"/>
      <c r="C2485" s="636"/>
      <c r="D2485" s="637"/>
    </row>
    <row r="2486" spans="2:4">
      <c r="B2486" s="636"/>
      <c r="C2486" s="636"/>
      <c r="D2486" s="637"/>
    </row>
    <row r="2487" spans="2:4">
      <c r="B2487" s="636"/>
      <c r="C2487" s="636"/>
      <c r="D2487" s="637"/>
    </row>
    <row r="2488" spans="2:4">
      <c r="B2488" s="636"/>
      <c r="C2488" s="636"/>
      <c r="D2488" s="637"/>
    </row>
    <row r="2489" spans="2:4">
      <c r="B2489" s="636"/>
      <c r="C2489" s="636"/>
      <c r="D2489" s="637"/>
    </row>
    <row r="2490" spans="2:4">
      <c r="B2490" s="636"/>
      <c r="C2490" s="636"/>
      <c r="D2490" s="637"/>
    </row>
    <row r="2491" spans="2:4">
      <c r="B2491" s="636"/>
      <c r="C2491" s="636"/>
      <c r="D2491" s="637"/>
    </row>
    <row r="2492" spans="2:4">
      <c r="B2492" s="636"/>
      <c r="C2492" s="636"/>
      <c r="D2492" s="637"/>
    </row>
    <row r="2493" spans="2:4">
      <c r="B2493" s="636"/>
      <c r="C2493" s="636"/>
      <c r="D2493" s="637"/>
    </row>
    <row r="2494" spans="2:4">
      <c r="B2494" s="636"/>
      <c r="C2494" s="636"/>
      <c r="D2494" s="637"/>
    </row>
    <row r="2495" spans="2:4">
      <c r="B2495" s="636"/>
      <c r="C2495" s="636"/>
      <c r="D2495" s="637"/>
    </row>
    <row r="2496" spans="2:4">
      <c r="B2496" s="636"/>
      <c r="C2496" s="636"/>
      <c r="D2496" s="637"/>
    </row>
    <row r="2497" spans="2:4">
      <c r="B2497" s="636"/>
      <c r="C2497" s="636"/>
      <c r="D2497" s="637"/>
    </row>
    <row r="2498" spans="2:4">
      <c r="B2498" s="636"/>
      <c r="C2498" s="636"/>
      <c r="D2498" s="637"/>
    </row>
    <row r="2499" spans="2:4">
      <c r="B2499" s="636"/>
      <c r="C2499" s="636"/>
      <c r="D2499" s="637"/>
    </row>
    <row r="2500" spans="2:4">
      <c r="B2500" s="636"/>
      <c r="C2500" s="636"/>
      <c r="D2500" s="637"/>
    </row>
    <row r="2501" spans="2:4">
      <c r="B2501" s="636"/>
      <c r="C2501" s="636"/>
      <c r="D2501" s="637"/>
    </row>
    <row r="2502" spans="2:4">
      <c r="B2502" s="636"/>
      <c r="C2502" s="636"/>
      <c r="D2502" s="637"/>
    </row>
    <row r="2503" spans="2:4">
      <c r="B2503" s="636"/>
      <c r="C2503" s="636"/>
      <c r="D2503" s="637"/>
    </row>
    <row r="2504" spans="2:4">
      <c r="B2504" s="636"/>
      <c r="C2504" s="636"/>
      <c r="D2504" s="637"/>
    </row>
    <row r="2505" spans="2:4">
      <c r="B2505" s="636"/>
      <c r="C2505" s="636"/>
      <c r="D2505" s="637"/>
    </row>
    <row r="2506" spans="2:4">
      <c r="B2506" s="636"/>
      <c r="C2506" s="636"/>
      <c r="D2506" s="637"/>
    </row>
    <row r="2507" spans="2:4">
      <c r="B2507" s="636"/>
      <c r="C2507" s="636"/>
      <c r="D2507" s="637"/>
    </row>
    <row r="2508" spans="2:4">
      <c r="B2508" s="636"/>
      <c r="C2508" s="636"/>
      <c r="D2508" s="637"/>
    </row>
    <row r="2509" spans="2:4">
      <c r="B2509" s="636"/>
      <c r="C2509" s="636"/>
      <c r="D2509" s="637"/>
    </row>
    <row r="2510" spans="2:4">
      <c r="B2510" s="636"/>
      <c r="C2510" s="636"/>
      <c r="D2510" s="637"/>
    </row>
    <row r="2511" spans="2:4">
      <c r="B2511" s="636"/>
      <c r="C2511" s="636"/>
      <c r="D2511" s="637"/>
    </row>
    <row r="2512" spans="2:4">
      <c r="B2512" s="636"/>
      <c r="C2512" s="636"/>
      <c r="D2512" s="637"/>
    </row>
    <row r="2513" spans="2:4">
      <c r="B2513" s="636"/>
      <c r="C2513" s="636"/>
      <c r="D2513" s="637"/>
    </row>
    <row r="2514" spans="2:4">
      <c r="B2514" s="636"/>
      <c r="C2514" s="636"/>
      <c r="D2514" s="637"/>
    </row>
    <row r="2515" spans="2:4">
      <c r="B2515" s="636"/>
      <c r="C2515" s="636"/>
      <c r="D2515" s="637"/>
    </row>
    <row r="2516" spans="2:4">
      <c r="B2516" s="636"/>
      <c r="C2516" s="636"/>
      <c r="D2516" s="637"/>
    </row>
    <row r="2517" spans="2:4">
      <c r="B2517" s="636"/>
      <c r="C2517" s="636"/>
      <c r="D2517" s="637"/>
    </row>
    <row r="2518" spans="2:4">
      <c r="B2518" s="636"/>
      <c r="C2518" s="636"/>
      <c r="D2518" s="637"/>
    </row>
    <row r="2519" spans="2:4">
      <c r="B2519" s="636"/>
      <c r="C2519" s="636"/>
      <c r="D2519" s="637"/>
    </row>
    <row r="2520" spans="2:4">
      <c r="B2520" s="636"/>
      <c r="C2520" s="636"/>
      <c r="D2520" s="637"/>
    </row>
    <row r="2521" spans="2:4">
      <c r="B2521" s="636"/>
      <c r="C2521" s="636"/>
      <c r="D2521" s="637"/>
    </row>
    <row r="2522" spans="2:4">
      <c r="B2522" s="636"/>
      <c r="C2522" s="636"/>
      <c r="D2522" s="637"/>
    </row>
    <row r="2523" spans="2:4">
      <c r="B2523" s="636"/>
      <c r="C2523" s="636"/>
      <c r="D2523" s="637"/>
    </row>
    <row r="2524" spans="2:4">
      <c r="B2524" s="636"/>
      <c r="C2524" s="636"/>
      <c r="D2524" s="637"/>
    </row>
    <row r="2525" spans="2:4">
      <c r="B2525" s="636"/>
      <c r="C2525" s="636"/>
      <c r="D2525" s="637"/>
    </row>
    <row r="2526" spans="2:4">
      <c r="B2526" s="636"/>
      <c r="C2526" s="636"/>
      <c r="D2526" s="637"/>
    </row>
    <row r="2527" spans="2:4">
      <c r="B2527" s="636"/>
      <c r="C2527" s="636"/>
      <c r="D2527" s="637"/>
    </row>
    <row r="2528" spans="2:4">
      <c r="B2528" s="636"/>
      <c r="C2528" s="636"/>
      <c r="D2528" s="637"/>
    </row>
    <row r="2529" spans="2:4">
      <c r="B2529" s="636"/>
      <c r="C2529" s="636"/>
      <c r="D2529" s="637"/>
    </row>
    <row r="2530" spans="2:4">
      <c r="B2530" s="636"/>
      <c r="C2530" s="636"/>
      <c r="D2530" s="637"/>
    </row>
    <row r="2531" spans="2:4">
      <c r="B2531" s="636"/>
      <c r="C2531" s="636"/>
      <c r="D2531" s="637"/>
    </row>
    <row r="2532" spans="2:4">
      <c r="B2532" s="636"/>
      <c r="C2532" s="636"/>
      <c r="D2532" s="637"/>
    </row>
    <row r="2533" spans="2:4">
      <c r="B2533" s="636"/>
      <c r="C2533" s="636"/>
      <c r="D2533" s="637"/>
    </row>
    <row r="2534" spans="2:4">
      <c r="B2534" s="636"/>
      <c r="C2534" s="636"/>
      <c r="D2534" s="637"/>
    </row>
    <row r="2535" spans="2:4">
      <c r="B2535" s="636"/>
      <c r="C2535" s="636"/>
      <c r="D2535" s="637"/>
    </row>
    <row r="2536" spans="2:4">
      <c r="B2536" s="636"/>
      <c r="C2536" s="636"/>
      <c r="D2536" s="637"/>
    </row>
    <row r="2537" spans="2:4">
      <c r="B2537" s="636"/>
      <c r="C2537" s="636"/>
      <c r="D2537" s="637"/>
    </row>
    <row r="2538" spans="2:4">
      <c r="B2538" s="636"/>
      <c r="C2538" s="636"/>
      <c r="D2538" s="637"/>
    </row>
    <row r="2539" spans="2:4">
      <c r="B2539" s="636"/>
      <c r="C2539" s="636"/>
      <c r="D2539" s="637"/>
    </row>
    <row r="2540" spans="2:4">
      <c r="B2540" s="636"/>
      <c r="C2540" s="636"/>
      <c r="D2540" s="601"/>
    </row>
    <row r="2541" spans="2:4">
      <c r="B2541" s="636"/>
      <c r="C2541" s="636"/>
      <c r="D2541" s="637"/>
    </row>
    <row r="2542" spans="2:4">
      <c r="B2542" s="636"/>
      <c r="C2542" s="636"/>
      <c r="D2542" s="637"/>
    </row>
    <row r="2543" spans="2:4">
      <c r="B2543" s="636"/>
      <c r="C2543" s="636"/>
      <c r="D2543" s="637"/>
    </row>
    <row r="2544" spans="2:4">
      <c r="B2544" s="636"/>
      <c r="C2544" s="636"/>
      <c r="D2544" s="637"/>
    </row>
    <row r="2545" spans="2:4">
      <c r="B2545" s="636"/>
      <c r="C2545" s="636"/>
      <c r="D2545" s="637"/>
    </row>
    <row r="2546" spans="2:4">
      <c r="B2546" s="636"/>
      <c r="C2546" s="636"/>
      <c r="D2546" s="637"/>
    </row>
    <row r="2547" spans="2:4">
      <c r="B2547" s="636"/>
      <c r="C2547" s="636"/>
      <c r="D2547" s="637"/>
    </row>
    <row r="2548" spans="2:4">
      <c r="B2548" s="636"/>
      <c r="C2548" s="636"/>
      <c r="D2548" s="637"/>
    </row>
    <row r="2549" spans="2:4">
      <c r="B2549" s="636"/>
      <c r="C2549" s="636"/>
      <c r="D2549" s="637"/>
    </row>
    <row r="2550" spans="2:4">
      <c r="B2550" s="636"/>
      <c r="C2550" s="636"/>
      <c r="D2550" s="637"/>
    </row>
    <row r="2551" spans="2:4">
      <c r="B2551" s="636"/>
      <c r="C2551" s="636"/>
      <c r="D2551" s="637"/>
    </row>
    <row r="2552" spans="2:4">
      <c r="B2552" s="636"/>
      <c r="C2552" s="636"/>
      <c r="D2552" s="637"/>
    </row>
    <row r="2553" spans="2:4">
      <c r="B2553" s="636"/>
      <c r="C2553" s="636"/>
      <c r="D2553" s="637"/>
    </row>
    <row r="2554" spans="2:4">
      <c r="B2554" s="636"/>
      <c r="C2554" s="636"/>
      <c r="D2554" s="637"/>
    </row>
    <row r="2555" spans="2:4">
      <c r="B2555" s="636"/>
      <c r="C2555" s="636"/>
      <c r="D2555" s="637"/>
    </row>
    <row r="2556" spans="2:4">
      <c r="B2556" s="636"/>
      <c r="C2556" s="636"/>
      <c r="D2556" s="637"/>
    </row>
    <row r="2557" spans="2:4">
      <c r="B2557" s="636"/>
      <c r="C2557" s="636"/>
      <c r="D2557" s="637"/>
    </row>
    <row r="2558" spans="2:4">
      <c r="B2558" s="636"/>
      <c r="C2558" s="636"/>
      <c r="D2558" s="637"/>
    </row>
    <row r="2559" spans="2:4">
      <c r="B2559" s="636"/>
      <c r="C2559" s="636"/>
      <c r="D2559" s="637"/>
    </row>
    <row r="2560" spans="2:4">
      <c r="B2560" s="638"/>
      <c r="C2560" s="636"/>
      <c r="D2560" s="637"/>
    </row>
    <row r="2561" spans="2:4">
      <c r="B2561" s="638"/>
      <c r="C2561" s="638"/>
      <c r="D2561" s="637"/>
    </row>
    <row r="2562" spans="2:4">
      <c r="B2562" s="636"/>
      <c r="C2562" s="636"/>
      <c r="D2562" s="637"/>
    </row>
    <row r="2563" spans="2:4">
      <c r="B2563" s="636"/>
      <c r="C2563" s="636"/>
      <c r="D2563" s="639"/>
    </row>
    <row r="2564" spans="2:4">
      <c r="B2564" s="636"/>
      <c r="C2564" s="636"/>
      <c r="D2564" s="639"/>
    </row>
    <row r="2565" spans="2:4">
      <c r="B2565" s="539"/>
      <c r="C2565" s="539"/>
      <c r="D2565" s="601"/>
    </row>
    <row r="2566" spans="2:4">
      <c r="B2566" s="539"/>
      <c r="C2566" s="539"/>
      <c r="D2566" s="601"/>
    </row>
    <row r="2567" spans="2:4">
      <c r="B2567" s="539"/>
      <c r="C2567" s="539"/>
      <c r="D2567" s="601"/>
    </row>
    <row r="2568" spans="2:4">
      <c r="B2568" s="539"/>
      <c r="C2568" s="539"/>
      <c r="D2568" s="601"/>
    </row>
    <row r="2569" spans="2:4">
      <c r="B2569" s="539"/>
      <c r="C2569" s="539"/>
      <c r="D2569" s="601"/>
    </row>
    <row r="2570" spans="2:4">
      <c r="B2570" s="640"/>
      <c r="C2570" s="638"/>
      <c r="D2570" s="641"/>
    </row>
    <row r="2571" spans="2:4">
      <c r="B2571" s="640"/>
      <c r="C2571" s="638"/>
      <c r="D2571" s="641"/>
    </row>
    <row r="2572" spans="2:4">
      <c r="B2572" s="640"/>
      <c r="C2572" s="636"/>
      <c r="D2572" s="641"/>
    </row>
    <row r="2573" spans="2:4">
      <c r="B2573" s="640"/>
      <c r="C2573" s="638"/>
      <c r="D2573" s="641"/>
    </row>
    <row r="2574" spans="2:4">
      <c r="B2574" s="640"/>
      <c r="C2574" s="638"/>
      <c r="D2574" s="641"/>
    </row>
    <row r="2575" spans="2:4">
      <c r="B2575" s="601"/>
      <c r="C2575" s="636"/>
      <c r="D2575" s="641"/>
    </row>
    <row r="2576" spans="2:4">
      <c r="B2576" s="127"/>
      <c r="C2576" s="127"/>
      <c r="D2576" s="642"/>
    </row>
    <row r="2577" spans="2:4">
      <c r="B2577" s="127"/>
      <c r="C2577" s="127"/>
      <c r="D2577" s="642"/>
    </row>
    <row r="2578" spans="2:4">
      <c r="B2578" s="127"/>
      <c r="C2578" s="127"/>
      <c r="D2578" s="642"/>
    </row>
    <row r="2579" spans="2:4">
      <c r="B2579" s="127"/>
      <c r="C2579" s="127"/>
      <c r="D2579" s="642"/>
    </row>
    <row r="2580" spans="2:4">
      <c r="B2580" s="127"/>
      <c r="C2580" s="127"/>
      <c r="D2580" s="642"/>
    </row>
    <row r="2581" spans="2:4">
      <c r="B2581" s="127"/>
      <c r="C2581" s="127"/>
      <c r="D2581" s="642"/>
    </row>
    <row r="2582" spans="2:4">
      <c r="B2582" s="127"/>
      <c r="C2582" s="127"/>
      <c r="D2582" s="642"/>
    </row>
    <row r="2583" spans="2:4">
      <c r="B2583" s="127"/>
      <c r="C2583" s="127"/>
      <c r="D2583" s="642"/>
    </row>
    <row r="2584" spans="2:4">
      <c r="B2584" s="127"/>
      <c r="C2584" s="127"/>
      <c r="D2584" s="642"/>
    </row>
    <row r="2585" spans="2:4">
      <c r="B2585" s="127"/>
      <c r="C2585" s="127"/>
      <c r="D2585" s="642"/>
    </row>
    <row r="2586" spans="2:4">
      <c r="B2586" s="127"/>
      <c r="C2586" s="127"/>
      <c r="D2586" s="642"/>
    </row>
    <row r="2587" spans="2:4">
      <c r="B2587" s="127"/>
      <c r="C2587" s="127"/>
      <c r="D2587" s="642"/>
    </row>
    <row r="2588" spans="2:4">
      <c r="B2588" s="127"/>
      <c r="C2588" s="127"/>
      <c r="D2588" s="642"/>
    </row>
    <row r="2589" spans="2:4">
      <c r="B2589" s="127"/>
      <c r="C2589" s="127"/>
      <c r="D2589" s="642"/>
    </row>
    <row r="2590" spans="2:4">
      <c r="B2590" s="127"/>
      <c r="C2590" s="127"/>
      <c r="D2590" s="642"/>
    </row>
    <row r="2591" spans="2:4">
      <c r="B2591" s="127"/>
      <c r="C2591" s="127"/>
      <c r="D2591" s="642"/>
    </row>
    <row r="2592" spans="2:4">
      <c r="B2592" s="127"/>
      <c r="C2592" s="127"/>
      <c r="D2592" s="642"/>
    </row>
    <row r="2593" spans="2:4">
      <c r="B2593" s="127"/>
      <c r="C2593" s="127"/>
      <c r="D2593" s="642"/>
    </row>
    <row r="2594" spans="2:4">
      <c r="B2594" s="643"/>
      <c r="C2594" s="643"/>
      <c r="D2594" s="644"/>
    </row>
    <row r="2595" spans="2:4">
      <c r="B2595" s="127"/>
      <c r="C2595" s="127"/>
      <c r="D2595" s="642"/>
    </row>
    <row r="2596" spans="2:4">
      <c r="B2596" s="127"/>
      <c r="C2596" s="127"/>
      <c r="D2596" s="642"/>
    </row>
    <row r="2597" spans="2:4">
      <c r="B2597" s="127"/>
      <c r="C2597" s="127"/>
      <c r="D2597" s="642"/>
    </row>
    <row r="2598" spans="2:4">
      <c r="B2598" s="127"/>
      <c r="C2598" s="127"/>
      <c r="D2598" s="642"/>
    </row>
    <row r="2599" spans="2:4">
      <c r="B2599" s="127"/>
      <c r="C2599" s="127"/>
      <c r="D2599" s="642"/>
    </row>
    <row r="2600" spans="2:4">
      <c r="B2600" s="127"/>
      <c r="C2600" s="127"/>
      <c r="D2600" s="642"/>
    </row>
    <row r="2601" spans="2:4">
      <c r="B2601" s="127"/>
      <c r="C2601" s="127"/>
      <c r="D2601" s="642"/>
    </row>
    <row r="2602" spans="2:4">
      <c r="B2602" s="127"/>
      <c r="C2602" s="127"/>
      <c r="D2602" s="642"/>
    </row>
    <row r="2603" spans="2:4">
      <c r="B2603" s="127"/>
      <c r="C2603" s="127"/>
      <c r="D2603" s="642"/>
    </row>
    <row r="2604" spans="2:4">
      <c r="B2604" s="127"/>
      <c r="C2604" s="127"/>
      <c r="D2604" s="642"/>
    </row>
    <row r="2605" spans="2:4">
      <c r="B2605" s="127"/>
      <c r="C2605" s="127"/>
      <c r="D2605" s="642"/>
    </row>
    <row r="2606" spans="2:4">
      <c r="B2606" s="127"/>
      <c r="C2606" s="127"/>
      <c r="D2606" s="642"/>
    </row>
    <row r="2607" spans="2:4">
      <c r="B2607" s="127"/>
      <c r="C2607" s="127"/>
      <c r="D2607" s="642"/>
    </row>
    <row r="2608" spans="2:4">
      <c r="B2608" s="127"/>
      <c r="C2608" s="127"/>
      <c r="D2608" s="642"/>
    </row>
    <row r="2609" spans="2:4">
      <c r="B2609" s="127"/>
      <c r="C2609" s="127"/>
      <c r="D2609" s="642"/>
    </row>
    <row r="2610" spans="2:4">
      <c r="B2610" s="127"/>
      <c r="C2610" s="127"/>
      <c r="D2610" s="642"/>
    </row>
    <row r="2611" spans="2:4">
      <c r="B2611" s="127"/>
      <c r="C2611" s="127"/>
      <c r="D2611" s="642"/>
    </row>
    <row r="2612" spans="2:4">
      <c r="B2612" s="127"/>
      <c r="C2612" s="127"/>
      <c r="D2612" s="642"/>
    </row>
    <row r="2613" spans="2:4">
      <c r="B2613" s="127"/>
      <c r="C2613" s="127"/>
      <c r="D2613" s="642"/>
    </row>
    <row r="2614" spans="2:4">
      <c r="B2614" s="127"/>
      <c r="C2614" s="127"/>
      <c r="D2614" s="642"/>
    </row>
    <row r="2615" spans="2:4">
      <c r="B2615" s="127"/>
      <c r="C2615" s="127"/>
      <c r="D2615" s="642"/>
    </row>
    <row r="2616" spans="2:4">
      <c r="B2616" s="127"/>
      <c r="C2616" s="127"/>
      <c r="D2616" s="642"/>
    </row>
    <row r="2617" spans="2:4">
      <c r="B2617" s="127"/>
      <c r="C2617" s="127"/>
      <c r="D2617" s="642"/>
    </row>
    <row r="2618" spans="2:4">
      <c r="B2618" s="127"/>
      <c r="C2618" s="127"/>
      <c r="D2618" s="642"/>
    </row>
    <row r="2619" spans="2:4">
      <c r="B2619" s="127"/>
      <c r="C2619" s="127"/>
      <c r="D2619" s="642"/>
    </row>
    <row r="2620" spans="2:4">
      <c r="B2620" s="127"/>
      <c r="C2620" s="127"/>
      <c r="D2620" s="642"/>
    </row>
    <row r="2621" spans="2:4">
      <c r="B2621" s="127"/>
      <c r="C2621" s="127"/>
      <c r="D2621" s="642"/>
    </row>
    <row r="2622" spans="2:4">
      <c r="B2622" s="127"/>
      <c r="C2622" s="127"/>
      <c r="D2622" s="642"/>
    </row>
    <row r="2623" spans="2:4">
      <c r="B2623" s="127"/>
      <c r="C2623" s="127"/>
      <c r="D2623" s="642"/>
    </row>
    <row r="2624" spans="2:4">
      <c r="B2624" s="127"/>
      <c r="C2624" s="127"/>
      <c r="D2624" s="642"/>
    </row>
    <row r="2625" spans="2:4">
      <c r="B2625" s="127"/>
      <c r="C2625" s="127"/>
      <c r="D2625" s="642"/>
    </row>
    <row r="2626" spans="2:4">
      <c r="B2626" s="127"/>
      <c r="C2626" s="127"/>
      <c r="D2626" s="642"/>
    </row>
    <row r="2627" spans="2:4">
      <c r="B2627" s="127"/>
      <c r="C2627" s="127"/>
      <c r="D2627" s="642"/>
    </row>
    <row r="2628" spans="2:4">
      <c r="B2628" s="127"/>
      <c r="C2628" s="127"/>
      <c r="D2628" s="642"/>
    </row>
    <row r="2629" spans="2:4">
      <c r="B2629" s="127"/>
      <c r="C2629" s="127"/>
      <c r="D2629" s="642"/>
    </row>
    <row r="2630" spans="2:4">
      <c r="B2630" s="127"/>
      <c r="C2630" s="127"/>
      <c r="D2630" s="642"/>
    </row>
    <row r="2631" spans="2:4">
      <c r="B2631" s="127"/>
      <c r="C2631" s="127"/>
      <c r="D2631" s="645"/>
    </row>
    <row r="2632" spans="2:4">
      <c r="B2632" s="127"/>
      <c r="C2632" s="127"/>
      <c r="D2632" s="645"/>
    </row>
    <row r="2633" spans="2:4">
      <c r="B2633" s="127"/>
      <c r="C2633" s="127"/>
      <c r="D2633" s="645"/>
    </row>
    <row r="2634" spans="2:4">
      <c r="B2634" s="127"/>
      <c r="C2634" s="127"/>
      <c r="D2634" s="645"/>
    </row>
    <row r="2635" spans="2:4">
      <c r="B2635" s="127"/>
      <c r="C2635" s="127"/>
      <c r="D2635" s="645"/>
    </row>
    <row r="2636" spans="2:4">
      <c r="B2636" s="127"/>
      <c r="C2636" s="127"/>
      <c r="D2636" s="645"/>
    </row>
    <row r="2637" spans="2:4">
      <c r="B2637" s="127"/>
      <c r="C2637" s="127"/>
      <c r="D2637" s="645"/>
    </row>
    <row r="2638" spans="2:4">
      <c r="B2638" s="127"/>
      <c r="C2638" s="127"/>
      <c r="D2638" s="645"/>
    </row>
    <row r="2639" spans="2:4">
      <c r="B2639" s="124"/>
      <c r="C2639" s="127"/>
      <c r="D2639" s="204"/>
    </row>
    <row r="2640" spans="2:4">
      <c r="B2640" s="124"/>
      <c r="C2640" s="127"/>
      <c r="D2640" s="204"/>
    </row>
    <row r="2641" spans="2:4">
      <c r="B2641" s="124"/>
      <c r="C2641" s="127"/>
      <c r="D2641" s="204"/>
    </row>
    <row r="2642" spans="2:4">
      <c r="B2642" s="124"/>
      <c r="C2642" s="127"/>
      <c r="D2642" s="204"/>
    </row>
  </sheetData>
  <mergeCells count="1">
    <mergeCell ref="A716:C716"/>
  </mergeCells>
  <conditionalFormatting sqref="B550">
    <cfRule type="duplicateValues" dxfId="1" priority="79"/>
    <cfRule type="duplicateValues" dxfId="1" priority="80"/>
    <cfRule type="duplicateValues" dxfId="1" priority="81"/>
  </conditionalFormatting>
  <conditionalFormatting sqref="B551">
    <cfRule type="duplicateValues" dxfId="1" priority="76"/>
    <cfRule type="duplicateValues" dxfId="1" priority="77"/>
    <cfRule type="duplicateValues" dxfId="1" priority="78"/>
  </conditionalFormatting>
  <conditionalFormatting sqref="B552">
    <cfRule type="duplicateValues" dxfId="1" priority="73"/>
    <cfRule type="duplicateValues" dxfId="1" priority="74"/>
    <cfRule type="duplicateValues" dxfId="1" priority="75"/>
  </conditionalFormatting>
  <conditionalFormatting sqref="B556">
    <cfRule type="duplicateValues" dxfId="1" priority="67"/>
    <cfRule type="duplicateValues" dxfId="1" priority="68"/>
    <cfRule type="duplicateValues" dxfId="1" priority="69"/>
  </conditionalFormatting>
  <conditionalFormatting sqref="B557">
    <cfRule type="duplicateValues" dxfId="1" priority="64"/>
    <cfRule type="duplicateValues" dxfId="1" priority="65"/>
    <cfRule type="duplicateValues" dxfId="1" priority="66"/>
  </conditionalFormatting>
  <conditionalFormatting sqref="B558">
    <cfRule type="duplicateValues" dxfId="1" priority="61"/>
    <cfRule type="duplicateValues" dxfId="1" priority="62"/>
    <cfRule type="duplicateValues" dxfId="1" priority="63"/>
  </conditionalFormatting>
  <conditionalFormatting sqref="B566">
    <cfRule type="duplicateValues" dxfId="1" priority="121"/>
    <cfRule type="duplicateValues" dxfId="1" priority="122"/>
    <cfRule type="duplicateValues" dxfId="1" priority="123"/>
  </conditionalFormatting>
  <conditionalFormatting sqref="B574">
    <cfRule type="duplicateValues" dxfId="1" priority="97"/>
    <cfRule type="duplicateValues" dxfId="1" priority="98"/>
    <cfRule type="duplicateValues" dxfId="1" priority="99"/>
  </conditionalFormatting>
  <conditionalFormatting sqref="B609">
    <cfRule type="duplicateValues" dxfId="1" priority="10"/>
    <cfRule type="duplicateValues" dxfId="1" priority="11"/>
    <cfRule type="duplicateValues" dxfId="1" priority="12"/>
  </conditionalFormatting>
  <conditionalFormatting sqref="B610">
    <cfRule type="duplicateValues" dxfId="1" priority="7"/>
    <cfRule type="duplicateValues" dxfId="1" priority="8"/>
    <cfRule type="duplicateValues" dxfId="1" priority="9"/>
  </conditionalFormatting>
  <conditionalFormatting sqref="B611">
    <cfRule type="duplicateValues" dxfId="1" priority="55"/>
    <cfRule type="duplicateValues" dxfId="1" priority="56"/>
    <cfRule type="duplicateValues" dxfId="1" priority="57"/>
  </conditionalFormatting>
  <conditionalFormatting sqref="B612">
    <cfRule type="duplicateValues" dxfId="1" priority="52"/>
    <cfRule type="duplicateValues" dxfId="1" priority="53"/>
    <cfRule type="duplicateValues" dxfId="1" priority="54"/>
  </conditionalFormatting>
  <conditionalFormatting sqref="B613">
    <cfRule type="duplicateValues" dxfId="1" priority="49"/>
    <cfRule type="duplicateValues" dxfId="1" priority="50"/>
    <cfRule type="duplicateValues" dxfId="1" priority="51"/>
  </conditionalFormatting>
  <conditionalFormatting sqref="B614">
    <cfRule type="duplicateValues" dxfId="1" priority="46"/>
    <cfRule type="duplicateValues" dxfId="1" priority="47"/>
    <cfRule type="duplicateValues" dxfId="1" priority="48"/>
  </conditionalFormatting>
  <conditionalFormatting sqref="B615">
    <cfRule type="duplicateValues" dxfId="1" priority="43"/>
    <cfRule type="duplicateValues" dxfId="1" priority="44"/>
    <cfRule type="duplicateValues" dxfId="1" priority="45"/>
  </conditionalFormatting>
  <conditionalFormatting sqref="B616">
    <cfRule type="duplicateValues" dxfId="1" priority="40"/>
    <cfRule type="duplicateValues" dxfId="1" priority="41"/>
    <cfRule type="duplicateValues" dxfId="1" priority="42"/>
  </conditionalFormatting>
  <conditionalFormatting sqref="B617">
    <cfRule type="duplicateValues" dxfId="1" priority="37"/>
    <cfRule type="duplicateValues" dxfId="1" priority="38"/>
    <cfRule type="duplicateValues" dxfId="1" priority="39"/>
  </conditionalFormatting>
  <conditionalFormatting sqref="B618">
    <cfRule type="duplicateValues" dxfId="1" priority="34"/>
    <cfRule type="duplicateValues" dxfId="1" priority="35"/>
    <cfRule type="duplicateValues" dxfId="1" priority="36"/>
  </conditionalFormatting>
  <conditionalFormatting sqref="B619">
    <cfRule type="duplicateValues" dxfId="1" priority="31"/>
    <cfRule type="duplicateValues" dxfId="1" priority="32"/>
    <cfRule type="duplicateValues" dxfId="1" priority="33"/>
  </conditionalFormatting>
  <conditionalFormatting sqref="B620">
    <cfRule type="duplicateValues" dxfId="1" priority="28"/>
    <cfRule type="duplicateValues" dxfId="1" priority="29"/>
    <cfRule type="duplicateValues" dxfId="1" priority="30"/>
  </conditionalFormatting>
  <conditionalFormatting sqref="B621">
    <cfRule type="duplicateValues" dxfId="1" priority="25"/>
    <cfRule type="duplicateValues" dxfId="1" priority="26"/>
    <cfRule type="duplicateValues" dxfId="1" priority="27"/>
  </conditionalFormatting>
  <conditionalFormatting sqref="B622">
    <cfRule type="duplicateValues" dxfId="1" priority="22"/>
    <cfRule type="duplicateValues" dxfId="1" priority="23"/>
    <cfRule type="duplicateValues" dxfId="1" priority="24"/>
  </conditionalFormatting>
  <conditionalFormatting sqref="B623">
    <cfRule type="duplicateValues" dxfId="1" priority="19"/>
    <cfRule type="duplicateValues" dxfId="1" priority="20"/>
    <cfRule type="duplicateValues" dxfId="1" priority="21"/>
  </conditionalFormatting>
  <conditionalFormatting sqref="B624">
    <cfRule type="duplicateValues" dxfId="1" priority="16"/>
    <cfRule type="duplicateValues" dxfId="1" priority="17"/>
    <cfRule type="duplicateValues" dxfId="1" priority="18"/>
  </conditionalFormatting>
  <conditionalFormatting sqref="B625">
    <cfRule type="duplicateValues" dxfId="1" priority="58"/>
    <cfRule type="duplicateValues" dxfId="1" priority="59"/>
    <cfRule type="duplicateValues" dxfId="1" priority="60"/>
  </conditionalFormatting>
  <conditionalFormatting sqref="B627">
    <cfRule type="duplicateValues" dxfId="1" priority="91"/>
    <cfRule type="duplicateValues" dxfId="1" priority="92"/>
    <cfRule type="duplicateValues" dxfId="1" priority="93"/>
  </conditionalFormatting>
  <conditionalFormatting sqref="B631">
    <cfRule type="duplicateValues" dxfId="1" priority="88"/>
    <cfRule type="duplicateValues" dxfId="1" priority="89"/>
    <cfRule type="duplicateValues" dxfId="1" priority="90"/>
  </conditionalFormatting>
  <conditionalFormatting sqref="B114:B123">
    <cfRule type="duplicateValues" dxfId="1" priority="127"/>
    <cfRule type="duplicateValues" dxfId="1" priority="128"/>
    <cfRule type="duplicateValues" dxfId="1" priority="129"/>
  </conditionalFormatting>
  <conditionalFormatting sqref="B553:B554">
    <cfRule type="duplicateValues" dxfId="1" priority="70"/>
    <cfRule type="duplicateValues" dxfId="1" priority="71"/>
    <cfRule type="duplicateValues" dxfId="1" priority="72"/>
  </conditionalFormatting>
  <conditionalFormatting sqref="B559:B565">
    <cfRule type="duplicateValues" dxfId="1" priority="124"/>
    <cfRule type="duplicateValues" dxfId="1" priority="125"/>
    <cfRule type="duplicateValues" dxfId="1" priority="126"/>
  </conditionalFormatting>
  <conditionalFormatting sqref="B567:B568">
    <cfRule type="duplicateValues" dxfId="1" priority="118"/>
    <cfRule type="duplicateValues" dxfId="1" priority="119"/>
    <cfRule type="duplicateValues" dxfId="1" priority="120"/>
  </conditionalFormatting>
  <conditionalFormatting sqref="B569:B570">
    <cfRule type="duplicateValues" dxfId="1" priority="115"/>
    <cfRule type="duplicateValues" dxfId="1" priority="116"/>
    <cfRule type="duplicateValues" dxfId="1" priority="117"/>
  </conditionalFormatting>
  <conditionalFormatting sqref="B576:B579">
    <cfRule type="duplicateValues" dxfId="1" priority="109"/>
    <cfRule type="duplicateValues" dxfId="1" priority="110"/>
    <cfRule type="duplicateValues" dxfId="1" priority="111"/>
  </conditionalFormatting>
  <conditionalFormatting sqref="B580:B589">
    <cfRule type="duplicateValues" dxfId="1" priority="106"/>
    <cfRule type="duplicateValues" dxfId="1" priority="107"/>
    <cfRule type="duplicateValues" dxfId="1" priority="108"/>
  </conditionalFormatting>
  <conditionalFormatting sqref="B604:B606">
    <cfRule type="duplicateValues" dxfId="1" priority="13"/>
    <cfRule type="duplicateValues" dxfId="1" priority="14"/>
    <cfRule type="duplicateValues" dxfId="1" priority="15"/>
  </conditionalFormatting>
  <conditionalFormatting sqref="B628:B630">
    <cfRule type="duplicateValues" dxfId="1" priority="94"/>
    <cfRule type="duplicateValues" dxfId="1" priority="95"/>
    <cfRule type="duplicateValues" dxfId="1" priority="96"/>
  </conditionalFormatting>
  <conditionalFormatting sqref="B632:B634">
    <cfRule type="duplicateValues" dxfId="1" priority="85"/>
    <cfRule type="duplicateValues" dxfId="1" priority="86"/>
    <cfRule type="duplicateValues" dxfId="1" priority="87"/>
  </conditionalFormatting>
  <conditionalFormatting sqref="B651:B652">
    <cfRule type="duplicateValues" dxfId="1" priority="4"/>
    <cfRule type="duplicateValues" dxfId="1" priority="5"/>
    <cfRule type="duplicateValues" dxfId="1" priority="6"/>
  </conditionalFormatting>
  <conditionalFormatting sqref="B653:B656">
    <cfRule type="duplicateValues" dxfId="1" priority="1"/>
    <cfRule type="duplicateValues" dxfId="1" priority="2"/>
    <cfRule type="duplicateValues" dxfId="1" priority="3"/>
  </conditionalFormatting>
  <conditionalFormatting sqref="B571:B573 B575">
    <cfRule type="duplicateValues" dxfId="1" priority="112"/>
    <cfRule type="duplicateValues" dxfId="1" priority="113"/>
    <cfRule type="duplicateValues" dxfId="1" priority="114"/>
  </conditionalFormatting>
  <conditionalFormatting sqref="B590:B594 B596:B601">
    <cfRule type="duplicateValues" dxfId="1" priority="103"/>
    <cfRule type="duplicateValues" dxfId="1" priority="104"/>
    <cfRule type="duplicateValues" dxfId="1" priority="105"/>
  </conditionalFormatting>
  <conditionalFormatting sqref="B602:B603 B607:B608">
    <cfRule type="duplicateValues" dxfId="1" priority="100"/>
    <cfRule type="duplicateValues" dxfId="1" priority="101"/>
    <cfRule type="duplicateValues" dxfId="1" priority="102"/>
  </conditionalFormatting>
  <conditionalFormatting sqref="B638:B650 B635">
    <cfRule type="duplicateValues" dxfId="1" priority="82"/>
    <cfRule type="duplicateValues" dxfId="1" priority="83"/>
    <cfRule type="duplicateValues" dxfId="1" priority="84"/>
  </conditionalFormatting>
  <dataValidations count="4">
    <dataValidation type="textLength" operator="between" showInputMessage="1" showErrorMessage="1" sqref="B1641 B1642 B2425 B2426 B2430 B2427:B2429">
      <formula1>2</formula1>
      <formula2>10</formula2>
    </dataValidation>
    <dataValidation type="decimal" operator="greaterThanOrEqual" allowBlank="1" showInputMessage="1" showErrorMessage="1" sqref="D1412 D1413 D1414 D1415 D1416 D1417 D1418 D1419 D1420 D1421 D1422 D1423 D1424 D1457 D1458 D1461 D1462 D1463 D1464 D1465 D1466 D1467 D1468 D1469 D1470 D1471 D1472 D1473 D1474 D1475 D1476 D1477 D1478 D1479 D1480 D1481 D1482 D1483 D1484 D1485 D1486 D1487 D1488 D1489 D1490 D1491 D1492 D1495 D1497 D1500 D1501 D1502 D1503 D1504 D1505 D1506 D1511 D1519 D1520 D1521 D1522 D1523 D1524 D1525 D1526 D1527 D1530 D1531 D1532 D1533 D1534 D1535 D1575 D1579 D1580 D1581 D1582 D1585 D1588 D1591 D1592 D1593 D1594 D1595 D1596 D1600 D1623 D1637 D1455:D1456 D1459:D1460 D1498:D1499 D1512:D1518 D1528:D1529 D1536:D1543 D1544:D1548 D1549:D1553 D1554:D1562 D1563:D1566 D1567:D1568 D1569:D1574 D1576:D1578 D1583:D1584 D1586:D1587 D1589:D1590 D1597:D1599 D1601:D1602 D1603:D1609 D1610:D1622 D1624:D1627 D1628:D1630 D1631:D1634 D1635:D1636 D1638:D1639">
      <formula1>0</formula1>
    </dataValidation>
    <dataValidation showErrorMessage="1" prompt="1 男&#10;2 女" sqref="D1642"/>
    <dataValidation allowBlank="1" showInputMessage="1" sqref="C1821 C1824 C1825 C1826 C1829 C1832 C1833 C1834 C1835 C1838 C1839 C1840 C1841 C1842 C1843 C1844 C1845 C1846 C1847 C1848 C1849 C1850 C1851 C1852 C1853 C1854 C1855 C1856 C1857 C1861 C1882 C1886 C1890 C1893 C1897 C1898 C1899 C1900 C1901 C1902 C1903 C1904 C1905 C1906 C1907 C1908 C1909 C1910 C1911 C1912 C1924 C1928 C1929 C1930 C1937 C1942 C1955 C1962 C1965 C1966 C1973 C1974 C1975 C1982 C1986 C1996 C1997 C2000 C2001 C2002 C2003 C1822:C1823 C1827:C1828 C1830:C1831 C1836:C1837 C1858:C1860 C1862:C1870 C1880:C1881 C1883:C1885 C1887:C1889 C1891:C1892 C1894:C1896 C1913:C1915 C1916:C1923 C1925:C1927 C1931:C1936 C1938:C1941 C1943:C1954 C1956:C1961 C1963:C1964 C1967:C1972 C1976:C1981 C1983:C1985 C1987:C1988 C1989:C1995 C1998:C1999"/>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642"/>
  <sheetViews>
    <sheetView workbookViewId="0">
      <selection activeCell="D35" sqref="D35"/>
    </sheetView>
  </sheetViews>
  <sheetFormatPr defaultColWidth="9" defaultRowHeight="13.5" outlineLevelCol="4"/>
  <cols>
    <col min="3" max="3" width="16.625" customWidth="1"/>
    <col min="5" max="5" width="9.375"/>
  </cols>
  <sheetData>
    <row r="2" spans="3:3">
      <c r="C2" t="s">
        <v>6807</v>
      </c>
    </row>
    <row r="3" ht="40.5" spans="1:5">
      <c r="A3" s="512" t="s">
        <v>2</v>
      </c>
      <c r="B3" s="513" t="s">
        <v>21</v>
      </c>
      <c r="C3" s="513" t="s">
        <v>22</v>
      </c>
      <c r="D3" s="513" t="s">
        <v>23</v>
      </c>
      <c r="E3" s="514" t="s">
        <v>5</v>
      </c>
    </row>
    <row r="4" spans="1:5">
      <c r="A4" s="512">
        <v>1</v>
      </c>
      <c r="B4" s="438" t="s">
        <v>4232</v>
      </c>
      <c r="C4" s="438" t="s">
        <v>6808</v>
      </c>
      <c r="D4" s="438">
        <v>51.9</v>
      </c>
      <c r="E4" s="512">
        <f>D4*20</f>
        <v>1038</v>
      </c>
    </row>
    <row r="5" spans="1:5">
      <c r="A5" s="512">
        <v>2</v>
      </c>
      <c r="B5" s="438" t="s">
        <v>3268</v>
      </c>
      <c r="C5" s="438" t="s">
        <v>6809</v>
      </c>
      <c r="D5" s="438">
        <v>122.83</v>
      </c>
      <c r="E5" s="512">
        <f t="shared" ref="E5:E35" si="0">D5*20</f>
        <v>2456.6</v>
      </c>
    </row>
    <row r="6" spans="1:5">
      <c r="A6" s="512">
        <v>3</v>
      </c>
      <c r="B6" s="438" t="s">
        <v>6810</v>
      </c>
      <c r="C6" s="438" t="s">
        <v>6811</v>
      </c>
      <c r="D6" s="438">
        <v>216.93</v>
      </c>
      <c r="E6" s="512">
        <f t="shared" si="0"/>
        <v>4338.6</v>
      </c>
    </row>
    <row r="7" spans="1:5">
      <c r="A7" s="512">
        <v>4</v>
      </c>
      <c r="B7" s="438" t="s">
        <v>6812</v>
      </c>
      <c r="C7" s="438" t="s">
        <v>6813</v>
      </c>
      <c r="D7" s="438">
        <v>686.75</v>
      </c>
      <c r="E7" s="512">
        <f t="shared" si="0"/>
        <v>13735</v>
      </c>
    </row>
    <row r="8" spans="1:5">
      <c r="A8" s="512">
        <v>5</v>
      </c>
      <c r="B8" s="438" t="s">
        <v>6814</v>
      </c>
      <c r="C8" s="438" t="s">
        <v>6815</v>
      </c>
      <c r="D8" s="438">
        <v>441.13</v>
      </c>
      <c r="E8" s="512">
        <f t="shared" si="0"/>
        <v>8822.6</v>
      </c>
    </row>
    <row r="9" spans="1:5">
      <c r="A9" s="512">
        <v>6</v>
      </c>
      <c r="B9" s="438" t="s">
        <v>2539</v>
      </c>
      <c r="C9" s="438" t="s">
        <v>6816</v>
      </c>
      <c r="D9" s="438">
        <v>92.68</v>
      </c>
      <c r="E9" s="512">
        <f t="shared" si="0"/>
        <v>1853.6</v>
      </c>
    </row>
    <row r="10" spans="1:5">
      <c r="A10" s="512">
        <v>7</v>
      </c>
      <c r="B10" s="438" t="s">
        <v>6817</v>
      </c>
      <c r="C10" s="438" t="s">
        <v>6818</v>
      </c>
      <c r="D10" s="438">
        <v>212</v>
      </c>
      <c r="E10" s="512">
        <f t="shared" si="0"/>
        <v>4240</v>
      </c>
    </row>
    <row r="11" spans="1:5">
      <c r="A11" s="512">
        <v>8</v>
      </c>
      <c r="B11" s="5" t="s">
        <v>6819</v>
      </c>
      <c r="C11" s="438" t="s">
        <v>6820</v>
      </c>
      <c r="D11" s="438">
        <v>81</v>
      </c>
      <c r="E11" s="512">
        <f t="shared" si="0"/>
        <v>1620</v>
      </c>
    </row>
    <row r="12" spans="1:5">
      <c r="A12" s="512">
        <v>9</v>
      </c>
      <c r="B12" s="5" t="s">
        <v>6821</v>
      </c>
      <c r="C12" s="513" t="s">
        <v>6822</v>
      </c>
      <c r="D12" s="438">
        <v>400.43</v>
      </c>
      <c r="E12" s="512">
        <f t="shared" si="0"/>
        <v>8008.6</v>
      </c>
    </row>
    <row r="13" spans="1:5">
      <c r="A13" s="512">
        <v>10</v>
      </c>
      <c r="B13" s="515" t="s">
        <v>6823</v>
      </c>
      <c r="C13" s="5" t="s">
        <v>6824</v>
      </c>
      <c r="D13" s="438">
        <v>79</v>
      </c>
      <c r="E13" s="512">
        <f t="shared" si="0"/>
        <v>1580</v>
      </c>
    </row>
    <row r="14" ht="27" spans="1:5">
      <c r="A14" s="512">
        <v>11</v>
      </c>
      <c r="B14" s="5" t="s">
        <v>6825</v>
      </c>
      <c r="C14" s="515" t="s">
        <v>6826</v>
      </c>
      <c r="D14" s="5">
        <v>365.23</v>
      </c>
      <c r="E14" s="512">
        <f t="shared" si="0"/>
        <v>7304.6</v>
      </c>
    </row>
    <row r="15" ht="27" spans="1:5">
      <c r="A15" s="512">
        <v>12</v>
      </c>
      <c r="B15" s="5" t="s">
        <v>6827</v>
      </c>
      <c r="C15" s="513" t="s">
        <v>6828</v>
      </c>
      <c r="D15" s="438">
        <v>420.11</v>
      </c>
      <c r="E15" s="512">
        <f t="shared" si="0"/>
        <v>8402.2</v>
      </c>
    </row>
    <row r="16" spans="1:5">
      <c r="A16" s="512">
        <v>13</v>
      </c>
      <c r="B16" s="438" t="s">
        <v>6810</v>
      </c>
      <c r="C16" s="438" t="s">
        <v>6829</v>
      </c>
      <c r="D16" s="516">
        <v>179</v>
      </c>
      <c r="E16" s="512">
        <f t="shared" si="0"/>
        <v>3580</v>
      </c>
    </row>
    <row r="17" spans="1:5">
      <c r="A17" s="512">
        <v>14</v>
      </c>
      <c r="B17" s="438" t="s">
        <v>6830</v>
      </c>
      <c r="C17" s="438" t="s">
        <v>6831</v>
      </c>
      <c r="D17" s="516">
        <v>114.7</v>
      </c>
      <c r="E17" s="512">
        <f t="shared" si="0"/>
        <v>2294</v>
      </c>
    </row>
    <row r="18" spans="1:5">
      <c r="A18" s="512">
        <v>15</v>
      </c>
      <c r="B18" s="438" t="s">
        <v>3268</v>
      </c>
      <c r="C18" s="438" t="s">
        <v>6832</v>
      </c>
      <c r="D18" s="516">
        <v>88.88</v>
      </c>
      <c r="E18" s="512">
        <f t="shared" si="0"/>
        <v>1777.6</v>
      </c>
    </row>
    <row r="19" spans="1:5">
      <c r="A19" s="512">
        <v>16</v>
      </c>
      <c r="B19" s="438" t="s">
        <v>6833</v>
      </c>
      <c r="C19" s="438" t="s">
        <v>6834</v>
      </c>
      <c r="D19" s="516">
        <v>353.82</v>
      </c>
      <c r="E19" s="512">
        <f t="shared" si="0"/>
        <v>7076.4</v>
      </c>
    </row>
    <row r="20" spans="1:5">
      <c r="A20" s="512">
        <v>17</v>
      </c>
      <c r="B20" s="438" t="s">
        <v>6835</v>
      </c>
      <c r="C20" s="438" t="s">
        <v>6836</v>
      </c>
      <c r="D20" s="438">
        <v>537.8</v>
      </c>
      <c r="E20" s="512">
        <f t="shared" si="0"/>
        <v>10756</v>
      </c>
    </row>
    <row r="21" spans="1:5">
      <c r="A21" s="512">
        <v>18</v>
      </c>
      <c r="B21" s="438" t="s">
        <v>6837</v>
      </c>
      <c r="C21" s="438" t="s">
        <v>6838</v>
      </c>
      <c r="D21" s="438">
        <v>300.49</v>
      </c>
      <c r="E21" s="512">
        <f t="shared" si="0"/>
        <v>6009.8</v>
      </c>
    </row>
    <row r="22" spans="1:5">
      <c r="A22" s="512">
        <v>19</v>
      </c>
      <c r="B22" s="438" t="s">
        <v>6839</v>
      </c>
      <c r="C22" s="438" t="s">
        <v>6840</v>
      </c>
      <c r="D22" s="438">
        <v>121.37</v>
      </c>
      <c r="E22" s="512">
        <f t="shared" si="0"/>
        <v>2427.4</v>
      </c>
    </row>
    <row r="23" spans="1:5">
      <c r="A23" s="512">
        <v>20</v>
      </c>
      <c r="B23" s="438" t="s">
        <v>6841</v>
      </c>
      <c r="C23" s="438" t="s">
        <v>6842</v>
      </c>
      <c r="D23" s="438">
        <v>207</v>
      </c>
      <c r="E23" s="512">
        <f t="shared" si="0"/>
        <v>4140</v>
      </c>
    </row>
    <row r="24" spans="1:5">
      <c r="A24" s="512">
        <v>21</v>
      </c>
      <c r="B24" s="438" t="s">
        <v>6843</v>
      </c>
      <c r="C24" s="438" t="s">
        <v>6844</v>
      </c>
      <c r="D24" s="438">
        <v>338.12</v>
      </c>
      <c r="E24" s="512">
        <f t="shared" si="0"/>
        <v>6762.4</v>
      </c>
    </row>
    <row r="25" spans="1:5">
      <c r="A25" s="512">
        <v>22</v>
      </c>
      <c r="B25" s="438" t="s">
        <v>6845</v>
      </c>
      <c r="C25" s="438" t="s">
        <v>6846</v>
      </c>
      <c r="D25" s="438">
        <v>530</v>
      </c>
      <c r="E25" s="512">
        <f t="shared" si="0"/>
        <v>10600</v>
      </c>
    </row>
    <row r="26" spans="1:5">
      <c r="A26" s="512">
        <v>23</v>
      </c>
      <c r="B26" s="438" t="s">
        <v>6817</v>
      </c>
      <c r="C26" s="438" t="s">
        <v>6847</v>
      </c>
      <c r="D26" s="438">
        <v>100</v>
      </c>
      <c r="E26" s="512">
        <f t="shared" si="0"/>
        <v>2000</v>
      </c>
    </row>
    <row r="27" spans="1:5">
      <c r="A27" s="512">
        <v>24</v>
      </c>
      <c r="B27" s="438" t="s">
        <v>6812</v>
      </c>
      <c r="C27" s="513" t="s">
        <v>6848</v>
      </c>
      <c r="D27" s="438">
        <v>167</v>
      </c>
      <c r="E27" s="512">
        <f t="shared" si="0"/>
        <v>3340</v>
      </c>
    </row>
    <row r="28" ht="27" spans="1:5">
      <c r="A28" s="512">
        <v>25</v>
      </c>
      <c r="B28" s="438" t="s">
        <v>5003</v>
      </c>
      <c r="C28" s="513" t="s">
        <v>6849</v>
      </c>
      <c r="D28" s="438">
        <v>443.88</v>
      </c>
      <c r="E28" s="512">
        <f t="shared" si="0"/>
        <v>8877.6</v>
      </c>
    </row>
    <row r="29" spans="1:5">
      <c r="A29" s="512">
        <v>26</v>
      </c>
      <c r="B29" s="438" t="s">
        <v>6850</v>
      </c>
      <c r="C29" s="513" t="s">
        <v>6851</v>
      </c>
      <c r="D29" s="438">
        <v>220.18</v>
      </c>
      <c r="E29" s="512">
        <f t="shared" si="0"/>
        <v>4403.6</v>
      </c>
    </row>
    <row r="30" spans="1:5">
      <c r="A30" s="512">
        <v>27</v>
      </c>
      <c r="B30" s="438" t="s">
        <v>6852</v>
      </c>
      <c r="C30" s="513" t="s">
        <v>6853</v>
      </c>
      <c r="D30" s="438">
        <v>227.76</v>
      </c>
      <c r="E30" s="512">
        <f t="shared" si="0"/>
        <v>4555.2</v>
      </c>
    </row>
    <row r="31" spans="1:5">
      <c r="A31" s="512">
        <v>28</v>
      </c>
      <c r="B31" s="438" t="s">
        <v>6854</v>
      </c>
      <c r="C31" s="513" t="s">
        <v>6855</v>
      </c>
      <c r="D31" s="438">
        <v>211</v>
      </c>
      <c r="E31" s="512">
        <f t="shared" si="0"/>
        <v>4220</v>
      </c>
    </row>
    <row r="32" spans="1:5">
      <c r="A32" s="512">
        <v>29</v>
      </c>
      <c r="B32" s="438" t="s">
        <v>6856</v>
      </c>
      <c r="C32" s="513" t="s">
        <v>6857</v>
      </c>
      <c r="D32" s="438">
        <v>162.3</v>
      </c>
      <c r="E32" s="512">
        <f t="shared" si="0"/>
        <v>3246</v>
      </c>
    </row>
    <row r="33" spans="1:5">
      <c r="A33" s="512">
        <v>30</v>
      </c>
      <c r="B33" s="438" t="s">
        <v>6858</v>
      </c>
      <c r="C33" s="513" t="s">
        <v>6859</v>
      </c>
      <c r="D33" s="438">
        <v>80.7</v>
      </c>
      <c r="E33" s="512">
        <f t="shared" si="0"/>
        <v>1614</v>
      </c>
    </row>
    <row r="34" spans="1:5">
      <c r="A34" s="512">
        <v>31</v>
      </c>
      <c r="B34" s="438" t="s">
        <v>6860</v>
      </c>
      <c r="C34" s="513" t="s">
        <v>6861</v>
      </c>
      <c r="D34" s="438">
        <v>96.89</v>
      </c>
      <c r="E34" s="512">
        <f t="shared" si="0"/>
        <v>1937.8</v>
      </c>
    </row>
    <row r="35" spans="1:5">
      <c r="A35" s="517" t="s">
        <v>20</v>
      </c>
      <c r="B35" s="518"/>
      <c r="C35" s="519"/>
      <c r="D35" s="520">
        <f>SUM(D4:D34)</f>
        <v>7650.88</v>
      </c>
      <c r="E35" s="512">
        <f t="shared" si="0"/>
        <v>153017.6</v>
      </c>
    </row>
    <row r="36" spans="2:4">
      <c r="B36" s="141"/>
      <c r="C36" s="64"/>
      <c r="D36" s="521"/>
    </row>
    <row r="37" spans="2:4">
      <c r="B37" s="141"/>
      <c r="C37" s="64"/>
      <c r="D37" s="521"/>
    </row>
    <row r="38" spans="2:4">
      <c r="B38" s="141"/>
      <c r="C38" s="64"/>
      <c r="D38" s="521"/>
    </row>
    <row r="39" spans="2:4">
      <c r="B39" s="141"/>
      <c r="C39" s="64"/>
      <c r="D39" s="521"/>
    </row>
    <row r="40" spans="2:4">
      <c r="B40" s="141"/>
      <c r="C40" s="64"/>
      <c r="D40" s="521"/>
    </row>
    <row r="41" spans="2:4">
      <c r="B41" s="141"/>
      <c r="C41" s="64"/>
      <c r="D41" s="522"/>
    </row>
    <row r="42" spans="2:4">
      <c r="B42" s="141"/>
      <c r="C42" s="64"/>
      <c r="D42" s="521"/>
    </row>
    <row r="43" spans="2:4">
      <c r="B43" s="141"/>
      <c r="C43" s="64"/>
      <c r="D43" s="521"/>
    </row>
    <row r="44" spans="2:4">
      <c r="B44" s="141"/>
      <c r="C44" s="64"/>
      <c r="D44" s="521"/>
    </row>
    <row r="45" spans="2:4">
      <c r="B45" s="141"/>
      <c r="C45" s="64"/>
      <c r="D45" s="521"/>
    </row>
    <row r="46" spans="2:4">
      <c r="B46" s="141"/>
      <c r="C46" s="64"/>
      <c r="D46" s="521"/>
    </row>
    <row r="47" spans="2:4">
      <c r="B47" s="141"/>
      <c r="C47" s="64"/>
      <c r="D47" s="521"/>
    </row>
    <row r="48" spans="2:4">
      <c r="B48" s="141"/>
      <c r="C48" s="64"/>
      <c r="D48" s="521"/>
    </row>
    <row r="49" spans="2:4">
      <c r="B49" s="141"/>
      <c r="C49" s="64"/>
      <c r="D49" s="521"/>
    </row>
    <row r="50" spans="2:4">
      <c r="B50" s="141"/>
      <c r="C50" s="64"/>
      <c r="D50" s="521"/>
    </row>
    <row r="51" spans="2:4">
      <c r="B51" s="141"/>
      <c r="C51" s="64"/>
      <c r="D51" s="521"/>
    </row>
    <row r="52" spans="2:4">
      <c r="B52" s="141"/>
      <c r="C52" s="64"/>
      <c r="D52" s="521"/>
    </row>
    <row r="53" spans="2:4">
      <c r="B53" s="141"/>
      <c r="C53" s="64"/>
      <c r="D53" s="521"/>
    </row>
    <row r="54" spans="2:4">
      <c r="B54" s="141"/>
      <c r="C54" s="64"/>
      <c r="D54" s="521"/>
    </row>
    <row r="55" spans="2:4">
      <c r="B55" s="141"/>
      <c r="C55" s="64"/>
      <c r="D55" s="521"/>
    </row>
    <row r="56" spans="2:4">
      <c r="B56" s="141"/>
      <c r="C56" s="64"/>
      <c r="D56" s="521"/>
    </row>
    <row r="57" spans="2:4">
      <c r="B57" s="141"/>
      <c r="C57" s="64"/>
      <c r="D57" s="521"/>
    </row>
    <row r="58" spans="2:4">
      <c r="B58" s="141"/>
      <c r="C58" s="64"/>
      <c r="D58" s="521"/>
    </row>
    <row r="59" spans="2:4">
      <c r="B59" s="141"/>
      <c r="C59" s="64"/>
      <c r="D59" s="521"/>
    </row>
    <row r="60" spans="2:4">
      <c r="B60" s="141"/>
      <c r="C60" s="64"/>
      <c r="D60" s="521"/>
    </row>
    <row r="61" spans="2:4">
      <c r="B61" s="141"/>
      <c r="C61" s="64"/>
      <c r="D61" s="521"/>
    </row>
    <row r="62" spans="2:4">
      <c r="B62" s="141"/>
      <c r="C62" s="64"/>
      <c r="D62" s="521"/>
    </row>
    <row r="63" spans="2:4">
      <c r="B63" s="141"/>
      <c r="C63" s="64"/>
      <c r="D63" s="521"/>
    </row>
    <row r="64" spans="2:4">
      <c r="B64" s="141"/>
      <c r="C64" s="64"/>
      <c r="D64" s="521"/>
    </row>
    <row r="65" spans="2:4">
      <c r="B65" s="141"/>
      <c r="C65" s="64"/>
      <c r="D65" s="521"/>
    </row>
    <row r="66" spans="2:4">
      <c r="B66" s="141"/>
      <c r="C66" s="64"/>
      <c r="D66" s="521"/>
    </row>
    <row r="67" spans="2:4">
      <c r="B67" s="141"/>
      <c r="C67" s="64"/>
      <c r="D67" s="521"/>
    </row>
    <row r="68" spans="2:4">
      <c r="B68" s="141"/>
      <c r="C68" s="64"/>
      <c r="D68" s="521"/>
    </row>
    <row r="69" spans="2:4">
      <c r="B69" s="141"/>
      <c r="C69" s="64"/>
      <c r="D69" s="521"/>
    </row>
    <row r="70" spans="2:4">
      <c r="B70" s="141"/>
      <c r="C70" s="64"/>
      <c r="D70" s="521"/>
    </row>
    <row r="71" spans="2:4">
      <c r="B71" s="141"/>
      <c r="C71" s="64"/>
      <c r="D71" s="521"/>
    </row>
    <row r="72" spans="2:4">
      <c r="B72" s="141"/>
      <c r="C72" s="64"/>
      <c r="D72" s="521"/>
    </row>
    <row r="73" spans="2:4">
      <c r="B73" s="141"/>
      <c r="C73" s="64"/>
      <c r="D73" s="521"/>
    </row>
    <row r="74" spans="2:4">
      <c r="B74" s="141"/>
      <c r="C74" s="64"/>
      <c r="D74" s="521"/>
    </row>
    <row r="75" spans="2:4">
      <c r="B75" s="141"/>
      <c r="C75" s="64"/>
      <c r="D75" s="521"/>
    </row>
    <row r="76" spans="2:4">
      <c r="B76" s="141"/>
      <c r="C76" s="64"/>
      <c r="D76" s="521"/>
    </row>
    <row r="77" spans="2:4">
      <c r="B77" s="141"/>
      <c r="C77" s="64"/>
      <c r="D77" s="521"/>
    </row>
    <row r="78" spans="2:4">
      <c r="B78" s="141"/>
      <c r="C78" s="64"/>
      <c r="D78" s="521"/>
    </row>
    <row r="79" spans="2:4">
      <c r="B79" s="141"/>
      <c r="C79" s="64"/>
      <c r="D79" s="521"/>
    </row>
    <row r="80" spans="2:4">
      <c r="B80" s="141"/>
      <c r="C80" s="64"/>
      <c r="D80" s="522"/>
    </row>
    <row r="81" spans="2:4">
      <c r="B81" s="141"/>
      <c r="C81" s="64"/>
      <c r="D81" s="521"/>
    </row>
    <row r="82" spans="2:4">
      <c r="B82" s="141"/>
      <c r="C82" s="64"/>
      <c r="D82" s="521"/>
    </row>
    <row r="83" spans="2:4">
      <c r="B83" s="141"/>
      <c r="C83" s="64"/>
      <c r="D83" s="521"/>
    </row>
    <row r="84" spans="2:4">
      <c r="B84" s="141"/>
      <c r="C84" s="64"/>
      <c r="D84" s="521"/>
    </row>
    <row r="85" spans="2:4">
      <c r="B85" s="141"/>
      <c r="C85" s="64"/>
      <c r="D85" s="521"/>
    </row>
    <row r="86" spans="2:4">
      <c r="B86" s="141"/>
      <c r="C86" s="64"/>
      <c r="D86" s="521"/>
    </row>
    <row r="87" spans="2:4">
      <c r="B87" s="141"/>
      <c r="C87" s="64"/>
      <c r="D87" s="521"/>
    </row>
    <row r="88" spans="2:4">
      <c r="B88" s="141"/>
      <c r="C88" s="64"/>
      <c r="D88" s="521"/>
    </row>
    <row r="89" spans="2:4">
      <c r="B89" s="141"/>
      <c r="C89" s="64"/>
      <c r="D89" s="521"/>
    </row>
    <row r="90" spans="2:4">
      <c r="B90" s="141"/>
      <c r="C90" s="64"/>
      <c r="D90" s="521"/>
    </row>
    <row r="91" spans="2:4">
      <c r="B91" s="141"/>
      <c r="C91" s="64"/>
      <c r="D91" s="521"/>
    </row>
    <row r="92" spans="2:4">
      <c r="B92" s="141"/>
      <c r="C92" s="64"/>
      <c r="D92" s="521"/>
    </row>
    <row r="93" spans="2:4">
      <c r="B93" s="141"/>
      <c r="C93" s="64"/>
      <c r="D93" s="521"/>
    </row>
    <row r="94" spans="2:4">
      <c r="B94" s="141"/>
      <c r="C94" s="64"/>
      <c r="D94" s="521"/>
    </row>
    <row r="95" spans="2:4">
      <c r="B95" s="141"/>
      <c r="C95" s="64"/>
      <c r="D95" s="521"/>
    </row>
    <row r="96" spans="2:4">
      <c r="B96" s="141"/>
      <c r="C96" s="64"/>
      <c r="D96" s="521"/>
    </row>
    <row r="97" spans="2:4">
      <c r="B97" s="141"/>
      <c r="C97" s="64"/>
      <c r="D97" s="521"/>
    </row>
    <row r="98" spans="2:4">
      <c r="B98" s="141"/>
      <c r="C98" s="64"/>
      <c r="D98" s="521"/>
    </row>
    <row r="99" spans="2:4">
      <c r="B99" s="141"/>
      <c r="C99" s="64"/>
      <c r="D99" s="521"/>
    </row>
    <row r="100" spans="2:4">
      <c r="B100" s="141"/>
      <c r="C100" s="64"/>
      <c r="D100" s="521"/>
    </row>
    <row r="101" spans="2:4">
      <c r="B101" s="141"/>
      <c r="C101" s="64"/>
      <c r="D101" s="521"/>
    </row>
    <row r="102" spans="2:4">
      <c r="B102" s="141"/>
      <c r="C102" s="64"/>
      <c r="D102" s="521"/>
    </row>
    <row r="103" spans="2:4">
      <c r="B103" s="141"/>
      <c r="C103" s="64"/>
      <c r="D103" s="521"/>
    </row>
    <row r="104" spans="2:4">
      <c r="B104" s="141"/>
      <c r="C104" s="64"/>
      <c r="D104" s="521"/>
    </row>
    <row r="105" spans="2:4">
      <c r="B105" s="141"/>
      <c r="C105" s="64"/>
      <c r="D105" s="521"/>
    </row>
    <row r="106" spans="2:4">
      <c r="B106" s="141"/>
      <c r="C106" s="64"/>
      <c r="D106" s="521"/>
    </row>
    <row r="107" spans="2:4">
      <c r="B107" s="141"/>
      <c r="C107" s="64"/>
      <c r="D107" s="521"/>
    </row>
    <row r="108" spans="2:4">
      <c r="B108" s="141"/>
      <c r="C108" s="64"/>
      <c r="D108" s="521"/>
    </row>
    <row r="109" spans="2:4">
      <c r="B109" s="141"/>
      <c r="C109" s="64"/>
      <c r="D109" s="521"/>
    </row>
    <row r="110" spans="2:4">
      <c r="B110" s="141"/>
      <c r="C110" s="64"/>
      <c r="D110" s="521"/>
    </row>
    <row r="111" spans="2:4">
      <c r="B111" s="141"/>
      <c r="C111" s="64"/>
      <c r="D111" s="521"/>
    </row>
    <row r="112" spans="2:4">
      <c r="B112" s="141"/>
      <c r="C112" s="64"/>
      <c r="D112" s="521"/>
    </row>
    <row r="113" spans="2:4">
      <c r="B113" s="141"/>
      <c r="C113" s="64"/>
      <c r="D113" s="521"/>
    </row>
    <row r="114" spans="2:4">
      <c r="B114" s="523"/>
      <c r="C114" s="523"/>
      <c r="D114" s="64"/>
    </row>
    <row r="115" spans="2:4">
      <c r="B115" s="64"/>
      <c r="C115" s="64"/>
      <c r="D115" s="64"/>
    </row>
    <row r="116" spans="2:4">
      <c r="B116" s="64"/>
      <c r="C116" s="64"/>
      <c r="D116" s="64"/>
    </row>
    <row r="117" spans="2:4">
      <c r="B117" s="64"/>
      <c r="C117" s="64"/>
      <c r="D117" s="64"/>
    </row>
    <row r="118" spans="2:4">
      <c r="B118" s="64"/>
      <c r="C118" s="64"/>
      <c r="D118" s="64"/>
    </row>
    <row r="119" spans="2:4">
      <c r="B119" s="64"/>
      <c r="C119" s="64"/>
      <c r="D119" s="64"/>
    </row>
    <row r="120" spans="2:4">
      <c r="B120" s="64"/>
      <c r="C120" s="64"/>
      <c r="D120" s="64"/>
    </row>
    <row r="121" spans="2:4">
      <c r="B121" s="64"/>
      <c r="C121" s="64"/>
      <c r="D121" s="64"/>
    </row>
    <row r="122" spans="2:4">
      <c r="B122" s="64"/>
      <c r="C122" s="64"/>
      <c r="D122" s="64"/>
    </row>
    <row r="123" spans="2:4">
      <c r="B123" s="64"/>
      <c r="C123" s="64"/>
      <c r="D123" s="64"/>
    </row>
    <row r="124" spans="2:4">
      <c r="B124" s="64"/>
      <c r="C124" s="64"/>
      <c r="D124" s="524"/>
    </row>
    <row r="125" spans="2:4">
      <c r="B125" s="64"/>
      <c r="C125" s="64"/>
      <c r="D125" s="524"/>
    </row>
    <row r="126" spans="2:4">
      <c r="B126" s="64"/>
      <c r="C126" s="64"/>
      <c r="D126" s="524"/>
    </row>
    <row r="127" spans="2:4">
      <c r="B127" s="64"/>
      <c r="C127" s="64"/>
      <c r="D127" s="524"/>
    </row>
    <row r="128" spans="2:4">
      <c r="B128" s="64"/>
      <c r="C128" s="64"/>
      <c r="D128" s="64"/>
    </row>
    <row r="129" spans="2:4">
      <c r="B129" s="64"/>
      <c r="C129" s="64"/>
      <c r="D129" s="64"/>
    </row>
    <row r="130" spans="2:4">
      <c r="B130" s="64"/>
      <c r="C130" s="64"/>
      <c r="D130" s="64"/>
    </row>
    <row r="131" spans="2:4">
      <c r="B131" s="64"/>
      <c r="C131" s="64"/>
      <c r="D131" s="64"/>
    </row>
    <row r="132" spans="2:4">
      <c r="B132" s="64"/>
      <c r="C132" s="64"/>
      <c r="D132" s="64"/>
    </row>
    <row r="133" spans="2:4">
      <c r="B133" s="64"/>
      <c r="C133" s="64"/>
      <c r="D133" s="64"/>
    </row>
    <row r="134" spans="2:4">
      <c r="B134" s="64"/>
      <c r="C134" s="64"/>
      <c r="D134" s="64"/>
    </row>
    <row r="135" spans="2:4">
      <c r="B135" s="64"/>
      <c r="C135" s="64"/>
      <c r="D135" s="524"/>
    </row>
    <row r="136" spans="2:4">
      <c r="B136" s="64"/>
      <c r="C136" s="64"/>
      <c r="D136" s="64"/>
    </row>
    <row r="137" spans="2:4">
      <c r="B137" s="64"/>
      <c r="C137" s="64"/>
      <c r="D137" s="524"/>
    </row>
    <row r="138" spans="2:4">
      <c r="B138" s="64"/>
      <c r="C138" s="64"/>
      <c r="D138" s="524"/>
    </row>
    <row r="139" spans="2:4">
      <c r="B139" s="64"/>
      <c r="C139" s="64"/>
      <c r="D139" s="524"/>
    </row>
    <row r="140" spans="2:4">
      <c r="B140" s="64"/>
      <c r="C140" s="64"/>
      <c r="D140" s="64"/>
    </row>
    <row r="141" spans="2:4">
      <c r="B141" s="64"/>
      <c r="C141" s="64"/>
      <c r="D141" s="64"/>
    </row>
    <row r="142" spans="2:4">
      <c r="B142" s="64"/>
      <c r="C142" s="64"/>
      <c r="D142" s="64"/>
    </row>
    <row r="143" spans="2:4">
      <c r="B143" s="64"/>
      <c r="C143" s="64"/>
      <c r="D143" s="64"/>
    </row>
    <row r="144" spans="2:4">
      <c r="B144" s="64"/>
      <c r="C144" s="64"/>
      <c r="D144" s="64"/>
    </row>
    <row r="145" spans="2:4">
      <c r="B145" s="64"/>
      <c r="C145" s="64"/>
      <c r="D145" s="64"/>
    </row>
    <row r="146" spans="2:4">
      <c r="B146" s="64"/>
      <c r="C146" s="64"/>
      <c r="D146" s="64"/>
    </row>
    <row r="147" spans="2:4">
      <c r="B147" s="64"/>
      <c r="C147" s="64"/>
      <c r="D147" s="64"/>
    </row>
    <row r="148" spans="2:4">
      <c r="B148" s="64"/>
      <c r="C148" s="64"/>
      <c r="D148" s="64"/>
    </row>
    <row r="149" spans="2:4">
      <c r="B149" s="64"/>
      <c r="C149" s="64"/>
      <c r="D149" s="64"/>
    </row>
    <row r="150" spans="2:4">
      <c r="B150" s="64"/>
      <c r="C150" s="64"/>
      <c r="D150" s="64"/>
    </row>
    <row r="151" spans="2:4">
      <c r="B151" s="64"/>
      <c r="C151" s="64"/>
      <c r="D151" s="64"/>
    </row>
    <row r="152" spans="2:4">
      <c r="B152" s="64"/>
      <c r="C152" s="64"/>
      <c r="D152" s="64"/>
    </row>
    <row r="153" spans="2:4">
      <c r="B153" s="64"/>
      <c r="C153" s="64"/>
      <c r="D153" s="64"/>
    </row>
    <row r="154" spans="2:4">
      <c r="B154" s="64"/>
      <c r="C154" s="64"/>
      <c r="D154" s="64"/>
    </row>
    <row r="155" spans="2:4">
      <c r="B155" s="64"/>
      <c r="C155" s="64"/>
      <c r="D155" s="64"/>
    </row>
    <row r="156" spans="2:4">
      <c r="B156" s="64"/>
      <c r="C156" s="64"/>
      <c r="D156" s="64"/>
    </row>
    <row r="157" spans="2:4">
      <c r="B157" s="64"/>
      <c r="C157" s="64"/>
      <c r="D157" s="64"/>
    </row>
    <row r="158" spans="2:4">
      <c r="B158" s="64"/>
      <c r="C158" s="64"/>
      <c r="D158" s="64"/>
    </row>
    <row r="159" spans="2:4">
      <c r="B159" s="64"/>
      <c r="C159" s="64"/>
      <c r="D159" s="64"/>
    </row>
    <row r="160" spans="2:4">
      <c r="B160" s="64"/>
      <c r="C160" s="64"/>
      <c r="D160" s="64"/>
    </row>
    <row r="161" spans="2:4">
      <c r="B161" s="64"/>
      <c r="C161" s="64"/>
      <c r="D161" s="64"/>
    </row>
    <row r="162" spans="2:4">
      <c r="B162" s="64"/>
      <c r="C162" s="64"/>
      <c r="D162" s="64"/>
    </row>
    <row r="163" spans="2:4">
      <c r="B163" s="64"/>
      <c r="C163" s="64"/>
      <c r="D163" s="64"/>
    </row>
    <row r="164" spans="2:4">
      <c r="B164" s="64"/>
      <c r="C164" s="64"/>
      <c r="D164" s="64"/>
    </row>
    <row r="165" spans="2:4">
      <c r="B165" s="64"/>
      <c r="C165" s="64"/>
      <c r="D165" s="64"/>
    </row>
    <row r="166" spans="2:4">
      <c r="B166" s="64"/>
      <c r="C166" s="64"/>
      <c r="D166" s="64"/>
    </row>
    <row r="167" spans="2:4">
      <c r="B167" s="523"/>
      <c r="C167" s="64"/>
      <c r="D167" s="64"/>
    </row>
    <row r="168" spans="2:4">
      <c r="B168" s="64"/>
      <c r="C168" s="64"/>
      <c r="D168" s="64"/>
    </row>
    <row r="169" spans="2:4">
      <c r="B169" s="64"/>
      <c r="C169" s="64"/>
      <c r="D169" s="64"/>
    </row>
    <row r="170" spans="2:4">
      <c r="B170" s="64"/>
      <c r="C170" s="64"/>
      <c r="D170" s="64"/>
    </row>
    <row r="171" spans="2:4">
      <c r="B171" s="64"/>
      <c r="C171" s="64"/>
      <c r="D171" s="525"/>
    </row>
    <row r="172" spans="2:4">
      <c r="B172" s="64"/>
      <c r="C172" s="64"/>
      <c r="D172" s="525"/>
    </row>
    <row r="173" spans="2:4">
      <c r="B173" s="64"/>
      <c r="C173" s="64"/>
      <c r="D173" s="525"/>
    </row>
    <row r="174" spans="2:4">
      <c r="B174" s="64"/>
      <c r="C174" s="64"/>
      <c r="D174" s="525"/>
    </row>
    <row r="175" spans="2:4">
      <c r="B175" s="64"/>
      <c r="C175" s="64"/>
      <c r="D175" s="525"/>
    </row>
    <row r="176" spans="2:4">
      <c r="B176" s="523"/>
      <c r="C176" s="64"/>
      <c r="D176" s="525"/>
    </row>
    <row r="177" spans="2:4">
      <c r="B177" s="64"/>
      <c r="C177" s="64"/>
      <c r="D177" s="525"/>
    </row>
    <row r="178" spans="2:4">
      <c r="B178" s="64"/>
      <c r="C178" s="64"/>
      <c r="D178" s="525"/>
    </row>
    <row r="179" spans="2:4">
      <c r="B179" s="64"/>
      <c r="C179" s="64"/>
      <c r="D179" s="525"/>
    </row>
    <row r="180" spans="2:4">
      <c r="B180" s="64"/>
      <c r="C180" s="64"/>
      <c r="D180" s="525"/>
    </row>
    <row r="181" spans="2:4">
      <c r="B181" s="64"/>
      <c r="C181" s="64"/>
      <c r="D181" s="525"/>
    </row>
    <row r="182" spans="2:4">
      <c r="B182" s="64"/>
      <c r="C182" s="64"/>
      <c r="D182" s="525"/>
    </row>
    <row r="183" spans="2:4">
      <c r="B183" s="64"/>
      <c r="C183" s="64"/>
      <c r="D183" s="525"/>
    </row>
    <row r="184" spans="2:4">
      <c r="B184" s="64"/>
      <c r="C184" s="64"/>
      <c r="D184" s="525"/>
    </row>
    <row r="185" spans="2:4">
      <c r="B185" s="64"/>
      <c r="C185" s="64"/>
      <c r="D185" s="525"/>
    </row>
    <row r="186" spans="2:4">
      <c r="B186" s="64"/>
      <c r="C186" s="64"/>
      <c r="D186" s="525"/>
    </row>
    <row r="187" spans="2:4">
      <c r="B187" s="64"/>
      <c r="C187" s="64"/>
      <c r="D187" s="525"/>
    </row>
    <row r="188" spans="2:4">
      <c r="B188" s="64"/>
      <c r="C188" s="64"/>
      <c r="D188" s="525"/>
    </row>
    <row r="189" spans="2:4">
      <c r="B189" s="64"/>
      <c r="C189" s="64"/>
      <c r="D189" s="525"/>
    </row>
    <row r="190" spans="2:4">
      <c r="B190" s="64"/>
      <c r="C190" s="64"/>
      <c r="D190" s="525"/>
    </row>
    <row r="191" spans="2:4">
      <c r="B191" s="64"/>
      <c r="C191" s="64"/>
      <c r="D191" s="525"/>
    </row>
    <row r="192" spans="2:4">
      <c r="B192" s="64"/>
      <c r="C192" s="64"/>
      <c r="D192" s="525"/>
    </row>
    <row r="193" spans="2:4">
      <c r="B193" s="64"/>
      <c r="C193" s="64"/>
      <c r="D193" s="525"/>
    </row>
    <row r="194" spans="2:4">
      <c r="B194" s="64"/>
      <c r="C194" s="64"/>
      <c r="D194" s="525"/>
    </row>
    <row r="195" spans="2:4">
      <c r="B195" s="64"/>
      <c r="C195" s="64"/>
      <c r="D195" s="525"/>
    </row>
    <row r="196" spans="2:4">
      <c r="B196" s="64"/>
      <c r="C196" s="64"/>
      <c r="D196" s="525"/>
    </row>
    <row r="197" spans="2:4">
      <c r="B197" s="64"/>
      <c r="C197" s="64"/>
      <c r="D197" s="525"/>
    </row>
    <row r="198" spans="2:4">
      <c r="B198" s="64"/>
      <c r="C198" s="64"/>
      <c r="D198" s="525"/>
    </row>
    <row r="199" spans="2:4">
      <c r="B199" s="64"/>
      <c r="C199" s="64"/>
      <c r="D199" s="525"/>
    </row>
    <row r="200" spans="2:4">
      <c r="B200" s="64"/>
      <c r="C200" s="64"/>
      <c r="D200" s="525"/>
    </row>
    <row r="201" spans="2:4">
      <c r="B201" s="64"/>
      <c r="C201" s="64"/>
      <c r="D201" s="525"/>
    </row>
    <row r="202" spans="2:4">
      <c r="B202" s="64"/>
      <c r="C202" s="64"/>
      <c r="D202" s="64"/>
    </row>
    <row r="203" spans="2:4">
      <c r="B203" s="64"/>
      <c r="C203" s="64"/>
      <c r="D203" s="64"/>
    </row>
    <row r="204" spans="2:4">
      <c r="B204" s="64"/>
      <c r="C204" s="64"/>
      <c r="D204" s="64"/>
    </row>
    <row r="205" spans="2:4">
      <c r="B205" s="64"/>
      <c r="C205" s="64"/>
      <c r="D205" s="64"/>
    </row>
    <row r="206" spans="2:4">
      <c r="B206" s="64"/>
      <c r="C206" s="64"/>
      <c r="D206" s="64"/>
    </row>
    <row r="207" spans="2:4">
      <c r="B207" s="64"/>
      <c r="C207" s="64"/>
      <c r="D207" s="64"/>
    </row>
    <row r="208" spans="2:4">
      <c r="B208" s="64"/>
      <c r="C208" s="64"/>
      <c r="D208" s="64"/>
    </row>
    <row r="209" spans="2:4">
      <c r="B209" s="64"/>
      <c r="C209" s="64"/>
      <c r="D209" s="64"/>
    </row>
    <row r="210" spans="2:4">
      <c r="B210" s="64"/>
      <c r="C210" s="64"/>
      <c r="D210" s="64"/>
    </row>
    <row r="211" spans="2:4">
      <c r="B211" s="64"/>
      <c r="C211" s="64"/>
      <c r="D211" s="64"/>
    </row>
    <row r="212" spans="2:4">
      <c r="B212" s="64"/>
      <c r="C212" s="64"/>
      <c r="D212" s="64"/>
    </row>
    <row r="213" spans="2:4">
      <c r="B213" s="64"/>
      <c r="C213" s="64"/>
      <c r="D213" s="64"/>
    </row>
    <row r="214" spans="2:4">
      <c r="B214" s="64"/>
      <c r="C214" s="64"/>
      <c r="D214" s="525"/>
    </row>
    <row r="215" spans="2:4">
      <c r="B215" s="64"/>
      <c r="C215" s="64"/>
      <c r="D215" s="525"/>
    </row>
    <row r="216" spans="2:4">
      <c r="B216" s="64"/>
      <c r="C216" s="64"/>
      <c r="D216" s="525"/>
    </row>
    <row r="217" spans="2:4">
      <c r="B217" s="64"/>
      <c r="C217" s="64"/>
      <c r="D217" s="525"/>
    </row>
    <row r="218" spans="2:4">
      <c r="B218" s="64"/>
      <c r="C218" s="64"/>
      <c r="D218" s="525"/>
    </row>
    <row r="219" spans="2:4">
      <c r="B219" s="64"/>
      <c r="C219" s="64"/>
      <c r="D219" s="525"/>
    </row>
    <row r="220" spans="2:4">
      <c r="B220" s="64"/>
      <c r="C220" s="64"/>
      <c r="D220" s="525"/>
    </row>
    <row r="221" spans="2:4">
      <c r="B221" s="64"/>
      <c r="C221" s="64"/>
      <c r="D221" s="525"/>
    </row>
    <row r="222" spans="2:4">
      <c r="B222" s="64"/>
      <c r="C222" s="64"/>
      <c r="D222" s="525"/>
    </row>
    <row r="223" spans="2:4">
      <c r="B223" s="64"/>
      <c r="C223" s="64"/>
      <c r="D223" s="525"/>
    </row>
    <row r="224" spans="2:4">
      <c r="B224" s="64"/>
      <c r="C224" s="64"/>
      <c r="D224" s="525"/>
    </row>
    <row r="225" spans="2:4">
      <c r="B225" s="64"/>
      <c r="C225" s="64"/>
      <c r="D225" s="525"/>
    </row>
    <row r="226" spans="2:4">
      <c r="B226" s="64"/>
      <c r="C226" s="64"/>
      <c r="D226" s="525"/>
    </row>
    <row r="227" spans="2:4">
      <c r="B227" s="64"/>
      <c r="C227" s="64"/>
      <c r="D227" s="525"/>
    </row>
    <row r="228" spans="2:4">
      <c r="B228" s="64"/>
      <c r="C228" s="64"/>
      <c r="D228" s="525"/>
    </row>
    <row r="229" spans="2:4">
      <c r="B229" s="64"/>
      <c r="C229" s="64"/>
      <c r="D229" s="525"/>
    </row>
    <row r="230" spans="2:4">
      <c r="B230" s="64"/>
      <c r="C230" s="64"/>
      <c r="D230" s="525"/>
    </row>
    <row r="231" spans="2:4">
      <c r="B231" s="64"/>
      <c r="C231" s="64"/>
      <c r="D231" s="525"/>
    </row>
    <row r="232" spans="2:4">
      <c r="B232" s="64"/>
      <c r="C232" s="64"/>
      <c r="D232" s="64"/>
    </row>
    <row r="233" spans="2:4">
      <c r="B233" s="64"/>
      <c r="C233" s="64"/>
      <c r="D233" s="525"/>
    </row>
    <row r="234" spans="2:4">
      <c r="B234" s="64"/>
      <c r="C234" s="64"/>
      <c r="D234" s="525"/>
    </row>
    <row r="235" spans="2:4">
      <c r="B235" s="64"/>
      <c r="C235" s="64"/>
      <c r="D235" s="64"/>
    </row>
    <row r="236" spans="2:4">
      <c r="B236" s="64"/>
      <c r="C236" s="64"/>
      <c r="D236" s="64"/>
    </row>
    <row r="237" spans="2:4">
      <c r="B237" s="64"/>
      <c r="C237" s="64"/>
      <c r="D237" s="64"/>
    </row>
    <row r="238" spans="2:4">
      <c r="B238" s="64"/>
      <c r="C238" s="64"/>
      <c r="D238" s="64"/>
    </row>
    <row r="239" spans="2:4">
      <c r="B239" s="64"/>
      <c r="C239" s="64"/>
      <c r="D239" s="64"/>
    </row>
    <row r="240" spans="2:4">
      <c r="B240" s="64"/>
      <c r="C240" s="64"/>
      <c r="D240" s="64"/>
    </row>
    <row r="241" spans="2:4">
      <c r="B241" s="64"/>
      <c r="C241" s="64"/>
      <c r="D241" s="64"/>
    </row>
    <row r="242" spans="2:4">
      <c r="B242" s="64"/>
      <c r="C242" s="64"/>
      <c r="D242" s="64"/>
    </row>
    <row r="243" spans="2:4">
      <c r="B243" s="64"/>
      <c r="C243" s="64"/>
      <c r="D243" s="64"/>
    </row>
    <row r="244" spans="2:4">
      <c r="B244" s="64"/>
      <c r="C244" s="64"/>
      <c r="D244" s="64"/>
    </row>
    <row r="245" spans="2:4">
      <c r="B245" s="64"/>
      <c r="C245" s="64"/>
      <c r="D245" s="64"/>
    </row>
    <row r="246" spans="2:4">
      <c r="B246" s="64"/>
      <c r="C246" s="64"/>
      <c r="D246" s="64"/>
    </row>
    <row r="247" spans="2:4">
      <c r="B247" s="64"/>
      <c r="C247" s="64"/>
      <c r="D247" s="64"/>
    </row>
    <row r="248" spans="2:4">
      <c r="B248" s="64"/>
      <c r="C248" s="64"/>
      <c r="D248" s="64"/>
    </row>
    <row r="249" spans="2:4">
      <c r="B249" s="64"/>
      <c r="C249" s="64"/>
      <c r="D249" s="64"/>
    </row>
    <row r="250" spans="2:4">
      <c r="B250" s="64"/>
      <c r="C250" s="64"/>
      <c r="D250" s="64"/>
    </row>
    <row r="251" spans="2:4">
      <c r="B251" s="64"/>
      <c r="C251" s="64"/>
      <c r="D251" s="64"/>
    </row>
    <row r="252" spans="2:4">
      <c r="B252" s="64"/>
      <c r="C252" s="64"/>
      <c r="D252" s="64"/>
    </row>
    <row r="253" spans="2:4">
      <c r="B253" s="64"/>
      <c r="C253" s="64"/>
      <c r="D253" s="64"/>
    </row>
    <row r="254" spans="2:4">
      <c r="B254" s="64"/>
      <c r="C254" s="64"/>
      <c r="D254" s="64"/>
    </row>
    <row r="255" spans="2:4">
      <c r="B255" s="64"/>
      <c r="C255" s="64"/>
      <c r="D255" s="64"/>
    </row>
    <row r="256" spans="2:4">
      <c r="B256" s="64"/>
      <c r="C256" s="64"/>
      <c r="D256" s="64"/>
    </row>
    <row r="257" spans="2:4">
      <c r="B257" s="64"/>
      <c r="C257" s="64"/>
      <c r="D257" s="64"/>
    </row>
    <row r="258" spans="2:4">
      <c r="B258" s="64"/>
      <c r="C258" s="64"/>
      <c r="D258" s="64"/>
    </row>
    <row r="259" spans="2:4">
      <c r="B259" s="64"/>
      <c r="C259" s="64"/>
      <c r="D259" s="64"/>
    </row>
    <row r="260" spans="2:4">
      <c r="B260" s="64"/>
      <c r="C260" s="64"/>
      <c r="D260" s="64"/>
    </row>
    <row r="261" spans="2:4">
      <c r="B261" s="64"/>
      <c r="C261" s="64"/>
      <c r="D261" s="64"/>
    </row>
    <row r="262" spans="2:4">
      <c r="B262" s="64"/>
      <c r="C262" s="64"/>
      <c r="D262" s="64"/>
    </row>
    <row r="263" spans="2:4">
      <c r="B263" s="64"/>
      <c r="C263" s="64"/>
      <c r="D263" s="64"/>
    </row>
    <row r="264" spans="2:4">
      <c r="B264" s="64"/>
      <c r="C264" s="64"/>
      <c r="D264" s="64"/>
    </row>
    <row r="265" spans="2:4">
      <c r="B265" s="523"/>
      <c r="C265" s="64"/>
      <c r="D265" s="64"/>
    </row>
    <row r="266" spans="2:4">
      <c r="B266" s="523"/>
      <c r="C266" s="64"/>
      <c r="D266" s="64"/>
    </row>
    <row r="267" spans="2:4">
      <c r="B267" s="523"/>
      <c r="C267" s="64"/>
      <c r="D267" s="64"/>
    </row>
    <row r="268" spans="2:4">
      <c r="B268" s="523"/>
      <c r="C268" s="64"/>
      <c r="D268" s="64"/>
    </row>
    <row r="269" spans="2:4">
      <c r="B269" s="523"/>
      <c r="C269" s="64"/>
      <c r="D269" s="64"/>
    </row>
    <row r="270" spans="2:4">
      <c r="B270" s="64"/>
      <c r="C270" s="64"/>
      <c r="D270" s="64"/>
    </row>
    <row r="271" spans="2:4">
      <c r="B271" s="523"/>
      <c r="C271" s="64"/>
      <c r="D271" s="64"/>
    </row>
    <row r="272" spans="2:4">
      <c r="B272" s="523"/>
      <c r="C272" s="64"/>
      <c r="D272" s="64"/>
    </row>
    <row r="273" spans="2:4">
      <c r="B273" s="523"/>
      <c r="C273" s="64"/>
      <c r="D273" s="64"/>
    </row>
    <row r="274" spans="2:4">
      <c r="B274" s="523"/>
      <c r="C274" s="64"/>
      <c r="D274" s="64"/>
    </row>
    <row r="275" spans="2:4">
      <c r="B275" s="523"/>
      <c r="C275" s="64"/>
      <c r="D275" s="64"/>
    </row>
    <row r="276" spans="2:4">
      <c r="B276" s="523"/>
      <c r="C276" s="64"/>
      <c r="D276" s="64"/>
    </row>
    <row r="277" spans="2:4">
      <c r="B277" s="523"/>
      <c r="C277" s="64"/>
      <c r="D277" s="64"/>
    </row>
    <row r="278" spans="2:4">
      <c r="B278" s="523"/>
      <c r="C278" s="64"/>
      <c r="D278" s="64"/>
    </row>
    <row r="279" spans="2:4">
      <c r="B279" s="64"/>
      <c r="C279" s="64"/>
      <c r="D279" s="64"/>
    </row>
    <row r="280" spans="2:4">
      <c r="B280" s="523"/>
      <c r="C280" s="64"/>
      <c r="D280" s="64"/>
    </row>
    <row r="281" spans="2:4">
      <c r="B281" s="523"/>
      <c r="C281" s="64"/>
      <c r="D281" s="64"/>
    </row>
    <row r="282" spans="2:4">
      <c r="B282" s="523"/>
      <c r="C282" s="64"/>
      <c r="D282" s="64"/>
    </row>
    <row r="283" spans="2:4">
      <c r="B283" s="523"/>
      <c r="C283" s="64"/>
      <c r="D283" s="64"/>
    </row>
    <row r="284" spans="2:4">
      <c r="B284" s="523"/>
      <c r="C284" s="64"/>
      <c r="D284" s="64"/>
    </row>
    <row r="285" spans="2:4">
      <c r="B285" s="64"/>
      <c r="C285" s="64"/>
      <c r="D285" s="64"/>
    </row>
    <row r="286" spans="2:4">
      <c r="B286" s="64"/>
      <c r="C286" s="64"/>
      <c r="D286" s="64"/>
    </row>
    <row r="287" spans="2:4">
      <c r="B287" s="64"/>
      <c r="C287" s="64"/>
      <c r="D287" s="64"/>
    </row>
    <row r="288" spans="2:4">
      <c r="B288" s="64"/>
      <c r="C288" s="64"/>
      <c r="D288" s="64"/>
    </row>
    <row r="289" spans="2:4">
      <c r="B289" s="64"/>
      <c r="C289" s="64"/>
      <c r="D289" s="64"/>
    </row>
    <row r="290" spans="2:4">
      <c r="B290" s="64"/>
      <c r="C290" s="64"/>
      <c r="D290" s="64"/>
    </row>
    <row r="291" spans="2:4">
      <c r="B291" s="64"/>
      <c r="C291" s="64"/>
      <c r="D291" s="64"/>
    </row>
    <row r="292" spans="2:4">
      <c r="B292" s="64"/>
      <c r="C292" s="64"/>
      <c r="D292" s="64"/>
    </row>
    <row r="293" spans="2:4">
      <c r="B293" s="64"/>
      <c r="C293" s="64"/>
      <c r="D293" s="64"/>
    </row>
    <row r="294" spans="2:4">
      <c r="B294" s="64"/>
      <c r="C294" s="64"/>
      <c r="D294" s="64"/>
    </row>
    <row r="295" spans="2:4">
      <c r="B295" s="64"/>
      <c r="C295" s="64"/>
      <c r="D295" s="64"/>
    </row>
    <row r="296" spans="2:4">
      <c r="B296" s="64"/>
      <c r="C296" s="64"/>
      <c r="D296" s="64"/>
    </row>
    <row r="297" spans="2:4">
      <c r="B297" s="64"/>
      <c r="C297" s="64"/>
      <c r="D297" s="64"/>
    </row>
    <row r="298" spans="2:4">
      <c r="B298" s="64"/>
      <c r="C298" s="64"/>
      <c r="D298" s="64"/>
    </row>
    <row r="299" spans="2:4">
      <c r="B299" s="64"/>
      <c r="C299" s="64"/>
      <c r="D299" s="64"/>
    </row>
    <row r="300" spans="2:4">
      <c r="B300" s="64"/>
      <c r="C300" s="64"/>
      <c r="D300" s="64"/>
    </row>
    <row r="301" spans="2:4">
      <c r="B301" s="64"/>
      <c r="C301" s="64"/>
      <c r="D301" s="64"/>
    </row>
    <row r="302" spans="2:4">
      <c r="B302" s="64"/>
      <c r="C302" s="64"/>
      <c r="D302" s="64"/>
    </row>
    <row r="303" spans="2:4">
      <c r="B303" s="64"/>
      <c r="C303" s="64"/>
      <c r="D303" s="64"/>
    </row>
    <row r="304" spans="2:4">
      <c r="B304" s="64"/>
      <c r="C304" s="64"/>
      <c r="D304" s="64"/>
    </row>
    <row r="305" spans="2:4">
      <c r="B305" s="64"/>
      <c r="C305" s="64"/>
      <c r="D305" s="64"/>
    </row>
    <row r="306" spans="2:4">
      <c r="B306" s="64"/>
      <c r="C306" s="64"/>
      <c r="D306" s="64"/>
    </row>
    <row r="307" spans="2:4">
      <c r="B307" s="64"/>
      <c r="C307" s="64"/>
      <c r="D307" s="64"/>
    </row>
    <row r="308" spans="2:4">
      <c r="B308" s="64"/>
      <c r="C308" s="64"/>
      <c r="D308" s="64"/>
    </row>
    <row r="309" spans="2:4">
      <c r="B309" s="64"/>
      <c r="C309" s="64"/>
      <c r="D309" s="64"/>
    </row>
    <row r="310" spans="2:4">
      <c r="B310" s="64"/>
      <c r="C310" s="64"/>
      <c r="D310" s="64"/>
    </row>
    <row r="311" spans="2:4">
      <c r="B311" s="64"/>
      <c r="C311" s="64"/>
      <c r="D311" s="64"/>
    </row>
    <row r="312" spans="2:4">
      <c r="B312" s="64"/>
      <c r="C312" s="64"/>
      <c r="D312" s="64"/>
    </row>
    <row r="313" spans="2:4">
      <c r="B313" s="64"/>
      <c r="C313" s="64"/>
      <c r="D313" s="64"/>
    </row>
    <row r="314" spans="2:4">
      <c r="B314" s="64"/>
      <c r="C314" s="64"/>
      <c r="D314" s="64"/>
    </row>
    <row r="315" spans="2:4">
      <c r="B315" s="64"/>
      <c r="C315" s="64"/>
      <c r="D315" s="64"/>
    </row>
    <row r="316" spans="2:4">
      <c r="B316" s="64"/>
      <c r="C316" s="64"/>
      <c r="D316" s="64"/>
    </row>
    <row r="317" spans="2:4">
      <c r="B317" s="64"/>
      <c r="C317" s="64"/>
      <c r="D317" s="64"/>
    </row>
    <row r="318" spans="2:4">
      <c r="B318" s="64"/>
      <c r="C318" s="64"/>
      <c r="D318" s="64"/>
    </row>
    <row r="319" spans="2:4">
      <c r="B319" s="64"/>
      <c r="C319" s="64"/>
      <c r="D319" s="64"/>
    </row>
    <row r="320" spans="2:4">
      <c r="B320" s="64"/>
      <c r="C320" s="64"/>
      <c r="D320" s="64"/>
    </row>
    <row r="321" spans="2:4">
      <c r="B321" s="64"/>
      <c r="C321" s="64"/>
      <c r="D321" s="64"/>
    </row>
    <row r="322" spans="2:4">
      <c r="B322" s="64"/>
      <c r="C322" s="64"/>
      <c r="D322" s="64"/>
    </row>
    <row r="323" spans="2:4">
      <c r="B323" s="64"/>
      <c r="C323" s="64"/>
      <c r="D323" s="64"/>
    </row>
    <row r="324" spans="2:4">
      <c r="B324" s="523"/>
      <c r="C324" s="64"/>
      <c r="D324" s="64"/>
    </row>
    <row r="325" spans="2:4">
      <c r="B325" s="523"/>
      <c r="C325" s="64"/>
      <c r="D325" s="64"/>
    </row>
    <row r="326" spans="2:4">
      <c r="B326" s="523"/>
      <c r="C326" s="64"/>
      <c r="D326" s="64"/>
    </row>
    <row r="327" spans="2:4">
      <c r="B327" s="523"/>
      <c r="C327" s="64"/>
      <c r="D327" s="64"/>
    </row>
    <row r="328" spans="2:4">
      <c r="B328" s="64"/>
      <c r="C328" s="64"/>
      <c r="D328" s="64"/>
    </row>
    <row r="329" spans="2:4">
      <c r="B329" s="64"/>
      <c r="C329" s="64"/>
      <c r="D329" s="64"/>
    </row>
    <row r="330" spans="2:4">
      <c r="B330" s="64"/>
      <c r="C330" s="64"/>
      <c r="D330" s="64"/>
    </row>
    <row r="331" spans="2:4">
      <c r="B331" s="64"/>
      <c r="C331" s="64"/>
      <c r="D331" s="64"/>
    </row>
    <row r="332" spans="2:4">
      <c r="B332" s="64"/>
      <c r="C332" s="64"/>
      <c r="D332" s="64"/>
    </row>
    <row r="333" spans="2:4">
      <c r="B333" s="64"/>
      <c r="C333" s="64"/>
      <c r="D333" s="64"/>
    </row>
    <row r="334" spans="2:4">
      <c r="B334" s="64"/>
      <c r="C334" s="64"/>
      <c r="D334" s="64"/>
    </row>
    <row r="335" spans="2:4">
      <c r="B335" s="64"/>
      <c r="C335" s="64"/>
      <c r="D335" s="64"/>
    </row>
    <row r="336" spans="2:4">
      <c r="B336" s="64"/>
      <c r="C336" s="64"/>
      <c r="D336" s="64"/>
    </row>
    <row r="337" spans="2:4">
      <c r="B337" s="64"/>
      <c r="C337" s="64"/>
      <c r="D337" s="64"/>
    </row>
    <row r="338" spans="2:4">
      <c r="B338" s="64"/>
      <c r="C338" s="64"/>
      <c r="D338" s="525"/>
    </row>
    <row r="339" spans="2:4">
      <c r="B339" s="64"/>
      <c r="C339" s="64"/>
      <c r="D339" s="525"/>
    </row>
    <row r="340" spans="2:4">
      <c r="B340" s="64"/>
      <c r="C340" s="64"/>
      <c r="D340" s="64"/>
    </row>
    <row r="341" spans="2:4">
      <c r="B341" s="64"/>
      <c r="C341" s="64"/>
      <c r="D341" s="64"/>
    </row>
    <row r="342" spans="2:4">
      <c r="B342" s="64"/>
      <c r="C342" s="64"/>
      <c r="D342" s="525"/>
    </row>
    <row r="343" spans="2:4">
      <c r="B343" s="64"/>
      <c r="C343" s="64"/>
      <c r="D343" s="525"/>
    </row>
    <row r="344" spans="2:4">
      <c r="B344" s="64"/>
      <c r="C344" s="64"/>
      <c r="D344" s="525"/>
    </row>
    <row r="345" spans="2:4">
      <c r="B345" s="64"/>
      <c r="C345" s="64"/>
      <c r="D345" s="525"/>
    </row>
    <row r="346" spans="2:4">
      <c r="B346" s="64"/>
      <c r="C346" s="64"/>
      <c r="D346" s="525"/>
    </row>
    <row r="347" spans="2:4">
      <c r="B347" s="64"/>
      <c r="C347" s="64"/>
      <c r="D347" s="525"/>
    </row>
    <row r="348" spans="2:4">
      <c r="B348" s="64"/>
      <c r="C348" s="64"/>
      <c r="D348" s="525"/>
    </row>
    <row r="349" spans="2:4">
      <c r="B349" s="64"/>
      <c r="C349" s="64"/>
      <c r="D349" s="525"/>
    </row>
    <row r="350" spans="2:4">
      <c r="B350" s="64"/>
      <c r="C350" s="64"/>
      <c r="D350" s="525"/>
    </row>
    <row r="351" spans="2:4">
      <c r="B351" s="64"/>
      <c r="C351" s="64"/>
      <c r="D351" s="525"/>
    </row>
    <row r="352" spans="2:4">
      <c r="B352" s="64"/>
      <c r="C352" s="64"/>
      <c r="D352" s="525"/>
    </row>
    <row r="353" spans="2:4">
      <c r="B353" s="64"/>
      <c r="C353" s="64"/>
      <c r="D353" s="525"/>
    </row>
    <row r="354" spans="2:4">
      <c r="B354" s="64"/>
      <c r="C354" s="64"/>
      <c r="D354" s="525"/>
    </row>
    <row r="355" spans="2:4">
      <c r="B355" s="64"/>
      <c r="C355" s="64"/>
      <c r="D355" s="525"/>
    </row>
    <row r="356" spans="2:4">
      <c r="B356" s="64"/>
      <c r="C356" s="64"/>
      <c r="D356" s="525"/>
    </row>
    <row r="357" spans="2:4">
      <c r="B357" s="64"/>
      <c r="C357" s="64"/>
      <c r="D357" s="525"/>
    </row>
    <row r="358" spans="2:4">
      <c r="B358" s="64"/>
      <c r="C358" s="64"/>
      <c r="D358" s="525"/>
    </row>
    <row r="359" spans="2:4">
      <c r="B359" s="64"/>
      <c r="C359" s="64"/>
      <c r="D359" s="525"/>
    </row>
    <row r="360" spans="2:4">
      <c r="B360" s="64"/>
      <c r="C360" s="64"/>
      <c r="D360" s="525"/>
    </row>
    <row r="361" spans="2:4">
      <c r="B361" s="64"/>
      <c r="C361" s="64"/>
      <c r="D361" s="525"/>
    </row>
    <row r="362" spans="2:4">
      <c r="B362" s="64"/>
      <c r="C362" s="64"/>
      <c r="D362" s="525"/>
    </row>
    <row r="363" spans="2:4">
      <c r="B363" s="64"/>
      <c r="C363" s="64"/>
      <c r="D363" s="525"/>
    </row>
    <row r="364" spans="2:4">
      <c r="B364" s="64"/>
      <c r="C364" s="64"/>
      <c r="D364" s="525"/>
    </row>
    <row r="365" spans="2:4">
      <c r="B365" s="64"/>
      <c r="C365" s="64"/>
      <c r="D365" s="525"/>
    </row>
    <row r="366" spans="2:4">
      <c r="B366" s="64"/>
      <c r="C366" s="64"/>
      <c r="D366" s="525"/>
    </row>
    <row r="367" spans="2:4">
      <c r="B367" s="64"/>
      <c r="C367" s="64"/>
      <c r="D367" s="525"/>
    </row>
    <row r="368" spans="2:4">
      <c r="B368" s="64"/>
      <c r="C368" s="64"/>
      <c r="D368" s="525"/>
    </row>
    <row r="369" spans="2:4">
      <c r="B369" s="64"/>
      <c r="C369" s="64"/>
      <c r="D369" s="525"/>
    </row>
    <row r="370" spans="2:4">
      <c r="B370" s="64"/>
      <c r="C370" s="64"/>
      <c r="D370" s="525"/>
    </row>
    <row r="371" spans="2:4">
      <c r="B371" s="64"/>
      <c r="C371" s="64"/>
      <c r="D371" s="525"/>
    </row>
    <row r="372" spans="2:4">
      <c r="B372" s="64"/>
      <c r="C372" s="64"/>
      <c r="D372" s="525"/>
    </row>
    <row r="373" spans="2:4">
      <c r="B373" s="64"/>
      <c r="C373" s="64"/>
      <c r="D373" s="525"/>
    </row>
    <row r="374" spans="2:4">
      <c r="B374" s="64"/>
      <c r="C374" s="64"/>
      <c r="D374" s="525"/>
    </row>
    <row r="375" spans="2:4">
      <c r="B375" s="64"/>
      <c r="C375" s="64"/>
      <c r="D375" s="525"/>
    </row>
    <row r="376" spans="2:4">
      <c r="B376" s="64"/>
      <c r="C376" s="64"/>
      <c r="D376" s="525"/>
    </row>
    <row r="377" spans="2:4">
      <c r="B377" s="64"/>
      <c r="C377" s="64"/>
      <c r="D377" s="525"/>
    </row>
    <row r="378" spans="2:4">
      <c r="B378" s="64"/>
      <c r="C378" s="64"/>
      <c r="D378" s="525"/>
    </row>
    <row r="379" spans="2:4">
      <c r="B379" s="64"/>
      <c r="C379" s="64"/>
      <c r="D379" s="525"/>
    </row>
    <row r="380" spans="2:4">
      <c r="B380" s="64"/>
      <c r="C380" s="64"/>
      <c r="D380" s="525"/>
    </row>
    <row r="381" spans="2:4">
      <c r="B381" s="64"/>
      <c r="C381" s="64"/>
      <c r="D381" s="64"/>
    </row>
    <row r="382" spans="2:4">
      <c r="B382" s="64"/>
      <c r="C382" s="64"/>
      <c r="D382" s="64"/>
    </row>
    <row r="383" spans="2:4">
      <c r="B383" s="64"/>
      <c r="C383" s="64"/>
      <c r="D383" s="64"/>
    </row>
    <row r="384" spans="2:4">
      <c r="B384" s="64"/>
      <c r="C384" s="64"/>
      <c r="D384" s="64"/>
    </row>
    <row r="385" spans="2:4">
      <c r="B385" s="64"/>
      <c r="C385" s="64"/>
      <c r="D385" s="64"/>
    </row>
    <row r="386" spans="2:4">
      <c r="B386" s="64"/>
      <c r="C386" s="64"/>
      <c r="D386" s="64"/>
    </row>
    <row r="387" spans="2:4">
      <c r="B387" s="64"/>
      <c r="C387" s="64"/>
      <c r="D387" s="64"/>
    </row>
    <row r="388" spans="2:4">
      <c r="B388" s="64"/>
      <c r="C388" s="64"/>
      <c r="D388" s="64"/>
    </row>
    <row r="389" spans="2:4">
      <c r="B389" s="64"/>
      <c r="C389" s="64"/>
      <c r="D389" s="64"/>
    </row>
    <row r="390" spans="2:4">
      <c r="B390" s="64"/>
      <c r="C390" s="64"/>
      <c r="D390" s="64"/>
    </row>
    <row r="391" spans="2:4">
      <c r="B391" s="64"/>
      <c r="C391" s="64"/>
      <c r="D391" s="64"/>
    </row>
    <row r="392" spans="2:4">
      <c r="B392" s="64"/>
      <c r="C392" s="64"/>
      <c r="D392" s="64"/>
    </row>
    <row r="393" spans="2:4">
      <c r="B393" s="64"/>
      <c r="C393" s="64"/>
      <c r="D393" s="64"/>
    </row>
    <row r="394" spans="2:4">
      <c r="B394" s="64"/>
      <c r="C394" s="64"/>
      <c r="D394" s="64"/>
    </row>
    <row r="395" spans="2:4">
      <c r="B395" s="64"/>
      <c r="C395" s="64"/>
      <c r="D395" s="64"/>
    </row>
    <row r="396" spans="2:4">
      <c r="B396" s="64"/>
      <c r="C396" s="64"/>
      <c r="D396" s="64"/>
    </row>
    <row r="397" spans="2:4">
      <c r="B397" s="64"/>
      <c r="C397" s="64"/>
      <c r="D397" s="64"/>
    </row>
    <row r="398" spans="2:4">
      <c r="B398" s="64"/>
      <c r="C398" s="64"/>
      <c r="D398" s="64"/>
    </row>
    <row r="399" spans="2:4">
      <c r="B399" s="64"/>
      <c r="C399" s="64"/>
      <c r="D399" s="64"/>
    </row>
    <row r="400" spans="2:4">
      <c r="B400" s="64"/>
      <c r="C400" s="64"/>
      <c r="D400" s="64"/>
    </row>
    <row r="401" spans="2:4">
      <c r="B401" s="64"/>
      <c r="C401" s="64"/>
      <c r="D401" s="64"/>
    </row>
    <row r="402" spans="2:4">
      <c r="B402" s="64"/>
      <c r="C402" s="64"/>
      <c r="D402" s="64"/>
    </row>
    <row r="403" spans="2:4">
      <c r="B403" s="64"/>
      <c r="C403" s="64"/>
      <c r="D403" s="64"/>
    </row>
    <row r="404" spans="2:4">
      <c r="B404" s="64"/>
      <c r="C404" s="64"/>
      <c r="D404" s="64"/>
    </row>
    <row r="405" spans="2:4">
      <c r="B405" s="64"/>
      <c r="C405" s="64"/>
      <c r="D405" s="64"/>
    </row>
    <row r="406" spans="2:4">
      <c r="B406" s="64"/>
      <c r="C406" s="64"/>
      <c r="D406" s="64"/>
    </row>
    <row r="407" spans="2:4">
      <c r="B407" s="64"/>
      <c r="C407" s="64"/>
      <c r="D407" s="64"/>
    </row>
    <row r="408" spans="2:4">
      <c r="B408" s="64"/>
      <c r="C408" s="64"/>
      <c r="D408" s="64"/>
    </row>
    <row r="409" spans="2:4">
      <c r="B409" s="64"/>
      <c r="C409" s="64"/>
      <c r="D409" s="64"/>
    </row>
    <row r="410" spans="2:4">
      <c r="B410" s="64"/>
      <c r="C410" s="64"/>
      <c r="D410" s="64"/>
    </row>
    <row r="411" spans="2:4">
      <c r="B411" s="64"/>
      <c r="C411" s="64"/>
      <c r="D411" s="64"/>
    </row>
    <row r="412" spans="2:4">
      <c r="B412" s="64"/>
      <c r="C412" s="64"/>
      <c r="D412" s="64"/>
    </row>
    <row r="413" spans="2:4">
      <c r="B413" s="64"/>
      <c r="C413" s="64"/>
      <c r="D413" s="64"/>
    </row>
    <row r="414" spans="2:4">
      <c r="B414" s="64"/>
      <c r="C414" s="64"/>
      <c r="D414" s="64"/>
    </row>
    <row r="415" spans="2:4">
      <c r="B415" s="64"/>
      <c r="C415" s="64"/>
      <c r="D415" s="64"/>
    </row>
    <row r="416" spans="2:4">
      <c r="B416" s="64"/>
      <c r="C416" s="64"/>
      <c r="D416" s="64"/>
    </row>
    <row r="417" spans="2:4">
      <c r="B417" s="64"/>
      <c r="C417" s="64"/>
      <c r="D417" s="64"/>
    </row>
    <row r="418" spans="2:4">
      <c r="B418" s="64"/>
      <c r="C418" s="64"/>
      <c r="D418" s="64"/>
    </row>
    <row r="419" spans="2:4">
      <c r="B419" s="64"/>
      <c r="C419" s="64"/>
      <c r="D419" s="64"/>
    </row>
    <row r="420" spans="2:4">
      <c r="B420" s="64"/>
      <c r="C420" s="64"/>
      <c r="D420" s="64"/>
    </row>
    <row r="421" spans="2:4">
      <c r="B421" s="64"/>
      <c r="C421" s="64"/>
      <c r="D421" s="64"/>
    </row>
    <row r="422" spans="2:4">
      <c r="B422" s="64"/>
      <c r="C422" s="64"/>
      <c r="D422" s="64"/>
    </row>
    <row r="423" spans="2:4">
      <c r="B423" s="64"/>
      <c r="C423" s="64"/>
      <c r="D423" s="64"/>
    </row>
    <row r="424" spans="2:4">
      <c r="B424" s="64"/>
      <c r="C424" s="64"/>
      <c r="D424" s="64"/>
    </row>
    <row r="425" spans="2:4">
      <c r="B425" s="64"/>
      <c r="C425" s="64"/>
      <c r="D425" s="64"/>
    </row>
    <row r="426" spans="2:4">
      <c r="B426" s="64"/>
      <c r="C426" s="64"/>
      <c r="D426" s="64"/>
    </row>
    <row r="427" spans="2:4">
      <c r="B427" s="64"/>
      <c r="C427" s="64"/>
      <c r="D427" s="64"/>
    </row>
    <row r="428" spans="2:4">
      <c r="B428" s="64"/>
      <c r="C428" s="64"/>
      <c r="D428" s="64"/>
    </row>
    <row r="429" spans="2:4">
      <c r="B429" s="64"/>
      <c r="C429" s="64"/>
      <c r="D429" s="64"/>
    </row>
    <row r="430" spans="2:4">
      <c r="B430" s="64"/>
      <c r="C430" s="64"/>
      <c r="D430" s="64"/>
    </row>
    <row r="431" spans="2:4">
      <c r="B431" s="64"/>
      <c r="C431" s="64"/>
      <c r="D431" s="64"/>
    </row>
    <row r="432" spans="2:4">
      <c r="B432" s="64"/>
      <c r="C432" s="64"/>
      <c r="D432" s="64"/>
    </row>
    <row r="433" spans="2:4">
      <c r="B433" s="64"/>
      <c r="C433" s="64"/>
      <c r="D433" s="64"/>
    </row>
    <row r="434" spans="2:4">
      <c r="B434" s="64"/>
      <c r="C434" s="64"/>
      <c r="D434" s="64"/>
    </row>
    <row r="435" spans="2:4">
      <c r="B435" s="64"/>
      <c r="C435" s="64"/>
      <c r="D435" s="64"/>
    </row>
    <row r="436" spans="2:4">
      <c r="B436" s="64"/>
      <c r="C436" s="64"/>
      <c r="D436" s="64"/>
    </row>
    <row r="437" spans="2:4">
      <c r="B437" s="64"/>
      <c r="C437" s="64"/>
      <c r="D437" s="64"/>
    </row>
    <row r="438" spans="2:4">
      <c r="B438" s="64"/>
      <c r="C438" s="64"/>
      <c r="D438" s="64"/>
    </row>
    <row r="439" spans="2:4">
      <c r="B439" s="64"/>
      <c r="C439" s="64"/>
      <c r="D439" s="64"/>
    </row>
    <row r="440" spans="2:4">
      <c r="B440" s="64"/>
      <c r="C440" s="64"/>
      <c r="D440" s="64"/>
    </row>
    <row r="441" spans="2:4">
      <c r="B441" s="64"/>
      <c r="C441" s="64"/>
      <c r="D441" s="64"/>
    </row>
    <row r="442" spans="2:4">
      <c r="B442" s="64"/>
      <c r="C442" s="64"/>
      <c r="D442" s="64"/>
    </row>
    <row r="443" spans="2:4">
      <c r="B443" s="64"/>
      <c r="C443" s="64"/>
      <c r="D443" s="64"/>
    </row>
    <row r="444" spans="2:4">
      <c r="B444" s="64"/>
      <c r="C444" s="64"/>
      <c r="D444" s="64"/>
    </row>
    <row r="445" spans="2:4">
      <c r="B445" s="64"/>
      <c r="C445" s="64"/>
      <c r="D445" s="64"/>
    </row>
    <row r="446" spans="2:4">
      <c r="B446" s="64"/>
      <c r="C446" s="64"/>
      <c r="D446" s="64"/>
    </row>
    <row r="447" spans="2:4">
      <c r="B447" s="64"/>
      <c r="C447" s="64"/>
      <c r="D447" s="64"/>
    </row>
    <row r="448" spans="2:4">
      <c r="B448" s="64"/>
      <c r="C448" s="64"/>
      <c r="D448" s="64"/>
    </row>
    <row r="449" spans="2:4">
      <c r="B449" s="64"/>
      <c r="C449" s="64"/>
      <c r="D449" s="64"/>
    </row>
    <row r="450" spans="2:4">
      <c r="B450" s="64"/>
      <c r="C450" s="64"/>
      <c r="D450" s="64"/>
    </row>
    <row r="451" spans="2:4">
      <c r="B451" s="64"/>
      <c r="C451" s="64"/>
      <c r="D451" s="64"/>
    </row>
    <row r="452" spans="2:4">
      <c r="B452" s="64"/>
      <c r="C452" s="64"/>
      <c r="D452" s="64"/>
    </row>
    <row r="453" spans="2:4">
      <c r="B453" s="64"/>
      <c r="C453" s="64"/>
      <c r="D453" s="64"/>
    </row>
    <row r="454" spans="2:4">
      <c r="B454" s="64"/>
      <c r="C454" s="64"/>
      <c r="D454" s="64"/>
    </row>
    <row r="455" spans="2:4">
      <c r="B455" s="64"/>
      <c r="C455" s="64"/>
      <c r="D455" s="64"/>
    </row>
    <row r="456" spans="2:4">
      <c r="B456" s="64"/>
      <c r="C456" s="64"/>
      <c r="D456" s="64"/>
    </row>
    <row r="457" spans="2:4">
      <c r="B457" s="64"/>
      <c r="C457" s="64"/>
      <c r="D457" s="64"/>
    </row>
    <row r="458" spans="2:4">
      <c r="B458" s="64"/>
      <c r="C458" s="64"/>
      <c r="D458" s="64"/>
    </row>
    <row r="459" spans="2:4">
      <c r="B459" s="64"/>
      <c r="C459" s="64"/>
      <c r="D459" s="64"/>
    </row>
    <row r="460" spans="2:4">
      <c r="B460" s="64"/>
      <c r="C460" s="64"/>
      <c r="D460" s="64"/>
    </row>
    <row r="461" spans="2:4">
      <c r="B461" s="64"/>
      <c r="C461" s="64"/>
      <c r="D461" s="64"/>
    </row>
    <row r="462" spans="2:4">
      <c r="B462" s="64"/>
      <c r="C462" s="64"/>
      <c r="D462" s="64"/>
    </row>
    <row r="463" spans="2:4">
      <c r="B463" s="64"/>
      <c r="C463" s="64"/>
      <c r="D463" s="64"/>
    </row>
    <row r="464" spans="2:4">
      <c r="B464" s="64"/>
      <c r="C464" s="64"/>
      <c r="D464" s="64"/>
    </row>
    <row r="465" spans="2:4">
      <c r="B465" s="64"/>
      <c r="C465" s="64"/>
      <c r="D465" s="64"/>
    </row>
    <row r="466" spans="2:4">
      <c r="B466" s="64"/>
      <c r="C466" s="64"/>
      <c r="D466" s="64"/>
    </row>
    <row r="467" spans="2:4">
      <c r="B467" s="64"/>
      <c r="C467" s="64"/>
      <c r="D467" s="64"/>
    </row>
    <row r="468" spans="2:4">
      <c r="B468" s="64"/>
      <c r="C468" s="64"/>
      <c r="D468" s="64"/>
    </row>
    <row r="469" spans="2:4">
      <c r="B469" s="64"/>
      <c r="C469" s="64"/>
      <c r="D469" s="64"/>
    </row>
    <row r="470" spans="2:4">
      <c r="B470" s="64"/>
      <c r="C470" s="64"/>
      <c r="D470" s="64"/>
    </row>
    <row r="471" spans="2:4">
      <c r="B471" s="64"/>
      <c r="C471" s="64"/>
      <c r="D471" s="64"/>
    </row>
    <row r="472" spans="2:4">
      <c r="B472" s="64"/>
      <c r="C472" s="64"/>
      <c r="D472" s="64"/>
    </row>
    <row r="473" spans="2:4">
      <c r="B473" s="64"/>
      <c r="C473" s="64"/>
      <c r="D473" s="64"/>
    </row>
    <row r="474" spans="2:4">
      <c r="B474" s="64"/>
      <c r="C474" s="64"/>
      <c r="D474" s="64"/>
    </row>
    <row r="475" spans="2:4">
      <c r="B475" s="64"/>
      <c r="C475" s="64"/>
      <c r="D475" s="64"/>
    </row>
    <row r="476" spans="2:4">
      <c r="B476" s="64"/>
      <c r="C476" s="64"/>
      <c r="D476" s="64"/>
    </row>
    <row r="477" spans="2:4">
      <c r="B477" s="64"/>
      <c r="C477" s="64"/>
      <c r="D477" s="64"/>
    </row>
    <row r="478" spans="2:4">
      <c r="B478" s="64"/>
      <c r="C478" s="64"/>
      <c r="D478" s="64"/>
    </row>
    <row r="479" spans="2:4">
      <c r="B479" s="526"/>
      <c r="C479" s="64"/>
      <c r="D479" s="64"/>
    </row>
    <row r="480" spans="2:4">
      <c r="B480" s="64"/>
      <c r="C480" s="64"/>
      <c r="D480" s="64"/>
    </row>
    <row r="481" spans="2:4">
      <c r="B481" s="64"/>
      <c r="C481" s="64"/>
      <c r="D481" s="64"/>
    </row>
    <row r="482" spans="2:4">
      <c r="B482" s="64"/>
      <c r="C482" s="64"/>
      <c r="D482" s="64"/>
    </row>
    <row r="483" spans="2:4">
      <c r="B483" s="64"/>
      <c r="C483" s="64"/>
      <c r="D483" s="64"/>
    </row>
    <row r="484" spans="2:4">
      <c r="B484" s="64"/>
      <c r="C484" s="64"/>
      <c r="D484" s="64"/>
    </row>
    <row r="485" spans="2:4">
      <c r="B485" s="64"/>
      <c r="C485" s="64"/>
      <c r="D485" s="64"/>
    </row>
    <row r="486" spans="2:4">
      <c r="B486" s="64"/>
      <c r="C486" s="64"/>
      <c r="D486" s="64"/>
    </row>
    <row r="487" spans="2:4">
      <c r="B487" s="64"/>
      <c r="C487" s="64"/>
      <c r="D487" s="64"/>
    </row>
    <row r="488" spans="2:4">
      <c r="B488" s="64"/>
      <c r="C488" s="64"/>
      <c r="D488" s="64"/>
    </row>
    <row r="489" spans="2:4">
      <c r="B489" s="64"/>
      <c r="C489" s="64"/>
      <c r="D489" s="64"/>
    </row>
    <row r="490" spans="2:4">
      <c r="B490" s="64"/>
      <c r="C490" s="64"/>
      <c r="D490" s="64"/>
    </row>
    <row r="491" spans="2:4">
      <c r="B491" s="64"/>
      <c r="C491" s="64"/>
      <c r="D491" s="64"/>
    </row>
    <row r="492" spans="2:4">
      <c r="B492" s="64"/>
      <c r="C492" s="64"/>
      <c r="D492" s="64"/>
    </row>
    <row r="493" spans="2:4">
      <c r="B493" s="64"/>
      <c r="C493" s="64"/>
      <c r="D493" s="64"/>
    </row>
    <row r="494" spans="2:4">
      <c r="B494" s="64"/>
      <c r="C494" s="64"/>
      <c r="D494" s="64"/>
    </row>
    <row r="495" spans="2:4">
      <c r="B495" s="64"/>
      <c r="C495" s="64"/>
      <c r="D495" s="64"/>
    </row>
    <row r="496" spans="2:4">
      <c r="B496" s="64"/>
      <c r="C496" s="64"/>
      <c r="D496" s="64"/>
    </row>
    <row r="497" spans="2:4">
      <c r="B497" s="64"/>
      <c r="C497" s="64"/>
      <c r="D497" s="64"/>
    </row>
    <row r="498" spans="2:4">
      <c r="B498" s="64"/>
      <c r="C498" s="64"/>
      <c r="D498" s="64"/>
    </row>
    <row r="499" spans="2:4">
      <c r="B499" s="64"/>
      <c r="C499" s="64"/>
      <c r="D499" s="64"/>
    </row>
    <row r="500" spans="2:4">
      <c r="B500" s="64"/>
      <c r="C500" s="64"/>
      <c r="D500" s="64"/>
    </row>
    <row r="501" spans="2:4">
      <c r="B501" s="64"/>
      <c r="C501" s="64"/>
      <c r="D501" s="64"/>
    </row>
    <row r="502" spans="2:4">
      <c r="B502" s="64"/>
      <c r="C502" s="64"/>
      <c r="D502" s="64"/>
    </row>
    <row r="503" spans="2:4">
      <c r="B503" s="64"/>
      <c r="C503" s="64"/>
      <c r="D503" s="64"/>
    </row>
    <row r="504" spans="2:4">
      <c r="B504" s="64"/>
      <c r="C504" s="64"/>
      <c r="D504" s="64"/>
    </row>
    <row r="505" spans="2:4">
      <c r="B505" s="64"/>
      <c r="C505" s="64"/>
      <c r="D505" s="64"/>
    </row>
    <row r="506" spans="2:4">
      <c r="B506" s="64"/>
      <c r="C506" s="64"/>
      <c r="D506" s="64"/>
    </row>
    <row r="507" spans="2:4">
      <c r="B507" s="64"/>
      <c r="C507" s="64"/>
      <c r="D507" s="64"/>
    </row>
    <row r="508" spans="2:4">
      <c r="B508" s="64"/>
      <c r="C508" s="64"/>
      <c r="D508" s="64"/>
    </row>
    <row r="509" spans="2:4">
      <c r="B509" s="523"/>
      <c r="C509" s="526"/>
      <c r="D509" s="527"/>
    </row>
    <row r="510" spans="2:4">
      <c r="B510" s="523"/>
      <c r="C510" s="526"/>
      <c r="D510" s="527"/>
    </row>
    <row r="511" spans="2:4">
      <c r="B511" s="523"/>
      <c r="C511" s="526"/>
      <c r="D511" s="527"/>
    </row>
    <row r="512" spans="2:4">
      <c r="B512" s="523"/>
      <c r="C512" s="526"/>
      <c r="D512" s="527"/>
    </row>
    <row r="513" spans="2:4">
      <c r="B513" s="523"/>
      <c r="C513" s="526"/>
      <c r="D513" s="527"/>
    </row>
    <row r="514" spans="2:4">
      <c r="B514" s="523"/>
      <c r="C514" s="526"/>
      <c r="D514" s="527"/>
    </row>
    <row r="515" spans="2:4">
      <c r="B515" s="523"/>
      <c r="C515" s="526"/>
      <c r="D515" s="527"/>
    </row>
    <row r="516" spans="2:4">
      <c r="B516" s="523"/>
      <c r="C516" s="526"/>
      <c r="D516" s="527"/>
    </row>
    <row r="517" spans="2:4">
      <c r="B517" s="523"/>
      <c r="C517" s="526"/>
      <c r="D517" s="527"/>
    </row>
    <row r="518" spans="2:4">
      <c r="B518" s="523"/>
      <c r="C518" s="526"/>
      <c r="D518" s="527"/>
    </row>
    <row r="519" spans="2:4">
      <c r="B519" s="523"/>
      <c r="C519" s="526"/>
      <c r="D519" s="527"/>
    </row>
    <row r="520" spans="2:4">
      <c r="B520" s="523"/>
      <c r="C520" s="526"/>
      <c r="D520" s="527"/>
    </row>
    <row r="521" spans="2:4">
      <c r="B521" s="523"/>
      <c r="C521" s="526"/>
      <c r="D521" s="527"/>
    </row>
    <row r="522" spans="2:4">
      <c r="B522" s="523"/>
      <c r="C522" s="526"/>
      <c r="D522" s="527"/>
    </row>
    <row r="523" spans="2:4">
      <c r="B523" s="523"/>
      <c r="C523" s="526"/>
      <c r="D523" s="527"/>
    </row>
    <row r="524" spans="2:4">
      <c r="B524" s="523"/>
      <c r="C524" s="526"/>
      <c r="D524" s="527"/>
    </row>
    <row r="525" spans="2:4">
      <c r="B525" s="523"/>
      <c r="C525" s="526"/>
      <c r="D525" s="527"/>
    </row>
    <row r="526" spans="2:4">
      <c r="B526" s="523"/>
      <c r="C526" s="526"/>
      <c r="D526" s="527"/>
    </row>
    <row r="527" spans="2:4">
      <c r="B527" s="523"/>
      <c r="C527" s="526"/>
      <c r="D527" s="527"/>
    </row>
    <row r="528" spans="2:4">
      <c r="B528" s="523"/>
      <c r="C528" s="526"/>
      <c r="D528" s="527"/>
    </row>
    <row r="529" spans="2:4">
      <c r="B529" s="523"/>
      <c r="C529" s="526"/>
      <c r="D529" s="527"/>
    </row>
    <row r="530" spans="2:4">
      <c r="B530" s="523"/>
      <c r="C530" s="526"/>
      <c r="D530" s="527"/>
    </row>
    <row r="531" spans="2:4">
      <c r="B531" s="523"/>
      <c r="C531" s="526"/>
      <c r="D531" s="527"/>
    </row>
    <row r="532" spans="2:4">
      <c r="B532" s="523"/>
      <c r="C532" s="526"/>
      <c r="D532" s="527"/>
    </row>
    <row r="533" spans="2:4">
      <c r="B533" s="523"/>
      <c r="C533" s="526"/>
      <c r="D533" s="527"/>
    </row>
    <row r="534" spans="2:4">
      <c r="B534" s="523"/>
      <c r="C534" s="526"/>
      <c r="D534" s="527"/>
    </row>
    <row r="535" spans="2:4">
      <c r="B535" s="523"/>
      <c r="C535" s="526"/>
      <c r="D535" s="527"/>
    </row>
    <row r="536" spans="2:4">
      <c r="B536" s="523"/>
      <c r="C536" s="526"/>
      <c r="D536" s="527"/>
    </row>
    <row r="537" spans="2:4">
      <c r="B537" s="523"/>
      <c r="C537" s="526"/>
      <c r="D537" s="527"/>
    </row>
    <row r="538" spans="2:4">
      <c r="B538" s="523"/>
      <c r="C538" s="526"/>
      <c r="D538" s="527"/>
    </row>
    <row r="539" spans="2:4">
      <c r="B539" s="64"/>
      <c r="C539" s="64"/>
      <c r="D539" s="64"/>
    </row>
    <row r="540" spans="2:4">
      <c r="B540" s="64"/>
      <c r="C540" s="64"/>
      <c r="D540" s="64"/>
    </row>
    <row r="541" spans="2:4">
      <c r="B541" s="64"/>
      <c r="C541" s="64"/>
      <c r="D541" s="64"/>
    </row>
    <row r="542" spans="2:4">
      <c r="B542" s="64"/>
      <c r="C542" s="64"/>
      <c r="D542" s="64"/>
    </row>
    <row r="543" spans="2:4">
      <c r="B543" s="64"/>
      <c r="C543" s="64"/>
      <c r="D543" s="64"/>
    </row>
    <row r="544" spans="2:4">
      <c r="B544" s="64"/>
      <c r="C544" s="64"/>
      <c r="D544" s="64"/>
    </row>
    <row r="545" spans="2:4">
      <c r="B545" s="64"/>
      <c r="C545" s="64"/>
      <c r="D545" s="64"/>
    </row>
    <row r="546" spans="2:4">
      <c r="B546" s="64"/>
      <c r="C546" s="64"/>
      <c r="D546" s="64"/>
    </row>
    <row r="547" spans="2:4">
      <c r="B547" s="64"/>
      <c r="C547" s="64"/>
      <c r="D547" s="64"/>
    </row>
    <row r="548" spans="2:4">
      <c r="B548" s="64"/>
      <c r="C548" s="64"/>
      <c r="D548" s="64"/>
    </row>
    <row r="549" spans="2:4">
      <c r="B549" s="64"/>
      <c r="C549" s="64"/>
      <c r="D549" s="64"/>
    </row>
    <row r="550" spans="2:4">
      <c r="B550" s="523"/>
      <c r="C550" s="523"/>
      <c r="D550" s="64"/>
    </row>
    <row r="551" spans="2:4">
      <c r="B551" s="523"/>
      <c r="C551" s="523"/>
      <c r="D551" s="64"/>
    </row>
    <row r="552" spans="2:4">
      <c r="B552" s="523"/>
      <c r="C552" s="523"/>
      <c r="D552" s="528"/>
    </row>
    <row r="553" spans="2:4">
      <c r="B553" s="523"/>
      <c r="C553" s="523"/>
      <c r="D553" s="525"/>
    </row>
    <row r="554" spans="2:4">
      <c r="B554" s="523"/>
      <c r="C554" s="523"/>
      <c r="D554" s="525"/>
    </row>
    <row r="555" spans="2:4">
      <c r="B555" s="523"/>
      <c r="C555" s="523"/>
      <c r="D555" s="64"/>
    </row>
    <row r="556" spans="2:4">
      <c r="B556" s="523"/>
      <c r="C556" s="523"/>
      <c r="D556" s="525"/>
    </row>
    <row r="557" spans="2:4">
      <c r="B557" s="523"/>
      <c r="C557" s="523"/>
      <c r="D557" s="525"/>
    </row>
    <row r="558" spans="2:4">
      <c r="B558" s="523"/>
      <c r="C558" s="523"/>
      <c r="D558" s="528"/>
    </row>
    <row r="559" spans="2:4">
      <c r="B559" s="523"/>
      <c r="C559" s="523"/>
      <c r="D559" s="528"/>
    </row>
    <row r="560" spans="2:4">
      <c r="B560" s="523"/>
      <c r="C560" s="523"/>
      <c r="D560" s="525"/>
    </row>
    <row r="561" spans="2:4">
      <c r="B561" s="523"/>
      <c r="C561" s="523"/>
      <c r="D561" s="528"/>
    </row>
    <row r="562" spans="2:4">
      <c r="B562" s="523"/>
      <c r="C562" s="523"/>
      <c r="D562" s="528"/>
    </row>
    <row r="563" spans="2:4">
      <c r="B563" s="523"/>
      <c r="C563" s="523"/>
      <c r="D563" s="528"/>
    </row>
    <row r="564" spans="2:4">
      <c r="B564" s="523"/>
      <c r="C564" s="523"/>
      <c r="D564" s="528"/>
    </row>
    <row r="565" spans="2:4">
      <c r="B565" s="523"/>
      <c r="C565" s="523"/>
      <c r="D565" s="525"/>
    </row>
    <row r="566" spans="2:4">
      <c r="B566" s="523"/>
      <c r="C566" s="523"/>
      <c r="D566" s="528"/>
    </row>
    <row r="567" spans="2:4">
      <c r="B567" s="523"/>
      <c r="C567" s="523"/>
      <c r="D567" s="528"/>
    </row>
    <row r="568" spans="2:4">
      <c r="B568" s="523"/>
      <c r="C568" s="523"/>
      <c r="D568" s="528"/>
    </row>
    <row r="569" spans="2:4">
      <c r="B569" s="523"/>
      <c r="C569" s="523"/>
      <c r="D569" s="528"/>
    </row>
    <row r="570" spans="2:4">
      <c r="B570" s="523"/>
      <c r="C570" s="523"/>
      <c r="D570" s="528"/>
    </row>
    <row r="571" spans="2:4">
      <c r="B571" s="523"/>
      <c r="C571" s="523"/>
      <c r="D571" s="528"/>
    </row>
    <row r="572" spans="2:4">
      <c r="B572" s="523"/>
      <c r="C572" s="523"/>
      <c r="D572" s="525"/>
    </row>
    <row r="573" spans="2:4">
      <c r="B573" s="523"/>
      <c r="C573" s="523"/>
      <c r="D573" s="525"/>
    </row>
    <row r="574" spans="2:4">
      <c r="B574" s="523"/>
      <c r="C574" s="523"/>
      <c r="D574" s="528"/>
    </row>
    <row r="575" spans="2:4">
      <c r="B575" s="523"/>
      <c r="C575" s="523"/>
      <c r="D575" s="528"/>
    </row>
    <row r="576" spans="2:4">
      <c r="B576" s="523"/>
      <c r="C576" s="523"/>
      <c r="D576" s="525"/>
    </row>
    <row r="577" spans="2:4">
      <c r="B577" s="523"/>
      <c r="C577" s="523"/>
      <c r="D577" s="528"/>
    </row>
    <row r="578" spans="2:4">
      <c r="B578" s="523"/>
      <c r="C578" s="523"/>
      <c r="D578" s="525"/>
    </row>
    <row r="579" spans="2:4">
      <c r="B579" s="523"/>
      <c r="C579" s="523"/>
      <c r="D579" s="525"/>
    </row>
    <row r="580" spans="2:4">
      <c r="B580" s="523"/>
      <c r="C580" s="523"/>
      <c r="D580" s="525"/>
    </row>
    <row r="581" spans="2:4">
      <c r="B581" s="523"/>
      <c r="C581" s="523"/>
      <c r="D581" s="525"/>
    </row>
    <row r="582" spans="2:4">
      <c r="B582" s="523"/>
      <c r="C582" s="523"/>
      <c r="D582" s="525"/>
    </row>
    <row r="583" spans="2:4">
      <c r="B583" s="523"/>
      <c r="C583" s="523"/>
      <c r="D583" s="525"/>
    </row>
    <row r="584" spans="2:4">
      <c r="B584" s="523"/>
      <c r="C584" s="523"/>
      <c r="D584" s="525"/>
    </row>
    <row r="585" spans="2:4">
      <c r="B585" s="523"/>
      <c r="C585" s="523"/>
      <c r="D585" s="525"/>
    </row>
    <row r="586" spans="2:4">
      <c r="B586" s="523"/>
      <c r="C586" s="523"/>
      <c r="D586" s="525"/>
    </row>
    <row r="587" spans="2:4">
      <c r="B587" s="523"/>
      <c r="C587" s="523"/>
      <c r="D587" s="525"/>
    </row>
    <row r="588" spans="2:4">
      <c r="B588" s="523"/>
      <c r="C588" s="523"/>
      <c r="D588" s="525"/>
    </row>
    <row r="589" spans="2:4">
      <c r="B589" s="523"/>
      <c r="C589" s="523"/>
      <c r="D589" s="525"/>
    </row>
    <row r="590" spans="2:4">
      <c r="B590" s="523"/>
      <c r="C590" s="523"/>
      <c r="D590" s="525"/>
    </row>
    <row r="591" spans="2:4">
      <c r="B591" s="523"/>
      <c r="C591" s="523"/>
      <c r="D591" s="525"/>
    </row>
    <row r="592" spans="2:4">
      <c r="B592" s="523"/>
      <c r="C592" s="523"/>
      <c r="D592" s="525"/>
    </row>
    <row r="593" spans="2:4">
      <c r="B593" s="523"/>
      <c r="C593" s="523"/>
      <c r="D593" s="525"/>
    </row>
    <row r="594" spans="2:4">
      <c r="B594" s="523"/>
      <c r="C594" s="523"/>
      <c r="D594" s="525"/>
    </row>
    <row r="595" spans="2:4">
      <c r="B595" s="523"/>
      <c r="C595" s="523"/>
      <c r="D595" s="525"/>
    </row>
    <row r="596" spans="2:4">
      <c r="B596" s="523"/>
      <c r="C596" s="523"/>
      <c r="D596" s="525"/>
    </row>
    <row r="597" spans="2:4">
      <c r="B597" s="523"/>
      <c r="C597" s="523"/>
      <c r="D597" s="525"/>
    </row>
    <row r="598" spans="2:4">
      <c r="B598" s="523"/>
      <c r="C598" s="523"/>
      <c r="D598" s="525"/>
    </row>
    <row r="599" spans="2:4">
      <c r="B599" s="523"/>
      <c r="C599" s="523"/>
      <c r="D599" s="525"/>
    </row>
    <row r="600" spans="2:4">
      <c r="B600" s="523"/>
      <c r="C600" s="523"/>
      <c r="D600" s="525"/>
    </row>
    <row r="601" spans="2:4">
      <c r="B601" s="523"/>
      <c r="C601" s="523"/>
      <c r="D601" s="525"/>
    </row>
    <row r="602" spans="2:4">
      <c r="B602" s="523"/>
      <c r="C602" s="523"/>
      <c r="D602" s="525"/>
    </row>
    <row r="603" spans="2:4">
      <c r="B603" s="523"/>
      <c r="C603" s="523"/>
      <c r="D603" s="525"/>
    </row>
    <row r="604" spans="2:4">
      <c r="B604" s="523"/>
      <c r="C604" s="523"/>
      <c r="D604" s="525"/>
    </row>
    <row r="605" spans="2:4">
      <c r="B605" s="523"/>
      <c r="C605" s="523"/>
      <c r="D605" s="525"/>
    </row>
    <row r="606" spans="2:4">
      <c r="B606" s="523"/>
      <c r="C606" s="523"/>
      <c r="D606" s="528"/>
    </row>
    <row r="607" spans="2:4">
      <c r="B607" s="523"/>
      <c r="C607" s="523"/>
      <c r="D607" s="525"/>
    </row>
    <row r="608" spans="2:4">
      <c r="B608" s="523"/>
      <c r="C608" s="523"/>
      <c r="D608" s="525"/>
    </row>
    <row r="609" spans="2:4">
      <c r="B609" s="523"/>
      <c r="C609" s="523"/>
      <c r="D609" s="525"/>
    </row>
    <row r="610" spans="2:4">
      <c r="B610" s="523"/>
      <c r="C610" s="523"/>
      <c r="D610" s="528"/>
    </row>
    <row r="611" spans="2:4">
      <c r="B611" s="523"/>
      <c r="C611" s="523"/>
      <c r="D611" s="525"/>
    </row>
    <row r="612" spans="2:4">
      <c r="B612" s="523"/>
      <c r="C612" s="523"/>
      <c r="D612" s="525"/>
    </row>
    <row r="613" spans="2:4">
      <c r="B613" s="523"/>
      <c r="C613" s="523"/>
      <c r="D613" s="525"/>
    </row>
    <row r="614" spans="2:4">
      <c r="B614" s="523"/>
      <c r="C614" s="523"/>
      <c r="D614" s="525"/>
    </row>
    <row r="615" spans="2:4">
      <c r="B615" s="523"/>
      <c r="C615" s="523"/>
      <c r="D615" s="525"/>
    </row>
    <row r="616" spans="2:4">
      <c r="B616" s="523"/>
      <c r="C616" s="523"/>
      <c r="D616" s="525"/>
    </row>
    <row r="617" spans="2:4">
      <c r="B617" s="523"/>
      <c r="C617" s="523"/>
      <c r="D617" s="525"/>
    </row>
    <row r="618" spans="2:4">
      <c r="B618" s="523"/>
      <c r="C618" s="523"/>
      <c r="D618" s="525"/>
    </row>
    <row r="619" spans="2:4">
      <c r="B619" s="523"/>
      <c r="C619" s="523"/>
      <c r="D619" s="525"/>
    </row>
    <row r="620" spans="2:4">
      <c r="B620" s="523"/>
      <c r="C620" s="523"/>
      <c r="D620" s="525"/>
    </row>
    <row r="621" spans="2:4">
      <c r="B621" s="64"/>
      <c r="C621" s="523"/>
      <c r="D621" s="525"/>
    </row>
    <row r="622" spans="2:4">
      <c r="B622" s="523"/>
      <c r="C622" s="523"/>
      <c r="D622" s="525"/>
    </row>
    <row r="623" spans="2:4">
      <c r="B623" s="523"/>
      <c r="C623" s="523"/>
      <c r="D623" s="525"/>
    </row>
    <row r="624" spans="2:4">
      <c r="B624" s="523"/>
      <c r="C624" s="523"/>
      <c r="D624" s="525"/>
    </row>
    <row r="625" spans="2:4">
      <c r="B625" s="523"/>
      <c r="C625" s="523"/>
      <c r="D625" s="525"/>
    </row>
    <row r="626" spans="2:4">
      <c r="B626" s="64"/>
      <c r="C626" s="523"/>
      <c r="D626" s="64"/>
    </row>
    <row r="627" spans="2:4">
      <c r="B627" s="523"/>
      <c r="C627" s="523"/>
      <c r="D627" s="525"/>
    </row>
    <row r="628" spans="2:4">
      <c r="B628" s="523"/>
      <c r="C628" s="523"/>
      <c r="D628" s="525"/>
    </row>
    <row r="629" spans="2:4">
      <c r="B629" s="523"/>
      <c r="C629" s="523"/>
      <c r="D629" s="525"/>
    </row>
    <row r="630" spans="2:4">
      <c r="B630" s="523"/>
      <c r="C630" s="523"/>
      <c r="D630" s="525"/>
    </row>
    <row r="631" spans="2:4">
      <c r="B631" s="523"/>
      <c r="C631" s="523"/>
      <c r="D631" s="525"/>
    </row>
    <row r="632" spans="2:4">
      <c r="B632" s="523"/>
      <c r="C632" s="523"/>
      <c r="D632" s="525"/>
    </row>
    <row r="633" spans="2:4">
      <c r="B633" s="523"/>
      <c r="C633" s="523"/>
      <c r="D633" s="525"/>
    </row>
    <row r="634" spans="2:4">
      <c r="B634" s="523"/>
      <c r="C634" s="523"/>
      <c r="D634" s="525"/>
    </row>
    <row r="635" spans="2:4">
      <c r="B635" s="523"/>
      <c r="C635" s="523"/>
      <c r="D635" s="525"/>
    </row>
    <row r="636" spans="2:4">
      <c r="B636" s="523"/>
      <c r="C636" s="523"/>
      <c r="D636" s="525"/>
    </row>
    <row r="637" spans="2:4">
      <c r="B637" s="523"/>
      <c r="C637" s="523"/>
      <c r="D637" s="64"/>
    </row>
    <row r="638" spans="2:4">
      <c r="B638" s="523"/>
      <c r="C638" s="523"/>
      <c r="D638" s="525"/>
    </row>
    <row r="639" spans="2:4">
      <c r="B639" s="523"/>
      <c r="C639" s="523"/>
      <c r="D639" s="525"/>
    </row>
    <row r="640" spans="2:4">
      <c r="B640" s="523"/>
      <c r="C640" s="523"/>
      <c r="D640" s="525"/>
    </row>
    <row r="641" spans="2:4">
      <c r="B641" s="523"/>
      <c r="C641" s="523"/>
      <c r="D641" s="525"/>
    </row>
    <row r="642" spans="2:4">
      <c r="B642" s="523"/>
      <c r="C642" s="523"/>
      <c r="D642" s="525"/>
    </row>
    <row r="643" spans="2:4">
      <c r="B643" s="523"/>
      <c r="C643" s="523"/>
      <c r="D643" s="525"/>
    </row>
    <row r="644" spans="2:4">
      <c r="B644" s="523"/>
      <c r="C644" s="523"/>
      <c r="D644" s="525"/>
    </row>
    <row r="645" spans="2:4">
      <c r="B645" s="523"/>
      <c r="C645" s="523"/>
      <c r="D645" s="525"/>
    </row>
    <row r="646" spans="2:4">
      <c r="B646" s="523"/>
      <c r="C646" s="523"/>
      <c r="D646" s="525"/>
    </row>
    <row r="647" spans="2:4">
      <c r="B647" s="523"/>
      <c r="C647" s="523"/>
      <c r="D647" s="525"/>
    </row>
    <row r="648" spans="2:4">
      <c r="B648" s="523"/>
      <c r="C648" s="523"/>
      <c r="D648" s="525"/>
    </row>
    <row r="649" spans="2:4">
      <c r="B649" s="523"/>
      <c r="C649" s="523"/>
      <c r="D649" s="525"/>
    </row>
    <row r="650" spans="2:4">
      <c r="B650" s="523"/>
      <c r="C650" s="523"/>
      <c r="D650" s="525"/>
    </row>
    <row r="651" spans="2:4">
      <c r="B651" s="523"/>
      <c r="C651" s="523"/>
      <c r="D651" s="525"/>
    </row>
    <row r="652" spans="2:4">
      <c r="B652" s="523"/>
      <c r="C652" s="523"/>
      <c r="D652" s="525"/>
    </row>
    <row r="653" spans="2:4">
      <c r="B653" s="523"/>
      <c r="C653" s="523"/>
      <c r="D653" s="525"/>
    </row>
    <row r="654" spans="2:4">
      <c r="B654" s="523"/>
      <c r="C654" s="523"/>
      <c r="D654" s="525"/>
    </row>
    <row r="655" spans="2:4">
      <c r="B655" s="523"/>
      <c r="C655" s="523"/>
      <c r="D655" s="525"/>
    </row>
    <row r="656" spans="2:4">
      <c r="B656" s="523"/>
      <c r="C656" s="523"/>
      <c r="D656" s="525"/>
    </row>
    <row r="657" spans="2:4">
      <c r="B657" s="64"/>
      <c r="C657" s="523"/>
      <c r="D657" s="64"/>
    </row>
    <row r="658" spans="2:4">
      <c r="B658" s="64"/>
      <c r="C658" s="523"/>
      <c r="D658" s="64"/>
    </row>
    <row r="659" spans="2:4">
      <c r="B659" s="64"/>
      <c r="C659" s="523"/>
      <c r="D659" s="64"/>
    </row>
    <row r="660" spans="2:4">
      <c r="B660" s="523"/>
      <c r="C660" s="64"/>
      <c r="D660" s="64"/>
    </row>
    <row r="661" spans="2:4">
      <c r="B661" s="523"/>
      <c r="C661" s="64"/>
      <c r="D661" s="64"/>
    </row>
    <row r="662" spans="2:4">
      <c r="B662" s="523"/>
      <c r="C662" s="64"/>
      <c r="D662" s="64"/>
    </row>
    <row r="663" spans="2:4">
      <c r="B663" s="525"/>
      <c r="C663" s="64"/>
      <c r="D663" s="64"/>
    </row>
    <row r="664" spans="2:4">
      <c r="B664" s="523"/>
      <c r="C664" s="64"/>
      <c r="D664" s="64"/>
    </row>
    <row r="665" spans="2:4">
      <c r="B665" s="523"/>
      <c r="C665" s="64"/>
      <c r="D665" s="64"/>
    </row>
    <row r="666" spans="2:4">
      <c r="B666" s="64"/>
      <c r="C666" s="64"/>
      <c r="D666" s="64"/>
    </row>
    <row r="667" spans="2:4">
      <c r="B667" s="64"/>
      <c r="C667" s="64"/>
      <c r="D667" s="64"/>
    </row>
    <row r="668" spans="2:4">
      <c r="B668" s="64"/>
      <c r="C668" s="64"/>
      <c r="D668" s="64"/>
    </row>
    <row r="669" spans="2:4">
      <c r="B669" s="64"/>
      <c r="C669" s="64"/>
      <c r="D669" s="64"/>
    </row>
    <row r="670" spans="2:4">
      <c r="B670" s="64"/>
      <c r="C670" s="64"/>
      <c r="D670" s="64"/>
    </row>
    <row r="671" spans="2:4">
      <c r="B671" s="64"/>
      <c r="C671" s="64"/>
      <c r="D671" s="64"/>
    </row>
    <row r="672" spans="2:4">
      <c r="B672" s="64"/>
      <c r="C672" s="64"/>
      <c r="D672" s="64"/>
    </row>
    <row r="673" spans="2:4">
      <c r="B673" s="64"/>
      <c r="C673" s="64"/>
      <c r="D673" s="64"/>
    </row>
    <row r="674" spans="2:4">
      <c r="B674" s="64"/>
      <c r="C674" s="64"/>
      <c r="D674" s="64"/>
    </row>
    <row r="675" spans="2:4">
      <c r="B675" s="64"/>
      <c r="C675" s="64"/>
      <c r="D675" s="64"/>
    </row>
    <row r="676" spans="2:4">
      <c r="B676" s="64"/>
      <c r="C676" s="64"/>
      <c r="D676" s="64"/>
    </row>
    <row r="677" spans="2:4">
      <c r="B677" s="64"/>
      <c r="C677" s="64"/>
      <c r="D677" s="64"/>
    </row>
    <row r="678" spans="2:4">
      <c r="B678" s="64"/>
      <c r="C678" s="64"/>
      <c r="D678" s="64"/>
    </row>
    <row r="679" spans="2:4">
      <c r="B679" s="526"/>
      <c r="C679" s="64"/>
      <c r="D679" s="64"/>
    </row>
    <row r="680" spans="2:4">
      <c r="B680" s="523"/>
      <c r="C680" s="64"/>
      <c r="D680" s="64"/>
    </row>
    <row r="681" spans="2:4">
      <c r="B681" s="523"/>
      <c r="C681" s="64"/>
      <c r="D681" s="64"/>
    </row>
    <row r="682" spans="2:4">
      <c r="B682" s="523"/>
      <c r="C682" s="64"/>
      <c r="D682" s="64"/>
    </row>
    <row r="683" spans="2:4">
      <c r="B683" s="523"/>
      <c r="C683" s="64"/>
      <c r="D683" s="64"/>
    </row>
    <row r="684" spans="2:4">
      <c r="B684" s="523"/>
      <c r="C684" s="64"/>
      <c r="D684" s="64"/>
    </row>
    <row r="685" spans="2:4">
      <c r="B685" s="523"/>
      <c r="C685" s="64"/>
      <c r="D685" s="64"/>
    </row>
    <row r="686" spans="2:4">
      <c r="B686" s="523"/>
      <c r="C686" s="64"/>
      <c r="D686" s="64"/>
    </row>
    <row r="687" spans="2:4">
      <c r="B687" s="523"/>
      <c r="C687" s="64"/>
      <c r="D687" s="64"/>
    </row>
    <row r="688" spans="2:4">
      <c r="B688" s="523"/>
      <c r="C688" s="64"/>
      <c r="D688" s="64"/>
    </row>
    <row r="689" spans="2:4">
      <c r="B689" s="523"/>
      <c r="C689" s="64"/>
      <c r="D689" s="64"/>
    </row>
    <row r="690" spans="2:4">
      <c r="B690" s="523"/>
      <c r="C690" s="64"/>
      <c r="D690" s="64"/>
    </row>
    <row r="691" spans="2:4">
      <c r="B691" s="525"/>
      <c r="C691" s="64"/>
      <c r="D691" s="64"/>
    </row>
    <row r="692" spans="2:4">
      <c r="B692" s="525"/>
      <c r="C692" s="64"/>
      <c r="D692" s="64"/>
    </row>
    <row r="693" spans="2:4">
      <c r="B693" s="525"/>
      <c r="C693" s="64"/>
      <c r="D693" s="64"/>
    </row>
    <row r="694" spans="2:4">
      <c r="B694" s="525"/>
      <c r="C694" s="64"/>
      <c r="D694" s="64"/>
    </row>
    <row r="695" spans="2:4">
      <c r="B695" s="525"/>
      <c r="C695" s="64"/>
      <c r="D695" s="64"/>
    </row>
    <row r="696" spans="2:4">
      <c r="B696" s="525"/>
      <c r="C696" s="64"/>
      <c r="D696" s="64"/>
    </row>
    <row r="697" spans="2:4">
      <c r="B697" s="525"/>
      <c r="C697" s="64"/>
      <c r="D697" s="64"/>
    </row>
    <row r="698" spans="2:4">
      <c r="B698" s="525"/>
      <c r="C698" s="64"/>
      <c r="D698" s="64"/>
    </row>
    <row r="699" spans="2:4">
      <c r="B699" s="525"/>
      <c r="C699" s="64"/>
      <c r="D699" s="64"/>
    </row>
    <row r="700" spans="2:4">
      <c r="B700" s="525"/>
      <c r="C700" s="64"/>
      <c r="D700" s="64"/>
    </row>
    <row r="701" spans="2:4">
      <c r="B701" s="525"/>
      <c r="C701" s="64"/>
      <c r="D701" s="64"/>
    </row>
    <row r="702" spans="2:4">
      <c r="B702" s="525"/>
      <c r="C702" s="64"/>
      <c r="D702" s="64"/>
    </row>
    <row r="703" spans="2:4">
      <c r="B703" s="525"/>
      <c r="C703" s="64"/>
      <c r="D703" s="64"/>
    </row>
    <row r="704" spans="2:4">
      <c r="B704" s="525"/>
      <c r="C704" s="64"/>
      <c r="D704" s="64"/>
    </row>
    <row r="705" spans="2:4">
      <c r="B705" s="525"/>
      <c r="C705" s="64"/>
      <c r="D705" s="64"/>
    </row>
    <row r="706" spans="2:4">
      <c r="B706" s="525"/>
      <c r="C706" s="64"/>
      <c r="D706" s="64"/>
    </row>
    <row r="707" spans="2:4">
      <c r="B707" s="525"/>
      <c r="C707" s="64"/>
      <c r="D707" s="64"/>
    </row>
    <row r="708" spans="2:4">
      <c r="B708" s="525"/>
      <c r="C708" s="64"/>
      <c r="D708" s="64"/>
    </row>
    <row r="709" spans="2:4">
      <c r="B709" s="525"/>
      <c r="C709" s="523"/>
      <c r="D709" s="524"/>
    </row>
    <row r="710" spans="2:4">
      <c r="B710" s="525"/>
      <c r="C710" s="523"/>
      <c r="D710" s="524"/>
    </row>
    <row r="711" spans="2:4">
      <c r="B711" s="64"/>
      <c r="C711" s="523"/>
      <c r="D711" s="524"/>
    </row>
    <row r="712" spans="2:4">
      <c r="B712" s="64"/>
      <c r="C712" s="523"/>
      <c r="D712" s="524"/>
    </row>
    <row r="713" spans="2:4">
      <c r="B713" s="523"/>
      <c r="C713" s="64"/>
      <c r="D713" s="64"/>
    </row>
    <row r="714" spans="2:4">
      <c r="B714" s="523"/>
      <c r="C714" s="64"/>
      <c r="D714" s="64"/>
    </row>
    <row r="715" spans="2:4">
      <c r="B715" s="141"/>
      <c r="C715" s="64"/>
      <c r="D715" s="64"/>
    </row>
    <row r="716" spans="2:4">
      <c r="B716" s="529"/>
      <c r="C716" s="529"/>
      <c r="D716" s="529"/>
    </row>
    <row r="717" spans="2:4">
      <c r="B717" s="529"/>
      <c r="C717" s="529"/>
      <c r="D717" s="529"/>
    </row>
    <row r="718" spans="2:4">
      <c r="B718" s="529"/>
      <c r="C718" s="529"/>
      <c r="D718" s="529"/>
    </row>
    <row r="719" spans="2:4">
      <c r="B719" s="529"/>
      <c r="C719" s="529"/>
      <c r="D719" s="529"/>
    </row>
    <row r="720" spans="2:4">
      <c r="B720" s="530"/>
      <c r="C720" s="530"/>
      <c r="D720" s="530"/>
    </row>
    <row r="721" spans="2:4">
      <c r="B721" s="530"/>
      <c r="C721" s="530"/>
      <c r="D721" s="530"/>
    </row>
    <row r="722" spans="2:4">
      <c r="B722" s="530"/>
      <c r="C722" s="530"/>
      <c r="D722" s="530"/>
    </row>
    <row r="723" spans="2:4">
      <c r="B723" s="530"/>
      <c r="C723" s="530"/>
      <c r="D723" s="530"/>
    </row>
    <row r="724" spans="2:4">
      <c r="B724" s="530"/>
      <c r="C724" s="530"/>
      <c r="D724" s="530"/>
    </row>
    <row r="725" spans="2:4">
      <c r="B725" s="530"/>
      <c r="C725" s="530"/>
      <c r="D725" s="530"/>
    </row>
    <row r="726" spans="2:4">
      <c r="B726" s="530"/>
      <c r="C726" s="530"/>
      <c r="D726" s="530"/>
    </row>
    <row r="727" spans="2:4">
      <c r="B727" s="530"/>
      <c r="C727" s="530"/>
      <c r="D727" s="530"/>
    </row>
    <row r="728" spans="2:4">
      <c r="B728" s="531"/>
      <c r="C728" s="530"/>
      <c r="D728" s="531"/>
    </row>
    <row r="729" spans="2:4">
      <c r="B729" s="531"/>
      <c r="C729" s="530"/>
      <c r="D729" s="531"/>
    </row>
    <row r="730" spans="2:4">
      <c r="B730" s="531"/>
      <c r="C730" s="530"/>
      <c r="D730" s="531"/>
    </row>
    <row r="731" spans="2:4">
      <c r="B731" s="531"/>
      <c r="C731" s="530"/>
      <c r="D731" s="531"/>
    </row>
    <row r="732" spans="2:4">
      <c r="B732" s="531"/>
      <c r="C732" s="530"/>
      <c r="D732" s="531"/>
    </row>
    <row r="733" spans="2:4">
      <c r="B733" s="531"/>
      <c r="C733" s="530"/>
      <c r="D733" s="531"/>
    </row>
    <row r="734" spans="2:4">
      <c r="B734" s="531"/>
      <c r="C734" s="530"/>
      <c r="D734" s="531"/>
    </row>
    <row r="735" spans="2:4">
      <c r="B735" s="531"/>
      <c r="C735" s="530"/>
      <c r="D735" s="531"/>
    </row>
    <row r="736" spans="2:4">
      <c r="B736" s="531"/>
      <c r="C736" s="530"/>
      <c r="D736" s="531"/>
    </row>
    <row r="737" spans="2:4">
      <c r="B737" s="531"/>
      <c r="C737" s="530"/>
      <c r="D737" s="531"/>
    </row>
    <row r="738" spans="2:4">
      <c r="B738" s="531"/>
      <c r="C738" s="530"/>
      <c r="D738" s="531"/>
    </row>
    <row r="739" spans="2:4">
      <c r="B739" s="531"/>
      <c r="C739" s="530"/>
      <c r="D739" s="531"/>
    </row>
    <row r="740" spans="2:4">
      <c r="B740" s="531"/>
      <c r="C740" s="530"/>
      <c r="D740" s="531"/>
    </row>
    <row r="741" spans="2:4">
      <c r="B741" s="532"/>
      <c r="C741" s="530"/>
      <c r="D741" s="532"/>
    </row>
    <row r="742" spans="2:4">
      <c r="B742" s="532"/>
      <c r="C742" s="530"/>
      <c r="D742" s="532"/>
    </row>
    <row r="743" spans="2:4">
      <c r="B743" s="532"/>
      <c r="C743" s="530"/>
      <c r="D743" s="532"/>
    </row>
    <row r="744" spans="2:4">
      <c r="B744" s="529"/>
      <c r="C744" s="529"/>
      <c r="D744" s="529"/>
    </row>
    <row r="745" spans="2:4">
      <c r="B745" s="529"/>
      <c r="C745" s="529"/>
      <c r="D745" s="529"/>
    </row>
    <row r="746" spans="2:4">
      <c r="B746" s="529"/>
      <c r="C746" s="529"/>
      <c r="D746" s="529"/>
    </row>
    <row r="747" spans="2:4">
      <c r="B747" s="529"/>
      <c r="C747" s="529"/>
      <c r="D747" s="529"/>
    </row>
    <row r="748" spans="2:4">
      <c r="B748" s="529"/>
      <c r="C748" s="529"/>
      <c r="D748" s="529"/>
    </row>
    <row r="749" spans="2:4">
      <c r="B749" s="529"/>
      <c r="C749" s="529"/>
      <c r="D749" s="529"/>
    </row>
    <row r="750" spans="2:4">
      <c r="B750" s="529"/>
      <c r="C750" s="529"/>
      <c r="D750" s="529"/>
    </row>
    <row r="751" spans="2:4">
      <c r="B751" s="529"/>
      <c r="C751" s="529"/>
      <c r="D751" s="529"/>
    </row>
    <row r="752" spans="2:4">
      <c r="B752" s="529"/>
      <c r="C752" s="529"/>
      <c r="D752" s="529"/>
    </row>
    <row r="753" spans="2:4">
      <c r="B753" s="529"/>
      <c r="C753" s="529"/>
      <c r="D753" s="529"/>
    </row>
    <row r="754" spans="2:4">
      <c r="B754" s="529"/>
      <c r="C754" s="529"/>
      <c r="D754" s="529"/>
    </row>
    <row r="755" spans="2:4">
      <c r="B755" s="529"/>
      <c r="C755" s="529"/>
      <c r="D755" s="529"/>
    </row>
    <row r="756" spans="2:4">
      <c r="B756" s="529"/>
      <c r="C756" s="529"/>
      <c r="D756" s="529"/>
    </row>
    <row r="757" spans="2:4">
      <c r="B757" s="529"/>
      <c r="C757" s="529"/>
      <c r="D757" s="529"/>
    </row>
    <row r="758" spans="2:4">
      <c r="B758" s="529"/>
      <c r="C758" s="529"/>
      <c r="D758" s="529"/>
    </row>
    <row r="759" spans="2:4">
      <c r="B759" s="531"/>
      <c r="C759" s="529"/>
      <c r="D759" s="531"/>
    </row>
    <row r="760" spans="2:4">
      <c r="B760" s="531"/>
      <c r="C760" s="529"/>
      <c r="D760" s="531"/>
    </row>
    <row r="761" spans="2:4">
      <c r="B761" s="531"/>
      <c r="C761" s="529"/>
      <c r="D761" s="531"/>
    </row>
    <row r="762" spans="2:4">
      <c r="B762" s="531"/>
      <c r="C762" s="529"/>
      <c r="D762" s="531"/>
    </row>
    <row r="763" spans="2:4">
      <c r="B763" s="531"/>
      <c r="C763" s="529"/>
      <c r="D763" s="531"/>
    </row>
    <row r="764" spans="2:4">
      <c r="B764" s="529"/>
      <c r="C764" s="529"/>
      <c r="D764" s="529"/>
    </row>
    <row r="765" spans="2:4">
      <c r="B765" s="529"/>
      <c r="C765" s="529"/>
      <c r="D765" s="529"/>
    </row>
    <row r="766" spans="2:4">
      <c r="B766" s="532"/>
      <c r="C766" s="529"/>
      <c r="D766" s="532"/>
    </row>
    <row r="767" spans="2:4">
      <c r="B767" s="533"/>
      <c r="C767" s="533"/>
      <c r="D767" s="533"/>
    </row>
    <row r="768" spans="2:4">
      <c r="B768" s="533"/>
      <c r="C768" s="533"/>
      <c r="D768" s="533"/>
    </row>
    <row r="769" spans="2:4">
      <c r="B769" s="533"/>
      <c r="C769" s="533"/>
      <c r="D769" s="533"/>
    </row>
    <row r="770" spans="2:4">
      <c r="B770" s="533"/>
      <c r="C770" s="533"/>
      <c r="D770" s="533"/>
    </row>
    <row r="771" spans="2:4">
      <c r="B771" s="532"/>
      <c r="C771" s="532"/>
      <c r="D771" s="532"/>
    </row>
    <row r="772" spans="2:4">
      <c r="B772" s="532"/>
      <c r="C772" s="532"/>
      <c r="D772" s="532"/>
    </row>
    <row r="773" spans="2:4">
      <c r="B773" s="532"/>
      <c r="C773" s="532"/>
      <c r="D773" s="532"/>
    </row>
    <row r="774" spans="2:4">
      <c r="B774" s="532"/>
      <c r="C774" s="532"/>
      <c r="D774" s="532"/>
    </row>
    <row r="775" spans="2:4">
      <c r="B775" s="532"/>
      <c r="C775" s="532"/>
      <c r="D775" s="532"/>
    </row>
    <row r="776" spans="2:4">
      <c r="B776" s="532"/>
      <c r="C776" s="532"/>
      <c r="D776" s="532"/>
    </row>
    <row r="777" spans="2:4">
      <c r="B777" s="532"/>
      <c r="C777" s="532"/>
      <c r="D777" s="532"/>
    </row>
    <row r="778" spans="2:4">
      <c r="B778" s="532"/>
      <c r="C778" s="532"/>
      <c r="D778" s="532"/>
    </row>
    <row r="779" spans="2:4">
      <c r="B779" s="532"/>
      <c r="C779" s="532"/>
      <c r="D779" s="532"/>
    </row>
    <row r="780" spans="2:4">
      <c r="B780" s="532"/>
      <c r="C780" s="532"/>
      <c r="D780" s="532"/>
    </row>
    <row r="781" spans="2:4">
      <c r="B781" s="532"/>
      <c r="C781" s="532"/>
      <c r="D781" s="532"/>
    </row>
    <row r="782" spans="2:4">
      <c r="B782" s="532"/>
      <c r="C782" s="532"/>
      <c r="D782" s="532"/>
    </row>
    <row r="783" spans="2:4">
      <c r="B783" s="532"/>
      <c r="C783" s="532"/>
      <c r="D783" s="532"/>
    </row>
    <row r="784" spans="2:4">
      <c r="B784" s="532"/>
      <c r="C784" s="532"/>
      <c r="D784" s="532"/>
    </row>
    <row r="785" spans="2:4">
      <c r="B785" s="532"/>
      <c r="C785" s="532"/>
      <c r="D785" s="532"/>
    </row>
    <row r="786" spans="2:4">
      <c r="B786" s="532"/>
      <c r="C786" s="532"/>
      <c r="D786" s="532"/>
    </row>
    <row r="787" spans="2:4">
      <c r="B787" s="532"/>
      <c r="C787" s="532"/>
      <c r="D787" s="532"/>
    </row>
    <row r="788" spans="2:4">
      <c r="B788" s="532"/>
      <c r="C788" s="532"/>
      <c r="D788" s="532"/>
    </row>
    <row r="789" spans="2:4">
      <c r="B789" s="532"/>
      <c r="C789" s="532"/>
      <c r="D789" s="532"/>
    </row>
    <row r="790" spans="2:4">
      <c r="B790" s="532"/>
      <c r="C790" s="532"/>
      <c r="D790" s="532"/>
    </row>
    <row r="791" spans="2:4">
      <c r="B791" s="532"/>
      <c r="C791" s="532"/>
      <c r="D791" s="532"/>
    </row>
    <row r="792" spans="2:4">
      <c r="B792" s="532"/>
      <c r="C792" s="532"/>
      <c r="D792" s="532"/>
    </row>
    <row r="793" spans="2:4">
      <c r="B793" s="532"/>
      <c r="C793" s="532"/>
      <c r="D793" s="532"/>
    </row>
    <row r="794" spans="2:4">
      <c r="B794" s="532"/>
      <c r="C794" s="532"/>
      <c r="D794" s="532"/>
    </row>
    <row r="795" spans="2:4">
      <c r="B795" s="532"/>
      <c r="C795" s="532"/>
      <c r="D795" s="532"/>
    </row>
    <row r="796" spans="2:4">
      <c r="B796" s="532"/>
      <c r="C796" s="532"/>
      <c r="D796" s="532"/>
    </row>
    <row r="797" spans="2:4">
      <c r="B797" s="532"/>
      <c r="C797" s="532"/>
      <c r="D797" s="532"/>
    </row>
    <row r="798" spans="2:4">
      <c r="B798" s="532"/>
      <c r="C798" s="532"/>
      <c r="D798" s="532"/>
    </row>
    <row r="799" spans="2:4">
      <c r="B799" s="532"/>
      <c r="C799" s="532"/>
      <c r="D799" s="532"/>
    </row>
    <row r="800" spans="2:4">
      <c r="B800" s="532"/>
      <c r="C800" s="532"/>
      <c r="D800" s="532"/>
    </row>
    <row r="801" spans="2:4">
      <c r="B801" s="532"/>
      <c r="C801" s="532"/>
      <c r="D801" s="532"/>
    </row>
    <row r="802" spans="2:4">
      <c r="B802" s="532"/>
      <c r="C802" s="532"/>
      <c r="D802" s="532"/>
    </row>
    <row r="803" spans="2:4">
      <c r="B803" s="532"/>
      <c r="C803" s="532"/>
      <c r="D803" s="532"/>
    </row>
    <row r="804" spans="2:4">
      <c r="B804" s="532"/>
      <c r="C804" s="532"/>
      <c r="D804" s="532"/>
    </row>
    <row r="805" spans="2:4">
      <c r="B805" s="532"/>
      <c r="C805" s="532"/>
      <c r="D805" s="532"/>
    </row>
    <row r="806" spans="2:4">
      <c r="B806" s="532"/>
      <c r="C806" s="532"/>
      <c r="D806" s="532"/>
    </row>
    <row r="807" spans="2:4">
      <c r="B807" s="532"/>
      <c r="C807" s="532"/>
      <c r="D807" s="532"/>
    </row>
    <row r="808" spans="2:4">
      <c r="B808" s="532"/>
      <c r="C808" s="532"/>
      <c r="D808" s="532"/>
    </row>
    <row r="809" spans="2:4">
      <c r="B809" s="532"/>
      <c r="C809" s="532"/>
      <c r="D809" s="532"/>
    </row>
    <row r="810" spans="2:4">
      <c r="B810" s="532"/>
      <c r="C810" s="532"/>
      <c r="D810" s="532"/>
    </row>
    <row r="811" spans="2:4">
      <c r="B811" s="532"/>
      <c r="C811" s="532"/>
      <c r="D811" s="532"/>
    </row>
    <row r="812" spans="2:4">
      <c r="B812" s="532"/>
      <c r="C812" s="532"/>
      <c r="D812" s="532"/>
    </row>
    <row r="813" spans="2:4">
      <c r="B813" s="532"/>
      <c r="C813" s="532"/>
      <c r="D813" s="532"/>
    </row>
    <row r="814" spans="2:4">
      <c r="B814" s="532"/>
      <c r="C814" s="532"/>
      <c r="D814" s="532"/>
    </row>
    <row r="815" spans="2:4">
      <c r="B815" s="532"/>
      <c r="C815" s="532"/>
      <c r="D815" s="532"/>
    </row>
    <row r="816" spans="2:4">
      <c r="B816" s="532"/>
      <c r="C816" s="532"/>
      <c r="D816" s="532"/>
    </row>
    <row r="817" spans="2:4">
      <c r="B817" s="532"/>
      <c r="C817" s="532"/>
      <c r="D817" s="532"/>
    </row>
    <row r="818" spans="2:4">
      <c r="B818" s="532"/>
      <c r="C818" s="532"/>
      <c r="D818" s="532"/>
    </row>
    <row r="819" spans="2:4">
      <c r="B819" s="532"/>
      <c r="C819" s="532"/>
      <c r="D819" s="532"/>
    </row>
    <row r="820" spans="2:4">
      <c r="B820" s="532"/>
      <c r="C820" s="532"/>
      <c r="D820" s="532"/>
    </row>
    <row r="821" spans="2:4">
      <c r="B821" s="532"/>
      <c r="C821" s="532"/>
      <c r="D821" s="532"/>
    </row>
    <row r="822" spans="2:4">
      <c r="B822" s="532"/>
      <c r="C822" s="532"/>
      <c r="D822" s="532"/>
    </row>
    <row r="823" spans="2:4">
      <c r="B823" s="532"/>
      <c r="C823" s="532"/>
      <c r="D823" s="532"/>
    </row>
    <row r="824" spans="2:4">
      <c r="B824" s="532"/>
      <c r="C824" s="532"/>
      <c r="D824" s="532"/>
    </row>
    <row r="825" spans="2:4">
      <c r="B825" s="532"/>
      <c r="C825" s="532"/>
      <c r="D825" s="532"/>
    </row>
    <row r="826" spans="2:4">
      <c r="B826" s="532"/>
      <c r="C826" s="532"/>
      <c r="D826" s="532"/>
    </row>
    <row r="827" spans="2:4">
      <c r="B827" s="532"/>
      <c r="C827" s="532"/>
      <c r="D827" s="532"/>
    </row>
    <row r="828" spans="2:4">
      <c r="B828" s="532"/>
      <c r="C828" s="532"/>
      <c r="D828" s="532"/>
    </row>
    <row r="829" spans="2:4">
      <c r="B829" s="532"/>
      <c r="C829" s="532"/>
      <c r="D829" s="532"/>
    </row>
    <row r="830" spans="2:4">
      <c r="B830" s="532"/>
      <c r="C830" s="532"/>
      <c r="D830" s="532"/>
    </row>
    <row r="831" spans="2:4">
      <c r="B831" s="532"/>
      <c r="C831" s="532"/>
      <c r="D831" s="532"/>
    </row>
    <row r="832" spans="2:4">
      <c r="B832" s="532"/>
      <c r="C832" s="532"/>
      <c r="D832" s="532"/>
    </row>
    <row r="833" spans="2:4">
      <c r="B833" s="532"/>
      <c r="C833" s="532"/>
      <c r="D833" s="532"/>
    </row>
    <row r="834" spans="2:4">
      <c r="B834" s="532"/>
      <c r="C834" s="532"/>
      <c r="D834" s="532"/>
    </row>
    <row r="835" spans="2:4">
      <c r="B835" s="532"/>
      <c r="C835" s="532"/>
      <c r="D835" s="532"/>
    </row>
    <row r="836" spans="2:4">
      <c r="B836" s="532"/>
      <c r="C836" s="532"/>
      <c r="D836" s="532"/>
    </row>
    <row r="837" spans="2:4">
      <c r="B837" s="532"/>
      <c r="C837" s="532"/>
      <c r="D837" s="532"/>
    </row>
    <row r="838" spans="2:4">
      <c r="B838" s="532"/>
      <c r="C838" s="532"/>
      <c r="D838" s="532"/>
    </row>
    <row r="839" spans="2:4">
      <c r="B839" s="532"/>
      <c r="C839" s="532"/>
      <c r="D839" s="532"/>
    </row>
    <row r="840" spans="2:4">
      <c r="B840" s="532"/>
      <c r="C840" s="532"/>
      <c r="D840" s="532"/>
    </row>
    <row r="841" spans="2:4">
      <c r="B841" s="532"/>
      <c r="C841" s="532"/>
      <c r="D841" s="532"/>
    </row>
    <row r="842" spans="2:4">
      <c r="B842" s="532"/>
      <c r="C842" s="532"/>
      <c r="D842" s="532"/>
    </row>
    <row r="843" spans="2:4">
      <c r="B843" s="532"/>
      <c r="C843" s="532"/>
      <c r="D843" s="532"/>
    </row>
    <row r="844" spans="2:4">
      <c r="B844" s="532"/>
      <c r="C844" s="532"/>
      <c r="D844" s="532"/>
    </row>
    <row r="845" spans="2:4">
      <c r="B845" s="532"/>
      <c r="C845" s="532"/>
      <c r="D845" s="532"/>
    </row>
    <row r="846" spans="2:4">
      <c r="B846" s="532"/>
      <c r="C846" s="532"/>
      <c r="D846" s="532"/>
    </row>
    <row r="847" spans="2:4">
      <c r="B847" s="532"/>
      <c r="C847" s="532"/>
      <c r="D847" s="532"/>
    </row>
    <row r="848" spans="2:4">
      <c r="B848" s="532"/>
      <c r="C848" s="532"/>
      <c r="D848" s="532"/>
    </row>
    <row r="849" spans="2:4">
      <c r="B849" s="532"/>
      <c r="C849" s="532"/>
      <c r="D849" s="532"/>
    </row>
    <row r="850" spans="2:4">
      <c r="B850" s="532"/>
      <c r="C850" s="532"/>
      <c r="D850" s="532"/>
    </row>
    <row r="851" spans="2:4">
      <c r="B851" s="532"/>
      <c r="C851" s="532"/>
      <c r="D851" s="532"/>
    </row>
    <row r="852" spans="2:4">
      <c r="B852" s="532"/>
      <c r="C852" s="532"/>
      <c r="D852" s="532"/>
    </row>
    <row r="853" spans="2:4">
      <c r="B853" s="532"/>
      <c r="C853" s="532"/>
      <c r="D853" s="532"/>
    </row>
    <row r="854" spans="2:4">
      <c r="B854" s="532"/>
      <c r="C854" s="532"/>
      <c r="D854" s="532"/>
    </row>
    <row r="855" spans="2:4">
      <c r="B855" s="532"/>
      <c r="C855" s="532"/>
      <c r="D855" s="532"/>
    </row>
    <row r="856" spans="2:4">
      <c r="B856" s="532"/>
      <c r="C856" s="532"/>
      <c r="D856" s="532"/>
    </row>
    <row r="857" spans="2:4">
      <c r="B857" s="532"/>
      <c r="C857" s="532"/>
      <c r="D857" s="532"/>
    </row>
    <row r="858" spans="2:4">
      <c r="B858" s="532"/>
      <c r="C858" s="532"/>
      <c r="D858" s="532"/>
    </row>
    <row r="859" spans="2:4">
      <c r="B859" s="532"/>
      <c r="C859" s="532"/>
      <c r="D859" s="532"/>
    </row>
    <row r="860" spans="2:4">
      <c r="B860" s="532"/>
      <c r="C860" s="532"/>
      <c r="D860" s="532"/>
    </row>
    <row r="861" spans="2:4">
      <c r="B861" s="532"/>
      <c r="C861" s="532"/>
      <c r="D861" s="532"/>
    </row>
    <row r="862" spans="2:4">
      <c r="B862" s="532"/>
      <c r="C862" s="532"/>
      <c r="D862" s="532"/>
    </row>
    <row r="863" spans="2:4">
      <c r="B863" s="532"/>
      <c r="C863" s="532"/>
      <c r="D863" s="532"/>
    </row>
    <row r="864" spans="2:4">
      <c r="B864" s="532"/>
      <c r="C864" s="532"/>
      <c r="D864" s="532"/>
    </row>
    <row r="865" spans="2:4">
      <c r="B865" s="532"/>
      <c r="C865" s="532"/>
      <c r="D865" s="532"/>
    </row>
    <row r="866" spans="2:4">
      <c r="B866" s="532"/>
      <c r="C866" s="532"/>
      <c r="D866" s="532"/>
    </row>
    <row r="867" spans="2:4">
      <c r="B867" s="532"/>
      <c r="C867" s="532"/>
      <c r="D867" s="532"/>
    </row>
    <row r="868" spans="2:4">
      <c r="B868" s="532"/>
      <c r="C868" s="532"/>
      <c r="D868" s="532"/>
    </row>
    <row r="869" spans="2:4">
      <c r="B869" s="532"/>
      <c r="C869" s="532"/>
      <c r="D869" s="532"/>
    </row>
    <row r="870" spans="2:4">
      <c r="B870" s="532"/>
      <c r="C870" s="532"/>
      <c r="D870" s="532"/>
    </row>
    <row r="871" spans="2:4">
      <c r="B871" s="532"/>
      <c r="C871" s="532"/>
      <c r="D871" s="532"/>
    </row>
    <row r="872" spans="2:4">
      <c r="B872" s="532"/>
      <c r="C872" s="532"/>
      <c r="D872" s="532"/>
    </row>
    <row r="873" spans="2:4">
      <c r="B873" s="532"/>
      <c r="C873" s="532"/>
      <c r="D873" s="532"/>
    </row>
    <row r="874" spans="2:4">
      <c r="B874" s="532"/>
      <c r="C874" s="532"/>
      <c r="D874" s="532"/>
    </row>
    <row r="875" spans="2:4">
      <c r="B875" s="532"/>
      <c r="C875" s="532"/>
      <c r="D875" s="532"/>
    </row>
    <row r="876" spans="2:4">
      <c r="B876" s="532"/>
      <c r="C876" s="532"/>
      <c r="D876" s="532"/>
    </row>
    <row r="877" spans="2:4">
      <c r="B877" s="532"/>
      <c r="C877" s="532"/>
      <c r="D877" s="532"/>
    </row>
    <row r="878" spans="2:4">
      <c r="B878" s="532"/>
      <c r="C878" s="532"/>
      <c r="D878" s="532"/>
    </row>
    <row r="879" spans="2:4">
      <c r="B879" s="532"/>
      <c r="C879" s="532"/>
      <c r="D879" s="532"/>
    </row>
    <row r="880" spans="2:4">
      <c r="B880" s="532"/>
      <c r="C880" s="532"/>
      <c r="D880" s="532"/>
    </row>
    <row r="881" spans="2:4">
      <c r="B881" s="532"/>
      <c r="C881" s="532"/>
      <c r="D881" s="532"/>
    </row>
    <row r="882" spans="2:4">
      <c r="B882" s="532"/>
      <c r="C882" s="532"/>
      <c r="D882" s="532"/>
    </row>
    <row r="883" spans="2:4">
      <c r="B883" s="532"/>
      <c r="C883" s="532"/>
      <c r="D883" s="532"/>
    </row>
    <row r="884" spans="2:4">
      <c r="B884" s="532"/>
      <c r="C884" s="532"/>
      <c r="D884" s="532"/>
    </row>
    <row r="885" spans="2:4">
      <c r="B885" s="532"/>
      <c r="C885" s="532"/>
      <c r="D885" s="532"/>
    </row>
    <row r="886" spans="2:4">
      <c r="B886" s="532"/>
      <c r="C886" s="532"/>
      <c r="D886" s="532"/>
    </row>
    <row r="887" spans="2:4">
      <c r="B887" s="532"/>
      <c r="C887" s="532"/>
      <c r="D887" s="532"/>
    </row>
    <row r="888" spans="2:4">
      <c r="B888" s="532"/>
      <c r="C888" s="532"/>
      <c r="D888" s="532"/>
    </row>
    <row r="889" spans="2:4">
      <c r="B889" s="532"/>
      <c r="C889" s="532"/>
      <c r="D889" s="532"/>
    </row>
    <row r="890" spans="2:4">
      <c r="B890" s="532"/>
      <c r="C890" s="532"/>
      <c r="D890" s="532"/>
    </row>
    <row r="891" spans="2:4">
      <c r="B891" s="532"/>
      <c r="C891" s="532"/>
      <c r="D891" s="532"/>
    </row>
    <row r="892" spans="2:4">
      <c r="B892" s="532"/>
      <c r="C892" s="532"/>
      <c r="D892" s="532"/>
    </row>
    <row r="893" spans="2:4">
      <c r="B893" s="532"/>
      <c r="C893" s="532"/>
      <c r="D893" s="532"/>
    </row>
    <row r="894" spans="2:4">
      <c r="B894" s="532"/>
      <c r="C894" s="532"/>
      <c r="D894" s="532"/>
    </row>
    <row r="895" spans="2:4">
      <c r="B895" s="532"/>
      <c r="C895" s="532"/>
      <c r="D895" s="532"/>
    </row>
    <row r="896" spans="2:4">
      <c r="B896" s="532"/>
      <c r="C896" s="532"/>
      <c r="D896" s="532"/>
    </row>
    <row r="897" spans="2:4">
      <c r="B897" s="532"/>
      <c r="C897" s="532"/>
      <c r="D897" s="532"/>
    </row>
    <row r="898" spans="2:4">
      <c r="B898" s="532"/>
      <c r="C898" s="532"/>
      <c r="D898" s="532"/>
    </row>
    <row r="899" spans="2:4">
      <c r="B899" s="532"/>
      <c r="C899" s="532"/>
      <c r="D899" s="532"/>
    </row>
    <row r="900" spans="2:4">
      <c r="B900" s="532"/>
      <c r="C900" s="532"/>
      <c r="D900" s="532"/>
    </row>
    <row r="901" spans="2:4">
      <c r="B901" s="532"/>
      <c r="C901" s="532"/>
      <c r="D901" s="532"/>
    </row>
    <row r="902" spans="2:4">
      <c r="B902" s="532"/>
      <c r="C902" s="532"/>
      <c r="D902" s="532"/>
    </row>
    <row r="903" spans="2:4">
      <c r="B903" s="532"/>
      <c r="C903" s="532"/>
      <c r="D903" s="532"/>
    </row>
    <row r="904" spans="2:4">
      <c r="B904" s="532"/>
      <c r="C904" s="532"/>
      <c r="D904" s="532"/>
    </row>
    <row r="905" spans="2:4">
      <c r="B905" s="532"/>
      <c r="C905" s="532"/>
      <c r="D905" s="532"/>
    </row>
    <row r="906" spans="2:4">
      <c r="B906" s="532"/>
      <c r="C906" s="532"/>
      <c r="D906" s="532"/>
    </row>
    <row r="907" spans="2:4">
      <c r="B907" s="532"/>
      <c r="C907" s="532"/>
      <c r="D907" s="532"/>
    </row>
    <row r="908" spans="2:4">
      <c r="B908" s="532"/>
      <c r="C908" s="532"/>
      <c r="D908" s="532"/>
    </row>
    <row r="909" spans="2:4">
      <c r="B909" s="532"/>
      <c r="C909" s="532"/>
      <c r="D909" s="532"/>
    </row>
    <row r="910" spans="2:4">
      <c r="B910" s="532"/>
      <c r="C910" s="532"/>
      <c r="D910" s="532"/>
    </row>
    <row r="911" spans="2:4">
      <c r="B911" s="532"/>
      <c r="C911" s="532"/>
      <c r="D911" s="532"/>
    </row>
    <row r="912" spans="2:4">
      <c r="B912" s="532"/>
      <c r="C912" s="532"/>
      <c r="D912" s="532"/>
    </row>
    <row r="913" spans="2:4">
      <c r="B913" s="532"/>
      <c r="C913" s="532"/>
      <c r="D913" s="532"/>
    </row>
    <row r="914" spans="2:4">
      <c r="B914" s="532"/>
      <c r="C914" s="532"/>
      <c r="D914" s="534"/>
    </row>
    <row r="915" spans="2:4">
      <c r="B915" s="532"/>
      <c r="C915" s="532"/>
      <c r="D915" s="534"/>
    </row>
    <row r="916" spans="2:4">
      <c r="B916" s="532"/>
      <c r="C916" s="532"/>
      <c r="D916" s="534"/>
    </row>
    <row r="917" spans="2:4">
      <c r="B917" s="532"/>
      <c r="C917" s="532"/>
      <c r="D917" s="534"/>
    </row>
    <row r="918" spans="2:4">
      <c r="B918" s="532"/>
      <c r="C918" s="532"/>
      <c r="D918" s="534"/>
    </row>
    <row r="919" spans="2:4">
      <c r="B919" s="532"/>
      <c r="C919" s="532"/>
      <c r="D919" s="534"/>
    </row>
    <row r="920" spans="2:4">
      <c r="B920" s="532"/>
      <c r="C920" s="532"/>
      <c r="D920" s="534"/>
    </row>
    <row r="921" spans="2:4">
      <c r="B921" s="532"/>
      <c r="C921" s="532"/>
      <c r="D921" s="534"/>
    </row>
    <row r="922" spans="2:4">
      <c r="B922" s="532"/>
      <c r="C922" s="532"/>
      <c r="D922" s="534"/>
    </row>
    <row r="923" spans="2:4">
      <c r="B923" s="532"/>
      <c r="C923" s="532"/>
      <c r="D923" s="534"/>
    </row>
    <row r="924" spans="2:4">
      <c r="B924" s="532"/>
      <c r="C924" s="532"/>
      <c r="D924" s="534"/>
    </row>
    <row r="925" spans="2:4">
      <c r="B925" s="532"/>
      <c r="C925" s="532"/>
      <c r="D925" s="534"/>
    </row>
    <row r="926" spans="2:4">
      <c r="B926" s="532"/>
      <c r="C926" s="532"/>
      <c r="D926" s="534"/>
    </row>
    <row r="927" spans="2:4">
      <c r="B927" s="532"/>
      <c r="C927" s="532"/>
      <c r="D927" s="534"/>
    </row>
    <row r="928" spans="2:4">
      <c r="B928" s="532"/>
      <c r="C928" s="532"/>
      <c r="D928" s="534"/>
    </row>
    <row r="929" spans="2:4">
      <c r="B929" s="532"/>
      <c r="C929" s="532"/>
      <c r="D929" s="534"/>
    </row>
    <row r="930" spans="2:4">
      <c r="B930" s="532"/>
      <c r="C930" s="532"/>
      <c r="D930" s="534"/>
    </row>
    <row r="931" spans="2:4">
      <c r="B931" s="532"/>
      <c r="C931" s="532"/>
      <c r="D931" s="534"/>
    </row>
    <row r="932" spans="2:4">
      <c r="B932" s="532"/>
      <c r="C932" s="532"/>
      <c r="D932" s="534"/>
    </row>
    <row r="933" spans="2:4">
      <c r="B933" s="532"/>
      <c r="C933" s="532"/>
      <c r="D933" s="534"/>
    </row>
    <row r="934" spans="2:4">
      <c r="B934" s="532"/>
      <c r="C934" s="532"/>
      <c r="D934" s="534"/>
    </row>
    <row r="935" spans="2:4">
      <c r="B935" s="532"/>
      <c r="C935" s="532"/>
      <c r="D935" s="534"/>
    </row>
    <row r="936" spans="2:4">
      <c r="B936" s="532"/>
      <c r="C936" s="535"/>
      <c r="D936" s="536"/>
    </row>
    <row r="937" spans="2:4">
      <c r="B937" s="532"/>
      <c r="C937" s="535"/>
      <c r="D937" s="536"/>
    </row>
    <row r="938" spans="2:4">
      <c r="B938" s="532"/>
      <c r="C938" s="535"/>
      <c r="D938" s="536"/>
    </row>
    <row r="939" spans="2:4">
      <c r="B939" s="532"/>
      <c r="C939" s="535"/>
      <c r="D939" s="536"/>
    </row>
    <row r="940" spans="2:4">
      <c r="B940" s="532"/>
      <c r="C940" s="535"/>
      <c r="D940" s="536"/>
    </row>
    <row r="941" spans="2:4">
      <c r="B941" s="532"/>
      <c r="C941" s="535"/>
      <c r="D941" s="536"/>
    </row>
    <row r="942" spans="2:4">
      <c r="B942" s="532"/>
      <c r="C942" s="535"/>
      <c r="D942" s="536"/>
    </row>
    <row r="943" spans="2:4">
      <c r="B943" s="532"/>
      <c r="C943" s="535"/>
      <c r="D943" s="536"/>
    </row>
    <row r="944" spans="2:4">
      <c r="B944" s="532"/>
      <c r="C944" s="535"/>
      <c r="D944" s="536"/>
    </row>
    <row r="945" spans="2:4">
      <c r="B945" s="532"/>
      <c r="C945" s="535"/>
      <c r="D945" s="536"/>
    </row>
    <row r="946" spans="2:4">
      <c r="B946" s="532"/>
      <c r="C946" s="535"/>
      <c r="D946" s="536"/>
    </row>
    <row r="947" spans="2:4">
      <c r="B947" s="532"/>
      <c r="C947" s="535"/>
      <c r="D947" s="536"/>
    </row>
    <row r="948" spans="2:4">
      <c r="B948" s="532"/>
      <c r="C948" s="535"/>
      <c r="D948" s="536"/>
    </row>
    <row r="949" spans="2:4">
      <c r="B949" s="532"/>
      <c r="C949" s="535"/>
      <c r="D949" s="536"/>
    </row>
    <row r="950" spans="2:4">
      <c r="B950" s="532"/>
      <c r="C950" s="535"/>
      <c r="D950" s="536"/>
    </row>
    <row r="951" spans="2:4">
      <c r="B951" s="532"/>
      <c r="C951" s="535"/>
      <c r="D951" s="536"/>
    </row>
    <row r="952" spans="2:4">
      <c r="B952" s="532"/>
      <c r="C952" s="535"/>
      <c r="D952" s="536"/>
    </row>
    <row r="953" spans="2:4">
      <c r="B953" s="532"/>
      <c r="C953" s="535"/>
      <c r="D953" s="536"/>
    </row>
    <row r="954" spans="2:4">
      <c r="B954" s="532"/>
      <c r="C954" s="535"/>
      <c r="D954" s="536"/>
    </row>
    <row r="955" spans="2:4">
      <c r="B955" s="532"/>
      <c r="C955" s="535"/>
      <c r="D955" s="536"/>
    </row>
    <row r="956" spans="2:4">
      <c r="B956" s="532"/>
      <c r="C956" s="535"/>
      <c r="D956" s="536"/>
    </row>
    <row r="957" spans="2:4">
      <c r="B957" s="532"/>
      <c r="C957" s="535"/>
      <c r="D957" s="536"/>
    </row>
    <row r="958" spans="2:4">
      <c r="B958" s="532"/>
      <c r="C958" s="535"/>
      <c r="D958" s="536"/>
    </row>
    <row r="959" spans="2:4">
      <c r="B959" s="532"/>
      <c r="C959" s="535"/>
      <c r="D959" s="536"/>
    </row>
    <row r="960" spans="2:4">
      <c r="B960" s="532"/>
      <c r="C960" s="535"/>
      <c r="D960" s="536"/>
    </row>
    <row r="961" spans="2:4">
      <c r="B961" s="532"/>
      <c r="C961" s="535"/>
      <c r="D961" s="536"/>
    </row>
    <row r="962" spans="2:4">
      <c r="B962" s="532"/>
      <c r="C962" s="535"/>
      <c r="D962" s="536"/>
    </row>
    <row r="963" spans="2:4">
      <c r="B963" s="532"/>
      <c r="C963" s="535"/>
      <c r="D963" s="536"/>
    </row>
    <row r="964" spans="2:4">
      <c r="B964" s="532"/>
      <c r="C964" s="535"/>
      <c r="D964" s="536"/>
    </row>
    <row r="965" spans="2:4">
      <c r="B965" s="532"/>
      <c r="C965" s="535"/>
      <c r="D965" s="536"/>
    </row>
    <row r="966" spans="2:4">
      <c r="B966" s="537"/>
      <c r="C966" s="535"/>
      <c r="D966" s="536"/>
    </row>
    <row r="967" spans="2:4">
      <c r="B967" s="537"/>
      <c r="C967" s="535"/>
      <c r="D967" s="536"/>
    </row>
    <row r="968" spans="2:4">
      <c r="B968" s="537"/>
      <c r="C968" s="535"/>
      <c r="D968" s="536"/>
    </row>
    <row r="969" spans="2:4">
      <c r="B969" s="532"/>
      <c r="C969" s="535"/>
      <c r="D969" s="535"/>
    </row>
    <row r="970" spans="2:4">
      <c r="B970" s="532"/>
      <c r="C970" s="535"/>
      <c r="D970" s="535"/>
    </row>
    <row r="971" spans="2:4">
      <c r="B971" s="532"/>
      <c r="C971" s="535"/>
      <c r="D971" s="538"/>
    </row>
    <row r="972" spans="2:4">
      <c r="B972" s="537"/>
      <c r="C972" s="532"/>
      <c r="D972" s="532"/>
    </row>
    <row r="973" spans="2:4">
      <c r="B973" s="537"/>
      <c r="C973" s="532"/>
      <c r="D973" s="532"/>
    </row>
    <row r="974" spans="2:4">
      <c r="B974" s="537"/>
      <c r="C974" s="532"/>
      <c r="D974" s="532"/>
    </row>
    <row r="975" spans="2:4">
      <c r="B975" s="537"/>
      <c r="C975" s="532"/>
      <c r="D975" s="532"/>
    </row>
    <row r="976" spans="2:4">
      <c r="B976" s="537"/>
      <c r="C976" s="532"/>
      <c r="D976" s="532"/>
    </row>
    <row r="977" spans="2:4">
      <c r="B977" s="537"/>
      <c r="C977" s="532"/>
      <c r="D977" s="532"/>
    </row>
    <row r="978" spans="2:4">
      <c r="B978" s="537"/>
      <c r="C978" s="532"/>
      <c r="D978" s="532"/>
    </row>
    <row r="979" spans="2:4">
      <c r="B979" s="537"/>
      <c r="C979" s="532"/>
      <c r="D979" s="532"/>
    </row>
    <row r="980" spans="2:4">
      <c r="B980" s="537"/>
      <c r="C980" s="532"/>
      <c r="D980" s="532"/>
    </row>
    <row r="981" spans="2:4">
      <c r="B981" s="537"/>
      <c r="C981" s="532"/>
      <c r="D981" s="532"/>
    </row>
    <row r="982" spans="2:4">
      <c r="B982" s="537"/>
      <c r="C982" s="532"/>
      <c r="D982" s="532"/>
    </row>
    <row r="983" spans="2:4">
      <c r="B983" s="537"/>
      <c r="C983" s="532"/>
      <c r="D983" s="532"/>
    </row>
    <row r="984" spans="2:4">
      <c r="B984" s="537"/>
      <c r="C984" s="532"/>
      <c r="D984" s="532"/>
    </row>
    <row r="985" spans="2:4">
      <c r="B985" s="537"/>
      <c r="C985" s="532"/>
      <c r="D985" s="532"/>
    </row>
    <row r="986" spans="2:4">
      <c r="B986" s="537"/>
      <c r="C986" s="532"/>
      <c r="D986" s="532"/>
    </row>
    <row r="987" spans="2:4">
      <c r="B987" s="537"/>
      <c r="C987" s="532"/>
      <c r="D987" s="532"/>
    </row>
    <row r="988" spans="2:4">
      <c r="B988" s="537"/>
      <c r="C988" s="532"/>
      <c r="D988" s="532"/>
    </row>
    <row r="989" spans="2:4">
      <c r="B989" s="537"/>
      <c r="C989" s="532"/>
      <c r="D989" s="532"/>
    </row>
    <row r="990" spans="2:4">
      <c r="B990" s="537"/>
      <c r="C990" s="532"/>
      <c r="D990" s="532"/>
    </row>
    <row r="991" spans="2:4">
      <c r="B991" s="537"/>
      <c r="C991" s="532"/>
      <c r="D991" s="532"/>
    </row>
    <row r="992" spans="2:4">
      <c r="B992" s="537"/>
      <c r="C992" s="532"/>
      <c r="D992" s="532"/>
    </row>
    <row r="993" spans="2:4">
      <c r="B993" s="537"/>
      <c r="C993" s="532"/>
      <c r="D993" s="532"/>
    </row>
    <row r="994" spans="2:4">
      <c r="B994" s="537"/>
      <c r="C994" s="532"/>
      <c r="D994" s="532"/>
    </row>
    <row r="995" spans="2:4">
      <c r="B995" s="537"/>
      <c r="C995" s="532"/>
      <c r="D995" s="532"/>
    </row>
    <row r="996" spans="2:4">
      <c r="B996" s="537"/>
      <c r="C996" s="532"/>
      <c r="D996" s="532"/>
    </row>
    <row r="997" spans="2:4">
      <c r="B997" s="537"/>
      <c r="C997" s="532"/>
      <c r="D997" s="532"/>
    </row>
    <row r="998" spans="2:4">
      <c r="B998" s="537"/>
      <c r="C998" s="532"/>
      <c r="D998" s="532"/>
    </row>
    <row r="999" spans="2:4">
      <c r="B999" s="537"/>
      <c r="C999" s="532"/>
      <c r="D999" s="532"/>
    </row>
    <row r="1000" spans="2:4">
      <c r="B1000" s="537"/>
      <c r="C1000" s="532"/>
      <c r="D1000" s="532"/>
    </row>
    <row r="1001" spans="2:4">
      <c r="B1001" s="537"/>
      <c r="C1001" s="532"/>
      <c r="D1001" s="532"/>
    </row>
    <row r="1002" spans="2:4">
      <c r="B1002" s="537"/>
      <c r="C1002" s="532"/>
      <c r="D1002" s="532"/>
    </row>
    <row r="1003" spans="2:4">
      <c r="B1003" s="537"/>
      <c r="C1003" s="532"/>
      <c r="D1003" s="532"/>
    </row>
    <row r="1004" spans="2:4">
      <c r="B1004" s="537"/>
      <c r="C1004" s="532"/>
      <c r="D1004" s="532"/>
    </row>
    <row r="1005" spans="2:4">
      <c r="B1005" s="537"/>
      <c r="C1005" s="532"/>
      <c r="D1005" s="532"/>
    </row>
    <row r="1006" spans="2:4">
      <c r="B1006" s="537"/>
      <c r="C1006" s="532"/>
      <c r="D1006" s="532"/>
    </row>
    <row r="1007" spans="2:4">
      <c r="B1007" s="537"/>
      <c r="C1007" s="532"/>
      <c r="D1007" s="532"/>
    </row>
    <row r="1008" spans="2:4">
      <c r="B1008" s="537"/>
      <c r="C1008" s="532"/>
      <c r="D1008" s="532"/>
    </row>
    <row r="1009" spans="2:4">
      <c r="B1009" s="537"/>
      <c r="C1009" s="532"/>
      <c r="D1009" s="532"/>
    </row>
    <row r="1010" spans="2:4">
      <c r="B1010" s="537"/>
      <c r="C1010" s="532"/>
      <c r="D1010" s="532"/>
    </row>
    <row r="1011" spans="2:4">
      <c r="B1011" s="537"/>
      <c r="C1011" s="532"/>
      <c r="D1011" s="532"/>
    </row>
    <row r="1012" spans="2:4">
      <c r="B1012" s="537"/>
      <c r="C1012" s="532"/>
      <c r="D1012" s="532"/>
    </row>
    <row r="1013" spans="2:4">
      <c r="B1013" s="537"/>
      <c r="C1013" s="532"/>
      <c r="D1013" s="532"/>
    </row>
    <row r="1014" spans="2:4">
      <c r="B1014" s="537"/>
      <c r="C1014" s="532"/>
      <c r="D1014" s="532"/>
    </row>
    <row r="1015" spans="2:4">
      <c r="B1015" s="537"/>
      <c r="C1015" s="532"/>
      <c r="D1015" s="532"/>
    </row>
    <row r="1016" spans="2:4">
      <c r="B1016" s="537"/>
      <c r="C1016" s="532"/>
      <c r="D1016" s="532"/>
    </row>
    <row r="1017" spans="2:4">
      <c r="B1017" s="537"/>
      <c r="C1017" s="532"/>
      <c r="D1017" s="532"/>
    </row>
    <row r="1018" spans="2:4">
      <c r="B1018" s="537"/>
      <c r="C1018" s="532"/>
      <c r="D1018" s="532"/>
    </row>
    <row r="1019" spans="2:4">
      <c r="B1019" s="537"/>
      <c r="C1019" s="532"/>
      <c r="D1019" s="532"/>
    </row>
    <row r="1020" spans="2:4">
      <c r="B1020" s="537"/>
      <c r="C1020" s="532"/>
      <c r="D1020" s="532"/>
    </row>
    <row r="1021" spans="2:4">
      <c r="B1021" s="537"/>
      <c r="C1021" s="532"/>
      <c r="D1021" s="532"/>
    </row>
    <row r="1022" spans="2:4">
      <c r="B1022" s="537"/>
      <c r="C1022" s="532"/>
      <c r="D1022" s="532"/>
    </row>
    <row r="1023" spans="2:4">
      <c r="B1023" s="532"/>
      <c r="C1023" s="532"/>
      <c r="D1023" s="532"/>
    </row>
    <row r="1024" spans="2:4">
      <c r="B1024" s="537"/>
      <c r="C1024" s="532"/>
      <c r="D1024" s="532"/>
    </row>
    <row r="1025" spans="2:4">
      <c r="B1025" s="537"/>
      <c r="C1025" s="532"/>
      <c r="D1025" s="532"/>
    </row>
    <row r="1026" spans="2:4">
      <c r="B1026" s="537"/>
      <c r="C1026" s="532"/>
      <c r="D1026" s="532"/>
    </row>
    <row r="1027" spans="2:4">
      <c r="B1027" s="537"/>
      <c r="C1027" s="532"/>
      <c r="D1027" s="532"/>
    </row>
    <row r="1028" spans="2:4">
      <c r="B1028" s="537"/>
      <c r="C1028" s="532"/>
      <c r="D1028" s="532"/>
    </row>
    <row r="1029" spans="2:4">
      <c r="B1029" s="537"/>
      <c r="C1029" s="532"/>
      <c r="D1029" s="532"/>
    </row>
    <row r="1030" spans="2:4">
      <c r="B1030" s="537"/>
      <c r="C1030" s="532"/>
      <c r="D1030" s="532"/>
    </row>
    <row r="1031" spans="2:4">
      <c r="B1031" s="537"/>
      <c r="C1031" s="532"/>
      <c r="D1031" s="532"/>
    </row>
    <row r="1032" spans="2:4">
      <c r="B1032" s="537"/>
      <c r="C1032" s="532"/>
      <c r="D1032" s="532"/>
    </row>
    <row r="1033" spans="2:4">
      <c r="B1033" s="537"/>
      <c r="C1033" s="532"/>
      <c r="D1033" s="532"/>
    </row>
    <row r="1034" spans="2:4">
      <c r="B1034" s="537"/>
      <c r="C1034" s="532"/>
      <c r="D1034" s="532"/>
    </row>
    <row r="1035" spans="2:4">
      <c r="B1035" s="537"/>
      <c r="C1035" s="532"/>
      <c r="D1035" s="532"/>
    </row>
    <row r="1036" spans="2:4">
      <c r="B1036" s="537"/>
      <c r="C1036" s="532"/>
      <c r="D1036" s="532"/>
    </row>
    <row r="1037" spans="2:4">
      <c r="B1037" s="537"/>
      <c r="C1037" s="532"/>
      <c r="D1037" s="532"/>
    </row>
    <row r="1038" spans="2:4">
      <c r="B1038" s="537"/>
      <c r="C1038" s="532"/>
      <c r="D1038" s="532"/>
    </row>
    <row r="1039" spans="2:4">
      <c r="B1039" s="537"/>
      <c r="C1039" s="532"/>
      <c r="D1039" s="532"/>
    </row>
    <row r="1040" spans="2:4">
      <c r="B1040" s="532"/>
      <c r="C1040" s="532"/>
      <c r="D1040" s="532"/>
    </row>
    <row r="1041" spans="2:4">
      <c r="B1041" s="532"/>
      <c r="C1041" s="532"/>
      <c r="D1041" s="532"/>
    </row>
    <row r="1042" spans="2:4">
      <c r="B1042" s="532"/>
      <c r="C1042" s="532"/>
      <c r="D1042" s="532"/>
    </row>
    <row r="1043" spans="2:4">
      <c r="B1043" s="532"/>
      <c r="C1043" s="532"/>
      <c r="D1043" s="532"/>
    </row>
    <row r="1044" spans="2:4">
      <c r="B1044" s="537"/>
      <c r="C1044" s="532"/>
      <c r="D1044" s="532"/>
    </row>
    <row r="1045" spans="2:4">
      <c r="B1045" s="537"/>
      <c r="C1045" s="532"/>
      <c r="D1045" s="532"/>
    </row>
    <row r="1046" spans="2:4">
      <c r="B1046" s="537"/>
      <c r="C1046" s="532"/>
      <c r="D1046" s="532"/>
    </row>
    <row r="1047" spans="2:4">
      <c r="B1047" s="537"/>
      <c r="C1047" s="532"/>
      <c r="D1047" s="532"/>
    </row>
    <row r="1048" spans="2:4">
      <c r="B1048" s="537"/>
      <c r="C1048" s="532"/>
      <c r="D1048" s="532"/>
    </row>
    <row r="1049" spans="2:4">
      <c r="B1049" s="537"/>
      <c r="C1049" s="532"/>
      <c r="D1049" s="532"/>
    </row>
    <row r="1050" spans="2:4">
      <c r="B1050" s="537"/>
      <c r="C1050" s="532"/>
      <c r="D1050" s="532"/>
    </row>
    <row r="1051" spans="2:4">
      <c r="B1051" s="537"/>
      <c r="C1051" s="532"/>
      <c r="D1051" s="532"/>
    </row>
    <row r="1052" spans="2:4">
      <c r="B1052" s="537"/>
      <c r="C1052" s="532"/>
      <c r="D1052" s="532"/>
    </row>
    <row r="1053" spans="2:4">
      <c r="B1053" s="537"/>
      <c r="C1053" s="532"/>
      <c r="D1053" s="532"/>
    </row>
    <row r="1054" spans="2:4">
      <c r="B1054" s="537"/>
      <c r="C1054" s="532"/>
      <c r="D1054" s="532"/>
    </row>
    <row r="1055" spans="2:4">
      <c r="B1055" s="537"/>
      <c r="C1055" s="532"/>
      <c r="D1055" s="532"/>
    </row>
    <row r="1056" spans="2:4">
      <c r="B1056" s="537"/>
      <c r="C1056" s="532"/>
      <c r="D1056" s="532"/>
    </row>
    <row r="1057" spans="2:4">
      <c r="B1057" s="537"/>
      <c r="C1057" s="532"/>
      <c r="D1057" s="532"/>
    </row>
    <row r="1058" spans="2:4">
      <c r="B1058" s="537"/>
      <c r="C1058" s="532"/>
      <c r="D1058" s="532"/>
    </row>
    <row r="1059" spans="2:4">
      <c r="B1059" s="537"/>
      <c r="C1059" s="532"/>
      <c r="D1059" s="532"/>
    </row>
    <row r="1060" spans="2:4">
      <c r="B1060" s="537"/>
      <c r="C1060" s="532"/>
      <c r="D1060" s="532"/>
    </row>
    <row r="1061" spans="2:4">
      <c r="B1061" s="537"/>
      <c r="C1061" s="532"/>
      <c r="D1061" s="532"/>
    </row>
    <row r="1062" spans="2:4">
      <c r="B1062" s="539"/>
      <c r="C1062" s="532"/>
      <c r="D1062" s="532"/>
    </row>
    <row r="1063" spans="2:4">
      <c r="B1063" s="539"/>
      <c r="C1063" s="532"/>
      <c r="D1063" s="532"/>
    </row>
    <row r="1064" spans="2:4">
      <c r="B1064" s="539"/>
      <c r="C1064" s="532"/>
      <c r="D1064" s="532"/>
    </row>
    <row r="1065" spans="2:4">
      <c r="B1065" s="539"/>
      <c r="C1065" s="532"/>
      <c r="D1065" s="532"/>
    </row>
    <row r="1066" spans="2:4">
      <c r="B1066" s="539"/>
      <c r="C1066" s="532"/>
      <c r="D1066" s="532"/>
    </row>
    <row r="1067" spans="2:4">
      <c r="B1067" s="539"/>
      <c r="C1067" s="532"/>
      <c r="D1067" s="532"/>
    </row>
    <row r="1068" spans="2:4">
      <c r="B1068" s="539"/>
      <c r="C1068" s="532"/>
      <c r="D1068" s="532"/>
    </row>
    <row r="1069" spans="2:4">
      <c r="B1069" s="539"/>
      <c r="C1069" s="532"/>
      <c r="D1069" s="532"/>
    </row>
    <row r="1070" spans="2:4">
      <c r="B1070" s="539"/>
      <c r="C1070" s="532"/>
      <c r="D1070" s="532"/>
    </row>
    <row r="1071" spans="2:4">
      <c r="B1071" s="539"/>
      <c r="C1071" s="532"/>
      <c r="D1071" s="532"/>
    </row>
    <row r="1072" spans="2:4">
      <c r="B1072" s="539"/>
      <c r="C1072" s="532"/>
      <c r="D1072" s="540"/>
    </row>
    <row r="1073" spans="2:4">
      <c r="B1073" s="539"/>
      <c r="C1073" s="532"/>
      <c r="D1073" s="532"/>
    </row>
    <row r="1074" spans="2:4">
      <c r="B1074" s="539"/>
      <c r="C1074" s="532"/>
      <c r="D1074" s="532"/>
    </row>
    <row r="1075" spans="2:4">
      <c r="B1075" s="539"/>
      <c r="C1075" s="532"/>
      <c r="D1075" s="532"/>
    </row>
    <row r="1076" spans="2:4">
      <c r="B1076" s="537"/>
      <c r="C1076" s="532"/>
      <c r="D1076" s="532"/>
    </row>
    <row r="1077" spans="2:4">
      <c r="B1077" s="537"/>
      <c r="C1077" s="532"/>
      <c r="D1077" s="532"/>
    </row>
    <row r="1078" spans="2:4">
      <c r="B1078" s="537"/>
      <c r="C1078" s="532"/>
      <c r="D1078" s="532"/>
    </row>
    <row r="1079" spans="2:4">
      <c r="B1079" s="537"/>
      <c r="C1079" s="532"/>
      <c r="D1079" s="532"/>
    </row>
    <row r="1080" spans="2:4">
      <c r="B1080" s="537"/>
      <c r="C1080" s="532"/>
      <c r="D1080" s="532"/>
    </row>
    <row r="1081" spans="2:4">
      <c r="B1081" s="537"/>
      <c r="C1081" s="532"/>
      <c r="D1081" s="532"/>
    </row>
    <row r="1082" spans="2:4">
      <c r="B1082" s="537"/>
      <c r="C1082" s="532"/>
      <c r="D1082" s="532"/>
    </row>
    <row r="1083" spans="2:4">
      <c r="B1083" s="537"/>
      <c r="C1083" s="532"/>
      <c r="D1083" s="532"/>
    </row>
    <row r="1084" spans="2:4">
      <c r="B1084" s="537"/>
      <c r="C1084" s="532"/>
      <c r="D1084" s="532"/>
    </row>
    <row r="1085" spans="2:4">
      <c r="B1085" s="537"/>
      <c r="C1085" s="532"/>
      <c r="D1085" s="532"/>
    </row>
    <row r="1086" spans="2:4">
      <c r="B1086" s="537"/>
      <c r="C1086" s="532"/>
      <c r="D1086" s="532"/>
    </row>
    <row r="1087" spans="2:4">
      <c r="B1087" s="537"/>
      <c r="C1087" s="532"/>
      <c r="D1087" s="532"/>
    </row>
    <row r="1088" spans="2:4">
      <c r="B1088" s="537"/>
      <c r="C1088" s="532"/>
      <c r="D1088" s="532"/>
    </row>
    <row r="1089" spans="2:4">
      <c r="B1089" s="537"/>
      <c r="C1089" s="532"/>
      <c r="D1089" s="532"/>
    </row>
    <row r="1090" spans="2:4">
      <c r="B1090" s="537"/>
      <c r="C1090" s="532"/>
      <c r="D1090" s="532"/>
    </row>
    <row r="1091" spans="2:4">
      <c r="B1091" s="537"/>
      <c r="C1091" s="532"/>
      <c r="D1091" s="532"/>
    </row>
    <row r="1092" spans="2:4">
      <c r="B1092" s="537"/>
      <c r="C1092" s="532"/>
      <c r="D1092" s="532"/>
    </row>
    <row r="1093" spans="2:4">
      <c r="B1093" s="537"/>
      <c r="C1093" s="532"/>
      <c r="D1093" s="532"/>
    </row>
    <row r="1094" spans="2:4">
      <c r="B1094" s="537"/>
      <c r="C1094" s="532"/>
      <c r="D1094" s="532"/>
    </row>
    <row r="1095" spans="2:4">
      <c r="B1095" s="537"/>
      <c r="C1095" s="532"/>
      <c r="D1095" s="532"/>
    </row>
    <row r="1096" spans="2:4">
      <c r="B1096" s="537"/>
      <c r="C1096" s="532"/>
      <c r="D1096" s="532"/>
    </row>
    <row r="1097" spans="2:4">
      <c r="B1097" s="537"/>
      <c r="C1097" s="532"/>
      <c r="D1097" s="532"/>
    </row>
    <row r="1098" spans="2:4">
      <c r="B1098" s="537"/>
      <c r="C1098" s="532"/>
      <c r="D1098" s="532"/>
    </row>
    <row r="1099" spans="2:4">
      <c r="B1099" s="537"/>
      <c r="C1099" s="532"/>
      <c r="D1099" s="532"/>
    </row>
    <row r="1100" spans="2:4">
      <c r="B1100" s="537"/>
      <c r="C1100" s="532"/>
      <c r="D1100" s="532"/>
    </row>
    <row r="1101" spans="2:4">
      <c r="B1101" s="537"/>
      <c r="C1101" s="532"/>
      <c r="D1101" s="532"/>
    </row>
    <row r="1102" spans="2:4">
      <c r="B1102" s="537"/>
      <c r="C1102" s="532"/>
      <c r="D1102" s="532"/>
    </row>
    <row r="1103" spans="2:4">
      <c r="B1103" s="537"/>
      <c r="C1103" s="532"/>
      <c r="D1103" s="532"/>
    </row>
    <row r="1104" spans="2:4">
      <c r="B1104" s="537"/>
      <c r="C1104" s="532"/>
      <c r="D1104" s="532"/>
    </row>
    <row r="1105" spans="2:4">
      <c r="B1105" s="537"/>
      <c r="C1105" s="532"/>
      <c r="D1105" s="532"/>
    </row>
    <row r="1106" spans="2:4">
      <c r="B1106" s="537"/>
      <c r="C1106" s="532"/>
      <c r="D1106" s="532"/>
    </row>
    <row r="1107" spans="2:4">
      <c r="B1107" s="537"/>
      <c r="C1107" s="532"/>
      <c r="D1107" s="532"/>
    </row>
    <row r="1108" spans="2:4">
      <c r="B1108" s="537"/>
      <c r="C1108" s="532"/>
      <c r="D1108" s="532"/>
    </row>
    <row r="1109" spans="2:4">
      <c r="B1109" s="537"/>
      <c r="C1109" s="532"/>
      <c r="D1109" s="532"/>
    </row>
    <row r="1110" spans="2:4">
      <c r="B1110" s="537"/>
      <c r="C1110" s="532"/>
      <c r="D1110" s="532"/>
    </row>
    <row r="1111" spans="2:4">
      <c r="B1111" s="537"/>
      <c r="C1111" s="532"/>
      <c r="D1111" s="532"/>
    </row>
    <row r="1112" spans="2:4">
      <c r="B1112" s="537"/>
      <c r="C1112" s="532"/>
      <c r="D1112" s="532"/>
    </row>
    <row r="1113" spans="2:4">
      <c r="B1113" s="537"/>
      <c r="C1113" s="532"/>
      <c r="D1113" s="532"/>
    </row>
    <row r="1114" spans="2:4">
      <c r="B1114" s="537"/>
      <c r="C1114" s="532"/>
      <c r="D1114" s="532"/>
    </row>
    <row r="1115" spans="2:4">
      <c r="B1115" s="537"/>
      <c r="C1115" s="532"/>
      <c r="D1115" s="532"/>
    </row>
    <row r="1116" spans="2:4">
      <c r="B1116" s="537"/>
      <c r="C1116" s="532"/>
      <c r="D1116" s="532"/>
    </row>
    <row r="1117" spans="2:4">
      <c r="B1117" s="537"/>
      <c r="C1117" s="532"/>
      <c r="D1117" s="532"/>
    </row>
    <row r="1118" spans="2:4">
      <c r="B1118" s="537"/>
      <c r="C1118" s="532"/>
      <c r="D1118" s="532"/>
    </row>
    <row r="1119" spans="2:4">
      <c r="B1119" s="537"/>
      <c r="C1119" s="532"/>
      <c r="D1119" s="532"/>
    </row>
    <row r="1120" spans="2:4">
      <c r="B1120" s="537"/>
      <c r="C1120" s="532"/>
      <c r="D1120" s="532"/>
    </row>
    <row r="1121" spans="2:4">
      <c r="B1121" s="537"/>
      <c r="C1121" s="532"/>
      <c r="D1121" s="532"/>
    </row>
    <row r="1122" spans="2:4">
      <c r="B1122" s="537"/>
      <c r="C1122" s="532"/>
      <c r="D1122" s="532"/>
    </row>
    <row r="1123" spans="2:4">
      <c r="B1123" s="537"/>
      <c r="C1123" s="532"/>
      <c r="D1123" s="532"/>
    </row>
    <row r="1124" spans="2:4">
      <c r="B1124" s="537"/>
      <c r="C1124" s="532"/>
      <c r="D1124" s="532"/>
    </row>
    <row r="1125" spans="2:4">
      <c r="B1125" s="537"/>
      <c r="C1125" s="532"/>
      <c r="D1125" s="532"/>
    </row>
    <row r="1126" spans="2:4">
      <c r="B1126" s="537"/>
      <c r="C1126" s="532"/>
      <c r="D1126" s="532"/>
    </row>
    <row r="1127" spans="2:4">
      <c r="B1127" s="537"/>
      <c r="C1127" s="532"/>
      <c r="D1127" s="532"/>
    </row>
    <row r="1128" spans="2:4">
      <c r="B1128" s="537"/>
      <c r="C1128" s="532"/>
      <c r="D1128" s="532"/>
    </row>
    <row r="1129" spans="2:4">
      <c r="B1129" s="537"/>
      <c r="C1129" s="532"/>
      <c r="D1129" s="532"/>
    </row>
    <row r="1130" spans="2:4">
      <c r="B1130" s="537"/>
      <c r="C1130" s="532"/>
      <c r="D1130" s="532"/>
    </row>
    <row r="1131" spans="2:4">
      <c r="B1131" s="537"/>
      <c r="C1131" s="532"/>
      <c r="D1131" s="532"/>
    </row>
    <row r="1132" spans="2:4">
      <c r="B1132" s="537"/>
      <c r="C1132" s="532"/>
      <c r="D1132" s="532"/>
    </row>
    <row r="1133" spans="2:4">
      <c r="B1133" s="537"/>
      <c r="C1133" s="532"/>
      <c r="D1133" s="532"/>
    </row>
    <row r="1134" spans="2:4">
      <c r="B1134" s="537"/>
      <c r="C1134" s="532"/>
      <c r="D1134" s="532"/>
    </row>
    <row r="1135" spans="2:4">
      <c r="B1135" s="532"/>
      <c r="C1135" s="532"/>
      <c r="D1135" s="532"/>
    </row>
    <row r="1136" spans="2:4">
      <c r="B1136" s="532"/>
      <c r="C1136" s="532"/>
      <c r="D1136" s="532"/>
    </row>
    <row r="1137" spans="2:4">
      <c r="B1137" s="532"/>
      <c r="C1137" s="532"/>
      <c r="D1137" s="532"/>
    </row>
    <row r="1138" spans="2:4">
      <c r="B1138" s="532"/>
      <c r="C1138" s="532"/>
      <c r="D1138" s="532"/>
    </row>
    <row r="1139" spans="2:4">
      <c r="B1139" s="532"/>
      <c r="C1139" s="532"/>
      <c r="D1139" s="532"/>
    </row>
    <row r="1140" spans="2:4">
      <c r="B1140" s="532"/>
      <c r="C1140" s="532"/>
      <c r="D1140" s="532"/>
    </row>
    <row r="1141" spans="2:4">
      <c r="B1141" s="532"/>
      <c r="C1141" s="532"/>
      <c r="D1141" s="532"/>
    </row>
    <row r="1142" spans="2:4">
      <c r="B1142" s="532"/>
      <c r="C1142" s="532"/>
      <c r="D1142" s="532"/>
    </row>
    <row r="1143" spans="2:4">
      <c r="B1143" s="537"/>
      <c r="C1143" s="532"/>
      <c r="D1143" s="532"/>
    </row>
    <row r="1144" spans="2:4">
      <c r="B1144" s="537"/>
      <c r="C1144" s="532"/>
      <c r="D1144" s="532"/>
    </row>
    <row r="1145" spans="2:4">
      <c r="B1145" s="537"/>
      <c r="C1145" s="532"/>
      <c r="D1145" s="532"/>
    </row>
    <row r="1146" spans="2:4">
      <c r="B1146" s="537"/>
      <c r="C1146" s="532"/>
      <c r="D1146" s="532"/>
    </row>
    <row r="1147" spans="2:4">
      <c r="B1147" s="537"/>
      <c r="C1147" s="532"/>
      <c r="D1147" s="532"/>
    </row>
    <row r="1148" spans="2:4">
      <c r="B1148" s="537"/>
      <c r="C1148" s="532"/>
      <c r="D1148" s="532"/>
    </row>
    <row r="1149" spans="2:4">
      <c r="B1149" s="537"/>
      <c r="C1149" s="532"/>
      <c r="D1149" s="532"/>
    </row>
    <row r="1150" spans="2:4">
      <c r="B1150" s="537"/>
      <c r="C1150" s="532"/>
      <c r="D1150" s="532"/>
    </row>
    <row r="1151" spans="2:4">
      <c r="B1151" s="537"/>
      <c r="C1151" s="532"/>
      <c r="D1151" s="532"/>
    </row>
    <row r="1152" spans="2:4">
      <c r="B1152" s="537"/>
      <c r="C1152" s="532"/>
      <c r="D1152" s="532"/>
    </row>
    <row r="1153" spans="2:4">
      <c r="B1153" s="537"/>
      <c r="C1153" s="532"/>
      <c r="D1153" s="532"/>
    </row>
    <row r="1154" spans="2:4">
      <c r="B1154" s="537"/>
      <c r="C1154" s="532"/>
      <c r="D1154" s="532"/>
    </row>
    <row r="1155" spans="2:4">
      <c r="B1155" s="537"/>
      <c r="C1155" s="532"/>
      <c r="D1155" s="532"/>
    </row>
    <row r="1156" spans="2:4">
      <c r="B1156" s="537"/>
      <c r="C1156" s="532"/>
      <c r="D1156" s="532"/>
    </row>
    <row r="1157" spans="2:4">
      <c r="B1157" s="537"/>
      <c r="C1157" s="532"/>
      <c r="D1157" s="532"/>
    </row>
    <row r="1158" spans="2:4">
      <c r="B1158" s="537"/>
      <c r="C1158" s="532"/>
      <c r="D1158" s="532"/>
    </row>
    <row r="1159" spans="2:4">
      <c r="B1159" s="537"/>
      <c r="C1159" s="532"/>
      <c r="D1159" s="532"/>
    </row>
    <row r="1160" spans="2:4">
      <c r="B1160" s="537"/>
      <c r="C1160" s="532"/>
      <c r="D1160" s="532"/>
    </row>
    <row r="1161" spans="2:4">
      <c r="B1161" s="537"/>
      <c r="C1161" s="532"/>
      <c r="D1161" s="532"/>
    </row>
    <row r="1162" spans="2:4">
      <c r="B1162" s="537"/>
      <c r="C1162" s="532"/>
      <c r="D1162" s="532"/>
    </row>
    <row r="1163" spans="2:4">
      <c r="B1163" s="537"/>
      <c r="C1163" s="532"/>
      <c r="D1163" s="532"/>
    </row>
    <row r="1164" spans="2:4">
      <c r="B1164" s="537"/>
      <c r="C1164" s="532"/>
      <c r="D1164" s="532"/>
    </row>
    <row r="1165" spans="2:4">
      <c r="B1165" s="537"/>
      <c r="C1165" s="532"/>
      <c r="D1165" s="532"/>
    </row>
    <row r="1166" spans="2:4">
      <c r="B1166" s="537"/>
      <c r="C1166" s="532"/>
      <c r="D1166" s="532"/>
    </row>
    <row r="1167" spans="2:4">
      <c r="B1167" s="537"/>
      <c r="C1167" s="532"/>
      <c r="D1167" s="532"/>
    </row>
    <row r="1168" spans="2:4">
      <c r="B1168" s="537"/>
      <c r="C1168" s="532"/>
      <c r="D1168" s="532"/>
    </row>
    <row r="1169" spans="2:4">
      <c r="B1169" s="537"/>
      <c r="C1169" s="532"/>
      <c r="D1169" s="532"/>
    </row>
    <row r="1170" spans="2:4">
      <c r="B1170" s="537"/>
      <c r="C1170" s="532"/>
      <c r="D1170" s="532"/>
    </row>
    <row r="1171" spans="2:4">
      <c r="B1171" s="537"/>
      <c r="C1171" s="532"/>
      <c r="D1171" s="532"/>
    </row>
    <row r="1172" spans="2:4">
      <c r="B1172" s="537"/>
      <c r="C1172" s="532"/>
      <c r="D1172" s="532"/>
    </row>
    <row r="1173" spans="2:4">
      <c r="B1173" s="537"/>
      <c r="C1173" s="532"/>
      <c r="D1173" s="532"/>
    </row>
    <row r="1174" spans="2:4">
      <c r="B1174" s="537"/>
      <c r="C1174" s="532"/>
      <c r="D1174" s="532"/>
    </row>
    <row r="1175" spans="2:4">
      <c r="B1175" s="537"/>
      <c r="C1175" s="532"/>
      <c r="D1175" s="532"/>
    </row>
    <row r="1176" spans="2:4">
      <c r="B1176" s="537"/>
      <c r="C1176" s="532"/>
      <c r="D1176" s="532"/>
    </row>
    <row r="1177" spans="2:4">
      <c r="B1177" s="537"/>
      <c r="C1177" s="532"/>
      <c r="D1177" s="532"/>
    </row>
    <row r="1178" spans="2:4">
      <c r="B1178" s="537"/>
      <c r="C1178" s="532"/>
      <c r="D1178" s="532"/>
    </row>
    <row r="1179" spans="2:4">
      <c r="B1179" s="537"/>
      <c r="C1179" s="532"/>
      <c r="D1179" s="532"/>
    </row>
    <row r="1180" spans="2:4">
      <c r="B1180" s="537"/>
      <c r="C1180" s="532"/>
      <c r="D1180" s="532"/>
    </row>
    <row r="1181" spans="2:4">
      <c r="B1181" s="537"/>
      <c r="C1181" s="532"/>
      <c r="D1181" s="532"/>
    </row>
    <row r="1182" spans="2:4">
      <c r="B1182" s="537"/>
      <c r="C1182" s="532"/>
      <c r="D1182" s="532"/>
    </row>
    <row r="1183" spans="2:4">
      <c r="B1183" s="537"/>
      <c r="C1183" s="532"/>
      <c r="D1183" s="532"/>
    </row>
    <row r="1184" spans="2:4">
      <c r="B1184" s="537"/>
      <c r="C1184" s="532"/>
      <c r="D1184" s="532"/>
    </row>
    <row r="1185" spans="2:4">
      <c r="B1185" s="537"/>
      <c r="C1185" s="532"/>
      <c r="D1185" s="532"/>
    </row>
    <row r="1186" spans="2:4">
      <c r="B1186" s="537"/>
      <c r="C1186" s="532"/>
      <c r="D1186" s="532"/>
    </row>
    <row r="1187" spans="2:4">
      <c r="B1187" s="537"/>
      <c r="C1187" s="532"/>
      <c r="D1187" s="532"/>
    </row>
    <row r="1188" spans="2:4">
      <c r="B1188" s="537"/>
      <c r="C1188" s="532"/>
      <c r="D1188" s="532"/>
    </row>
    <row r="1189" spans="2:4">
      <c r="B1189" s="537"/>
      <c r="C1189" s="532"/>
      <c r="D1189" s="532"/>
    </row>
    <row r="1190" spans="2:4">
      <c r="B1190" s="537"/>
      <c r="C1190" s="532"/>
      <c r="D1190" s="532"/>
    </row>
    <row r="1191" spans="2:4">
      <c r="B1191" s="537"/>
      <c r="C1191" s="532"/>
      <c r="D1191" s="532"/>
    </row>
    <row r="1192" spans="2:4">
      <c r="B1192" s="537"/>
      <c r="C1192" s="532"/>
      <c r="D1192" s="532"/>
    </row>
    <row r="1193" spans="2:4">
      <c r="B1193" s="537"/>
      <c r="C1193" s="532"/>
      <c r="D1193" s="532"/>
    </row>
    <row r="1194" spans="2:4">
      <c r="B1194" s="537"/>
      <c r="C1194" s="532"/>
      <c r="D1194" s="532"/>
    </row>
    <row r="1195" spans="2:4">
      <c r="B1195" s="537"/>
      <c r="C1195" s="532"/>
      <c r="D1195" s="532"/>
    </row>
    <row r="1196" spans="2:4">
      <c r="B1196" s="537"/>
      <c r="C1196" s="532"/>
      <c r="D1196" s="532"/>
    </row>
    <row r="1197" spans="2:4">
      <c r="B1197" s="537"/>
      <c r="C1197" s="532"/>
      <c r="D1197" s="532"/>
    </row>
    <row r="1198" spans="2:4">
      <c r="B1198" s="537"/>
      <c r="C1198" s="532"/>
      <c r="D1198" s="532"/>
    </row>
    <row r="1199" spans="2:4">
      <c r="B1199" s="537"/>
      <c r="C1199" s="532"/>
      <c r="D1199" s="532"/>
    </row>
    <row r="1200" spans="2:4">
      <c r="B1200" s="537"/>
      <c r="C1200" s="532"/>
      <c r="D1200" s="532"/>
    </row>
    <row r="1201" spans="2:4">
      <c r="B1201" s="537"/>
      <c r="C1201" s="532"/>
      <c r="D1201" s="532"/>
    </row>
    <row r="1202" spans="2:4">
      <c r="B1202" s="537"/>
      <c r="C1202" s="532"/>
      <c r="D1202" s="532"/>
    </row>
    <row r="1203" spans="2:4">
      <c r="B1203" s="537"/>
      <c r="C1203" s="532"/>
      <c r="D1203" s="532"/>
    </row>
    <row r="1204" spans="2:4">
      <c r="B1204" s="537"/>
      <c r="C1204" s="532"/>
      <c r="D1204" s="532"/>
    </row>
    <row r="1205" spans="2:4">
      <c r="B1205" s="537"/>
      <c r="C1205" s="532"/>
      <c r="D1205" s="532"/>
    </row>
    <row r="1206" spans="2:4">
      <c r="B1206" s="537"/>
      <c r="C1206" s="532"/>
      <c r="D1206" s="532"/>
    </row>
    <row r="1207" spans="2:4">
      <c r="B1207" s="537"/>
      <c r="C1207" s="532"/>
      <c r="D1207" s="532"/>
    </row>
    <row r="1208" spans="2:4">
      <c r="B1208" s="537"/>
      <c r="C1208" s="532"/>
      <c r="D1208" s="532"/>
    </row>
    <row r="1209" spans="2:4">
      <c r="B1209" s="537"/>
      <c r="C1209" s="532"/>
      <c r="D1209" s="532"/>
    </row>
    <row r="1210" spans="2:4">
      <c r="B1210" s="537"/>
      <c r="C1210" s="532"/>
      <c r="D1210" s="532"/>
    </row>
    <row r="1211" spans="2:4">
      <c r="B1211" s="537"/>
      <c r="C1211" s="532"/>
      <c r="D1211" s="532"/>
    </row>
    <row r="1212" spans="2:4">
      <c r="B1212" s="537"/>
      <c r="C1212" s="532"/>
      <c r="D1212" s="532"/>
    </row>
    <row r="1213" spans="2:4">
      <c r="B1213" s="537"/>
      <c r="C1213" s="532"/>
      <c r="D1213" s="532"/>
    </row>
    <row r="1214" spans="2:4">
      <c r="B1214" s="537"/>
      <c r="C1214" s="532"/>
      <c r="D1214" s="532"/>
    </row>
    <row r="1215" spans="2:4">
      <c r="B1215" s="535"/>
      <c r="C1215" s="532"/>
      <c r="D1215" s="532"/>
    </row>
    <row r="1216" spans="2:4">
      <c r="B1216" s="537"/>
      <c r="C1216" s="532"/>
      <c r="D1216" s="532"/>
    </row>
    <row r="1217" spans="2:4">
      <c r="B1217" s="532"/>
      <c r="C1217" s="532"/>
      <c r="D1217" s="532"/>
    </row>
    <row r="1218" spans="2:4">
      <c r="B1218" s="537"/>
      <c r="C1218" s="532"/>
      <c r="D1218" s="532"/>
    </row>
    <row r="1219" spans="2:4">
      <c r="B1219" s="537"/>
      <c r="C1219" s="532"/>
      <c r="D1219" s="532"/>
    </row>
    <row r="1220" spans="2:4">
      <c r="B1220" s="537"/>
      <c r="C1220" s="532"/>
      <c r="D1220" s="532"/>
    </row>
    <row r="1221" spans="2:4">
      <c r="B1221" s="537"/>
      <c r="C1221" s="532"/>
      <c r="D1221" s="532"/>
    </row>
    <row r="1222" spans="2:4">
      <c r="B1222" s="537"/>
      <c r="C1222" s="532"/>
      <c r="D1222" s="532"/>
    </row>
    <row r="1223" spans="2:4">
      <c r="B1223" s="537"/>
      <c r="C1223" s="532"/>
      <c r="D1223" s="532"/>
    </row>
    <row r="1224" spans="2:4">
      <c r="B1224" s="537"/>
      <c r="C1224" s="532"/>
      <c r="D1224" s="532"/>
    </row>
    <row r="1225" spans="2:4">
      <c r="B1225" s="537"/>
      <c r="C1225" s="532"/>
      <c r="D1225" s="532"/>
    </row>
    <row r="1226" spans="2:4">
      <c r="B1226" s="537"/>
      <c r="C1226" s="532"/>
      <c r="D1226" s="532"/>
    </row>
    <row r="1227" spans="2:4">
      <c r="B1227" s="537"/>
      <c r="C1227" s="532"/>
      <c r="D1227" s="532"/>
    </row>
    <row r="1228" spans="2:4">
      <c r="B1228" s="537"/>
      <c r="C1228" s="532"/>
      <c r="D1228" s="532"/>
    </row>
    <row r="1229" spans="2:4">
      <c r="B1229" s="537"/>
      <c r="C1229" s="532"/>
      <c r="D1229" s="532"/>
    </row>
    <row r="1230" spans="2:4">
      <c r="B1230" s="537"/>
      <c r="C1230" s="532"/>
      <c r="D1230" s="532"/>
    </row>
    <row r="1231" spans="2:4">
      <c r="B1231" s="537"/>
      <c r="C1231" s="532"/>
      <c r="D1231" s="532"/>
    </row>
    <row r="1232" spans="2:4">
      <c r="B1232" s="537"/>
      <c r="C1232" s="532"/>
      <c r="D1232" s="532"/>
    </row>
    <row r="1233" spans="2:4">
      <c r="B1233" s="537"/>
      <c r="C1233" s="532"/>
      <c r="D1233" s="532"/>
    </row>
    <row r="1234" spans="2:4">
      <c r="B1234" s="537"/>
      <c r="C1234" s="532"/>
      <c r="D1234" s="532"/>
    </row>
    <row r="1235" spans="2:4">
      <c r="B1235" s="537"/>
      <c r="C1235" s="532"/>
      <c r="D1235" s="532"/>
    </row>
    <row r="1236" spans="2:4">
      <c r="B1236" s="537"/>
      <c r="C1236" s="532"/>
      <c r="D1236" s="532"/>
    </row>
    <row r="1237" spans="2:4">
      <c r="B1237" s="537"/>
      <c r="C1237" s="532"/>
      <c r="D1237" s="532"/>
    </row>
    <row r="1238" spans="2:4">
      <c r="B1238" s="537"/>
      <c r="C1238" s="532"/>
      <c r="D1238" s="532"/>
    </row>
    <row r="1239" spans="2:4">
      <c r="B1239" s="537"/>
      <c r="C1239" s="532"/>
      <c r="D1239" s="532"/>
    </row>
    <row r="1240" spans="2:4">
      <c r="B1240" s="537"/>
      <c r="C1240" s="532"/>
      <c r="D1240" s="532"/>
    </row>
    <row r="1241" spans="2:4">
      <c r="B1241" s="537"/>
      <c r="C1241" s="532"/>
      <c r="D1241" s="532"/>
    </row>
    <row r="1242" spans="2:4">
      <c r="B1242" s="537"/>
      <c r="C1242" s="532"/>
      <c r="D1242" s="532"/>
    </row>
    <row r="1243" spans="2:4">
      <c r="B1243" s="537"/>
      <c r="C1243" s="532"/>
      <c r="D1243" s="532"/>
    </row>
    <row r="1244" spans="2:4">
      <c r="B1244" s="537"/>
      <c r="C1244" s="532"/>
      <c r="D1244" s="532"/>
    </row>
    <row r="1245" spans="2:4">
      <c r="B1245" s="537"/>
      <c r="C1245" s="532"/>
      <c r="D1245" s="532"/>
    </row>
    <row r="1246" spans="2:4">
      <c r="B1246" s="537"/>
      <c r="C1246" s="532"/>
      <c r="D1246" s="532"/>
    </row>
    <row r="1247" spans="2:4">
      <c r="B1247" s="537"/>
      <c r="C1247" s="532"/>
      <c r="D1247" s="532"/>
    </row>
    <row r="1248" spans="2:4">
      <c r="B1248" s="537"/>
      <c r="C1248" s="532"/>
      <c r="D1248" s="532"/>
    </row>
    <row r="1249" spans="2:4">
      <c r="B1249" s="537"/>
      <c r="C1249" s="532"/>
      <c r="D1249" s="532"/>
    </row>
    <row r="1250" spans="2:4">
      <c r="B1250" s="537"/>
      <c r="C1250" s="537"/>
      <c r="D1250" s="537"/>
    </row>
    <row r="1251" spans="2:4">
      <c r="B1251" s="537"/>
      <c r="C1251" s="537"/>
      <c r="D1251" s="533"/>
    </row>
    <row r="1252" spans="2:4">
      <c r="B1252" s="537"/>
      <c r="C1252" s="537"/>
      <c r="D1252" s="533"/>
    </row>
    <row r="1253" spans="2:4">
      <c r="B1253" s="537"/>
      <c r="C1253" s="537"/>
      <c r="D1253" s="533"/>
    </row>
    <row r="1254" spans="2:4">
      <c r="B1254" s="537"/>
      <c r="C1254" s="541"/>
      <c r="D1254" s="532"/>
    </row>
    <row r="1255" spans="2:4">
      <c r="B1255" s="537"/>
      <c r="C1255" s="541"/>
      <c r="D1255" s="532"/>
    </row>
    <row r="1256" spans="2:4">
      <c r="B1256" s="537"/>
      <c r="C1256" s="541"/>
      <c r="D1256" s="532"/>
    </row>
    <row r="1257" spans="2:4">
      <c r="B1257" s="537"/>
      <c r="C1257" s="541"/>
      <c r="D1257" s="532"/>
    </row>
    <row r="1258" spans="2:4">
      <c r="B1258" s="537"/>
      <c r="C1258" s="541"/>
      <c r="D1258" s="532"/>
    </row>
    <row r="1259" spans="2:4">
      <c r="B1259" s="537"/>
      <c r="C1259" s="541"/>
      <c r="D1259" s="532"/>
    </row>
    <row r="1260" spans="2:4">
      <c r="B1260" s="537"/>
      <c r="C1260" s="541"/>
      <c r="D1260" s="532"/>
    </row>
    <row r="1261" spans="2:4">
      <c r="B1261" s="537"/>
      <c r="C1261" s="541"/>
      <c r="D1261" s="532"/>
    </row>
    <row r="1262" spans="2:4">
      <c r="B1262" s="537"/>
      <c r="C1262" s="541"/>
      <c r="D1262" s="532"/>
    </row>
    <row r="1263" spans="2:4">
      <c r="B1263" s="537"/>
      <c r="C1263" s="541"/>
      <c r="D1263" s="532"/>
    </row>
    <row r="1264" spans="2:4">
      <c r="B1264" s="537"/>
      <c r="C1264" s="541"/>
      <c r="D1264" s="532"/>
    </row>
    <row r="1265" spans="2:4">
      <c r="B1265" s="537"/>
      <c r="C1265" s="541"/>
      <c r="D1265" s="532"/>
    </row>
    <row r="1266" spans="2:4">
      <c r="B1266" s="537"/>
      <c r="C1266" s="541"/>
      <c r="D1266" s="532"/>
    </row>
    <row r="1267" spans="2:4">
      <c r="B1267" s="537"/>
      <c r="C1267" s="541"/>
      <c r="D1267" s="532"/>
    </row>
    <row r="1268" spans="2:4">
      <c r="B1268" s="537"/>
      <c r="C1268" s="541"/>
      <c r="D1268" s="532"/>
    </row>
    <row r="1269" spans="2:4">
      <c r="B1269" s="537"/>
      <c r="C1269" s="541"/>
      <c r="D1269" s="532"/>
    </row>
    <row r="1270" spans="2:4">
      <c r="B1270" s="537"/>
      <c r="C1270" s="541"/>
      <c r="D1270" s="532"/>
    </row>
    <row r="1271" spans="2:4">
      <c r="B1271" s="537"/>
      <c r="C1271" s="541"/>
      <c r="D1271" s="532"/>
    </row>
    <row r="1272" spans="2:4">
      <c r="B1272" s="537"/>
      <c r="C1272" s="541"/>
      <c r="D1272" s="532"/>
    </row>
    <row r="1273" spans="2:4">
      <c r="B1273" s="537"/>
      <c r="C1273" s="541"/>
      <c r="D1273" s="532"/>
    </row>
    <row r="1274" spans="2:4">
      <c r="B1274" s="537"/>
      <c r="C1274" s="541"/>
      <c r="D1274" s="532"/>
    </row>
    <row r="1275" spans="2:4">
      <c r="B1275" s="537"/>
      <c r="C1275" s="541"/>
      <c r="D1275" s="532"/>
    </row>
    <row r="1276" spans="2:4">
      <c r="B1276" s="537"/>
      <c r="C1276" s="541"/>
      <c r="D1276" s="532"/>
    </row>
    <row r="1277" spans="2:4">
      <c r="B1277" s="537"/>
      <c r="C1277" s="541"/>
      <c r="D1277" s="532"/>
    </row>
    <row r="1278" spans="2:4">
      <c r="B1278" s="537"/>
      <c r="C1278" s="541"/>
      <c r="D1278" s="532"/>
    </row>
    <row r="1279" spans="2:4">
      <c r="B1279" s="537"/>
      <c r="C1279" s="541"/>
      <c r="D1279" s="532"/>
    </row>
    <row r="1280" spans="2:4">
      <c r="B1280" s="532"/>
      <c r="C1280" s="532"/>
      <c r="D1280" s="532"/>
    </row>
    <row r="1281" spans="2:4">
      <c r="B1281" s="532"/>
      <c r="C1281" s="532"/>
      <c r="D1281" s="532"/>
    </row>
    <row r="1282" spans="2:4">
      <c r="B1282" s="532"/>
      <c r="C1282" s="532"/>
      <c r="D1282" s="532"/>
    </row>
    <row r="1283" spans="2:4">
      <c r="B1283" s="532"/>
      <c r="C1283" s="532"/>
      <c r="D1283" s="532"/>
    </row>
    <row r="1284" spans="2:4">
      <c r="B1284" s="532"/>
      <c r="C1284" s="532"/>
      <c r="D1284" s="532"/>
    </row>
    <row r="1285" spans="2:4">
      <c r="B1285" s="532"/>
      <c r="C1285" s="532"/>
      <c r="D1285" s="532"/>
    </row>
    <row r="1286" spans="2:4">
      <c r="B1286" s="532"/>
      <c r="C1286" s="532"/>
      <c r="D1286" s="532"/>
    </row>
    <row r="1287" spans="2:4">
      <c r="B1287" s="532"/>
      <c r="C1287" s="532"/>
      <c r="D1287" s="532"/>
    </row>
    <row r="1288" spans="2:4">
      <c r="B1288" s="532"/>
      <c r="C1288" s="532"/>
      <c r="D1288" s="532"/>
    </row>
    <row r="1289" spans="2:4">
      <c r="B1289" s="532"/>
      <c r="C1289" s="532"/>
      <c r="D1289" s="532"/>
    </row>
    <row r="1290" spans="2:4">
      <c r="B1290" s="532"/>
      <c r="C1290" s="532"/>
      <c r="D1290" s="532"/>
    </row>
    <row r="1291" spans="2:4">
      <c r="B1291" s="532"/>
      <c r="C1291" s="532"/>
      <c r="D1291" s="532"/>
    </row>
    <row r="1292" spans="2:4">
      <c r="B1292" s="532"/>
      <c r="C1292" s="532"/>
      <c r="D1292" s="532"/>
    </row>
    <row r="1293" spans="2:4">
      <c r="B1293" s="532"/>
      <c r="C1293" s="532"/>
      <c r="D1293" s="532"/>
    </row>
    <row r="1294" spans="2:4">
      <c r="B1294" s="532"/>
      <c r="C1294" s="532"/>
      <c r="D1294" s="532"/>
    </row>
    <row r="1295" spans="2:4">
      <c r="B1295" s="532"/>
      <c r="C1295" s="532"/>
      <c r="D1295" s="532"/>
    </row>
    <row r="1296" spans="2:4">
      <c r="B1296" s="532"/>
      <c r="C1296" s="532"/>
      <c r="D1296" s="532"/>
    </row>
    <row r="1297" spans="2:4">
      <c r="B1297" s="532"/>
      <c r="C1297" s="532"/>
      <c r="D1297" s="532"/>
    </row>
    <row r="1298" spans="2:4">
      <c r="B1298" s="532"/>
      <c r="C1298" s="532"/>
      <c r="D1298" s="532"/>
    </row>
    <row r="1299" spans="2:4">
      <c r="B1299" s="532"/>
      <c r="C1299" s="532"/>
      <c r="D1299" s="532"/>
    </row>
    <row r="1300" spans="2:4">
      <c r="B1300" s="532"/>
      <c r="C1300" s="532"/>
      <c r="D1300" s="532"/>
    </row>
    <row r="1301" spans="2:4">
      <c r="B1301" s="532"/>
      <c r="C1301" s="532"/>
      <c r="D1301" s="532"/>
    </row>
    <row r="1302" spans="2:4">
      <c r="B1302" s="532"/>
      <c r="C1302" s="532"/>
      <c r="D1302" s="532"/>
    </row>
    <row r="1303" spans="2:4">
      <c r="B1303" s="532"/>
      <c r="C1303" s="532"/>
      <c r="D1303" s="532"/>
    </row>
    <row r="1304" spans="2:4">
      <c r="B1304" s="532"/>
      <c r="C1304" s="532"/>
      <c r="D1304" s="532"/>
    </row>
    <row r="1305" spans="2:4">
      <c r="B1305" s="532"/>
      <c r="C1305" s="532"/>
      <c r="D1305" s="532"/>
    </row>
    <row r="1306" spans="2:4">
      <c r="B1306" s="532"/>
      <c r="C1306" s="532"/>
      <c r="D1306" s="532"/>
    </row>
    <row r="1307" spans="2:4">
      <c r="B1307" s="532"/>
      <c r="C1307" s="532"/>
      <c r="D1307" s="532"/>
    </row>
    <row r="1308" spans="2:4">
      <c r="B1308" s="532"/>
      <c r="C1308" s="532"/>
      <c r="D1308" s="532"/>
    </row>
    <row r="1309" spans="2:4">
      <c r="B1309" s="532"/>
      <c r="C1309" s="532"/>
      <c r="D1309" s="532"/>
    </row>
    <row r="1310" spans="2:4">
      <c r="B1310" s="532"/>
      <c r="C1310" s="532"/>
      <c r="D1310" s="532"/>
    </row>
    <row r="1311" spans="2:4">
      <c r="B1311" s="532"/>
      <c r="C1311" s="532"/>
      <c r="D1311" s="532"/>
    </row>
    <row r="1312" spans="2:4">
      <c r="B1312" s="532"/>
      <c r="C1312" s="532"/>
      <c r="D1312" s="532"/>
    </row>
    <row r="1313" spans="2:4">
      <c r="B1313" s="532"/>
      <c r="C1313" s="532"/>
      <c r="D1313" s="532"/>
    </row>
    <row r="1314" spans="2:4">
      <c r="B1314" s="532"/>
      <c r="C1314" s="532"/>
      <c r="D1314" s="532"/>
    </row>
    <row r="1315" spans="2:4">
      <c r="B1315" s="532"/>
      <c r="C1315" s="532"/>
      <c r="D1315" s="532"/>
    </row>
    <row r="1316" spans="2:4">
      <c r="B1316" s="532"/>
      <c r="C1316" s="532"/>
      <c r="D1316" s="532"/>
    </row>
    <row r="1317" spans="2:4">
      <c r="B1317" s="532"/>
      <c r="C1317" s="532"/>
      <c r="D1317" s="532"/>
    </row>
    <row r="1318" spans="2:4">
      <c r="B1318" s="532"/>
      <c r="C1318" s="532"/>
      <c r="D1318" s="532"/>
    </row>
    <row r="1319" spans="2:4">
      <c r="B1319" s="532"/>
      <c r="C1319" s="532"/>
      <c r="D1319" s="532"/>
    </row>
    <row r="1320" spans="2:4">
      <c r="B1320" s="532"/>
      <c r="C1320" s="532"/>
      <c r="D1320" s="532"/>
    </row>
    <row r="1321" spans="2:4">
      <c r="B1321" s="532"/>
      <c r="C1321" s="532"/>
      <c r="D1321" s="532"/>
    </row>
    <row r="1322" spans="2:4">
      <c r="B1322" s="532"/>
      <c r="C1322" s="532"/>
      <c r="D1322" s="532"/>
    </row>
    <row r="1323" spans="2:4">
      <c r="B1323" s="532"/>
      <c r="C1323" s="532"/>
      <c r="D1323" s="532"/>
    </row>
    <row r="1324" spans="2:4">
      <c r="B1324" s="532"/>
      <c r="C1324" s="532"/>
      <c r="D1324" s="532"/>
    </row>
    <row r="1325" spans="2:4">
      <c r="B1325" s="532"/>
      <c r="C1325" s="532"/>
      <c r="D1325" s="532"/>
    </row>
    <row r="1326" spans="2:4">
      <c r="B1326" s="532"/>
      <c r="C1326" s="532"/>
      <c r="D1326" s="532"/>
    </row>
    <row r="1327" spans="2:4">
      <c r="B1327" s="532"/>
      <c r="C1327" s="532"/>
      <c r="D1327" s="532"/>
    </row>
    <row r="1328" spans="2:4">
      <c r="B1328" s="532"/>
      <c r="C1328" s="532"/>
      <c r="D1328" s="532"/>
    </row>
    <row r="1329" spans="2:4">
      <c r="B1329" s="532"/>
      <c r="C1329" s="532"/>
      <c r="D1329" s="532"/>
    </row>
    <row r="1330" spans="2:4">
      <c r="B1330" s="532"/>
      <c r="C1330" s="532"/>
      <c r="D1330" s="532"/>
    </row>
    <row r="1331" spans="2:4">
      <c r="B1331" s="532"/>
      <c r="C1331" s="532"/>
      <c r="D1331" s="532"/>
    </row>
    <row r="1332" spans="2:4">
      <c r="B1332" s="532"/>
      <c r="C1332" s="532"/>
      <c r="D1332" s="532"/>
    </row>
    <row r="1333" spans="2:4">
      <c r="B1333" s="532"/>
      <c r="C1333" s="532"/>
      <c r="D1333" s="532"/>
    </row>
    <row r="1334" spans="2:4">
      <c r="B1334" s="532"/>
      <c r="C1334" s="532"/>
      <c r="D1334" s="532"/>
    </row>
    <row r="1335" spans="2:4">
      <c r="B1335" s="532"/>
      <c r="C1335" s="532"/>
      <c r="D1335" s="532"/>
    </row>
    <row r="1336" spans="2:4">
      <c r="B1336" s="532"/>
      <c r="C1336" s="532"/>
      <c r="D1336" s="532"/>
    </row>
    <row r="1337" spans="2:4">
      <c r="B1337" s="532"/>
      <c r="C1337" s="532"/>
      <c r="D1337" s="532"/>
    </row>
    <row r="1338" spans="2:4">
      <c r="B1338" s="532"/>
      <c r="C1338" s="532"/>
      <c r="D1338" s="532"/>
    </row>
    <row r="1339" spans="2:4">
      <c r="B1339" s="532"/>
      <c r="C1339" s="532"/>
      <c r="D1339" s="532"/>
    </row>
    <row r="1340" spans="2:4">
      <c r="B1340" s="532"/>
      <c r="C1340" s="532"/>
      <c r="D1340" s="532"/>
    </row>
    <row r="1341" spans="2:4">
      <c r="B1341" s="532"/>
      <c r="C1341" s="532"/>
      <c r="D1341" s="532"/>
    </row>
    <row r="1342" spans="2:4">
      <c r="B1342" s="532"/>
      <c r="C1342" s="532"/>
      <c r="D1342" s="532"/>
    </row>
    <row r="1343" spans="2:4">
      <c r="B1343" s="532"/>
      <c r="C1343" s="532"/>
      <c r="D1343" s="532"/>
    </row>
    <row r="1344" spans="2:4">
      <c r="B1344" s="532"/>
      <c r="C1344" s="532"/>
      <c r="D1344" s="532"/>
    </row>
    <row r="1345" spans="2:4">
      <c r="B1345" s="532"/>
      <c r="C1345" s="532"/>
      <c r="D1345" s="532"/>
    </row>
    <row r="1346" spans="2:4">
      <c r="B1346" s="532"/>
      <c r="C1346" s="532"/>
      <c r="D1346" s="532"/>
    </row>
    <row r="1347" spans="2:4">
      <c r="B1347" s="532"/>
      <c r="C1347" s="532"/>
      <c r="D1347" s="532"/>
    </row>
    <row r="1348" spans="2:4">
      <c r="B1348" s="532"/>
      <c r="C1348" s="532"/>
      <c r="D1348" s="532"/>
    </row>
    <row r="1349" spans="2:4">
      <c r="B1349" s="532"/>
      <c r="C1349" s="532"/>
      <c r="D1349" s="532"/>
    </row>
    <row r="1350" spans="2:4">
      <c r="B1350" s="532"/>
      <c r="C1350" s="532"/>
      <c r="D1350" s="532"/>
    </row>
    <row r="1351" spans="2:4">
      <c r="B1351" s="532"/>
      <c r="C1351" s="532"/>
      <c r="D1351" s="532"/>
    </row>
    <row r="1352" spans="2:4">
      <c r="B1352" s="532"/>
      <c r="C1352" s="532"/>
      <c r="D1352" s="532"/>
    </row>
    <row r="1353" spans="2:4">
      <c r="B1353" s="532"/>
      <c r="C1353" s="532"/>
      <c r="D1353" s="532"/>
    </row>
    <row r="1354" spans="2:4">
      <c r="B1354" s="532"/>
      <c r="C1354" s="532"/>
      <c r="D1354" s="532"/>
    </row>
    <row r="1355" spans="2:4">
      <c r="B1355" s="532"/>
      <c r="C1355" s="532"/>
      <c r="D1355" s="532"/>
    </row>
    <row r="1356" spans="2:4">
      <c r="B1356" s="532"/>
      <c r="C1356" s="532"/>
      <c r="D1356" s="532"/>
    </row>
    <row r="1357" spans="2:4">
      <c r="B1357" s="532"/>
      <c r="C1357" s="532"/>
      <c r="D1357" s="532"/>
    </row>
    <row r="1358" spans="2:4">
      <c r="B1358" s="532"/>
      <c r="C1358" s="532"/>
      <c r="D1358" s="532"/>
    </row>
    <row r="1359" spans="2:4">
      <c r="B1359" s="532"/>
      <c r="C1359" s="532"/>
      <c r="D1359" s="532"/>
    </row>
    <row r="1360" spans="2:4">
      <c r="B1360" s="532"/>
      <c r="C1360" s="532"/>
      <c r="D1360" s="532"/>
    </row>
    <row r="1361" spans="2:4">
      <c r="B1361" s="532"/>
      <c r="C1361" s="532"/>
      <c r="D1361" s="532"/>
    </row>
    <row r="1362" spans="2:4">
      <c r="B1362" s="532"/>
      <c r="C1362" s="532"/>
      <c r="D1362" s="532"/>
    </row>
    <row r="1363" spans="2:4">
      <c r="B1363" s="532"/>
      <c r="C1363" s="532"/>
      <c r="D1363" s="532"/>
    </row>
    <row r="1364" spans="2:4">
      <c r="B1364" s="532"/>
      <c r="C1364" s="532"/>
      <c r="D1364" s="532"/>
    </row>
    <row r="1365" spans="2:4">
      <c r="B1365" s="532"/>
      <c r="C1365" s="532"/>
      <c r="D1365" s="532"/>
    </row>
    <row r="1366" spans="2:4">
      <c r="B1366" s="532"/>
      <c r="C1366" s="532"/>
      <c r="D1366" s="532"/>
    </row>
    <row r="1367" spans="2:4">
      <c r="B1367" s="532"/>
      <c r="C1367" s="532"/>
      <c r="D1367" s="532"/>
    </row>
    <row r="1368" spans="2:4">
      <c r="B1368" s="532"/>
      <c r="C1368" s="532"/>
      <c r="D1368" s="532"/>
    </row>
    <row r="1369" spans="2:4">
      <c r="B1369" s="535"/>
      <c r="C1369" s="535"/>
      <c r="D1369" s="535"/>
    </row>
    <row r="1370" spans="2:4">
      <c r="B1370" s="535"/>
      <c r="C1370" s="535"/>
      <c r="D1370" s="535"/>
    </row>
    <row r="1371" spans="2:4">
      <c r="B1371" s="535"/>
      <c r="C1371" s="535"/>
      <c r="D1371" s="535"/>
    </row>
    <row r="1372" spans="2:4">
      <c r="B1372" s="535"/>
      <c r="C1372" s="535"/>
      <c r="D1372" s="535"/>
    </row>
    <row r="1373" spans="2:4">
      <c r="B1373" s="535"/>
      <c r="C1373" s="535"/>
      <c r="D1373" s="535"/>
    </row>
    <row r="1374" spans="2:4">
      <c r="B1374" s="535"/>
      <c r="C1374" s="535"/>
      <c r="D1374" s="535"/>
    </row>
    <row r="1375" spans="2:4">
      <c r="B1375" s="535"/>
      <c r="C1375" s="535"/>
      <c r="D1375" s="535"/>
    </row>
    <row r="1376" spans="2:4">
      <c r="B1376" s="535"/>
      <c r="C1376" s="535"/>
      <c r="D1376" s="535"/>
    </row>
    <row r="1377" spans="2:4">
      <c r="B1377" s="535"/>
      <c r="C1377" s="535"/>
      <c r="D1377" s="535"/>
    </row>
    <row r="1378" spans="2:4">
      <c r="B1378" s="535"/>
      <c r="C1378" s="535"/>
      <c r="D1378" s="535"/>
    </row>
    <row r="1379" spans="2:4">
      <c r="B1379" s="535"/>
      <c r="C1379" s="535"/>
      <c r="D1379" s="535"/>
    </row>
    <row r="1380" spans="2:4">
      <c r="B1380" s="535"/>
      <c r="C1380" s="535"/>
      <c r="D1380" s="535"/>
    </row>
    <row r="1381" spans="2:4">
      <c r="B1381" s="535"/>
      <c r="C1381" s="535"/>
      <c r="D1381" s="535"/>
    </row>
    <row r="1382" spans="2:4">
      <c r="B1382" s="535"/>
      <c r="C1382" s="535"/>
      <c r="D1382" s="535"/>
    </row>
    <row r="1383" spans="2:4">
      <c r="B1383" s="535"/>
      <c r="C1383" s="535"/>
      <c r="D1383" s="535"/>
    </row>
    <row r="1384" spans="2:4">
      <c r="B1384" s="535"/>
      <c r="C1384" s="535"/>
      <c r="D1384" s="535"/>
    </row>
    <row r="1385" spans="2:4">
      <c r="B1385" s="535"/>
      <c r="C1385" s="535"/>
      <c r="D1385" s="535"/>
    </row>
    <row r="1386" spans="2:4">
      <c r="B1386" s="535"/>
      <c r="C1386" s="535"/>
      <c r="D1386" s="535"/>
    </row>
    <row r="1387" spans="2:4">
      <c r="B1387" s="535"/>
      <c r="C1387" s="535"/>
      <c r="D1387" s="535"/>
    </row>
    <row r="1388" spans="2:4">
      <c r="B1388" s="535"/>
      <c r="C1388" s="535"/>
      <c r="D1388" s="535"/>
    </row>
    <row r="1389" spans="2:4">
      <c r="B1389" s="535"/>
      <c r="C1389" s="535"/>
      <c r="D1389" s="535"/>
    </row>
    <row r="1390" spans="2:4">
      <c r="B1390" s="535"/>
      <c r="C1390" s="535"/>
      <c r="D1390" s="535"/>
    </row>
    <row r="1391" spans="2:4">
      <c r="B1391" s="535"/>
      <c r="C1391" s="535"/>
      <c r="D1391" s="535"/>
    </row>
    <row r="1392" spans="2:4">
      <c r="B1392" s="535"/>
      <c r="C1392" s="535"/>
      <c r="D1392" s="535"/>
    </row>
    <row r="1393" spans="2:4">
      <c r="B1393" s="535"/>
      <c r="C1393" s="535"/>
      <c r="D1393" s="535"/>
    </row>
    <row r="1394" spans="2:4">
      <c r="B1394" s="535"/>
      <c r="C1394" s="535"/>
      <c r="D1394" s="535"/>
    </row>
    <row r="1395" spans="2:4">
      <c r="B1395" s="535"/>
      <c r="C1395" s="535"/>
      <c r="D1395" s="535"/>
    </row>
    <row r="1396" spans="2:4">
      <c r="B1396" s="535"/>
      <c r="C1396" s="535"/>
      <c r="D1396" s="535"/>
    </row>
    <row r="1397" spans="2:4">
      <c r="B1397" s="535"/>
      <c r="C1397" s="535"/>
      <c r="D1397" s="535"/>
    </row>
    <row r="1398" spans="2:4">
      <c r="B1398" s="535"/>
      <c r="C1398" s="535"/>
      <c r="D1398" s="535"/>
    </row>
    <row r="1399" spans="2:4">
      <c r="B1399" s="535"/>
      <c r="C1399" s="535"/>
      <c r="D1399" s="535"/>
    </row>
    <row r="1400" spans="2:4">
      <c r="B1400" s="535"/>
      <c r="C1400" s="535"/>
      <c r="D1400" s="535"/>
    </row>
    <row r="1401" spans="2:4">
      <c r="B1401" s="535"/>
      <c r="C1401" s="535"/>
      <c r="D1401" s="535"/>
    </row>
    <row r="1402" spans="2:4">
      <c r="B1402" s="535"/>
      <c r="C1402" s="535"/>
      <c r="D1402" s="535"/>
    </row>
    <row r="1403" spans="2:4">
      <c r="B1403" s="535"/>
      <c r="C1403" s="535"/>
      <c r="D1403" s="535"/>
    </row>
    <row r="1404" spans="2:4">
      <c r="B1404" s="535"/>
      <c r="C1404" s="535"/>
      <c r="D1404" s="535"/>
    </row>
    <row r="1405" spans="2:4">
      <c r="B1405" s="535"/>
      <c r="C1405" s="535"/>
      <c r="D1405" s="535"/>
    </row>
    <row r="1406" spans="2:4">
      <c r="B1406" s="535"/>
      <c r="C1406" s="535"/>
      <c r="D1406" s="535"/>
    </row>
    <row r="1407" spans="2:4">
      <c r="B1407" s="535"/>
      <c r="C1407" s="535"/>
      <c r="D1407" s="535"/>
    </row>
    <row r="1408" spans="2:4">
      <c r="B1408" s="535"/>
      <c r="C1408" s="535"/>
      <c r="D1408" s="535"/>
    </row>
    <row r="1409" spans="2:4">
      <c r="B1409" s="535"/>
      <c r="C1409" s="535"/>
      <c r="D1409" s="535"/>
    </row>
    <row r="1410" spans="2:4">
      <c r="B1410" s="535"/>
      <c r="C1410" s="535"/>
      <c r="D1410" s="535"/>
    </row>
    <row r="1411" spans="2:4">
      <c r="B1411" s="535"/>
      <c r="C1411" s="535"/>
      <c r="D1411" s="535"/>
    </row>
    <row r="1412" spans="2:4">
      <c r="B1412" s="535"/>
      <c r="C1412" s="535"/>
      <c r="D1412" s="535"/>
    </row>
    <row r="1413" spans="2:4">
      <c r="B1413" s="535"/>
      <c r="C1413" s="535"/>
      <c r="D1413" s="535"/>
    </row>
    <row r="1414" spans="2:4">
      <c r="B1414" s="535"/>
      <c r="C1414" s="535"/>
      <c r="D1414" s="535"/>
    </row>
    <row r="1415" spans="2:4">
      <c r="B1415" s="535"/>
      <c r="C1415" s="535"/>
      <c r="D1415" s="535"/>
    </row>
    <row r="1416" spans="2:4">
      <c r="B1416" s="535"/>
      <c r="C1416" s="535"/>
      <c r="D1416" s="535"/>
    </row>
    <row r="1417" spans="2:4">
      <c r="B1417" s="535"/>
      <c r="C1417" s="535"/>
      <c r="D1417" s="535"/>
    </row>
    <row r="1418" spans="2:4">
      <c r="B1418" s="535"/>
      <c r="C1418" s="535"/>
      <c r="D1418" s="535"/>
    </row>
    <row r="1419" spans="2:4">
      <c r="B1419" s="535"/>
      <c r="C1419" s="535"/>
      <c r="D1419" s="535"/>
    </row>
    <row r="1420" spans="2:4">
      <c r="B1420" s="535"/>
      <c r="C1420" s="535"/>
      <c r="D1420" s="535"/>
    </row>
    <row r="1421" spans="2:4">
      <c r="B1421" s="535"/>
      <c r="C1421" s="535"/>
      <c r="D1421" s="535"/>
    </row>
    <row r="1422" spans="2:4">
      <c r="B1422" s="535"/>
      <c r="C1422" s="535"/>
      <c r="D1422" s="535"/>
    </row>
    <row r="1423" spans="2:4">
      <c r="B1423" s="535"/>
      <c r="C1423" s="535"/>
      <c r="D1423" s="535"/>
    </row>
    <row r="1424" spans="2:4">
      <c r="B1424" s="535"/>
      <c r="C1424" s="535"/>
      <c r="D1424" s="535"/>
    </row>
    <row r="1425" spans="2:4">
      <c r="B1425" s="535"/>
      <c r="C1425" s="535"/>
      <c r="D1425" s="535"/>
    </row>
    <row r="1426" spans="2:4">
      <c r="B1426" s="535"/>
      <c r="C1426" s="535"/>
      <c r="D1426" s="535"/>
    </row>
    <row r="1427" spans="2:4">
      <c r="B1427" s="535"/>
      <c r="C1427" s="535"/>
      <c r="D1427" s="535"/>
    </row>
    <row r="1428" spans="2:4">
      <c r="B1428" s="535"/>
      <c r="C1428" s="535"/>
      <c r="D1428" s="535"/>
    </row>
    <row r="1429" spans="2:4">
      <c r="B1429" s="535"/>
      <c r="C1429" s="535"/>
      <c r="D1429" s="535"/>
    </row>
    <row r="1430" spans="2:4">
      <c r="B1430" s="535"/>
      <c r="C1430" s="535"/>
      <c r="D1430" s="535"/>
    </row>
    <row r="1431" spans="2:4">
      <c r="B1431" s="535"/>
      <c r="C1431" s="535"/>
      <c r="D1431" s="535"/>
    </row>
    <row r="1432" spans="2:4">
      <c r="B1432" s="535"/>
      <c r="C1432" s="535"/>
      <c r="D1432" s="535"/>
    </row>
    <row r="1433" spans="2:4">
      <c r="B1433" s="535"/>
      <c r="C1433" s="535"/>
      <c r="D1433" s="535"/>
    </row>
    <row r="1434" spans="2:4">
      <c r="B1434" s="535"/>
      <c r="C1434" s="535"/>
      <c r="D1434" s="535"/>
    </row>
    <row r="1435" spans="2:4">
      <c r="B1435" s="535"/>
      <c r="C1435" s="535"/>
      <c r="D1435" s="535"/>
    </row>
    <row r="1436" spans="2:4">
      <c r="B1436" s="535"/>
      <c r="C1436" s="535"/>
      <c r="D1436" s="535"/>
    </row>
    <row r="1437" spans="2:4">
      <c r="B1437" s="535"/>
      <c r="C1437" s="535"/>
      <c r="D1437" s="535"/>
    </row>
    <row r="1438" spans="2:4">
      <c r="B1438" s="535"/>
      <c r="C1438" s="535"/>
      <c r="D1438" s="535"/>
    </row>
    <row r="1439" spans="2:4">
      <c r="B1439" s="535"/>
      <c r="C1439" s="535"/>
      <c r="D1439" s="535"/>
    </row>
    <row r="1440" spans="2:4">
      <c r="B1440" s="535"/>
      <c r="C1440" s="535"/>
      <c r="D1440" s="535"/>
    </row>
    <row r="1441" spans="2:4">
      <c r="B1441" s="535"/>
      <c r="C1441" s="535"/>
      <c r="D1441" s="535"/>
    </row>
    <row r="1442" spans="2:4">
      <c r="B1442" s="535"/>
      <c r="C1442" s="535"/>
      <c r="D1442" s="535"/>
    </row>
    <row r="1443" spans="2:4">
      <c r="B1443" s="535"/>
      <c r="C1443" s="535"/>
      <c r="D1443" s="535"/>
    </row>
    <row r="1444" spans="2:4">
      <c r="B1444" s="535"/>
      <c r="C1444" s="535"/>
      <c r="D1444" s="535"/>
    </row>
    <row r="1445" spans="2:4">
      <c r="B1445" s="535"/>
      <c r="C1445" s="535"/>
      <c r="D1445" s="535"/>
    </row>
    <row r="1446" spans="2:4">
      <c r="B1446" s="535"/>
      <c r="C1446" s="535"/>
      <c r="D1446" s="535"/>
    </row>
    <row r="1447" spans="2:4">
      <c r="B1447" s="535"/>
      <c r="C1447" s="535"/>
      <c r="D1447" s="535"/>
    </row>
    <row r="1448" spans="2:4">
      <c r="B1448" s="535"/>
      <c r="C1448" s="535"/>
      <c r="D1448" s="535"/>
    </row>
    <row r="1449" spans="2:4">
      <c r="B1449" s="535"/>
      <c r="C1449" s="535"/>
      <c r="D1449" s="535"/>
    </row>
    <row r="1450" spans="2:4">
      <c r="B1450" s="535"/>
      <c r="C1450" s="535"/>
      <c r="D1450" s="535"/>
    </row>
    <row r="1451" spans="2:4">
      <c r="B1451" s="535"/>
      <c r="C1451" s="535"/>
      <c r="D1451" s="535"/>
    </row>
    <row r="1452" spans="2:4">
      <c r="B1452" s="535"/>
      <c r="C1452" s="535"/>
      <c r="D1452" s="535"/>
    </row>
    <row r="1453" spans="2:4">
      <c r="B1453" s="535"/>
      <c r="C1453" s="535"/>
      <c r="D1453" s="535"/>
    </row>
    <row r="1454" spans="2:4">
      <c r="B1454" s="535"/>
      <c r="C1454" s="535"/>
      <c r="D1454" s="535"/>
    </row>
    <row r="1455" spans="2:4">
      <c r="B1455" s="535"/>
      <c r="C1455" s="535"/>
      <c r="D1455" s="535"/>
    </row>
    <row r="1456" spans="2:4">
      <c r="B1456" s="535"/>
      <c r="C1456" s="535"/>
      <c r="D1456" s="535"/>
    </row>
    <row r="1457" spans="2:4">
      <c r="B1457" s="535"/>
      <c r="C1457" s="535"/>
      <c r="D1457" s="535"/>
    </row>
    <row r="1458" spans="2:4">
      <c r="B1458" s="535"/>
      <c r="C1458" s="535"/>
      <c r="D1458" s="535"/>
    </row>
    <row r="1459" spans="2:4">
      <c r="B1459" s="535"/>
      <c r="C1459" s="535"/>
      <c r="D1459" s="535"/>
    </row>
    <row r="1460" spans="2:4">
      <c r="B1460" s="535"/>
      <c r="C1460" s="535"/>
      <c r="D1460" s="535"/>
    </row>
    <row r="1461" spans="2:4">
      <c r="B1461" s="535"/>
      <c r="C1461" s="535"/>
      <c r="D1461" s="535"/>
    </row>
    <row r="1462" spans="2:4">
      <c r="B1462" s="535"/>
      <c r="C1462" s="535"/>
      <c r="D1462" s="535"/>
    </row>
    <row r="1463" spans="2:4">
      <c r="B1463" s="535"/>
      <c r="C1463" s="535"/>
      <c r="D1463" s="535"/>
    </row>
    <row r="1464" spans="2:4">
      <c r="B1464" s="535"/>
      <c r="C1464" s="535"/>
      <c r="D1464" s="535"/>
    </row>
    <row r="1465" spans="2:4">
      <c r="B1465" s="535"/>
      <c r="C1465" s="535"/>
      <c r="D1465" s="535"/>
    </row>
    <row r="1466" spans="2:4">
      <c r="B1466" s="535"/>
      <c r="C1466" s="535"/>
      <c r="D1466" s="535"/>
    </row>
    <row r="1467" spans="2:4">
      <c r="B1467" s="535"/>
      <c r="C1467" s="535"/>
      <c r="D1467" s="535"/>
    </row>
    <row r="1468" spans="2:4">
      <c r="B1468" s="535"/>
      <c r="C1468" s="535"/>
      <c r="D1468" s="535"/>
    </row>
    <row r="1469" spans="2:4">
      <c r="B1469" s="535"/>
      <c r="C1469" s="535"/>
      <c r="D1469" s="535"/>
    </row>
    <row r="1470" spans="2:4">
      <c r="B1470" s="535"/>
      <c r="C1470" s="535"/>
      <c r="D1470" s="535"/>
    </row>
    <row r="1471" spans="2:4">
      <c r="B1471" s="535"/>
      <c r="C1471" s="535"/>
      <c r="D1471" s="535"/>
    </row>
    <row r="1472" spans="2:4">
      <c r="B1472" s="535"/>
      <c r="C1472" s="535"/>
      <c r="D1472" s="535"/>
    </row>
    <row r="1473" spans="2:4">
      <c r="B1473" s="535"/>
      <c r="C1473" s="535"/>
      <c r="D1473" s="535"/>
    </row>
    <row r="1474" spans="2:4">
      <c r="B1474" s="535"/>
      <c r="C1474" s="535"/>
      <c r="D1474" s="535"/>
    </row>
    <row r="1475" spans="2:4">
      <c r="B1475" s="535"/>
      <c r="C1475" s="535"/>
      <c r="D1475" s="535"/>
    </row>
    <row r="1476" spans="2:4">
      <c r="B1476" s="535"/>
      <c r="C1476" s="535"/>
      <c r="D1476" s="535"/>
    </row>
    <row r="1477" spans="2:4">
      <c r="B1477" s="535"/>
      <c r="C1477" s="535"/>
      <c r="D1477" s="535"/>
    </row>
    <row r="1478" spans="2:4">
      <c r="B1478" s="535"/>
      <c r="C1478" s="535"/>
      <c r="D1478" s="535"/>
    </row>
    <row r="1479" spans="2:4">
      <c r="B1479" s="535"/>
      <c r="C1479" s="535"/>
      <c r="D1479" s="535"/>
    </row>
    <row r="1480" spans="2:4">
      <c r="B1480" s="535"/>
      <c r="C1480" s="535"/>
      <c r="D1480" s="535"/>
    </row>
    <row r="1481" spans="2:4">
      <c r="B1481" s="535"/>
      <c r="C1481" s="535"/>
      <c r="D1481" s="535"/>
    </row>
    <row r="1482" spans="2:4">
      <c r="B1482" s="535"/>
      <c r="C1482" s="535"/>
      <c r="D1482" s="535"/>
    </row>
    <row r="1483" spans="2:4">
      <c r="B1483" s="535"/>
      <c r="C1483" s="535"/>
      <c r="D1483" s="535"/>
    </row>
    <row r="1484" spans="2:4">
      <c r="B1484" s="535"/>
      <c r="C1484" s="535"/>
      <c r="D1484" s="535"/>
    </row>
    <row r="1485" spans="2:4">
      <c r="B1485" s="535"/>
      <c r="C1485" s="535"/>
      <c r="D1485" s="535"/>
    </row>
    <row r="1486" spans="2:4">
      <c r="B1486" s="535"/>
      <c r="C1486" s="535"/>
      <c r="D1486" s="535"/>
    </row>
    <row r="1487" spans="2:4">
      <c r="B1487" s="535"/>
      <c r="C1487" s="535"/>
      <c r="D1487" s="535"/>
    </row>
    <row r="1488" spans="2:4">
      <c r="B1488" s="535"/>
      <c r="C1488" s="535"/>
      <c r="D1488" s="535"/>
    </row>
    <row r="1489" spans="2:4">
      <c r="B1489" s="535"/>
      <c r="C1489" s="535"/>
      <c r="D1489" s="535"/>
    </row>
    <row r="1490" spans="2:4">
      <c r="B1490" s="535"/>
      <c r="C1490" s="535"/>
      <c r="D1490" s="535"/>
    </row>
    <row r="1491" spans="2:4">
      <c r="B1491" s="535"/>
      <c r="C1491" s="535"/>
      <c r="D1491" s="535"/>
    </row>
    <row r="1492" spans="2:4">
      <c r="B1492" s="535"/>
      <c r="C1492" s="535"/>
      <c r="D1492" s="535"/>
    </row>
    <row r="1493" spans="2:4">
      <c r="B1493" s="535"/>
      <c r="C1493" s="535"/>
      <c r="D1493" s="535"/>
    </row>
    <row r="1494" spans="2:4">
      <c r="B1494" s="535"/>
      <c r="C1494" s="535"/>
      <c r="D1494" s="535"/>
    </row>
    <row r="1495" spans="2:4">
      <c r="B1495" s="535"/>
      <c r="C1495" s="535"/>
      <c r="D1495" s="535"/>
    </row>
    <row r="1496" spans="2:4">
      <c r="B1496" s="535"/>
      <c r="C1496" s="535"/>
      <c r="D1496" s="535"/>
    </row>
    <row r="1497" spans="2:4">
      <c r="B1497" s="535"/>
      <c r="C1497" s="535"/>
      <c r="D1497" s="535"/>
    </row>
    <row r="1498" spans="2:4">
      <c r="B1498" s="535"/>
      <c r="C1498" s="535"/>
      <c r="D1498" s="535"/>
    </row>
    <row r="1499" spans="2:4">
      <c r="B1499" s="535"/>
      <c r="C1499" s="535"/>
      <c r="D1499" s="535"/>
    </row>
    <row r="1500" spans="2:4">
      <c r="B1500" s="535"/>
      <c r="C1500" s="535"/>
      <c r="D1500" s="535"/>
    </row>
    <row r="1501" spans="2:4">
      <c r="B1501" s="535"/>
      <c r="C1501" s="535"/>
      <c r="D1501" s="535"/>
    </row>
    <row r="1502" spans="2:4">
      <c r="B1502" s="535"/>
      <c r="C1502" s="535"/>
      <c r="D1502" s="535"/>
    </row>
    <row r="1503" spans="2:4">
      <c r="B1503" s="535"/>
      <c r="C1503" s="535"/>
      <c r="D1503" s="535"/>
    </row>
    <row r="1504" spans="2:4">
      <c r="B1504" s="535"/>
      <c r="C1504" s="535"/>
      <c r="D1504" s="535"/>
    </row>
    <row r="1505" spans="2:4">
      <c r="B1505" s="535"/>
      <c r="C1505" s="535"/>
      <c r="D1505" s="535"/>
    </row>
    <row r="1506" spans="2:4">
      <c r="B1506" s="535"/>
      <c r="C1506" s="535"/>
      <c r="D1506" s="535"/>
    </row>
    <row r="1507" spans="2:4">
      <c r="B1507" s="535"/>
      <c r="C1507" s="535"/>
      <c r="D1507" s="535"/>
    </row>
    <row r="1508" spans="2:4">
      <c r="B1508" s="535"/>
      <c r="C1508" s="535"/>
      <c r="D1508" s="535"/>
    </row>
    <row r="1509" spans="2:4">
      <c r="B1509" s="535"/>
      <c r="C1509" s="535"/>
      <c r="D1509" s="535"/>
    </row>
    <row r="1510" spans="2:4">
      <c r="B1510" s="535"/>
      <c r="C1510" s="535"/>
      <c r="D1510" s="535"/>
    </row>
    <row r="1511" spans="2:4">
      <c r="B1511" s="535"/>
      <c r="C1511" s="535"/>
      <c r="D1511" s="535"/>
    </row>
    <row r="1512" spans="2:4">
      <c r="B1512" s="535"/>
      <c r="C1512" s="535"/>
      <c r="D1512" s="535"/>
    </row>
    <row r="1513" spans="2:4">
      <c r="B1513" s="535"/>
      <c r="C1513" s="535"/>
      <c r="D1513" s="535"/>
    </row>
    <row r="1514" spans="2:4">
      <c r="B1514" s="535"/>
      <c r="C1514" s="535"/>
      <c r="D1514" s="535"/>
    </row>
    <row r="1515" spans="2:4">
      <c r="B1515" s="535"/>
      <c r="C1515" s="535"/>
      <c r="D1515" s="535"/>
    </row>
    <row r="1516" spans="2:4">
      <c r="B1516" s="535"/>
      <c r="C1516" s="535"/>
      <c r="D1516" s="535"/>
    </row>
    <row r="1517" spans="2:4">
      <c r="B1517" s="535"/>
      <c r="C1517" s="535"/>
      <c r="D1517" s="535"/>
    </row>
    <row r="1518" spans="2:4">
      <c r="B1518" s="535"/>
      <c r="C1518" s="535"/>
      <c r="D1518" s="535"/>
    </row>
    <row r="1519" spans="2:4">
      <c r="B1519" s="535"/>
      <c r="C1519" s="535"/>
      <c r="D1519" s="535"/>
    </row>
    <row r="1520" spans="2:4">
      <c r="B1520" s="535"/>
      <c r="C1520" s="535"/>
      <c r="D1520" s="535"/>
    </row>
    <row r="1521" spans="2:4">
      <c r="B1521" s="535"/>
      <c r="C1521" s="535"/>
      <c r="D1521" s="535"/>
    </row>
    <row r="1522" spans="2:4">
      <c r="B1522" s="535"/>
      <c r="C1522" s="535"/>
      <c r="D1522" s="535"/>
    </row>
    <row r="1523" spans="2:4">
      <c r="B1523" s="535"/>
      <c r="C1523" s="535"/>
      <c r="D1523" s="535"/>
    </row>
    <row r="1524" spans="2:4">
      <c r="B1524" s="535"/>
      <c r="C1524" s="535"/>
      <c r="D1524" s="535"/>
    </row>
    <row r="1525" spans="2:4">
      <c r="B1525" s="535"/>
      <c r="C1525" s="535"/>
      <c r="D1525" s="535"/>
    </row>
    <row r="1526" spans="2:4">
      <c r="B1526" s="535"/>
      <c r="C1526" s="535"/>
      <c r="D1526" s="535"/>
    </row>
    <row r="1527" spans="2:4">
      <c r="B1527" s="535"/>
      <c r="C1527" s="535"/>
      <c r="D1527" s="535"/>
    </row>
    <row r="1528" spans="2:4">
      <c r="B1528" s="535"/>
      <c r="C1528" s="535"/>
      <c r="D1528" s="535"/>
    </row>
    <row r="1529" spans="2:4">
      <c r="B1529" s="535"/>
      <c r="C1529" s="535"/>
      <c r="D1529" s="535"/>
    </row>
    <row r="1530" spans="2:4">
      <c r="B1530" s="535"/>
      <c r="C1530" s="535"/>
      <c r="D1530" s="535"/>
    </row>
    <row r="1531" spans="2:4">
      <c r="B1531" s="535"/>
      <c r="C1531" s="535"/>
      <c r="D1531" s="535"/>
    </row>
    <row r="1532" spans="2:4">
      <c r="B1532" s="535"/>
      <c r="C1532" s="535"/>
      <c r="D1532" s="535"/>
    </row>
    <row r="1533" spans="2:4">
      <c r="B1533" s="535"/>
      <c r="C1533" s="535"/>
      <c r="D1533" s="535"/>
    </row>
    <row r="1534" spans="2:4">
      <c r="B1534" s="535"/>
      <c r="C1534" s="535"/>
      <c r="D1534" s="535"/>
    </row>
    <row r="1535" spans="2:4">
      <c r="B1535" s="535"/>
      <c r="C1535" s="535"/>
      <c r="D1535" s="535"/>
    </row>
    <row r="1536" spans="2:4">
      <c r="B1536" s="535"/>
      <c r="C1536" s="535"/>
      <c r="D1536" s="535"/>
    </row>
    <row r="1537" spans="2:4">
      <c r="B1537" s="535"/>
      <c r="C1537" s="535"/>
      <c r="D1537" s="535"/>
    </row>
    <row r="1538" spans="2:4">
      <c r="B1538" s="535"/>
      <c r="C1538" s="535"/>
      <c r="D1538" s="535"/>
    </row>
    <row r="1539" spans="2:4">
      <c r="B1539" s="535"/>
      <c r="C1539" s="535"/>
      <c r="D1539" s="535"/>
    </row>
    <row r="1540" spans="2:4">
      <c r="B1540" s="535"/>
      <c r="C1540" s="535"/>
      <c r="D1540" s="535"/>
    </row>
    <row r="1541" spans="2:4">
      <c r="B1541" s="535"/>
      <c r="C1541" s="535"/>
      <c r="D1541" s="535"/>
    </row>
    <row r="1542" spans="2:4">
      <c r="B1542" s="535"/>
      <c r="C1542" s="535"/>
      <c r="D1542" s="535"/>
    </row>
    <row r="1543" spans="2:4">
      <c r="B1543" s="535"/>
      <c r="C1543" s="535"/>
      <c r="D1543" s="535"/>
    </row>
    <row r="1544" spans="2:4">
      <c r="B1544" s="535"/>
      <c r="C1544" s="535"/>
      <c r="D1544" s="535"/>
    </row>
    <row r="1545" spans="2:4">
      <c r="B1545" s="535"/>
      <c r="C1545" s="535"/>
      <c r="D1545" s="535"/>
    </row>
    <row r="1546" spans="2:4">
      <c r="B1546" s="535"/>
      <c r="C1546" s="535"/>
      <c r="D1546" s="535"/>
    </row>
    <row r="1547" spans="2:4">
      <c r="B1547" s="535"/>
      <c r="C1547" s="535"/>
      <c r="D1547" s="535"/>
    </row>
    <row r="1548" spans="2:4">
      <c r="B1548" s="535"/>
      <c r="C1548" s="535"/>
      <c r="D1548" s="535"/>
    </row>
    <row r="1549" spans="2:4">
      <c r="B1549" s="535"/>
      <c r="C1549" s="535"/>
      <c r="D1549" s="535"/>
    </row>
    <row r="1550" spans="2:4">
      <c r="B1550" s="535"/>
      <c r="C1550" s="535"/>
      <c r="D1550" s="535"/>
    </row>
    <row r="1551" spans="2:4">
      <c r="B1551" s="535"/>
      <c r="C1551" s="535"/>
      <c r="D1551" s="535"/>
    </row>
    <row r="1552" spans="2:4">
      <c r="B1552" s="535"/>
      <c r="C1552" s="535"/>
      <c r="D1552" s="535"/>
    </row>
    <row r="1553" spans="2:4">
      <c r="B1553" s="535"/>
      <c r="C1553" s="535"/>
      <c r="D1553" s="535"/>
    </row>
    <row r="1554" spans="2:4">
      <c r="B1554" s="535"/>
      <c r="C1554" s="535"/>
      <c r="D1554" s="535"/>
    </row>
    <row r="1555" spans="2:4">
      <c r="B1555" s="535"/>
      <c r="C1555" s="535"/>
      <c r="D1555" s="535"/>
    </row>
    <row r="1556" spans="2:4">
      <c r="B1556" s="535"/>
      <c r="C1556" s="535"/>
      <c r="D1556" s="535"/>
    </row>
    <row r="1557" spans="2:4">
      <c r="B1557" s="535"/>
      <c r="C1557" s="535"/>
      <c r="D1557" s="535"/>
    </row>
    <row r="1558" spans="2:4">
      <c r="B1558" s="535"/>
      <c r="C1558" s="535"/>
      <c r="D1558" s="535"/>
    </row>
    <row r="1559" spans="2:4">
      <c r="B1559" s="535"/>
      <c r="C1559" s="535"/>
      <c r="D1559" s="535"/>
    </row>
    <row r="1560" spans="2:4">
      <c r="B1560" s="535"/>
      <c r="C1560" s="535"/>
      <c r="D1560" s="535"/>
    </row>
    <row r="1561" spans="2:4">
      <c r="B1561" s="535"/>
      <c r="C1561" s="535"/>
      <c r="D1561" s="535"/>
    </row>
    <row r="1562" spans="2:4">
      <c r="B1562" s="535"/>
      <c r="C1562" s="535"/>
      <c r="D1562" s="535"/>
    </row>
    <row r="1563" spans="2:4">
      <c r="B1563" s="535"/>
      <c r="C1563" s="535"/>
      <c r="D1563" s="535"/>
    </row>
    <row r="1564" spans="2:4">
      <c r="B1564" s="535"/>
      <c r="C1564" s="535"/>
      <c r="D1564" s="535"/>
    </row>
    <row r="1565" spans="2:4">
      <c r="B1565" s="535"/>
      <c r="C1565" s="535"/>
      <c r="D1565" s="535"/>
    </row>
    <row r="1566" spans="2:4">
      <c r="B1566" s="535"/>
      <c r="C1566" s="535"/>
      <c r="D1566" s="535"/>
    </row>
    <row r="1567" spans="2:4">
      <c r="B1567" s="535"/>
      <c r="C1567" s="535"/>
      <c r="D1567" s="535"/>
    </row>
    <row r="1568" spans="2:4">
      <c r="B1568" s="535"/>
      <c r="C1568" s="535"/>
      <c r="D1568" s="535"/>
    </row>
    <row r="1569" spans="2:4">
      <c r="B1569" s="535"/>
      <c r="C1569" s="535"/>
      <c r="D1569" s="535"/>
    </row>
    <row r="1570" spans="2:4">
      <c r="B1570" s="535"/>
      <c r="C1570" s="535"/>
      <c r="D1570" s="535"/>
    </row>
    <row r="1571" spans="2:4">
      <c r="B1571" s="535"/>
      <c r="C1571" s="535"/>
      <c r="D1571" s="535"/>
    </row>
    <row r="1572" spans="2:4">
      <c r="B1572" s="535"/>
      <c r="C1572" s="535"/>
      <c r="D1572" s="535"/>
    </row>
    <row r="1573" spans="2:4">
      <c r="B1573" s="535"/>
      <c r="C1573" s="535"/>
      <c r="D1573" s="535"/>
    </row>
    <row r="1574" spans="2:4">
      <c r="B1574" s="535"/>
      <c r="C1574" s="535"/>
      <c r="D1574" s="535"/>
    </row>
    <row r="1575" spans="2:4">
      <c r="B1575" s="535"/>
      <c r="C1575" s="535"/>
      <c r="D1575" s="535"/>
    </row>
    <row r="1576" spans="2:4">
      <c r="B1576" s="535"/>
      <c r="C1576" s="535"/>
      <c r="D1576" s="535"/>
    </row>
    <row r="1577" spans="2:4">
      <c r="B1577" s="535"/>
      <c r="C1577" s="535"/>
      <c r="D1577" s="535"/>
    </row>
    <row r="1578" spans="2:4">
      <c r="B1578" s="535"/>
      <c r="C1578" s="535"/>
      <c r="D1578" s="535"/>
    </row>
    <row r="1579" spans="2:4">
      <c r="B1579" s="535"/>
      <c r="C1579" s="535"/>
      <c r="D1579" s="535"/>
    </row>
    <row r="1580" spans="2:4">
      <c r="B1580" s="535"/>
      <c r="C1580" s="535"/>
      <c r="D1580" s="535"/>
    </row>
    <row r="1581" spans="2:4">
      <c r="B1581" s="535"/>
      <c r="C1581" s="535"/>
      <c r="D1581" s="535"/>
    </row>
    <row r="1582" spans="2:4">
      <c r="B1582" s="535"/>
      <c r="C1582" s="535"/>
      <c r="D1582" s="535"/>
    </row>
    <row r="1583" spans="2:4">
      <c r="B1583" s="535"/>
      <c r="C1583" s="535"/>
      <c r="D1583" s="535"/>
    </row>
    <row r="1584" spans="2:4">
      <c r="B1584" s="535"/>
      <c r="C1584" s="535"/>
      <c r="D1584" s="535"/>
    </row>
    <row r="1585" spans="2:4">
      <c r="B1585" s="535"/>
      <c r="C1585" s="535"/>
      <c r="D1585" s="535"/>
    </row>
    <row r="1586" spans="2:4">
      <c r="B1586" s="535"/>
      <c r="C1586" s="535"/>
      <c r="D1586" s="535"/>
    </row>
    <row r="1587" spans="2:4">
      <c r="B1587" s="535"/>
      <c r="C1587" s="535"/>
      <c r="D1587" s="535"/>
    </row>
    <row r="1588" spans="2:4">
      <c r="B1588" s="535"/>
      <c r="C1588" s="535"/>
      <c r="D1588" s="535"/>
    </row>
    <row r="1589" spans="2:4">
      <c r="B1589" s="535"/>
      <c r="C1589" s="535"/>
      <c r="D1589" s="535"/>
    </row>
    <row r="1590" spans="2:4">
      <c r="B1590" s="535"/>
      <c r="C1590" s="535"/>
      <c r="D1590" s="535"/>
    </row>
    <row r="1591" spans="2:4">
      <c r="B1591" s="535"/>
      <c r="C1591" s="535"/>
      <c r="D1591" s="535"/>
    </row>
    <row r="1592" spans="2:4">
      <c r="B1592" s="535"/>
      <c r="C1592" s="535"/>
      <c r="D1592" s="535"/>
    </row>
    <row r="1593" spans="2:4">
      <c r="B1593" s="535"/>
      <c r="C1593" s="535"/>
      <c r="D1593" s="535"/>
    </row>
    <row r="1594" spans="2:4">
      <c r="B1594" s="535"/>
      <c r="C1594" s="535"/>
      <c r="D1594" s="535"/>
    </row>
    <row r="1595" spans="2:4">
      <c r="B1595" s="535"/>
      <c r="C1595" s="535"/>
      <c r="D1595" s="535"/>
    </row>
    <row r="1596" spans="2:4">
      <c r="B1596" s="535"/>
      <c r="C1596" s="535"/>
      <c r="D1596" s="535"/>
    </row>
    <row r="1597" spans="2:4">
      <c r="B1597" s="535"/>
      <c r="C1597" s="535"/>
      <c r="D1597" s="535"/>
    </row>
    <row r="1598" spans="2:4">
      <c r="B1598" s="535"/>
      <c r="C1598" s="535"/>
      <c r="D1598" s="535"/>
    </row>
    <row r="1599" spans="2:4">
      <c r="B1599" s="535"/>
      <c r="C1599" s="535"/>
      <c r="D1599" s="535"/>
    </row>
    <row r="1600" spans="2:4">
      <c r="B1600" s="535"/>
      <c r="C1600" s="535"/>
      <c r="D1600" s="535"/>
    </row>
    <row r="1601" spans="2:4">
      <c r="B1601" s="535"/>
      <c r="C1601" s="535"/>
      <c r="D1601" s="535"/>
    </row>
    <row r="1602" spans="2:4">
      <c r="B1602" s="535"/>
      <c r="C1602" s="535"/>
      <c r="D1602" s="535"/>
    </row>
    <row r="1603" spans="2:4">
      <c r="B1603" s="535"/>
      <c r="C1603" s="535"/>
      <c r="D1603" s="535"/>
    </row>
    <row r="1604" spans="2:4">
      <c r="B1604" s="535"/>
      <c r="C1604" s="535"/>
      <c r="D1604" s="535"/>
    </row>
    <row r="1605" spans="2:4">
      <c r="B1605" s="535"/>
      <c r="C1605" s="535"/>
      <c r="D1605" s="535"/>
    </row>
    <row r="1606" spans="2:4">
      <c r="B1606" s="535"/>
      <c r="C1606" s="535"/>
      <c r="D1606" s="535"/>
    </row>
    <row r="1607" spans="2:4">
      <c r="B1607" s="535"/>
      <c r="C1607" s="535"/>
      <c r="D1607" s="535"/>
    </row>
    <row r="1608" spans="2:4">
      <c r="B1608" s="535"/>
      <c r="C1608" s="535"/>
      <c r="D1608" s="535"/>
    </row>
    <row r="1609" spans="2:4">
      <c r="B1609" s="535"/>
      <c r="C1609" s="535"/>
      <c r="D1609" s="535"/>
    </row>
    <row r="1610" spans="2:4">
      <c r="B1610" s="535"/>
      <c r="C1610" s="535"/>
      <c r="D1610" s="535"/>
    </row>
    <row r="1611" spans="2:4">
      <c r="B1611" s="535"/>
      <c r="C1611" s="535"/>
      <c r="D1611" s="535"/>
    </row>
    <row r="1612" spans="2:4">
      <c r="B1612" s="535"/>
      <c r="C1612" s="535"/>
      <c r="D1612" s="535"/>
    </row>
    <row r="1613" spans="2:4">
      <c r="B1613" s="535"/>
      <c r="C1613" s="535"/>
      <c r="D1613" s="535"/>
    </row>
    <row r="1614" spans="2:4">
      <c r="B1614" s="535"/>
      <c r="C1614" s="535"/>
      <c r="D1614" s="535"/>
    </row>
    <row r="1615" spans="2:4">
      <c r="B1615" s="535"/>
      <c r="C1615" s="535"/>
      <c r="D1615" s="535"/>
    </row>
    <row r="1616" spans="2:4">
      <c r="B1616" s="535"/>
      <c r="C1616" s="535"/>
      <c r="D1616" s="535"/>
    </row>
    <row r="1617" spans="2:4">
      <c r="B1617" s="535"/>
      <c r="C1617" s="535"/>
      <c r="D1617" s="535"/>
    </row>
    <row r="1618" spans="2:4">
      <c r="B1618" s="535"/>
      <c r="C1618" s="535"/>
      <c r="D1618" s="535"/>
    </row>
    <row r="1619" spans="2:4">
      <c r="B1619" s="535"/>
      <c r="C1619" s="535"/>
      <c r="D1619" s="535"/>
    </row>
    <row r="1620" spans="2:4">
      <c r="B1620" s="535"/>
      <c r="C1620" s="535"/>
      <c r="D1620" s="535"/>
    </row>
    <row r="1621" spans="2:4">
      <c r="B1621" s="535"/>
      <c r="C1621" s="535"/>
      <c r="D1621" s="535"/>
    </row>
    <row r="1622" spans="2:4">
      <c r="B1622" s="535"/>
      <c r="C1622" s="535"/>
      <c r="D1622" s="535"/>
    </row>
    <row r="1623" spans="2:4">
      <c r="B1623" s="535"/>
      <c r="C1623" s="535"/>
      <c r="D1623" s="535"/>
    </row>
    <row r="1624" spans="2:4">
      <c r="B1624" s="535"/>
      <c r="C1624" s="535"/>
      <c r="D1624" s="535"/>
    </row>
    <row r="1625" spans="2:4">
      <c r="B1625" s="535"/>
      <c r="C1625" s="535"/>
      <c r="D1625" s="535"/>
    </row>
    <row r="1626" spans="2:4">
      <c r="B1626" s="535"/>
      <c r="C1626" s="535"/>
      <c r="D1626" s="535"/>
    </row>
    <row r="1627" spans="2:4">
      <c r="B1627" s="535"/>
      <c r="C1627" s="535"/>
      <c r="D1627" s="535"/>
    </row>
    <row r="1628" spans="2:4">
      <c r="B1628" s="535"/>
      <c r="C1628" s="535"/>
      <c r="D1628" s="535"/>
    </row>
    <row r="1629" spans="2:4">
      <c r="B1629" s="535"/>
      <c r="C1629" s="535"/>
      <c r="D1629" s="535"/>
    </row>
    <row r="1630" spans="2:4">
      <c r="B1630" s="535"/>
      <c r="C1630" s="535"/>
      <c r="D1630" s="535"/>
    </row>
    <row r="1631" spans="2:4">
      <c r="B1631" s="535"/>
      <c r="C1631" s="535"/>
      <c r="D1631" s="535"/>
    </row>
    <row r="1632" spans="2:4">
      <c r="B1632" s="535"/>
      <c r="C1632" s="535"/>
      <c r="D1632" s="535"/>
    </row>
    <row r="1633" spans="2:4">
      <c r="B1633" s="535"/>
      <c r="C1633" s="535"/>
      <c r="D1633" s="535"/>
    </row>
    <row r="1634" spans="2:4">
      <c r="B1634" s="535"/>
      <c r="C1634" s="535"/>
      <c r="D1634" s="535"/>
    </row>
    <row r="1635" spans="2:4">
      <c r="B1635" s="535"/>
      <c r="C1635" s="535"/>
      <c r="D1635" s="535"/>
    </row>
    <row r="1636" spans="2:4">
      <c r="B1636" s="535"/>
      <c r="C1636" s="535"/>
      <c r="D1636" s="535"/>
    </row>
    <row r="1637" spans="2:4">
      <c r="B1637" s="535"/>
      <c r="C1637" s="535"/>
      <c r="D1637" s="535"/>
    </row>
    <row r="1638" spans="2:4">
      <c r="B1638" s="535"/>
      <c r="C1638" s="535"/>
      <c r="D1638" s="535"/>
    </row>
    <row r="1639" spans="2:4">
      <c r="B1639" s="535"/>
      <c r="C1639" s="535"/>
      <c r="D1639" s="535"/>
    </row>
    <row r="1640" spans="2:4">
      <c r="B1640" s="535"/>
      <c r="C1640" s="535"/>
      <c r="D1640" s="535"/>
    </row>
    <row r="1641" spans="2:4">
      <c r="B1641" s="541"/>
      <c r="C1641" s="537"/>
      <c r="D1641" s="532"/>
    </row>
    <row r="1642" spans="2:4">
      <c r="B1642" s="541"/>
      <c r="C1642" s="537"/>
      <c r="D1642" s="532"/>
    </row>
    <row r="1643" spans="2:4">
      <c r="B1643" s="532"/>
      <c r="C1643" s="532"/>
      <c r="D1643" s="532"/>
    </row>
    <row r="1644" spans="2:4">
      <c r="B1644" s="537"/>
      <c r="C1644" s="532"/>
      <c r="D1644" s="542"/>
    </row>
    <row r="1645" spans="2:4">
      <c r="B1645" s="537"/>
      <c r="C1645" s="532"/>
      <c r="D1645" s="542"/>
    </row>
    <row r="1646" spans="2:4">
      <c r="B1646" s="537"/>
      <c r="C1646" s="532"/>
      <c r="D1646" s="542"/>
    </row>
    <row r="1647" spans="2:4">
      <c r="B1647" s="537"/>
      <c r="C1647" s="532"/>
      <c r="D1647" s="542"/>
    </row>
    <row r="1648" spans="2:4">
      <c r="B1648" s="537"/>
      <c r="C1648" s="532"/>
      <c r="D1648" s="542"/>
    </row>
    <row r="1649" spans="2:4">
      <c r="B1649" s="537"/>
      <c r="C1649" s="532"/>
      <c r="D1649" s="542"/>
    </row>
    <row r="1650" spans="2:4">
      <c r="B1650" s="537"/>
      <c r="C1650" s="532"/>
      <c r="D1650" s="542"/>
    </row>
    <row r="1651" spans="2:4">
      <c r="B1651" s="537"/>
      <c r="C1651" s="532"/>
      <c r="D1651" s="542"/>
    </row>
    <row r="1652" spans="2:4">
      <c r="B1652" s="537"/>
      <c r="C1652" s="532"/>
      <c r="D1652" s="542"/>
    </row>
    <row r="1653" spans="2:4">
      <c r="B1653" s="537"/>
      <c r="C1653" s="532"/>
      <c r="D1653" s="542"/>
    </row>
    <row r="1654" spans="2:4">
      <c r="B1654" s="537"/>
      <c r="C1654" s="532"/>
      <c r="D1654" s="542"/>
    </row>
    <row r="1655" spans="2:4">
      <c r="B1655" s="532"/>
      <c r="C1655" s="532"/>
      <c r="D1655" s="542"/>
    </row>
    <row r="1656" spans="2:4">
      <c r="B1656" s="532"/>
      <c r="C1656" s="532"/>
      <c r="D1656" s="542"/>
    </row>
    <row r="1657" spans="2:4">
      <c r="B1657" s="543"/>
      <c r="C1657" s="544"/>
      <c r="D1657" s="545"/>
    </row>
    <row r="1658" spans="2:4">
      <c r="B1658" s="543"/>
      <c r="C1658" s="544"/>
      <c r="D1658" s="545"/>
    </row>
    <row r="1659" spans="2:4">
      <c r="B1659" s="543"/>
      <c r="C1659" s="544"/>
      <c r="D1659" s="545"/>
    </row>
    <row r="1660" spans="2:4">
      <c r="B1660" s="543"/>
      <c r="C1660" s="544"/>
      <c r="D1660" s="545"/>
    </row>
    <row r="1661" spans="2:4">
      <c r="B1661" s="543"/>
      <c r="C1661" s="544"/>
      <c r="D1661" s="545"/>
    </row>
    <row r="1662" spans="2:4">
      <c r="B1662" s="543"/>
      <c r="C1662" s="544"/>
      <c r="D1662" s="545"/>
    </row>
    <row r="1663" spans="2:4">
      <c r="B1663" s="543"/>
      <c r="C1663" s="544"/>
      <c r="D1663" s="545"/>
    </row>
    <row r="1664" spans="2:4">
      <c r="B1664" s="543"/>
      <c r="C1664" s="544"/>
      <c r="D1664" s="545"/>
    </row>
    <row r="1665" spans="2:4">
      <c r="B1665" s="543"/>
      <c r="C1665" s="544"/>
      <c r="D1665" s="545"/>
    </row>
    <row r="1666" spans="2:4">
      <c r="B1666" s="535"/>
      <c r="C1666" s="532"/>
      <c r="D1666" s="546"/>
    </row>
    <row r="1667" spans="2:4">
      <c r="B1667" s="535"/>
      <c r="C1667" s="532"/>
      <c r="D1667" s="546"/>
    </row>
    <row r="1668" spans="2:4">
      <c r="B1668" s="535"/>
      <c r="C1668" s="532"/>
      <c r="D1668" s="546"/>
    </row>
    <row r="1669" spans="2:4">
      <c r="B1669" s="535"/>
      <c r="C1669" s="532"/>
      <c r="D1669" s="546"/>
    </row>
    <row r="1670" spans="2:4">
      <c r="B1670" s="535"/>
      <c r="C1670" s="532"/>
      <c r="D1670" s="546"/>
    </row>
    <row r="1671" spans="2:4">
      <c r="B1671" s="535"/>
      <c r="C1671" s="532"/>
      <c r="D1671" s="546"/>
    </row>
    <row r="1672" spans="2:4">
      <c r="B1672" s="535"/>
      <c r="C1672" s="532"/>
      <c r="D1672" s="546"/>
    </row>
    <row r="1673" spans="2:4">
      <c r="B1673" s="535"/>
      <c r="C1673" s="532"/>
      <c r="D1673" s="546"/>
    </row>
    <row r="1674" spans="2:4">
      <c r="B1674" s="535"/>
      <c r="C1674" s="532"/>
      <c r="D1674" s="546"/>
    </row>
    <row r="1675" spans="2:4">
      <c r="B1675" s="535"/>
      <c r="C1675" s="532"/>
      <c r="D1675" s="546"/>
    </row>
    <row r="1676" spans="2:4">
      <c r="B1676" s="535"/>
      <c r="C1676" s="532"/>
      <c r="D1676" s="546"/>
    </row>
    <row r="1677" spans="2:4">
      <c r="B1677" s="535"/>
      <c r="C1677" s="532"/>
      <c r="D1677" s="546"/>
    </row>
    <row r="1678" spans="2:4">
      <c r="B1678" s="535"/>
      <c r="C1678" s="532"/>
      <c r="D1678" s="546"/>
    </row>
    <row r="1679" spans="2:4">
      <c r="B1679" s="535"/>
      <c r="C1679" s="532"/>
      <c r="D1679" s="546"/>
    </row>
    <row r="1680" spans="2:4">
      <c r="B1680" s="535"/>
      <c r="C1680" s="532"/>
      <c r="D1680" s="546"/>
    </row>
    <row r="1681" spans="2:4">
      <c r="B1681" s="535"/>
      <c r="C1681" s="532"/>
      <c r="D1681" s="546"/>
    </row>
    <row r="1682" spans="2:4">
      <c r="B1682" s="532"/>
      <c r="C1682" s="532"/>
      <c r="D1682" s="546"/>
    </row>
    <row r="1683" spans="2:4">
      <c r="B1683" s="532"/>
      <c r="C1683" s="532"/>
      <c r="D1683" s="546"/>
    </row>
    <row r="1684" spans="2:4">
      <c r="B1684" s="532"/>
      <c r="C1684" s="532"/>
      <c r="D1684" s="546"/>
    </row>
    <row r="1685" spans="2:4">
      <c r="B1685" s="532"/>
      <c r="C1685" s="532"/>
      <c r="D1685" s="546"/>
    </row>
    <row r="1686" spans="2:4">
      <c r="B1686" s="532"/>
      <c r="C1686" s="532"/>
      <c r="D1686" s="546"/>
    </row>
    <row r="1687" spans="2:4">
      <c r="B1687" s="532"/>
      <c r="C1687" s="532"/>
      <c r="D1687" s="546"/>
    </row>
    <row r="1688" spans="2:4">
      <c r="B1688" s="532"/>
      <c r="C1688" s="532"/>
      <c r="D1688" s="534"/>
    </row>
    <row r="1689" spans="2:4">
      <c r="B1689" s="532"/>
      <c r="C1689" s="532"/>
      <c r="D1689" s="546"/>
    </row>
    <row r="1690" spans="2:4">
      <c r="B1690" s="532"/>
      <c r="C1690" s="532"/>
      <c r="D1690" s="546"/>
    </row>
    <row r="1691" spans="2:4">
      <c r="B1691" s="532"/>
      <c r="C1691" s="532"/>
      <c r="D1691" s="546"/>
    </row>
    <row r="1692" spans="2:4">
      <c r="B1692" s="532"/>
      <c r="C1692" s="532"/>
      <c r="D1692" s="546"/>
    </row>
    <row r="1693" spans="2:4">
      <c r="B1693" s="532"/>
      <c r="C1693" s="532"/>
      <c r="D1693" s="546"/>
    </row>
    <row r="1694" spans="2:4">
      <c r="B1694" s="532"/>
      <c r="C1694" s="532"/>
      <c r="D1694" s="546"/>
    </row>
    <row r="1695" spans="2:4">
      <c r="B1695" s="532"/>
      <c r="C1695" s="532"/>
      <c r="D1695" s="546"/>
    </row>
    <row r="1696" spans="2:4">
      <c r="B1696" s="532"/>
      <c r="C1696" s="532"/>
      <c r="D1696" s="546"/>
    </row>
    <row r="1697" spans="2:4">
      <c r="B1697" s="532"/>
      <c r="C1697" s="532"/>
      <c r="D1697" s="546"/>
    </row>
    <row r="1698" spans="2:4">
      <c r="B1698" s="532"/>
      <c r="C1698" s="532"/>
      <c r="D1698" s="546"/>
    </row>
    <row r="1699" spans="2:4">
      <c r="B1699" s="532"/>
      <c r="C1699" s="532"/>
      <c r="D1699" s="546"/>
    </row>
    <row r="1700" spans="2:4">
      <c r="B1700" s="532"/>
      <c r="C1700" s="532"/>
      <c r="D1700" s="546"/>
    </row>
    <row r="1701" spans="2:4">
      <c r="B1701" s="532"/>
      <c r="C1701" s="532"/>
      <c r="D1701" s="546"/>
    </row>
    <row r="1702" spans="2:4">
      <c r="B1702" s="532"/>
      <c r="C1702" s="532"/>
      <c r="D1702" s="546"/>
    </row>
    <row r="1703" spans="2:4">
      <c r="B1703" s="532"/>
      <c r="C1703" s="532"/>
      <c r="D1703" s="546"/>
    </row>
    <row r="1704" spans="2:4">
      <c r="B1704" s="532"/>
      <c r="C1704" s="532"/>
      <c r="D1704" s="546"/>
    </row>
    <row r="1705" spans="2:4">
      <c r="B1705" s="532"/>
      <c r="C1705" s="532"/>
      <c r="D1705" s="546"/>
    </row>
    <row r="1706" spans="2:4">
      <c r="B1706" s="532"/>
      <c r="C1706" s="532"/>
      <c r="D1706" s="546"/>
    </row>
    <row r="1707" spans="2:4">
      <c r="B1707" s="547"/>
      <c r="C1707" s="548"/>
      <c r="D1707" s="549"/>
    </row>
    <row r="1708" spans="2:4">
      <c r="B1708" s="547"/>
      <c r="C1708" s="548"/>
      <c r="D1708" s="549"/>
    </row>
    <row r="1709" spans="2:4">
      <c r="B1709" s="532"/>
      <c r="C1709" s="548"/>
      <c r="D1709" s="534"/>
    </row>
    <row r="1710" spans="2:4">
      <c r="B1710" s="547"/>
      <c r="C1710" s="548"/>
      <c r="D1710" s="549"/>
    </row>
    <row r="1711" spans="2:4">
      <c r="B1711" s="547"/>
      <c r="C1711" s="548"/>
      <c r="D1711" s="549"/>
    </row>
    <row r="1712" spans="2:4">
      <c r="B1712" s="547"/>
      <c r="C1712" s="548"/>
      <c r="D1712" s="549"/>
    </row>
    <row r="1713" spans="2:4">
      <c r="B1713" s="547"/>
      <c r="C1713" s="548"/>
      <c r="D1713" s="549"/>
    </row>
    <row r="1714" spans="2:4">
      <c r="B1714" s="547"/>
      <c r="C1714" s="548"/>
      <c r="D1714" s="549"/>
    </row>
    <row r="1715" spans="2:4">
      <c r="B1715" s="547"/>
      <c r="C1715" s="548"/>
      <c r="D1715" s="549"/>
    </row>
    <row r="1716" spans="2:4">
      <c r="B1716" s="547"/>
      <c r="C1716" s="548"/>
      <c r="D1716" s="549"/>
    </row>
    <row r="1717" spans="2:4">
      <c r="B1717" s="547"/>
      <c r="C1717" s="548"/>
      <c r="D1717" s="549"/>
    </row>
    <row r="1718" spans="2:4">
      <c r="B1718" s="547"/>
      <c r="C1718" s="548"/>
      <c r="D1718" s="549"/>
    </row>
    <row r="1719" spans="2:4">
      <c r="B1719" s="547"/>
      <c r="C1719" s="548"/>
      <c r="D1719" s="549"/>
    </row>
    <row r="1720" spans="2:4">
      <c r="B1720" s="547"/>
      <c r="C1720" s="548"/>
      <c r="D1720" s="549"/>
    </row>
    <row r="1721" spans="2:4">
      <c r="B1721" s="547"/>
      <c r="C1721" s="548"/>
      <c r="D1721" s="549"/>
    </row>
    <row r="1722" spans="2:4">
      <c r="B1722" s="547"/>
      <c r="C1722" s="548"/>
      <c r="D1722" s="549"/>
    </row>
    <row r="1723" spans="2:4">
      <c r="B1723" s="547"/>
      <c r="C1723" s="548"/>
      <c r="D1723" s="549"/>
    </row>
    <row r="1724" spans="2:4">
      <c r="B1724" s="547"/>
      <c r="C1724" s="548"/>
      <c r="D1724" s="549"/>
    </row>
    <row r="1725" spans="2:4">
      <c r="B1725" s="547"/>
      <c r="C1725" s="548"/>
      <c r="D1725" s="549"/>
    </row>
    <row r="1726" spans="2:4">
      <c r="B1726" s="547"/>
      <c r="C1726" s="548"/>
      <c r="D1726" s="549"/>
    </row>
    <row r="1727" spans="2:4">
      <c r="B1727" s="547"/>
      <c r="C1727" s="548"/>
      <c r="D1727" s="549"/>
    </row>
    <row r="1728" spans="2:4">
      <c r="B1728" s="547"/>
      <c r="C1728" s="548"/>
      <c r="D1728" s="549"/>
    </row>
    <row r="1729" spans="2:4">
      <c r="B1729" s="547"/>
      <c r="C1729" s="548"/>
      <c r="D1729" s="549"/>
    </row>
    <row r="1730" spans="2:4">
      <c r="B1730" s="547"/>
      <c r="C1730" s="548"/>
      <c r="D1730" s="549"/>
    </row>
    <row r="1731" spans="2:4">
      <c r="B1731" s="547"/>
      <c r="C1731" s="548"/>
      <c r="D1731" s="549"/>
    </row>
    <row r="1732" spans="2:4">
      <c r="B1732" s="548"/>
      <c r="C1732" s="548"/>
      <c r="D1732" s="549"/>
    </row>
    <row r="1733" spans="2:4">
      <c r="B1733" s="548"/>
      <c r="C1733" s="548"/>
      <c r="D1733" s="549"/>
    </row>
    <row r="1734" spans="2:4">
      <c r="B1734" s="548"/>
      <c r="C1734" s="548"/>
      <c r="D1734" s="549"/>
    </row>
    <row r="1735" spans="2:4">
      <c r="B1735" s="550"/>
      <c r="C1735" s="548"/>
      <c r="D1735" s="549"/>
    </row>
    <row r="1736" spans="2:4">
      <c r="B1736" s="548"/>
      <c r="C1736" s="548"/>
      <c r="D1736" s="549"/>
    </row>
    <row r="1737" spans="2:4">
      <c r="B1737" s="548"/>
      <c r="C1737" s="548"/>
      <c r="D1737" s="549"/>
    </row>
    <row r="1738" spans="2:4">
      <c r="B1738" s="548"/>
      <c r="C1738" s="548"/>
      <c r="D1738" s="549"/>
    </row>
    <row r="1739" spans="2:4">
      <c r="B1739" s="548"/>
      <c r="C1739" s="548"/>
      <c r="D1739" s="549"/>
    </row>
    <row r="1740" spans="2:4">
      <c r="B1740" s="548"/>
      <c r="C1740" s="548"/>
      <c r="D1740" s="549"/>
    </row>
    <row r="1741" spans="2:4">
      <c r="B1741" s="548"/>
      <c r="C1741" s="548"/>
      <c r="D1741" s="549"/>
    </row>
    <row r="1742" spans="2:4">
      <c r="B1742" s="548"/>
      <c r="C1742" s="548"/>
      <c r="D1742" s="549"/>
    </row>
    <row r="1743" spans="2:4">
      <c r="B1743" s="548"/>
      <c r="C1743" s="548"/>
      <c r="D1743" s="549"/>
    </row>
    <row r="1744" spans="2:4">
      <c r="B1744" s="550"/>
      <c r="C1744" s="548"/>
      <c r="D1744" s="549"/>
    </row>
    <row r="1745" spans="2:4">
      <c r="B1745" s="550"/>
      <c r="C1745" s="548"/>
      <c r="D1745" s="549"/>
    </row>
    <row r="1746" spans="2:4">
      <c r="B1746" s="550"/>
      <c r="C1746" s="548"/>
      <c r="D1746" s="549"/>
    </row>
    <row r="1747" spans="2:4">
      <c r="B1747" s="550"/>
      <c r="C1747" s="548"/>
      <c r="D1747" s="549"/>
    </row>
    <row r="1748" spans="2:4">
      <c r="B1748" s="547"/>
      <c r="C1748" s="548"/>
      <c r="D1748" s="549"/>
    </row>
    <row r="1749" spans="2:4">
      <c r="B1749" s="550"/>
      <c r="C1749" s="548"/>
      <c r="D1749" s="549"/>
    </row>
    <row r="1750" spans="2:4">
      <c r="B1750" s="550"/>
      <c r="C1750" s="548"/>
      <c r="D1750" s="549"/>
    </row>
    <row r="1751" spans="2:4">
      <c r="B1751" s="550"/>
      <c r="C1751" s="548"/>
      <c r="D1751" s="549"/>
    </row>
    <row r="1752" spans="2:4">
      <c r="B1752" s="548"/>
      <c r="C1752" s="548"/>
      <c r="D1752" s="549"/>
    </row>
    <row r="1753" spans="2:4">
      <c r="B1753" s="548"/>
      <c r="C1753" s="548"/>
      <c r="D1753" s="549"/>
    </row>
    <row r="1754" spans="2:4">
      <c r="B1754" s="550"/>
      <c r="C1754" s="548"/>
      <c r="D1754" s="549"/>
    </row>
    <row r="1755" spans="2:4">
      <c r="B1755" s="550"/>
      <c r="C1755" s="548"/>
      <c r="D1755" s="549"/>
    </row>
    <row r="1756" spans="2:4">
      <c r="B1756" s="550"/>
      <c r="C1756" s="548"/>
      <c r="D1756" s="549"/>
    </row>
    <row r="1757" spans="2:4">
      <c r="B1757" s="550"/>
      <c r="C1757" s="548"/>
      <c r="D1757" s="549"/>
    </row>
    <row r="1758" spans="2:4">
      <c r="B1758" s="550"/>
      <c r="C1758" s="548"/>
      <c r="D1758" s="549"/>
    </row>
    <row r="1759" spans="2:4">
      <c r="B1759" s="532"/>
      <c r="C1759" s="544"/>
      <c r="D1759" s="534"/>
    </row>
    <row r="1760" spans="2:4">
      <c r="B1760" s="532"/>
      <c r="C1760" s="544"/>
      <c r="D1760" s="534"/>
    </row>
    <row r="1761" spans="2:4">
      <c r="B1761" s="532"/>
      <c r="C1761" s="544"/>
      <c r="D1761" s="534"/>
    </row>
    <row r="1762" spans="2:4">
      <c r="B1762" s="532"/>
      <c r="C1762" s="544"/>
      <c r="D1762" s="534"/>
    </row>
    <row r="1763" spans="2:4">
      <c r="B1763" s="532"/>
      <c r="C1763" s="544"/>
      <c r="D1763" s="534"/>
    </row>
    <row r="1764" spans="2:4">
      <c r="B1764" s="532"/>
      <c r="C1764" s="544"/>
      <c r="D1764" s="534"/>
    </row>
    <row r="1765" spans="2:4">
      <c r="B1765" s="532"/>
      <c r="C1765" s="544"/>
      <c r="D1765" s="534"/>
    </row>
    <row r="1766" spans="2:4">
      <c r="B1766" s="543"/>
      <c r="C1766" s="544"/>
      <c r="D1766" s="545"/>
    </row>
    <row r="1767" spans="2:4">
      <c r="B1767" s="543"/>
      <c r="C1767" s="544"/>
      <c r="D1767" s="545"/>
    </row>
    <row r="1768" spans="2:4">
      <c r="B1768" s="543"/>
      <c r="C1768" s="544"/>
      <c r="D1768" s="545"/>
    </row>
    <row r="1769" spans="2:4">
      <c r="B1769" s="543"/>
      <c r="C1769" s="544"/>
      <c r="D1769" s="545"/>
    </row>
    <row r="1770" spans="2:4">
      <c r="B1770" s="543"/>
      <c r="C1770" s="544"/>
      <c r="D1770" s="545"/>
    </row>
    <row r="1771" spans="2:4">
      <c r="B1771" s="543"/>
      <c r="C1771" s="544"/>
      <c r="D1771" s="545"/>
    </row>
    <row r="1772" spans="2:4">
      <c r="B1772" s="543"/>
      <c r="C1772" s="551"/>
      <c r="D1772" s="545"/>
    </row>
    <row r="1773" spans="2:4">
      <c r="B1773" s="552"/>
      <c r="C1773" s="551"/>
      <c r="D1773" s="553"/>
    </row>
    <row r="1774" spans="2:4">
      <c r="B1774" s="554"/>
      <c r="C1774" s="551"/>
      <c r="D1774" s="555"/>
    </row>
    <row r="1775" spans="2:4">
      <c r="B1775" s="554"/>
      <c r="C1775" s="551"/>
      <c r="D1775" s="555"/>
    </row>
    <row r="1776" spans="2:4">
      <c r="B1776" s="554"/>
      <c r="C1776" s="551"/>
      <c r="D1776" s="555"/>
    </row>
    <row r="1777" spans="2:4">
      <c r="B1777" s="554"/>
      <c r="C1777" s="551"/>
      <c r="D1777" s="555"/>
    </row>
    <row r="1778" spans="2:4">
      <c r="B1778" s="554"/>
      <c r="C1778" s="551"/>
      <c r="D1778" s="555"/>
    </row>
    <row r="1779" spans="2:4">
      <c r="B1779" s="554"/>
      <c r="C1779" s="551"/>
      <c r="D1779" s="555"/>
    </row>
    <row r="1780" spans="2:4">
      <c r="B1780" s="554"/>
      <c r="C1780" s="551"/>
      <c r="D1780" s="555"/>
    </row>
    <row r="1781" spans="2:4">
      <c r="B1781" s="554"/>
      <c r="C1781" s="551"/>
      <c r="D1781" s="555"/>
    </row>
    <row r="1782" spans="2:4">
      <c r="B1782" s="554"/>
      <c r="C1782" s="551"/>
      <c r="D1782" s="555"/>
    </row>
    <row r="1783" spans="2:4">
      <c r="B1783" s="554"/>
      <c r="C1783" s="551"/>
      <c r="D1783" s="555"/>
    </row>
    <row r="1784" spans="2:4">
      <c r="B1784" s="554"/>
      <c r="C1784" s="551"/>
      <c r="D1784" s="555"/>
    </row>
    <row r="1785" spans="2:4">
      <c r="B1785" s="554"/>
      <c r="C1785" s="551"/>
      <c r="D1785" s="555"/>
    </row>
    <row r="1786" spans="2:4">
      <c r="B1786" s="554"/>
      <c r="C1786" s="551"/>
      <c r="D1786" s="555"/>
    </row>
    <row r="1787" spans="2:4">
      <c r="B1787" s="554"/>
      <c r="C1787" s="551"/>
      <c r="D1787" s="555"/>
    </row>
    <row r="1788" spans="2:4">
      <c r="B1788" s="554"/>
      <c r="C1788" s="551"/>
      <c r="D1788" s="555"/>
    </row>
    <row r="1789" spans="2:4">
      <c r="B1789" s="554"/>
      <c r="C1789" s="551"/>
      <c r="D1789" s="555"/>
    </row>
    <row r="1790" spans="2:4">
      <c r="B1790" s="551"/>
      <c r="C1790" s="551"/>
      <c r="D1790" s="556"/>
    </row>
    <row r="1791" spans="2:4">
      <c r="B1791" s="551"/>
      <c r="C1791" s="551"/>
      <c r="D1791" s="556"/>
    </row>
    <row r="1792" spans="2:4">
      <c r="B1792" s="551"/>
      <c r="C1792" s="551"/>
      <c r="D1792" s="556"/>
    </row>
    <row r="1793" spans="2:4">
      <c r="B1793" s="551"/>
      <c r="C1793" s="551"/>
      <c r="D1793" s="556"/>
    </row>
    <row r="1794" spans="2:4">
      <c r="B1794" s="551"/>
      <c r="C1794" s="551"/>
      <c r="D1794" s="556"/>
    </row>
    <row r="1795" spans="2:4">
      <c r="B1795" s="557"/>
      <c r="C1795" s="544"/>
      <c r="D1795" s="558"/>
    </row>
    <row r="1796" spans="2:4">
      <c r="B1796" s="557"/>
      <c r="C1796" s="544"/>
      <c r="D1796" s="558"/>
    </row>
    <row r="1797" spans="2:4">
      <c r="B1797" s="557"/>
      <c r="C1797" s="544"/>
      <c r="D1797" s="558"/>
    </row>
    <row r="1798" spans="2:4">
      <c r="B1798" s="557"/>
      <c r="C1798" s="544"/>
      <c r="D1798" s="558"/>
    </row>
    <row r="1799" spans="2:4">
      <c r="B1799" s="557"/>
      <c r="C1799" s="544"/>
      <c r="D1799" s="558"/>
    </row>
    <row r="1800" spans="2:4">
      <c r="B1800" s="557"/>
      <c r="C1800" s="544"/>
      <c r="D1800" s="558"/>
    </row>
    <row r="1801" spans="2:4">
      <c r="B1801" s="557"/>
      <c r="C1801" s="544"/>
      <c r="D1801" s="558"/>
    </row>
    <row r="1802" spans="2:4">
      <c r="B1802" s="557"/>
      <c r="C1802" s="544"/>
      <c r="D1802" s="558"/>
    </row>
    <row r="1803" spans="2:4">
      <c r="B1803" s="559"/>
      <c r="C1803" s="544"/>
      <c r="D1803" s="558"/>
    </row>
    <row r="1804" spans="2:4">
      <c r="B1804" s="557"/>
      <c r="C1804" s="544"/>
      <c r="D1804" s="558"/>
    </row>
    <row r="1805" spans="2:4">
      <c r="B1805" s="557"/>
      <c r="C1805" s="544"/>
      <c r="D1805" s="558"/>
    </row>
    <row r="1806" spans="2:4">
      <c r="B1806" s="557"/>
      <c r="C1806" s="544"/>
      <c r="D1806" s="558"/>
    </row>
    <row r="1807" spans="2:4">
      <c r="B1807" s="557"/>
      <c r="C1807" s="544"/>
      <c r="D1807" s="558"/>
    </row>
    <row r="1808" spans="2:4">
      <c r="B1808" s="557"/>
      <c r="C1808" s="544"/>
      <c r="D1808" s="558"/>
    </row>
    <row r="1809" spans="2:4">
      <c r="B1809" s="557"/>
      <c r="C1809" s="544"/>
      <c r="D1809" s="558"/>
    </row>
    <row r="1810" spans="2:4">
      <c r="B1810" s="557"/>
      <c r="C1810" s="544"/>
      <c r="D1810" s="558"/>
    </row>
    <row r="1811" spans="2:4">
      <c r="B1811" s="557"/>
      <c r="C1811" s="544"/>
      <c r="D1811" s="558"/>
    </row>
    <row r="1812" spans="2:4">
      <c r="B1812" s="557"/>
      <c r="C1812" s="544"/>
      <c r="D1812" s="558"/>
    </row>
    <row r="1813" spans="2:4">
      <c r="B1813" s="557"/>
      <c r="C1813" s="544"/>
      <c r="D1813" s="558"/>
    </row>
    <row r="1814" spans="2:4">
      <c r="B1814" s="557"/>
      <c r="C1814" s="544"/>
      <c r="D1814" s="558"/>
    </row>
    <row r="1815" spans="2:4">
      <c r="B1815" s="557"/>
      <c r="C1815" s="544"/>
      <c r="D1815" s="558"/>
    </row>
    <row r="1816" spans="2:4">
      <c r="B1816" s="532"/>
      <c r="C1816" s="544"/>
      <c r="D1816" s="542"/>
    </row>
    <row r="1817" spans="2:4">
      <c r="B1817" s="532"/>
      <c r="C1817" s="544"/>
      <c r="D1817" s="542"/>
    </row>
    <row r="1818" spans="2:4">
      <c r="B1818" s="532"/>
      <c r="C1818" s="544"/>
      <c r="D1818" s="542"/>
    </row>
    <row r="1819" spans="2:4">
      <c r="B1819" s="532"/>
      <c r="C1819" s="544"/>
      <c r="D1819" s="542"/>
    </row>
    <row r="1820" spans="2:4">
      <c r="B1820" s="532"/>
      <c r="C1820" s="544"/>
      <c r="D1820" s="542"/>
    </row>
    <row r="1821" spans="2:4">
      <c r="B1821" s="537"/>
      <c r="C1821" s="537"/>
      <c r="D1821" s="538"/>
    </row>
    <row r="1822" spans="2:4">
      <c r="B1822" s="537"/>
      <c r="C1822" s="537"/>
      <c r="D1822" s="538"/>
    </row>
    <row r="1823" spans="2:4">
      <c r="B1823" s="537"/>
      <c r="C1823" s="537"/>
      <c r="D1823" s="538"/>
    </row>
    <row r="1824" spans="2:4">
      <c r="B1824" s="537"/>
      <c r="C1824" s="537"/>
      <c r="D1824" s="538"/>
    </row>
    <row r="1825" spans="2:4">
      <c r="B1825" s="537"/>
      <c r="C1825" s="537"/>
      <c r="D1825" s="538"/>
    </row>
    <row r="1826" spans="2:4">
      <c r="B1826" s="537"/>
      <c r="C1826" s="537"/>
      <c r="D1826" s="538"/>
    </row>
    <row r="1827" spans="2:4">
      <c r="B1827" s="537"/>
      <c r="C1827" s="537"/>
      <c r="D1827" s="538"/>
    </row>
    <row r="1828" spans="2:4">
      <c r="B1828" s="537"/>
      <c r="C1828" s="537"/>
      <c r="D1828" s="538"/>
    </row>
    <row r="1829" spans="2:4">
      <c r="B1829" s="537"/>
      <c r="C1829" s="537"/>
      <c r="D1829" s="538"/>
    </row>
    <row r="1830" spans="2:4">
      <c r="B1830" s="537"/>
      <c r="C1830" s="537"/>
      <c r="D1830" s="538"/>
    </row>
    <row r="1831" spans="2:4">
      <c r="B1831" s="537"/>
      <c r="C1831" s="537"/>
      <c r="D1831" s="538"/>
    </row>
    <row r="1832" spans="2:4">
      <c r="B1832" s="537"/>
      <c r="C1832" s="537"/>
      <c r="D1832" s="538"/>
    </row>
    <row r="1833" spans="2:4">
      <c r="B1833" s="537"/>
      <c r="C1833" s="537"/>
      <c r="D1833" s="538"/>
    </row>
    <row r="1834" spans="2:4">
      <c r="B1834" s="537"/>
      <c r="C1834" s="537"/>
      <c r="D1834" s="538"/>
    </row>
    <row r="1835" spans="2:4">
      <c r="B1835" s="537"/>
      <c r="C1835" s="537"/>
      <c r="D1835" s="538"/>
    </row>
    <row r="1836" spans="2:4">
      <c r="B1836" s="537"/>
      <c r="C1836" s="537"/>
      <c r="D1836" s="538"/>
    </row>
    <row r="1837" spans="2:4">
      <c r="B1837" s="537"/>
      <c r="C1837" s="537"/>
      <c r="D1837" s="538"/>
    </row>
    <row r="1838" spans="2:4">
      <c r="B1838" s="537"/>
      <c r="C1838" s="537"/>
      <c r="D1838" s="538"/>
    </row>
    <row r="1839" spans="2:4">
      <c r="B1839" s="537"/>
      <c r="C1839" s="537"/>
      <c r="D1839" s="538"/>
    </row>
    <row r="1840" spans="2:4">
      <c r="B1840" s="537"/>
      <c r="C1840" s="537"/>
      <c r="D1840" s="538"/>
    </row>
    <row r="1841" spans="2:4">
      <c r="B1841" s="537"/>
      <c r="C1841" s="537"/>
      <c r="D1841" s="538"/>
    </row>
    <row r="1842" spans="2:4">
      <c r="B1842" s="537"/>
      <c r="C1842" s="537"/>
      <c r="D1842" s="538"/>
    </row>
    <row r="1843" spans="2:4">
      <c r="B1843" s="537"/>
      <c r="C1843" s="537"/>
      <c r="D1843" s="538"/>
    </row>
    <row r="1844" spans="2:4">
      <c r="B1844" s="537"/>
      <c r="C1844" s="537"/>
      <c r="D1844" s="538"/>
    </row>
    <row r="1845" spans="2:4">
      <c r="B1845" s="537"/>
      <c r="C1845" s="537"/>
      <c r="D1845" s="538"/>
    </row>
    <row r="1846" spans="2:4">
      <c r="B1846" s="537"/>
      <c r="C1846" s="537"/>
      <c r="D1846" s="538"/>
    </row>
    <row r="1847" spans="2:4">
      <c r="B1847" s="537"/>
      <c r="C1847" s="537"/>
      <c r="D1847" s="538"/>
    </row>
    <row r="1848" spans="2:4">
      <c r="B1848" s="537"/>
      <c r="C1848" s="537"/>
      <c r="D1848" s="538"/>
    </row>
    <row r="1849" spans="2:4">
      <c r="B1849" s="537"/>
      <c r="C1849" s="537"/>
      <c r="D1849" s="538"/>
    </row>
    <row r="1850" spans="2:4">
      <c r="B1850" s="537"/>
      <c r="C1850" s="537"/>
      <c r="D1850" s="538"/>
    </row>
    <row r="1851" spans="2:4">
      <c r="B1851" s="537"/>
      <c r="C1851" s="537"/>
      <c r="D1851" s="538"/>
    </row>
    <row r="1852" spans="2:4">
      <c r="B1852" s="537"/>
      <c r="C1852" s="537"/>
      <c r="D1852" s="538"/>
    </row>
    <row r="1853" spans="2:4">
      <c r="B1853" s="537"/>
      <c r="C1853" s="537"/>
      <c r="D1853" s="538"/>
    </row>
    <row r="1854" spans="2:4">
      <c r="B1854" s="537"/>
      <c r="C1854" s="537"/>
      <c r="D1854" s="538"/>
    </row>
    <row r="1855" spans="2:4">
      <c r="B1855" s="537"/>
      <c r="C1855" s="537"/>
      <c r="D1855" s="538"/>
    </row>
    <row r="1856" spans="2:4">
      <c r="B1856" s="537"/>
      <c r="C1856" s="537"/>
      <c r="D1856" s="538"/>
    </row>
    <row r="1857" spans="2:4">
      <c r="B1857" s="537"/>
      <c r="C1857" s="537"/>
      <c r="D1857" s="538"/>
    </row>
    <row r="1858" spans="2:4">
      <c r="B1858" s="537"/>
      <c r="C1858" s="535"/>
      <c r="D1858" s="538"/>
    </row>
    <row r="1859" spans="2:4">
      <c r="B1859" s="537"/>
      <c r="C1859" s="535"/>
      <c r="D1859" s="538"/>
    </row>
    <row r="1860" spans="2:4">
      <c r="B1860" s="537"/>
      <c r="C1860" s="535"/>
      <c r="D1860" s="538"/>
    </row>
    <row r="1861" spans="2:4">
      <c r="B1861" s="537"/>
      <c r="C1861" s="535"/>
      <c r="D1861" s="538"/>
    </row>
    <row r="1862" spans="2:4">
      <c r="B1862" s="537"/>
      <c r="C1862" s="535"/>
      <c r="D1862" s="538"/>
    </row>
    <row r="1863" spans="2:4">
      <c r="B1863" s="537"/>
      <c r="C1863" s="535"/>
      <c r="D1863" s="538"/>
    </row>
    <row r="1864" spans="2:4">
      <c r="B1864" s="537"/>
      <c r="C1864" s="535"/>
      <c r="D1864" s="538"/>
    </row>
    <row r="1865" spans="2:4">
      <c r="B1865" s="537"/>
      <c r="C1865" s="535"/>
      <c r="D1865" s="538"/>
    </row>
    <row r="1866" spans="2:4">
      <c r="B1866" s="537"/>
      <c r="C1866" s="535"/>
      <c r="D1866" s="538"/>
    </row>
    <row r="1867" spans="2:4">
      <c r="B1867" s="537"/>
      <c r="C1867" s="535"/>
      <c r="D1867" s="538"/>
    </row>
    <row r="1868" spans="2:4">
      <c r="B1868" s="537"/>
      <c r="C1868" s="535"/>
      <c r="D1868" s="538"/>
    </row>
    <row r="1869" spans="2:4">
      <c r="B1869" s="537"/>
      <c r="C1869" s="535"/>
      <c r="D1869" s="538"/>
    </row>
    <row r="1870" spans="2:4">
      <c r="B1870" s="537"/>
      <c r="C1870" s="535"/>
      <c r="D1870" s="538"/>
    </row>
    <row r="1871" spans="2:4">
      <c r="B1871" s="537"/>
      <c r="C1871" s="535"/>
      <c r="D1871" s="538"/>
    </row>
    <row r="1872" spans="2:4">
      <c r="B1872" s="537"/>
      <c r="C1872" s="535"/>
      <c r="D1872" s="538"/>
    </row>
    <row r="1873" spans="2:4">
      <c r="B1873" s="537"/>
      <c r="C1873" s="535"/>
      <c r="D1873" s="538"/>
    </row>
    <row r="1874" spans="2:4">
      <c r="B1874" s="537"/>
      <c r="C1874" s="535"/>
      <c r="D1874" s="538"/>
    </row>
    <row r="1875" spans="2:4">
      <c r="B1875" s="537"/>
      <c r="C1875" s="535"/>
      <c r="D1875" s="538"/>
    </row>
    <row r="1876" spans="2:4">
      <c r="B1876" s="537"/>
      <c r="C1876" s="535"/>
      <c r="D1876" s="538"/>
    </row>
    <row r="1877" spans="2:4">
      <c r="B1877" s="537"/>
      <c r="C1877" s="535"/>
      <c r="D1877" s="538"/>
    </row>
    <row r="1878" spans="2:4">
      <c r="B1878" s="537"/>
      <c r="C1878" s="535"/>
      <c r="D1878" s="538"/>
    </row>
    <row r="1879" spans="2:4">
      <c r="B1879" s="537"/>
      <c r="C1879" s="535"/>
      <c r="D1879" s="538"/>
    </row>
    <row r="1880" spans="2:4">
      <c r="B1880" s="537"/>
      <c r="C1880" s="537"/>
      <c r="D1880" s="538"/>
    </row>
    <row r="1881" spans="2:4">
      <c r="B1881" s="537"/>
      <c r="C1881" s="537"/>
      <c r="D1881" s="538"/>
    </row>
    <row r="1882" spans="2:4">
      <c r="B1882" s="537"/>
      <c r="C1882" s="537"/>
      <c r="D1882" s="538"/>
    </row>
    <row r="1883" spans="2:4">
      <c r="B1883" s="537"/>
      <c r="C1883" s="537"/>
      <c r="D1883" s="538"/>
    </row>
    <row r="1884" spans="2:4">
      <c r="B1884" s="537"/>
      <c r="C1884" s="537"/>
      <c r="D1884" s="538"/>
    </row>
    <row r="1885" spans="2:4">
      <c r="B1885" s="537"/>
      <c r="C1885" s="537"/>
      <c r="D1885" s="538"/>
    </row>
    <row r="1886" spans="2:4">
      <c r="B1886" s="537"/>
      <c r="C1886" s="537"/>
      <c r="D1886" s="538"/>
    </row>
    <row r="1887" spans="2:4">
      <c r="B1887" s="537"/>
      <c r="C1887" s="537"/>
      <c r="D1887" s="538"/>
    </row>
    <row r="1888" spans="2:4">
      <c r="B1888" s="537"/>
      <c r="C1888" s="537"/>
      <c r="D1888" s="538"/>
    </row>
    <row r="1889" spans="2:4">
      <c r="B1889" s="537"/>
      <c r="C1889" s="537"/>
      <c r="D1889" s="538"/>
    </row>
    <row r="1890" spans="2:4">
      <c r="B1890" s="537"/>
      <c r="C1890" s="537"/>
      <c r="D1890" s="538"/>
    </row>
    <row r="1891" spans="2:4">
      <c r="B1891" s="537"/>
      <c r="C1891" s="537"/>
      <c r="D1891" s="538"/>
    </row>
    <row r="1892" spans="2:4">
      <c r="B1892" s="537"/>
      <c r="C1892" s="537"/>
      <c r="D1892" s="538"/>
    </row>
    <row r="1893" spans="2:4">
      <c r="B1893" s="537"/>
      <c r="C1893" s="537"/>
      <c r="D1893" s="538"/>
    </row>
    <row r="1894" spans="2:4">
      <c r="B1894" s="537"/>
      <c r="C1894" s="537"/>
      <c r="D1894" s="538"/>
    </row>
    <row r="1895" spans="2:4">
      <c r="B1895" s="537"/>
      <c r="C1895" s="537"/>
      <c r="D1895" s="538"/>
    </row>
    <row r="1896" spans="2:4">
      <c r="B1896" s="537"/>
      <c r="C1896" s="537"/>
      <c r="D1896" s="538"/>
    </row>
    <row r="1897" spans="2:4">
      <c r="B1897" s="537"/>
      <c r="C1897" s="537"/>
      <c r="D1897" s="538"/>
    </row>
    <row r="1898" spans="2:4">
      <c r="B1898" s="537"/>
      <c r="C1898" s="537"/>
      <c r="D1898" s="538"/>
    </row>
    <row r="1899" spans="2:4">
      <c r="B1899" s="537"/>
      <c r="C1899" s="537"/>
      <c r="D1899" s="538"/>
    </row>
    <row r="1900" spans="2:4">
      <c r="B1900" s="537"/>
      <c r="C1900" s="537"/>
      <c r="D1900" s="538"/>
    </row>
    <row r="1901" spans="2:4">
      <c r="B1901" s="537"/>
      <c r="C1901" s="537"/>
      <c r="D1901" s="538"/>
    </row>
    <row r="1902" spans="2:4">
      <c r="B1902" s="537"/>
      <c r="C1902" s="537"/>
      <c r="D1902" s="538"/>
    </row>
    <row r="1903" spans="2:4">
      <c r="B1903" s="537"/>
      <c r="C1903" s="537"/>
      <c r="D1903" s="538"/>
    </row>
    <row r="1904" spans="2:4">
      <c r="B1904" s="537"/>
      <c r="C1904" s="537"/>
      <c r="D1904" s="538"/>
    </row>
    <row r="1905" spans="2:4">
      <c r="B1905" s="537"/>
      <c r="C1905" s="537"/>
      <c r="D1905" s="538"/>
    </row>
    <row r="1906" spans="2:4">
      <c r="B1906" s="537"/>
      <c r="C1906" s="537"/>
      <c r="D1906" s="538"/>
    </row>
    <row r="1907" spans="2:4">
      <c r="B1907" s="537"/>
      <c r="C1907" s="537"/>
      <c r="D1907" s="538"/>
    </row>
    <row r="1908" spans="2:4">
      <c r="B1908" s="537"/>
      <c r="C1908" s="537"/>
      <c r="D1908" s="538"/>
    </row>
    <row r="1909" spans="2:4">
      <c r="B1909" s="537"/>
      <c r="C1909" s="537"/>
      <c r="D1909" s="538"/>
    </row>
    <row r="1910" spans="2:4">
      <c r="B1910" s="537"/>
      <c r="C1910" s="537"/>
      <c r="D1910" s="538"/>
    </row>
    <row r="1911" spans="2:4">
      <c r="B1911" s="537"/>
      <c r="C1911" s="537"/>
      <c r="D1911" s="538"/>
    </row>
    <row r="1912" spans="2:4">
      <c r="B1912" s="537"/>
      <c r="C1912" s="537"/>
      <c r="D1912" s="538"/>
    </row>
    <row r="1913" spans="2:4">
      <c r="B1913" s="537"/>
      <c r="C1913" s="537"/>
      <c r="D1913" s="538"/>
    </row>
    <row r="1914" spans="2:4">
      <c r="B1914" s="537"/>
      <c r="C1914" s="537"/>
      <c r="D1914" s="538"/>
    </row>
    <row r="1915" spans="2:4">
      <c r="B1915" s="537"/>
      <c r="C1915" s="537"/>
      <c r="D1915" s="538"/>
    </row>
    <row r="1916" spans="2:4">
      <c r="B1916" s="537"/>
      <c r="C1916" s="537"/>
      <c r="D1916" s="538"/>
    </row>
    <row r="1917" spans="2:4">
      <c r="B1917" s="537"/>
      <c r="C1917" s="537"/>
      <c r="D1917" s="538"/>
    </row>
    <row r="1918" spans="2:4">
      <c r="B1918" s="537"/>
      <c r="C1918" s="537"/>
      <c r="D1918" s="538"/>
    </row>
    <row r="1919" spans="2:4">
      <c r="B1919" s="537"/>
      <c r="C1919" s="537"/>
      <c r="D1919" s="538"/>
    </row>
    <row r="1920" spans="2:4">
      <c r="B1920" s="537"/>
      <c r="C1920" s="537"/>
      <c r="D1920" s="538"/>
    </row>
    <row r="1921" spans="2:4">
      <c r="B1921" s="537"/>
      <c r="C1921" s="537"/>
      <c r="D1921" s="538"/>
    </row>
    <row r="1922" spans="2:4">
      <c r="B1922" s="537"/>
      <c r="C1922" s="537"/>
      <c r="D1922" s="538"/>
    </row>
    <row r="1923" spans="2:4">
      <c r="B1923" s="537"/>
      <c r="C1923" s="537"/>
      <c r="D1923" s="538"/>
    </row>
    <row r="1924" spans="2:4">
      <c r="B1924" s="537"/>
      <c r="C1924" s="537"/>
      <c r="D1924" s="538"/>
    </row>
    <row r="1925" spans="2:4">
      <c r="B1925" s="537"/>
      <c r="C1925" s="537"/>
      <c r="D1925" s="538"/>
    </row>
    <row r="1926" spans="2:4">
      <c r="B1926" s="537"/>
      <c r="C1926" s="537"/>
      <c r="D1926" s="538"/>
    </row>
    <row r="1927" spans="2:4">
      <c r="B1927" s="537"/>
      <c r="C1927" s="537"/>
      <c r="D1927" s="538"/>
    </row>
    <row r="1928" spans="2:4">
      <c r="B1928" s="537"/>
      <c r="C1928" s="537"/>
      <c r="D1928" s="538"/>
    </row>
    <row r="1929" spans="2:4">
      <c r="B1929" s="537"/>
      <c r="C1929" s="537"/>
      <c r="D1929" s="538"/>
    </row>
    <row r="1930" spans="2:4">
      <c r="B1930" s="537"/>
      <c r="C1930" s="537"/>
      <c r="D1930" s="538"/>
    </row>
    <row r="1931" spans="2:4">
      <c r="B1931" s="537"/>
      <c r="C1931" s="537"/>
      <c r="D1931" s="538"/>
    </row>
    <row r="1932" spans="2:4">
      <c r="B1932" s="537"/>
      <c r="C1932" s="537"/>
      <c r="D1932" s="538"/>
    </row>
    <row r="1933" spans="2:4">
      <c r="B1933" s="537"/>
      <c r="C1933" s="537"/>
      <c r="D1933" s="538"/>
    </row>
    <row r="1934" spans="2:4">
      <c r="B1934" s="537"/>
      <c r="C1934" s="537"/>
      <c r="D1934" s="538"/>
    </row>
    <row r="1935" spans="2:4">
      <c r="B1935" s="537"/>
      <c r="C1935" s="537"/>
      <c r="D1935" s="538"/>
    </row>
    <row r="1936" spans="2:4">
      <c r="B1936" s="537"/>
      <c r="C1936" s="537"/>
      <c r="D1936" s="538"/>
    </row>
    <row r="1937" spans="2:4">
      <c r="B1937" s="537"/>
      <c r="C1937" s="537"/>
      <c r="D1937" s="538"/>
    </row>
    <row r="1938" spans="2:4">
      <c r="B1938" s="537"/>
      <c r="C1938" s="537"/>
      <c r="D1938" s="538"/>
    </row>
    <row r="1939" spans="2:4">
      <c r="B1939" s="537"/>
      <c r="C1939" s="537"/>
      <c r="D1939" s="538"/>
    </row>
    <row r="1940" spans="2:4">
      <c r="B1940" s="537"/>
      <c r="C1940" s="537"/>
      <c r="D1940" s="538"/>
    </row>
    <row r="1941" spans="2:4">
      <c r="B1941" s="537"/>
      <c r="C1941" s="537"/>
      <c r="D1941" s="538"/>
    </row>
    <row r="1942" spans="2:4">
      <c r="B1942" s="537"/>
      <c r="C1942" s="537"/>
      <c r="D1942" s="538"/>
    </row>
    <row r="1943" spans="2:4">
      <c r="B1943" s="537"/>
      <c r="C1943" s="537"/>
      <c r="D1943" s="538"/>
    </row>
    <row r="1944" spans="2:4">
      <c r="B1944" s="537"/>
      <c r="C1944" s="537"/>
      <c r="D1944" s="538"/>
    </row>
    <row r="1945" spans="2:4">
      <c r="B1945" s="537"/>
      <c r="C1945" s="537"/>
      <c r="D1945" s="538"/>
    </row>
    <row r="1946" spans="2:4">
      <c r="B1946" s="537"/>
      <c r="C1946" s="537"/>
      <c r="D1946" s="538"/>
    </row>
    <row r="1947" spans="2:4">
      <c r="B1947" s="537"/>
      <c r="C1947" s="537"/>
      <c r="D1947" s="538"/>
    </row>
    <row r="1948" spans="2:4">
      <c r="B1948" s="537"/>
      <c r="C1948" s="537"/>
      <c r="D1948" s="538"/>
    </row>
    <row r="1949" spans="2:4">
      <c r="B1949" s="537"/>
      <c r="C1949" s="537"/>
      <c r="D1949" s="538"/>
    </row>
    <row r="1950" spans="2:4">
      <c r="B1950" s="537"/>
      <c r="C1950" s="537"/>
      <c r="D1950" s="538"/>
    </row>
    <row r="1951" spans="2:4">
      <c r="B1951" s="537"/>
      <c r="C1951" s="537"/>
      <c r="D1951" s="538"/>
    </row>
    <row r="1952" spans="2:4">
      <c r="B1952" s="537"/>
      <c r="C1952" s="537"/>
      <c r="D1952" s="538"/>
    </row>
    <row r="1953" spans="2:4">
      <c r="B1953" s="537"/>
      <c r="C1953" s="537"/>
      <c r="D1953" s="538"/>
    </row>
    <row r="1954" spans="2:4">
      <c r="B1954" s="537"/>
      <c r="C1954" s="537"/>
      <c r="D1954" s="538"/>
    </row>
    <row r="1955" spans="2:4">
      <c r="B1955" s="537"/>
      <c r="C1955" s="537"/>
      <c r="D1955" s="538"/>
    </row>
    <row r="1956" spans="2:4">
      <c r="B1956" s="537"/>
      <c r="C1956" s="537"/>
      <c r="D1956" s="538"/>
    </row>
    <row r="1957" spans="2:4">
      <c r="B1957" s="537"/>
      <c r="C1957" s="537"/>
      <c r="D1957" s="538"/>
    </row>
    <row r="1958" spans="2:4">
      <c r="B1958" s="537"/>
      <c r="C1958" s="537"/>
      <c r="D1958" s="538"/>
    </row>
    <row r="1959" spans="2:4">
      <c r="B1959" s="537"/>
      <c r="C1959" s="537"/>
      <c r="D1959" s="538"/>
    </row>
    <row r="1960" spans="2:4">
      <c r="B1960" s="537"/>
      <c r="C1960" s="537"/>
      <c r="D1960" s="538"/>
    </row>
    <row r="1961" spans="2:4">
      <c r="B1961" s="537"/>
      <c r="C1961" s="537"/>
      <c r="D1961" s="538"/>
    </row>
    <row r="1962" spans="2:4">
      <c r="B1962" s="537"/>
      <c r="C1962" s="537"/>
      <c r="D1962" s="538"/>
    </row>
    <row r="1963" spans="2:4">
      <c r="B1963" s="537"/>
      <c r="C1963" s="537"/>
      <c r="D1963" s="538"/>
    </row>
    <row r="1964" spans="2:4">
      <c r="B1964" s="537"/>
      <c r="C1964" s="537"/>
      <c r="D1964" s="538"/>
    </row>
    <row r="1965" spans="2:4">
      <c r="B1965" s="537"/>
      <c r="C1965" s="537"/>
      <c r="D1965" s="538"/>
    </row>
    <row r="1966" spans="2:4">
      <c r="B1966" s="537"/>
      <c r="C1966" s="537"/>
      <c r="D1966" s="538"/>
    </row>
    <row r="1967" spans="2:4">
      <c r="B1967" s="537"/>
      <c r="C1967" s="537"/>
      <c r="D1967" s="538"/>
    </row>
    <row r="1968" spans="2:4">
      <c r="B1968" s="537"/>
      <c r="C1968" s="537"/>
      <c r="D1968" s="538"/>
    </row>
    <row r="1969" spans="2:4">
      <c r="B1969" s="537"/>
      <c r="C1969" s="537"/>
      <c r="D1969" s="538"/>
    </row>
    <row r="1970" spans="2:4">
      <c r="B1970" s="537"/>
      <c r="C1970" s="537"/>
      <c r="D1970" s="538"/>
    </row>
    <row r="1971" spans="2:4">
      <c r="B1971" s="537"/>
      <c r="C1971" s="537"/>
      <c r="D1971" s="538"/>
    </row>
    <row r="1972" spans="2:4">
      <c r="B1972" s="537"/>
      <c r="C1972" s="537"/>
      <c r="D1972" s="538"/>
    </row>
    <row r="1973" spans="2:4">
      <c r="B1973" s="537"/>
      <c r="C1973" s="537"/>
      <c r="D1973" s="538"/>
    </row>
    <row r="1974" spans="2:4">
      <c r="B1974" s="537"/>
      <c r="C1974" s="537"/>
      <c r="D1974" s="538"/>
    </row>
    <row r="1975" spans="2:4">
      <c r="B1975" s="537"/>
      <c r="C1975" s="537"/>
      <c r="D1975" s="538"/>
    </row>
    <row r="1976" spans="2:4">
      <c r="B1976" s="537"/>
      <c r="C1976" s="537"/>
      <c r="D1976" s="538"/>
    </row>
    <row r="1977" spans="2:4">
      <c r="B1977" s="537"/>
      <c r="C1977" s="537"/>
      <c r="D1977" s="538"/>
    </row>
    <row r="1978" spans="2:4">
      <c r="B1978" s="537"/>
      <c r="C1978" s="537"/>
      <c r="D1978" s="538"/>
    </row>
    <row r="1979" spans="2:4">
      <c r="B1979" s="537"/>
      <c r="C1979" s="537"/>
      <c r="D1979" s="538"/>
    </row>
    <row r="1980" spans="2:4">
      <c r="B1980" s="537"/>
      <c r="C1980" s="537"/>
      <c r="D1980" s="538"/>
    </row>
    <row r="1981" spans="2:4">
      <c r="B1981" s="537"/>
      <c r="C1981" s="537"/>
      <c r="D1981" s="538"/>
    </row>
    <row r="1982" spans="2:4">
      <c r="B1982" s="537"/>
      <c r="C1982" s="537"/>
      <c r="D1982" s="538"/>
    </row>
    <row r="1983" spans="2:4">
      <c r="B1983" s="537"/>
      <c r="C1983" s="532"/>
      <c r="D1983" s="538"/>
    </row>
    <row r="1984" spans="2:4">
      <c r="B1984" s="537"/>
      <c r="C1984" s="532"/>
      <c r="D1984" s="538"/>
    </row>
    <row r="1985" spans="2:4">
      <c r="B1985" s="537"/>
      <c r="C1985" s="532"/>
      <c r="D1985" s="538"/>
    </row>
    <row r="1986" spans="2:4">
      <c r="B1986" s="537"/>
      <c r="C1986" s="532"/>
      <c r="D1986" s="538"/>
    </row>
    <row r="1987" spans="2:4">
      <c r="B1987" s="537"/>
      <c r="C1987" s="532"/>
      <c r="D1987" s="538"/>
    </row>
    <row r="1988" spans="2:4">
      <c r="B1988" s="537"/>
      <c r="C1988" s="532"/>
      <c r="D1988" s="538"/>
    </row>
    <row r="1989" spans="2:4">
      <c r="B1989" s="537"/>
      <c r="C1989" s="532"/>
      <c r="D1989" s="538"/>
    </row>
    <row r="1990" spans="2:4">
      <c r="B1990" s="537"/>
      <c r="C1990" s="532"/>
      <c r="D1990" s="538"/>
    </row>
    <row r="1991" spans="2:4">
      <c r="B1991" s="537"/>
      <c r="C1991" s="532"/>
      <c r="D1991" s="538"/>
    </row>
    <row r="1992" spans="2:4">
      <c r="B1992" s="537"/>
      <c r="C1992" s="532"/>
      <c r="D1992" s="538"/>
    </row>
    <row r="1993" spans="2:4">
      <c r="B1993" s="537"/>
      <c r="C1993" s="532"/>
      <c r="D1993" s="538"/>
    </row>
    <row r="1994" spans="2:4">
      <c r="B1994" s="537"/>
      <c r="C1994" s="532"/>
      <c r="D1994" s="538"/>
    </row>
    <row r="1995" spans="2:4">
      <c r="B1995" s="537"/>
      <c r="C1995" s="532"/>
      <c r="D1995" s="538"/>
    </row>
    <row r="1996" spans="2:4">
      <c r="B1996" s="537"/>
      <c r="C1996" s="537"/>
      <c r="D1996" s="538"/>
    </row>
    <row r="1997" spans="2:4">
      <c r="B1997" s="537"/>
      <c r="C1997" s="532"/>
      <c r="D1997" s="538"/>
    </row>
    <row r="1998" spans="2:4">
      <c r="B1998" s="537"/>
      <c r="C1998" s="532"/>
      <c r="D1998" s="538"/>
    </row>
    <row r="1999" spans="2:4">
      <c r="B1999" s="537"/>
      <c r="C1999" s="532"/>
      <c r="D1999" s="538"/>
    </row>
    <row r="2000" spans="2:4">
      <c r="B2000" s="537"/>
      <c r="C2000" s="532"/>
      <c r="D2000" s="538"/>
    </row>
    <row r="2001" spans="2:4">
      <c r="B2001" s="537"/>
      <c r="C2001" s="532"/>
      <c r="D2001" s="538"/>
    </row>
    <row r="2002" spans="2:4">
      <c r="B2002" s="537"/>
      <c r="C2002" s="532"/>
      <c r="D2002" s="538"/>
    </row>
    <row r="2003" spans="2:4">
      <c r="B2003" s="537"/>
      <c r="C2003" s="532"/>
      <c r="D2003" s="538"/>
    </row>
    <row r="2004" spans="2:4">
      <c r="B2004" s="537"/>
      <c r="C2004" s="537"/>
      <c r="D2004" s="560"/>
    </row>
    <row r="2005" spans="2:4">
      <c r="B2005" s="537"/>
      <c r="C2005" s="537"/>
      <c r="D2005" s="560"/>
    </row>
    <row r="2006" spans="2:4">
      <c r="B2006" s="537"/>
      <c r="C2006" s="537"/>
      <c r="D2006" s="560"/>
    </row>
    <row r="2007" spans="2:4">
      <c r="B2007" s="537"/>
      <c r="C2007" s="537"/>
      <c r="D2007" s="560"/>
    </row>
    <row r="2008" spans="2:4">
      <c r="B2008" s="537"/>
      <c r="C2008" s="537"/>
      <c r="D2008" s="560"/>
    </row>
    <row r="2009" spans="2:4">
      <c r="B2009" s="537"/>
      <c r="C2009" s="537"/>
      <c r="D2009" s="560"/>
    </row>
    <row r="2010" spans="2:4">
      <c r="B2010" s="537"/>
      <c r="C2010" s="537"/>
      <c r="D2010" s="560"/>
    </row>
    <row r="2011" spans="2:4">
      <c r="B2011" s="537"/>
      <c r="C2011" s="537"/>
      <c r="D2011" s="560"/>
    </row>
    <row r="2012" spans="2:4">
      <c r="B2012" s="537"/>
      <c r="C2012" s="537"/>
      <c r="D2012" s="560"/>
    </row>
    <row r="2013" spans="2:4">
      <c r="B2013" s="537"/>
      <c r="C2013" s="537"/>
      <c r="D2013" s="560"/>
    </row>
    <row r="2014" spans="2:4">
      <c r="B2014" s="537"/>
      <c r="C2014" s="537"/>
      <c r="D2014" s="560"/>
    </row>
    <row r="2015" spans="2:4">
      <c r="B2015" s="537"/>
      <c r="C2015" s="537"/>
      <c r="D2015" s="560"/>
    </row>
    <row r="2016" spans="2:4">
      <c r="B2016" s="537"/>
      <c r="C2016" s="537"/>
      <c r="D2016" s="560"/>
    </row>
    <row r="2017" spans="2:4">
      <c r="B2017" s="537"/>
      <c r="C2017" s="537"/>
      <c r="D2017" s="560"/>
    </row>
    <row r="2018" spans="2:4">
      <c r="B2018" s="537"/>
      <c r="C2018" s="537"/>
      <c r="D2018" s="560"/>
    </row>
    <row r="2019" spans="2:4">
      <c r="B2019" s="537"/>
      <c r="C2019" s="537"/>
      <c r="D2019" s="560"/>
    </row>
    <row r="2020" spans="2:4">
      <c r="B2020" s="537"/>
      <c r="C2020" s="537"/>
      <c r="D2020" s="560"/>
    </row>
    <row r="2021" spans="2:4">
      <c r="B2021" s="537"/>
      <c r="C2021" s="537"/>
      <c r="D2021" s="560"/>
    </row>
    <row r="2022" spans="2:4">
      <c r="B2022" s="537"/>
      <c r="C2022" s="537"/>
      <c r="D2022" s="560"/>
    </row>
    <row r="2023" spans="2:4">
      <c r="B2023" s="537"/>
      <c r="C2023" s="537"/>
      <c r="D2023" s="560"/>
    </row>
    <row r="2024" spans="2:4">
      <c r="B2024" s="537"/>
      <c r="C2024" s="537"/>
      <c r="D2024" s="560"/>
    </row>
    <row r="2025" spans="2:4">
      <c r="B2025" s="537"/>
      <c r="C2025" s="537"/>
      <c r="D2025" s="560"/>
    </row>
    <row r="2026" spans="2:4">
      <c r="B2026" s="537"/>
      <c r="C2026" s="537"/>
      <c r="D2026" s="560"/>
    </row>
    <row r="2027" spans="2:4">
      <c r="B2027" s="537"/>
      <c r="C2027" s="537"/>
      <c r="D2027" s="560"/>
    </row>
    <row r="2028" spans="2:4">
      <c r="B2028" s="537"/>
      <c r="C2028" s="537"/>
      <c r="D2028" s="560"/>
    </row>
    <row r="2029" spans="2:4">
      <c r="B2029" s="537"/>
      <c r="C2029" s="537"/>
      <c r="D2029" s="560"/>
    </row>
    <row r="2030" spans="2:4">
      <c r="B2030" s="537"/>
      <c r="C2030" s="537"/>
      <c r="D2030" s="560"/>
    </row>
    <row r="2031" spans="2:4">
      <c r="B2031" s="537"/>
      <c r="C2031" s="537"/>
      <c r="D2031" s="560"/>
    </row>
    <row r="2032" spans="2:4">
      <c r="B2032" s="537"/>
      <c r="C2032" s="537"/>
      <c r="D2032" s="560"/>
    </row>
    <row r="2033" spans="2:4">
      <c r="B2033" s="537"/>
      <c r="C2033" s="537"/>
      <c r="D2033" s="560"/>
    </row>
    <row r="2034" spans="2:4">
      <c r="B2034" s="537"/>
      <c r="C2034" s="537"/>
      <c r="D2034" s="560"/>
    </row>
    <row r="2035" spans="2:4">
      <c r="B2035" s="537"/>
      <c r="C2035" s="537"/>
      <c r="D2035" s="560"/>
    </row>
    <row r="2036" spans="2:4">
      <c r="B2036" s="537"/>
      <c r="C2036" s="537"/>
      <c r="D2036" s="560"/>
    </row>
    <row r="2037" spans="2:4">
      <c r="B2037" s="537"/>
      <c r="C2037" s="537"/>
      <c r="D2037" s="560"/>
    </row>
    <row r="2038" spans="2:4">
      <c r="B2038" s="537"/>
      <c r="C2038" s="537"/>
      <c r="D2038" s="560"/>
    </row>
    <row r="2039" spans="2:4">
      <c r="B2039" s="537"/>
      <c r="C2039" s="537"/>
      <c r="D2039" s="560"/>
    </row>
    <row r="2040" spans="2:4">
      <c r="B2040" s="537"/>
      <c r="C2040" s="537"/>
      <c r="D2040" s="560"/>
    </row>
    <row r="2041" spans="2:4">
      <c r="B2041" s="537"/>
      <c r="C2041" s="537"/>
      <c r="D2041" s="560"/>
    </row>
    <row r="2042" spans="2:4">
      <c r="B2042" s="537"/>
      <c r="C2042" s="537"/>
      <c r="D2042" s="560"/>
    </row>
    <row r="2043" spans="2:4">
      <c r="B2043" s="537"/>
      <c r="C2043" s="537"/>
      <c r="D2043" s="560"/>
    </row>
    <row r="2044" spans="2:4">
      <c r="B2044" s="537"/>
      <c r="C2044" s="537"/>
      <c r="D2044" s="560"/>
    </row>
    <row r="2045" spans="2:4">
      <c r="B2045" s="537"/>
      <c r="C2045" s="537"/>
      <c r="D2045" s="560"/>
    </row>
    <row r="2046" spans="2:4">
      <c r="B2046" s="537"/>
      <c r="C2046" s="537"/>
      <c r="D2046" s="560"/>
    </row>
    <row r="2047" spans="2:4">
      <c r="B2047" s="537"/>
      <c r="C2047" s="537"/>
      <c r="D2047" s="560"/>
    </row>
    <row r="2048" spans="2:4">
      <c r="B2048" s="537"/>
      <c r="C2048" s="537"/>
      <c r="D2048" s="560"/>
    </row>
    <row r="2049" spans="2:4">
      <c r="B2049" s="537"/>
      <c r="C2049" s="537"/>
      <c r="D2049" s="560"/>
    </row>
    <row r="2050" spans="2:4">
      <c r="B2050" s="537"/>
      <c r="C2050" s="537"/>
      <c r="D2050" s="560"/>
    </row>
    <row r="2051" spans="2:4">
      <c r="B2051" s="537"/>
      <c r="C2051" s="537"/>
      <c r="D2051" s="560"/>
    </row>
    <row r="2052" spans="2:4">
      <c r="B2052" s="537"/>
      <c r="C2052" s="537"/>
      <c r="D2052" s="560"/>
    </row>
    <row r="2053" spans="2:4">
      <c r="B2053" s="537"/>
      <c r="C2053" s="537"/>
      <c r="D2053" s="560"/>
    </row>
    <row r="2054" spans="2:4">
      <c r="B2054" s="537"/>
      <c r="C2054" s="537"/>
      <c r="D2054" s="560"/>
    </row>
    <row r="2055" spans="2:4">
      <c r="B2055" s="537"/>
      <c r="C2055" s="537"/>
      <c r="D2055" s="560"/>
    </row>
    <row r="2056" spans="2:4">
      <c r="B2056" s="537"/>
      <c r="C2056" s="537"/>
      <c r="D2056" s="560"/>
    </row>
    <row r="2057" spans="2:4">
      <c r="B2057" s="537"/>
      <c r="C2057" s="537"/>
      <c r="D2057" s="560"/>
    </row>
    <row r="2058" spans="2:4">
      <c r="B2058" s="537"/>
      <c r="C2058" s="537"/>
      <c r="D2058" s="560"/>
    </row>
    <row r="2059" spans="2:4">
      <c r="B2059" s="537"/>
      <c r="C2059" s="537"/>
      <c r="D2059" s="560"/>
    </row>
    <row r="2060" spans="2:4">
      <c r="B2060" s="537"/>
      <c r="C2060" s="537"/>
      <c r="D2060" s="560"/>
    </row>
    <row r="2061" spans="2:4">
      <c r="B2061" s="537"/>
      <c r="C2061" s="537"/>
      <c r="D2061" s="560"/>
    </row>
    <row r="2062" spans="2:4">
      <c r="B2062" s="537"/>
      <c r="C2062" s="537"/>
      <c r="D2062" s="560"/>
    </row>
    <row r="2063" spans="2:4">
      <c r="B2063" s="537"/>
      <c r="C2063" s="537"/>
      <c r="D2063" s="560"/>
    </row>
    <row r="2064" spans="2:4">
      <c r="B2064" s="537"/>
      <c r="C2064" s="537"/>
      <c r="D2064" s="560"/>
    </row>
    <row r="2065" spans="2:4">
      <c r="B2065" s="537"/>
      <c r="C2065" s="537"/>
      <c r="D2065" s="560"/>
    </row>
    <row r="2066" spans="2:4">
      <c r="B2066" s="537"/>
      <c r="C2066" s="537"/>
      <c r="D2066" s="560"/>
    </row>
    <row r="2067" spans="2:4">
      <c r="B2067" s="537"/>
      <c r="C2067" s="537"/>
      <c r="D2067" s="560"/>
    </row>
    <row r="2068" spans="2:4">
      <c r="B2068" s="537"/>
      <c r="C2068" s="537"/>
      <c r="D2068" s="560"/>
    </row>
    <row r="2069" spans="2:4">
      <c r="B2069" s="537"/>
      <c r="C2069" s="537"/>
      <c r="D2069" s="560"/>
    </row>
    <row r="2070" spans="2:4">
      <c r="B2070" s="537"/>
      <c r="C2070" s="537"/>
      <c r="D2070" s="560"/>
    </row>
    <row r="2071" spans="2:4">
      <c r="B2071" s="537"/>
      <c r="C2071" s="537"/>
      <c r="D2071" s="560"/>
    </row>
    <row r="2072" spans="2:4">
      <c r="B2072" s="537"/>
      <c r="C2072" s="537"/>
      <c r="D2072" s="560"/>
    </row>
    <row r="2073" spans="2:4">
      <c r="B2073" s="537"/>
      <c r="C2073" s="537"/>
      <c r="D2073" s="560"/>
    </row>
    <row r="2074" spans="2:4">
      <c r="B2074" s="537"/>
      <c r="C2074" s="537"/>
      <c r="D2074" s="560"/>
    </row>
    <row r="2075" spans="2:4">
      <c r="B2075" s="537"/>
      <c r="C2075" s="537"/>
      <c r="D2075" s="560"/>
    </row>
    <row r="2076" spans="2:4">
      <c r="B2076" s="537"/>
      <c r="C2076" s="537"/>
      <c r="D2076" s="560"/>
    </row>
    <row r="2077" spans="2:4">
      <c r="B2077" s="537"/>
      <c r="C2077" s="537"/>
      <c r="D2077" s="560"/>
    </row>
    <row r="2078" spans="2:4">
      <c r="B2078" s="537"/>
      <c r="C2078" s="537"/>
      <c r="D2078" s="560"/>
    </row>
    <row r="2079" spans="2:4">
      <c r="B2079" s="537"/>
      <c r="C2079" s="537"/>
      <c r="D2079" s="560"/>
    </row>
    <row r="2080" spans="2:4">
      <c r="B2080" s="537"/>
      <c r="C2080" s="537"/>
      <c r="D2080" s="560"/>
    </row>
    <row r="2081" spans="2:4">
      <c r="B2081" s="537"/>
      <c r="C2081" s="537"/>
      <c r="D2081" s="560"/>
    </row>
    <row r="2082" spans="2:4">
      <c r="B2082" s="537"/>
      <c r="C2082" s="537"/>
      <c r="D2082" s="560"/>
    </row>
    <row r="2083" spans="2:4">
      <c r="B2083" s="537"/>
      <c r="C2083" s="537"/>
      <c r="D2083" s="560"/>
    </row>
    <row r="2084" spans="2:4">
      <c r="B2084" s="537"/>
      <c r="C2084" s="537"/>
      <c r="D2084" s="560"/>
    </row>
    <row r="2085" spans="2:4">
      <c r="B2085" s="537"/>
      <c r="C2085" s="537"/>
      <c r="D2085" s="560"/>
    </row>
    <row r="2086" spans="2:4">
      <c r="B2086" s="537"/>
      <c r="C2086" s="537"/>
      <c r="D2086" s="560"/>
    </row>
    <row r="2087" spans="2:4">
      <c r="B2087" s="537"/>
      <c r="C2087" s="537"/>
      <c r="D2087" s="560"/>
    </row>
    <row r="2088" spans="2:4">
      <c r="B2088" s="537"/>
      <c r="C2088" s="537"/>
      <c r="D2088" s="560"/>
    </row>
    <row r="2089" spans="2:4">
      <c r="B2089" s="537"/>
      <c r="C2089" s="537"/>
      <c r="D2089" s="560"/>
    </row>
    <row r="2090" spans="2:4">
      <c r="B2090" s="537"/>
      <c r="C2090" s="537"/>
      <c r="D2090" s="560"/>
    </row>
    <row r="2091" spans="2:4">
      <c r="B2091" s="537"/>
      <c r="C2091" s="537"/>
      <c r="D2091" s="560"/>
    </row>
    <row r="2092" spans="2:4">
      <c r="B2092" s="537"/>
      <c r="C2092" s="537"/>
      <c r="D2092" s="560"/>
    </row>
    <row r="2093" spans="2:4">
      <c r="B2093" s="537"/>
      <c r="C2093" s="537"/>
      <c r="D2093" s="560"/>
    </row>
    <row r="2094" spans="2:4">
      <c r="B2094" s="537"/>
      <c r="C2094" s="537"/>
      <c r="D2094" s="560"/>
    </row>
    <row r="2095" spans="2:4">
      <c r="B2095" s="537"/>
      <c r="C2095" s="537"/>
      <c r="D2095" s="560"/>
    </row>
    <row r="2096" spans="2:4">
      <c r="B2096" s="537"/>
      <c r="C2096" s="537"/>
      <c r="D2096" s="560"/>
    </row>
    <row r="2097" spans="2:4">
      <c r="B2097" s="537"/>
      <c r="C2097" s="537"/>
      <c r="D2097" s="560"/>
    </row>
    <row r="2098" spans="2:4">
      <c r="B2098" s="537"/>
      <c r="C2098" s="537"/>
      <c r="D2098" s="560"/>
    </row>
    <row r="2099" spans="2:4">
      <c r="B2099" s="537"/>
      <c r="C2099" s="537"/>
      <c r="D2099" s="560"/>
    </row>
    <row r="2100" spans="2:4">
      <c r="B2100" s="537"/>
      <c r="C2100" s="537"/>
      <c r="D2100" s="560"/>
    </row>
    <row r="2101" spans="2:4">
      <c r="B2101" s="537"/>
      <c r="C2101" s="537"/>
      <c r="D2101" s="560"/>
    </row>
    <row r="2102" spans="2:4">
      <c r="B2102" s="537"/>
      <c r="C2102" s="537"/>
      <c r="D2102" s="560"/>
    </row>
    <row r="2103" spans="2:4">
      <c r="B2103" s="537"/>
      <c r="C2103" s="537"/>
      <c r="D2103" s="560"/>
    </row>
    <row r="2104" spans="2:4">
      <c r="B2104" s="537"/>
      <c r="C2104" s="537"/>
      <c r="D2104" s="560"/>
    </row>
    <row r="2105" spans="2:4">
      <c r="B2105" s="537"/>
      <c r="C2105" s="537"/>
      <c r="D2105" s="560"/>
    </row>
    <row r="2106" spans="2:4">
      <c r="B2106" s="537"/>
      <c r="C2106" s="537"/>
      <c r="D2106" s="560"/>
    </row>
    <row r="2107" spans="2:4">
      <c r="B2107" s="537"/>
      <c r="C2107" s="537"/>
      <c r="D2107" s="560"/>
    </row>
    <row r="2108" spans="2:4">
      <c r="B2108" s="537"/>
      <c r="C2108" s="537"/>
      <c r="D2108" s="560"/>
    </row>
    <row r="2109" spans="2:4">
      <c r="B2109" s="537"/>
      <c r="C2109" s="537"/>
      <c r="D2109" s="560"/>
    </row>
    <row r="2110" spans="2:4">
      <c r="B2110" s="537"/>
      <c r="C2110" s="537"/>
      <c r="D2110" s="560"/>
    </row>
    <row r="2111" spans="2:4">
      <c r="B2111" s="537"/>
      <c r="C2111" s="537"/>
      <c r="D2111" s="560"/>
    </row>
    <row r="2112" spans="2:4">
      <c r="B2112" s="537"/>
      <c r="C2112" s="537"/>
      <c r="D2112" s="560"/>
    </row>
    <row r="2113" spans="2:4">
      <c r="B2113" s="537"/>
      <c r="C2113" s="537"/>
      <c r="D2113" s="560"/>
    </row>
    <row r="2114" spans="2:4">
      <c r="B2114" s="537"/>
      <c r="C2114" s="537"/>
      <c r="D2114" s="560"/>
    </row>
    <row r="2115" spans="2:4">
      <c r="B2115" s="537"/>
      <c r="C2115" s="537"/>
      <c r="D2115" s="560"/>
    </row>
    <row r="2116" spans="2:4">
      <c r="B2116" s="537"/>
      <c r="C2116" s="537"/>
      <c r="D2116" s="560"/>
    </row>
    <row r="2117" spans="2:4">
      <c r="B2117" s="537"/>
      <c r="C2117" s="537"/>
      <c r="D2117" s="560"/>
    </row>
    <row r="2118" spans="2:4">
      <c r="B2118" s="537"/>
      <c r="C2118" s="537"/>
      <c r="D2118" s="560"/>
    </row>
    <row r="2119" spans="2:4">
      <c r="B2119" s="537"/>
      <c r="C2119" s="537"/>
      <c r="D2119" s="560"/>
    </row>
    <row r="2120" spans="2:4">
      <c r="B2120" s="537"/>
      <c r="C2120" s="537"/>
      <c r="D2120" s="560"/>
    </row>
    <row r="2121" spans="2:4">
      <c r="B2121" s="537"/>
      <c r="C2121" s="537"/>
      <c r="D2121" s="560"/>
    </row>
    <row r="2122" spans="2:4">
      <c r="B2122" s="537"/>
      <c r="C2122" s="537"/>
      <c r="D2122" s="560"/>
    </row>
    <row r="2123" spans="2:4">
      <c r="B2123" s="537"/>
      <c r="C2123" s="537"/>
      <c r="D2123" s="560"/>
    </row>
    <row r="2124" spans="2:4">
      <c r="B2124" s="537"/>
      <c r="C2124" s="537"/>
      <c r="D2124" s="560"/>
    </row>
    <row r="2125" spans="2:4">
      <c r="B2125" s="537"/>
      <c r="C2125" s="537"/>
      <c r="D2125" s="560"/>
    </row>
    <row r="2126" spans="2:4">
      <c r="B2126" s="537"/>
      <c r="C2126" s="537"/>
      <c r="D2126" s="560"/>
    </row>
    <row r="2127" spans="2:4">
      <c r="B2127" s="537"/>
      <c r="C2127" s="537"/>
      <c r="D2127" s="560"/>
    </row>
    <row r="2128" spans="2:4">
      <c r="B2128" s="537"/>
      <c r="C2128" s="537"/>
      <c r="D2128" s="560"/>
    </row>
    <row r="2129" spans="2:4">
      <c r="B2129" s="537"/>
      <c r="C2129" s="537"/>
      <c r="D2129" s="560"/>
    </row>
    <row r="2130" spans="2:4">
      <c r="B2130" s="537"/>
      <c r="C2130" s="537"/>
      <c r="D2130" s="560"/>
    </row>
    <row r="2131" spans="2:4">
      <c r="B2131" s="537"/>
      <c r="C2131" s="537"/>
      <c r="D2131" s="560"/>
    </row>
    <row r="2132" spans="2:4">
      <c r="B2132" s="537"/>
      <c r="C2132" s="537"/>
      <c r="D2132" s="560"/>
    </row>
    <row r="2133" spans="2:4">
      <c r="B2133" s="537"/>
      <c r="C2133" s="537"/>
      <c r="D2133" s="560"/>
    </row>
    <row r="2134" spans="2:4">
      <c r="B2134" s="537"/>
      <c r="C2134" s="537"/>
      <c r="D2134" s="560"/>
    </row>
    <row r="2135" spans="2:4">
      <c r="B2135" s="537"/>
      <c r="C2135" s="537"/>
      <c r="D2135" s="560"/>
    </row>
    <row r="2136" spans="2:4">
      <c r="B2136" s="537"/>
      <c r="C2136" s="537"/>
      <c r="D2136" s="560"/>
    </row>
    <row r="2137" spans="2:4">
      <c r="B2137" s="537"/>
      <c r="C2137" s="537"/>
      <c r="D2137" s="560"/>
    </row>
    <row r="2138" spans="2:4">
      <c r="B2138" s="537"/>
      <c r="C2138" s="537"/>
      <c r="D2138" s="560"/>
    </row>
    <row r="2139" spans="2:4">
      <c r="B2139" s="537"/>
      <c r="C2139" s="537"/>
      <c r="D2139" s="560"/>
    </row>
    <row r="2140" spans="2:4">
      <c r="B2140" s="537"/>
      <c r="C2140" s="537"/>
      <c r="D2140" s="560"/>
    </row>
    <row r="2141" spans="2:4">
      <c r="B2141" s="537"/>
      <c r="C2141" s="537"/>
      <c r="D2141" s="560"/>
    </row>
    <row r="2142" spans="2:4">
      <c r="B2142" s="537"/>
      <c r="C2142" s="537"/>
      <c r="D2142" s="560"/>
    </row>
    <row r="2143" spans="2:4">
      <c r="B2143" s="537"/>
      <c r="C2143" s="537"/>
      <c r="D2143" s="560"/>
    </row>
    <row r="2144" spans="2:4">
      <c r="B2144" s="537"/>
      <c r="C2144" s="537"/>
      <c r="D2144" s="560"/>
    </row>
    <row r="2145" spans="2:4">
      <c r="B2145" s="537"/>
      <c r="C2145" s="537"/>
      <c r="D2145" s="560"/>
    </row>
    <row r="2146" spans="2:4">
      <c r="B2146" s="537"/>
      <c r="C2146" s="537"/>
      <c r="D2146" s="560"/>
    </row>
    <row r="2147" spans="2:4">
      <c r="B2147" s="537"/>
      <c r="C2147" s="537"/>
      <c r="D2147" s="560"/>
    </row>
    <row r="2148" spans="2:4">
      <c r="B2148" s="537"/>
      <c r="C2148" s="537"/>
      <c r="D2148" s="560"/>
    </row>
    <row r="2149" spans="2:4">
      <c r="B2149" s="537"/>
      <c r="C2149" s="537"/>
      <c r="D2149" s="560"/>
    </row>
    <row r="2150" spans="2:4">
      <c r="B2150" s="537"/>
      <c r="C2150" s="537"/>
      <c r="D2150" s="560"/>
    </row>
    <row r="2151" spans="2:4">
      <c r="B2151" s="537"/>
      <c r="C2151" s="537"/>
      <c r="D2151" s="560"/>
    </row>
    <row r="2152" spans="2:4">
      <c r="B2152" s="537"/>
      <c r="C2152" s="537"/>
      <c r="D2152" s="560"/>
    </row>
    <row r="2153" spans="2:4">
      <c r="B2153" s="537"/>
      <c r="C2153" s="537"/>
      <c r="D2153" s="560"/>
    </row>
    <row r="2154" spans="2:4">
      <c r="B2154" s="561"/>
      <c r="C2154" s="562"/>
      <c r="D2154" s="561"/>
    </row>
    <row r="2155" spans="2:4">
      <c r="B2155" s="561"/>
      <c r="C2155" s="562"/>
      <c r="D2155" s="561"/>
    </row>
    <row r="2156" spans="2:4">
      <c r="B2156" s="561"/>
      <c r="C2156" s="562"/>
      <c r="D2156" s="561"/>
    </row>
    <row r="2157" spans="2:4">
      <c r="B2157" s="561"/>
      <c r="C2157" s="562"/>
      <c r="D2157" s="561"/>
    </row>
    <row r="2158" spans="2:4">
      <c r="B2158" s="561"/>
      <c r="C2158" s="562"/>
      <c r="D2158" s="561"/>
    </row>
    <row r="2159" spans="2:4">
      <c r="B2159" s="561"/>
      <c r="C2159" s="562"/>
      <c r="D2159" s="561"/>
    </row>
    <row r="2160" spans="2:4">
      <c r="B2160" s="561"/>
      <c r="C2160" s="562"/>
      <c r="D2160" s="561"/>
    </row>
    <row r="2161" spans="2:4">
      <c r="B2161" s="561"/>
      <c r="C2161" s="562"/>
      <c r="D2161" s="561"/>
    </row>
    <row r="2162" spans="2:4">
      <c r="B2162" s="561"/>
      <c r="C2162" s="562"/>
      <c r="D2162" s="561"/>
    </row>
    <row r="2163" spans="2:4">
      <c r="B2163" s="561"/>
      <c r="C2163" s="562"/>
      <c r="D2163" s="561"/>
    </row>
    <row r="2164" spans="2:4">
      <c r="B2164" s="561"/>
      <c r="C2164" s="562"/>
      <c r="D2164" s="561"/>
    </row>
    <row r="2165" spans="2:4">
      <c r="B2165" s="561"/>
      <c r="C2165" s="562"/>
      <c r="D2165" s="561"/>
    </row>
    <row r="2166" spans="2:4">
      <c r="B2166" s="561"/>
      <c r="C2166" s="562"/>
      <c r="D2166" s="561"/>
    </row>
    <row r="2167" spans="2:4">
      <c r="B2167" s="561"/>
      <c r="C2167" s="562"/>
      <c r="D2167" s="561"/>
    </row>
    <row r="2168" spans="2:4">
      <c r="B2168" s="561"/>
      <c r="C2168" s="562"/>
      <c r="D2168" s="561"/>
    </row>
    <row r="2169" spans="2:4">
      <c r="B2169" s="561"/>
      <c r="C2169" s="562"/>
      <c r="D2169" s="561"/>
    </row>
    <row r="2170" spans="2:4">
      <c r="B2170" s="561"/>
      <c r="C2170" s="562"/>
      <c r="D2170" s="561"/>
    </row>
    <row r="2171" spans="2:4">
      <c r="B2171" s="561"/>
      <c r="C2171" s="562"/>
      <c r="D2171" s="561"/>
    </row>
    <row r="2172" spans="2:4">
      <c r="B2172" s="561"/>
      <c r="C2172" s="562"/>
      <c r="D2172" s="561"/>
    </row>
    <row r="2173" spans="2:4">
      <c r="B2173" s="561"/>
      <c r="C2173" s="562"/>
      <c r="D2173" s="561"/>
    </row>
    <row r="2174" spans="2:4">
      <c r="B2174" s="561"/>
      <c r="C2174" s="562"/>
      <c r="D2174" s="561"/>
    </row>
    <row r="2175" spans="2:4">
      <c r="B2175" s="561"/>
      <c r="C2175" s="562"/>
      <c r="D2175" s="561"/>
    </row>
    <row r="2176" spans="2:4">
      <c r="B2176" s="561"/>
      <c r="C2176" s="562"/>
      <c r="D2176" s="561"/>
    </row>
    <row r="2177" spans="2:4">
      <c r="B2177" s="561"/>
      <c r="C2177" s="562"/>
      <c r="D2177" s="561"/>
    </row>
    <row r="2178" spans="2:4">
      <c r="B2178" s="561"/>
      <c r="C2178" s="562"/>
      <c r="D2178" s="561"/>
    </row>
    <row r="2179" spans="2:4">
      <c r="B2179" s="561"/>
      <c r="C2179" s="562"/>
      <c r="D2179" s="561"/>
    </row>
    <row r="2180" spans="2:4">
      <c r="B2180" s="561"/>
      <c r="C2180" s="562"/>
      <c r="D2180" s="561"/>
    </row>
    <row r="2181" spans="2:4">
      <c r="B2181" s="561"/>
      <c r="C2181" s="562"/>
      <c r="D2181" s="561"/>
    </row>
    <row r="2182" spans="2:4">
      <c r="B2182" s="561"/>
      <c r="C2182" s="563"/>
      <c r="D2182" s="561"/>
    </row>
    <row r="2183" spans="2:4">
      <c r="B2183" s="561"/>
      <c r="C2183" s="563"/>
      <c r="D2183" s="561"/>
    </row>
    <row r="2184" spans="2:4">
      <c r="B2184" s="561"/>
      <c r="C2184" s="563"/>
      <c r="D2184" s="561"/>
    </row>
    <row r="2185" spans="2:4">
      <c r="B2185" s="561"/>
      <c r="C2185" s="563"/>
      <c r="D2185" s="561"/>
    </row>
    <row r="2186" spans="2:4">
      <c r="B2186" s="561"/>
      <c r="C2186" s="563"/>
      <c r="D2186" s="561"/>
    </row>
    <row r="2187" spans="2:4">
      <c r="B2187" s="561"/>
      <c r="C2187" s="563"/>
      <c r="D2187" s="561"/>
    </row>
    <row r="2188" spans="2:4">
      <c r="B2188" s="561"/>
      <c r="C2188" s="563"/>
      <c r="D2188" s="561"/>
    </row>
    <row r="2189" spans="2:4">
      <c r="B2189" s="561"/>
      <c r="C2189" s="563"/>
      <c r="D2189" s="561"/>
    </row>
    <row r="2190" spans="2:4">
      <c r="B2190" s="564"/>
      <c r="C2190" s="563"/>
      <c r="D2190" s="564"/>
    </row>
    <row r="2191" spans="2:4">
      <c r="B2191" s="564"/>
      <c r="C2191" s="563"/>
      <c r="D2191" s="564"/>
    </row>
    <row r="2192" spans="2:4">
      <c r="B2192" s="564"/>
      <c r="C2192" s="563"/>
      <c r="D2192" s="564"/>
    </row>
    <row r="2193" spans="2:4">
      <c r="B2193" s="564"/>
      <c r="C2193" s="563"/>
      <c r="D2193" s="564"/>
    </row>
    <row r="2194" spans="2:4">
      <c r="B2194" s="564"/>
      <c r="C2194" s="563"/>
      <c r="D2194" s="564"/>
    </row>
    <row r="2195" spans="2:4">
      <c r="B2195" s="564"/>
      <c r="C2195" s="563"/>
      <c r="D2195" s="564"/>
    </row>
    <row r="2196" spans="2:4">
      <c r="B2196" s="564"/>
      <c r="C2196" s="563"/>
      <c r="D2196" s="564"/>
    </row>
    <row r="2197" spans="2:4">
      <c r="B2197" s="564"/>
      <c r="C2197" s="563"/>
      <c r="D2197" s="564"/>
    </row>
    <row r="2198" spans="2:4">
      <c r="B2198" s="564"/>
      <c r="C2198" s="563"/>
      <c r="D2198" s="564"/>
    </row>
    <row r="2199" spans="2:4">
      <c r="B2199" s="564"/>
      <c r="C2199" s="563"/>
      <c r="D2199" s="564"/>
    </row>
    <row r="2200" spans="2:4">
      <c r="B2200" s="564"/>
      <c r="C2200" s="563"/>
      <c r="D2200" s="564"/>
    </row>
    <row r="2201" spans="2:4">
      <c r="B2201" s="564"/>
      <c r="C2201" s="563"/>
      <c r="D2201" s="564"/>
    </row>
    <row r="2202" spans="2:4">
      <c r="B2202" s="564"/>
      <c r="C2202" s="563"/>
      <c r="D2202" s="564"/>
    </row>
    <row r="2203" spans="2:4">
      <c r="B2203" s="564"/>
      <c r="C2203" s="563"/>
      <c r="D2203" s="564"/>
    </row>
    <row r="2204" spans="2:4">
      <c r="B2204" s="564"/>
      <c r="C2204" s="563"/>
      <c r="D2204" s="564"/>
    </row>
    <row r="2205" spans="2:4">
      <c r="B2205" s="564"/>
      <c r="C2205" s="563"/>
      <c r="D2205" s="564"/>
    </row>
    <row r="2206" spans="2:4">
      <c r="B2206" s="564"/>
      <c r="C2206" s="563"/>
      <c r="D2206" s="564"/>
    </row>
    <row r="2207" spans="2:4">
      <c r="B2207" s="564"/>
      <c r="C2207" s="563"/>
      <c r="D2207" s="564"/>
    </row>
    <row r="2208" spans="2:4">
      <c r="B2208" s="564"/>
      <c r="C2208" s="563"/>
      <c r="D2208" s="564"/>
    </row>
    <row r="2209" spans="2:4">
      <c r="B2209" s="564"/>
      <c r="C2209" s="563"/>
      <c r="D2209" s="564"/>
    </row>
    <row r="2210" spans="2:4">
      <c r="B2210" s="564"/>
      <c r="C2210" s="563"/>
      <c r="D2210" s="564"/>
    </row>
    <row r="2211" spans="2:4">
      <c r="B2211" s="564"/>
      <c r="C2211" s="563"/>
      <c r="D2211" s="564"/>
    </row>
    <row r="2212" spans="2:4">
      <c r="B2212" s="564"/>
      <c r="C2212" s="563"/>
      <c r="D2212" s="564"/>
    </row>
    <row r="2213" spans="2:4">
      <c r="B2213" s="564"/>
      <c r="C2213" s="563"/>
      <c r="D2213" s="564"/>
    </row>
    <row r="2214" spans="2:4">
      <c r="B2214" s="564"/>
      <c r="C2214" s="563"/>
      <c r="D2214" s="564"/>
    </row>
    <row r="2215" spans="2:4">
      <c r="B2215" s="564"/>
      <c r="C2215" s="563"/>
      <c r="D2215" s="564"/>
    </row>
    <row r="2216" spans="2:4">
      <c r="B2216" s="564"/>
      <c r="C2216" s="563"/>
      <c r="D2216" s="564"/>
    </row>
    <row r="2217" spans="2:4">
      <c r="B2217" s="564"/>
      <c r="C2217" s="563"/>
      <c r="D2217" s="564"/>
    </row>
    <row r="2218" spans="2:4">
      <c r="B2218" s="564"/>
      <c r="C2218" s="563"/>
      <c r="D2218" s="564"/>
    </row>
    <row r="2219" spans="2:4">
      <c r="B2219" s="564"/>
      <c r="C2219" s="563"/>
      <c r="D2219" s="564"/>
    </row>
    <row r="2220" spans="2:4">
      <c r="B2220" s="564"/>
      <c r="C2220" s="563"/>
      <c r="D2220" s="564"/>
    </row>
    <row r="2221" spans="2:4">
      <c r="B2221" s="564"/>
      <c r="C2221" s="563"/>
      <c r="D2221" s="564"/>
    </row>
    <row r="2222" spans="2:4">
      <c r="B2222" s="564"/>
      <c r="C2222" s="563"/>
      <c r="D2222" s="564"/>
    </row>
    <row r="2223" spans="2:4">
      <c r="B2223" s="564"/>
      <c r="C2223" s="563"/>
      <c r="D2223" s="564"/>
    </row>
    <row r="2224" spans="2:4">
      <c r="B2224" s="564"/>
      <c r="C2224" s="563"/>
      <c r="D2224" s="564"/>
    </row>
    <row r="2225" spans="2:4">
      <c r="B2225" s="564"/>
      <c r="C2225" s="563"/>
      <c r="D2225" s="564"/>
    </row>
    <row r="2226" spans="2:4">
      <c r="B2226" s="564"/>
      <c r="C2226" s="563"/>
      <c r="D2226" s="564"/>
    </row>
    <row r="2227" spans="2:4">
      <c r="B2227" s="564"/>
      <c r="C2227" s="563"/>
      <c r="D2227" s="564"/>
    </row>
    <row r="2228" spans="2:4">
      <c r="B2228" s="564"/>
      <c r="C2228" s="563"/>
      <c r="D2228" s="564"/>
    </row>
    <row r="2229" spans="2:4">
      <c r="B2229" s="564"/>
      <c r="C2229" s="563"/>
      <c r="D2229" s="564"/>
    </row>
    <row r="2230" spans="2:4">
      <c r="B2230" s="564"/>
      <c r="C2230" s="563"/>
      <c r="D2230" s="564"/>
    </row>
    <row r="2231" spans="2:4">
      <c r="B2231" s="564"/>
      <c r="C2231" s="563"/>
      <c r="D2231" s="564"/>
    </row>
    <row r="2232" spans="2:4">
      <c r="B2232" s="564"/>
      <c r="C2232" s="563"/>
      <c r="D2232" s="564"/>
    </row>
    <row r="2233" spans="2:4">
      <c r="B2233" s="564"/>
      <c r="C2233" s="563"/>
      <c r="D2233" s="564"/>
    </row>
    <row r="2234" spans="2:4">
      <c r="B2234" s="564"/>
      <c r="C2234" s="563"/>
      <c r="D2234" s="564"/>
    </row>
    <row r="2235" spans="2:4">
      <c r="B2235" s="564"/>
      <c r="C2235" s="563"/>
      <c r="D2235" s="564"/>
    </row>
    <row r="2236" spans="2:4">
      <c r="B2236" s="530"/>
      <c r="C2236" s="530"/>
      <c r="D2236" s="565"/>
    </row>
    <row r="2237" spans="2:4">
      <c r="B2237" s="566"/>
      <c r="C2237" s="567"/>
      <c r="D2237" s="566"/>
    </row>
    <row r="2238" spans="2:4">
      <c r="B2238" s="566"/>
      <c r="C2238" s="567"/>
      <c r="D2238" s="566"/>
    </row>
    <row r="2239" spans="2:4">
      <c r="B2239" s="566"/>
      <c r="C2239" s="567"/>
      <c r="D2239" s="566"/>
    </row>
    <row r="2240" spans="2:4">
      <c r="B2240" s="566"/>
      <c r="C2240" s="567"/>
      <c r="D2240" s="566"/>
    </row>
    <row r="2241" spans="2:4">
      <c r="B2241" s="566"/>
      <c r="C2241" s="567"/>
      <c r="D2241" s="566"/>
    </row>
    <row r="2242" spans="2:4">
      <c r="B2242" s="566"/>
      <c r="C2242" s="567"/>
      <c r="D2242" s="566"/>
    </row>
    <row r="2243" spans="2:4">
      <c r="B2243" s="566"/>
      <c r="C2243" s="567"/>
      <c r="D2243" s="566"/>
    </row>
    <row r="2244" spans="2:4">
      <c r="B2244" s="566"/>
      <c r="C2244" s="567"/>
      <c r="D2244" s="566"/>
    </row>
    <row r="2245" spans="2:4">
      <c r="B2245" s="566"/>
      <c r="C2245" s="567"/>
      <c r="D2245" s="566"/>
    </row>
    <row r="2246" spans="2:4">
      <c r="B2246" s="566"/>
      <c r="C2246" s="567"/>
      <c r="D2246" s="566"/>
    </row>
    <row r="2247" spans="2:4">
      <c r="B2247" s="566"/>
      <c r="C2247" s="567"/>
      <c r="D2247" s="566"/>
    </row>
    <row r="2248" spans="2:4">
      <c r="B2248" s="566"/>
      <c r="C2248" s="567"/>
      <c r="D2248" s="566"/>
    </row>
    <row r="2249" spans="2:4">
      <c r="B2249" s="566"/>
      <c r="C2249" s="567"/>
      <c r="D2249" s="566"/>
    </row>
    <row r="2250" spans="2:4">
      <c r="B2250" s="566"/>
      <c r="C2250" s="567"/>
      <c r="D2250" s="566"/>
    </row>
    <row r="2251" spans="2:4">
      <c r="B2251" s="566"/>
      <c r="C2251" s="567"/>
      <c r="D2251" s="566"/>
    </row>
    <row r="2252" spans="2:4">
      <c r="B2252" s="566"/>
      <c r="C2252" s="567"/>
      <c r="D2252" s="566"/>
    </row>
    <row r="2253" spans="2:4">
      <c r="B2253" s="566"/>
      <c r="C2253" s="567"/>
      <c r="D2253" s="566"/>
    </row>
    <row r="2254" spans="2:4">
      <c r="B2254" s="566"/>
      <c r="C2254" s="567"/>
      <c r="D2254" s="566"/>
    </row>
    <row r="2255" spans="2:4">
      <c r="B2255" s="566"/>
      <c r="C2255" s="567"/>
      <c r="D2255" s="566"/>
    </row>
    <row r="2256" spans="2:4">
      <c r="B2256" s="566"/>
      <c r="C2256" s="567"/>
      <c r="D2256" s="566"/>
    </row>
    <row r="2257" spans="2:4">
      <c r="B2257" s="566"/>
      <c r="C2257" s="567"/>
      <c r="D2257" s="566"/>
    </row>
    <row r="2258" spans="2:4">
      <c r="B2258" s="566"/>
      <c r="C2258" s="567"/>
      <c r="D2258" s="566"/>
    </row>
    <row r="2259" spans="2:4">
      <c r="B2259" s="566"/>
      <c r="C2259" s="567"/>
      <c r="D2259" s="566"/>
    </row>
    <row r="2260" spans="2:4">
      <c r="B2260" s="566"/>
      <c r="C2260" s="567"/>
      <c r="D2260" s="566"/>
    </row>
    <row r="2261" spans="2:4">
      <c r="B2261" s="566"/>
      <c r="C2261" s="567"/>
      <c r="D2261" s="566"/>
    </row>
    <row r="2262" spans="2:4">
      <c r="B2262" s="568"/>
      <c r="C2262" s="567"/>
      <c r="D2262" s="566"/>
    </row>
    <row r="2263" spans="2:4">
      <c r="B2263" s="568"/>
      <c r="C2263" s="567"/>
      <c r="D2263" s="566"/>
    </row>
    <row r="2264" spans="2:4">
      <c r="B2264" s="568"/>
      <c r="C2264" s="567"/>
      <c r="D2264" s="566"/>
    </row>
    <row r="2265" spans="2:4">
      <c r="B2265" s="568"/>
      <c r="C2265" s="567"/>
      <c r="D2265" s="566"/>
    </row>
    <row r="2266" spans="2:4">
      <c r="B2266" s="568"/>
      <c r="C2266" s="567"/>
      <c r="D2266" s="566"/>
    </row>
    <row r="2267" spans="2:4">
      <c r="B2267" s="568"/>
      <c r="C2267" s="567"/>
      <c r="D2267" s="566"/>
    </row>
    <row r="2268" spans="2:4">
      <c r="B2268" s="568"/>
      <c r="C2268" s="567"/>
      <c r="D2268" s="569"/>
    </row>
    <row r="2269" spans="2:4">
      <c r="B2269" s="570"/>
      <c r="C2269" s="567"/>
      <c r="D2269" s="569"/>
    </row>
    <row r="2270" spans="2:4">
      <c r="B2270" s="570"/>
      <c r="C2270" s="567"/>
      <c r="D2270" s="571"/>
    </row>
    <row r="2271" spans="2:4">
      <c r="B2271" s="570"/>
      <c r="C2271" s="567"/>
      <c r="D2271" s="571"/>
    </row>
    <row r="2272" spans="2:4">
      <c r="B2272" s="572"/>
      <c r="C2272" s="567"/>
      <c r="D2272" s="571"/>
    </row>
    <row r="2273" spans="2:4">
      <c r="B2273" s="570"/>
      <c r="C2273" s="567"/>
      <c r="D2273" s="571"/>
    </row>
    <row r="2274" spans="2:4">
      <c r="B2274" s="570"/>
      <c r="C2274" s="567"/>
      <c r="D2274" s="571"/>
    </row>
    <row r="2275" spans="2:4">
      <c r="B2275" s="570"/>
      <c r="C2275" s="567"/>
      <c r="D2275" s="571"/>
    </row>
    <row r="2276" spans="2:4">
      <c r="B2276" s="570"/>
      <c r="C2276" s="567"/>
      <c r="D2276" s="571"/>
    </row>
    <row r="2277" spans="2:4">
      <c r="B2277" s="570"/>
      <c r="C2277" s="567"/>
      <c r="D2277" s="571"/>
    </row>
    <row r="2278" spans="2:4">
      <c r="B2278" s="570"/>
      <c r="C2278" s="567"/>
      <c r="D2278" s="571"/>
    </row>
    <row r="2279" spans="2:4">
      <c r="B2279" s="570"/>
      <c r="C2279" s="567"/>
      <c r="D2279" s="571"/>
    </row>
    <row r="2280" spans="2:4">
      <c r="B2280" s="570"/>
      <c r="C2280" s="567"/>
      <c r="D2280" s="571"/>
    </row>
    <row r="2281" spans="2:4">
      <c r="B2281" s="570"/>
      <c r="C2281" s="567"/>
      <c r="D2281" s="571"/>
    </row>
    <row r="2282" spans="2:4">
      <c r="B2282" s="570"/>
      <c r="C2282" s="567"/>
      <c r="D2282" s="571"/>
    </row>
    <row r="2283" spans="2:4">
      <c r="B2283" s="570"/>
      <c r="C2283" s="570"/>
      <c r="D2283" s="570"/>
    </row>
    <row r="2284" spans="2:4">
      <c r="B2284" s="570"/>
      <c r="C2284" s="570"/>
      <c r="D2284" s="570"/>
    </row>
    <row r="2285" spans="2:4">
      <c r="B2285" s="570"/>
      <c r="C2285" s="570"/>
      <c r="D2285" s="570"/>
    </row>
    <row r="2286" spans="2:4">
      <c r="B2286" s="570"/>
      <c r="C2286" s="570"/>
      <c r="D2286" s="570"/>
    </row>
    <row r="2287" spans="2:4">
      <c r="B2287" s="570"/>
      <c r="C2287" s="570"/>
      <c r="D2287" s="570"/>
    </row>
    <row r="2288" spans="2:4">
      <c r="B2288" s="570"/>
      <c r="C2288" s="570"/>
      <c r="D2288" s="570"/>
    </row>
    <row r="2289" spans="2:4">
      <c r="B2289" s="570"/>
      <c r="C2289" s="570"/>
      <c r="D2289" s="570"/>
    </row>
    <row r="2290" spans="2:4">
      <c r="B2290" s="570"/>
      <c r="C2290" s="570"/>
      <c r="D2290" s="570"/>
    </row>
    <row r="2291" spans="2:4">
      <c r="B2291" s="570"/>
      <c r="C2291" s="570"/>
      <c r="D2291" s="570"/>
    </row>
    <row r="2292" spans="2:4">
      <c r="B2292" s="570"/>
      <c r="C2292" s="567"/>
      <c r="D2292" s="571"/>
    </row>
    <row r="2293" spans="2:4">
      <c r="B2293" s="570"/>
      <c r="C2293" s="567"/>
      <c r="D2293" s="571"/>
    </row>
    <row r="2294" spans="2:4">
      <c r="B2294" s="573"/>
      <c r="C2294" s="573"/>
      <c r="D2294" s="574"/>
    </row>
    <row r="2295" spans="2:4">
      <c r="B2295" s="573"/>
      <c r="C2295" s="573"/>
      <c r="D2295" s="574"/>
    </row>
    <row r="2296" spans="2:4">
      <c r="B2296" s="573"/>
      <c r="C2296" s="573"/>
      <c r="D2296" s="574"/>
    </row>
    <row r="2297" spans="2:4">
      <c r="B2297" s="573"/>
      <c r="C2297" s="573"/>
      <c r="D2297" s="574"/>
    </row>
    <row r="2298" spans="2:4">
      <c r="B2298" s="573"/>
      <c r="C2298" s="573"/>
      <c r="D2298" s="574"/>
    </row>
    <row r="2299" spans="2:4">
      <c r="B2299" s="573"/>
      <c r="C2299" s="573"/>
      <c r="D2299" s="574"/>
    </row>
    <row r="2300" spans="2:4">
      <c r="B2300" s="573"/>
      <c r="C2300" s="573"/>
      <c r="D2300" s="574"/>
    </row>
    <row r="2301" spans="2:4">
      <c r="B2301" s="573"/>
      <c r="C2301" s="573"/>
      <c r="D2301" s="574"/>
    </row>
    <row r="2302" spans="2:4">
      <c r="B2302" s="573"/>
      <c r="C2302" s="573"/>
      <c r="D2302" s="574"/>
    </row>
    <row r="2303" spans="2:4">
      <c r="B2303" s="573"/>
      <c r="C2303" s="573"/>
      <c r="D2303" s="574"/>
    </row>
    <row r="2304" spans="2:4">
      <c r="B2304" s="573"/>
      <c r="C2304" s="573"/>
      <c r="D2304" s="574"/>
    </row>
    <row r="2305" spans="2:4">
      <c r="B2305" s="573"/>
      <c r="C2305" s="573"/>
      <c r="D2305" s="574"/>
    </row>
    <row r="2306" spans="2:4">
      <c r="B2306" s="573"/>
      <c r="C2306" s="573"/>
      <c r="D2306" s="574"/>
    </row>
    <row r="2307" spans="2:4">
      <c r="B2307" s="573"/>
      <c r="C2307" s="573"/>
      <c r="D2307" s="574"/>
    </row>
    <row r="2308" spans="2:4">
      <c r="B2308" s="573"/>
      <c r="C2308" s="573"/>
      <c r="D2308" s="574"/>
    </row>
    <row r="2309" spans="2:4">
      <c r="B2309" s="573"/>
      <c r="C2309" s="573"/>
      <c r="D2309" s="574"/>
    </row>
    <row r="2310" spans="2:4">
      <c r="B2310" s="573"/>
      <c r="C2310" s="573"/>
      <c r="D2310" s="574"/>
    </row>
    <row r="2311" spans="2:4">
      <c r="B2311" s="573"/>
      <c r="C2311" s="573"/>
      <c r="D2311" s="574"/>
    </row>
    <row r="2312" spans="2:4">
      <c r="B2312" s="573"/>
      <c r="C2312" s="573"/>
      <c r="D2312" s="574"/>
    </row>
    <row r="2313" spans="2:4">
      <c r="B2313" s="573"/>
      <c r="C2313" s="573"/>
      <c r="D2313" s="574"/>
    </row>
    <row r="2314" spans="2:4">
      <c r="B2314" s="573"/>
      <c r="C2314" s="573"/>
      <c r="D2314" s="574"/>
    </row>
    <row r="2315" spans="2:4">
      <c r="B2315" s="573"/>
      <c r="C2315" s="573"/>
      <c r="D2315" s="574"/>
    </row>
    <row r="2316" spans="2:4">
      <c r="B2316" s="573"/>
      <c r="C2316" s="573"/>
      <c r="D2316" s="574"/>
    </row>
    <row r="2317" spans="2:4">
      <c r="B2317" s="573"/>
      <c r="C2317" s="573"/>
      <c r="D2317" s="574"/>
    </row>
    <row r="2318" spans="2:4">
      <c r="B2318" s="573"/>
      <c r="C2318" s="573"/>
      <c r="D2318" s="574"/>
    </row>
    <row r="2319" spans="2:4">
      <c r="B2319" s="573"/>
      <c r="C2319" s="573"/>
      <c r="D2319" s="574"/>
    </row>
    <row r="2320" spans="2:4">
      <c r="B2320" s="573"/>
      <c r="C2320" s="573"/>
      <c r="D2320" s="574"/>
    </row>
    <row r="2321" spans="2:4">
      <c r="B2321" s="573"/>
      <c r="C2321" s="573"/>
      <c r="D2321" s="574"/>
    </row>
    <row r="2322" spans="2:4">
      <c r="B2322" s="573"/>
      <c r="C2322" s="573"/>
      <c r="D2322" s="574"/>
    </row>
    <row r="2323" spans="2:4">
      <c r="B2323" s="573"/>
      <c r="C2323" s="573"/>
      <c r="D2323" s="574"/>
    </row>
    <row r="2324" spans="2:4">
      <c r="B2324" s="573"/>
      <c r="C2324" s="573"/>
      <c r="D2324" s="574"/>
    </row>
    <row r="2325" spans="2:4">
      <c r="B2325" s="573"/>
      <c r="C2325" s="573"/>
      <c r="D2325" s="574"/>
    </row>
    <row r="2326" spans="2:4">
      <c r="B2326" s="573"/>
      <c r="C2326" s="573"/>
      <c r="D2326" s="574"/>
    </row>
    <row r="2327" spans="2:4">
      <c r="B2327" s="573"/>
      <c r="C2327" s="573"/>
      <c r="D2327" s="574"/>
    </row>
    <row r="2328" spans="2:4">
      <c r="B2328" s="573"/>
      <c r="C2328" s="573"/>
      <c r="D2328" s="574"/>
    </row>
    <row r="2329" spans="2:4">
      <c r="B2329" s="573"/>
      <c r="C2329" s="573"/>
      <c r="D2329" s="574"/>
    </row>
    <row r="2330" spans="2:4">
      <c r="B2330" s="573"/>
      <c r="C2330" s="573"/>
      <c r="D2330" s="574"/>
    </row>
    <row r="2331" spans="2:4">
      <c r="B2331" s="573"/>
      <c r="C2331" s="573"/>
      <c r="D2331" s="574"/>
    </row>
    <row r="2332" spans="2:4">
      <c r="B2332" s="573"/>
      <c r="C2332" s="573"/>
      <c r="D2332" s="574"/>
    </row>
    <row r="2333" spans="2:4">
      <c r="B2333" s="573"/>
      <c r="C2333" s="573"/>
      <c r="D2333" s="574"/>
    </row>
    <row r="2334" spans="2:4">
      <c r="B2334" s="573"/>
      <c r="C2334" s="573"/>
      <c r="D2334" s="574"/>
    </row>
    <row r="2335" spans="2:4">
      <c r="B2335" s="573"/>
      <c r="C2335" s="573"/>
      <c r="D2335" s="574"/>
    </row>
    <row r="2336" spans="2:4">
      <c r="B2336" s="573"/>
      <c r="C2336" s="573"/>
      <c r="D2336" s="574"/>
    </row>
    <row r="2337" spans="2:4">
      <c r="B2337" s="573"/>
      <c r="C2337" s="573"/>
      <c r="D2337" s="574"/>
    </row>
    <row r="2338" spans="2:4">
      <c r="B2338" s="573"/>
      <c r="C2338" s="573"/>
      <c r="D2338" s="574"/>
    </row>
    <row r="2339" spans="2:4">
      <c r="B2339" s="573"/>
      <c r="C2339" s="573"/>
      <c r="D2339" s="574"/>
    </row>
    <row r="2340" spans="2:4">
      <c r="B2340" s="573"/>
      <c r="C2340" s="573"/>
      <c r="D2340" s="574"/>
    </row>
    <row r="2341" spans="2:4">
      <c r="B2341" s="573"/>
      <c r="C2341" s="573"/>
      <c r="D2341" s="574"/>
    </row>
    <row r="2342" spans="2:4">
      <c r="B2342" s="573"/>
      <c r="C2342" s="573"/>
      <c r="D2342" s="574"/>
    </row>
    <row r="2343" spans="2:4">
      <c r="B2343" s="573"/>
      <c r="C2343" s="573"/>
      <c r="D2343" s="574"/>
    </row>
    <row r="2344" spans="2:4">
      <c r="B2344" s="573"/>
      <c r="C2344" s="573"/>
      <c r="D2344" s="574"/>
    </row>
    <row r="2345" spans="2:4">
      <c r="B2345" s="573"/>
      <c r="C2345" s="573"/>
      <c r="D2345" s="574"/>
    </row>
    <row r="2346" spans="2:4">
      <c r="B2346" s="573"/>
      <c r="C2346" s="573"/>
      <c r="D2346" s="574"/>
    </row>
    <row r="2347" spans="2:4">
      <c r="B2347" s="573"/>
      <c r="C2347" s="573"/>
      <c r="D2347" s="574"/>
    </row>
    <row r="2348" spans="2:4">
      <c r="B2348" s="573"/>
      <c r="C2348" s="573"/>
      <c r="D2348" s="574"/>
    </row>
    <row r="2349" spans="2:4">
      <c r="B2349" s="573"/>
      <c r="C2349" s="573"/>
      <c r="D2349" s="574"/>
    </row>
    <row r="2350" spans="2:4">
      <c r="B2350" s="573"/>
      <c r="C2350" s="573"/>
      <c r="D2350" s="574"/>
    </row>
    <row r="2351" spans="2:4">
      <c r="B2351" s="573"/>
      <c r="C2351" s="573"/>
      <c r="D2351" s="574"/>
    </row>
    <row r="2352" spans="2:4">
      <c r="B2352" s="573"/>
      <c r="C2352" s="573"/>
      <c r="D2352" s="574"/>
    </row>
    <row r="2353" spans="2:4">
      <c r="B2353" s="573"/>
      <c r="C2353" s="573"/>
      <c r="D2353" s="574"/>
    </row>
    <row r="2354" spans="2:4">
      <c r="B2354" s="573"/>
      <c r="C2354" s="573"/>
      <c r="D2354" s="574"/>
    </row>
    <row r="2355" spans="2:4">
      <c r="B2355" s="573"/>
      <c r="C2355" s="573"/>
      <c r="D2355" s="574"/>
    </row>
    <row r="2356" spans="2:4">
      <c r="B2356" s="573"/>
      <c r="C2356" s="573"/>
      <c r="D2356" s="574"/>
    </row>
    <row r="2357" spans="2:4">
      <c r="B2357" s="573"/>
      <c r="C2357" s="573"/>
      <c r="D2357" s="574"/>
    </row>
    <row r="2358" spans="2:4">
      <c r="B2358" s="573"/>
      <c r="C2358" s="573"/>
      <c r="D2358" s="574"/>
    </row>
    <row r="2359" spans="2:4">
      <c r="B2359" s="573"/>
      <c r="C2359" s="573"/>
      <c r="D2359" s="574"/>
    </row>
    <row r="2360" spans="2:4">
      <c r="B2360" s="573"/>
      <c r="C2360" s="573"/>
      <c r="D2360" s="574"/>
    </row>
    <row r="2361" spans="2:4">
      <c r="B2361" s="573"/>
      <c r="C2361" s="573"/>
      <c r="D2361" s="574"/>
    </row>
    <row r="2362" spans="2:4">
      <c r="B2362" s="573"/>
      <c r="C2362" s="573"/>
      <c r="D2362" s="574"/>
    </row>
    <row r="2363" spans="2:4">
      <c r="B2363" s="573"/>
      <c r="C2363" s="573"/>
      <c r="D2363" s="574"/>
    </row>
    <row r="2364" spans="2:4">
      <c r="B2364" s="573"/>
      <c r="C2364" s="573"/>
      <c r="D2364" s="574"/>
    </row>
    <row r="2365" spans="2:4">
      <c r="B2365" s="573"/>
      <c r="C2365" s="573"/>
      <c r="D2365" s="574"/>
    </row>
    <row r="2366" spans="2:4">
      <c r="B2366" s="573"/>
      <c r="C2366" s="573"/>
      <c r="D2366" s="574"/>
    </row>
    <row r="2367" spans="2:4">
      <c r="B2367" s="573"/>
      <c r="C2367" s="573"/>
      <c r="D2367" s="574"/>
    </row>
    <row r="2368" spans="2:4">
      <c r="B2368" s="573"/>
      <c r="C2368" s="573"/>
      <c r="D2368" s="574"/>
    </row>
    <row r="2369" spans="2:4">
      <c r="B2369" s="573"/>
      <c r="C2369" s="573"/>
      <c r="D2369" s="574"/>
    </row>
    <row r="2370" spans="2:4">
      <c r="B2370" s="573"/>
      <c r="C2370" s="573"/>
      <c r="D2370" s="574"/>
    </row>
    <row r="2371" spans="2:4">
      <c r="B2371" s="573"/>
      <c r="C2371" s="573"/>
      <c r="D2371" s="574"/>
    </row>
    <row r="2372" spans="2:4">
      <c r="B2372" s="573"/>
      <c r="C2372" s="573"/>
      <c r="D2372" s="574"/>
    </row>
    <row r="2373" spans="2:4">
      <c r="B2373" s="573"/>
      <c r="C2373" s="573"/>
      <c r="D2373" s="574"/>
    </row>
    <row r="2374" spans="2:4">
      <c r="B2374" s="573"/>
      <c r="C2374" s="573"/>
      <c r="D2374" s="574"/>
    </row>
    <row r="2375" spans="2:4">
      <c r="B2375" s="573"/>
      <c r="C2375" s="573"/>
      <c r="D2375" s="574"/>
    </row>
    <row r="2376" spans="2:4">
      <c r="B2376" s="573"/>
      <c r="C2376" s="573"/>
      <c r="D2376" s="574"/>
    </row>
    <row r="2377" spans="2:4">
      <c r="B2377" s="573"/>
      <c r="C2377" s="573"/>
      <c r="D2377" s="574"/>
    </row>
    <row r="2378" spans="2:4">
      <c r="B2378" s="573"/>
      <c r="C2378" s="573"/>
      <c r="D2378" s="574"/>
    </row>
    <row r="2379" spans="2:4">
      <c r="B2379" s="573"/>
      <c r="C2379" s="573"/>
      <c r="D2379" s="574"/>
    </row>
    <row r="2380" spans="2:4">
      <c r="B2380" s="573"/>
      <c r="C2380" s="573"/>
      <c r="D2380" s="574"/>
    </row>
    <row r="2381" spans="2:4">
      <c r="B2381" s="573"/>
      <c r="C2381" s="573"/>
      <c r="D2381" s="574"/>
    </row>
    <row r="2382" spans="2:4">
      <c r="B2382" s="573"/>
      <c r="C2382" s="573"/>
      <c r="D2382" s="574"/>
    </row>
    <row r="2383" spans="2:4">
      <c r="B2383" s="573"/>
      <c r="C2383" s="573"/>
      <c r="D2383" s="574"/>
    </row>
    <row r="2384" spans="2:4">
      <c r="B2384" s="573"/>
      <c r="C2384" s="573"/>
      <c r="D2384" s="574"/>
    </row>
    <row r="2385" spans="2:4">
      <c r="B2385" s="573"/>
      <c r="C2385" s="573"/>
      <c r="D2385" s="574"/>
    </row>
    <row r="2386" spans="2:4">
      <c r="B2386" s="573"/>
      <c r="C2386" s="573"/>
      <c r="D2386" s="574"/>
    </row>
    <row r="2387" spans="2:4">
      <c r="B2387" s="573"/>
      <c r="C2387" s="573"/>
      <c r="D2387" s="574"/>
    </row>
    <row r="2388" spans="2:4">
      <c r="B2388" s="573"/>
      <c r="C2388" s="573"/>
      <c r="D2388" s="574"/>
    </row>
    <row r="2389" spans="2:4">
      <c r="B2389" s="573"/>
      <c r="C2389" s="573"/>
      <c r="D2389" s="574"/>
    </row>
    <row r="2390" spans="2:4">
      <c r="B2390" s="573"/>
      <c r="C2390" s="573"/>
      <c r="D2390" s="574"/>
    </row>
    <row r="2391" spans="2:4">
      <c r="B2391" s="573"/>
      <c r="C2391" s="573"/>
      <c r="D2391" s="574"/>
    </row>
    <row r="2392" spans="2:4">
      <c r="B2392" s="573"/>
      <c r="C2392" s="573"/>
      <c r="D2392" s="574"/>
    </row>
    <row r="2393" spans="2:4">
      <c r="B2393" s="573"/>
      <c r="C2393" s="573"/>
      <c r="D2393" s="574"/>
    </row>
    <row r="2394" spans="2:4">
      <c r="B2394" s="573"/>
      <c r="C2394" s="573"/>
      <c r="D2394" s="574"/>
    </row>
    <row r="2395" spans="2:4">
      <c r="B2395" s="573"/>
      <c r="C2395" s="573"/>
      <c r="D2395" s="574"/>
    </row>
    <row r="2396" spans="2:4">
      <c r="B2396" s="573"/>
      <c r="C2396" s="573"/>
      <c r="D2396" s="574"/>
    </row>
    <row r="2397" spans="2:4">
      <c r="B2397" s="573"/>
      <c r="C2397" s="573"/>
      <c r="D2397" s="574"/>
    </row>
    <row r="2398" spans="2:4">
      <c r="B2398" s="573"/>
      <c r="C2398" s="573"/>
      <c r="D2398" s="574"/>
    </row>
    <row r="2399" spans="2:4">
      <c r="B2399" s="573"/>
      <c r="C2399" s="573"/>
      <c r="D2399" s="574"/>
    </row>
    <row r="2400" spans="2:4">
      <c r="B2400" s="573"/>
      <c r="C2400" s="573"/>
      <c r="D2400" s="574"/>
    </row>
    <row r="2401" spans="2:4">
      <c r="B2401" s="573"/>
      <c r="C2401" s="573"/>
      <c r="D2401" s="574"/>
    </row>
    <row r="2402" spans="2:4">
      <c r="B2402" s="573"/>
      <c r="C2402" s="573"/>
      <c r="D2402" s="574"/>
    </row>
    <row r="2403" spans="2:4">
      <c r="B2403" s="573"/>
      <c r="C2403" s="573"/>
      <c r="D2403" s="574"/>
    </row>
    <row r="2404" spans="2:4">
      <c r="B2404" s="573"/>
      <c r="C2404" s="573"/>
      <c r="D2404" s="574"/>
    </row>
    <row r="2405" spans="2:4">
      <c r="B2405" s="573"/>
      <c r="C2405" s="573"/>
      <c r="D2405" s="574"/>
    </row>
    <row r="2406" spans="2:4">
      <c r="B2406" s="573"/>
      <c r="C2406" s="573"/>
      <c r="D2406" s="574"/>
    </row>
    <row r="2407" spans="2:4">
      <c r="B2407" s="573"/>
      <c r="C2407" s="573"/>
      <c r="D2407" s="574"/>
    </row>
    <row r="2408" spans="2:4">
      <c r="B2408" s="573"/>
      <c r="C2408" s="573"/>
      <c r="D2408" s="574"/>
    </row>
    <row r="2409" spans="2:4">
      <c r="B2409" s="573"/>
      <c r="C2409" s="573"/>
      <c r="D2409" s="574"/>
    </row>
    <row r="2410" spans="2:4">
      <c r="B2410" s="573"/>
      <c r="C2410" s="573"/>
      <c r="D2410" s="574"/>
    </row>
    <row r="2411" spans="2:4">
      <c r="B2411" s="573"/>
      <c r="C2411" s="573"/>
      <c r="D2411" s="574"/>
    </row>
    <row r="2412" spans="2:4">
      <c r="B2412" s="573"/>
      <c r="C2412" s="573"/>
      <c r="D2412" s="574"/>
    </row>
    <row r="2413" spans="2:4">
      <c r="B2413" s="573"/>
      <c r="C2413" s="573"/>
      <c r="D2413" s="574"/>
    </row>
    <row r="2414" spans="2:4">
      <c r="B2414" s="573"/>
      <c r="C2414" s="573"/>
      <c r="D2414" s="574"/>
    </row>
    <row r="2415" spans="2:4">
      <c r="B2415" s="573"/>
      <c r="C2415" s="573"/>
      <c r="D2415" s="574"/>
    </row>
    <row r="2416" spans="2:4">
      <c r="B2416" s="573"/>
      <c r="C2416" s="573"/>
      <c r="D2416" s="574"/>
    </row>
    <row r="2417" spans="2:4">
      <c r="B2417" s="573"/>
      <c r="C2417" s="573"/>
      <c r="D2417" s="574"/>
    </row>
    <row r="2418" spans="2:4">
      <c r="B2418" s="573"/>
      <c r="C2418" s="573"/>
      <c r="D2418" s="574"/>
    </row>
    <row r="2419" spans="2:4">
      <c r="B2419" s="573"/>
      <c r="C2419" s="573"/>
      <c r="D2419" s="574"/>
    </row>
    <row r="2420" spans="2:4">
      <c r="B2420" s="573"/>
      <c r="C2420" s="573"/>
      <c r="D2420" s="574"/>
    </row>
    <row r="2421" spans="2:4">
      <c r="B2421" s="573"/>
      <c r="C2421" s="573"/>
      <c r="D2421" s="574"/>
    </row>
    <row r="2422" spans="2:4">
      <c r="B2422" s="573"/>
      <c r="C2422" s="573"/>
      <c r="D2422" s="574"/>
    </row>
    <row r="2423" spans="2:4">
      <c r="B2423" s="573"/>
      <c r="C2423" s="573"/>
      <c r="D2423" s="574"/>
    </row>
    <row r="2424" spans="2:4">
      <c r="B2424" s="573"/>
      <c r="C2424" s="573"/>
      <c r="D2424" s="574"/>
    </row>
    <row r="2425" spans="2:4">
      <c r="B2425" s="573"/>
      <c r="C2425" s="573"/>
      <c r="D2425" s="574"/>
    </row>
    <row r="2426" spans="2:4">
      <c r="B2426" s="573"/>
      <c r="C2426" s="573"/>
      <c r="D2426" s="574"/>
    </row>
    <row r="2427" spans="2:4">
      <c r="B2427" s="573"/>
      <c r="C2427" s="573"/>
      <c r="D2427" s="574"/>
    </row>
    <row r="2428" spans="2:4">
      <c r="B2428" s="573"/>
      <c r="C2428" s="573"/>
      <c r="D2428" s="574"/>
    </row>
    <row r="2429" spans="2:4">
      <c r="B2429" s="573"/>
      <c r="C2429" s="573"/>
      <c r="D2429" s="574"/>
    </row>
    <row r="2430" spans="2:4">
      <c r="B2430" s="573"/>
      <c r="C2430" s="573"/>
      <c r="D2430" s="532"/>
    </row>
    <row r="2431" spans="2:4">
      <c r="B2431" s="573"/>
      <c r="C2431" s="573"/>
      <c r="D2431" s="574"/>
    </row>
    <row r="2432" spans="2:4">
      <c r="B2432" s="573"/>
      <c r="C2432" s="573"/>
      <c r="D2432" s="574"/>
    </row>
    <row r="2433" spans="2:4">
      <c r="B2433" s="573"/>
      <c r="C2433" s="573"/>
      <c r="D2433" s="574"/>
    </row>
    <row r="2434" spans="2:4">
      <c r="B2434" s="573"/>
      <c r="C2434" s="573"/>
      <c r="D2434" s="532"/>
    </row>
    <row r="2435" spans="2:4">
      <c r="B2435" s="573"/>
      <c r="C2435" s="573"/>
      <c r="D2435" s="574"/>
    </row>
    <row r="2436" spans="2:4">
      <c r="B2436" s="573"/>
      <c r="C2436" s="573"/>
      <c r="D2436" s="574"/>
    </row>
    <row r="2437" spans="2:4">
      <c r="B2437" s="573"/>
      <c r="C2437" s="573"/>
      <c r="D2437" s="574"/>
    </row>
    <row r="2438" spans="2:4">
      <c r="B2438" s="573"/>
      <c r="C2438" s="573"/>
      <c r="D2438" s="532"/>
    </row>
    <row r="2439" spans="2:4">
      <c r="B2439" s="573"/>
      <c r="C2439" s="573"/>
      <c r="D2439" s="532"/>
    </row>
    <row r="2440" spans="2:4">
      <c r="B2440" s="573"/>
      <c r="C2440" s="573"/>
      <c r="D2440" s="532"/>
    </row>
    <row r="2441" spans="2:4">
      <c r="B2441" s="573"/>
      <c r="C2441" s="573"/>
      <c r="D2441" s="532"/>
    </row>
    <row r="2442" spans="2:4">
      <c r="B2442" s="573"/>
      <c r="C2442" s="573"/>
      <c r="D2442" s="532"/>
    </row>
    <row r="2443" spans="2:4">
      <c r="B2443" s="573"/>
      <c r="C2443" s="573"/>
      <c r="D2443" s="532"/>
    </row>
    <row r="2444" spans="2:4">
      <c r="B2444" s="573"/>
      <c r="C2444" s="573"/>
      <c r="D2444" s="532"/>
    </row>
    <row r="2445" spans="2:4">
      <c r="B2445" s="573"/>
      <c r="C2445" s="573"/>
      <c r="D2445" s="532"/>
    </row>
    <row r="2446" spans="2:4">
      <c r="B2446" s="573"/>
      <c r="C2446" s="573"/>
      <c r="D2446" s="532"/>
    </row>
    <row r="2447" spans="2:4">
      <c r="B2447" s="573"/>
      <c r="C2447" s="573"/>
      <c r="D2447" s="532"/>
    </row>
    <row r="2448" spans="2:4">
      <c r="B2448" s="573"/>
      <c r="C2448" s="573"/>
      <c r="D2448" s="532"/>
    </row>
    <row r="2449" spans="2:4">
      <c r="B2449" s="573"/>
      <c r="C2449" s="573"/>
      <c r="D2449" s="532"/>
    </row>
    <row r="2450" spans="2:4">
      <c r="B2450" s="573"/>
      <c r="C2450" s="573"/>
      <c r="D2450" s="532"/>
    </row>
    <row r="2451" spans="2:4">
      <c r="B2451" s="573"/>
      <c r="C2451" s="573"/>
      <c r="D2451" s="532"/>
    </row>
    <row r="2452" spans="2:4">
      <c r="B2452" s="573"/>
      <c r="C2452" s="573"/>
      <c r="D2452" s="532"/>
    </row>
    <row r="2453" spans="2:4">
      <c r="B2453" s="573"/>
      <c r="C2453" s="573"/>
      <c r="D2453" s="532"/>
    </row>
    <row r="2454" spans="2:4">
      <c r="B2454" s="573"/>
      <c r="C2454" s="573"/>
      <c r="D2454" s="532"/>
    </row>
    <row r="2455" spans="2:4">
      <c r="B2455" s="573"/>
      <c r="C2455" s="573"/>
      <c r="D2455" s="532"/>
    </row>
    <row r="2456" spans="2:4">
      <c r="B2456" s="573"/>
      <c r="C2456" s="573"/>
      <c r="D2456" s="532"/>
    </row>
    <row r="2457" spans="2:4">
      <c r="B2457" s="573"/>
      <c r="C2457" s="573"/>
      <c r="D2457" s="532"/>
    </row>
    <row r="2458" spans="2:4">
      <c r="B2458" s="573"/>
      <c r="C2458" s="573"/>
      <c r="D2458" s="532"/>
    </row>
    <row r="2459" spans="2:4">
      <c r="B2459" s="573"/>
      <c r="C2459" s="573"/>
      <c r="D2459" s="574"/>
    </row>
    <row r="2460" spans="2:4">
      <c r="B2460" s="573"/>
      <c r="C2460" s="573"/>
      <c r="D2460" s="574"/>
    </row>
    <row r="2461" spans="2:4">
      <c r="B2461" s="573"/>
      <c r="C2461" s="573"/>
      <c r="D2461" s="574"/>
    </row>
    <row r="2462" spans="2:4">
      <c r="B2462" s="573"/>
      <c r="C2462" s="573"/>
      <c r="D2462" s="574"/>
    </row>
    <row r="2463" spans="2:4">
      <c r="B2463" s="573"/>
      <c r="C2463" s="573"/>
      <c r="D2463" s="574"/>
    </row>
    <row r="2464" spans="2:4">
      <c r="B2464" s="573"/>
      <c r="C2464" s="573"/>
      <c r="D2464" s="574"/>
    </row>
    <row r="2465" spans="2:4">
      <c r="B2465" s="573"/>
      <c r="C2465" s="573"/>
      <c r="D2465" s="574"/>
    </row>
    <row r="2466" spans="2:4">
      <c r="B2466" s="573"/>
      <c r="C2466" s="573"/>
      <c r="D2466" s="574"/>
    </row>
    <row r="2467" spans="2:4">
      <c r="B2467" s="573"/>
      <c r="C2467" s="573"/>
      <c r="D2467" s="574"/>
    </row>
    <row r="2468" spans="2:4">
      <c r="B2468" s="573"/>
      <c r="C2468" s="573"/>
      <c r="D2468" s="574"/>
    </row>
    <row r="2469" spans="2:4">
      <c r="B2469" s="573"/>
      <c r="C2469" s="573"/>
      <c r="D2469" s="574"/>
    </row>
    <row r="2470" spans="2:4">
      <c r="B2470" s="573"/>
      <c r="C2470" s="573"/>
      <c r="D2470" s="574"/>
    </row>
    <row r="2471" spans="2:4">
      <c r="B2471" s="573"/>
      <c r="C2471" s="573"/>
      <c r="D2471" s="574"/>
    </row>
    <row r="2472" spans="2:4">
      <c r="B2472" s="573"/>
      <c r="C2472" s="573"/>
      <c r="D2472" s="574"/>
    </row>
    <row r="2473" spans="2:4">
      <c r="B2473" s="573"/>
      <c r="C2473" s="573"/>
      <c r="D2473" s="574"/>
    </row>
    <row r="2474" spans="2:4">
      <c r="B2474" s="573"/>
      <c r="C2474" s="573"/>
      <c r="D2474" s="574"/>
    </row>
    <row r="2475" spans="2:4">
      <c r="B2475" s="573"/>
      <c r="C2475" s="573"/>
      <c r="D2475" s="574"/>
    </row>
    <row r="2476" spans="2:4">
      <c r="B2476" s="573"/>
      <c r="C2476" s="573"/>
      <c r="D2476" s="574"/>
    </row>
    <row r="2477" spans="2:4">
      <c r="B2477" s="573"/>
      <c r="C2477" s="573"/>
      <c r="D2477" s="574"/>
    </row>
    <row r="2478" spans="2:4">
      <c r="B2478" s="573"/>
      <c r="C2478" s="573"/>
      <c r="D2478" s="574"/>
    </row>
    <row r="2479" spans="2:4">
      <c r="B2479" s="573"/>
      <c r="C2479" s="573"/>
      <c r="D2479" s="574"/>
    </row>
    <row r="2480" spans="2:4">
      <c r="B2480" s="573"/>
      <c r="C2480" s="573"/>
      <c r="D2480" s="574"/>
    </row>
    <row r="2481" spans="2:4">
      <c r="B2481" s="573"/>
      <c r="C2481" s="573"/>
      <c r="D2481" s="574"/>
    </row>
    <row r="2482" spans="2:4">
      <c r="B2482" s="573"/>
      <c r="C2482" s="573"/>
      <c r="D2482" s="574"/>
    </row>
    <row r="2483" spans="2:4">
      <c r="B2483" s="573"/>
      <c r="C2483" s="573"/>
      <c r="D2483" s="574"/>
    </row>
    <row r="2484" spans="2:4">
      <c r="B2484" s="573"/>
      <c r="C2484" s="573"/>
      <c r="D2484" s="574"/>
    </row>
    <row r="2485" spans="2:4">
      <c r="B2485" s="573"/>
      <c r="C2485" s="573"/>
      <c r="D2485" s="574"/>
    </row>
    <row r="2486" spans="2:4">
      <c r="B2486" s="573"/>
      <c r="C2486" s="573"/>
      <c r="D2486" s="574"/>
    </row>
    <row r="2487" spans="2:4">
      <c r="B2487" s="573"/>
      <c r="C2487" s="573"/>
      <c r="D2487" s="574"/>
    </row>
    <row r="2488" spans="2:4">
      <c r="B2488" s="573"/>
      <c r="C2488" s="573"/>
      <c r="D2488" s="574"/>
    </row>
    <row r="2489" spans="2:4">
      <c r="B2489" s="573"/>
      <c r="C2489" s="573"/>
      <c r="D2489" s="574"/>
    </row>
    <row r="2490" spans="2:4">
      <c r="B2490" s="573"/>
      <c r="C2490" s="573"/>
      <c r="D2490" s="574"/>
    </row>
    <row r="2491" spans="2:4">
      <c r="B2491" s="573"/>
      <c r="C2491" s="573"/>
      <c r="D2491" s="574"/>
    </row>
    <row r="2492" spans="2:4">
      <c r="B2492" s="573"/>
      <c r="C2492" s="573"/>
      <c r="D2492" s="574"/>
    </row>
    <row r="2493" spans="2:4">
      <c r="B2493" s="573"/>
      <c r="C2493" s="573"/>
      <c r="D2493" s="574"/>
    </row>
    <row r="2494" spans="2:4">
      <c r="B2494" s="573"/>
      <c r="C2494" s="573"/>
      <c r="D2494" s="574"/>
    </row>
    <row r="2495" spans="2:4">
      <c r="B2495" s="573"/>
      <c r="C2495" s="573"/>
      <c r="D2495" s="574"/>
    </row>
    <row r="2496" spans="2:4">
      <c r="B2496" s="573"/>
      <c r="C2496" s="573"/>
      <c r="D2496" s="574"/>
    </row>
    <row r="2497" spans="2:4">
      <c r="B2497" s="573"/>
      <c r="C2497" s="573"/>
      <c r="D2497" s="574"/>
    </row>
    <row r="2498" spans="2:4">
      <c r="B2498" s="573"/>
      <c r="C2498" s="573"/>
      <c r="D2498" s="574"/>
    </row>
    <row r="2499" spans="2:4">
      <c r="B2499" s="573"/>
      <c r="C2499" s="573"/>
      <c r="D2499" s="574"/>
    </row>
    <row r="2500" spans="2:4">
      <c r="B2500" s="573"/>
      <c r="C2500" s="573"/>
      <c r="D2500" s="574"/>
    </row>
    <row r="2501" spans="2:4">
      <c r="B2501" s="573"/>
      <c r="C2501" s="573"/>
      <c r="D2501" s="574"/>
    </row>
    <row r="2502" spans="2:4">
      <c r="B2502" s="573"/>
      <c r="C2502" s="573"/>
      <c r="D2502" s="574"/>
    </row>
    <row r="2503" spans="2:4">
      <c r="B2503" s="573"/>
      <c r="C2503" s="573"/>
      <c r="D2503" s="574"/>
    </row>
    <row r="2504" spans="2:4">
      <c r="B2504" s="573"/>
      <c r="C2504" s="573"/>
      <c r="D2504" s="574"/>
    </row>
    <row r="2505" spans="2:4">
      <c r="B2505" s="573"/>
      <c r="C2505" s="573"/>
      <c r="D2505" s="574"/>
    </row>
    <row r="2506" spans="2:4">
      <c r="B2506" s="573"/>
      <c r="C2506" s="573"/>
      <c r="D2506" s="574"/>
    </row>
    <row r="2507" spans="2:4">
      <c r="B2507" s="573"/>
      <c r="C2507" s="573"/>
      <c r="D2507" s="574"/>
    </row>
    <row r="2508" spans="2:4">
      <c r="B2508" s="573"/>
      <c r="C2508" s="573"/>
      <c r="D2508" s="574"/>
    </row>
    <row r="2509" spans="2:4">
      <c r="B2509" s="573"/>
      <c r="C2509" s="573"/>
      <c r="D2509" s="574"/>
    </row>
    <row r="2510" spans="2:4">
      <c r="B2510" s="573"/>
      <c r="C2510" s="573"/>
      <c r="D2510" s="574"/>
    </row>
    <row r="2511" spans="2:4">
      <c r="B2511" s="573"/>
      <c r="C2511" s="573"/>
      <c r="D2511" s="574"/>
    </row>
    <row r="2512" spans="2:4">
      <c r="B2512" s="573"/>
      <c r="C2512" s="573"/>
      <c r="D2512" s="574"/>
    </row>
    <row r="2513" spans="2:4">
      <c r="B2513" s="573"/>
      <c r="C2513" s="573"/>
      <c r="D2513" s="574"/>
    </row>
    <row r="2514" spans="2:4">
      <c r="B2514" s="573"/>
      <c r="C2514" s="573"/>
      <c r="D2514" s="574"/>
    </row>
    <row r="2515" spans="2:4">
      <c r="B2515" s="573"/>
      <c r="C2515" s="573"/>
      <c r="D2515" s="574"/>
    </row>
    <row r="2516" spans="2:4">
      <c r="B2516" s="573"/>
      <c r="C2516" s="573"/>
      <c r="D2516" s="574"/>
    </row>
    <row r="2517" spans="2:4">
      <c r="B2517" s="573"/>
      <c r="C2517" s="573"/>
      <c r="D2517" s="574"/>
    </row>
    <row r="2518" spans="2:4">
      <c r="B2518" s="573"/>
      <c r="C2518" s="573"/>
      <c r="D2518" s="574"/>
    </row>
    <row r="2519" spans="2:4">
      <c r="B2519" s="573"/>
      <c r="C2519" s="573"/>
      <c r="D2519" s="574"/>
    </row>
    <row r="2520" spans="2:4">
      <c r="B2520" s="573"/>
      <c r="C2520" s="573"/>
      <c r="D2520" s="574"/>
    </row>
    <row r="2521" spans="2:4">
      <c r="B2521" s="573"/>
      <c r="C2521" s="573"/>
      <c r="D2521" s="574"/>
    </row>
    <row r="2522" spans="2:4">
      <c r="B2522" s="573"/>
      <c r="C2522" s="573"/>
      <c r="D2522" s="574"/>
    </row>
    <row r="2523" spans="2:4">
      <c r="B2523" s="573"/>
      <c r="C2523" s="573"/>
      <c r="D2523" s="574"/>
    </row>
    <row r="2524" spans="2:4">
      <c r="B2524" s="573"/>
      <c r="C2524" s="573"/>
      <c r="D2524" s="574"/>
    </row>
    <row r="2525" spans="2:4">
      <c r="B2525" s="573"/>
      <c r="C2525" s="573"/>
      <c r="D2525" s="574"/>
    </row>
    <row r="2526" spans="2:4">
      <c r="B2526" s="573"/>
      <c r="C2526" s="573"/>
      <c r="D2526" s="574"/>
    </row>
    <row r="2527" spans="2:4">
      <c r="B2527" s="573"/>
      <c r="C2527" s="573"/>
      <c r="D2527" s="574"/>
    </row>
    <row r="2528" spans="2:4">
      <c r="B2528" s="573"/>
      <c r="C2528" s="573"/>
      <c r="D2528" s="574"/>
    </row>
    <row r="2529" spans="2:4">
      <c r="B2529" s="573"/>
      <c r="C2529" s="573"/>
      <c r="D2529" s="574"/>
    </row>
    <row r="2530" spans="2:4">
      <c r="B2530" s="573"/>
      <c r="C2530" s="573"/>
      <c r="D2530" s="574"/>
    </row>
    <row r="2531" spans="2:4">
      <c r="B2531" s="573"/>
      <c r="C2531" s="573"/>
      <c r="D2531" s="574"/>
    </row>
    <row r="2532" spans="2:4">
      <c r="B2532" s="573"/>
      <c r="C2532" s="573"/>
      <c r="D2532" s="574"/>
    </row>
    <row r="2533" spans="2:4">
      <c r="B2533" s="573"/>
      <c r="C2533" s="573"/>
      <c r="D2533" s="574"/>
    </row>
    <row r="2534" spans="2:4">
      <c r="B2534" s="573"/>
      <c r="C2534" s="573"/>
      <c r="D2534" s="574"/>
    </row>
    <row r="2535" spans="2:4">
      <c r="B2535" s="573"/>
      <c r="C2535" s="573"/>
      <c r="D2535" s="574"/>
    </row>
    <row r="2536" spans="2:4">
      <c r="B2536" s="573"/>
      <c r="C2536" s="573"/>
      <c r="D2536" s="574"/>
    </row>
    <row r="2537" spans="2:4">
      <c r="B2537" s="573"/>
      <c r="C2537" s="573"/>
      <c r="D2537" s="574"/>
    </row>
    <row r="2538" spans="2:4">
      <c r="B2538" s="573"/>
      <c r="C2538" s="573"/>
      <c r="D2538" s="574"/>
    </row>
    <row r="2539" spans="2:4">
      <c r="B2539" s="573"/>
      <c r="C2539" s="573"/>
      <c r="D2539" s="574"/>
    </row>
    <row r="2540" spans="2:4">
      <c r="B2540" s="573"/>
      <c r="C2540" s="573"/>
      <c r="D2540" s="532"/>
    </row>
    <row r="2541" spans="2:4">
      <c r="B2541" s="573"/>
      <c r="C2541" s="573"/>
      <c r="D2541" s="574"/>
    </row>
    <row r="2542" spans="2:4">
      <c r="B2542" s="573"/>
      <c r="C2542" s="573"/>
      <c r="D2542" s="574"/>
    </row>
    <row r="2543" spans="2:4">
      <c r="B2543" s="573"/>
      <c r="C2543" s="573"/>
      <c r="D2543" s="574"/>
    </row>
    <row r="2544" spans="2:4">
      <c r="B2544" s="573"/>
      <c r="C2544" s="573"/>
      <c r="D2544" s="574"/>
    </row>
    <row r="2545" spans="2:4">
      <c r="B2545" s="573"/>
      <c r="C2545" s="573"/>
      <c r="D2545" s="574"/>
    </row>
    <row r="2546" spans="2:4">
      <c r="B2546" s="573"/>
      <c r="C2546" s="573"/>
      <c r="D2546" s="574"/>
    </row>
    <row r="2547" spans="2:4">
      <c r="B2547" s="573"/>
      <c r="C2547" s="573"/>
      <c r="D2547" s="574"/>
    </row>
    <row r="2548" spans="2:4">
      <c r="B2548" s="573"/>
      <c r="C2548" s="573"/>
      <c r="D2548" s="574"/>
    </row>
    <row r="2549" spans="2:4">
      <c r="B2549" s="573"/>
      <c r="C2549" s="573"/>
      <c r="D2549" s="574"/>
    </row>
    <row r="2550" spans="2:4">
      <c r="B2550" s="573"/>
      <c r="C2550" s="573"/>
      <c r="D2550" s="574"/>
    </row>
    <row r="2551" spans="2:4">
      <c r="B2551" s="573"/>
      <c r="C2551" s="573"/>
      <c r="D2551" s="574"/>
    </row>
    <row r="2552" spans="2:4">
      <c r="B2552" s="573"/>
      <c r="C2552" s="573"/>
      <c r="D2552" s="574"/>
    </row>
    <row r="2553" spans="2:4">
      <c r="B2553" s="573"/>
      <c r="C2553" s="573"/>
      <c r="D2553" s="574"/>
    </row>
    <row r="2554" spans="2:4">
      <c r="B2554" s="573"/>
      <c r="C2554" s="573"/>
      <c r="D2554" s="574"/>
    </row>
    <row r="2555" spans="2:4">
      <c r="B2555" s="573"/>
      <c r="C2555" s="573"/>
      <c r="D2555" s="574"/>
    </row>
    <row r="2556" spans="2:4">
      <c r="B2556" s="573"/>
      <c r="C2556" s="573"/>
      <c r="D2556" s="574"/>
    </row>
    <row r="2557" spans="2:4">
      <c r="B2557" s="573"/>
      <c r="C2557" s="573"/>
      <c r="D2557" s="574"/>
    </row>
    <row r="2558" spans="2:4">
      <c r="B2558" s="573"/>
      <c r="C2558" s="573"/>
      <c r="D2558" s="574"/>
    </row>
    <row r="2559" spans="2:4">
      <c r="B2559" s="573"/>
      <c r="C2559" s="573"/>
      <c r="D2559" s="574"/>
    </row>
    <row r="2560" spans="2:4">
      <c r="B2560" s="575"/>
      <c r="C2560" s="573"/>
      <c r="D2560" s="574"/>
    </row>
    <row r="2561" spans="2:4">
      <c r="B2561" s="575"/>
      <c r="C2561" s="575"/>
      <c r="D2561" s="574"/>
    </row>
    <row r="2562" spans="2:4">
      <c r="B2562" s="573"/>
      <c r="C2562" s="573"/>
      <c r="D2562" s="574"/>
    </row>
    <row r="2563" spans="2:4">
      <c r="B2563" s="573"/>
      <c r="C2563" s="573"/>
      <c r="D2563" s="576"/>
    </row>
    <row r="2564" spans="2:4">
      <c r="B2564" s="573"/>
      <c r="C2564" s="573"/>
      <c r="D2564" s="576"/>
    </row>
    <row r="2565" spans="2:4">
      <c r="B2565" s="537"/>
      <c r="C2565" s="537"/>
      <c r="D2565" s="532"/>
    </row>
    <row r="2566" spans="2:4">
      <c r="B2566" s="537"/>
      <c r="C2566" s="537"/>
      <c r="D2566" s="532"/>
    </row>
    <row r="2567" spans="2:4">
      <c r="B2567" s="537"/>
      <c r="C2567" s="537"/>
      <c r="D2567" s="532"/>
    </row>
    <row r="2568" spans="2:4">
      <c r="B2568" s="537"/>
      <c r="C2568" s="537"/>
      <c r="D2568" s="532"/>
    </row>
    <row r="2569" spans="2:4">
      <c r="B2569" s="537"/>
      <c r="C2569" s="537"/>
      <c r="D2569" s="532"/>
    </row>
    <row r="2570" spans="2:4">
      <c r="B2570" s="577"/>
      <c r="C2570" s="575"/>
      <c r="D2570" s="578"/>
    </row>
    <row r="2571" spans="2:4">
      <c r="B2571" s="577"/>
      <c r="C2571" s="575"/>
      <c r="D2571" s="578"/>
    </row>
    <row r="2572" spans="2:4">
      <c r="B2572" s="577"/>
      <c r="C2572" s="573"/>
      <c r="D2572" s="578"/>
    </row>
    <row r="2573" spans="2:4">
      <c r="B2573" s="577"/>
      <c r="C2573" s="575"/>
      <c r="D2573" s="578"/>
    </row>
    <row r="2574" spans="2:4">
      <c r="B2574" s="577"/>
      <c r="C2574" s="575"/>
      <c r="D2574" s="578"/>
    </row>
    <row r="2575" spans="2:4">
      <c r="B2575" s="579"/>
      <c r="C2575" s="573"/>
      <c r="D2575" s="578"/>
    </row>
    <row r="2576" spans="2:4">
      <c r="B2576" s="32"/>
      <c r="C2576" s="32"/>
      <c r="D2576" s="580"/>
    </row>
    <row r="2577" spans="2:4">
      <c r="B2577" s="32"/>
      <c r="C2577" s="32"/>
      <c r="D2577" s="580"/>
    </row>
    <row r="2578" spans="2:4">
      <c r="B2578" s="32"/>
      <c r="C2578" s="32"/>
      <c r="D2578" s="580"/>
    </row>
    <row r="2579" spans="2:4">
      <c r="B2579" s="32"/>
      <c r="C2579" s="32"/>
      <c r="D2579" s="580"/>
    </row>
    <row r="2580" spans="2:4">
      <c r="B2580" s="32"/>
      <c r="C2580" s="32"/>
      <c r="D2580" s="580"/>
    </row>
    <row r="2581" spans="2:4">
      <c r="B2581" s="32"/>
      <c r="C2581" s="32"/>
      <c r="D2581" s="580"/>
    </row>
    <row r="2582" spans="2:4">
      <c r="B2582" s="32"/>
      <c r="C2582" s="32"/>
      <c r="D2582" s="580"/>
    </row>
    <row r="2583" spans="2:4">
      <c r="B2583" s="32"/>
      <c r="C2583" s="32"/>
      <c r="D2583" s="580"/>
    </row>
    <row r="2584" spans="2:4">
      <c r="B2584" s="32"/>
      <c r="C2584" s="32"/>
      <c r="D2584" s="580"/>
    </row>
    <row r="2585" spans="2:4">
      <c r="B2585" s="32"/>
      <c r="C2585" s="32"/>
      <c r="D2585" s="580"/>
    </row>
    <row r="2586" spans="2:4">
      <c r="B2586" s="32"/>
      <c r="C2586" s="32"/>
      <c r="D2586" s="580"/>
    </row>
    <row r="2587" spans="2:4">
      <c r="B2587" s="32"/>
      <c r="C2587" s="32"/>
      <c r="D2587" s="580"/>
    </row>
    <row r="2588" spans="2:4">
      <c r="B2588" s="32"/>
      <c r="C2588" s="32"/>
      <c r="D2588" s="580"/>
    </row>
    <row r="2589" spans="2:4">
      <c r="B2589" s="32"/>
      <c r="C2589" s="32"/>
      <c r="D2589" s="580"/>
    </row>
    <row r="2590" spans="2:4">
      <c r="B2590" s="32"/>
      <c r="C2590" s="32"/>
      <c r="D2590" s="580"/>
    </row>
    <row r="2591" spans="2:4">
      <c r="B2591" s="32"/>
      <c r="C2591" s="32"/>
      <c r="D2591" s="580"/>
    </row>
    <row r="2592" spans="2:4">
      <c r="B2592" s="32"/>
      <c r="C2592" s="32"/>
      <c r="D2592" s="580"/>
    </row>
    <row r="2593" spans="2:4">
      <c r="B2593" s="32"/>
      <c r="C2593" s="32"/>
      <c r="D2593" s="580"/>
    </row>
    <row r="2594" spans="2:4">
      <c r="B2594" s="581"/>
      <c r="C2594" s="581"/>
      <c r="D2594" s="582"/>
    </row>
    <row r="2595" spans="2:4">
      <c r="B2595" s="32"/>
      <c r="C2595" s="32"/>
      <c r="D2595" s="580"/>
    </row>
    <row r="2596" spans="2:4">
      <c r="B2596" s="32"/>
      <c r="C2596" s="32"/>
      <c r="D2596" s="580"/>
    </row>
    <row r="2597" spans="2:4">
      <c r="B2597" s="32"/>
      <c r="C2597" s="32"/>
      <c r="D2597" s="580"/>
    </row>
    <row r="2598" spans="2:4">
      <c r="B2598" s="32"/>
      <c r="C2598" s="32"/>
      <c r="D2598" s="580"/>
    </row>
    <row r="2599" spans="2:4">
      <c r="B2599" s="32"/>
      <c r="C2599" s="32"/>
      <c r="D2599" s="580"/>
    </row>
    <row r="2600" spans="2:4">
      <c r="B2600" s="32"/>
      <c r="C2600" s="32"/>
      <c r="D2600" s="580"/>
    </row>
    <row r="2601" spans="2:4">
      <c r="B2601" s="32"/>
      <c r="C2601" s="32"/>
      <c r="D2601" s="580"/>
    </row>
    <row r="2602" spans="2:4">
      <c r="B2602" s="32"/>
      <c r="C2602" s="32"/>
      <c r="D2602" s="580"/>
    </row>
    <row r="2603" spans="2:4">
      <c r="B2603" s="32"/>
      <c r="C2603" s="32"/>
      <c r="D2603" s="580"/>
    </row>
    <row r="2604" spans="2:4">
      <c r="B2604" s="32"/>
      <c r="C2604" s="32"/>
      <c r="D2604" s="580"/>
    </row>
    <row r="2605" spans="2:4">
      <c r="B2605" s="32"/>
      <c r="C2605" s="32"/>
      <c r="D2605" s="580"/>
    </row>
    <row r="2606" spans="2:4">
      <c r="B2606" s="32"/>
      <c r="C2606" s="32"/>
      <c r="D2606" s="580"/>
    </row>
    <row r="2607" spans="2:4">
      <c r="B2607" s="32"/>
      <c r="C2607" s="32"/>
      <c r="D2607" s="580"/>
    </row>
    <row r="2608" spans="2:4">
      <c r="B2608" s="32"/>
      <c r="C2608" s="32"/>
      <c r="D2608" s="580"/>
    </row>
    <row r="2609" spans="2:4">
      <c r="B2609" s="32"/>
      <c r="C2609" s="32"/>
      <c r="D2609" s="580"/>
    </row>
    <row r="2610" spans="2:4">
      <c r="B2610" s="32"/>
      <c r="C2610" s="32"/>
      <c r="D2610" s="580"/>
    </row>
    <row r="2611" spans="2:4">
      <c r="B2611" s="32"/>
      <c r="C2611" s="32"/>
      <c r="D2611" s="580"/>
    </row>
    <row r="2612" spans="2:4">
      <c r="B2612" s="32"/>
      <c r="C2612" s="32"/>
      <c r="D2612" s="580"/>
    </row>
    <row r="2613" spans="2:4">
      <c r="B2613" s="32"/>
      <c r="C2613" s="32"/>
      <c r="D2613" s="580"/>
    </row>
    <row r="2614" spans="2:4">
      <c r="B2614" s="32"/>
      <c r="C2614" s="32"/>
      <c r="D2614" s="580"/>
    </row>
    <row r="2615" spans="2:4">
      <c r="B2615" s="32"/>
      <c r="C2615" s="32"/>
      <c r="D2615" s="580"/>
    </row>
    <row r="2616" spans="2:4">
      <c r="B2616" s="32"/>
      <c r="C2616" s="32"/>
      <c r="D2616" s="580"/>
    </row>
    <row r="2617" spans="2:4">
      <c r="B2617" s="32"/>
      <c r="C2617" s="32"/>
      <c r="D2617" s="580"/>
    </row>
    <row r="2618" spans="2:4">
      <c r="B2618" s="32"/>
      <c r="C2618" s="32"/>
      <c r="D2618" s="580"/>
    </row>
    <row r="2619" spans="2:4">
      <c r="B2619" s="32"/>
      <c r="C2619" s="32"/>
      <c r="D2619" s="580"/>
    </row>
    <row r="2620" spans="2:4">
      <c r="B2620" s="32"/>
      <c r="C2620" s="32"/>
      <c r="D2620" s="580"/>
    </row>
    <row r="2621" spans="2:4">
      <c r="B2621" s="32"/>
      <c r="C2621" s="32"/>
      <c r="D2621" s="580"/>
    </row>
    <row r="2622" spans="2:4">
      <c r="B2622" s="32"/>
      <c r="C2622" s="32"/>
      <c r="D2622" s="580"/>
    </row>
    <row r="2623" spans="2:4">
      <c r="B2623" s="32"/>
      <c r="C2623" s="32"/>
      <c r="D2623" s="580"/>
    </row>
    <row r="2624" spans="2:4">
      <c r="B2624" s="32"/>
      <c r="C2624" s="32"/>
      <c r="D2624" s="580"/>
    </row>
    <row r="2625" spans="2:4">
      <c r="B2625" s="32"/>
      <c r="C2625" s="32"/>
      <c r="D2625" s="580"/>
    </row>
    <row r="2626" spans="2:4">
      <c r="B2626" s="32"/>
      <c r="C2626" s="32"/>
      <c r="D2626" s="580"/>
    </row>
    <row r="2627" spans="2:4">
      <c r="B2627" s="32"/>
      <c r="C2627" s="32"/>
      <c r="D2627" s="580"/>
    </row>
    <row r="2628" spans="2:4">
      <c r="B2628" s="32"/>
      <c r="C2628" s="32"/>
      <c r="D2628" s="580"/>
    </row>
    <row r="2629" spans="2:4">
      <c r="B2629" s="32"/>
      <c r="C2629" s="32"/>
      <c r="D2629" s="580"/>
    </row>
    <row r="2630" spans="2:4">
      <c r="B2630" s="32"/>
      <c r="C2630" s="32"/>
      <c r="D2630" s="580"/>
    </row>
    <row r="2631" spans="2:4">
      <c r="B2631" s="32"/>
      <c r="C2631" s="32"/>
      <c r="D2631" s="583"/>
    </row>
    <row r="2632" spans="2:4">
      <c r="B2632" s="32"/>
      <c r="C2632" s="32"/>
      <c r="D2632" s="583"/>
    </row>
    <row r="2633" spans="2:4">
      <c r="B2633" s="32"/>
      <c r="C2633" s="32"/>
      <c r="D2633" s="583"/>
    </row>
    <row r="2634" spans="2:4">
      <c r="B2634" s="32"/>
      <c r="C2634" s="32"/>
      <c r="D2634" s="583"/>
    </row>
    <row r="2635" spans="2:4">
      <c r="B2635" s="32"/>
      <c r="C2635" s="32"/>
      <c r="D2635" s="583"/>
    </row>
    <row r="2636" spans="2:4">
      <c r="B2636" s="32"/>
      <c r="C2636" s="32"/>
      <c r="D2636" s="583"/>
    </row>
    <row r="2637" spans="2:4">
      <c r="B2637" s="32"/>
      <c r="C2637" s="32"/>
      <c r="D2637" s="583"/>
    </row>
    <row r="2638" spans="2:4">
      <c r="B2638" s="32"/>
      <c r="C2638" s="32"/>
      <c r="D2638" s="583"/>
    </row>
    <row r="2639" spans="2:4">
      <c r="B2639" s="73"/>
      <c r="C2639" s="32"/>
      <c r="D2639" s="584"/>
    </row>
    <row r="2640" spans="2:4">
      <c r="B2640" s="73"/>
      <c r="C2640" s="32"/>
      <c r="D2640" s="584"/>
    </row>
    <row r="2641" spans="2:4">
      <c r="B2641" s="73"/>
      <c r="C2641" s="32"/>
      <c r="D2641" s="584"/>
    </row>
    <row r="2642" spans="2:4">
      <c r="B2642" s="73"/>
      <c r="C2642" s="32"/>
      <c r="D2642" s="584"/>
    </row>
  </sheetData>
  <mergeCells count="1">
    <mergeCell ref="A35:C35"/>
  </mergeCells>
  <conditionalFormatting sqref="B550">
    <cfRule type="duplicateValues" dxfId="1" priority="79"/>
    <cfRule type="duplicateValues" dxfId="1" priority="80"/>
    <cfRule type="duplicateValues" dxfId="1" priority="81"/>
  </conditionalFormatting>
  <conditionalFormatting sqref="B551">
    <cfRule type="duplicateValues" dxfId="1" priority="76"/>
    <cfRule type="duplicateValues" dxfId="1" priority="77"/>
    <cfRule type="duplicateValues" dxfId="1" priority="78"/>
  </conditionalFormatting>
  <conditionalFormatting sqref="B552">
    <cfRule type="duplicateValues" dxfId="1" priority="73"/>
    <cfRule type="duplicateValues" dxfId="1" priority="74"/>
    <cfRule type="duplicateValues" dxfId="1" priority="75"/>
  </conditionalFormatting>
  <conditionalFormatting sqref="B556">
    <cfRule type="duplicateValues" dxfId="1" priority="67"/>
    <cfRule type="duplicateValues" dxfId="1" priority="68"/>
    <cfRule type="duplicateValues" dxfId="1" priority="69"/>
  </conditionalFormatting>
  <conditionalFormatting sqref="B557">
    <cfRule type="duplicateValues" dxfId="1" priority="64"/>
    <cfRule type="duplicateValues" dxfId="1" priority="65"/>
    <cfRule type="duplicateValues" dxfId="1" priority="66"/>
  </conditionalFormatting>
  <conditionalFormatting sqref="B558">
    <cfRule type="duplicateValues" dxfId="1" priority="61"/>
    <cfRule type="duplicateValues" dxfId="1" priority="62"/>
    <cfRule type="duplicateValues" dxfId="1" priority="63"/>
  </conditionalFormatting>
  <conditionalFormatting sqref="B566">
    <cfRule type="duplicateValues" dxfId="1" priority="121"/>
    <cfRule type="duplicateValues" dxfId="1" priority="122"/>
    <cfRule type="duplicateValues" dxfId="1" priority="123"/>
  </conditionalFormatting>
  <conditionalFormatting sqref="B574">
    <cfRule type="duplicateValues" dxfId="1" priority="97"/>
    <cfRule type="duplicateValues" dxfId="1" priority="98"/>
    <cfRule type="duplicateValues" dxfId="1" priority="99"/>
  </conditionalFormatting>
  <conditionalFormatting sqref="B609">
    <cfRule type="duplicateValues" dxfId="1" priority="10"/>
    <cfRule type="duplicateValues" dxfId="1" priority="11"/>
    <cfRule type="duplicateValues" dxfId="1" priority="12"/>
  </conditionalFormatting>
  <conditionalFormatting sqref="B610">
    <cfRule type="duplicateValues" dxfId="1" priority="7"/>
    <cfRule type="duplicateValues" dxfId="1" priority="8"/>
    <cfRule type="duplicateValues" dxfId="1" priority="9"/>
  </conditionalFormatting>
  <conditionalFormatting sqref="B611">
    <cfRule type="duplicateValues" dxfId="1" priority="55"/>
    <cfRule type="duplicateValues" dxfId="1" priority="56"/>
    <cfRule type="duplicateValues" dxfId="1" priority="57"/>
  </conditionalFormatting>
  <conditionalFormatting sqref="B612">
    <cfRule type="duplicateValues" dxfId="1" priority="52"/>
    <cfRule type="duplicateValues" dxfId="1" priority="53"/>
    <cfRule type="duplicateValues" dxfId="1" priority="54"/>
  </conditionalFormatting>
  <conditionalFormatting sqref="B613">
    <cfRule type="duplicateValues" dxfId="1" priority="49"/>
    <cfRule type="duplicateValues" dxfId="1" priority="50"/>
    <cfRule type="duplicateValues" dxfId="1" priority="51"/>
  </conditionalFormatting>
  <conditionalFormatting sqref="B614">
    <cfRule type="duplicateValues" dxfId="1" priority="46"/>
    <cfRule type="duplicateValues" dxfId="1" priority="47"/>
    <cfRule type="duplicateValues" dxfId="1" priority="48"/>
  </conditionalFormatting>
  <conditionalFormatting sqref="B615">
    <cfRule type="duplicateValues" dxfId="1" priority="43"/>
    <cfRule type="duplicateValues" dxfId="1" priority="44"/>
    <cfRule type="duplicateValues" dxfId="1" priority="45"/>
  </conditionalFormatting>
  <conditionalFormatting sqref="B616">
    <cfRule type="duplicateValues" dxfId="1" priority="40"/>
    <cfRule type="duplicateValues" dxfId="1" priority="41"/>
    <cfRule type="duplicateValues" dxfId="1" priority="42"/>
  </conditionalFormatting>
  <conditionalFormatting sqref="B617">
    <cfRule type="duplicateValues" dxfId="1" priority="37"/>
    <cfRule type="duplicateValues" dxfId="1" priority="38"/>
    <cfRule type="duplicateValues" dxfId="1" priority="39"/>
  </conditionalFormatting>
  <conditionalFormatting sqref="B618">
    <cfRule type="duplicateValues" dxfId="1" priority="34"/>
    <cfRule type="duplicateValues" dxfId="1" priority="35"/>
    <cfRule type="duplicateValues" dxfId="1" priority="36"/>
  </conditionalFormatting>
  <conditionalFormatting sqref="B619">
    <cfRule type="duplicateValues" dxfId="1" priority="31"/>
    <cfRule type="duplicateValues" dxfId="1" priority="32"/>
    <cfRule type="duplicateValues" dxfId="1" priority="33"/>
  </conditionalFormatting>
  <conditionalFormatting sqref="B620">
    <cfRule type="duplicateValues" dxfId="1" priority="28"/>
    <cfRule type="duplicateValues" dxfId="1" priority="29"/>
    <cfRule type="duplicateValues" dxfId="1" priority="30"/>
  </conditionalFormatting>
  <conditionalFormatting sqref="B621">
    <cfRule type="duplicateValues" dxfId="1" priority="25"/>
    <cfRule type="duplicateValues" dxfId="1" priority="26"/>
    <cfRule type="duplicateValues" dxfId="1" priority="27"/>
  </conditionalFormatting>
  <conditionalFormatting sqref="B622">
    <cfRule type="duplicateValues" dxfId="1" priority="22"/>
    <cfRule type="duplicateValues" dxfId="1" priority="23"/>
    <cfRule type="duplicateValues" dxfId="1" priority="24"/>
  </conditionalFormatting>
  <conditionalFormatting sqref="B623">
    <cfRule type="duplicateValues" dxfId="1" priority="19"/>
    <cfRule type="duplicateValues" dxfId="1" priority="20"/>
    <cfRule type="duplicateValues" dxfId="1" priority="21"/>
  </conditionalFormatting>
  <conditionalFormatting sqref="B624">
    <cfRule type="duplicateValues" dxfId="1" priority="16"/>
    <cfRule type="duplicateValues" dxfId="1" priority="17"/>
    <cfRule type="duplicateValues" dxfId="1" priority="18"/>
  </conditionalFormatting>
  <conditionalFormatting sqref="B625">
    <cfRule type="duplicateValues" dxfId="1" priority="58"/>
    <cfRule type="duplicateValues" dxfId="1" priority="59"/>
    <cfRule type="duplicateValues" dxfId="1" priority="60"/>
  </conditionalFormatting>
  <conditionalFormatting sqref="B627">
    <cfRule type="duplicateValues" dxfId="1" priority="91"/>
    <cfRule type="duplicateValues" dxfId="1" priority="92"/>
    <cfRule type="duplicateValues" dxfId="1" priority="93"/>
  </conditionalFormatting>
  <conditionalFormatting sqref="B631">
    <cfRule type="duplicateValues" dxfId="1" priority="88"/>
    <cfRule type="duplicateValues" dxfId="1" priority="89"/>
    <cfRule type="duplicateValues" dxfId="1" priority="90"/>
  </conditionalFormatting>
  <conditionalFormatting sqref="B114:B123">
    <cfRule type="duplicateValues" dxfId="1" priority="127"/>
    <cfRule type="duplicateValues" dxfId="1" priority="128"/>
    <cfRule type="duplicateValues" dxfId="1" priority="129"/>
  </conditionalFormatting>
  <conditionalFormatting sqref="B553:B554">
    <cfRule type="duplicateValues" dxfId="1" priority="70"/>
    <cfRule type="duplicateValues" dxfId="1" priority="71"/>
    <cfRule type="duplicateValues" dxfId="1" priority="72"/>
  </conditionalFormatting>
  <conditionalFormatting sqref="B559:B565">
    <cfRule type="duplicateValues" dxfId="1" priority="124"/>
    <cfRule type="duplicateValues" dxfId="1" priority="125"/>
    <cfRule type="duplicateValues" dxfId="1" priority="126"/>
  </conditionalFormatting>
  <conditionalFormatting sqref="B567:B568">
    <cfRule type="duplicateValues" dxfId="1" priority="118"/>
    <cfRule type="duplicateValues" dxfId="1" priority="119"/>
    <cfRule type="duplicateValues" dxfId="1" priority="120"/>
  </conditionalFormatting>
  <conditionalFormatting sqref="B569:B570">
    <cfRule type="duplicateValues" dxfId="1" priority="115"/>
    <cfRule type="duplicateValues" dxfId="1" priority="116"/>
    <cfRule type="duplicateValues" dxfId="1" priority="117"/>
  </conditionalFormatting>
  <conditionalFormatting sqref="B576:B579">
    <cfRule type="duplicateValues" dxfId="1" priority="109"/>
    <cfRule type="duplicateValues" dxfId="1" priority="110"/>
    <cfRule type="duplicateValues" dxfId="1" priority="111"/>
  </conditionalFormatting>
  <conditionalFormatting sqref="B580:B589">
    <cfRule type="duplicateValues" dxfId="1" priority="106"/>
    <cfRule type="duplicateValues" dxfId="1" priority="107"/>
    <cfRule type="duplicateValues" dxfId="1" priority="108"/>
  </conditionalFormatting>
  <conditionalFormatting sqref="B604:B606">
    <cfRule type="duplicateValues" dxfId="1" priority="13"/>
    <cfRule type="duplicateValues" dxfId="1" priority="14"/>
    <cfRule type="duplicateValues" dxfId="1" priority="15"/>
  </conditionalFormatting>
  <conditionalFormatting sqref="B628:B630">
    <cfRule type="duplicateValues" dxfId="1" priority="94"/>
    <cfRule type="duplicateValues" dxfId="1" priority="95"/>
    <cfRule type="duplicateValues" dxfId="1" priority="96"/>
  </conditionalFormatting>
  <conditionalFormatting sqref="B632:B634">
    <cfRule type="duplicateValues" dxfId="1" priority="85"/>
    <cfRule type="duplicateValues" dxfId="1" priority="86"/>
    <cfRule type="duplicateValues" dxfId="1" priority="87"/>
  </conditionalFormatting>
  <conditionalFormatting sqref="B651:B652">
    <cfRule type="duplicateValues" dxfId="1" priority="4"/>
    <cfRule type="duplicateValues" dxfId="1" priority="5"/>
    <cfRule type="duplicateValues" dxfId="1" priority="6"/>
  </conditionalFormatting>
  <conditionalFormatting sqref="B653:B656">
    <cfRule type="duplicateValues" dxfId="1" priority="1"/>
    <cfRule type="duplicateValues" dxfId="1" priority="2"/>
    <cfRule type="duplicateValues" dxfId="1" priority="3"/>
  </conditionalFormatting>
  <conditionalFormatting sqref="B571:B573 B575">
    <cfRule type="duplicateValues" dxfId="1" priority="112"/>
    <cfRule type="duplicateValues" dxfId="1" priority="113"/>
    <cfRule type="duplicateValues" dxfId="1" priority="114"/>
  </conditionalFormatting>
  <conditionalFormatting sqref="B590:B594 B596:B601">
    <cfRule type="duplicateValues" dxfId="1" priority="103"/>
    <cfRule type="duplicateValues" dxfId="1" priority="104"/>
    <cfRule type="duplicateValues" dxfId="1" priority="105"/>
  </conditionalFormatting>
  <conditionalFormatting sqref="B602:B603 B607:B608">
    <cfRule type="duplicateValues" dxfId="1" priority="100"/>
    <cfRule type="duplicateValues" dxfId="1" priority="101"/>
    <cfRule type="duplicateValues" dxfId="1" priority="102"/>
  </conditionalFormatting>
  <conditionalFormatting sqref="B638:B650 B635">
    <cfRule type="duplicateValues" dxfId="1" priority="82"/>
    <cfRule type="duplicateValues" dxfId="1" priority="83"/>
    <cfRule type="duplicateValues" dxfId="1" priority="84"/>
  </conditionalFormatting>
  <dataValidations count="4">
    <dataValidation type="textLength" operator="between" showInputMessage="1" showErrorMessage="1" sqref="B1641 B1642 B2425 B2426 B2430 B2427:B2429">
      <formula1>2</formula1>
      <formula2>10</formula2>
    </dataValidation>
    <dataValidation type="decimal" operator="greaterThanOrEqual" allowBlank="1" showInputMessage="1" showErrorMessage="1" sqref="D1412 D1413 D1414 D1415 D1416 D1417 D1418 D1419 D1420 D1421 D1422 D1423 D1424 D1457 D1458 D1461 D1462 D1463 D1464 D1465 D1466 D1467 D1468 D1469 D1470 D1471 D1472 D1473 D1474 D1475 D1476 D1477 D1478 D1479 D1480 D1481 D1482 D1483 D1484 D1485 D1486 D1487 D1488 D1489 D1490 D1491 D1492 D1495 D1497 D1500 D1501 D1502 D1503 D1504 D1505 D1506 D1511 D1519 D1520 D1521 D1522 D1523 D1524 D1525 D1526 D1527 D1530 D1531 D1532 D1533 D1534 D1535 D1575 D1579 D1580 D1581 D1582 D1585 D1588 D1591 D1592 D1593 D1594 D1595 D1596 D1600 D1623 D1637 D1455:D1456 D1459:D1460 D1498:D1499 D1512:D1518 D1528:D1529 D1536:D1543 D1544:D1548 D1549:D1553 D1554:D1562 D1563:D1566 D1567:D1568 D1569:D1574 D1576:D1578 D1583:D1584 D1586:D1587 D1589:D1590 D1597:D1599 D1601:D1602 D1603:D1609 D1610:D1622 D1624:D1627 D1628:D1630 D1631:D1634 D1635:D1636 D1638:D1639">
      <formula1>0</formula1>
    </dataValidation>
    <dataValidation showErrorMessage="1" prompt="1 男&#10;2 女" sqref="D1642"/>
    <dataValidation allowBlank="1" showInputMessage="1" sqref="C1821 C1824 C1825 C1826 C1829 C1832 C1833 C1834 C1835 C1838 C1839 C1840 C1841 C1842 C1843 C1844 C1845 C1846 C1847 C1848 C1849 C1850 C1851 C1852 C1853 C1854 C1855 C1856 C1857 C1861 C1882 C1886 C1890 C1893 C1897 C1898 C1899 C1900 C1901 C1902 C1903 C1904 C1905 C1906 C1907 C1908 C1909 C1910 C1911 C1912 C1924 C1928 C1929 C1930 C1937 C1942 C1955 C1962 C1965 C1966 C1973 C1974 C1975 C1982 C1986 C1996 C1997 C2000 C2001 C2002 C2003 C1822:C1823 C1827:C1828 C1830:C1831 C1836:C1837 C1858:C1860 C1862:C1870 C1880:C1881 C1883:C1885 C1887:C1889 C1891:C1892 C1894:C1896 C1913:C1915 C1916:C1923 C1925:C1927 C1931:C1936 C1938:C1941 C1943:C1954 C1956:C1961 C1963:C1964 C1967:C1972 C1976:C1981 C1983:C1985 C1987:C1988 C1989:C1995 C1998:C1999"/>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641"/>
  <sheetViews>
    <sheetView workbookViewId="0">
      <selection activeCell="D1190" sqref="D1190"/>
    </sheetView>
  </sheetViews>
  <sheetFormatPr defaultColWidth="9" defaultRowHeight="13.5" outlineLevelCol="4"/>
  <cols>
    <col min="1" max="2" width="9" style="159"/>
    <col min="3" max="3" width="16.625" style="159" customWidth="1"/>
    <col min="4" max="4" width="10.375" style="447"/>
    <col min="5" max="5" width="11.5" style="447"/>
  </cols>
  <sheetData>
    <row r="2" spans="3:3">
      <c r="C2" s="159" t="s">
        <v>6862</v>
      </c>
    </row>
    <row r="3" ht="40.5" spans="1:5">
      <c r="A3" s="160" t="s">
        <v>2</v>
      </c>
      <c r="B3" s="161" t="s">
        <v>21</v>
      </c>
      <c r="C3" s="161" t="s">
        <v>22</v>
      </c>
      <c r="D3" s="250" t="s">
        <v>23</v>
      </c>
      <c r="E3" s="162" t="s">
        <v>5</v>
      </c>
    </row>
    <row r="4" spans="1:5">
      <c r="A4" s="160">
        <v>1</v>
      </c>
      <c r="B4" s="170" t="s">
        <v>6863</v>
      </c>
      <c r="C4" s="194" t="s">
        <v>6864</v>
      </c>
      <c r="D4" s="505">
        <v>1.14</v>
      </c>
      <c r="E4" s="493">
        <f>D4*20</f>
        <v>22.8</v>
      </c>
    </row>
    <row r="5" spans="1:5">
      <c r="A5" s="160">
        <v>2</v>
      </c>
      <c r="B5" s="170" t="s">
        <v>6865</v>
      </c>
      <c r="C5" s="194" t="s">
        <v>6864</v>
      </c>
      <c r="D5" s="505">
        <v>1.36</v>
      </c>
      <c r="E5" s="493">
        <f t="shared" ref="E5:E68" si="0">D5*20</f>
        <v>27.2</v>
      </c>
    </row>
    <row r="6" spans="1:5">
      <c r="A6" s="160">
        <v>3</v>
      </c>
      <c r="B6" s="170" t="s">
        <v>6866</v>
      </c>
      <c r="C6" s="194" t="s">
        <v>6864</v>
      </c>
      <c r="D6" s="505">
        <v>2.23</v>
      </c>
      <c r="E6" s="493">
        <f t="shared" si="0"/>
        <v>44.6</v>
      </c>
    </row>
    <row r="7" spans="1:5">
      <c r="A7" s="160">
        <v>4</v>
      </c>
      <c r="B7" s="170" t="s">
        <v>6867</v>
      </c>
      <c r="C7" s="194" t="s">
        <v>6864</v>
      </c>
      <c r="D7" s="505">
        <v>2.21</v>
      </c>
      <c r="E7" s="493">
        <f t="shared" si="0"/>
        <v>44.2</v>
      </c>
    </row>
    <row r="8" spans="1:5">
      <c r="A8" s="160">
        <v>5</v>
      </c>
      <c r="B8" s="170" t="s">
        <v>6868</v>
      </c>
      <c r="C8" s="194" t="s">
        <v>6864</v>
      </c>
      <c r="D8" s="505">
        <v>1.74</v>
      </c>
      <c r="E8" s="493">
        <f t="shared" si="0"/>
        <v>34.8</v>
      </c>
    </row>
    <row r="9" spans="1:5">
      <c r="A9" s="160">
        <v>6</v>
      </c>
      <c r="B9" s="170" t="s">
        <v>6869</v>
      </c>
      <c r="C9" s="194" t="s">
        <v>6864</v>
      </c>
      <c r="D9" s="505">
        <v>2.66</v>
      </c>
      <c r="E9" s="493">
        <f t="shared" si="0"/>
        <v>53.2</v>
      </c>
    </row>
    <row r="10" spans="1:5">
      <c r="A10" s="160">
        <v>7</v>
      </c>
      <c r="B10" s="170" t="s">
        <v>6870</v>
      </c>
      <c r="C10" s="194" t="s">
        <v>6864</v>
      </c>
      <c r="D10" s="505">
        <v>0.9</v>
      </c>
      <c r="E10" s="493">
        <f t="shared" si="0"/>
        <v>18</v>
      </c>
    </row>
    <row r="11" spans="1:5">
      <c r="A11" s="160">
        <v>8</v>
      </c>
      <c r="B11" s="170" t="s">
        <v>5102</v>
      </c>
      <c r="C11" s="194" t="s">
        <v>6864</v>
      </c>
      <c r="D11" s="505">
        <v>2.17</v>
      </c>
      <c r="E11" s="493">
        <f t="shared" si="0"/>
        <v>43.4</v>
      </c>
    </row>
    <row r="12" spans="1:5">
      <c r="A12" s="160">
        <v>9</v>
      </c>
      <c r="B12" s="170" t="s">
        <v>6871</v>
      </c>
      <c r="C12" s="194" t="s">
        <v>6864</v>
      </c>
      <c r="D12" s="505">
        <v>2.09</v>
      </c>
      <c r="E12" s="493">
        <f t="shared" si="0"/>
        <v>41.8</v>
      </c>
    </row>
    <row r="13" spans="1:5">
      <c r="A13" s="160">
        <v>10</v>
      </c>
      <c r="B13" s="170" t="s">
        <v>6872</v>
      </c>
      <c r="C13" s="194" t="s">
        <v>6864</v>
      </c>
      <c r="D13" s="505">
        <v>1.56</v>
      </c>
      <c r="E13" s="493">
        <f t="shared" si="0"/>
        <v>31.2</v>
      </c>
    </row>
    <row r="14" spans="1:5">
      <c r="A14" s="160">
        <v>11</v>
      </c>
      <c r="B14" s="170" t="s">
        <v>6873</v>
      </c>
      <c r="C14" s="194" t="s">
        <v>6864</v>
      </c>
      <c r="D14" s="505">
        <v>1.76</v>
      </c>
      <c r="E14" s="493">
        <f t="shared" si="0"/>
        <v>35.2</v>
      </c>
    </row>
    <row r="15" spans="1:5">
      <c r="A15" s="160">
        <v>12</v>
      </c>
      <c r="B15" s="170" t="s">
        <v>6874</v>
      </c>
      <c r="C15" s="194" t="s">
        <v>6864</v>
      </c>
      <c r="D15" s="505">
        <v>1.84</v>
      </c>
      <c r="E15" s="493">
        <f t="shared" si="0"/>
        <v>36.8</v>
      </c>
    </row>
    <row r="16" spans="1:5">
      <c r="A16" s="160">
        <v>13</v>
      </c>
      <c r="B16" s="170" t="s">
        <v>6875</v>
      </c>
      <c r="C16" s="194" t="s">
        <v>6864</v>
      </c>
      <c r="D16" s="505">
        <v>0.63</v>
      </c>
      <c r="E16" s="493">
        <f t="shared" si="0"/>
        <v>12.6</v>
      </c>
    </row>
    <row r="17" spans="1:5">
      <c r="A17" s="160">
        <v>14</v>
      </c>
      <c r="B17" s="170" t="s">
        <v>6876</v>
      </c>
      <c r="C17" s="194" t="s">
        <v>6864</v>
      </c>
      <c r="D17" s="505">
        <v>1.38</v>
      </c>
      <c r="E17" s="493">
        <f t="shared" si="0"/>
        <v>27.6</v>
      </c>
    </row>
    <row r="18" spans="1:5">
      <c r="A18" s="160">
        <v>15</v>
      </c>
      <c r="B18" s="170" t="s">
        <v>6877</v>
      </c>
      <c r="C18" s="194" t="s">
        <v>6864</v>
      </c>
      <c r="D18" s="505">
        <v>2.34</v>
      </c>
      <c r="E18" s="493">
        <f t="shared" si="0"/>
        <v>46.8</v>
      </c>
    </row>
    <row r="19" spans="1:5">
      <c r="A19" s="160">
        <v>16</v>
      </c>
      <c r="B19" s="170" t="s">
        <v>6878</v>
      </c>
      <c r="C19" s="194" t="s">
        <v>6864</v>
      </c>
      <c r="D19" s="505">
        <v>2.34</v>
      </c>
      <c r="E19" s="493">
        <f t="shared" si="0"/>
        <v>46.8</v>
      </c>
    </row>
    <row r="20" spans="1:5">
      <c r="A20" s="160">
        <v>17</v>
      </c>
      <c r="B20" s="170" t="s">
        <v>6879</v>
      </c>
      <c r="C20" s="194" t="s">
        <v>6864</v>
      </c>
      <c r="D20" s="505">
        <v>1.37</v>
      </c>
      <c r="E20" s="493">
        <f t="shared" si="0"/>
        <v>27.4</v>
      </c>
    </row>
    <row r="21" spans="1:5">
      <c r="A21" s="160">
        <v>18</v>
      </c>
      <c r="B21" s="170" t="s">
        <v>6880</v>
      </c>
      <c r="C21" s="194" t="s">
        <v>6864</v>
      </c>
      <c r="D21" s="505">
        <v>1.36</v>
      </c>
      <c r="E21" s="493">
        <f t="shared" si="0"/>
        <v>27.2</v>
      </c>
    </row>
    <row r="22" spans="1:5">
      <c r="A22" s="160">
        <v>19</v>
      </c>
      <c r="B22" s="170" t="s">
        <v>6881</v>
      </c>
      <c r="C22" s="194" t="s">
        <v>6864</v>
      </c>
      <c r="D22" s="505">
        <v>2.22</v>
      </c>
      <c r="E22" s="493">
        <f t="shared" si="0"/>
        <v>44.4</v>
      </c>
    </row>
    <row r="23" spans="1:5">
      <c r="A23" s="160">
        <v>20</v>
      </c>
      <c r="B23" s="170" t="s">
        <v>6882</v>
      </c>
      <c r="C23" s="194" t="s">
        <v>6864</v>
      </c>
      <c r="D23" s="505">
        <v>0.99</v>
      </c>
      <c r="E23" s="493">
        <f t="shared" si="0"/>
        <v>19.8</v>
      </c>
    </row>
    <row r="24" spans="1:5">
      <c r="A24" s="160">
        <v>21</v>
      </c>
      <c r="B24" s="170" t="s">
        <v>6883</v>
      </c>
      <c r="C24" s="194" t="s">
        <v>6864</v>
      </c>
      <c r="D24" s="505">
        <v>3.05</v>
      </c>
      <c r="E24" s="493">
        <f t="shared" si="0"/>
        <v>61</v>
      </c>
    </row>
    <row r="25" spans="1:5">
      <c r="A25" s="160">
        <v>22</v>
      </c>
      <c r="B25" s="170" t="s">
        <v>6884</v>
      </c>
      <c r="C25" s="194" t="s">
        <v>6864</v>
      </c>
      <c r="D25" s="505">
        <v>1.31</v>
      </c>
      <c r="E25" s="493">
        <f t="shared" si="0"/>
        <v>26.2</v>
      </c>
    </row>
    <row r="26" spans="1:5">
      <c r="A26" s="160">
        <v>23</v>
      </c>
      <c r="B26" s="170" t="s">
        <v>6885</v>
      </c>
      <c r="C26" s="194" t="s">
        <v>6864</v>
      </c>
      <c r="D26" s="505">
        <v>3.53</v>
      </c>
      <c r="E26" s="493">
        <f t="shared" si="0"/>
        <v>70.6</v>
      </c>
    </row>
    <row r="27" spans="1:5">
      <c r="A27" s="160">
        <v>24</v>
      </c>
      <c r="B27" s="170" t="s">
        <v>6886</v>
      </c>
      <c r="C27" s="194" t="s">
        <v>6864</v>
      </c>
      <c r="D27" s="505">
        <v>1.04</v>
      </c>
      <c r="E27" s="493">
        <f t="shared" si="0"/>
        <v>20.8</v>
      </c>
    </row>
    <row r="28" spans="1:5">
      <c r="A28" s="160">
        <v>25</v>
      </c>
      <c r="B28" s="170" t="s">
        <v>6887</v>
      </c>
      <c r="C28" s="194" t="s">
        <v>6864</v>
      </c>
      <c r="D28" s="505">
        <v>1.62</v>
      </c>
      <c r="E28" s="493">
        <f t="shared" si="0"/>
        <v>32.4</v>
      </c>
    </row>
    <row r="29" spans="1:5">
      <c r="A29" s="160">
        <v>26</v>
      </c>
      <c r="B29" s="170" t="s">
        <v>6888</v>
      </c>
      <c r="C29" s="194" t="s">
        <v>6864</v>
      </c>
      <c r="D29" s="505">
        <v>1.76</v>
      </c>
      <c r="E29" s="493">
        <f t="shared" si="0"/>
        <v>35.2</v>
      </c>
    </row>
    <row r="30" spans="1:5">
      <c r="A30" s="160">
        <v>27</v>
      </c>
      <c r="B30" s="170" t="s">
        <v>6889</v>
      </c>
      <c r="C30" s="194" t="s">
        <v>6864</v>
      </c>
      <c r="D30" s="505">
        <v>2.29</v>
      </c>
      <c r="E30" s="493">
        <f t="shared" si="0"/>
        <v>45.8</v>
      </c>
    </row>
    <row r="31" spans="1:5">
      <c r="A31" s="160">
        <v>28</v>
      </c>
      <c r="B31" s="170" t="s">
        <v>6890</v>
      </c>
      <c r="C31" s="194" t="s">
        <v>6864</v>
      </c>
      <c r="D31" s="505">
        <v>1.68</v>
      </c>
      <c r="E31" s="493">
        <f t="shared" si="0"/>
        <v>33.6</v>
      </c>
    </row>
    <row r="32" spans="1:5">
      <c r="A32" s="160">
        <v>29</v>
      </c>
      <c r="B32" s="170" t="s">
        <v>6891</v>
      </c>
      <c r="C32" s="194" t="s">
        <v>6864</v>
      </c>
      <c r="D32" s="505">
        <v>0.65</v>
      </c>
      <c r="E32" s="493">
        <f t="shared" si="0"/>
        <v>13</v>
      </c>
    </row>
    <row r="33" spans="1:5">
      <c r="A33" s="160">
        <v>30</v>
      </c>
      <c r="B33" s="170" t="s">
        <v>6892</v>
      </c>
      <c r="C33" s="194" t="s">
        <v>6864</v>
      </c>
      <c r="D33" s="505">
        <v>1.77</v>
      </c>
      <c r="E33" s="493">
        <f t="shared" si="0"/>
        <v>35.4</v>
      </c>
    </row>
    <row r="34" spans="1:5">
      <c r="A34" s="160">
        <v>31</v>
      </c>
      <c r="B34" s="170" t="s">
        <v>6893</v>
      </c>
      <c r="C34" s="194" t="s">
        <v>6864</v>
      </c>
      <c r="D34" s="505">
        <v>0.86</v>
      </c>
      <c r="E34" s="493">
        <f t="shared" si="0"/>
        <v>17.2</v>
      </c>
    </row>
    <row r="35" spans="1:5">
      <c r="A35" s="160">
        <v>32</v>
      </c>
      <c r="B35" s="170" t="s">
        <v>6894</v>
      </c>
      <c r="C35" s="194" t="s">
        <v>6864</v>
      </c>
      <c r="D35" s="505">
        <v>1.08</v>
      </c>
      <c r="E35" s="493">
        <f t="shared" si="0"/>
        <v>21.6</v>
      </c>
    </row>
    <row r="36" spans="1:5">
      <c r="A36" s="160">
        <v>33</v>
      </c>
      <c r="B36" s="170" t="s">
        <v>6895</v>
      </c>
      <c r="C36" s="194" t="s">
        <v>6864</v>
      </c>
      <c r="D36" s="505">
        <v>1.69</v>
      </c>
      <c r="E36" s="493">
        <f t="shared" si="0"/>
        <v>33.8</v>
      </c>
    </row>
    <row r="37" spans="1:5">
      <c r="A37" s="160">
        <v>34</v>
      </c>
      <c r="B37" s="170" t="s">
        <v>6896</v>
      </c>
      <c r="C37" s="194" t="s">
        <v>6864</v>
      </c>
      <c r="D37" s="505">
        <v>1.14</v>
      </c>
      <c r="E37" s="493">
        <f t="shared" si="0"/>
        <v>22.8</v>
      </c>
    </row>
    <row r="38" spans="1:5">
      <c r="A38" s="160">
        <v>35</v>
      </c>
      <c r="B38" s="170" t="s">
        <v>6897</v>
      </c>
      <c r="C38" s="194" t="s">
        <v>6864</v>
      </c>
      <c r="D38" s="505">
        <v>1.55</v>
      </c>
      <c r="E38" s="493">
        <f t="shared" si="0"/>
        <v>31</v>
      </c>
    </row>
    <row r="39" spans="1:5">
      <c r="A39" s="160">
        <v>36</v>
      </c>
      <c r="B39" s="170" t="s">
        <v>6898</v>
      </c>
      <c r="C39" s="194" t="s">
        <v>6864</v>
      </c>
      <c r="D39" s="505">
        <v>2.02</v>
      </c>
      <c r="E39" s="493">
        <f t="shared" si="0"/>
        <v>40.4</v>
      </c>
    </row>
    <row r="40" spans="1:5">
      <c r="A40" s="160">
        <v>37</v>
      </c>
      <c r="B40" s="170" t="s">
        <v>6899</v>
      </c>
      <c r="C40" s="194" t="s">
        <v>6864</v>
      </c>
      <c r="D40" s="505">
        <v>1.92</v>
      </c>
      <c r="E40" s="493">
        <f t="shared" si="0"/>
        <v>38.4</v>
      </c>
    </row>
    <row r="41" spans="1:5">
      <c r="A41" s="160">
        <v>38</v>
      </c>
      <c r="B41" s="170" t="s">
        <v>6900</v>
      </c>
      <c r="C41" s="194" t="s">
        <v>6864</v>
      </c>
      <c r="D41" s="505">
        <v>3.52</v>
      </c>
      <c r="E41" s="493">
        <f t="shared" si="0"/>
        <v>70.4</v>
      </c>
    </row>
    <row r="42" spans="1:5">
      <c r="A42" s="160">
        <v>39</v>
      </c>
      <c r="B42" s="170" t="s">
        <v>6901</v>
      </c>
      <c r="C42" s="194" t="s">
        <v>6864</v>
      </c>
      <c r="D42" s="505">
        <v>0.84</v>
      </c>
      <c r="E42" s="493">
        <f t="shared" si="0"/>
        <v>16.8</v>
      </c>
    </row>
    <row r="43" spans="1:5">
      <c r="A43" s="160">
        <v>40</v>
      </c>
      <c r="B43" s="170" t="s">
        <v>6902</v>
      </c>
      <c r="C43" s="194" t="s">
        <v>6864</v>
      </c>
      <c r="D43" s="505">
        <v>0.9</v>
      </c>
      <c r="E43" s="493">
        <f t="shared" si="0"/>
        <v>18</v>
      </c>
    </row>
    <row r="44" spans="1:5">
      <c r="A44" s="160">
        <v>41</v>
      </c>
      <c r="B44" s="170" t="s">
        <v>6903</v>
      </c>
      <c r="C44" s="194" t="s">
        <v>6864</v>
      </c>
      <c r="D44" s="505">
        <v>2.39</v>
      </c>
      <c r="E44" s="493">
        <f t="shared" si="0"/>
        <v>47.8</v>
      </c>
    </row>
    <row r="45" spans="1:5">
      <c r="A45" s="160">
        <v>42</v>
      </c>
      <c r="B45" s="170" t="s">
        <v>6904</v>
      </c>
      <c r="C45" s="194" t="s">
        <v>6864</v>
      </c>
      <c r="D45" s="505">
        <v>1.35</v>
      </c>
      <c r="E45" s="493">
        <f t="shared" si="0"/>
        <v>27</v>
      </c>
    </row>
    <row r="46" spans="1:5">
      <c r="A46" s="160">
        <v>43</v>
      </c>
      <c r="B46" s="170" t="s">
        <v>6905</v>
      </c>
      <c r="C46" s="194" t="s">
        <v>6864</v>
      </c>
      <c r="D46" s="505">
        <v>1.8</v>
      </c>
      <c r="E46" s="493">
        <f t="shared" si="0"/>
        <v>36</v>
      </c>
    </row>
    <row r="47" spans="1:5">
      <c r="A47" s="160">
        <v>44</v>
      </c>
      <c r="B47" s="170" t="s">
        <v>6906</v>
      </c>
      <c r="C47" s="194" t="s">
        <v>6864</v>
      </c>
      <c r="D47" s="505">
        <v>2.03</v>
      </c>
      <c r="E47" s="493">
        <f t="shared" si="0"/>
        <v>40.6</v>
      </c>
    </row>
    <row r="48" spans="1:5">
      <c r="A48" s="160">
        <v>45</v>
      </c>
      <c r="B48" s="170" t="s">
        <v>6907</v>
      </c>
      <c r="C48" s="194" t="s">
        <v>6864</v>
      </c>
      <c r="D48" s="505">
        <v>2.55</v>
      </c>
      <c r="E48" s="493">
        <f t="shared" si="0"/>
        <v>51</v>
      </c>
    </row>
    <row r="49" spans="1:5">
      <c r="A49" s="160">
        <v>46</v>
      </c>
      <c r="B49" s="170" t="s">
        <v>6908</v>
      </c>
      <c r="C49" s="194" t="s">
        <v>6864</v>
      </c>
      <c r="D49" s="505">
        <v>1.68</v>
      </c>
      <c r="E49" s="493">
        <f t="shared" si="0"/>
        <v>33.6</v>
      </c>
    </row>
    <row r="50" spans="1:5">
      <c r="A50" s="160">
        <v>47</v>
      </c>
      <c r="B50" s="170" t="s">
        <v>6909</v>
      </c>
      <c r="C50" s="194" t="s">
        <v>6864</v>
      </c>
      <c r="D50" s="505">
        <v>1.54</v>
      </c>
      <c r="E50" s="493">
        <f t="shared" si="0"/>
        <v>30.8</v>
      </c>
    </row>
    <row r="51" spans="1:5">
      <c r="A51" s="160">
        <v>48</v>
      </c>
      <c r="B51" s="170" t="s">
        <v>6910</v>
      </c>
      <c r="C51" s="194" t="s">
        <v>6864</v>
      </c>
      <c r="D51" s="505">
        <v>2</v>
      </c>
      <c r="E51" s="493">
        <f t="shared" si="0"/>
        <v>40</v>
      </c>
    </row>
    <row r="52" spans="1:5">
      <c r="A52" s="160">
        <v>49</v>
      </c>
      <c r="B52" s="170" t="s">
        <v>6911</v>
      </c>
      <c r="C52" s="194" t="s">
        <v>6864</v>
      </c>
      <c r="D52" s="505">
        <v>2.41</v>
      </c>
      <c r="E52" s="493">
        <f t="shared" si="0"/>
        <v>48.2</v>
      </c>
    </row>
    <row r="53" spans="1:5">
      <c r="A53" s="160">
        <v>50</v>
      </c>
      <c r="B53" s="170" t="s">
        <v>6912</v>
      </c>
      <c r="C53" s="194" t="s">
        <v>6913</v>
      </c>
      <c r="D53" s="505">
        <v>2.12</v>
      </c>
      <c r="E53" s="493">
        <f t="shared" si="0"/>
        <v>42.4</v>
      </c>
    </row>
    <row r="54" spans="1:5">
      <c r="A54" s="160">
        <v>51</v>
      </c>
      <c r="B54" s="170" t="s">
        <v>6914</v>
      </c>
      <c r="C54" s="194" t="s">
        <v>6913</v>
      </c>
      <c r="D54" s="505">
        <v>1.31</v>
      </c>
      <c r="E54" s="493">
        <f t="shared" si="0"/>
        <v>26.2</v>
      </c>
    </row>
    <row r="55" spans="1:5">
      <c r="A55" s="160">
        <v>52</v>
      </c>
      <c r="B55" s="170" t="s">
        <v>6915</v>
      </c>
      <c r="C55" s="194" t="s">
        <v>6913</v>
      </c>
      <c r="D55" s="505">
        <v>3.44</v>
      </c>
      <c r="E55" s="493">
        <f t="shared" si="0"/>
        <v>68.8</v>
      </c>
    </row>
    <row r="56" spans="1:5">
      <c r="A56" s="160">
        <v>53</v>
      </c>
      <c r="B56" s="170" t="s">
        <v>6916</v>
      </c>
      <c r="C56" s="194" t="s">
        <v>6913</v>
      </c>
      <c r="D56" s="505">
        <v>0.68</v>
      </c>
      <c r="E56" s="493">
        <f t="shared" si="0"/>
        <v>13.6</v>
      </c>
    </row>
    <row r="57" spans="1:5">
      <c r="A57" s="160">
        <v>54</v>
      </c>
      <c r="B57" s="170" t="s">
        <v>6917</v>
      </c>
      <c r="C57" s="194" t="s">
        <v>6913</v>
      </c>
      <c r="D57" s="505">
        <v>0.9</v>
      </c>
      <c r="E57" s="493">
        <f t="shared" si="0"/>
        <v>18</v>
      </c>
    </row>
    <row r="58" spans="1:5">
      <c r="A58" s="160">
        <v>55</v>
      </c>
      <c r="B58" s="170" t="s">
        <v>6918</v>
      </c>
      <c r="C58" s="194" t="s">
        <v>6913</v>
      </c>
      <c r="D58" s="505">
        <v>2.01</v>
      </c>
      <c r="E58" s="493">
        <f t="shared" si="0"/>
        <v>40.2</v>
      </c>
    </row>
    <row r="59" spans="1:5">
      <c r="A59" s="160">
        <v>56</v>
      </c>
      <c r="B59" s="170" t="s">
        <v>6919</v>
      </c>
      <c r="C59" s="194" t="s">
        <v>6913</v>
      </c>
      <c r="D59" s="505">
        <v>2.58</v>
      </c>
      <c r="E59" s="493">
        <f t="shared" si="0"/>
        <v>51.6</v>
      </c>
    </row>
    <row r="60" spans="1:5">
      <c r="A60" s="160">
        <v>57</v>
      </c>
      <c r="B60" s="170" t="s">
        <v>6920</v>
      </c>
      <c r="C60" s="194" t="s">
        <v>6913</v>
      </c>
      <c r="D60" s="505">
        <v>2.24</v>
      </c>
      <c r="E60" s="493">
        <f t="shared" si="0"/>
        <v>44.8</v>
      </c>
    </row>
    <row r="61" spans="1:5">
      <c r="A61" s="160">
        <v>58</v>
      </c>
      <c r="B61" s="170" t="s">
        <v>6921</v>
      </c>
      <c r="C61" s="194" t="s">
        <v>6913</v>
      </c>
      <c r="D61" s="505">
        <v>2.96</v>
      </c>
      <c r="E61" s="493">
        <f t="shared" si="0"/>
        <v>59.2</v>
      </c>
    </row>
    <row r="62" spans="1:5">
      <c r="A62" s="160">
        <v>59</v>
      </c>
      <c r="B62" s="170" t="s">
        <v>6922</v>
      </c>
      <c r="C62" s="194" t="s">
        <v>6913</v>
      </c>
      <c r="D62" s="505">
        <v>2.74</v>
      </c>
      <c r="E62" s="493">
        <f t="shared" si="0"/>
        <v>54.8</v>
      </c>
    </row>
    <row r="63" spans="1:5">
      <c r="A63" s="160">
        <v>60</v>
      </c>
      <c r="B63" s="170" t="s">
        <v>6923</v>
      </c>
      <c r="C63" s="194" t="s">
        <v>6913</v>
      </c>
      <c r="D63" s="505">
        <v>2.2</v>
      </c>
      <c r="E63" s="493">
        <f t="shared" si="0"/>
        <v>44</v>
      </c>
    </row>
    <row r="64" spans="1:5">
      <c r="A64" s="160">
        <v>61</v>
      </c>
      <c r="B64" s="170" t="s">
        <v>6924</v>
      </c>
      <c r="C64" s="194" t="s">
        <v>6913</v>
      </c>
      <c r="D64" s="505">
        <v>3.34</v>
      </c>
      <c r="E64" s="493">
        <f t="shared" si="0"/>
        <v>66.8</v>
      </c>
    </row>
    <row r="65" spans="1:5">
      <c r="A65" s="160">
        <v>62</v>
      </c>
      <c r="B65" s="170" t="s">
        <v>6925</v>
      </c>
      <c r="C65" s="194" t="s">
        <v>6913</v>
      </c>
      <c r="D65" s="505">
        <v>2.03</v>
      </c>
      <c r="E65" s="493">
        <f t="shared" si="0"/>
        <v>40.6</v>
      </c>
    </row>
    <row r="66" spans="1:5">
      <c r="A66" s="160">
        <v>63</v>
      </c>
      <c r="B66" s="170" t="s">
        <v>6926</v>
      </c>
      <c r="C66" s="194" t="s">
        <v>6913</v>
      </c>
      <c r="D66" s="505">
        <v>3.96</v>
      </c>
      <c r="E66" s="493">
        <f t="shared" si="0"/>
        <v>79.2</v>
      </c>
    </row>
    <row r="67" spans="1:5">
      <c r="A67" s="160">
        <v>64</v>
      </c>
      <c r="B67" s="170" t="s">
        <v>6927</v>
      </c>
      <c r="C67" s="194" t="s">
        <v>6913</v>
      </c>
      <c r="D67" s="505">
        <v>3.96</v>
      </c>
      <c r="E67" s="493">
        <f t="shared" si="0"/>
        <v>79.2</v>
      </c>
    </row>
    <row r="68" spans="1:5">
      <c r="A68" s="160">
        <v>65</v>
      </c>
      <c r="B68" s="170" t="s">
        <v>6928</v>
      </c>
      <c r="C68" s="194" t="s">
        <v>6913</v>
      </c>
      <c r="D68" s="505">
        <v>4.28</v>
      </c>
      <c r="E68" s="493">
        <f t="shared" si="0"/>
        <v>85.6</v>
      </c>
    </row>
    <row r="69" spans="1:5">
      <c r="A69" s="160">
        <v>66</v>
      </c>
      <c r="B69" s="170" t="s">
        <v>6929</v>
      </c>
      <c r="C69" s="194" t="s">
        <v>6913</v>
      </c>
      <c r="D69" s="505">
        <v>2.13</v>
      </c>
      <c r="E69" s="493">
        <f t="shared" ref="E69:E132" si="1">D69*20</f>
        <v>42.6</v>
      </c>
    </row>
    <row r="70" spans="1:5">
      <c r="A70" s="160">
        <v>67</v>
      </c>
      <c r="B70" s="170" t="s">
        <v>6930</v>
      </c>
      <c r="C70" s="194" t="s">
        <v>6913</v>
      </c>
      <c r="D70" s="505">
        <v>0.97</v>
      </c>
      <c r="E70" s="493">
        <f t="shared" si="1"/>
        <v>19.4</v>
      </c>
    </row>
    <row r="71" spans="1:5">
      <c r="A71" s="160">
        <v>68</v>
      </c>
      <c r="B71" s="170" t="s">
        <v>6931</v>
      </c>
      <c r="C71" s="194" t="s">
        <v>6913</v>
      </c>
      <c r="D71" s="505">
        <v>1.85</v>
      </c>
      <c r="E71" s="493">
        <f t="shared" si="1"/>
        <v>37</v>
      </c>
    </row>
    <row r="72" spans="1:5">
      <c r="A72" s="160">
        <v>69</v>
      </c>
      <c r="B72" s="170" t="s">
        <v>6932</v>
      </c>
      <c r="C72" s="194" t="s">
        <v>6913</v>
      </c>
      <c r="D72" s="505">
        <v>2.62</v>
      </c>
      <c r="E72" s="493">
        <f t="shared" si="1"/>
        <v>52.4</v>
      </c>
    </row>
    <row r="73" spans="1:5">
      <c r="A73" s="160">
        <v>70</v>
      </c>
      <c r="B73" s="170" t="s">
        <v>6933</v>
      </c>
      <c r="C73" s="194" t="s">
        <v>6913</v>
      </c>
      <c r="D73" s="505">
        <v>2.6</v>
      </c>
      <c r="E73" s="493">
        <f t="shared" si="1"/>
        <v>52</v>
      </c>
    </row>
    <row r="74" spans="1:5">
      <c r="A74" s="160">
        <v>71</v>
      </c>
      <c r="B74" s="170" t="s">
        <v>6934</v>
      </c>
      <c r="C74" s="194" t="s">
        <v>6913</v>
      </c>
      <c r="D74" s="505">
        <v>2.24</v>
      </c>
      <c r="E74" s="493">
        <f t="shared" si="1"/>
        <v>44.8</v>
      </c>
    </row>
    <row r="75" spans="1:5">
      <c r="A75" s="160">
        <v>72</v>
      </c>
      <c r="B75" s="170" t="s">
        <v>6935</v>
      </c>
      <c r="C75" s="194" t="s">
        <v>6913</v>
      </c>
      <c r="D75" s="505">
        <v>3.33</v>
      </c>
      <c r="E75" s="493">
        <f t="shared" si="1"/>
        <v>66.6</v>
      </c>
    </row>
    <row r="76" spans="1:5">
      <c r="A76" s="160">
        <v>73</v>
      </c>
      <c r="B76" s="170" t="s">
        <v>6936</v>
      </c>
      <c r="C76" s="194" t="s">
        <v>6913</v>
      </c>
      <c r="D76" s="505">
        <v>1.13</v>
      </c>
      <c r="E76" s="493">
        <f t="shared" si="1"/>
        <v>22.6</v>
      </c>
    </row>
    <row r="77" spans="1:5">
      <c r="A77" s="160">
        <v>74</v>
      </c>
      <c r="B77" s="170" t="s">
        <v>6937</v>
      </c>
      <c r="C77" s="194" t="s">
        <v>6913</v>
      </c>
      <c r="D77" s="505">
        <v>1.8</v>
      </c>
      <c r="E77" s="493">
        <f t="shared" si="1"/>
        <v>36</v>
      </c>
    </row>
    <row r="78" spans="1:5">
      <c r="A78" s="160">
        <v>75</v>
      </c>
      <c r="B78" s="170" t="s">
        <v>6938</v>
      </c>
      <c r="C78" s="194" t="s">
        <v>6913</v>
      </c>
      <c r="D78" s="505">
        <v>1.22</v>
      </c>
      <c r="E78" s="493">
        <f t="shared" si="1"/>
        <v>24.4</v>
      </c>
    </row>
    <row r="79" spans="1:5">
      <c r="A79" s="160">
        <v>76</v>
      </c>
      <c r="B79" s="170" t="s">
        <v>6939</v>
      </c>
      <c r="C79" s="194" t="s">
        <v>6913</v>
      </c>
      <c r="D79" s="505">
        <v>2.59</v>
      </c>
      <c r="E79" s="493">
        <f t="shared" si="1"/>
        <v>51.8</v>
      </c>
    </row>
    <row r="80" spans="1:5">
      <c r="A80" s="160">
        <v>77</v>
      </c>
      <c r="B80" s="170" t="s">
        <v>6940</v>
      </c>
      <c r="C80" s="194" t="s">
        <v>6913</v>
      </c>
      <c r="D80" s="505">
        <v>1.67</v>
      </c>
      <c r="E80" s="493">
        <f t="shared" si="1"/>
        <v>33.4</v>
      </c>
    </row>
    <row r="81" spans="1:5">
      <c r="A81" s="160">
        <v>78</v>
      </c>
      <c r="B81" s="170" t="s">
        <v>2533</v>
      </c>
      <c r="C81" s="194" t="s">
        <v>6913</v>
      </c>
      <c r="D81" s="505">
        <v>1.6</v>
      </c>
      <c r="E81" s="493">
        <f t="shared" si="1"/>
        <v>32</v>
      </c>
    </row>
    <row r="82" spans="1:5">
      <c r="A82" s="160">
        <v>79</v>
      </c>
      <c r="B82" s="170" t="s">
        <v>6941</v>
      </c>
      <c r="C82" s="194" t="s">
        <v>6913</v>
      </c>
      <c r="D82" s="505">
        <v>3.23</v>
      </c>
      <c r="E82" s="493">
        <f t="shared" si="1"/>
        <v>64.6</v>
      </c>
    </row>
    <row r="83" spans="1:5">
      <c r="A83" s="160">
        <v>80</v>
      </c>
      <c r="B83" s="170" t="s">
        <v>6942</v>
      </c>
      <c r="C83" s="194" t="s">
        <v>6913</v>
      </c>
      <c r="D83" s="505">
        <v>2.24</v>
      </c>
      <c r="E83" s="493">
        <f t="shared" si="1"/>
        <v>44.8</v>
      </c>
    </row>
    <row r="84" spans="1:5">
      <c r="A84" s="160">
        <v>81</v>
      </c>
      <c r="B84" s="170" t="s">
        <v>6943</v>
      </c>
      <c r="C84" s="194" t="s">
        <v>6913</v>
      </c>
      <c r="D84" s="505">
        <v>0.68</v>
      </c>
      <c r="E84" s="493">
        <f t="shared" si="1"/>
        <v>13.6</v>
      </c>
    </row>
    <row r="85" spans="1:5">
      <c r="A85" s="160">
        <v>82</v>
      </c>
      <c r="B85" s="170" t="s">
        <v>6944</v>
      </c>
      <c r="C85" s="194" t="s">
        <v>6913</v>
      </c>
      <c r="D85" s="505">
        <v>1.85</v>
      </c>
      <c r="E85" s="493">
        <f t="shared" si="1"/>
        <v>37</v>
      </c>
    </row>
    <row r="86" spans="1:5">
      <c r="A86" s="160">
        <v>83</v>
      </c>
      <c r="B86" s="170" t="s">
        <v>6945</v>
      </c>
      <c r="C86" s="194" t="s">
        <v>6913</v>
      </c>
      <c r="D86" s="505">
        <v>0.6</v>
      </c>
      <c r="E86" s="493">
        <f t="shared" si="1"/>
        <v>12</v>
      </c>
    </row>
    <row r="87" spans="1:5">
      <c r="A87" s="160">
        <v>84</v>
      </c>
      <c r="B87" s="170" t="s">
        <v>6946</v>
      </c>
      <c r="C87" s="194" t="s">
        <v>6913</v>
      </c>
      <c r="D87" s="505">
        <v>1.71</v>
      </c>
      <c r="E87" s="493">
        <f t="shared" si="1"/>
        <v>34.2</v>
      </c>
    </row>
    <row r="88" spans="1:5">
      <c r="A88" s="160">
        <v>85</v>
      </c>
      <c r="B88" s="170" t="s">
        <v>6947</v>
      </c>
      <c r="C88" s="194" t="s">
        <v>6913</v>
      </c>
      <c r="D88" s="505">
        <v>0.99</v>
      </c>
      <c r="E88" s="493">
        <f t="shared" si="1"/>
        <v>19.8</v>
      </c>
    </row>
    <row r="89" spans="1:5">
      <c r="A89" s="160">
        <v>86</v>
      </c>
      <c r="B89" s="170" t="s">
        <v>6948</v>
      </c>
      <c r="C89" s="194" t="s">
        <v>6913</v>
      </c>
      <c r="D89" s="505">
        <v>2.52</v>
      </c>
      <c r="E89" s="493">
        <f t="shared" si="1"/>
        <v>50.4</v>
      </c>
    </row>
    <row r="90" spans="1:5">
      <c r="A90" s="160">
        <v>87</v>
      </c>
      <c r="B90" s="170" t="s">
        <v>6949</v>
      </c>
      <c r="C90" s="194" t="s">
        <v>6913</v>
      </c>
      <c r="D90" s="505">
        <v>2.03</v>
      </c>
      <c r="E90" s="493">
        <f t="shared" si="1"/>
        <v>40.6</v>
      </c>
    </row>
    <row r="91" spans="1:5">
      <c r="A91" s="160">
        <v>88</v>
      </c>
      <c r="B91" s="170" t="s">
        <v>6950</v>
      </c>
      <c r="C91" s="194" t="s">
        <v>6913</v>
      </c>
      <c r="D91" s="505">
        <v>2.43</v>
      </c>
      <c r="E91" s="493">
        <f t="shared" si="1"/>
        <v>48.6</v>
      </c>
    </row>
    <row r="92" spans="1:5">
      <c r="A92" s="160">
        <v>89</v>
      </c>
      <c r="B92" s="170" t="s">
        <v>6951</v>
      </c>
      <c r="C92" s="194" t="s">
        <v>6913</v>
      </c>
      <c r="D92" s="505">
        <v>2.84</v>
      </c>
      <c r="E92" s="493">
        <f t="shared" si="1"/>
        <v>56.8</v>
      </c>
    </row>
    <row r="93" spans="1:5">
      <c r="A93" s="160">
        <v>90</v>
      </c>
      <c r="B93" s="170" t="s">
        <v>6952</v>
      </c>
      <c r="C93" s="194" t="s">
        <v>6913</v>
      </c>
      <c r="D93" s="505">
        <v>2.1</v>
      </c>
      <c r="E93" s="493">
        <f t="shared" si="1"/>
        <v>42</v>
      </c>
    </row>
    <row r="94" spans="1:5">
      <c r="A94" s="160">
        <v>91</v>
      </c>
      <c r="B94" s="170" t="s">
        <v>6067</v>
      </c>
      <c r="C94" s="194" t="s">
        <v>6913</v>
      </c>
      <c r="D94" s="505">
        <v>2.87</v>
      </c>
      <c r="E94" s="493">
        <f t="shared" si="1"/>
        <v>57.4</v>
      </c>
    </row>
    <row r="95" spans="1:5">
      <c r="A95" s="160">
        <v>92</v>
      </c>
      <c r="B95" s="170" t="s">
        <v>6953</v>
      </c>
      <c r="C95" s="194" t="s">
        <v>6913</v>
      </c>
      <c r="D95" s="505">
        <v>1.42</v>
      </c>
      <c r="E95" s="493">
        <f t="shared" si="1"/>
        <v>28.4</v>
      </c>
    </row>
    <row r="96" spans="1:5">
      <c r="A96" s="160">
        <v>93</v>
      </c>
      <c r="B96" s="170" t="s">
        <v>6954</v>
      </c>
      <c r="C96" s="194" t="s">
        <v>6955</v>
      </c>
      <c r="D96" s="505">
        <v>1.08</v>
      </c>
      <c r="E96" s="493">
        <f t="shared" si="1"/>
        <v>21.6</v>
      </c>
    </row>
    <row r="97" spans="1:5">
      <c r="A97" s="160">
        <v>94</v>
      </c>
      <c r="B97" s="170" t="s">
        <v>6956</v>
      </c>
      <c r="C97" s="194" t="s">
        <v>6955</v>
      </c>
      <c r="D97" s="505">
        <v>1.08</v>
      </c>
      <c r="E97" s="493">
        <f t="shared" si="1"/>
        <v>21.6</v>
      </c>
    </row>
    <row r="98" spans="1:5">
      <c r="A98" s="160">
        <v>95</v>
      </c>
      <c r="B98" s="170" t="s">
        <v>6957</v>
      </c>
      <c r="C98" s="194" t="s">
        <v>6955</v>
      </c>
      <c r="D98" s="505">
        <v>0.72</v>
      </c>
      <c r="E98" s="493">
        <f t="shared" si="1"/>
        <v>14.4</v>
      </c>
    </row>
    <row r="99" spans="1:5">
      <c r="A99" s="160">
        <v>96</v>
      </c>
      <c r="B99" s="170" t="s">
        <v>6958</v>
      </c>
      <c r="C99" s="194" t="s">
        <v>6955</v>
      </c>
      <c r="D99" s="505">
        <v>2.16</v>
      </c>
      <c r="E99" s="493">
        <f t="shared" si="1"/>
        <v>43.2</v>
      </c>
    </row>
    <row r="100" spans="1:5">
      <c r="A100" s="160">
        <v>97</v>
      </c>
      <c r="B100" s="170" t="s">
        <v>6959</v>
      </c>
      <c r="C100" s="194" t="s">
        <v>6955</v>
      </c>
      <c r="D100" s="505">
        <v>1.8</v>
      </c>
      <c r="E100" s="493">
        <f t="shared" si="1"/>
        <v>36</v>
      </c>
    </row>
    <row r="101" spans="1:5">
      <c r="A101" s="160">
        <v>98</v>
      </c>
      <c r="B101" s="170" t="s">
        <v>5472</v>
      </c>
      <c r="C101" s="194" t="s">
        <v>6955</v>
      </c>
      <c r="D101" s="505">
        <v>1.8</v>
      </c>
      <c r="E101" s="493">
        <f t="shared" si="1"/>
        <v>36</v>
      </c>
    </row>
    <row r="102" spans="1:5">
      <c r="A102" s="160">
        <v>99</v>
      </c>
      <c r="B102" s="170" t="s">
        <v>6960</v>
      </c>
      <c r="C102" s="194" t="s">
        <v>6955</v>
      </c>
      <c r="D102" s="505">
        <v>0.72</v>
      </c>
      <c r="E102" s="493">
        <f t="shared" si="1"/>
        <v>14.4</v>
      </c>
    </row>
    <row r="103" spans="1:5">
      <c r="A103" s="160">
        <v>100</v>
      </c>
      <c r="B103" s="170" t="s">
        <v>6961</v>
      </c>
      <c r="C103" s="194" t="s">
        <v>6955</v>
      </c>
      <c r="D103" s="505">
        <v>1.8</v>
      </c>
      <c r="E103" s="493">
        <f t="shared" si="1"/>
        <v>36</v>
      </c>
    </row>
    <row r="104" spans="1:5">
      <c r="A104" s="160">
        <v>101</v>
      </c>
      <c r="B104" s="170" t="s">
        <v>6962</v>
      </c>
      <c r="C104" s="194" t="s">
        <v>6955</v>
      </c>
      <c r="D104" s="505">
        <v>1.52</v>
      </c>
      <c r="E104" s="493">
        <f t="shared" si="1"/>
        <v>30.4</v>
      </c>
    </row>
    <row r="105" spans="1:5">
      <c r="A105" s="160">
        <v>102</v>
      </c>
      <c r="B105" s="170" t="s">
        <v>6963</v>
      </c>
      <c r="C105" s="194" t="s">
        <v>6955</v>
      </c>
      <c r="D105" s="505">
        <v>1.08</v>
      </c>
      <c r="E105" s="493">
        <f t="shared" si="1"/>
        <v>21.6</v>
      </c>
    </row>
    <row r="106" spans="1:5">
      <c r="A106" s="160">
        <v>103</v>
      </c>
      <c r="B106" s="170" t="s">
        <v>6964</v>
      </c>
      <c r="C106" s="194" t="s">
        <v>6955</v>
      </c>
      <c r="D106" s="505">
        <v>1.44</v>
      </c>
      <c r="E106" s="493">
        <f t="shared" si="1"/>
        <v>28.8</v>
      </c>
    </row>
    <row r="107" spans="1:5">
      <c r="A107" s="160">
        <v>104</v>
      </c>
      <c r="B107" s="170" t="s">
        <v>6965</v>
      </c>
      <c r="C107" s="194" t="s">
        <v>6955</v>
      </c>
      <c r="D107" s="505">
        <v>1.08</v>
      </c>
      <c r="E107" s="493">
        <f t="shared" si="1"/>
        <v>21.6</v>
      </c>
    </row>
    <row r="108" spans="1:5">
      <c r="A108" s="160">
        <v>105</v>
      </c>
      <c r="B108" s="170" t="s">
        <v>6966</v>
      </c>
      <c r="C108" s="194" t="s">
        <v>6955</v>
      </c>
      <c r="D108" s="505">
        <v>1.8</v>
      </c>
      <c r="E108" s="493">
        <f t="shared" si="1"/>
        <v>36</v>
      </c>
    </row>
    <row r="109" spans="1:5">
      <c r="A109" s="160">
        <v>106</v>
      </c>
      <c r="B109" s="170" t="s">
        <v>6967</v>
      </c>
      <c r="C109" s="194" t="s">
        <v>6955</v>
      </c>
      <c r="D109" s="505">
        <v>1.8</v>
      </c>
      <c r="E109" s="493">
        <f t="shared" si="1"/>
        <v>36</v>
      </c>
    </row>
    <row r="110" spans="1:5">
      <c r="A110" s="160">
        <v>107</v>
      </c>
      <c r="B110" s="170" t="s">
        <v>6968</v>
      </c>
      <c r="C110" s="194" t="s">
        <v>6955</v>
      </c>
      <c r="D110" s="505">
        <v>1.08</v>
      </c>
      <c r="E110" s="493">
        <f t="shared" si="1"/>
        <v>21.6</v>
      </c>
    </row>
    <row r="111" spans="1:5">
      <c r="A111" s="160">
        <v>108</v>
      </c>
      <c r="B111" s="170" t="s">
        <v>6969</v>
      </c>
      <c r="C111" s="194" t="s">
        <v>6955</v>
      </c>
      <c r="D111" s="505">
        <v>1.08</v>
      </c>
      <c r="E111" s="493">
        <f t="shared" si="1"/>
        <v>21.6</v>
      </c>
    </row>
    <row r="112" spans="1:5">
      <c r="A112" s="160">
        <v>109</v>
      </c>
      <c r="B112" s="170" t="s">
        <v>6970</v>
      </c>
      <c r="C112" s="194" t="s">
        <v>6955</v>
      </c>
      <c r="D112" s="505">
        <v>1.08</v>
      </c>
      <c r="E112" s="493">
        <f t="shared" si="1"/>
        <v>21.6</v>
      </c>
    </row>
    <row r="113" spans="1:5">
      <c r="A113" s="160">
        <v>110</v>
      </c>
      <c r="B113" s="170" t="s">
        <v>6971</v>
      </c>
      <c r="C113" s="194" t="s">
        <v>6955</v>
      </c>
      <c r="D113" s="505">
        <v>0.72</v>
      </c>
      <c r="E113" s="493">
        <f t="shared" si="1"/>
        <v>14.4</v>
      </c>
    </row>
    <row r="114" spans="1:5">
      <c r="A114" s="160">
        <v>111</v>
      </c>
      <c r="B114" s="170" t="s">
        <v>6972</v>
      </c>
      <c r="C114" s="194" t="s">
        <v>6955</v>
      </c>
      <c r="D114" s="505">
        <v>1.44</v>
      </c>
      <c r="E114" s="493">
        <f t="shared" si="1"/>
        <v>28.8</v>
      </c>
    </row>
    <row r="115" spans="1:5">
      <c r="A115" s="160">
        <v>112</v>
      </c>
      <c r="B115" s="170" t="s">
        <v>6973</v>
      </c>
      <c r="C115" s="194" t="s">
        <v>6955</v>
      </c>
      <c r="D115" s="505">
        <v>1.44</v>
      </c>
      <c r="E115" s="493">
        <f t="shared" si="1"/>
        <v>28.8</v>
      </c>
    </row>
    <row r="116" spans="1:5">
      <c r="A116" s="160">
        <v>113</v>
      </c>
      <c r="B116" s="170" t="s">
        <v>6974</v>
      </c>
      <c r="C116" s="194" t="s">
        <v>6955</v>
      </c>
      <c r="D116" s="505">
        <v>1.08</v>
      </c>
      <c r="E116" s="493">
        <f t="shared" si="1"/>
        <v>21.6</v>
      </c>
    </row>
    <row r="117" spans="1:5">
      <c r="A117" s="160">
        <v>114</v>
      </c>
      <c r="B117" s="170" t="s">
        <v>6975</v>
      </c>
      <c r="C117" s="194" t="s">
        <v>6955</v>
      </c>
      <c r="D117" s="505">
        <v>1.8</v>
      </c>
      <c r="E117" s="493">
        <f t="shared" si="1"/>
        <v>36</v>
      </c>
    </row>
    <row r="118" spans="1:5">
      <c r="A118" s="160">
        <v>115</v>
      </c>
      <c r="B118" s="170" t="s">
        <v>6976</v>
      </c>
      <c r="C118" s="194" t="s">
        <v>6955</v>
      </c>
      <c r="D118" s="505">
        <v>1.8</v>
      </c>
      <c r="E118" s="493">
        <f t="shared" si="1"/>
        <v>36</v>
      </c>
    </row>
    <row r="119" spans="1:5">
      <c r="A119" s="160">
        <v>116</v>
      </c>
      <c r="B119" s="170" t="s">
        <v>6977</v>
      </c>
      <c r="C119" s="194" t="s">
        <v>6955</v>
      </c>
      <c r="D119" s="505">
        <v>1.08</v>
      </c>
      <c r="E119" s="493">
        <f t="shared" si="1"/>
        <v>21.6</v>
      </c>
    </row>
    <row r="120" spans="1:5">
      <c r="A120" s="160">
        <v>117</v>
      </c>
      <c r="B120" s="170" t="s">
        <v>6978</v>
      </c>
      <c r="C120" s="194" t="s">
        <v>6955</v>
      </c>
      <c r="D120" s="505">
        <v>1.44</v>
      </c>
      <c r="E120" s="493">
        <f t="shared" si="1"/>
        <v>28.8</v>
      </c>
    </row>
    <row r="121" spans="1:5">
      <c r="A121" s="160">
        <v>118</v>
      </c>
      <c r="B121" s="170" t="s">
        <v>6979</v>
      </c>
      <c r="C121" s="194" t="s">
        <v>6955</v>
      </c>
      <c r="D121" s="505">
        <v>1.44</v>
      </c>
      <c r="E121" s="493">
        <f t="shared" si="1"/>
        <v>28.8</v>
      </c>
    </row>
    <row r="122" spans="1:5">
      <c r="A122" s="160">
        <v>119</v>
      </c>
      <c r="B122" s="170" t="s">
        <v>6980</v>
      </c>
      <c r="C122" s="194" t="s">
        <v>6955</v>
      </c>
      <c r="D122" s="505">
        <v>2.16</v>
      </c>
      <c r="E122" s="493">
        <f t="shared" si="1"/>
        <v>43.2</v>
      </c>
    </row>
    <row r="123" spans="1:5">
      <c r="A123" s="160">
        <v>120</v>
      </c>
      <c r="B123" s="170" t="s">
        <v>6981</v>
      </c>
      <c r="C123" s="194" t="s">
        <v>6955</v>
      </c>
      <c r="D123" s="505">
        <v>1.8</v>
      </c>
      <c r="E123" s="493">
        <f t="shared" si="1"/>
        <v>36</v>
      </c>
    </row>
    <row r="124" spans="1:5">
      <c r="A124" s="160">
        <v>121</v>
      </c>
      <c r="B124" s="170" t="s">
        <v>6982</v>
      </c>
      <c r="C124" s="194" t="s">
        <v>6955</v>
      </c>
      <c r="D124" s="505">
        <v>1.44</v>
      </c>
      <c r="E124" s="493">
        <f t="shared" si="1"/>
        <v>28.8</v>
      </c>
    </row>
    <row r="125" spans="1:5">
      <c r="A125" s="160">
        <v>122</v>
      </c>
      <c r="B125" s="170" t="s">
        <v>6983</v>
      </c>
      <c r="C125" s="194" t="s">
        <v>6955</v>
      </c>
      <c r="D125" s="505">
        <v>1.8</v>
      </c>
      <c r="E125" s="493">
        <f t="shared" si="1"/>
        <v>36</v>
      </c>
    </row>
    <row r="126" spans="1:5">
      <c r="A126" s="160">
        <v>123</v>
      </c>
      <c r="B126" s="170" t="s">
        <v>6984</v>
      </c>
      <c r="C126" s="194" t="s">
        <v>6955</v>
      </c>
      <c r="D126" s="505">
        <v>2.16</v>
      </c>
      <c r="E126" s="493">
        <f t="shared" si="1"/>
        <v>43.2</v>
      </c>
    </row>
    <row r="127" spans="1:5">
      <c r="A127" s="160">
        <v>124</v>
      </c>
      <c r="B127" s="170" t="s">
        <v>6985</v>
      </c>
      <c r="C127" s="194" t="s">
        <v>6955</v>
      </c>
      <c r="D127" s="505">
        <v>1.08</v>
      </c>
      <c r="E127" s="493">
        <f t="shared" si="1"/>
        <v>21.6</v>
      </c>
    </row>
    <row r="128" spans="1:5">
      <c r="A128" s="160">
        <v>125</v>
      </c>
      <c r="B128" s="170" t="s">
        <v>6986</v>
      </c>
      <c r="C128" s="194" t="s">
        <v>6955</v>
      </c>
      <c r="D128" s="505">
        <v>1.44</v>
      </c>
      <c r="E128" s="493">
        <f t="shared" si="1"/>
        <v>28.8</v>
      </c>
    </row>
    <row r="129" spans="1:5">
      <c r="A129" s="160">
        <v>126</v>
      </c>
      <c r="B129" s="170" t="s">
        <v>6987</v>
      </c>
      <c r="C129" s="194" t="s">
        <v>6955</v>
      </c>
      <c r="D129" s="505">
        <v>1.44</v>
      </c>
      <c r="E129" s="493">
        <f t="shared" si="1"/>
        <v>28.8</v>
      </c>
    </row>
    <row r="130" spans="1:5">
      <c r="A130" s="160">
        <v>127</v>
      </c>
      <c r="B130" s="170" t="s">
        <v>6988</v>
      </c>
      <c r="C130" s="194" t="s">
        <v>6955</v>
      </c>
      <c r="D130" s="505">
        <v>1.8</v>
      </c>
      <c r="E130" s="493">
        <f t="shared" si="1"/>
        <v>36</v>
      </c>
    </row>
    <row r="131" spans="1:5">
      <c r="A131" s="160">
        <v>128</v>
      </c>
      <c r="B131" s="170" t="s">
        <v>6989</v>
      </c>
      <c r="C131" s="194" t="s">
        <v>6955</v>
      </c>
      <c r="D131" s="505">
        <v>1.08</v>
      </c>
      <c r="E131" s="493">
        <f t="shared" si="1"/>
        <v>21.6</v>
      </c>
    </row>
    <row r="132" spans="1:5">
      <c r="A132" s="160">
        <v>129</v>
      </c>
      <c r="B132" s="170" t="s">
        <v>6990</v>
      </c>
      <c r="C132" s="194" t="s">
        <v>6955</v>
      </c>
      <c r="D132" s="505">
        <v>1.08</v>
      </c>
      <c r="E132" s="493">
        <f t="shared" si="1"/>
        <v>21.6</v>
      </c>
    </row>
    <row r="133" spans="1:5">
      <c r="A133" s="160">
        <v>130</v>
      </c>
      <c r="B133" s="170" t="s">
        <v>6991</v>
      </c>
      <c r="C133" s="194" t="s">
        <v>6955</v>
      </c>
      <c r="D133" s="505">
        <v>1.44</v>
      </c>
      <c r="E133" s="493">
        <f t="shared" ref="E133:E196" si="2">D133*20</f>
        <v>28.8</v>
      </c>
    </row>
    <row r="134" spans="1:5">
      <c r="A134" s="160">
        <v>131</v>
      </c>
      <c r="B134" s="170" t="s">
        <v>6992</v>
      </c>
      <c r="C134" s="194" t="s">
        <v>6955</v>
      </c>
      <c r="D134" s="505">
        <v>0.72</v>
      </c>
      <c r="E134" s="493">
        <f t="shared" si="2"/>
        <v>14.4</v>
      </c>
    </row>
    <row r="135" spans="1:5">
      <c r="A135" s="160">
        <v>132</v>
      </c>
      <c r="B135" s="170" t="s">
        <v>6993</v>
      </c>
      <c r="C135" s="194" t="s">
        <v>6955</v>
      </c>
      <c r="D135" s="505">
        <v>1.44</v>
      </c>
      <c r="E135" s="493">
        <f t="shared" si="2"/>
        <v>28.8</v>
      </c>
    </row>
    <row r="136" spans="1:5">
      <c r="A136" s="160">
        <v>133</v>
      </c>
      <c r="B136" s="170" t="s">
        <v>6994</v>
      </c>
      <c r="C136" s="194" t="s">
        <v>6955</v>
      </c>
      <c r="D136" s="505">
        <v>1.08</v>
      </c>
      <c r="E136" s="493">
        <f t="shared" si="2"/>
        <v>21.6</v>
      </c>
    </row>
    <row r="137" spans="1:5">
      <c r="A137" s="160">
        <v>134</v>
      </c>
      <c r="B137" s="170" t="s">
        <v>6995</v>
      </c>
      <c r="C137" s="194" t="s">
        <v>6955</v>
      </c>
      <c r="D137" s="505">
        <v>1.44</v>
      </c>
      <c r="E137" s="493">
        <f t="shared" si="2"/>
        <v>28.8</v>
      </c>
    </row>
    <row r="138" spans="1:5">
      <c r="A138" s="160">
        <v>135</v>
      </c>
      <c r="B138" s="170" t="s">
        <v>6996</v>
      </c>
      <c r="C138" s="194" t="s">
        <v>6955</v>
      </c>
      <c r="D138" s="505">
        <v>0.72</v>
      </c>
      <c r="E138" s="493">
        <f t="shared" si="2"/>
        <v>14.4</v>
      </c>
    </row>
    <row r="139" spans="1:5">
      <c r="A139" s="160">
        <v>136</v>
      </c>
      <c r="B139" s="170" t="s">
        <v>6997</v>
      </c>
      <c r="C139" s="194" t="s">
        <v>6955</v>
      </c>
      <c r="D139" s="505">
        <v>1.88</v>
      </c>
      <c r="E139" s="493">
        <f t="shared" si="2"/>
        <v>37.6</v>
      </c>
    </row>
    <row r="140" spans="1:5">
      <c r="A140" s="160">
        <v>137</v>
      </c>
      <c r="B140" s="170" t="s">
        <v>6998</v>
      </c>
      <c r="C140" s="194" t="s">
        <v>6955</v>
      </c>
      <c r="D140" s="505">
        <v>0.72</v>
      </c>
      <c r="E140" s="493">
        <f t="shared" si="2"/>
        <v>14.4</v>
      </c>
    </row>
    <row r="141" spans="1:5">
      <c r="A141" s="160">
        <v>138</v>
      </c>
      <c r="B141" s="170" t="s">
        <v>6999</v>
      </c>
      <c r="C141" s="194" t="s">
        <v>6955</v>
      </c>
      <c r="D141" s="505">
        <v>1.8</v>
      </c>
      <c r="E141" s="493">
        <f t="shared" si="2"/>
        <v>36</v>
      </c>
    </row>
    <row r="142" spans="1:5">
      <c r="A142" s="160">
        <v>139</v>
      </c>
      <c r="B142" s="170" t="s">
        <v>7000</v>
      </c>
      <c r="C142" s="194" t="s">
        <v>6955</v>
      </c>
      <c r="D142" s="505">
        <v>1.8</v>
      </c>
      <c r="E142" s="493">
        <f t="shared" si="2"/>
        <v>36</v>
      </c>
    </row>
    <row r="143" spans="1:5">
      <c r="A143" s="160">
        <v>140</v>
      </c>
      <c r="B143" s="170" t="s">
        <v>6954</v>
      </c>
      <c r="C143" s="194" t="s">
        <v>6955</v>
      </c>
      <c r="D143" s="505">
        <v>2.52</v>
      </c>
      <c r="E143" s="493">
        <f t="shared" si="2"/>
        <v>50.4</v>
      </c>
    </row>
    <row r="144" spans="1:5">
      <c r="A144" s="160">
        <v>141</v>
      </c>
      <c r="B144" s="170" t="s">
        <v>7001</v>
      </c>
      <c r="C144" s="194" t="s">
        <v>6955</v>
      </c>
      <c r="D144" s="505">
        <v>1.8</v>
      </c>
      <c r="E144" s="493">
        <f t="shared" si="2"/>
        <v>36</v>
      </c>
    </row>
    <row r="145" spans="1:5">
      <c r="A145" s="160">
        <v>142</v>
      </c>
      <c r="B145" s="170" t="s">
        <v>7002</v>
      </c>
      <c r="C145" s="194" t="s">
        <v>6955</v>
      </c>
      <c r="D145" s="505">
        <v>1.42</v>
      </c>
      <c r="E145" s="493">
        <f t="shared" si="2"/>
        <v>28.4</v>
      </c>
    </row>
    <row r="146" spans="1:5">
      <c r="A146" s="160">
        <v>143</v>
      </c>
      <c r="B146" s="170" t="s">
        <v>7003</v>
      </c>
      <c r="C146" s="194" t="s">
        <v>6955</v>
      </c>
      <c r="D146" s="505">
        <v>1.82</v>
      </c>
      <c r="E146" s="493">
        <f t="shared" si="2"/>
        <v>36.4</v>
      </c>
    </row>
    <row r="147" spans="1:5">
      <c r="A147" s="160">
        <v>144</v>
      </c>
      <c r="B147" s="170" t="s">
        <v>2705</v>
      </c>
      <c r="C147" s="194" t="s">
        <v>7004</v>
      </c>
      <c r="D147" s="505">
        <v>63</v>
      </c>
      <c r="E147" s="493">
        <f t="shared" si="2"/>
        <v>1260</v>
      </c>
    </row>
    <row r="148" spans="1:5">
      <c r="A148" s="160">
        <v>145</v>
      </c>
      <c r="B148" s="170" t="s">
        <v>7005</v>
      </c>
      <c r="C148" s="194" t="s">
        <v>7006</v>
      </c>
      <c r="D148" s="505">
        <v>172.37</v>
      </c>
      <c r="E148" s="493">
        <f t="shared" si="2"/>
        <v>3447.4</v>
      </c>
    </row>
    <row r="149" spans="1:5">
      <c r="A149" s="160">
        <v>146</v>
      </c>
      <c r="B149" s="170" t="s">
        <v>6272</v>
      </c>
      <c r="C149" s="194" t="s">
        <v>7007</v>
      </c>
      <c r="D149" s="505">
        <v>360.11</v>
      </c>
      <c r="E149" s="493">
        <f t="shared" si="2"/>
        <v>7202.2</v>
      </c>
    </row>
    <row r="150" spans="1:5">
      <c r="A150" s="160">
        <v>147</v>
      </c>
      <c r="B150" s="170" t="s">
        <v>7008</v>
      </c>
      <c r="C150" s="194" t="s">
        <v>7009</v>
      </c>
      <c r="D150" s="505">
        <v>72.27</v>
      </c>
      <c r="E150" s="493">
        <f t="shared" si="2"/>
        <v>1445.4</v>
      </c>
    </row>
    <row r="151" spans="1:5">
      <c r="A151" s="160">
        <v>148</v>
      </c>
      <c r="B151" s="170" t="s">
        <v>7010</v>
      </c>
      <c r="C151" s="194" t="s">
        <v>2289</v>
      </c>
      <c r="D151" s="505">
        <v>3.27</v>
      </c>
      <c r="E151" s="493">
        <f t="shared" si="2"/>
        <v>65.4</v>
      </c>
    </row>
    <row r="152" spans="1:5">
      <c r="A152" s="160">
        <v>149</v>
      </c>
      <c r="B152" s="170" t="s">
        <v>7011</v>
      </c>
      <c r="C152" s="194" t="s">
        <v>2289</v>
      </c>
      <c r="D152" s="505">
        <v>2.5</v>
      </c>
      <c r="E152" s="493">
        <f t="shared" si="2"/>
        <v>50</v>
      </c>
    </row>
    <row r="153" spans="1:5">
      <c r="A153" s="160">
        <v>150</v>
      </c>
      <c r="B153" s="170" t="s">
        <v>7012</v>
      </c>
      <c r="C153" s="194" t="s">
        <v>2312</v>
      </c>
      <c r="D153" s="505">
        <v>1.59</v>
      </c>
      <c r="E153" s="493">
        <f t="shared" si="2"/>
        <v>31.8</v>
      </c>
    </row>
    <row r="154" spans="1:5">
      <c r="A154" s="160">
        <v>151</v>
      </c>
      <c r="B154" s="170" t="s">
        <v>7013</v>
      </c>
      <c r="C154" s="194" t="s">
        <v>2312</v>
      </c>
      <c r="D154" s="505">
        <v>1.06</v>
      </c>
      <c r="E154" s="493">
        <f t="shared" si="2"/>
        <v>21.2</v>
      </c>
    </row>
    <row r="155" spans="1:5">
      <c r="A155" s="160">
        <v>152</v>
      </c>
      <c r="B155" s="170" t="s">
        <v>7014</v>
      </c>
      <c r="C155" s="194" t="s">
        <v>2312</v>
      </c>
      <c r="D155" s="505">
        <v>3.38</v>
      </c>
      <c r="E155" s="493">
        <f t="shared" si="2"/>
        <v>67.6</v>
      </c>
    </row>
    <row r="156" spans="1:5">
      <c r="A156" s="160">
        <v>153</v>
      </c>
      <c r="B156" s="170" t="s">
        <v>7015</v>
      </c>
      <c r="C156" s="194" t="s">
        <v>7016</v>
      </c>
      <c r="D156" s="505">
        <v>140</v>
      </c>
      <c r="E156" s="493">
        <f t="shared" si="2"/>
        <v>2800</v>
      </c>
    </row>
    <row r="157" spans="1:5">
      <c r="A157" s="160">
        <v>154</v>
      </c>
      <c r="B157" s="170" t="s">
        <v>7017</v>
      </c>
      <c r="C157" s="194" t="s">
        <v>7018</v>
      </c>
      <c r="D157" s="505">
        <v>330</v>
      </c>
      <c r="E157" s="493">
        <f t="shared" si="2"/>
        <v>6600</v>
      </c>
    </row>
    <row r="158" spans="1:5">
      <c r="A158" s="160">
        <v>155</v>
      </c>
      <c r="B158" s="170" t="s">
        <v>7019</v>
      </c>
      <c r="C158" s="194" t="s">
        <v>7020</v>
      </c>
      <c r="D158" s="505">
        <v>410</v>
      </c>
      <c r="E158" s="493">
        <f t="shared" si="2"/>
        <v>8200</v>
      </c>
    </row>
    <row r="159" spans="1:5">
      <c r="A159" s="160">
        <v>156</v>
      </c>
      <c r="B159" s="170" t="s">
        <v>7021</v>
      </c>
      <c r="C159" s="194" t="s">
        <v>7022</v>
      </c>
      <c r="D159" s="505">
        <v>300</v>
      </c>
      <c r="E159" s="493">
        <f t="shared" si="2"/>
        <v>6000</v>
      </c>
    </row>
    <row r="160" spans="1:5">
      <c r="A160" s="160">
        <v>157</v>
      </c>
      <c r="B160" s="170" t="s">
        <v>7023</v>
      </c>
      <c r="C160" s="194" t="s">
        <v>7024</v>
      </c>
      <c r="D160" s="505">
        <v>1.24</v>
      </c>
      <c r="E160" s="493">
        <f t="shared" si="2"/>
        <v>24.8</v>
      </c>
    </row>
    <row r="161" spans="1:5">
      <c r="A161" s="160">
        <v>158</v>
      </c>
      <c r="B161" s="170" t="s">
        <v>7025</v>
      </c>
      <c r="C161" s="194" t="s">
        <v>7024</v>
      </c>
      <c r="D161" s="505">
        <v>0.87</v>
      </c>
      <c r="E161" s="493">
        <f t="shared" si="2"/>
        <v>17.4</v>
      </c>
    </row>
    <row r="162" spans="1:5">
      <c r="A162" s="160">
        <v>159</v>
      </c>
      <c r="B162" s="170" t="s">
        <v>7026</v>
      </c>
      <c r="C162" s="194" t="s">
        <v>7024</v>
      </c>
      <c r="D162" s="505">
        <v>1.86</v>
      </c>
      <c r="E162" s="493">
        <f t="shared" si="2"/>
        <v>37.2</v>
      </c>
    </row>
    <row r="163" spans="1:5">
      <c r="A163" s="160">
        <v>160</v>
      </c>
      <c r="B163" s="170" t="s">
        <v>4583</v>
      </c>
      <c r="C163" s="194" t="s">
        <v>7027</v>
      </c>
      <c r="D163" s="505">
        <v>352.28</v>
      </c>
      <c r="E163" s="493">
        <f t="shared" si="2"/>
        <v>7045.6</v>
      </c>
    </row>
    <row r="164" spans="1:5">
      <c r="A164" s="160">
        <v>161</v>
      </c>
      <c r="B164" s="170" t="s">
        <v>7028</v>
      </c>
      <c r="C164" s="194" t="s">
        <v>7029</v>
      </c>
      <c r="D164" s="505">
        <v>2.48</v>
      </c>
      <c r="E164" s="493">
        <f t="shared" si="2"/>
        <v>49.6</v>
      </c>
    </row>
    <row r="165" spans="1:5">
      <c r="A165" s="160">
        <v>162</v>
      </c>
      <c r="B165" s="170" t="s">
        <v>6229</v>
      </c>
      <c r="C165" s="194" t="s">
        <v>7029</v>
      </c>
      <c r="D165" s="505">
        <v>3.1</v>
      </c>
      <c r="E165" s="493">
        <f t="shared" si="2"/>
        <v>62</v>
      </c>
    </row>
    <row r="166" spans="1:5">
      <c r="A166" s="160">
        <v>163</v>
      </c>
      <c r="B166" s="170" t="s">
        <v>7030</v>
      </c>
      <c r="C166" s="194" t="s">
        <v>7029</v>
      </c>
      <c r="D166" s="505">
        <v>3.1</v>
      </c>
      <c r="E166" s="493">
        <f t="shared" si="2"/>
        <v>62</v>
      </c>
    </row>
    <row r="167" spans="1:5">
      <c r="A167" s="160">
        <v>164</v>
      </c>
      <c r="B167" s="170" t="s">
        <v>7031</v>
      </c>
      <c r="C167" s="194" t="s">
        <v>7029</v>
      </c>
      <c r="D167" s="505">
        <v>2.48</v>
      </c>
      <c r="E167" s="493">
        <f t="shared" si="2"/>
        <v>49.6</v>
      </c>
    </row>
    <row r="168" spans="1:5">
      <c r="A168" s="160">
        <v>165</v>
      </c>
      <c r="B168" s="170" t="s">
        <v>7032</v>
      </c>
      <c r="C168" s="194" t="s">
        <v>7029</v>
      </c>
      <c r="D168" s="505">
        <v>1.86</v>
      </c>
      <c r="E168" s="493">
        <f t="shared" si="2"/>
        <v>37.2</v>
      </c>
    </row>
    <row r="169" spans="1:5">
      <c r="A169" s="160">
        <v>166</v>
      </c>
      <c r="B169" s="170" t="s">
        <v>7033</v>
      </c>
      <c r="C169" s="194" t="s">
        <v>7029</v>
      </c>
      <c r="D169" s="505">
        <v>2.21</v>
      </c>
      <c r="E169" s="493">
        <f t="shared" si="2"/>
        <v>44.2</v>
      </c>
    </row>
    <row r="170" spans="1:5">
      <c r="A170" s="160">
        <v>167</v>
      </c>
      <c r="B170" s="170" t="s">
        <v>7034</v>
      </c>
      <c r="C170" s="194" t="s">
        <v>7029</v>
      </c>
      <c r="D170" s="505">
        <v>2.21</v>
      </c>
      <c r="E170" s="493">
        <f t="shared" si="2"/>
        <v>44.2</v>
      </c>
    </row>
    <row r="171" spans="1:5">
      <c r="A171" s="160">
        <v>168</v>
      </c>
      <c r="B171" s="170" t="s">
        <v>7035</v>
      </c>
      <c r="C171" s="194" t="s">
        <v>7029</v>
      </c>
      <c r="D171" s="505">
        <v>1.3</v>
      </c>
      <c r="E171" s="493">
        <f t="shared" si="2"/>
        <v>26</v>
      </c>
    </row>
    <row r="172" spans="1:5">
      <c r="A172" s="160">
        <v>169</v>
      </c>
      <c r="B172" s="170" t="s">
        <v>7036</v>
      </c>
      <c r="C172" s="194" t="s">
        <v>7029</v>
      </c>
      <c r="D172" s="505">
        <v>2.48</v>
      </c>
      <c r="E172" s="493">
        <f t="shared" si="2"/>
        <v>49.6</v>
      </c>
    </row>
    <row r="173" spans="1:5">
      <c r="A173" s="160">
        <v>170</v>
      </c>
      <c r="B173" s="170" t="s">
        <v>7037</v>
      </c>
      <c r="C173" s="194" t="s">
        <v>7029</v>
      </c>
      <c r="D173" s="505">
        <v>1.86</v>
      </c>
      <c r="E173" s="493">
        <f t="shared" si="2"/>
        <v>37.2</v>
      </c>
    </row>
    <row r="174" spans="1:5">
      <c r="A174" s="160">
        <v>171</v>
      </c>
      <c r="B174" s="170" t="s">
        <v>7038</v>
      </c>
      <c r="C174" s="194" t="s">
        <v>7029</v>
      </c>
      <c r="D174" s="505">
        <v>2.8</v>
      </c>
      <c r="E174" s="493">
        <f t="shared" si="2"/>
        <v>56</v>
      </c>
    </row>
    <row r="175" spans="1:5">
      <c r="A175" s="160">
        <v>172</v>
      </c>
      <c r="B175" s="170" t="s">
        <v>7039</v>
      </c>
      <c r="C175" s="194" t="s">
        <v>7029</v>
      </c>
      <c r="D175" s="505">
        <v>1.56</v>
      </c>
      <c r="E175" s="493">
        <f t="shared" si="2"/>
        <v>31.2</v>
      </c>
    </row>
    <row r="176" spans="1:5">
      <c r="A176" s="160">
        <v>173</v>
      </c>
      <c r="B176" s="170" t="s">
        <v>7040</v>
      </c>
      <c r="C176" s="194" t="s">
        <v>7029</v>
      </c>
      <c r="D176" s="505">
        <v>3.72</v>
      </c>
      <c r="E176" s="493">
        <f t="shared" si="2"/>
        <v>74.4</v>
      </c>
    </row>
    <row r="177" spans="1:5">
      <c r="A177" s="160">
        <v>174</v>
      </c>
      <c r="B177" s="170" t="s">
        <v>7041</v>
      </c>
      <c r="C177" s="194" t="s">
        <v>7029</v>
      </c>
      <c r="D177" s="505">
        <v>1.86</v>
      </c>
      <c r="E177" s="493">
        <f t="shared" si="2"/>
        <v>37.2</v>
      </c>
    </row>
    <row r="178" spans="1:5">
      <c r="A178" s="160">
        <v>175</v>
      </c>
      <c r="B178" s="170" t="s">
        <v>7042</v>
      </c>
      <c r="C178" s="194" t="s">
        <v>7029</v>
      </c>
      <c r="D178" s="505">
        <v>1.86</v>
      </c>
      <c r="E178" s="493">
        <f t="shared" si="2"/>
        <v>37.2</v>
      </c>
    </row>
    <row r="179" spans="1:5">
      <c r="A179" s="160">
        <v>176</v>
      </c>
      <c r="B179" s="170" t="s">
        <v>6251</v>
      </c>
      <c r="C179" s="194" t="s">
        <v>7029</v>
      </c>
      <c r="D179" s="505">
        <v>3.1</v>
      </c>
      <c r="E179" s="493">
        <f t="shared" si="2"/>
        <v>62</v>
      </c>
    </row>
    <row r="180" spans="1:5">
      <c r="A180" s="160">
        <v>177</v>
      </c>
      <c r="B180" s="170" t="s">
        <v>7043</v>
      </c>
      <c r="C180" s="194" t="s">
        <v>7029</v>
      </c>
      <c r="D180" s="505">
        <v>2.48</v>
      </c>
      <c r="E180" s="493">
        <f t="shared" si="2"/>
        <v>49.6</v>
      </c>
    </row>
    <row r="181" spans="1:5">
      <c r="A181" s="160">
        <v>178</v>
      </c>
      <c r="B181" s="170" t="s">
        <v>187</v>
      </c>
      <c r="C181" s="194" t="s">
        <v>7029</v>
      </c>
      <c r="D181" s="505">
        <v>2.18</v>
      </c>
      <c r="E181" s="493">
        <f t="shared" si="2"/>
        <v>43.6</v>
      </c>
    </row>
    <row r="182" spans="1:5">
      <c r="A182" s="160">
        <v>179</v>
      </c>
      <c r="B182" s="170" t="s">
        <v>7044</v>
      </c>
      <c r="C182" s="194" t="s">
        <v>7029</v>
      </c>
      <c r="D182" s="505">
        <v>1.86</v>
      </c>
      <c r="E182" s="493">
        <f t="shared" si="2"/>
        <v>37.2</v>
      </c>
    </row>
    <row r="183" spans="1:5">
      <c r="A183" s="160">
        <v>180</v>
      </c>
      <c r="B183" s="170" t="s">
        <v>7045</v>
      </c>
      <c r="C183" s="194" t="s">
        <v>7029</v>
      </c>
      <c r="D183" s="505">
        <v>2.48</v>
      </c>
      <c r="E183" s="493">
        <f t="shared" si="2"/>
        <v>49.6</v>
      </c>
    </row>
    <row r="184" spans="1:5">
      <c r="A184" s="160">
        <v>181</v>
      </c>
      <c r="B184" s="170" t="s">
        <v>7046</v>
      </c>
      <c r="C184" s="194" t="s">
        <v>7029</v>
      </c>
      <c r="D184" s="505">
        <v>2.48</v>
      </c>
      <c r="E184" s="493">
        <f t="shared" si="2"/>
        <v>49.6</v>
      </c>
    </row>
    <row r="185" spans="1:5">
      <c r="A185" s="160">
        <v>182</v>
      </c>
      <c r="B185" s="170" t="s">
        <v>7047</v>
      </c>
      <c r="C185" s="194" t="s">
        <v>7029</v>
      </c>
      <c r="D185" s="505">
        <v>1.86</v>
      </c>
      <c r="E185" s="493">
        <f t="shared" si="2"/>
        <v>37.2</v>
      </c>
    </row>
    <row r="186" spans="1:5">
      <c r="A186" s="160">
        <v>183</v>
      </c>
      <c r="B186" s="170" t="s">
        <v>7048</v>
      </c>
      <c r="C186" s="194" t="s">
        <v>7029</v>
      </c>
      <c r="D186" s="505">
        <v>1.86</v>
      </c>
      <c r="E186" s="493">
        <f t="shared" si="2"/>
        <v>37.2</v>
      </c>
    </row>
    <row r="187" spans="1:5">
      <c r="A187" s="160">
        <v>184</v>
      </c>
      <c r="B187" s="170" t="s">
        <v>7049</v>
      </c>
      <c r="C187" s="194" t="s">
        <v>7029</v>
      </c>
      <c r="D187" s="505">
        <v>1.92</v>
      </c>
      <c r="E187" s="493">
        <f t="shared" si="2"/>
        <v>38.4</v>
      </c>
    </row>
    <row r="188" spans="1:5">
      <c r="A188" s="160">
        <v>185</v>
      </c>
      <c r="B188" s="170" t="s">
        <v>7050</v>
      </c>
      <c r="C188" s="194" t="s">
        <v>7029</v>
      </c>
      <c r="D188" s="505">
        <v>1.86</v>
      </c>
      <c r="E188" s="493">
        <f t="shared" si="2"/>
        <v>37.2</v>
      </c>
    </row>
    <row r="189" spans="1:5">
      <c r="A189" s="160">
        <v>186</v>
      </c>
      <c r="B189" s="170" t="s">
        <v>7051</v>
      </c>
      <c r="C189" s="194" t="s">
        <v>7029</v>
      </c>
      <c r="D189" s="505">
        <v>2.48</v>
      </c>
      <c r="E189" s="493">
        <f t="shared" si="2"/>
        <v>49.6</v>
      </c>
    </row>
    <row r="190" spans="1:5">
      <c r="A190" s="160">
        <v>187</v>
      </c>
      <c r="B190" s="170" t="s">
        <v>7052</v>
      </c>
      <c r="C190" s="194" t="s">
        <v>7029</v>
      </c>
      <c r="D190" s="505">
        <v>2.48</v>
      </c>
      <c r="E190" s="493">
        <f t="shared" si="2"/>
        <v>49.6</v>
      </c>
    </row>
    <row r="191" spans="1:5">
      <c r="A191" s="160">
        <v>188</v>
      </c>
      <c r="B191" s="170" t="s">
        <v>7053</v>
      </c>
      <c r="C191" s="194" t="s">
        <v>7029</v>
      </c>
      <c r="D191" s="505">
        <v>1.24</v>
      </c>
      <c r="E191" s="493">
        <f t="shared" si="2"/>
        <v>24.8</v>
      </c>
    </row>
    <row r="192" spans="1:5">
      <c r="A192" s="160">
        <v>189</v>
      </c>
      <c r="B192" s="170" t="s">
        <v>7054</v>
      </c>
      <c r="C192" s="194" t="s">
        <v>7029</v>
      </c>
      <c r="D192" s="505">
        <v>2.48</v>
      </c>
      <c r="E192" s="493">
        <f t="shared" si="2"/>
        <v>49.6</v>
      </c>
    </row>
    <row r="193" spans="1:5">
      <c r="A193" s="160">
        <v>190</v>
      </c>
      <c r="B193" s="170" t="s">
        <v>7055</v>
      </c>
      <c r="C193" s="194" t="s">
        <v>7029</v>
      </c>
      <c r="D193" s="505">
        <v>3.01</v>
      </c>
      <c r="E193" s="493">
        <f t="shared" si="2"/>
        <v>60.2</v>
      </c>
    </row>
    <row r="194" spans="1:5">
      <c r="A194" s="160">
        <v>191</v>
      </c>
      <c r="B194" s="170" t="s">
        <v>7056</v>
      </c>
      <c r="C194" s="194" t="s">
        <v>7029</v>
      </c>
      <c r="D194" s="505">
        <v>1.24</v>
      </c>
      <c r="E194" s="493">
        <f t="shared" si="2"/>
        <v>24.8</v>
      </c>
    </row>
    <row r="195" spans="1:5">
      <c r="A195" s="160">
        <v>192</v>
      </c>
      <c r="B195" s="170" t="s">
        <v>7057</v>
      </c>
      <c r="C195" s="194" t="s">
        <v>7029</v>
      </c>
      <c r="D195" s="505">
        <v>1.86</v>
      </c>
      <c r="E195" s="493">
        <f t="shared" si="2"/>
        <v>37.2</v>
      </c>
    </row>
    <row r="196" spans="1:5">
      <c r="A196" s="160">
        <v>193</v>
      </c>
      <c r="B196" s="170" t="s">
        <v>7058</v>
      </c>
      <c r="C196" s="194" t="s">
        <v>7029</v>
      </c>
      <c r="D196" s="505">
        <v>1.86</v>
      </c>
      <c r="E196" s="493">
        <f t="shared" si="2"/>
        <v>37.2</v>
      </c>
    </row>
    <row r="197" spans="1:5">
      <c r="A197" s="160">
        <v>194</v>
      </c>
      <c r="B197" s="170" t="s">
        <v>7059</v>
      </c>
      <c r="C197" s="194" t="s">
        <v>7029</v>
      </c>
      <c r="D197" s="505">
        <v>1.86</v>
      </c>
      <c r="E197" s="493">
        <f t="shared" ref="E197:E260" si="3">D197*20</f>
        <v>37.2</v>
      </c>
    </row>
    <row r="198" spans="1:5">
      <c r="A198" s="160">
        <v>195</v>
      </c>
      <c r="B198" s="170" t="s">
        <v>7060</v>
      </c>
      <c r="C198" s="194" t="s">
        <v>7029</v>
      </c>
      <c r="D198" s="505">
        <v>1.86</v>
      </c>
      <c r="E198" s="493">
        <f t="shared" si="3"/>
        <v>37.2</v>
      </c>
    </row>
    <row r="199" spans="1:5">
      <c r="A199" s="160">
        <v>196</v>
      </c>
      <c r="B199" s="170" t="s">
        <v>7061</v>
      </c>
      <c r="C199" s="194" t="s">
        <v>7029</v>
      </c>
      <c r="D199" s="505">
        <v>1.91</v>
      </c>
      <c r="E199" s="493">
        <f t="shared" si="3"/>
        <v>38.2</v>
      </c>
    </row>
    <row r="200" spans="1:5">
      <c r="A200" s="160">
        <v>197</v>
      </c>
      <c r="B200" s="170" t="s">
        <v>7062</v>
      </c>
      <c r="C200" s="194" t="s">
        <v>7029</v>
      </c>
      <c r="D200" s="505">
        <v>3.72</v>
      </c>
      <c r="E200" s="493">
        <f t="shared" si="3"/>
        <v>74.4</v>
      </c>
    </row>
    <row r="201" spans="1:5">
      <c r="A201" s="160">
        <v>198</v>
      </c>
      <c r="B201" s="170" t="s">
        <v>7063</v>
      </c>
      <c r="C201" s="194" t="s">
        <v>7029</v>
      </c>
      <c r="D201" s="505">
        <v>0.66</v>
      </c>
      <c r="E201" s="493">
        <f t="shared" si="3"/>
        <v>13.2</v>
      </c>
    </row>
    <row r="202" spans="1:5">
      <c r="A202" s="160">
        <v>199</v>
      </c>
      <c r="B202" s="170" t="s">
        <v>7064</v>
      </c>
      <c r="C202" s="194" t="s">
        <v>7029</v>
      </c>
      <c r="D202" s="505">
        <v>3.87</v>
      </c>
      <c r="E202" s="493">
        <f t="shared" si="3"/>
        <v>77.4</v>
      </c>
    </row>
    <row r="203" spans="1:5">
      <c r="A203" s="160">
        <v>200</v>
      </c>
      <c r="B203" s="170" t="s">
        <v>7065</v>
      </c>
      <c r="C203" s="194" t="s">
        <v>7029</v>
      </c>
      <c r="D203" s="505">
        <v>1.24</v>
      </c>
      <c r="E203" s="493">
        <f t="shared" si="3"/>
        <v>24.8</v>
      </c>
    </row>
    <row r="204" spans="1:5">
      <c r="A204" s="160">
        <v>201</v>
      </c>
      <c r="B204" s="170" t="s">
        <v>7066</v>
      </c>
      <c r="C204" s="194" t="s">
        <v>7029</v>
      </c>
      <c r="D204" s="505">
        <v>1.86</v>
      </c>
      <c r="E204" s="493">
        <f t="shared" si="3"/>
        <v>37.2</v>
      </c>
    </row>
    <row r="205" spans="1:5">
      <c r="A205" s="160">
        <v>202</v>
      </c>
      <c r="B205" s="170" t="s">
        <v>7067</v>
      </c>
      <c r="C205" s="194" t="s">
        <v>7029</v>
      </c>
      <c r="D205" s="505">
        <v>3.1</v>
      </c>
      <c r="E205" s="493">
        <f t="shared" si="3"/>
        <v>62</v>
      </c>
    </row>
    <row r="206" spans="1:5">
      <c r="A206" s="160">
        <v>203</v>
      </c>
      <c r="B206" s="170" t="s">
        <v>7068</v>
      </c>
      <c r="C206" s="194" t="s">
        <v>7029</v>
      </c>
      <c r="D206" s="505">
        <v>2.79</v>
      </c>
      <c r="E206" s="493">
        <f t="shared" si="3"/>
        <v>55.8</v>
      </c>
    </row>
    <row r="207" spans="1:5">
      <c r="A207" s="160">
        <v>204</v>
      </c>
      <c r="B207" s="170" t="s">
        <v>7069</v>
      </c>
      <c r="C207" s="194" t="s">
        <v>7029</v>
      </c>
      <c r="D207" s="505">
        <v>2.79</v>
      </c>
      <c r="E207" s="493">
        <f t="shared" si="3"/>
        <v>55.8</v>
      </c>
    </row>
    <row r="208" spans="1:5">
      <c r="A208" s="160">
        <v>205</v>
      </c>
      <c r="B208" s="170" t="s">
        <v>7070</v>
      </c>
      <c r="C208" s="194" t="s">
        <v>7029</v>
      </c>
      <c r="D208" s="505">
        <v>3.1</v>
      </c>
      <c r="E208" s="493">
        <f t="shared" si="3"/>
        <v>62</v>
      </c>
    </row>
    <row r="209" spans="1:5">
      <c r="A209" s="160">
        <v>206</v>
      </c>
      <c r="B209" s="170" t="s">
        <v>7071</v>
      </c>
      <c r="C209" s="194" t="s">
        <v>7029</v>
      </c>
      <c r="D209" s="505">
        <v>4.34</v>
      </c>
      <c r="E209" s="493">
        <f t="shared" si="3"/>
        <v>86.8</v>
      </c>
    </row>
    <row r="210" spans="1:5">
      <c r="A210" s="160">
        <v>207</v>
      </c>
      <c r="B210" s="170" t="s">
        <v>7072</v>
      </c>
      <c r="C210" s="194" t="s">
        <v>7029</v>
      </c>
      <c r="D210" s="505">
        <v>3.1</v>
      </c>
      <c r="E210" s="493">
        <f t="shared" si="3"/>
        <v>62</v>
      </c>
    </row>
    <row r="211" spans="1:5">
      <c r="A211" s="160">
        <v>208</v>
      </c>
      <c r="B211" s="170" t="s">
        <v>7073</v>
      </c>
      <c r="C211" s="194" t="s">
        <v>7029</v>
      </c>
      <c r="D211" s="505">
        <v>1.86</v>
      </c>
      <c r="E211" s="493">
        <f t="shared" si="3"/>
        <v>37.2</v>
      </c>
    </row>
    <row r="212" spans="1:5">
      <c r="A212" s="160">
        <v>209</v>
      </c>
      <c r="B212" s="170" t="s">
        <v>7074</v>
      </c>
      <c r="C212" s="194" t="s">
        <v>7029</v>
      </c>
      <c r="D212" s="505">
        <v>1.86</v>
      </c>
      <c r="E212" s="493">
        <f t="shared" si="3"/>
        <v>37.2</v>
      </c>
    </row>
    <row r="213" spans="1:5">
      <c r="A213" s="160">
        <v>210</v>
      </c>
      <c r="B213" s="170" t="s">
        <v>7075</v>
      </c>
      <c r="C213" s="194" t="s">
        <v>7029</v>
      </c>
      <c r="D213" s="505">
        <v>3.1</v>
      </c>
      <c r="E213" s="493">
        <f t="shared" si="3"/>
        <v>62</v>
      </c>
    </row>
    <row r="214" spans="1:5">
      <c r="A214" s="160">
        <v>211</v>
      </c>
      <c r="B214" s="170" t="s">
        <v>7076</v>
      </c>
      <c r="C214" s="194" t="s">
        <v>7029</v>
      </c>
      <c r="D214" s="505">
        <v>1.86</v>
      </c>
      <c r="E214" s="493">
        <f t="shared" si="3"/>
        <v>37.2</v>
      </c>
    </row>
    <row r="215" spans="1:5">
      <c r="A215" s="160">
        <v>212</v>
      </c>
      <c r="B215" s="170" t="s">
        <v>7077</v>
      </c>
      <c r="C215" s="194" t="s">
        <v>7029</v>
      </c>
      <c r="D215" s="505">
        <v>1.86</v>
      </c>
      <c r="E215" s="493">
        <f t="shared" si="3"/>
        <v>37.2</v>
      </c>
    </row>
    <row r="216" spans="1:5">
      <c r="A216" s="160">
        <v>213</v>
      </c>
      <c r="B216" s="170" t="s">
        <v>7078</v>
      </c>
      <c r="C216" s="194" t="s">
        <v>7029</v>
      </c>
      <c r="D216" s="505">
        <v>1.86</v>
      </c>
      <c r="E216" s="493">
        <f t="shared" si="3"/>
        <v>37.2</v>
      </c>
    </row>
    <row r="217" spans="1:5">
      <c r="A217" s="160">
        <v>214</v>
      </c>
      <c r="B217" s="170" t="s">
        <v>7079</v>
      </c>
      <c r="C217" s="194" t="s">
        <v>7029</v>
      </c>
      <c r="D217" s="505">
        <v>0.62</v>
      </c>
      <c r="E217" s="493">
        <f t="shared" si="3"/>
        <v>12.4</v>
      </c>
    </row>
    <row r="218" spans="1:5">
      <c r="A218" s="160">
        <v>215</v>
      </c>
      <c r="B218" s="170" t="s">
        <v>7080</v>
      </c>
      <c r="C218" s="194" t="s">
        <v>7029</v>
      </c>
      <c r="D218" s="505">
        <v>1.86</v>
      </c>
      <c r="E218" s="493">
        <f t="shared" si="3"/>
        <v>37.2</v>
      </c>
    </row>
    <row r="219" spans="1:5">
      <c r="A219" s="160">
        <v>216</v>
      </c>
      <c r="B219" s="170" t="s">
        <v>7081</v>
      </c>
      <c r="C219" s="194" t="s">
        <v>7029</v>
      </c>
      <c r="D219" s="505">
        <v>3.1</v>
      </c>
      <c r="E219" s="493">
        <f t="shared" si="3"/>
        <v>62</v>
      </c>
    </row>
    <row r="220" spans="1:5">
      <c r="A220" s="160">
        <v>217</v>
      </c>
      <c r="B220" s="170" t="s">
        <v>7082</v>
      </c>
      <c r="C220" s="194" t="s">
        <v>7029</v>
      </c>
      <c r="D220" s="505">
        <v>2.48</v>
      </c>
      <c r="E220" s="493">
        <f t="shared" si="3"/>
        <v>49.6</v>
      </c>
    </row>
    <row r="221" spans="1:5">
      <c r="A221" s="160">
        <v>218</v>
      </c>
      <c r="B221" s="170" t="s">
        <v>7083</v>
      </c>
      <c r="C221" s="194" t="s">
        <v>7029</v>
      </c>
      <c r="D221" s="505">
        <v>2.48</v>
      </c>
      <c r="E221" s="493">
        <f t="shared" si="3"/>
        <v>49.6</v>
      </c>
    </row>
    <row r="222" spans="1:5">
      <c r="A222" s="160">
        <v>219</v>
      </c>
      <c r="B222" s="170" t="s">
        <v>7084</v>
      </c>
      <c r="C222" s="194" t="s">
        <v>7029</v>
      </c>
      <c r="D222" s="505">
        <v>2.48</v>
      </c>
      <c r="E222" s="493">
        <f t="shared" si="3"/>
        <v>49.6</v>
      </c>
    </row>
    <row r="223" spans="1:5">
      <c r="A223" s="160">
        <v>220</v>
      </c>
      <c r="B223" s="170" t="s">
        <v>7085</v>
      </c>
      <c r="C223" s="194" t="s">
        <v>7086</v>
      </c>
      <c r="D223" s="505">
        <v>1.24</v>
      </c>
      <c r="E223" s="493">
        <f t="shared" si="3"/>
        <v>24.8</v>
      </c>
    </row>
    <row r="224" spans="1:5">
      <c r="A224" s="160">
        <v>221</v>
      </c>
      <c r="B224" s="170" t="s">
        <v>7087</v>
      </c>
      <c r="C224" s="194" t="s">
        <v>7086</v>
      </c>
      <c r="D224" s="505">
        <v>1.24</v>
      </c>
      <c r="E224" s="493">
        <f t="shared" si="3"/>
        <v>24.8</v>
      </c>
    </row>
    <row r="225" spans="1:5">
      <c r="A225" s="160">
        <v>222</v>
      </c>
      <c r="B225" s="170" t="s">
        <v>7088</v>
      </c>
      <c r="C225" s="194" t="s">
        <v>7086</v>
      </c>
      <c r="D225" s="505">
        <v>1.86</v>
      </c>
      <c r="E225" s="493">
        <f t="shared" si="3"/>
        <v>37.2</v>
      </c>
    </row>
    <row r="226" spans="1:5">
      <c r="A226" s="160">
        <v>223</v>
      </c>
      <c r="B226" s="170" t="s">
        <v>7089</v>
      </c>
      <c r="C226" s="194" t="s">
        <v>7086</v>
      </c>
      <c r="D226" s="505">
        <v>3.1</v>
      </c>
      <c r="E226" s="493">
        <f t="shared" si="3"/>
        <v>62</v>
      </c>
    </row>
    <row r="227" spans="1:5">
      <c r="A227" s="160">
        <v>224</v>
      </c>
      <c r="B227" s="170" t="s">
        <v>7090</v>
      </c>
      <c r="C227" s="194" t="s">
        <v>7086</v>
      </c>
      <c r="D227" s="505">
        <v>3.1</v>
      </c>
      <c r="E227" s="493">
        <f t="shared" si="3"/>
        <v>62</v>
      </c>
    </row>
    <row r="228" spans="1:5">
      <c r="A228" s="160">
        <v>225</v>
      </c>
      <c r="B228" s="506" t="s">
        <v>5962</v>
      </c>
      <c r="C228" s="507" t="s">
        <v>7086</v>
      </c>
      <c r="D228" s="505">
        <v>167.92</v>
      </c>
      <c r="E228" s="493">
        <f t="shared" si="3"/>
        <v>3358.4</v>
      </c>
    </row>
    <row r="229" spans="1:5">
      <c r="A229" s="160">
        <v>226</v>
      </c>
      <c r="B229" s="170" t="s">
        <v>7091</v>
      </c>
      <c r="C229" s="194" t="s">
        <v>7086</v>
      </c>
      <c r="D229" s="505">
        <v>1.86</v>
      </c>
      <c r="E229" s="493">
        <f t="shared" si="3"/>
        <v>37.2</v>
      </c>
    </row>
    <row r="230" spans="1:5">
      <c r="A230" s="160">
        <v>227</v>
      </c>
      <c r="B230" s="170" t="s">
        <v>7092</v>
      </c>
      <c r="C230" s="194" t="s">
        <v>7086</v>
      </c>
      <c r="D230" s="505">
        <v>2.69</v>
      </c>
      <c r="E230" s="493">
        <f t="shared" si="3"/>
        <v>53.8</v>
      </c>
    </row>
    <row r="231" spans="1:5">
      <c r="A231" s="160">
        <v>228</v>
      </c>
      <c r="B231" s="170" t="s">
        <v>7093</v>
      </c>
      <c r="C231" s="194" t="s">
        <v>7086</v>
      </c>
      <c r="D231" s="505">
        <v>2.08</v>
      </c>
      <c r="E231" s="493">
        <f t="shared" si="3"/>
        <v>41.6</v>
      </c>
    </row>
    <row r="232" spans="1:5">
      <c r="A232" s="160">
        <v>229</v>
      </c>
      <c r="B232" s="170" t="s">
        <v>7094</v>
      </c>
      <c r="C232" s="194" t="s">
        <v>7086</v>
      </c>
      <c r="D232" s="505">
        <v>1.65</v>
      </c>
      <c r="E232" s="493">
        <f t="shared" si="3"/>
        <v>33</v>
      </c>
    </row>
    <row r="233" spans="1:5">
      <c r="A233" s="160">
        <v>230</v>
      </c>
      <c r="B233" s="170" t="s">
        <v>7095</v>
      </c>
      <c r="C233" s="194" t="s">
        <v>7086</v>
      </c>
      <c r="D233" s="505">
        <v>0.62</v>
      </c>
      <c r="E233" s="493">
        <f t="shared" si="3"/>
        <v>12.4</v>
      </c>
    </row>
    <row r="234" spans="1:5">
      <c r="A234" s="160">
        <v>231</v>
      </c>
      <c r="B234" s="170" t="s">
        <v>321</v>
      </c>
      <c r="C234" s="194" t="s">
        <v>7086</v>
      </c>
      <c r="D234" s="505">
        <v>2.48</v>
      </c>
      <c r="E234" s="493">
        <f t="shared" si="3"/>
        <v>49.6</v>
      </c>
    </row>
    <row r="235" spans="1:5">
      <c r="A235" s="160">
        <v>232</v>
      </c>
      <c r="B235" s="170" t="s">
        <v>7096</v>
      </c>
      <c r="C235" s="194" t="s">
        <v>7086</v>
      </c>
      <c r="D235" s="505">
        <v>1.86</v>
      </c>
      <c r="E235" s="493">
        <f t="shared" si="3"/>
        <v>37.2</v>
      </c>
    </row>
    <row r="236" spans="1:5">
      <c r="A236" s="160">
        <v>233</v>
      </c>
      <c r="B236" s="170" t="s">
        <v>7097</v>
      </c>
      <c r="C236" s="194" t="s">
        <v>7086</v>
      </c>
      <c r="D236" s="505">
        <v>2.48</v>
      </c>
      <c r="E236" s="493">
        <f t="shared" si="3"/>
        <v>49.6</v>
      </c>
    </row>
    <row r="237" spans="1:5">
      <c r="A237" s="160">
        <v>234</v>
      </c>
      <c r="B237" s="170" t="s">
        <v>7098</v>
      </c>
      <c r="C237" s="194" t="s">
        <v>7086</v>
      </c>
      <c r="D237" s="505">
        <v>1.86</v>
      </c>
      <c r="E237" s="493">
        <f t="shared" si="3"/>
        <v>37.2</v>
      </c>
    </row>
    <row r="238" spans="1:5">
      <c r="A238" s="160">
        <v>235</v>
      </c>
      <c r="B238" s="170" t="s">
        <v>7099</v>
      </c>
      <c r="C238" s="194" t="s">
        <v>7086</v>
      </c>
      <c r="D238" s="505">
        <v>2.48</v>
      </c>
      <c r="E238" s="493">
        <f t="shared" si="3"/>
        <v>49.6</v>
      </c>
    </row>
    <row r="239" spans="1:5">
      <c r="A239" s="160">
        <v>236</v>
      </c>
      <c r="B239" s="170" t="s">
        <v>7100</v>
      </c>
      <c r="C239" s="194" t="s">
        <v>7086</v>
      </c>
      <c r="D239" s="505">
        <v>3.1</v>
      </c>
      <c r="E239" s="493">
        <f t="shared" si="3"/>
        <v>62</v>
      </c>
    </row>
    <row r="240" spans="1:5">
      <c r="A240" s="160">
        <v>237</v>
      </c>
      <c r="B240" s="170" t="s">
        <v>7101</v>
      </c>
      <c r="C240" s="194" t="s">
        <v>7086</v>
      </c>
      <c r="D240" s="505">
        <v>2.48</v>
      </c>
      <c r="E240" s="493">
        <f t="shared" si="3"/>
        <v>49.6</v>
      </c>
    </row>
    <row r="241" spans="1:5">
      <c r="A241" s="160">
        <v>238</v>
      </c>
      <c r="B241" s="170" t="s">
        <v>7102</v>
      </c>
      <c r="C241" s="194" t="s">
        <v>7086</v>
      </c>
      <c r="D241" s="505">
        <v>2.27</v>
      </c>
      <c r="E241" s="493">
        <f t="shared" si="3"/>
        <v>45.4</v>
      </c>
    </row>
    <row r="242" spans="1:5">
      <c r="A242" s="160">
        <v>239</v>
      </c>
      <c r="B242" s="170" t="s">
        <v>7103</v>
      </c>
      <c r="C242" s="194" t="s">
        <v>7086</v>
      </c>
      <c r="D242" s="505">
        <v>1.86</v>
      </c>
      <c r="E242" s="493">
        <f t="shared" si="3"/>
        <v>37.2</v>
      </c>
    </row>
    <row r="243" spans="1:5">
      <c r="A243" s="160">
        <v>240</v>
      </c>
      <c r="B243" s="170" t="s">
        <v>7104</v>
      </c>
      <c r="C243" s="194" t="s">
        <v>7086</v>
      </c>
      <c r="D243" s="505">
        <v>2.1</v>
      </c>
      <c r="E243" s="493">
        <f t="shared" si="3"/>
        <v>42</v>
      </c>
    </row>
    <row r="244" spans="1:5">
      <c r="A244" s="160">
        <v>241</v>
      </c>
      <c r="B244" s="170" t="s">
        <v>7105</v>
      </c>
      <c r="C244" s="194" t="s">
        <v>7086</v>
      </c>
      <c r="D244" s="505">
        <v>1.86</v>
      </c>
      <c r="E244" s="493">
        <f t="shared" si="3"/>
        <v>37.2</v>
      </c>
    </row>
    <row r="245" spans="1:5">
      <c r="A245" s="160">
        <v>242</v>
      </c>
      <c r="B245" s="170" t="s">
        <v>7106</v>
      </c>
      <c r="C245" s="194" t="s">
        <v>7086</v>
      </c>
      <c r="D245" s="505">
        <v>1.59</v>
      </c>
      <c r="E245" s="493">
        <f t="shared" si="3"/>
        <v>31.8</v>
      </c>
    </row>
    <row r="246" spans="1:5">
      <c r="A246" s="160">
        <v>243</v>
      </c>
      <c r="B246" s="170" t="s">
        <v>7107</v>
      </c>
      <c r="C246" s="194" t="s">
        <v>7086</v>
      </c>
      <c r="D246" s="505">
        <v>2.48</v>
      </c>
      <c r="E246" s="493">
        <f t="shared" si="3"/>
        <v>49.6</v>
      </c>
    </row>
    <row r="247" spans="1:5">
      <c r="A247" s="160">
        <v>244</v>
      </c>
      <c r="B247" s="170" t="s">
        <v>7108</v>
      </c>
      <c r="C247" s="194" t="s">
        <v>7086</v>
      </c>
      <c r="D247" s="505">
        <v>1.24</v>
      </c>
      <c r="E247" s="493">
        <f t="shared" si="3"/>
        <v>24.8</v>
      </c>
    </row>
    <row r="248" spans="1:5">
      <c r="A248" s="160">
        <v>245</v>
      </c>
      <c r="B248" s="170" t="s">
        <v>7109</v>
      </c>
      <c r="C248" s="194" t="s">
        <v>7086</v>
      </c>
      <c r="D248" s="505">
        <v>1.86</v>
      </c>
      <c r="E248" s="493">
        <f t="shared" si="3"/>
        <v>37.2</v>
      </c>
    </row>
    <row r="249" spans="1:5">
      <c r="A249" s="160">
        <v>246</v>
      </c>
      <c r="B249" s="170" t="s">
        <v>7110</v>
      </c>
      <c r="C249" s="194" t="s">
        <v>7086</v>
      </c>
      <c r="D249" s="505">
        <v>1.86</v>
      </c>
      <c r="E249" s="493">
        <f t="shared" si="3"/>
        <v>37.2</v>
      </c>
    </row>
    <row r="250" spans="1:5">
      <c r="A250" s="160">
        <v>247</v>
      </c>
      <c r="B250" s="170" t="s">
        <v>7111</v>
      </c>
      <c r="C250" s="194" t="s">
        <v>7086</v>
      </c>
      <c r="D250" s="505">
        <v>2.19</v>
      </c>
      <c r="E250" s="493">
        <f t="shared" si="3"/>
        <v>43.8</v>
      </c>
    </row>
    <row r="251" spans="1:5">
      <c r="A251" s="160">
        <v>248</v>
      </c>
      <c r="B251" s="170" t="s">
        <v>7112</v>
      </c>
      <c r="C251" s="194" t="s">
        <v>7086</v>
      </c>
      <c r="D251" s="505">
        <v>2.8</v>
      </c>
      <c r="E251" s="493">
        <f t="shared" si="3"/>
        <v>56</v>
      </c>
    </row>
    <row r="252" spans="1:5">
      <c r="A252" s="160">
        <v>249</v>
      </c>
      <c r="B252" s="170" t="s">
        <v>7113</v>
      </c>
      <c r="C252" s="194" t="s">
        <v>7086</v>
      </c>
      <c r="D252" s="505">
        <v>1.86</v>
      </c>
      <c r="E252" s="493">
        <f t="shared" si="3"/>
        <v>37.2</v>
      </c>
    </row>
    <row r="253" spans="1:5">
      <c r="A253" s="160">
        <v>250</v>
      </c>
      <c r="B253" s="170" t="s">
        <v>7114</v>
      </c>
      <c r="C253" s="194" t="s">
        <v>7086</v>
      </c>
      <c r="D253" s="505">
        <v>1.89</v>
      </c>
      <c r="E253" s="493">
        <f t="shared" si="3"/>
        <v>37.8</v>
      </c>
    </row>
    <row r="254" spans="1:5">
      <c r="A254" s="160">
        <v>251</v>
      </c>
      <c r="B254" s="170" t="s">
        <v>7115</v>
      </c>
      <c r="C254" s="194" t="s">
        <v>7086</v>
      </c>
      <c r="D254" s="505">
        <v>3.54</v>
      </c>
      <c r="E254" s="493">
        <f t="shared" si="3"/>
        <v>70.8</v>
      </c>
    </row>
    <row r="255" spans="1:5">
      <c r="A255" s="160">
        <v>252</v>
      </c>
      <c r="B255" s="170" t="s">
        <v>7116</v>
      </c>
      <c r="C255" s="194" t="s">
        <v>7086</v>
      </c>
      <c r="D255" s="505">
        <v>2.3</v>
      </c>
      <c r="E255" s="493">
        <f t="shared" si="3"/>
        <v>46</v>
      </c>
    </row>
    <row r="256" spans="1:5">
      <c r="A256" s="160">
        <v>253</v>
      </c>
      <c r="B256" s="170" t="s">
        <v>7117</v>
      </c>
      <c r="C256" s="194" t="s">
        <v>7086</v>
      </c>
      <c r="D256" s="505">
        <v>2.27</v>
      </c>
      <c r="E256" s="493">
        <f t="shared" si="3"/>
        <v>45.4</v>
      </c>
    </row>
    <row r="257" spans="1:5">
      <c r="A257" s="160">
        <v>254</v>
      </c>
      <c r="B257" s="170" t="s">
        <v>5805</v>
      </c>
      <c r="C257" s="194" t="s">
        <v>7086</v>
      </c>
      <c r="D257" s="505">
        <v>1.86</v>
      </c>
      <c r="E257" s="493">
        <f t="shared" si="3"/>
        <v>37.2</v>
      </c>
    </row>
    <row r="258" spans="1:5">
      <c r="A258" s="160">
        <v>255</v>
      </c>
      <c r="B258" s="170" t="s">
        <v>7118</v>
      </c>
      <c r="C258" s="194" t="s">
        <v>7086</v>
      </c>
      <c r="D258" s="505">
        <v>2.27</v>
      </c>
      <c r="E258" s="493">
        <f t="shared" si="3"/>
        <v>45.4</v>
      </c>
    </row>
    <row r="259" spans="1:5">
      <c r="A259" s="160">
        <v>256</v>
      </c>
      <c r="B259" s="170" t="s">
        <v>7119</v>
      </c>
      <c r="C259" s="194" t="s">
        <v>7086</v>
      </c>
      <c r="D259" s="505">
        <v>3.1</v>
      </c>
      <c r="E259" s="493">
        <f t="shared" si="3"/>
        <v>62</v>
      </c>
    </row>
    <row r="260" spans="1:5">
      <c r="A260" s="160">
        <v>257</v>
      </c>
      <c r="B260" s="170" t="s">
        <v>7120</v>
      </c>
      <c r="C260" s="194" t="s">
        <v>7086</v>
      </c>
      <c r="D260" s="505">
        <v>2.48</v>
      </c>
      <c r="E260" s="493">
        <f t="shared" si="3"/>
        <v>49.6</v>
      </c>
    </row>
    <row r="261" spans="1:5">
      <c r="A261" s="160">
        <v>258</v>
      </c>
      <c r="B261" s="170" t="s">
        <v>7121</v>
      </c>
      <c r="C261" s="194" t="s">
        <v>7086</v>
      </c>
      <c r="D261" s="505">
        <v>2.48</v>
      </c>
      <c r="E261" s="493">
        <f t="shared" ref="E261:E324" si="4">D261*20</f>
        <v>49.6</v>
      </c>
    </row>
    <row r="262" spans="1:5">
      <c r="A262" s="160">
        <v>259</v>
      </c>
      <c r="B262" s="170" t="s">
        <v>7122</v>
      </c>
      <c r="C262" s="194" t="s">
        <v>7086</v>
      </c>
      <c r="D262" s="505">
        <v>2.48</v>
      </c>
      <c r="E262" s="493">
        <f t="shared" si="4"/>
        <v>49.6</v>
      </c>
    </row>
    <row r="263" spans="1:5">
      <c r="A263" s="160">
        <v>260</v>
      </c>
      <c r="B263" s="170" t="s">
        <v>7123</v>
      </c>
      <c r="C263" s="194" t="s">
        <v>7086</v>
      </c>
      <c r="D263" s="505">
        <v>2.48</v>
      </c>
      <c r="E263" s="493">
        <f t="shared" si="4"/>
        <v>49.6</v>
      </c>
    </row>
    <row r="264" spans="1:5">
      <c r="A264" s="160">
        <v>261</v>
      </c>
      <c r="B264" s="170" t="s">
        <v>7124</v>
      </c>
      <c r="C264" s="194" t="s">
        <v>7086</v>
      </c>
      <c r="D264" s="505">
        <v>1.24</v>
      </c>
      <c r="E264" s="493">
        <f t="shared" si="4"/>
        <v>24.8</v>
      </c>
    </row>
    <row r="265" spans="1:5">
      <c r="A265" s="160">
        <v>262</v>
      </c>
      <c r="B265" s="170" t="s">
        <v>6232</v>
      </c>
      <c r="C265" s="194" t="s">
        <v>7086</v>
      </c>
      <c r="D265" s="505">
        <v>3.1</v>
      </c>
      <c r="E265" s="493">
        <f t="shared" si="4"/>
        <v>62</v>
      </c>
    </row>
    <row r="266" spans="1:5">
      <c r="A266" s="160">
        <v>263</v>
      </c>
      <c r="B266" s="170" t="s">
        <v>7125</v>
      </c>
      <c r="C266" s="194" t="s">
        <v>7086</v>
      </c>
      <c r="D266" s="505">
        <v>1.86</v>
      </c>
      <c r="E266" s="493">
        <f t="shared" si="4"/>
        <v>37.2</v>
      </c>
    </row>
    <row r="267" spans="1:5">
      <c r="A267" s="160">
        <v>264</v>
      </c>
      <c r="B267" s="170" t="s">
        <v>3671</v>
      </c>
      <c r="C267" s="194" t="s">
        <v>7086</v>
      </c>
      <c r="D267" s="505">
        <v>1.24</v>
      </c>
      <c r="E267" s="493">
        <f t="shared" si="4"/>
        <v>24.8</v>
      </c>
    </row>
    <row r="268" spans="1:5">
      <c r="A268" s="160">
        <v>265</v>
      </c>
      <c r="B268" s="170" t="s">
        <v>7126</v>
      </c>
      <c r="C268" s="194" t="s">
        <v>7086</v>
      </c>
      <c r="D268" s="505">
        <v>2.21</v>
      </c>
      <c r="E268" s="493">
        <f t="shared" si="4"/>
        <v>44.2</v>
      </c>
    </row>
    <row r="269" spans="1:5">
      <c r="A269" s="160">
        <v>266</v>
      </c>
      <c r="B269" s="170" t="s">
        <v>7127</v>
      </c>
      <c r="C269" s="194" t="s">
        <v>7086</v>
      </c>
      <c r="D269" s="505">
        <v>1.24</v>
      </c>
      <c r="E269" s="493">
        <f t="shared" si="4"/>
        <v>24.8</v>
      </c>
    </row>
    <row r="270" spans="1:5">
      <c r="A270" s="160">
        <v>267</v>
      </c>
      <c r="B270" s="170" t="s">
        <v>7128</v>
      </c>
      <c r="C270" s="194" t="s">
        <v>7086</v>
      </c>
      <c r="D270" s="505">
        <v>2.48</v>
      </c>
      <c r="E270" s="493">
        <f t="shared" si="4"/>
        <v>49.6</v>
      </c>
    </row>
    <row r="271" spans="1:5">
      <c r="A271" s="160">
        <v>268</v>
      </c>
      <c r="B271" s="170" t="s">
        <v>7129</v>
      </c>
      <c r="C271" s="194" t="s">
        <v>7086</v>
      </c>
      <c r="D271" s="505">
        <v>1.86</v>
      </c>
      <c r="E271" s="493">
        <f t="shared" si="4"/>
        <v>37.2</v>
      </c>
    </row>
    <row r="272" spans="1:5">
      <c r="A272" s="160">
        <v>269</v>
      </c>
      <c r="B272" s="170" t="s">
        <v>7130</v>
      </c>
      <c r="C272" s="194" t="s">
        <v>7086</v>
      </c>
      <c r="D272" s="505">
        <v>1.24</v>
      </c>
      <c r="E272" s="493">
        <f t="shared" si="4"/>
        <v>24.8</v>
      </c>
    </row>
    <row r="273" spans="1:5">
      <c r="A273" s="160">
        <v>270</v>
      </c>
      <c r="B273" s="170" t="s">
        <v>7131</v>
      </c>
      <c r="C273" s="194" t="s">
        <v>7086</v>
      </c>
      <c r="D273" s="505">
        <v>1.24</v>
      </c>
      <c r="E273" s="493">
        <f t="shared" si="4"/>
        <v>24.8</v>
      </c>
    </row>
    <row r="274" spans="1:5">
      <c r="A274" s="160">
        <v>271</v>
      </c>
      <c r="B274" s="170" t="s">
        <v>7132</v>
      </c>
      <c r="C274" s="194" t="s">
        <v>7086</v>
      </c>
      <c r="D274" s="505">
        <v>2.48</v>
      </c>
      <c r="E274" s="493">
        <f t="shared" si="4"/>
        <v>49.6</v>
      </c>
    </row>
    <row r="275" spans="1:5">
      <c r="A275" s="160">
        <v>272</v>
      </c>
      <c r="B275" s="170" t="s">
        <v>7133</v>
      </c>
      <c r="C275" s="194" t="s">
        <v>7086</v>
      </c>
      <c r="D275" s="505">
        <v>1.86</v>
      </c>
      <c r="E275" s="493">
        <f t="shared" si="4"/>
        <v>37.2</v>
      </c>
    </row>
    <row r="276" spans="1:5">
      <c r="A276" s="160">
        <v>273</v>
      </c>
      <c r="B276" s="170" t="s">
        <v>7134</v>
      </c>
      <c r="C276" s="194" t="s">
        <v>7086</v>
      </c>
      <c r="D276" s="505">
        <v>3.1</v>
      </c>
      <c r="E276" s="493">
        <f t="shared" si="4"/>
        <v>62</v>
      </c>
    </row>
    <row r="277" spans="1:5">
      <c r="A277" s="160">
        <v>274</v>
      </c>
      <c r="B277" s="170" t="s">
        <v>7135</v>
      </c>
      <c r="C277" s="194" t="s">
        <v>7086</v>
      </c>
      <c r="D277" s="505">
        <v>1.24</v>
      </c>
      <c r="E277" s="493">
        <f t="shared" si="4"/>
        <v>24.8</v>
      </c>
    </row>
    <row r="278" spans="1:5">
      <c r="A278" s="160">
        <v>275</v>
      </c>
      <c r="B278" s="170" t="s">
        <v>7136</v>
      </c>
      <c r="C278" s="194" t="s">
        <v>7086</v>
      </c>
      <c r="D278" s="505">
        <v>1.86</v>
      </c>
      <c r="E278" s="493">
        <f t="shared" si="4"/>
        <v>37.2</v>
      </c>
    </row>
    <row r="279" spans="1:5">
      <c r="A279" s="160">
        <v>276</v>
      </c>
      <c r="B279" s="170" t="s">
        <v>7137</v>
      </c>
      <c r="C279" s="194" t="s">
        <v>7086</v>
      </c>
      <c r="D279" s="505">
        <v>3.72</v>
      </c>
      <c r="E279" s="493">
        <f t="shared" si="4"/>
        <v>74.4</v>
      </c>
    </row>
    <row r="280" spans="1:5">
      <c r="A280" s="160">
        <v>277</v>
      </c>
      <c r="B280" s="170" t="s">
        <v>4988</v>
      </c>
      <c r="C280" s="194" t="s">
        <v>7086</v>
      </c>
      <c r="D280" s="505">
        <v>1.86</v>
      </c>
      <c r="E280" s="493">
        <f t="shared" si="4"/>
        <v>37.2</v>
      </c>
    </row>
    <row r="281" spans="1:5">
      <c r="A281" s="160">
        <v>278</v>
      </c>
      <c r="B281" s="170" t="s">
        <v>7138</v>
      </c>
      <c r="C281" s="194" t="s">
        <v>7086</v>
      </c>
      <c r="D281" s="505">
        <v>1.86</v>
      </c>
      <c r="E281" s="493">
        <f t="shared" si="4"/>
        <v>37.2</v>
      </c>
    </row>
    <row r="282" spans="1:5">
      <c r="A282" s="160">
        <v>279</v>
      </c>
      <c r="B282" s="170" t="s">
        <v>7139</v>
      </c>
      <c r="C282" s="194" t="s">
        <v>7086</v>
      </c>
      <c r="D282" s="505">
        <v>1.24</v>
      </c>
      <c r="E282" s="493">
        <f t="shared" si="4"/>
        <v>24.8</v>
      </c>
    </row>
    <row r="283" spans="1:5">
      <c r="A283" s="160">
        <v>280</v>
      </c>
      <c r="B283" s="170" t="s">
        <v>5477</v>
      </c>
      <c r="C283" s="194" t="s">
        <v>7086</v>
      </c>
      <c r="D283" s="505">
        <v>1.24</v>
      </c>
      <c r="E283" s="493">
        <f t="shared" si="4"/>
        <v>24.8</v>
      </c>
    </row>
    <row r="284" spans="1:5">
      <c r="A284" s="160">
        <v>281</v>
      </c>
      <c r="B284" s="170" t="s">
        <v>7140</v>
      </c>
      <c r="C284" s="194" t="s">
        <v>7086</v>
      </c>
      <c r="D284" s="505">
        <v>1.86</v>
      </c>
      <c r="E284" s="493">
        <f t="shared" si="4"/>
        <v>37.2</v>
      </c>
    </row>
    <row r="285" spans="1:5">
      <c r="A285" s="160">
        <v>282</v>
      </c>
      <c r="B285" s="170" t="s">
        <v>7141</v>
      </c>
      <c r="C285" s="194" t="s">
        <v>7086</v>
      </c>
      <c r="D285" s="505">
        <v>3.1</v>
      </c>
      <c r="E285" s="493">
        <f t="shared" si="4"/>
        <v>62</v>
      </c>
    </row>
    <row r="286" spans="1:5">
      <c r="A286" s="160">
        <v>283</v>
      </c>
      <c r="B286" s="170" t="s">
        <v>7142</v>
      </c>
      <c r="C286" s="194" t="s">
        <v>7086</v>
      </c>
      <c r="D286" s="505">
        <v>2.48</v>
      </c>
      <c r="E286" s="493">
        <f t="shared" si="4"/>
        <v>49.6</v>
      </c>
    </row>
    <row r="287" spans="1:5">
      <c r="A287" s="160">
        <v>284</v>
      </c>
      <c r="B287" s="170" t="s">
        <v>7143</v>
      </c>
      <c r="C287" s="194" t="s">
        <v>7086</v>
      </c>
      <c r="D287" s="505">
        <v>1.86</v>
      </c>
      <c r="E287" s="493">
        <f t="shared" si="4"/>
        <v>37.2</v>
      </c>
    </row>
    <row r="288" spans="1:5">
      <c r="A288" s="160">
        <v>285</v>
      </c>
      <c r="B288" s="170" t="s">
        <v>7144</v>
      </c>
      <c r="C288" s="194" t="s">
        <v>7086</v>
      </c>
      <c r="D288" s="505">
        <v>1.86</v>
      </c>
      <c r="E288" s="493">
        <f t="shared" si="4"/>
        <v>37.2</v>
      </c>
    </row>
    <row r="289" spans="1:5">
      <c r="A289" s="160">
        <v>286</v>
      </c>
      <c r="B289" s="170" t="s">
        <v>7145</v>
      </c>
      <c r="C289" s="194" t="s">
        <v>7086</v>
      </c>
      <c r="D289" s="505">
        <v>1.86</v>
      </c>
      <c r="E289" s="493">
        <f t="shared" si="4"/>
        <v>37.2</v>
      </c>
    </row>
    <row r="290" spans="1:5">
      <c r="A290" s="160">
        <v>287</v>
      </c>
      <c r="B290" s="170" t="s">
        <v>7146</v>
      </c>
      <c r="C290" s="194" t="s">
        <v>7086</v>
      </c>
      <c r="D290" s="505">
        <v>1.86</v>
      </c>
      <c r="E290" s="493">
        <f t="shared" si="4"/>
        <v>37.2</v>
      </c>
    </row>
    <row r="291" spans="1:5">
      <c r="A291" s="160">
        <v>288</v>
      </c>
      <c r="B291" s="170" t="s">
        <v>7147</v>
      </c>
      <c r="C291" s="194" t="s">
        <v>7086</v>
      </c>
      <c r="D291" s="505">
        <v>2.48</v>
      </c>
      <c r="E291" s="493">
        <f t="shared" si="4"/>
        <v>49.6</v>
      </c>
    </row>
    <row r="292" spans="1:5">
      <c r="A292" s="160">
        <v>289</v>
      </c>
      <c r="B292" s="170" t="s">
        <v>7148</v>
      </c>
      <c r="C292" s="194" t="s">
        <v>7086</v>
      </c>
      <c r="D292" s="505">
        <v>2.69</v>
      </c>
      <c r="E292" s="493">
        <f t="shared" si="4"/>
        <v>53.8</v>
      </c>
    </row>
    <row r="293" spans="1:5">
      <c r="A293" s="160">
        <v>290</v>
      </c>
      <c r="B293" s="170" t="s">
        <v>7149</v>
      </c>
      <c r="C293" s="194" t="s">
        <v>7086</v>
      </c>
      <c r="D293" s="505">
        <v>0.62</v>
      </c>
      <c r="E293" s="493">
        <f t="shared" si="4"/>
        <v>12.4</v>
      </c>
    </row>
    <row r="294" spans="1:5">
      <c r="A294" s="160">
        <v>291</v>
      </c>
      <c r="B294" s="170" t="s">
        <v>7150</v>
      </c>
      <c r="C294" s="194" t="s">
        <v>7086</v>
      </c>
      <c r="D294" s="505">
        <v>1.86</v>
      </c>
      <c r="E294" s="493">
        <f t="shared" si="4"/>
        <v>37.2</v>
      </c>
    </row>
    <row r="295" spans="1:5">
      <c r="A295" s="160">
        <v>292</v>
      </c>
      <c r="B295" s="170" t="s">
        <v>7151</v>
      </c>
      <c r="C295" s="194" t="s">
        <v>7086</v>
      </c>
      <c r="D295" s="505">
        <v>1.24</v>
      </c>
      <c r="E295" s="493">
        <f t="shared" si="4"/>
        <v>24.8</v>
      </c>
    </row>
    <row r="296" spans="1:5">
      <c r="A296" s="160">
        <v>293</v>
      </c>
      <c r="B296" s="506" t="s">
        <v>7152</v>
      </c>
      <c r="C296" s="507" t="s">
        <v>7153</v>
      </c>
      <c r="D296" s="505">
        <v>1.86</v>
      </c>
      <c r="E296" s="493">
        <f t="shared" si="4"/>
        <v>37.2</v>
      </c>
    </row>
    <row r="297" spans="1:5">
      <c r="A297" s="160">
        <v>294</v>
      </c>
      <c r="B297" s="170" t="s">
        <v>7154</v>
      </c>
      <c r="C297" s="194" t="s">
        <v>7153</v>
      </c>
      <c r="D297" s="505">
        <v>0.62</v>
      </c>
      <c r="E297" s="493">
        <f t="shared" si="4"/>
        <v>12.4</v>
      </c>
    </row>
    <row r="298" spans="1:5">
      <c r="A298" s="160">
        <v>295</v>
      </c>
      <c r="B298" s="170" t="s">
        <v>7155</v>
      </c>
      <c r="C298" s="194" t="s">
        <v>7156</v>
      </c>
      <c r="D298" s="505">
        <v>0.64</v>
      </c>
      <c r="E298" s="493">
        <f t="shared" si="4"/>
        <v>12.8</v>
      </c>
    </row>
    <row r="299" spans="1:5">
      <c r="A299" s="160">
        <v>296</v>
      </c>
      <c r="B299" s="170" t="s">
        <v>7157</v>
      </c>
      <c r="C299" s="194" t="s">
        <v>7156</v>
      </c>
      <c r="D299" s="505">
        <v>1.86</v>
      </c>
      <c r="E299" s="493">
        <f t="shared" si="4"/>
        <v>37.2</v>
      </c>
    </row>
    <row r="300" spans="1:5">
      <c r="A300" s="160">
        <v>297</v>
      </c>
      <c r="B300" s="170" t="s">
        <v>7158</v>
      </c>
      <c r="C300" s="194" t="s">
        <v>7156</v>
      </c>
      <c r="D300" s="505">
        <v>0.53</v>
      </c>
      <c r="E300" s="493">
        <f t="shared" si="4"/>
        <v>10.6</v>
      </c>
    </row>
    <row r="301" spans="1:5">
      <c r="A301" s="160">
        <v>298</v>
      </c>
      <c r="B301" s="170" t="s">
        <v>7159</v>
      </c>
      <c r="C301" s="194" t="s">
        <v>7156</v>
      </c>
      <c r="D301" s="505">
        <v>2.56</v>
      </c>
      <c r="E301" s="493">
        <f t="shared" si="4"/>
        <v>51.2</v>
      </c>
    </row>
    <row r="302" spans="1:5">
      <c r="A302" s="160">
        <v>299</v>
      </c>
      <c r="B302" s="170" t="s">
        <v>7160</v>
      </c>
      <c r="C302" s="194" t="s">
        <v>7156</v>
      </c>
      <c r="D302" s="505">
        <v>0.6</v>
      </c>
      <c r="E302" s="493">
        <f t="shared" si="4"/>
        <v>12</v>
      </c>
    </row>
    <row r="303" spans="1:5">
      <c r="A303" s="160">
        <v>300</v>
      </c>
      <c r="B303" s="170" t="s">
        <v>3690</v>
      </c>
      <c r="C303" s="194" t="s">
        <v>7156</v>
      </c>
      <c r="D303" s="505">
        <v>1.28</v>
      </c>
      <c r="E303" s="493">
        <f t="shared" si="4"/>
        <v>25.6</v>
      </c>
    </row>
    <row r="304" spans="1:5">
      <c r="A304" s="160">
        <v>301</v>
      </c>
      <c r="B304" s="170" t="s">
        <v>7161</v>
      </c>
      <c r="C304" s="194" t="s">
        <v>7156</v>
      </c>
      <c r="D304" s="505">
        <v>2.56</v>
      </c>
      <c r="E304" s="493">
        <f t="shared" si="4"/>
        <v>51.2</v>
      </c>
    </row>
    <row r="305" spans="1:5">
      <c r="A305" s="160">
        <v>302</v>
      </c>
      <c r="B305" s="170" t="s">
        <v>7162</v>
      </c>
      <c r="C305" s="194" t="s">
        <v>7156</v>
      </c>
      <c r="D305" s="505">
        <v>1.92</v>
      </c>
      <c r="E305" s="493">
        <f t="shared" si="4"/>
        <v>38.4</v>
      </c>
    </row>
    <row r="306" spans="1:5">
      <c r="A306" s="160">
        <v>303</v>
      </c>
      <c r="B306" s="170" t="s">
        <v>913</v>
      </c>
      <c r="C306" s="194" t="s">
        <v>7156</v>
      </c>
      <c r="D306" s="505">
        <v>1.28</v>
      </c>
      <c r="E306" s="493">
        <f t="shared" si="4"/>
        <v>25.6</v>
      </c>
    </row>
    <row r="307" spans="1:5">
      <c r="A307" s="160">
        <v>304</v>
      </c>
      <c r="B307" s="170" t="s">
        <v>7163</v>
      </c>
      <c r="C307" s="194" t="s">
        <v>7156</v>
      </c>
      <c r="D307" s="505">
        <v>1.92</v>
      </c>
      <c r="E307" s="493">
        <f t="shared" si="4"/>
        <v>38.4</v>
      </c>
    </row>
    <row r="308" spans="1:5">
      <c r="A308" s="160">
        <v>305</v>
      </c>
      <c r="B308" s="170" t="s">
        <v>7164</v>
      </c>
      <c r="C308" s="194" t="s">
        <v>7156</v>
      </c>
      <c r="D308" s="505">
        <v>3.2</v>
      </c>
      <c r="E308" s="493">
        <f t="shared" si="4"/>
        <v>64</v>
      </c>
    </row>
    <row r="309" spans="1:5">
      <c r="A309" s="160">
        <v>306</v>
      </c>
      <c r="B309" s="170" t="s">
        <v>7165</v>
      </c>
      <c r="C309" s="194" t="s">
        <v>7156</v>
      </c>
      <c r="D309" s="505">
        <v>2.56</v>
      </c>
      <c r="E309" s="493">
        <f t="shared" si="4"/>
        <v>51.2</v>
      </c>
    </row>
    <row r="310" spans="1:5">
      <c r="A310" s="160">
        <v>307</v>
      </c>
      <c r="B310" s="170" t="s">
        <v>7166</v>
      </c>
      <c r="C310" s="194" t="s">
        <v>7156</v>
      </c>
      <c r="D310" s="505">
        <v>1.92</v>
      </c>
      <c r="E310" s="493">
        <f t="shared" si="4"/>
        <v>38.4</v>
      </c>
    </row>
    <row r="311" spans="1:5">
      <c r="A311" s="160">
        <v>308</v>
      </c>
      <c r="B311" s="170" t="s">
        <v>7167</v>
      </c>
      <c r="C311" s="194" t="s">
        <v>7156</v>
      </c>
      <c r="D311" s="505">
        <v>1.28</v>
      </c>
      <c r="E311" s="493">
        <f t="shared" si="4"/>
        <v>25.6</v>
      </c>
    </row>
    <row r="312" spans="1:5">
      <c r="A312" s="160">
        <v>309</v>
      </c>
      <c r="B312" s="170" t="s">
        <v>7168</v>
      </c>
      <c r="C312" s="194" t="s">
        <v>7156</v>
      </c>
      <c r="D312" s="505">
        <v>1.92</v>
      </c>
      <c r="E312" s="493">
        <f t="shared" si="4"/>
        <v>38.4</v>
      </c>
    </row>
    <row r="313" spans="1:5">
      <c r="A313" s="160">
        <v>310</v>
      </c>
      <c r="B313" s="170" t="s">
        <v>7169</v>
      </c>
      <c r="C313" s="194" t="s">
        <v>7156</v>
      </c>
      <c r="D313" s="505">
        <v>2.56</v>
      </c>
      <c r="E313" s="493">
        <f t="shared" si="4"/>
        <v>51.2</v>
      </c>
    </row>
    <row r="314" spans="1:5">
      <c r="A314" s="160">
        <v>311</v>
      </c>
      <c r="B314" s="170" t="s">
        <v>7170</v>
      </c>
      <c r="C314" s="194" t="s">
        <v>7156</v>
      </c>
      <c r="D314" s="505">
        <v>0.64</v>
      </c>
      <c r="E314" s="493">
        <f t="shared" si="4"/>
        <v>12.8</v>
      </c>
    </row>
    <row r="315" spans="1:5">
      <c r="A315" s="160">
        <v>312</v>
      </c>
      <c r="B315" s="170" t="s">
        <v>7171</v>
      </c>
      <c r="C315" s="194" t="s">
        <v>7156</v>
      </c>
      <c r="D315" s="505">
        <v>0.63</v>
      </c>
      <c r="E315" s="493">
        <f t="shared" si="4"/>
        <v>12.6</v>
      </c>
    </row>
    <row r="316" spans="1:5">
      <c r="A316" s="160">
        <v>313</v>
      </c>
      <c r="B316" s="170" t="s">
        <v>7172</v>
      </c>
      <c r="C316" s="194" t="s">
        <v>7156</v>
      </c>
      <c r="D316" s="505">
        <v>0.54</v>
      </c>
      <c r="E316" s="493">
        <f t="shared" si="4"/>
        <v>10.8</v>
      </c>
    </row>
    <row r="317" spans="1:5">
      <c r="A317" s="160">
        <v>314</v>
      </c>
      <c r="B317" s="170" t="s">
        <v>7173</v>
      </c>
      <c r="C317" s="194" t="s">
        <v>7156</v>
      </c>
      <c r="D317" s="505">
        <v>1.28</v>
      </c>
      <c r="E317" s="493">
        <f t="shared" si="4"/>
        <v>25.6</v>
      </c>
    </row>
    <row r="318" spans="1:5">
      <c r="A318" s="160">
        <v>315</v>
      </c>
      <c r="B318" s="170" t="s">
        <v>7174</v>
      </c>
      <c r="C318" s="194" t="s">
        <v>7156</v>
      </c>
      <c r="D318" s="505">
        <v>1.92</v>
      </c>
      <c r="E318" s="493">
        <f t="shared" si="4"/>
        <v>38.4</v>
      </c>
    </row>
    <row r="319" spans="1:5">
      <c r="A319" s="160">
        <v>316</v>
      </c>
      <c r="B319" s="170" t="s">
        <v>7175</v>
      </c>
      <c r="C319" s="194" t="s">
        <v>7156</v>
      </c>
      <c r="D319" s="505">
        <v>3.2</v>
      </c>
      <c r="E319" s="493">
        <f t="shared" si="4"/>
        <v>64</v>
      </c>
    </row>
    <row r="320" spans="1:5">
      <c r="A320" s="160">
        <v>317</v>
      </c>
      <c r="B320" s="170" t="s">
        <v>7176</v>
      </c>
      <c r="C320" s="194" t="s">
        <v>7156</v>
      </c>
      <c r="D320" s="505">
        <v>2.56</v>
      </c>
      <c r="E320" s="493">
        <f t="shared" si="4"/>
        <v>51.2</v>
      </c>
    </row>
    <row r="321" spans="1:5">
      <c r="A321" s="160">
        <v>318</v>
      </c>
      <c r="B321" s="170" t="s">
        <v>7177</v>
      </c>
      <c r="C321" s="194" t="s">
        <v>7156</v>
      </c>
      <c r="D321" s="505">
        <v>2.56</v>
      </c>
      <c r="E321" s="493">
        <f t="shared" si="4"/>
        <v>51.2</v>
      </c>
    </row>
    <row r="322" spans="1:5">
      <c r="A322" s="160">
        <v>319</v>
      </c>
      <c r="B322" s="170" t="s">
        <v>5402</v>
      </c>
      <c r="C322" s="194" t="s">
        <v>7156</v>
      </c>
      <c r="D322" s="505">
        <v>1.28</v>
      </c>
      <c r="E322" s="493">
        <f t="shared" si="4"/>
        <v>25.6</v>
      </c>
    </row>
    <row r="323" spans="1:5">
      <c r="A323" s="160">
        <v>320</v>
      </c>
      <c r="B323" s="170" t="s">
        <v>7178</v>
      </c>
      <c r="C323" s="194" t="s">
        <v>7156</v>
      </c>
      <c r="D323" s="505">
        <v>2.24</v>
      </c>
      <c r="E323" s="493">
        <f t="shared" si="4"/>
        <v>44.8</v>
      </c>
    </row>
    <row r="324" spans="1:5">
      <c r="A324" s="160">
        <v>321</v>
      </c>
      <c r="B324" s="170" t="s">
        <v>7179</v>
      </c>
      <c r="C324" s="194" t="s">
        <v>7156</v>
      </c>
      <c r="D324" s="505">
        <v>2.56</v>
      </c>
      <c r="E324" s="493">
        <f t="shared" si="4"/>
        <v>51.2</v>
      </c>
    </row>
    <row r="325" spans="1:5">
      <c r="A325" s="160">
        <v>322</v>
      </c>
      <c r="B325" s="170" t="s">
        <v>3766</v>
      </c>
      <c r="C325" s="194" t="s">
        <v>7156</v>
      </c>
      <c r="D325" s="505">
        <v>3.84</v>
      </c>
      <c r="E325" s="493">
        <f t="shared" ref="E325:E388" si="5">D325*20</f>
        <v>76.8</v>
      </c>
    </row>
    <row r="326" spans="1:5">
      <c r="A326" s="160">
        <v>323</v>
      </c>
      <c r="B326" s="170" t="s">
        <v>7180</v>
      </c>
      <c r="C326" s="194" t="s">
        <v>7156</v>
      </c>
      <c r="D326" s="505">
        <v>2.35</v>
      </c>
      <c r="E326" s="493">
        <f t="shared" si="5"/>
        <v>47</v>
      </c>
    </row>
    <row r="327" spans="1:5">
      <c r="A327" s="160">
        <v>324</v>
      </c>
      <c r="B327" s="170" t="s">
        <v>7181</v>
      </c>
      <c r="C327" s="194" t="s">
        <v>7156</v>
      </c>
      <c r="D327" s="505">
        <v>3.2</v>
      </c>
      <c r="E327" s="493">
        <f t="shared" si="5"/>
        <v>64</v>
      </c>
    </row>
    <row r="328" spans="1:5">
      <c r="A328" s="160">
        <v>325</v>
      </c>
      <c r="B328" s="170" t="s">
        <v>7182</v>
      </c>
      <c r="C328" s="194" t="s">
        <v>7156</v>
      </c>
      <c r="D328" s="505">
        <v>2.56</v>
      </c>
      <c r="E328" s="493">
        <f t="shared" si="5"/>
        <v>51.2</v>
      </c>
    </row>
    <row r="329" spans="1:5">
      <c r="A329" s="160">
        <v>326</v>
      </c>
      <c r="B329" s="170" t="s">
        <v>7183</v>
      </c>
      <c r="C329" s="194" t="s">
        <v>7156</v>
      </c>
      <c r="D329" s="505">
        <v>1.92</v>
      </c>
      <c r="E329" s="493">
        <f t="shared" si="5"/>
        <v>38.4</v>
      </c>
    </row>
    <row r="330" spans="1:5">
      <c r="A330" s="160">
        <v>327</v>
      </c>
      <c r="B330" s="170" t="s">
        <v>7184</v>
      </c>
      <c r="C330" s="194" t="s">
        <v>7156</v>
      </c>
      <c r="D330" s="505">
        <v>1.28</v>
      </c>
      <c r="E330" s="493">
        <f t="shared" si="5"/>
        <v>25.6</v>
      </c>
    </row>
    <row r="331" spans="1:5">
      <c r="A331" s="160">
        <v>328</v>
      </c>
      <c r="B331" s="170" t="s">
        <v>3032</v>
      </c>
      <c r="C331" s="194" t="s">
        <v>7156</v>
      </c>
      <c r="D331" s="505">
        <v>1.92</v>
      </c>
      <c r="E331" s="493">
        <f t="shared" si="5"/>
        <v>38.4</v>
      </c>
    </row>
    <row r="332" spans="1:5">
      <c r="A332" s="160">
        <v>329</v>
      </c>
      <c r="B332" s="170" t="s">
        <v>7185</v>
      </c>
      <c r="C332" s="194" t="s">
        <v>7156</v>
      </c>
      <c r="D332" s="505">
        <v>2.34</v>
      </c>
      <c r="E332" s="493">
        <f t="shared" si="5"/>
        <v>46.8</v>
      </c>
    </row>
    <row r="333" spans="1:5">
      <c r="A333" s="160">
        <v>330</v>
      </c>
      <c r="B333" s="170" t="s">
        <v>7186</v>
      </c>
      <c r="C333" s="194" t="s">
        <v>7156</v>
      </c>
      <c r="D333" s="505">
        <v>1.92</v>
      </c>
      <c r="E333" s="493">
        <f t="shared" si="5"/>
        <v>38.4</v>
      </c>
    </row>
    <row r="334" spans="1:5">
      <c r="A334" s="160">
        <v>331</v>
      </c>
      <c r="B334" s="170" t="s">
        <v>7187</v>
      </c>
      <c r="C334" s="194" t="s">
        <v>7156</v>
      </c>
      <c r="D334" s="505">
        <v>1.92</v>
      </c>
      <c r="E334" s="493">
        <f t="shared" si="5"/>
        <v>38.4</v>
      </c>
    </row>
    <row r="335" spans="1:5">
      <c r="A335" s="160">
        <v>332</v>
      </c>
      <c r="B335" s="170" t="s">
        <v>7188</v>
      </c>
      <c r="C335" s="194" t="s">
        <v>7156</v>
      </c>
      <c r="D335" s="505">
        <v>1.92</v>
      </c>
      <c r="E335" s="493">
        <f t="shared" si="5"/>
        <v>38.4</v>
      </c>
    </row>
    <row r="336" spans="1:5">
      <c r="A336" s="160">
        <v>333</v>
      </c>
      <c r="B336" s="170" t="s">
        <v>4706</v>
      </c>
      <c r="C336" s="194" t="s">
        <v>7156</v>
      </c>
      <c r="D336" s="505">
        <v>3.2</v>
      </c>
      <c r="E336" s="493">
        <f t="shared" si="5"/>
        <v>64</v>
      </c>
    </row>
    <row r="337" spans="1:5">
      <c r="A337" s="160">
        <v>334</v>
      </c>
      <c r="B337" s="170" t="s">
        <v>7189</v>
      </c>
      <c r="C337" s="194" t="s">
        <v>7156</v>
      </c>
      <c r="D337" s="505">
        <v>1.92</v>
      </c>
      <c r="E337" s="493">
        <f t="shared" si="5"/>
        <v>38.4</v>
      </c>
    </row>
    <row r="338" spans="1:5">
      <c r="A338" s="160">
        <v>335</v>
      </c>
      <c r="B338" s="170" t="s">
        <v>7190</v>
      </c>
      <c r="C338" s="194" t="s">
        <v>7156</v>
      </c>
      <c r="D338" s="505">
        <v>1.92</v>
      </c>
      <c r="E338" s="493">
        <f t="shared" si="5"/>
        <v>38.4</v>
      </c>
    </row>
    <row r="339" spans="1:5">
      <c r="A339" s="160">
        <v>336</v>
      </c>
      <c r="B339" s="170" t="s">
        <v>7191</v>
      </c>
      <c r="C339" s="194" t="s">
        <v>7156</v>
      </c>
      <c r="D339" s="505">
        <v>3.84</v>
      </c>
      <c r="E339" s="493">
        <f t="shared" si="5"/>
        <v>76.8</v>
      </c>
    </row>
    <row r="340" spans="1:5">
      <c r="A340" s="160">
        <v>337</v>
      </c>
      <c r="B340" s="170" t="s">
        <v>7192</v>
      </c>
      <c r="C340" s="194" t="s">
        <v>7156</v>
      </c>
      <c r="D340" s="505">
        <v>2.94</v>
      </c>
      <c r="E340" s="493">
        <f t="shared" si="5"/>
        <v>58.8</v>
      </c>
    </row>
    <row r="341" spans="1:5">
      <c r="A341" s="160">
        <v>338</v>
      </c>
      <c r="B341" s="170" t="s">
        <v>7193</v>
      </c>
      <c r="C341" s="194" t="s">
        <v>7156</v>
      </c>
      <c r="D341" s="505">
        <v>1.28</v>
      </c>
      <c r="E341" s="493">
        <f t="shared" si="5"/>
        <v>25.6</v>
      </c>
    </row>
    <row r="342" spans="1:5">
      <c r="A342" s="160">
        <v>339</v>
      </c>
      <c r="B342" s="170" t="s">
        <v>7194</v>
      </c>
      <c r="C342" s="194" t="s">
        <v>7156</v>
      </c>
      <c r="D342" s="505">
        <v>3.64</v>
      </c>
      <c r="E342" s="493">
        <f t="shared" si="5"/>
        <v>72.8</v>
      </c>
    </row>
    <row r="343" spans="1:5">
      <c r="A343" s="160">
        <v>340</v>
      </c>
      <c r="B343" s="170" t="s">
        <v>7195</v>
      </c>
      <c r="C343" s="194" t="s">
        <v>7156</v>
      </c>
      <c r="D343" s="505">
        <v>1.92</v>
      </c>
      <c r="E343" s="493">
        <f t="shared" si="5"/>
        <v>38.4</v>
      </c>
    </row>
    <row r="344" spans="1:5">
      <c r="A344" s="160">
        <v>341</v>
      </c>
      <c r="B344" s="170" t="s">
        <v>7196</v>
      </c>
      <c r="C344" s="194" t="s">
        <v>7156</v>
      </c>
      <c r="D344" s="505">
        <v>3.2</v>
      </c>
      <c r="E344" s="493">
        <f t="shared" si="5"/>
        <v>64</v>
      </c>
    </row>
    <row r="345" spans="1:5">
      <c r="A345" s="160">
        <v>342</v>
      </c>
      <c r="B345" s="170" t="s">
        <v>7197</v>
      </c>
      <c r="C345" s="194" t="s">
        <v>7156</v>
      </c>
      <c r="D345" s="505">
        <v>1.92</v>
      </c>
      <c r="E345" s="493">
        <f t="shared" si="5"/>
        <v>38.4</v>
      </c>
    </row>
    <row r="346" spans="1:5">
      <c r="A346" s="160">
        <v>343</v>
      </c>
      <c r="B346" s="170" t="s">
        <v>7198</v>
      </c>
      <c r="C346" s="194" t="s">
        <v>7156</v>
      </c>
      <c r="D346" s="505">
        <v>1.28</v>
      </c>
      <c r="E346" s="493">
        <f t="shared" si="5"/>
        <v>25.6</v>
      </c>
    </row>
    <row r="347" spans="1:5">
      <c r="A347" s="160">
        <v>344</v>
      </c>
      <c r="B347" s="170" t="s">
        <v>7199</v>
      </c>
      <c r="C347" s="194" t="s">
        <v>7156</v>
      </c>
      <c r="D347" s="505">
        <v>1.92</v>
      </c>
      <c r="E347" s="493">
        <f t="shared" si="5"/>
        <v>38.4</v>
      </c>
    </row>
    <row r="348" spans="1:5">
      <c r="A348" s="160">
        <v>345</v>
      </c>
      <c r="B348" s="170" t="s">
        <v>7200</v>
      </c>
      <c r="C348" s="194" t="s">
        <v>7156</v>
      </c>
      <c r="D348" s="505">
        <v>1.92</v>
      </c>
      <c r="E348" s="493">
        <f t="shared" si="5"/>
        <v>38.4</v>
      </c>
    </row>
    <row r="349" spans="1:5">
      <c r="A349" s="160">
        <v>346</v>
      </c>
      <c r="B349" s="170" t="s">
        <v>7201</v>
      </c>
      <c r="C349" s="194" t="s">
        <v>7156</v>
      </c>
      <c r="D349" s="505">
        <v>4.28</v>
      </c>
      <c r="E349" s="493">
        <f t="shared" si="5"/>
        <v>85.6</v>
      </c>
    </row>
    <row r="350" spans="1:5">
      <c r="A350" s="160">
        <v>347</v>
      </c>
      <c r="B350" s="170" t="s">
        <v>7202</v>
      </c>
      <c r="C350" s="194" t="s">
        <v>7156</v>
      </c>
      <c r="D350" s="505">
        <v>2.24</v>
      </c>
      <c r="E350" s="493">
        <f t="shared" si="5"/>
        <v>44.8</v>
      </c>
    </row>
    <row r="351" spans="1:5">
      <c r="A351" s="160">
        <v>348</v>
      </c>
      <c r="B351" s="170" t="s">
        <v>7203</v>
      </c>
      <c r="C351" s="194" t="s">
        <v>7156</v>
      </c>
      <c r="D351" s="505">
        <v>2.35</v>
      </c>
      <c r="E351" s="493">
        <f t="shared" si="5"/>
        <v>47</v>
      </c>
    </row>
    <row r="352" spans="1:5">
      <c r="A352" s="160">
        <v>349</v>
      </c>
      <c r="B352" s="170" t="s">
        <v>7204</v>
      </c>
      <c r="C352" s="194" t="s">
        <v>7156</v>
      </c>
      <c r="D352" s="505">
        <v>2.56</v>
      </c>
      <c r="E352" s="493">
        <f t="shared" si="5"/>
        <v>51.2</v>
      </c>
    </row>
    <row r="353" spans="1:5">
      <c r="A353" s="160">
        <v>350</v>
      </c>
      <c r="B353" s="170" t="s">
        <v>7205</v>
      </c>
      <c r="C353" s="194" t="s">
        <v>7156</v>
      </c>
      <c r="D353" s="505">
        <v>0.64</v>
      </c>
      <c r="E353" s="493">
        <f t="shared" si="5"/>
        <v>12.8</v>
      </c>
    </row>
    <row r="354" spans="1:5">
      <c r="A354" s="160">
        <v>351</v>
      </c>
      <c r="B354" s="170" t="s">
        <v>7206</v>
      </c>
      <c r="C354" s="194" t="s">
        <v>7156</v>
      </c>
      <c r="D354" s="505">
        <v>0.64</v>
      </c>
      <c r="E354" s="493">
        <f t="shared" si="5"/>
        <v>12.8</v>
      </c>
    </row>
    <row r="355" spans="1:5">
      <c r="A355" s="160">
        <v>352</v>
      </c>
      <c r="B355" s="170" t="s">
        <v>7207</v>
      </c>
      <c r="C355" s="194" t="s">
        <v>7156</v>
      </c>
      <c r="D355" s="505">
        <v>0.64</v>
      </c>
      <c r="E355" s="493">
        <f t="shared" si="5"/>
        <v>12.8</v>
      </c>
    </row>
    <row r="356" spans="1:5">
      <c r="A356" s="160">
        <v>353</v>
      </c>
      <c r="B356" s="170" t="s">
        <v>7208</v>
      </c>
      <c r="C356" s="194" t="s">
        <v>7156</v>
      </c>
      <c r="D356" s="505">
        <v>2.54</v>
      </c>
      <c r="E356" s="493">
        <f t="shared" si="5"/>
        <v>50.8</v>
      </c>
    </row>
    <row r="357" spans="1:5">
      <c r="A357" s="160">
        <v>354</v>
      </c>
      <c r="B357" s="170" t="s">
        <v>7209</v>
      </c>
      <c r="C357" s="194" t="s">
        <v>7156</v>
      </c>
      <c r="D357" s="505">
        <v>3.2</v>
      </c>
      <c r="E357" s="493">
        <f t="shared" si="5"/>
        <v>64</v>
      </c>
    </row>
    <row r="358" spans="1:5">
      <c r="A358" s="160">
        <v>355</v>
      </c>
      <c r="B358" s="170" t="s">
        <v>7210</v>
      </c>
      <c r="C358" s="194" t="s">
        <v>7156</v>
      </c>
      <c r="D358" s="505">
        <v>3.52</v>
      </c>
      <c r="E358" s="493">
        <f t="shared" si="5"/>
        <v>70.4</v>
      </c>
    </row>
    <row r="359" spans="1:5">
      <c r="A359" s="160">
        <v>356</v>
      </c>
      <c r="B359" s="170" t="s">
        <v>7211</v>
      </c>
      <c r="C359" s="194" t="s">
        <v>7156</v>
      </c>
      <c r="D359" s="505">
        <v>2.56</v>
      </c>
      <c r="E359" s="493">
        <f t="shared" si="5"/>
        <v>51.2</v>
      </c>
    </row>
    <row r="360" spans="1:5">
      <c r="A360" s="160">
        <v>357</v>
      </c>
      <c r="B360" s="170" t="s">
        <v>7212</v>
      </c>
      <c r="C360" s="194" t="s">
        <v>7213</v>
      </c>
      <c r="D360" s="505">
        <v>1.92</v>
      </c>
      <c r="E360" s="493">
        <f t="shared" si="5"/>
        <v>38.4</v>
      </c>
    </row>
    <row r="361" spans="1:5">
      <c r="A361" s="160">
        <v>358</v>
      </c>
      <c r="B361" s="170" t="s">
        <v>7214</v>
      </c>
      <c r="C361" s="194" t="s">
        <v>7213</v>
      </c>
      <c r="D361" s="505">
        <v>1.92</v>
      </c>
      <c r="E361" s="493">
        <f t="shared" si="5"/>
        <v>38.4</v>
      </c>
    </row>
    <row r="362" spans="1:5">
      <c r="A362" s="160">
        <v>359</v>
      </c>
      <c r="B362" s="170" t="s">
        <v>7215</v>
      </c>
      <c r="C362" s="194" t="s">
        <v>7216</v>
      </c>
      <c r="D362" s="505">
        <v>347.47</v>
      </c>
      <c r="E362" s="493">
        <f t="shared" si="5"/>
        <v>6949.4</v>
      </c>
    </row>
    <row r="363" spans="1:5">
      <c r="A363" s="160">
        <v>360</v>
      </c>
      <c r="B363" s="170" t="s">
        <v>7217</v>
      </c>
      <c r="C363" s="194" t="s">
        <v>7218</v>
      </c>
      <c r="D363" s="505">
        <v>114.62</v>
      </c>
      <c r="E363" s="493">
        <f t="shared" si="5"/>
        <v>2292.4</v>
      </c>
    </row>
    <row r="364" spans="1:5">
      <c r="A364" s="160">
        <v>361</v>
      </c>
      <c r="B364" s="170" t="s">
        <v>7219</v>
      </c>
      <c r="C364" s="194" t="s">
        <v>7220</v>
      </c>
      <c r="D364" s="505">
        <v>199.24</v>
      </c>
      <c r="E364" s="493">
        <f t="shared" si="5"/>
        <v>3984.8</v>
      </c>
    </row>
    <row r="365" spans="1:5">
      <c r="A365" s="160">
        <v>362</v>
      </c>
      <c r="B365" s="170" t="s">
        <v>7221</v>
      </c>
      <c r="C365" s="194" t="s">
        <v>7220</v>
      </c>
      <c r="D365" s="505">
        <v>2.48</v>
      </c>
      <c r="E365" s="493">
        <f t="shared" si="5"/>
        <v>49.6</v>
      </c>
    </row>
    <row r="366" spans="1:5">
      <c r="A366" s="160">
        <v>363</v>
      </c>
      <c r="B366" s="170" t="s">
        <v>6026</v>
      </c>
      <c r="C366" s="194" t="s">
        <v>7220</v>
      </c>
      <c r="D366" s="505">
        <v>276.26</v>
      </c>
      <c r="E366" s="493">
        <f t="shared" si="5"/>
        <v>5525.2</v>
      </c>
    </row>
    <row r="367" spans="1:5">
      <c r="A367" s="160">
        <v>364</v>
      </c>
      <c r="B367" s="170" t="s">
        <v>7222</v>
      </c>
      <c r="C367" s="194"/>
      <c r="D367" s="505">
        <v>184</v>
      </c>
      <c r="E367" s="493">
        <f t="shared" si="5"/>
        <v>3680</v>
      </c>
    </row>
    <row r="368" spans="1:5">
      <c r="A368" s="160">
        <v>365</v>
      </c>
      <c r="B368" s="170" t="s">
        <v>7223</v>
      </c>
      <c r="C368" s="194" t="s">
        <v>7224</v>
      </c>
      <c r="D368" s="505">
        <v>2.6</v>
      </c>
      <c r="E368" s="493">
        <f t="shared" si="5"/>
        <v>52</v>
      </c>
    </row>
    <row r="369" spans="1:5">
      <c r="A369" s="160">
        <v>366</v>
      </c>
      <c r="B369" s="170" t="s">
        <v>7225</v>
      </c>
      <c r="C369" s="194" t="s">
        <v>7224</v>
      </c>
      <c r="D369" s="505">
        <v>2.08</v>
      </c>
      <c r="E369" s="493">
        <f t="shared" si="5"/>
        <v>41.6</v>
      </c>
    </row>
    <row r="370" spans="1:5">
      <c r="A370" s="160">
        <v>367</v>
      </c>
      <c r="B370" s="170" t="s">
        <v>7226</v>
      </c>
      <c r="C370" s="194" t="s">
        <v>7224</v>
      </c>
      <c r="D370" s="505">
        <v>2.08</v>
      </c>
      <c r="E370" s="493">
        <f t="shared" si="5"/>
        <v>41.6</v>
      </c>
    </row>
    <row r="371" spans="1:5">
      <c r="A371" s="160">
        <v>368</v>
      </c>
      <c r="B371" s="170" t="s">
        <v>7227</v>
      </c>
      <c r="C371" s="194" t="s">
        <v>7224</v>
      </c>
      <c r="D371" s="505">
        <v>2.6</v>
      </c>
      <c r="E371" s="493">
        <f t="shared" si="5"/>
        <v>52</v>
      </c>
    </row>
    <row r="372" spans="1:5">
      <c r="A372" s="160">
        <v>369</v>
      </c>
      <c r="B372" s="170" t="s">
        <v>7228</v>
      </c>
      <c r="C372" s="194" t="s">
        <v>7224</v>
      </c>
      <c r="D372" s="505">
        <v>2.6</v>
      </c>
      <c r="E372" s="493">
        <f t="shared" si="5"/>
        <v>52</v>
      </c>
    </row>
    <row r="373" spans="1:5">
      <c r="A373" s="160">
        <v>370</v>
      </c>
      <c r="B373" s="170" t="s">
        <v>7229</v>
      </c>
      <c r="C373" s="194" t="s">
        <v>7224</v>
      </c>
      <c r="D373" s="505">
        <v>1.18</v>
      </c>
      <c r="E373" s="493">
        <f t="shared" si="5"/>
        <v>23.6</v>
      </c>
    </row>
    <row r="374" spans="1:5">
      <c r="A374" s="160">
        <v>371</v>
      </c>
      <c r="B374" s="170" t="s">
        <v>7230</v>
      </c>
      <c r="C374" s="194" t="s">
        <v>7224</v>
      </c>
      <c r="D374" s="505">
        <v>1.56</v>
      </c>
      <c r="E374" s="493">
        <f t="shared" si="5"/>
        <v>31.2</v>
      </c>
    </row>
    <row r="375" spans="1:5">
      <c r="A375" s="160">
        <v>372</v>
      </c>
      <c r="B375" s="170" t="s">
        <v>7231</v>
      </c>
      <c r="C375" s="194" t="s">
        <v>7224</v>
      </c>
      <c r="D375" s="505">
        <v>2.6</v>
      </c>
      <c r="E375" s="493">
        <f t="shared" si="5"/>
        <v>52</v>
      </c>
    </row>
    <row r="376" spans="1:5">
      <c r="A376" s="160">
        <v>373</v>
      </c>
      <c r="B376" s="170" t="s">
        <v>7232</v>
      </c>
      <c r="C376" s="194" t="s">
        <v>7224</v>
      </c>
      <c r="D376" s="505">
        <v>1.56</v>
      </c>
      <c r="E376" s="493">
        <f t="shared" si="5"/>
        <v>31.2</v>
      </c>
    </row>
    <row r="377" spans="1:5">
      <c r="A377" s="160">
        <v>374</v>
      </c>
      <c r="B377" s="170" t="s">
        <v>7233</v>
      </c>
      <c r="C377" s="194" t="s">
        <v>7224</v>
      </c>
      <c r="D377" s="505">
        <v>1.3</v>
      </c>
      <c r="E377" s="493">
        <f t="shared" si="5"/>
        <v>26</v>
      </c>
    </row>
    <row r="378" spans="1:5">
      <c r="A378" s="160">
        <v>375</v>
      </c>
      <c r="B378" s="170" t="s">
        <v>7234</v>
      </c>
      <c r="C378" s="194" t="s">
        <v>7224</v>
      </c>
      <c r="D378" s="505">
        <v>1.78</v>
      </c>
      <c r="E378" s="493">
        <f t="shared" si="5"/>
        <v>35.6</v>
      </c>
    </row>
    <row r="379" spans="1:5">
      <c r="A379" s="160">
        <v>376</v>
      </c>
      <c r="B379" s="170" t="s">
        <v>7235</v>
      </c>
      <c r="C379" s="194" t="s">
        <v>7224</v>
      </c>
      <c r="D379" s="505">
        <v>3.11</v>
      </c>
      <c r="E379" s="493">
        <f t="shared" si="5"/>
        <v>62.2</v>
      </c>
    </row>
    <row r="380" spans="1:5">
      <c r="A380" s="160">
        <v>377</v>
      </c>
      <c r="B380" s="170" t="s">
        <v>7236</v>
      </c>
      <c r="C380" s="194" t="s">
        <v>7224</v>
      </c>
      <c r="D380" s="505">
        <v>1.62</v>
      </c>
      <c r="E380" s="493">
        <f t="shared" si="5"/>
        <v>32.4</v>
      </c>
    </row>
    <row r="381" spans="1:5">
      <c r="A381" s="160">
        <v>378</v>
      </c>
      <c r="B381" s="170" t="s">
        <v>7237</v>
      </c>
      <c r="C381" s="194" t="s">
        <v>7224</v>
      </c>
      <c r="D381" s="505">
        <v>2.57</v>
      </c>
      <c r="E381" s="493">
        <f t="shared" si="5"/>
        <v>51.4</v>
      </c>
    </row>
    <row r="382" spans="1:5">
      <c r="A382" s="160">
        <v>379</v>
      </c>
      <c r="B382" s="170" t="s">
        <v>7238</v>
      </c>
      <c r="C382" s="194" t="s">
        <v>7224</v>
      </c>
      <c r="D382" s="505">
        <v>1.03</v>
      </c>
      <c r="E382" s="493">
        <f t="shared" si="5"/>
        <v>20.6</v>
      </c>
    </row>
    <row r="383" spans="1:5">
      <c r="A383" s="160">
        <v>380</v>
      </c>
      <c r="B383" s="170" t="s">
        <v>209</v>
      </c>
      <c r="C383" s="194" t="s">
        <v>7224</v>
      </c>
      <c r="D383" s="505">
        <v>2.6</v>
      </c>
      <c r="E383" s="493">
        <f t="shared" si="5"/>
        <v>52</v>
      </c>
    </row>
    <row r="384" spans="1:5">
      <c r="A384" s="160">
        <v>381</v>
      </c>
      <c r="B384" s="170" t="s">
        <v>7239</v>
      </c>
      <c r="C384" s="194" t="s">
        <v>7224</v>
      </c>
      <c r="D384" s="505">
        <v>1.53</v>
      </c>
      <c r="E384" s="493">
        <f t="shared" si="5"/>
        <v>30.6</v>
      </c>
    </row>
    <row r="385" spans="1:5">
      <c r="A385" s="160">
        <v>382</v>
      </c>
      <c r="B385" s="170" t="s">
        <v>7240</v>
      </c>
      <c r="C385" s="194" t="s">
        <v>7224</v>
      </c>
      <c r="D385" s="505">
        <v>2.6</v>
      </c>
      <c r="E385" s="493">
        <f t="shared" si="5"/>
        <v>52</v>
      </c>
    </row>
    <row r="386" spans="1:5">
      <c r="A386" s="160">
        <v>383</v>
      </c>
      <c r="B386" s="170" t="s">
        <v>7241</v>
      </c>
      <c r="C386" s="194" t="s">
        <v>7224</v>
      </c>
      <c r="D386" s="505">
        <v>1.56</v>
      </c>
      <c r="E386" s="493">
        <f t="shared" si="5"/>
        <v>31.2</v>
      </c>
    </row>
    <row r="387" spans="1:5">
      <c r="A387" s="160">
        <v>384</v>
      </c>
      <c r="B387" s="170" t="s">
        <v>7242</v>
      </c>
      <c r="C387" s="194" t="s">
        <v>7224</v>
      </c>
      <c r="D387" s="505">
        <v>1.56</v>
      </c>
      <c r="E387" s="493">
        <f t="shared" si="5"/>
        <v>31.2</v>
      </c>
    </row>
    <row r="388" spans="1:5">
      <c r="A388" s="160">
        <v>385</v>
      </c>
      <c r="B388" s="170" t="s">
        <v>7243</v>
      </c>
      <c r="C388" s="194" t="s">
        <v>7224</v>
      </c>
      <c r="D388" s="505">
        <v>1.56</v>
      </c>
      <c r="E388" s="493">
        <f t="shared" si="5"/>
        <v>31.2</v>
      </c>
    </row>
    <row r="389" spans="1:5">
      <c r="A389" s="160">
        <v>386</v>
      </c>
      <c r="B389" s="170" t="s">
        <v>7244</v>
      </c>
      <c r="C389" s="194" t="s">
        <v>7224</v>
      </c>
      <c r="D389" s="505">
        <v>1.04</v>
      </c>
      <c r="E389" s="493">
        <f t="shared" ref="E389:E452" si="6">D389*20</f>
        <v>20.8</v>
      </c>
    </row>
    <row r="390" spans="1:5">
      <c r="A390" s="160">
        <v>387</v>
      </c>
      <c r="B390" s="170" t="s">
        <v>7245</v>
      </c>
      <c r="C390" s="194" t="s">
        <v>7224</v>
      </c>
      <c r="D390" s="505">
        <v>2.21</v>
      </c>
      <c r="E390" s="493">
        <f t="shared" si="6"/>
        <v>44.2</v>
      </c>
    </row>
    <row r="391" spans="1:5">
      <c r="A391" s="160">
        <v>388</v>
      </c>
      <c r="B391" s="170" t="s">
        <v>7246</v>
      </c>
      <c r="C391" s="194" t="s">
        <v>7224</v>
      </c>
      <c r="D391" s="505">
        <v>1.71</v>
      </c>
      <c r="E391" s="493">
        <f t="shared" si="6"/>
        <v>34.2</v>
      </c>
    </row>
    <row r="392" spans="1:5">
      <c r="A392" s="160">
        <v>389</v>
      </c>
      <c r="B392" s="170" t="s">
        <v>7247</v>
      </c>
      <c r="C392" s="194" t="s">
        <v>7224</v>
      </c>
      <c r="D392" s="505">
        <v>2.24</v>
      </c>
      <c r="E392" s="493">
        <f t="shared" si="6"/>
        <v>44.8</v>
      </c>
    </row>
    <row r="393" spans="1:5">
      <c r="A393" s="160">
        <v>390</v>
      </c>
      <c r="B393" s="170" t="s">
        <v>7248</v>
      </c>
      <c r="C393" s="194" t="s">
        <v>7224</v>
      </c>
      <c r="D393" s="505">
        <v>1.71</v>
      </c>
      <c r="E393" s="493">
        <f t="shared" si="6"/>
        <v>34.2</v>
      </c>
    </row>
    <row r="394" spans="1:5">
      <c r="A394" s="160">
        <v>391</v>
      </c>
      <c r="B394" s="170" t="s">
        <v>7249</v>
      </c>
      <c r="C394" s="194" t="s">
        <v>7224</v>
      </c>
      <c r="D394" s="505">
        <v>2.6</v>
      </c>
      <c r="E394" s="493">
        <f t="shared" si="6"/>
        <v>52</v>
      </c>
    </row>
    <row r="395" spans="1:5">
      <c r="A395" s="160">
        <v>392</v>
      </c>
      <c r="B395" s="170" t="s">
        <v>7250</v>
      </c>
      <c r="C395" s="194" t="s">
        <v>7224</v>
      </c>
      <c r="D395" s="505">
        <v>2.6</v>
      </c>
      <c r="E395" s="493">
        <f t="shared" si="6"/>
        <v>52</v>
      </c>
    </row>
    <row r="396" spans="1:5">
      <c r="A396" s="160">
        <v>393</v>
      </c>
      <c r="B396" s="170" t="s">
        <v>7251</v>
      </c>
      <c r="C396" s="194" t="s">
        <v>7224</v>
      </c>
      <c r="D396" s="505">
        <v>2.62</v>
      </c>
      <c r="E396" s="493">
        <f t="shared" si="6"/>
        <v>52.4</v>
      </c>
    </row>
    <row r="397" spans="1:5">
      <c r="A397" s="160">
        <v>394</v>
      </c>
      <c r="B397" s="170" t="s">
        <v>7252</v>
      </c>
      <c r="C397" s="194" t="s">
        <v>7224</v>
      </c>
      <c r="D397" s="505">
        <v>1.64</v>
      </c>
      <c r="E397" s="493">
        <f t="shared" si="6"/>
        <v>32.8</v>
      </c>
    </row>
    <row r="398" spans="1:5">
      <c r="A398" s="160">
        <v>395</v>
      </c>
      <c r="B398" s="170" t="s">
        <v>7253</v>
      </c>
      <c r="C398" s="194" t="s">
        <v>7224</v>
      </c>
      <c r="D398" s="505">
        <v>2.55</v>
      </c>
      <c r="E398" s="493">
        <f t="shared" si="6"/>
        <v>51</v>
      </c>
    </row>
    <row r="399" spans="1:5">
      <c r="A399" s="160">
        <v>396</v>
      </c>
      <c r="B399" s="170" t="s">
        <v>7254</v>
      </c>
      <c r="C399" s="194" t="s">
        <v>7224</v>
      </c>
      <c r="D399" s="505">
        <v>1.07</v>
      </c>
      <c r="E399" s="493">
        <f t="shared" si="6"/>
        <v>21.4</v>
      </c>
    </row>
    <row r="400" spans="1:5">
      <c r="A400" s="160">
        <v>397</v>
      </c>
      <c r="B400" s="170" t="s">
        <v>7255</v>
      </c>
      <c r="C400" s="194" t="s">
        <v>7224</v>
      </c>
      <c r="D400" s="505">
        <v>2.8</v>
      </c>
      <c r="E400" s="493">
        <f t="shared" si="6"/>
        <v>56</v>
      </c>
    </row>
    <row r="401" spans="1:5">
      <c r="A401" s="160">
        <v>398</v>
      </c>
      <c r="B401" s="170" t="s">
        <v>7256</v>
      </c>
      <c r="C401" s="194" t="s">
        <v>7224</v>
      </c>
      <c r="D401" s="505">
        <v>2.83</v>
      </c>
      <c r="E401" s="493">
        <f t="shared" si="6"/>
        <v>56.6</v>
      </c>
    </row>
    <row r="402" spans="1:5">
      <c r="A402" s="160">
        <v>399</v>
      </c>
      <c r="B402" s="170" t="s">
        <v>7257</v>
      </c>
      <c r="C402" s="194" t="s">
        <v>7224</v>
      </c>
      <c r="D402" s="505">
        <v>2.68</v>
      </c>
      <c r="E402" s="493">
        <f t="shared" si="6"/>
        <v>53.6</v>
      </c>
    </row>
    <row r="403" spans="1:5">
      <c r="A403" s="160">
        <v>400</v>
      </c>
      <c r="B403" s="170" t="s">
        <v>7258</v>
      </c>
      <c r="C403" s="194" t="s">
        <v>7224</v>
      </c>
      <c r="D403" s="505">
        <v>2.33</v>
      </c>
      <c r="E403" s="493">
        <f t="shared" si="6"/>
        <v>46.6</v>
      </c>
    </row>
    <row r="404" spans="1:5">
      <c r="A404" s="160">
        <v>401</v>
      </c>
      <c r="B404" s="170" t="s">
        <v>7259</v>
      </c>
      <c r="C404" s="194" t="s">
        <v>7224</v>
      </c>
      <c r="D404" s="505">
        <v>2.6</v>
      </c>
      <c r="E404" s="493">
        <f t="shared" si="6"/>
        <v>52</v>
      </c>
    </row>
    <row r="405" spans="1:5">
      <c r="A405" s="160">
        <v>402</v>
      </c>
      <c r="B405" s="170" t="s">
        <v>7260</v>
      </c>
      <c r="C405" s="194" t="s">
        <v>7224</v>
      </c>
      <c r="D405" s="505">
        <v>3.02</v>
      </c>
      <c r="E405" s="493">
        <f t="shared" si="6"/>
        <v>60.4</v>
      </c>
    </row>
    <row r="406" spans="1:5">
      <c r="A406" s="160">
        <v>403</v>
      </c>
      <c r="B406" s="170" t="s">
        <v>7261</v>
      </c>
      <c r="C406" s="194" t="s">
        <v>7224</v>
      </c>
      <c r="D406" s="505">
        <v>1.06</v>
      </c>
      <c r="E406" s="493">
        <f t="shared" si="6"/>
        <v>21.2</v>
      </c>
    </row>
    <row r="407" spans="1:5">
      <c r="A407" s="160">
        <v>404</v>
      </c>
      <c r="B407" s="170" t="s">
        <v>7262</v>
      </c>
      <c r="C407" s="194" t="s">
        <v>7224</v>
      </c>
      <c r="D407" s="505">
        <v>2.1</v>
      </c>
      <c r="E407" s="493">
        <f t="shared" si="6"/>
        <v>42</v>
      </c>
    </row>
    <row r="408" spans="1:5">
      <c r="A408" s="160">
        <v>405</v>
      </c>
      <c r="B408" s="170" t="s">
        <v>7263</v>
      </c>
      <c r="C408" s="194" t="s">
        <v>7224</v>
      </c>
      <c r="D408" s="505">
        <v>1.11</v>
      </c>
      <c r="E408" s="493">
        <f t="shared" si="6"/>
        <v>22.2</v>
      </c>
    </row>
    <row r="409" spans="1:5">
      <c r="A409" s="160">
        <v>406</v>
      </c>
      <c r="B409" s="170" t="s">
        <v>112</v>
      </c>
      <c r="C409" s="194" t="s">
        <v>7224</v>
      </c>
      <c r="D409" s="505">
        <v>1.58</v>
      </c>
      <c r="E409" s="493">
        <f t="shared" si="6"/>
        <v>31.6</v>
      </c>
    </row>
    <row r="410" spans="1:5">
      <c r="A410" s="160">
        <v>407</v>
      </c>
      <c r="B410" s="170" t="s">
        <v>7264</v>
      </c>
      <c r="C410" s="194" t="s">
        <v>7224</v>
      </c>
      <c r="D410" s="505">
        <v>1.56</v>
      </c>
      <c r="E410" s="493">
        <f t="shared" si="6"/>
        <v>31.2</v>
      </c>
    </row>
    <row r="411" spans="1:5">
      <c r="A411" s="160">
        <v>408</v>
      </c>
      <c r="B411" s="170" t="s">
        <v>5472</v>
      </c>
      <c r="C411" s="194" t="s">
        <v>7224</v>
      </c>
      <c r="D411" s="505">
        <v>2.67</v>
      </c>
      <c r="E411" s="493">
        <f t="shared" si="6"/>
        <v>53.4</v>
      </c>
    </row>
    <row r="412" spans="1:5">
      <c r="A412" s="160">
        <v>409</v>
      </c>
      <c r="B412" s="170" t="s">
        <v>7265</v>
      </c>
      <c r="C412" s="194" t="s">
        <v>7224</v>
      </c>
      <c r="D412" s="505">
        <v>1.46</v>
      </c>
      <c r="E412" s="493">
        <f t="shared" si="6"/>
        <v>29.2</v>
      </c>
    </row>
    <row r="413" spans="1:5">
      <c r="A413" s="160">
        <v>410</v>
      </c>
      <c r="B413" s="170" t="s">
        <v>7266</v>
      </c>
      <c r="C413" s="194" t="s">
        <v>7224</v>
      </c>
      <c r="D413" s="505">
        <v>2.08</v>
      </c>
      <c r="E413" s="493">
        <f t="shared" si="6"/>
        <v>41.6</v>
      </c>
    </row>
    <row r="414" spans="1:5">
      <c r="A414" s="160">
        <v>411</v>
      </c>
      <c r="B414" s="170" t="s">
        <v>7267</v>
      </c>
      <c r="C414" s="194" t="s">
        <v>7268</v>
      </c>
      <c r="D414" s="505">
        <v>1.84</v>
      </c>
      <c r="E414" s="493">
        <f t="shared" si="6"/>
        <v>36.8</v>
      </c>
    </row>
    <row r="415" spans="1:5">
      <c r="A415" s="160">
        <v>412</v>
      </c>
      <c r="B415" s="170" t="s">
        <v>7269</v>
      </c>
      <c r="C415" s="194" t="s">
        <v>7268</v>
      </c>
      <c r="D415" s="505">
        <v>2.63</v>
      </c>
      <c r="E415" s="493">
        <f t="shared" si="6"/>
        <v>52.6</v>
      </c>
    </row>
    <row r="416" spans="1:5">
      <c r="A416" s="160">
        <v>413</v>
      </c>
      <c r="B416" s="170" t="s">
        <v>7270</v>
      </c>
      <c r="C416" s="194" t="s">
        <v>7268</v>
      </c>
      <c r="D416" s="505">
        <v>1.58</v>
      </c>
      <c r="E416" s="493">
        <f t="shared" si="6"/>
        <v>31.6</v>
      </c>
    </row>
    <row r="417" spans="1:5">
      <c r="A417" s="160">
        <v>414</v>
      </c>
      <c r="B417" s="170" t="s">
        <v>7271</v>
      </c>
      <c r="C417" s="194" t="s">
        <v>7268</v>
      </c>
      <c r="D417" s="505">
        <v>2.63</v>
      </c>
      <c r="E417" s="493">
        <f t="shared" si="6"/>
        <v>52.6</v>
      </c>
    </row>
    <row r="418" spans="1:5">
      <c r="A418" s="160">
        <v>415</v>
      </c>
      <c r="B418" s="170" t="s">
        <v>7272</v>
      </c>
      <c r="C418" s="194" t="s">
        <v>7268</v>
      </c>
      <c r="D418" s="505">
        <v>1.46</v>
      </c>
      <c r="E418" s="493">
        <f t="shared" si="6"/>
        <v>29.2</v>
      </c>
    </row>
    <row r="419" spans="1:5">
      <c r="A419" s="160">
        <v>416</v>
      </c>
      <c r="B419" s="170" t="s">
        <v>7273</v>
      </c>
      <c r="C419" s="194" t="s">
        <v>7268</v>
      </c>
      <c r="D419" s="505">
        <v>2.63</v>
      </c>
      <c r="E419" s="493">
        <f t="shared" si="6"/>
        <v>52.6</v>
      </c>
    </row>
    <row r="420" spans="1:5">
      <c r="A420" s="160">
        <v>417</v>
      </c>
      <c r="B420" s="170" t="s">
        <v>7274</v>
      </c>
      <c r="C420" s="194" t="s">
        <v>7268</v>
      </c>
      <c r="D420" s="505">
        <v>3.68</v>
      </c>
      <c r="E420" s="493">
        <f t="shared" si="6"/>
        <v>73.6</v>
      </c>
    </row>
    <row r="421" spans="1:5">
      <c r="A421" s="160">
        <v>418</v>
      </c>
      <c r="B421" s="170" t="s">
        <v>5214</v>
      </c>
      <c r="C421" s="194" t="s">
        <v>7268</v>
      </c>
      <c r="D421" s="505">
        <v>2.63</v>
      </c>
      <c r="E421" s="493">
        <f t="shared" si="6"/>
        <v>52.6</v>
      </c>
    </row>
    <row r="422" spans="1:5">
      <c r="A422" s="160">
        <v>419</v>
      </c>
      <c r="B422" s="170" t="s">
        <v>7275</v>
      </c>
      <c r="C422" s="194" t="s">
        <v>7268</v>
      </c>
      <c r="D422" s="505">
        <v>2.63</v>
      </c>
      <c r="E422" s="493">
        <f t="shared" si="6"/>
        <v>52.6</v>
      </c>
    </row>
    <row r="423" spans="1:5">
      <c r="A423" s="160">
        <v>420</v>
      </c>
      <c r="B423" s="170" t="s">
        <v>7276</v>
      </c>
      <c r="C423" s="194" t="s">
        <v>7268</v>
      </c>
      <c r="D423" s="505">
        <v>2.1</v>
      </c>
      <c r="E423" s="493">
        <f t="shared" si="6"/>
        <v>42</v>
      </c>
    </row>
    <row r="424" spans="1:5">
      <c r="A424" s="160">
        <v>421</v>
      </c>
      <c r="B424" s="170" t="s">
        <v>7277</v>
      </c>
      <c r="C424" s="194" t="s">
        <v>7268</v>
      </c>
      <c r="D424" s="505">
        <v>3.16</v>
      </c>
      <c r="E424" s="493">
        <f t="shared" si="6"/>
        <v>63.2</v>
      </c>
    </row>
    <row r="425" spans="1:5">
      <c r="A425" s="160">
        <v>422</v>
      </c>
      <c r="B425" s="170" t="s">
        <v>7278</v>
      </c>
      <c r="C425" s="194" t="s">
        <v>7268</v>
      </c>
      <c r="D425" s="505">
        <v>2.63</v>
      </c>
      <c r="E425" s="493">
        <f t="shared" si="6"/>
        <v>52.6</v>
      </c>
    </row>
    <row r="426" spans="1:5">
      <c r="A426" s="160">
        <v>423</v>
      </c>
      <c r="B426" s="170" t="s">
        <v>7279</v>
      </c>
      <c r="C426" s="194" t="s">
        <v>7268</v>
      </c>
      <c r="D426" s="505">
        <v>2.1</v>
      </c>
      <c r="E426" s="493">
        <f t="shared" si="6"/>
        <v>42</v>
      </c>
    </row>
    <row r="427" spans="1:5">
      <c r="A427" s="160">
        <v>424</v>
      </c>
      <c r="B427" s="170" t="s">
        <v>7280</v>
      </c>
      <c r="C427" s="194" t="s">
        <v>7268</v>
      </c>
      <c r="D427" s="505">
        <v>2.43</v>
      </c>
      <c r="E427" s="493">
        <f t="shared" si="6"/>
        <v>48.6</v>
      </c>
    </row>
    <row r="428" spans="1:5">
      <c r="A428" s="160">
        <v>425</v>
      </c>
      <c r="B428" s="170" t="s">
        <v>7281</v>
      </c>
      <c r="C428" s="194" t="s">
        <v>7268</v>
      </c>
      <c r="D428" s="505">
        <v>2.19</v>
      </c>
      <c r="E428" s="493">
        <f t="shared" si="6"/>
        <v>43.8</v>
      </c>
    </row>
    <row r="429" spans="1:5">
      <c r="A429" s="160">
        <v>426</v>
      </c>
      <c r="B429" s="170" t="s">
        <v>7282</v>
      </c>
      <c r="C429" s="194" t="s">
        <v>7268</v>
      </c>
      <c r="D429" s="505">
        <v>2.1</v>
      </c>
      <c r="E429" s="493">
        <f t="shared" si="6"/>
        <v>42</v>
      </c>
    </row>
    <row r="430" spans="1:5">
      <c r="A430" s="160">
        <v>427</v>
      </c>
      <c r="B430" s="170" t="s">
        <v>7283</v>
      </c>
      <c r="C430" s="194" t="s">
        <v>7268</v>
      </c>
      <c r="D430" s="505">
        <v>1.05</v>
      </c>
      <c r="E430" s="493">
        <f t="shared" si="6"/>
        <v>21</v>
      </c>
    </row>
    <row r="431" spans="1:5">
      <c r="A431" s="160">
        <v>428</v>
      </c>
      <c r="B431" s="170" t="s">
        <v>7284</v>
      </c>
      <c r="C431" s="194" t="s">
        <v>7268</v>
      </c>
      <c r="D431" s="505">
        <v>2.36</v>
      </c>
      <c r="E431" s="493">
        <f t="shared" si="6"/>
        <v>47.2</v>
      </c>
    </row>
    <row r="432" spans="1:5">
      <c r="A432" s="160">
        <v>429</v>
      </c>
      <c r="B432" s="170" t="s">
        <v>7285</v>
      </c>
      <c r="C432" s="194" t="s">
        <v>7268</v>
      </c>
      <c r="D432" s="505">
        <v>2.1</v>
      </c>
      <c r="E432" s="493">
        <f t="shared" si="6"/>
        <v>42</v>
      </c>
    </row>
    <row r="433" spans="1:5">
      <c r="A433" s="160">
        <v>430</v>
      </c>
      <c r="B433" s="170" t="s">
        <v>1915</v>
      </c>
      <c r="C433" s="194" t="s">
        <v>7268</v>
      </c>
      <c r="D433" s="505">
        <v>2.89</v>
      </c>
      <c r="E433" s="493">
        <f t="shared" si="6"/>
        <v>57.8</v>
      </c>
    </row>
    <row r="434" spans="1:5">
      <c r="A434" s="160">
        <v>431</v>
      </c>
      <c r="B434" s="170" t="s">
        <v>7286</v>
      </c>
      <c r="C434" s="194" t="s">
        <v>7268</v>
      </c>
      <c r="D434" s="505">
        <v>2.63</v>
      </c>
      <c r="E434" s="493">
        <f t="shared" si="6"/>
        <v>52.6</v>
      </c>
    </row>
    <row r="435" spans="1:5">
      <c r="A435" s="160">
        <v>432</v>
      </c>
      <c r="B435" s="170" t="s">
        <v>7287</v>
      </c>
      <c r="C435" s="194" t="s">
        <v>7268</v>
      </c>
      <c r="D435" s="505">
        <v>1.85</v>
      </c>
      <c r="E435" s="493">
        <f t="shared" si="6"/>
        <v>37</v>
      </c>
    </row>
    <row r="436" spans="1:5">
      <c r="A436" s="160">
        <v>433</v>
      </c>
      <c r="B436" s="170" t="s">
        <v>7288</v>
      </c>
      <c r="C436" s="194" t="s">
        <v>7268</v>
      </c>
      <c r="D436" s="505">
        <v>1.85</v>
      </c>
      <c r="E436" s="493">
        <f t="shared" si="6"/>
        <v>37</v>
      </c>
    </row>
    <row r="437" spans="1:5">
      <c r="A437" s="160">
        <v>434</v>
      </c>
      <c r="B437" s="170" t="s">
        <v>7289</v>
      </c>
      <c r="C437" s="194" t="s">
        <v>7268</v>
      </c>
      <c r="D437" s="505">
        <v>1.31</v>
      </c>
      <c r="E437" s="493">
        <f t="shared" si="6"/>
        <v>26.2</v>
      </c>
    </row>
    <row r="438" spans="1:5">
      <c r="A438" s="160">
        <v>435</v>
      </c>
      <c r="B438" s="170" t="s">
        <v>7290</v>
      </c>
      <c r="C438" s="194" t="s">
        <v>7268</v>
      </c>
      <c r="D438" s="505">
        <v>2.06</v>
      </c>
      <c r="E438" s="493">
        <f t="shared" si="6"/>
        <v>41.2</v>
      </c>
    </row>
    <row r="439" spans="1:5">
      <c r="A439" s="160">
        <v>436</v>
      </c>
      <c r="B439" s="170" t="s">
        <v>7291</v>
      </c>
      <c r="C439" s="194" t="s">
        <v>7268</v>
      </c>
      <c r="D439" s="505">
        <v>43.66</v>
      </c>
      <c r="E439" s="493">
        <f t="shared" si="6"/>
        <v>873.2</v>
      </c>
    </row>
    <row r="440" spans="1:5">
      <c r="A440" s="160">
        <v>437</v>
      </c>
      <c r="B440" s="170" t="s">
        <v>7292</v>
      </c>
      <c r="C440" s="194" t="s">
        <v>7268</v>
      </c>
      <c r="D440" s="505">
        <v>1.3</v>
      </c>
      <c r="E440" s="493">
        <f t="shared" si="6"/>
        <v>26</v>
      </c>
    </row>
    <row r="441" spans="1:5">
      <c r="A441" s="160">
        <v>438</v>
      </c>
      <c r="B441" s="170" t="s">
        <v>7293</v>
      </c>
      <c r="C441" s="194" t="s">
        <v>7268</v>
      </c>
      <c r="D441" s="505">
        <v>1.58</v>
      </c>
      <c r="E441" s="493">
        <f t="shared" si="6"/>
        <v>31.6</v>
      </c>
    </row>
    <row r="442" spans="1:5">
      <c r="A442" s="160">
        <v>439</v>
      </c>
      <c r="B442" s="170" t="s">
        <v>7294</v>
      </c>
      <c r="C442" s="194" t="s">
        <v>7268</v>
      </c>
      <c r="D442" s="505">
        <v>1.65</v>
      </c>
      <c r="E442" s="493">
        <f t="shared" si="6"/>
        <v>33</v>
      </c>
    </row>
    <row r="443" spans="1:5">
      <c r="A443" s="160">
        <v>440</v>
      </c>
      <c r="B443" s="170" t="s">
        <v>7295</v>
      </c>
      <c r="C443" s="194" t="s">
        <v>7268</v>
      </c>
      <c r="D443" s="505">
        <v>1.58</v>
      </c>
      <c r="E443" s="493">
        <f t="shared" si="6"/>
        <v>31.6</v>
      </c>
    </row>
    <row r="444" spans="1:5">
      <c r="A444" s="160">
        <v>441</v>
      </c>
      <c r="B444" s="170" t="s">
        <v>7296</v>
      </c>
      <c r="C444" s="194" t="s">
        <v>7268</v>
      </c>
      <c r="D444" s="505">
        <v>2.43</v>
      </c>
      <c r="E444" s="493">
        <f t="shared" si="6"/>
        <v>48.6</v>
      </c>
    </row>
    <row r="445" spans="1:5">
      <c r="A445" s="160">
        <v>442</v>
      </c>
      <c r="B445" s="170" t="s">
        <v>7297</v>
      </c>
      <c r="C445" s="194" t="s">
        <v>7268</v>
      </c>
      <c r="D445" s="505">
        <v>2.59</v>
      </c>
      <c r="E445" s="493">
        <f t="shared" si="6"/>
        <v>51.8</v>
      </c>
    </row>
    <row r="446" spans="1:5">
      <c r="A446" s="160">
        <v>443</v>
      </c>
      <c r="B446" s="170" t="s">
        <v>7298</v>
      </c>
      <c r="C446" s="194" t="s">
        <v>7268</v>
      </c>
      <c r="D446" s="505">
        <v>2.38</v>
      </c>
      <c r="E446" s="493">
        <f t="shared" si="6"/>
        <v>47.6</v>
      </c>
    </row>
    <row r="447" spans="1:5">
      <c r="A447" s="160">
        <v>444</v>
      </c>
      <c r="B447" s="170" t="s">
        <v>7299</v>
      </c>
      <c r="C447" s="194" t="s">
        <v>7268</v>
      </c>
      <c r="D447" s="505">
        <v>1.58</v>
      </c>
      <c r="E447" s="493">
        <f t="shared" si="6"/>
        <v>31.6</v>
      </c>
    </row>
    <row r="448" spans="1:5">
      <c r="A448" s="160">
        <v>445</v>
      </c>
      <c r="B448" s="170" t="s">
        <v>7300</v>
      </c>
      <c r="C448" s="194" t="s">
        <v>7268</v>
      </c>
      <c r="D448" s="505">
        <v>2.37</v>
      </c>
      <c r="E448" s="493">
        <f t="shared" si="6"/>
        <v>47.4</v>
      </c>
    </row>
    <row r="449" spans="1:5">
      <c r="A449" s="160">
        <v>446</v>
      </c>
      <c r="B449" s="170" t="s">
        <v>7301</v>
      </c>
      <c r="C449" s="194" t="s">
        <v>7268</v>
      </c>
      <c r="D449" s="505">
        <v>1.05</v>
      </c>
      <c r="E449" s="493">
        <f t="shared" si="6"/>
        <v>21</v>
      </c>
    </row>
    <row r="450" spans="1:5">
      <c r="A450" s="160">
        <v>447</v>
      </c>
      <c r="B450" s="170" t="s">
        <v>7302</v>
      </c>
      <c r="C450" s="194" t="s">
        <v>7268</v>
      </c>
      <c r="D450" s="505">
        <v>2.43</v>
      </c>
      <c r="E450" s="493">
        <f t="shared" si="6"/>
        <v>48.6</v>
      </c>
    </row>
    <row r="451" spans="1:5">
      <c r="A451" s="160">
        <v>448</v>
      </c>
      <c r="B451" s="170" t="s">
        <v>7303</v>
      </c>
      <c r="C451" s="194" t="s">
        <v>7268</v>
      </c>
      <c r="D451" s="505">
        <v>0.52</v>
      </c>
      <c r="E451" s="493">
        <f t="shared" si="6"/>
        <v>10.4</v>
      </c>
    </row>
    <row r="452" spans="1:5">
      <c r="A452" s="160">
        <v>449</v>
      </c>
      <c r="B452" s="170" t="s">
        <v>7304</v>
      </c>
      <c r="C452" s="194" t="s">
        <v>7268</v>
      </c>
      <c r="D452" s="505">
        <v>2.58</v>
      </c>
      <c r="E452" s="493">
        <f t="shared" si="6"/>
        <v>51.6</v>
      </c>
    </row>
    <row r="453" spans="1:5">
      <c r="A453" s="160">
        <v>450</v>
      </c>
      <c r="B453" s="170" t="s">
        <v>7305</v>
      </c>
      <c r="C453" s="194" t="s">
        <v>7268</v>
      </c>
      <c r="D453" s="505">
        <v>2.63</v>
      </c>
      <c r="E453" s="493">
        <f t="shared" ref="E453:E516" si="7">D453*20</f>
        <v>52.6</v>
      </c>
    </row>
    <row r="454" spans="1:5">
      <c r="A454" s="160">
        <v>451</v>
      </c>
      <c r="B454" s="170" t="s">
        <v>7306</v>
      </c>
      <c r="C454" s="194" t="s">
        <v>7268</v>
      </c>
      <c r="D454" s="505">
        <v>2.43</v>
      </c>
      <c r="E454" s="493">
        <f t="shared" si="7"/>
        <v>48.6</v>
      </c>
    </row>
    <row r="455" spans="1:5">
      <c r="A455" s="160">
        <v>452</v>
      </c>
      <c r="B455" s="170" t="s">
        <v>7307</v>
      </c>
      <c r="C455" s="194" t="s">
        <v>7308</v>
      </c>
      <c r="D455" s="505">
        <v>0.52</v>
      </c>
      <c r="E455" s="493">
        <f t="shared" si="7"/>
        <v>10.4</v>
      </c>
    </row>
    <row r="456" spans="1:5">
      <c r="A456" s="160">
        <v>453</v>
      </c>
      <c r="B456" s="170" t="s">
        <v>7309</v>
      </c>
      <c r="C456" s="194" t="s">
        <v>7308</v>
      </c>
      <c r="D456" s="505">
        <v>2.63</v>
      </c>
      <c r="E456" s="493">
        <f t="shared" si="7"/>
        <v>52.6</v>
      </c>
    </row>
    <row r="457" spans="1:5">
      <c r="A457" s="160">
        <v>454</v>
      </c>
      <c r="B457" s="170" t="s">
        <v>7310</v>
      </c>
      <c r="C457" s="194" t="s">
        <v>7308</v>
      </c>
      <c r="D457" s="505">
        <v>2.1</v>
      </c>
      <c r="E457" s="493">
        <f t="shared" si="7"/>
        <v>42</v>
      </c>
    </row>
    <row r="458" spans="1:5">
      <c r="A458" s="160">
        <v>455</v>
      </c>
      <c r="B458" s="170" t="s">
        <v>7311</v>
      </c>
      <c r="C458" s="194" t="s">
        <v>7308</v>
      </c>
      <c r="D458" s="505">
        <v>1.58</v>
      </c>
      <c r="E458" s="493">
        <f t="shared" si="7"/>
        <v>31.6</v>
      </c>
    </row>
    <row r="459" spans="1:5">
      <c r="A459" s="160">
        <v>456</v>
      </c>
      <c r="B459" s="170" t="s">
        <v>7312</v>
      </c>
      <c r="C459" s="194" t="s">
        <v>7308</v>
      </c>
      <c r="D459" s="505">
        <v>1.58</v>
      </c>
      <c r="E459" s="493">
        <f t="shared" si="7"/>
        <v>31.6</v>
      </c>
    </row>
    <row r="460" spans="1:5">
      <c r="A460" s="160">
        <v>457</v>
      </c>
      <c r="B460" s="170" t="s">
        <v>7313</v>
      </c>
      <c r="C460" s="194" t="s">
        <v>7308</v>
      </c>
      <c r="D460" s="505">
        <v>2.55</v>
      </c>
      <c r="E460" s="493">
        <f t="shared" si="7"/>
        <v>51</v>
      </c>
    </row>
    <row r="461" spans="1:5">
      <c r="A461" s="160">
        <v>458</v>
      </c>
      <c r="B461" s="170" t="s">
        <v>7314</v>
      </c>
      <c r="C461" s="194" t="s">
        <v>7308</v>
      </c>
      <c r="D461" s="505">
        <v>1.05</v>
      </c>
      <c r="E461" s="493">
        <f t="shared" si="7"/>
        <v>21</v>
      </c>
    </row>
    <row r="462" spans="1:5">
      <c r="A462" s="160">
        <v>459</v>
      </c>
      <c r="B462" s="170" t="s">
        <v>7315</v>
      </c>
      <c r="C462" s="194" t="s">
        <v>7308</v>
      </c>
      <c r="D462" s="505">
        <v>1.58</v>
      </c>
      <c r="E462" s="493">
        <f t="shared" si="7"/>
        <v>31.6</v>
      </c>
    </row>
    <row r="463" spans="1:5">
      <c r="A463" s="160">
        <v>460</v>
      </c>
      <c r="B463" s="170" t="s">
        <v>7316</v>
      </c>
      <c r="C463" s="194" t="s">
        <v>7308</v>
      </c>
      <c r="D463" s="505">
        <v>1.58</v>
      </c>
      <c r="E463" s="493">
        <f t="shared" si="7"/>
        <v>31.6</v>
      </c>
    </row>
    <row r="464" spans="1:5">
      <c r="A464" s="160">
        <v>461</v>
      </c>
      <c r="B464" s="170" t="s">
        <v>7317</v>
      </c>
      <c r="C464" s="194" t="s">
        <v>7308</v>
      </c>
      <c r="D464" s="505">
        <v>3.7</v>
      </c>
      <c r="E464" s="493">
        <f t="shared" si="7"/>
        <v>74</v>
      </c>
    </row>
    <row r="465" spans="1:5">
      <c r="A465" s="160">
        <v>462</v>
      </c>
      <c r="B465" s="170" t="s">
        <v>7318</v>
      </c>
      <c r="C465" s="194" t="s">
        <v>7308</v>
      </c>
      <c r="D465" s="505">
        <v>2.1</v>
      </c>
      <c r="E465" s="493">
        <f t="shared" si="7"/>
        <v>42</v>
      </c>
    </row>
    <row r="466" spans="1:5">
      <c r="A466" s="160">
        <v>463</v>
      </c>
      <c r="B466" s="170" t="s">
        <v>7319</v>
      </c>
      <c r="C466" s="194" t="s">
        <v>7308</v>
      </c>
      <c r="D466" s="505">
        <v>1.58</v>
      </c>
      <c r="E466" s="493">
        <f t="shared" si="7"/>
        <v>31.6</v>
      </c>
    </row>
    <row r="467" spans="1:5">
      <c r="A467" s="160">
        <v>464</v>
      </c>
      <c r="B467" s="170" t="s">
        <v>7320</v>
      </c>
      <c r="C467" s="194" t="s">
        <v>7308</v>
      </c>
      <c r="D467" s="505">
        <v>1.31</v>
      </c>
      <c r="E467" s="493">
        <f t="shared" si="7"/>
        <v>26.2</v>
      </c>
    </row>
    <row r="468" spans="1:5">
      <c r="A468" s="160">
        <v>465</v>
      </c>
      <c r="B468" s="170" t="s">
        <v>7321</v>
      </c>
      <c r="C468" s="194" t="s">
        <v>7308</v>
      </c>
      <c r="D468" s="505">
        <v>3.16</v>
      </c>
      <c r="E468" s="493">
        <f t="shared" si="7"/>
        <v>63.2</v>
      </c>
    </row>
    <row r="469" spans="1:5">
      <c r="A469" s="160">
        <v>466</v>
      </c>
      <c r="B469" s="170" t="s">
        <v>7322</v>
      </c>
      <c r="C469" s="194" t="s">
        <v>7308</v>
      </c>
      <c r="D469" s="505">
        <v>0.52</v>
      </c>
      <c r="E469" s="493">
        <f t="shared" si="7"/>
        <v>10.4</v>
      </c>
    </row>
    <row r="470" spans="1:5">
      <c r="A470" s="160">
        <v>467</v>
      </c>
      <c r="B470" s="170" t="s">
        <v>5444</v>
      </c>
      <c r="C470" s="194" t="s">
        <v>7308</v>
      </c>
      <c r="D470" s="505">
        <v>1.84</v>
      </c>
      <c r="E470" s="493">
        <f t="shared" si="7"/>
        <v>36.8</v>
      </c>
    </row>
    <row r="471" spans="1:5">
      <c r="A471" s="160">
        <v>468</v>
      </c>
      <c r="B471" s="170" t="s">
        <v>7323</v>
      </c>
      <c r="C471" s="194" t="s">
        <v>7308</v>
      </c>
      <c r="D471" s="505">
        <v>2.12</v>
      </c>
      <c r="E471" s="493">
        <f t="shared" si="7"/>
        <v>42.4</v>
      </c>
    </row>
    <row r="472" spans="1:5">
      <c r="A472" s="160">
        <v>469</v>
      </c>
      <c r="B472" s="170" t="s">
        <v>7324</v>
      </c>
      <c r="C472" s="194" t="s">
        <v>7308</v>
      </c>
      <c r="D472" s="505">
        <v>1.84</v>
      </c>
      <c r="E472" s="493">
        <f t="shared" si="7"/>
        <v>36.8</v>
      </c>
    </row>
    <row r="473" spans="1:5">
      <c r="A473" s="160">
        <v>470</v>
      </c>
      <c r="B473" s="170" t="s">
        <v>7325</v>
      </c>
      <c r="C473" s="194" t="s">
        <v>7308</v>
      </c>
      <c r="D473" s="505">
        <v>3.42</v>
      </c>
      <c r="E473" s="493">
        <f t="shared" si="7"/>
        <v>68.4</v>
      </c>
    </row>
    <row r="474" spans="1:5">
      <c r="A474" s="160">
        <v>471</v>
      </c>
      <c r="B474" s="170" t="s">
        <v>7326</v>
      </c>
      <c r="C474" s="194" t="s">
        <v>7308</v>
      </c>
      <c r="D474" s="505">
        <v>1.84</v>
      </c>
      <c r="E474" s="493">
        <f t="shared" si="7"/>
        <v>36.8</v>
      </c>
    </row>
    <row r="475" spans="1:5">
      <c r="A475" s="160">
        <v>472</v>
      </c>
      <c r="B475" s="170" t="s">
        <v>7327</v>
      </c>
      <c r="C475" s="194" t="s">
        <v>7308</v>
      </c>
      <c r="D475" s="505">
        <v>4.17</v>
      </c>
      <c r="E475" s="493">
        <f t="shared" si="7"/>
        <v>83.4</v>
      </c>
    </row>
    <row r="476" spans="1:5">
      <c r="A476" s="160">
        <v>473</v>
      </c>
      <c r="B476" s="170" t="s">
        <v>6019</v>
      </c>
      <c r="C476" s="194" t="s">
        <v>7308</v>
      </c>
      <c r="D476" s="505">
        <v>2.35</v>
      </c>
      <c r="E476" s="493">
        <f t="shared" si="7"/>
        <v>47</v>
      </c>
    </row>
    <row r="477" spans="1:5">
      <c r="A477" s="160">
        <v>474</v>
      </c>
      <c r="B477" s="170" t="s">
        <v>7328</v>
      </c>
      <c r="C477" s="194" t="s">
        <v>7308</v>
      </c>
      <c r="D477" s="505">
        <v>2.79</v>
      </c>
      <c r="E477" s="493">
        <f t="shared" si="7"/>
        <v>55.8</v>
      </c>
    </row>
    <row r="478" spans="1:5">
      <c r="A478" s="160">
        <v>475</v>
      </c>
      <c r="B478" s="170" t="s">
        <v>7329</v>
      </c>
      <c r="C478" s="194" t="s">
        <v>7308</v>
      </c>
      <c r="D478" s="505">
        <v>3.16</v>
      </c>
      <c r="E478" s="493">
        <f t="shared" si="7"/>
        <v>63.2</v>
      </c>
    </row>
    <row r="479" spans="1:5">
      <c r="A479" s="160">
        <v>476</v>
      </c>
      <c r="B479" s="170" t="s">
        <v>7330</v>
      </c>
      <c r="C479" s="194" t="s">
        <v>7308</v>
      </c>
      <c r="D479" s="505">
        <v>2.1</v>
      </c>
      <c r="E479" s="493">
        <f t="shared" si="7"/>
        <v>42</v>
      </c>
    </row>
    <row r="480" spans="1:5">
      <c r="A480" s="160">
        <v>477</v>
      </c>
      <c r="B480" s="170" t="s">
        <v>7331</v>
      </c>
      <c r="C480" s="194" t="s">
        <v>7308</v>
      </c>
      <c r="D480" s="505">
        <v>2.12</v>
      </c>
      <c r="E480" s="493">
        <f t="shared" si="7"/>
        <v>42.4</v>
      </c>
    </row>
    <row r="481" spans="1:5">
      <c r="A481" s="160">
        <v>478</v>
      </c>
      <c r="B481" s="170" t="s">
        <v>7332</v>
      </c>
      <c r="C481" s="194" t="s">
        <v>7308</v>
      </c>
      <c r="D481" s="505">
        <v>1.9</v>
      </c>
      <c r="E481" s="493">
        <f t="shared" si="7"/>
        <v>38</v>
      </c>
    </row>
    <row r="482" spans="1:5">
      <c r="A482" s="160">
        <v>479</v>
      </c>
      <c r="B482" s="170" t="s">
        <v>7333</v>
      </c>
      <c r="C482" s="194" t="s">
        <v>7308</v>
      </c>
      <c r="D482" s="505">
        <v>1.9</v>
      </c>
      <c r="E482" s="493">
        <f t="shared" si="7"/>
        <v>38</v>
      </c>
    </row>
    <row r="483" spans="1:5">
      <c r="A483" s="160">
        <v>480</v>
      </c>
      <c r="B483" s="170" t="s">
        <v>7334</v>
      </c>
      <c r="C483" s="194" t="s">
        <v>7308</v>
      </c>
      <c r="D483" s="505">
        <v>2.42</v>
      </c>
      <c r="E483" s="493">
        <f t="shared" si="7"/>
        <v>48.4</v>
      </c>
    </row>
    <row r="484" spans="1:5">
      <c r="A484" s="160">
        <v>481</v>
      </c>
      <c r="B484" s="170" t="s">
        <v>7335</v>
      </c>
      <c r="C484" s="194" t="s">
        <v>7308</v>
      </c>
      <c r="D484" s="505">
        <v>2.63</v>
      </c>
      <c r="E484" s="493">
        <f t="shared" si="7"/>
        <v>52.6</v>
      </c>
    </row>
    <row r="485" spans="1:5">
      <c r="A485" s="160">
        <v>482</v>
      </c>
      <c r="B485" s="170" t="s">
        <v>7336</v>
      </c>
      <c r="C485" s="194" t="s">
        <v>7308</v>
      </c>
      <c r="D485" s="505">
        <v>2.1</v>
      </c>
      <c r="E485" s="493">
        <f t="shared" si="7"/>
        <v>42</v>
      </c>
    </row>
    <row r="486" spans="1:5">
      <c r="A486" s="160">
        <v>483</v>
      </c>
      <c r="B486" s="170" t="s">
        <v>7337</v>
      </c>
      <c r="C486" s="194" t="s">
        <v>7308</v>
      </c>
      <c r="D486" s="505">
        <v>1.84</v>
      </c>
      <c r="E486" s="493">
        <f t="shared" si="7"/>
        <v>36.8</v>
      </c>
    </row>
    <row r="487" spans="1:5">
      <c r="A487" s="160">
        <v>484</v>
      </c>
      <c r="B487" s="170" t="s">
        <v>7284</v>
      </c>
      <c r="C487" s="194" t="s">
        <v>7308</v>
      </c>
      <c r="D487" s="505">
        <v>2.63</v>
      </c>
      <c r="E487" s="493">
        <f t="shared" si="7"/>
        <v>52.6</v>
      </c>
    </row>
    <row r="488" spans="1:5">
      <c r="A488" s="160">
        <v>485</v>
      </c>
      <c r="B488" s="170" t="s">
        <v>7338</v>
      </c>
      <c r="C488" s="194" t="s">
        <v>7308</v>
      </c>
      <c r="D488" s="505">
        <v>1.84</v>
      </c>
      <c r="E488" s="493">
        <f t="shared" si="7"/>
        <v>36.8</v>
      </c>
    </row>
    <row r="489" spans="1:5">
      <c r="A489" s="160">
        <v>486</v>
      </c>
      <c r="B489" s="170" t="s">
        <v>7339</v>
      </c>
      <c r="C489" s="194" t="s">
        <v>7308</v>
      </c>
      <c r="D489" s="505">
        <v>1.31</v>
      </c>
      <c r="E489" s="493">
        <f t="shared" si="7"/>
        <v>26.2</v>
      </c>
    </row>
    <row r="490" spans="1:5">
      <c r="A490" s="160">
        <v>487</v>
      </c>
      <c r="B490" s="170" t="s">
        <v>7340</v>
      </c>
      <c r="C490" s="194" t="s">
        <v>7308</v>
      </c>
      <c r="D490" s="505">
        <v>2.1</v>
      </c>
      <c r="E490" s="493">
        <f t="shared" si="7"/>
        <v>42</v>
      </c>
    </row>
    <row r="491" spans="1:5">
      <c r="A491" s="160">
        <v>488</v>
      </c>
      <c r="B491" s="170" t="s">
        <v>7341</v>
      </c>
      <c r="C491" s="194" t="s">
        <v>7308</v>
      </c>
      <c r="D491" s="505">
        <v>1.84</v>
      </c>
      <c r="E491" s="493">
        <f t="shared" si="7"/>
        <v>36.8</v>
      </c>
    </row>
    <row r="492" spans="1:5">
      <c r="A492" s="160">
        <v>489</v>
      </c>
      <c r="B492" s="170" t="s">
        <v>7342</v>
      </c>
      <c r="C492" s="194" t="s">
        <v>7308</v>
      </c>
      <c r="D492" s="505">
        <v>3.16</v>
      </c>
      <c r="E492" s="493">
        <f t="shared" si="7"/>
        <v>63.2</v>
      </c>
    </row>
    <row r="493" spans="1:5">
      <c r="A493" s="160">
        <v>490</v>
      </c>
      <c r="B493" s="170" t="s">
        <v>7343</v>
      </c>
      <c r="C493" s="194" t="s">
        <v>7308</v>
      </c>
      <c r="D493" s="505">
        <v>2.79</v>
      </c>
      <c r="E493" s="493">
        <f t="shared" si="7"/>
        <v>55.8</v>
      </c>
    </row>
    <row r="494" spans="1:5">
      <c r="A494" s="160">
        <v>491</v>
      </c>
      <c r="B494" s="170" t="s">
        <v>7344</v>
      </c>
      <c r="C494" s="194" t="s">
        <v>7308</v>
      </c>
      <c r="D494" s="505">
        <v>1.05</v>
      </c>
      <c r="E494" s="493">
        <f t="shared" si="7"/>
        <v>21</v>
      </c>
    </row>
    <row r="495" spans="1:5">
      <c r="A495" s="160">
        <v>492</v>
      </c>
      <c r="B495" s="170" t="s">
        <v>7345</v>
      </c>
      <c r="C495" s="194" t="s">
        <v>7308</v>
      </c>
      <c r="D495" s="505">
        <v>2.79</v>
      </c>
      <c r="E495" s="493">
        <f t="shared" si="7"/>
        <v>55.8</v>
      </c>
    </row>
    <row r="496" spans="1:5">
      <c r="A496" s="160">
        <v>493</v>
      </c>
      <c r="B496" s="170" t="s">
        <v>7346</v>
      </c>
      <c r="C496" s="194" t="s">
        <v>7308</v>
      </c>
      <c r="D496" s="505">
        <v>2.63</v>
      </c>
      <c r="E496" s="493">
        <f t="shared" si="7"/>
        <v>52.6</v>
      </c>
    </row>
    <row r="497" spans="1:5">
      <c r="A497" s="160">
        <v>494</v>
      </c>
      <c r="B497" s="170" t="s">
        <v>5462</v>
      </c>
      <c r="C497" s="194" t="s">
        <v>7308</v>
      </c>
      <c r="D497" s="505">
        <v>1.59</v>
      </c>
      <c r="E497" s="493">
        <f t="shared" si="7"/>
        <v>31.8</v>
      </c>
    </row>
    <row r="498" spans="1:5">
      <c r="A498" s="160">
        <v>495</v>
      </c>
      <c r="B498" s="170" t="s">
        <v>7347</v>
      </c>
      <c r="C498" s="194" t="s">
        <v>7308</v>
      </c>
      <c r="D498" s="505">
        <v>3.16</v>
      </c>
      <c r="E498" s="493">
        <f t="shared" si="7"/>
        <v>63.2</v>
      </c>
    </row>
    <row r="499" spans="1:5">
      <c r="A499" s="160">
        <v>496</v>
      </c>
      <c r="B499" s="170" t="s">
        <v>7348</v>
      </c>
      <c r="C499" s="194" t="s">
        <v>7308</v>
      </c>
      <c r="D499" s="505">
        <v>2.56</v>
      </c>
      <c r="E499" s="493">
        <f t="shared" si="7"/>
        <v>51.2</v>
      </c>
    </row>
    <row r="500" spans="1:5">
      <c r="A500" s="160">
        <v>497</v>
      </c>
      <c r="B500" s="170" t="s">
        <v>7349</v>
      </c>
      <c r="C500" s="194" t="s">
        <v>7308</v>
      </c>
      <c r="D500" s="505">
        <v>2.63</v>
      </c>
      <c r="E500" s="493">
        <f t="shared" si="7"/>
        <v>52.6</v>
      </c>
    </row>
    <row r="501" spans="1:5">
      <c r="A501" s="160">
        <v>498</v>
      </c>
      <c r="B501" s="170" t="s">
        <v>7350</v>
      </c>
      <c r="C501" s="194" t="s">
        <v>7308</v>
      </c>
      <c r="D501" s="505">
        <v>2.63</v>
      </c>
      <c r="E501" s="493">
        <f t="shared" si="7"/>
        <v>52.6</v>
      </c>
    </row>
    <row r="502" spans="1:5">
      <c r="A502" s="160">
        <v>499</v>
      </c>
      <c r="B502" s="170" t="s">
        <v>7351</v>
      </c>
      <c r="C502" s="194" t="s">
        <v>7308</v>
      </c>
      <c r="D502" s="505">
        <v>3.68</v>
      </c>
      <c r="E502" s="493">
        <f t="shared" si="7"/>
        <v>73.6</v>
      </c>
    </row>
    <row r="503" spans="1:5">
      <c r="A503" s="160">
        <v>500</v>
      </c>
      <c r="B503" s="170" t="s">
        <v>7352</v>
      </c>
      <c r="C503" s="194" t="s">
        <v>7308</v>
      </c>
      <c r="D503" s="505">
        <v>3.14</v>
      </c>
      <c r="E503" s="493">
        <f t="shared" si="7"/>
        <v>62.8</v>
      </c>
    </row>
    <row r="504" spans="1:5">
      <c r="A504" s="160">
        <v>501</v>
      </c>
      <c r="B504" s="170" t="s">
        <v>7353</v>
      </c>
      <c r="C504" s="194" t="s">
        <v>7308</v>
      </c>
      <c r="D504" s="505">
        <v>2.63</v>
      </c>
      <c r="E504" s="493">
        <f t="shared" si="7"/>
        <v>52.6</v>
      </c>
    </row>
    <row r="505" spans="1:5">
      <c r="A505" s="160">
        <v>502</v>
      </c>
      <c r="B505" s="170" t="s">
        <v>7354</v>
      </c>
      <c r="C505" s="194" t="s">
        <v>7308</v>
      </c>
      <c r="D505" s="505">
        <v>2.1</v>
      </c>
      <c r="E505" s="493">
        <f t="shared" si="7"/>
        <v>42</v>
      </c>
    </row>
    <row r="506" spans="1:5">
      <c r="A506" s="160">
        <v>503</v>
      </c>
      <c r="B506" s="170" t="s">
        <v>7355</v>
      </c>
      <c r="C506" s="194" t="s">
        <v>7308</v>
      </c>
      <c r="D506" s="505">
        <v>1.58</v>
      </c>
      <c r="E506" s="493">
        <f t="shared" si="7"/>
        <v>31.6</v>
      </c>
    </row>
    <row r="507" spans="1:5">
      <c r="A507" s="160">
        <v>504</v>
      </c>
      <c r="B507" s="170" t="s">
        <v>7356</v>
      </c>
      <c r="C507" s="194" t="s">
        <v>7308</v>
      </c>
      <c r="D507" s="505">
        <v>1.58</v>
      </c>
      <c r="E507" s="493">
        <f t="shared" si="7"/>
        <v>31.6</v>
      </c>
    </row>
    <row r="508" spans="1:5">
      <c r="A508" s="160">
        <v>505</v>
      </c>
      <c r="B508" s="170" t="s">
        <v>7357</v>
      </c>
      <c r="C508" s="194" t="s">
        <v>7308</v>
      </c>
      <c r="D508" s="505">
        <v>1.84</v>
      </c>
      <c r="E508" s="493">
        <f t="shared" si="7"/>
        <v>36.8</v>
      </c>
    </row>
    <row r="509" spans="1:5">
      <c r="A509" s="160">
        <v>506</v>
      </c>
      <c r="B509" s="170" t="s">
        <v>7358</v>
      </c>
      <c r="C509" s="194" t="s">
        <v>7308</v>
      </c>
      <c r="D509" s="505">
        <v>2.26</v>
      </c>
      <c r="E509" s="493">
        <f t="shared" si="7"/>
        <v>45.2</v>
      </c>
    </row>
    <row r="510" spans="1:5">
      <c r="A510" s="160">
        <v>507</v>
      </c>
      <c r="B510" s="170" t="s">
        <v>7359</v>
      </c>
      <c r="C510" s="194" t="s">
        <v>7308</v>
      </c>
      <c r="D510" s="505">
        <v>2.1</v>
      </c>
      <c r="E510" s="493">
        <f t="shared" si="7"/>
        <v>42</v>
      </c>
    </row>
    <row r="511" spans="1:5">
      <c r="A511" s="160">
        <v>508</v>
      </c>
      <c r="B511" s="170" t="s">
        <v>7295</v>
      </c>
      <c r="C511" s="194" t="s">
        <v>7308</v>
      </c>
      <c r="D511" s="505">
        <v>2.63</v>
      </c>
      <c r="E511" s="493">
        <f t="shared" si="7"/>
        <v>52.6</v>
      </c>
    </row>
    <row r="512" spans="1:5">
      <c r="A512" s="160">
        <v>509</v>
      </c>
      <c r="B512" s="170" t="s">
        <v>7360</v>
      </c>
      <c r="C512" s="194" t="s">
        <v>7308</v>
      </c>
      <c r="D512" s="505">
        <v>2.63</v>
      </c>
      <c r="E512" s="493">
        <f t="shared" si="7"/>
        <v>52.6</v>
      </c>
    </row>
    <row r="513" spans="1:5">
      <c r="A513" s="160">
        <v>510</v>
      </c>
      <c r="B513" s="170" t="s">
        <v>7361</v>
      </c>
      <c r="C513" s="194" t="s">
        <v>7308</v>
      </c>
      <c r="D513" s="505">
        <v>2.1</v>
      </c>
      <c r="E513" s="493">
        <f t="shared" si="7"/>
        <v>42</v>
      </c>
    </row>
    <row r="514" spans="1:5">
      <c r="A514" s="160">
        <v>511</v>
      </c>
      <c r="B514" s="170" t="s">
        <v>7362</v>
      </c>
      <c r="C514" s="194" t="s">
        <v>7308</v>
      </c>
      <c r="D514" s="505">
        <v>1.58</v>
      </c>
      <c r="E514" s="493">
        <f t="shared" si="7"/>
        <v>31.6</v>
      </c>
    </row>
    <row r="515" spans="1:5">
      <c r="A515" s="160">
        <v>512</v>
      </c>
      <c r="B515" s="170" t="s">
        <v>7363</v>
      </c>
      <c r="C515" s="194" t="s">
        <v>7308</v>
      </c>
      <c r="D515" s="505">
        <v>2.89</v>
      </c>
      <c r="E515" s="493">
        <f t="shared" si="7"/>
        <v>57.8</v>
      </c>
    </row>
    <row r="516" spans="1:5">
      <c r="A516" s="160">
        <v>513</v>
      </c>
      <c r="B516" s="170" t="s">
        <v>7364</v>
      </c>
      <c r="C516" s="194" t="s">
        <v>7365</v>
      </c>
      <c r="D516" s="505">
        <v>2.1</v>
      </c>
      <c r="E516" s="493">
        <f t="shared" si="7"/>
        <v>42</v>
      </c>
    </row>
    <row r="517" spans="1:5">
      <c r="A517" s="160">
        <v>514</v>
      </c>
      <c r="B517" s="170" t="s">
        <v>7366</v>
      </c>
      <c r="C517" s="194" t="s">
        <v>7365</v>
      </c>
      <c r="D517" s="505">
        <v>1.6</v>
      </c>
      <c r="E517" s="493">
        <f t="shared" ref="E517:E580" si="8">D517*20</f>
        <v>32</v>
      </c>
    </row>
    <row r="518" spans="1:5">
      <c r="A518" s="160">
        <v>515</v>
      </c>
      <c r="B518" s="170" t="s">
        <v>7367</v>
      </c>
      <c r="C518" s="194" t="s">
        <v>7365</v>
      </c>
      <c r="D518" s="505">
        <v>2.1</v>
      </c>
      <c r="E518" s="493">
        <f t="shared" si="8"/>
        <v>42</v>
      </c>
    </row>
    <row r="519" spans="1:5">
      <c r="A519" s="160">
        <v>516</v>
      </c>
      <c r="B519" s="170" t="s">
        <v>2978</v>
      </c>
      <c r="C519" s="194" t="s">
        <v>7365</v>
      </c>
      <c r="D519" s="505">
        <v>2.31</v>
      </c>
      <c r="E519" s="493">
        <f t="shared" si="8"/>
        <v>46.2</v>
      </c>
    </row>
    <row r="520" spans="1:5">
      <c r="A520" s="160">
        <v>517</v>
      </c>
      <c r="B520" s="170" t="s">
        <v>7368</v>
      </c>
      <c r="C520" s="194" t="s">
        <v>7365</v>
      </c>
      <c r="D520" s="505">
        <v>1.58</v>
      </c>
      <c r="E520" s="493">
        <f t="shared" si="8"/>
        <v>31.6</v>
      </c>
    </row>
    <row r="521" spans="1:5">
      <c r="A521" s="160">
        <v>518</v>
      </c>
      <c r="B521" s="170" t="s">
        <v>7369</v>
      </c>
      <c r="C521" s="194" t="s">
        <v>7365</v>
      </c>
      <c r="D521" s="505">
        <v>2.37</v>
      </c>
      <c r="E521" s="493">
        <f t="shared" si="8"/>
        <v>47.4</v>
      </c>
    </row>
    <row r="522" spans="1:5">
      <c r="A522" s="160">
        <v>519</v>
      </c>
      <c r="B522" s="170" t="s">
        <v>7370</v>
      </c>
      <c r="C522" s="194" t="s">
        <v>7365</v>
      </c>
      <c r="D522" s="505">
        <v>2.63</v>
      </c>
      <c r="E522" s="493">
        <f t="shared" si="8"/>
        <v>52.6</v>
      </c>
    </row>
    <row r="523" spans="1:5">
      <c r="A523" s="160">
        <v>520</v>
      </c>
      <c r="B523" s="170" t="s">
        <v>7371</v>
      </c>
      <c r="C523" s="194" t="s">
        <v>7365</v>
      </c>
      <c r="D523" s="505">
        <v>3.68</v>
      </c>
      <c r="E523" s="493">
        <f t="shared" si="8"/>
        <v>73.6</v>
      </c>
    </row>
    <row r="524" spans="1:5">
      <c r="A524" s="160">
        <v>521</v>
      </c>
      <c r="B524" s="170" t="s">
        <v>7372</v>
      </c>
      <c r="C524" s="194" t="s">
        <v>7365</v>
      </c>
      <c r="D524" s="505">
        <v>4.5</v>
      </c>
      <c r="E524" s="493">
        <f t="shared" si="8"/>
        <v>90</v>
      </c>
    </row>
    <row r="525" spans="1:5">
      <c r="A525" s="160">
        <v>522</v>
      </c>
      <c r="B525" s="170" t="s">
        <v>7373</v>
      </c>
      <c r="C525" s="194" t="s">
        <v>7365</v>
      </c>
      <c r="D525" s="505">
        <v>0.52</v>
      </c>
      <c r="E525" s="493">
        <f t="shared" si="8"/>
        <v>10.4</v>
      </c>
    </row>
    <row r="526" spans="1:5">
      <c r="A526" s="160">
        <v>523</v>
      </c>
      <c r="B526" s="170" t="s">
        <v>7374</v>
      </c>
      <c r="C526" s="194" t="s">
        <v>7365</v>
      </c>
      <c r="D526" s="505">
        <v>1.3</v>
      </c>
      <c r="E526" s="493">
        <f t="shared" si="8"/>
        <v>26</v>
      </c>
    </row>
    <row r="527" spans="1:5">
      <c r="A527" s="160">
        <v>524</v>
      </c>
      <c r="B527" s="170" t="s">
        <v>7375</v>
      </c>
      <c r="C527" s="194" t="s">
        <v>7365</v>
      </c>
      <c r="D527" s="505">
        <v>1.59</v>
      </c>
      <c r="E527" s="493">
        <f t="shared" si="8"/>
        <v>31.8</v>
      </c>
    </row>
    <row r="528" spans="1:5">
      <c r="A528" s="160">
        <v>525</v>
      </c>
      <c r="B528" s="170" t="s">
        <v>7376</v>
      </c>
      <c r="C528" s="194" t="s">
        <v>7365</v>
      </c>
      <c r="D528" s="505">
        <v>2.59</v>
      </c>
      <c r="E528" s="493">
        <f t="shared" si="8"/>
        <v>51.8</v>
      </c>
    </row>
    <row r="529" spans="1:5">
      <c r="A529" s="160">
        <v>526</v>
      </c>
      <c r="B529" s="170" t="s">
        <v>7377</v>
      </c>
      <c r="C529" s="194" t="s">
        <v>7365</v>
      </c>
      <c r="D529" s="505">
        <v>3.16</v>
      </c>
      <c r="E529" s="493">
        <f t="shared" si="8"/>
        <v>63.2</v>
      </c>
    </row>
    <row r="530" spans="1:5">
      <c r="A530" s="160">
        <v>527</v>
      </c>
      <c r="B530" s="170" t="s">
        <v>7378</v>
      </c>
      <c r="C530" s="194" t="s">
        <v>7365</v>
      </c>
      <c r="D530" s="505">
        <v>2.41</v>
      </c>
      <c r="E530" s="493">
        <f t="shared" si="8"/>
        <v>48.2</v>
      </c>
    </row>
    <row r="531" spans="1:5">
      <c r="A531" s="160">
        <v>528</v>
      </c>
      <c r="B531" s="170" t="s">
        <v>7379</v>
      </c>
      <c r="C531" s="194" t="s">
        <v>7365</v>
      </c>
      <c r="D531" s="505">
        <v>1.16</v>
      </c>
      <c r="E531" s="493">
        <f t="shared" si="8"/>
        <v>23.2</v>
      </c>
    </row>
    <row r="532" spans="1:5">
      <c r="A532" s="160">
        <v>529</v>
      </c>
      <c r="B532" s="170" t="s">
        <v>7380</v>
      </c>
      <c r="C532" s="194" t="s">
        <v>7365</v>
      </c>
      <c r="D532" s="505">
        <v>2.63</v>
      </c>
      <c r="E532" s="493">
        <f t="shared" si="8"/>
        <v>52.6</v>
      </c>
    </row>
    <row r="533" spans="1:5">
      <c r="A533" s="160">
        <v>530</v>
      </c>
      <c r="B533" s="170" t="s">
        <v>7381</v>
      </c>
      <c r="C533" s="194" t="s">
        <v>7365</v>
      </c>
      <c r="D533" s="505">
        <v>2.1</v>
      </c>
      <c r="E533" s="493">
        <f t="shared" si="8"/>
        <v>42</v>
      </c>
    </row>
    <row r="534" spans="1:5">
      <c r="A534" s="160">
        <v>531</v>
      </c>
      <c r="B534" s="170" t="s">
        <v>7382</v>
      </c>
      <c r="C534" s="194" t="s">
        <v>7365</v>
      </c>
      <c r="D534" s="505">
        <v>1.84</v>
      </c>
      <c r="E534" s="493">
        <f t="shared" si="8"/>
        <v>36.8</v>
      </c>
    </row>
    <row r="535" spans="1:5">
      <c r="A535" s="160">
        <v>532</v>
      </c>
      <c r="B535" s="170" t="s">
        <v>7383</v>
      </c>
      <c r="C535" s="194" t="s">
        <v>7365</v>
      </c>
      <c r="D535" s="505">
        <v>1.63</v>
      </c>
      <c r="E535" s="493">
        <f t="shared" si="8"/>
        <v>32.6</v>
      </c>
    </row>
    <row r="536" spans="1:5">
      <c r="A536" s="160">
        <v>533</v>
      </c>
      <c r="B536" s="170" t="s">
        <v>7384</v>
      </c>
      <c r="C536" s="194" t="s">
        <v>7365</v>
      </c>
      <c r="D536" s="505">
        <v>2.2</v>
      </c>
      <c r="E536" s="493">
        <f t="shared" si="8"/>
        <v>44</v>
      </c>
    </row>
    <row r="537" spans="1:5">
      <c r="A537" s="160">
        <v>534</v>
      </c>
      <c r="B537" s="170" t="s">
        <v>7385</v>
      </c>
      <c r="C537" s="194" t="s">
        <v>7365</v>
      </c>
      <c r="D537" s="505">
        <v>0.52</v>
      </c>
      <c r="E537" s="493">
        <f t="shared" si="8"/>
        <v>10.4</v>
      </c>
    </row>
    <row r="538" spans="1:5">
      <c r="A538" s="160">
        <v>535</v>
      </c>
      <c r="B538" s="170" t="s">
        <v>7386</v>
      </c>
      <c r="C538" s="194" t="s">
        <v>7365</v>
      </c>
      <c r="D538" s="505">
        <v>3.16</v>
      </c>
      <c r="E538" s="493">
        <f t="shared" si="8"/>
        <v>63.2</v>
      </c>
    </row>
    <row r="539" spans="1:5">
      <c r="A539" s="160">
        <v>536</v>
      </c>
      <c r="B539" s="170" t="s">
        <v>7387</v>
      </c>
      <c r="C539" s="194" t="s">
        <v>7365</v>
      </c>
      <c r="D539" s="505">
        <v>1.52</v>
      </c>
      <c r="E539" s="493">
        <f t="shared" si="8"/>
        <v>30.4</v>
      </c>
    </row>
    <row r="540" spans="1:5">
      <c r="A540" s="160">
        <v>537</v>
      </c>
      <c r="B540" s="170" t="s">
        <v>7388</v>
      </c>
      <c r="C540" s="194" t="s">
        <v>7365</v>
      </c>
      <c r="D540" s="505">
        <v>4.21</v>
      </c>
      <c r="E540" s="493">
        <f t="shared" si="8"/>
        <v>84.2</v>
      </c>
    </row>
    <row r="541" spans="1:5">
      <c r="A541" s="160">
        <v>538</v>
      </c>
      <c r="B541" s="170" t="s">
        <v>7389</v>
      </c>
      <c r="C541" s="194" t="s">
        <v>7365</v>
      </c>
      <c r="D541" s="505">
        <v>1.6</v>
      </c>
      <c r="E541" s="493">
        <f t="shared" si="8"/>
        <v>32</v>
      </c>
    </row>
    <row r="542" spans="1:5">
      <c r="A542" s="160">
        <v>539</v>
      </c>
      <c r="B542" s="170" t="s">
        <v>7390</v>
      </c>
      <c r="C542" s="194" t="s">
        <v>7365</v>
      </c>
      <c r="D542" s="505">
        <v>2.15</v>
      </c>
      <c r="E542" s="493">
        <f t="shared" si="8"/>
        <v>43</v>
      </c>
    </row>
    <row r="543" spans="1:5">
      <c r="A543" s="160">
        <v>540</v>
      </c>
      <c r="B543" s="170" t="s">
        <v>7391</v>
      </c>
      <c r="C543" s="194" t="s">
        <v>7365</v>
      </c>
      <c r="D543" s="505">
        <v>1.58</v>
      </c>
      <c r="E543" s="493">
        <f t="shared" si="8"/>
        <v>31.6</v>
      </c>
    </row>
    <row r="544" spans="1:5">
      <c r="A544" s="160">
        <v>541</v>
      </c>
      <c r="B544" s="170" t="s">
        <v>7392</v>
      </c>
      <c r="C544" s="194" t="s">
        <v>7365</v>
      </c>
      <c r="D544" s="505">
        <v>1.6</v>
      </c>
      <c r="E544" s="493">
        <f t="shared" si="8"/>
        <v>32</v>
      </c>
    </row>
    <row r="545" spans="1:5">
      <c r="A545" s="160">
        <v>542</v>
      </c>
      <c r="B545" s="170" t="s">
        <v>7090</v>
      </c>
      <c r="C545" s="194" t="s">
        <v>7365</v>
      </c>
      <c r="D545" s="505">
        <v>1.35</v>
      </c>
      <c r="E545" s="493">
        <f t="shared" si="8"/>
        <v>27</v>
      </c>
    </row>
    <row r="546" spans="1:5">
      <c r="A546" s="160">
        <v>543</v>
      </c>
      <c r="B546" s="170" t="s">
        <v>7393</v>
      </c>
      <c r="C546" s="194" t="s">
        <v>7365</v>
      </c>
      <c r="D546" s="505">
        <v>2.63</v>
      </c>
      <c r="E546" s="493">
        <f t="shared" si="8"/>
        <v>52.6</v>
      </c>
    </row>
    <row r="547" spans="1:5">
      <c r="A547" s="160">
        <v>544</v>
      </c>
      <c r="B547" s="170" t="s">
        <v>7394</v>
      </c>
      <c r="C547" s="194" t="s">
        <v>7365</v>
      </c>
      <c r="D547" s="505">
        <v>1.74</v>
      </c>
      <c r="E547" s="493">
        <f t="shared" si="8"/>
        <v>34.8</v>
      </c>
    </row>
    <row r="548" spans="1:5">
      <c r="A548" s="160">
        <v>545</v>
      </c>
      <c r="B548" s="170" t="s">
        <v>7395</v>
      </c>
      <c r="C548" s="194" t="s">
        <v>7365</v>
      </c>
      <c r="D548" s="505">
        <v>2.26</v>
      </c>
      <c r="E548" s="493">
        <f t="shared" si="8"/>
        <v>45.2</v>
      </c>
    </row>
    <row r="549" spans="1:5">
      <c r="A549" s="160">
        <v>546</v>
      </c>
      <c r="B549" s="170" t="s">
        <v>7396</v>
      </c>
      <c r="C549" s="194" t="s">
        <v>7365</v>
      </c>
      <c r="D549" s="505">
        <v>2.63</v>
      </c>
      <c r="E549" s="493">
        <f t="shared" si="8"/>
        <v>52.6</v>
      </c>
    </row>
    <row r="550" spans="1:5">
      <c r="A550" s="160">
        <v>547</v>
      </c>
      <c r="B550" s="170" t="s">
        <v>7397</v>
      </c>
      <c r="C550" s="194" t="s">
        <v>7365</v>
      </c>
      <c r="D550" s="505">
        <v>3.68</v>
      </c>
      <c r="E550" s="493">
        <f t="shared" si="8"/>
        <v>73.6</v>
      </c>
    </row>
    <row r="551" spans="1:5">
      <c r="A551" s="160">
        <v>548</v>
      </c>
      <c r="B551" s="170" t="s">
        <v>7398</v>
      </c>
      <c r="C551" s="194" t="s">
        <v>7365</v>
      </c>
      <c r="D551" s="505">
        <v>2.37</v>
      </c>
      <c r="E551" s="493">
        <f t="shared" si="8"/>
        <v>47.4</v>
      </c>
    </row>
    <row r="552" spans="1:5">
      <c r="A552" s="160">
        <v>549</v>
      </c>
      <c r="B552" s="170" t="s">
        <v>7399</v>
      </c>
      <c r="C552" s="194" t="s">
        <v>7365</v>
      </c>
      <c r="D552" s="505">
        <v>3.84</v>
      </c>
      <c r="E552" s="493">
        <f t="shared" si="8"/>
        <v>76.8</v>
      </c>
    </row>
    <row r="553" spans="1:5">
      <c r="A553" s="160">
        <v>550</v>
      </c>
      <c r="B553" s="170" t="s">
        <v>7400</v>
      </c>
      <c r="C553" s="194" t="s">
        <v>7365</v>
      </c>
      <c r="D553" s="505">
        <v>2.37</v>
      </c>
      <c r="E553" s="493">
        <f t="shared" si="8"/>
        <v>47.4</v>
      </c>
    </row>
    <row r="554" spans="1:5">
      <c r="A554" s="160">
        <v>551</v>
      </c>
      <c r="B554" s="170" t="s">
        <v>7401</v>
      </c>
      <c r="C554" s="194" t="s">
        <v>7365</v>
      </c>
      <c r="D554" s="505">
        <v>1.81</v>
      </c>
      <c r="E554" s="493">
        <f t="shared" si="8"/>
        <v>36.2</v>
      </c>
    </row>
    <row r="555" spans="1:5">
      <c r="A555" s="160">
        <v>552</v>
      </c>
      <c r="B555" s="170" t="s">
        <v>7402</v>
      </c>
      <c r="C555" s="194" t="s">
        <v>7365</v>
      </c>
      <c r="D555" s="505">
        <v>0.5</v>
      </c>
      <c r="E555" s="493">
        <f t="shared" si="8"/>
        <v>10</v>
      </c>
    </row>
    <row r="556" spans="1:5">
      <c r="A556" s="160">
        <v>553</v>
      </c>
      <c r="B556" s="170" t="s">
        <v>7403</v>
      </c>
      <c r="C556" s="194" t="s">
        <v>7365</v>
      </c>
      <c r="D556" s="505">
        <v>1.92</v>
      </c>
      <c r="E556" s="493">
        <f t="shared" si="8"/>
        <v>38.4</v>
      </c>
    </row>
    <row r="557" spans="1:5">
      <c r="A557" s="160">
        <v>554</v>
      </c>
      <c r="B557" s="170" t="s">
        <v>7404</v>
      </c>
      <c r="C557" s="194" t="s">
        <v>7365</v>
      </c>
      <c r="D557" s="505">
        <v>1.58</v>
      </c>
      <c r="E557" s="493">
        <f t="shared" si="8"/>
        <v>31.6</v>
      </c>
    </row>
    <row r="558" spans="1:5">
      <c r="A558" s="160">
        <v>555</v>
      </c>
      <c r="B558" s="170" t="s">
        <v>7405</v>
      </c>
      <c r="C558" s="194" t="s">
        <v>7365</v>
      </c>
      <c r="D558" s="505">
        <v>2.1</v>
      </c>
      <c r="E558" s="493">
        <f t="shared" si="8"/>
        <v>42</v>
      </c>
    </row>
    <row r="559" spans="1:5">
      <c r="A559" s="160">
        <v>556</v>
      </c>
      <c r="B559" s="170" t="s">
        <v>7406</v>
      </c>
      <c r="C559" s="194" t="s">
        <v>7365</v>
      </c>
      <c r="D559" s="505">
        <v>2.34</v>
      </c>
      <c r="E559" s="493">
        <f t="shared" si="8"/>
        <v>46.8</v>
      </c>
    </row>
    <row r="560" spans="1:5">
      <c r="A560" s="160">
        <v>557</v>
      </c>
      <c r="B560" s="170" t="s">
        <v>7407</v>
      </c>
      <c r="C560" s="194" t="s">
        <v>7365</v>
      </c>
      <c r="D560" s="505">
        <v>2.62</v>
      </c>
      <c r="E560" s="493">
        <f t="shared" si="8"/>
        <v>52.4</v>
      </c>
    </row>
    <row r="561" spans="1:5">
      <c r="A561" s="160">
        <v>558</v>
      </c>
      <c r="B561" s="170" t="s">
        <v>7408</v>
      </c>
      <c r="C561" s="194" t="s">
        <v>7365</v>
      </c>
      <c r="D561" s="505">
        <v>2.23</v>
      </c>
      <c r="E561" s="493">
        <f t="shared" si="8"/>
        <v>44.6</v>
      </c>
    </row>
    <row r="562" spans="1:5">
      <c r="A562" s="160">
        <v>559</v>
      </c>
      <c r="B562" s="170" t="s">
        <v>7409</v>
      </c>
      <c r="C562" s="194" t="s">
        <v>7365</v>
      </c>
      <c r="D562" s="505">
        <v>2.68</v>
      </c>
      <c r="E562" s="493">
        <f t="shared" si="8"/>
        <v>53.6</v>
      </c>
    </row>
    <row r="563" spans="1:5">
      <c r="A563" s="160">
        <v>560</v>
      </c>
      <c r="B563" s="170" t="s">
        <v>7410</v>
      </c>
      <c r="C563" s="194" t="s">
        <v>7365</v>
      </c>
      <c r="D563" s="505">
        <v>1.73</v>
      </c>
      <c r="E563" s="493">
        <f t="shared" si="8"/>
        <v>34.6</v>
      </c>
    </row>
    <row r="564" spans="1:5">
      <c r="A564" s="160">
        <v>561</v>
      </c>
      <c r="B564" s="170" t="s">
        <v>7411</v>
      </c>
      <c r="C564" s="194" t="s">
        <v>7365</v>
      </c>
      <c r="D564" s="505">
        <v>1.58</v>
      </c>
      <c r="E564" s="493">
        <f t="shared" si="8"/>
        <v>31.6</v>
      </c>
    </row>
    <row r="565" spans="1:5">
      <c r="A565" s="160">
        <v>562</v>
      </c>
      <c r="B565" s="170" t="s">
        <v>7412</v>
      </c>
      <c r="C565" s="194" t="s">
        <v>7365</v>
      </c>
      <c r="D565" s="505">
        <v>1.58</v>
      </c>
      <c r="E565" s="493">
        <f t="shared" si="8"/>
        <v>31.6</v>
      </c>
    </row>
    <row r="566" spans="1:5">
      <c r="A566" s="160">
        <v>563</v>
      </c>
      <c r="B566" s="170" t="s">
        <v>7413</v>
      </c>
      <c r="C566" s="194" t="s">
        <v>7365</v>
      </c>
      <c r="D566" s="505">
        <v>1.83</v>
      </c>
      <c r="E566" s="493">
        <f t="shared" si="8"/>
        <v>36.6</v>
      </c>
    </row>
    <row r="567" spans="1:5">
      <c r="A567" s="160">
        <v>564</v>
      </c>
      <c r="B567" s="170" t="s">
        <v>7414</v>
      </c>
      <c r="C567" s="194" t="s">
        <v>7365</v>
      </c>
      <c r="D567" s="505">
        <v>1.31</v>
      </c>
      <c r="E567" s="493">
        <f t="shared" si="8"/>
        <v>26.2</v>
      </c>
    </row>
    <row r="568" spans="1:5">
      <c r="A568" s="160">
        <v>565</v>
      </c>
      <c r="B568" s="170" t="s">
        <v>7415</v>
      </c>
      <c r="C568" s="194" t="s">
        <v>7365</v>
      </c>
      <c r="D568" s="505">
        <v>1.64</v>
      </c>
      <c r="E568" s="493">
        <f t="shared" si="8"/>
        <v>32.8</v>
      </c>
    </row>
    <row r="569" spans="1:5">
      <c r="A569" s="160">
        <v>566</v>
      </c>
      <c r="B569" s="170" t="s">
        <v>7416</v>
      </c>
      <c r="C569" s="194" t="s">
        <v>7365</v>
      </c>
      <c r="D569" s="505">
        <v>1.6</v>
      </c>
      <c r="E569" s="493">
        <f t="shared" si="8"/>
        <v>32</v>
      </c>
    </row>
    <row r="570" spans="1:5">
      <c r="A570" s="160">
        <v>567</v>
      </c>
      <c r="B570" s="170" t="s">
        <v>7417</v>
      </c>
      <c r="C570" s="194" t="s">
        <v>7365</v>
      </c>
      <c r="D570" s="505">
        <v>3.2</v>
      </c>
      <c r="E570" s="493">
        <f t="shared" si="8"/>
        <v>64</v>
      </c>
    </row>
    <row r="571" spans="1:5">
      <c r="A571" s="160">
        <v>568</v>
      </c>
      <c r="B571" s="170" t="s">
        <v>7418</v>
      </c>
      <c r="C571" s="194" t="s">
        <v>7365</v>
      </c>
      <c r="D571" s="505">
        <v>2.01</v>
      </c>
      <c r="E571" s="493">
        <f t="shared" si="8"/>
        <v>40.2</v>
      </c>
    </row>
    <row r="572" spans="1:5">
      <c r="A572" s="160">
        <v>569</v>
      </c>
      <c r="B572" s="170" t="s">
        <v>7419</v>
      </c>
      <c r="C572" s="194" t="s">
        <v>7365</v>
      </c>
      <c r="D572" s="505">
        <v>3</v>
      </c>
      <c r="E572" s="493">
        <f t="shared" si="8"/>
        <v>60</v>
      </c>
    </row>
    <row r="573" spans="1:5">
      <c r="A573" s="160">
        <v>570</v>
      </c>
      <c r="B573" s="170" t="s">
        <v>7420</v>
      </c>
      <c r="C573" s="194" t="s">
        <v>7421</v>
      </c>
      <c r="D573" s="505">
        <v>0.52</v>
      </c>
      <c r="E573" s="493">
        <f t="shared" si="8"/>
        <v>10.4</v>
      </c>
    </row>
    <row r="574" spans="1:5">
      <c r="A574" s="160">
        <v>571</v>
      </c>
      <c r="B574" s="170" t="s">
        <v>4673</v>
      </c>
      <c r="C574" s="194" t="s">
        <v>7421</v>
      </c>
      <c r="D574" s="505">
        <v>1.6</v>
      </c>
      <c r="E574" s="493">
        <f t="shared" si="8"/>
        <v>32</v>
      </c>
    </row>
    <row r="575" spans="1:5">
      <c r="A575" s="160">
        <v>572</v>
      </c>
      <c r="B575" s="170" t="s">
        <v>7422</v>
      </c>
      <c r="C575" s="194" t="s">
        <v>7421</v>
      </c>
      <c r="D575" s="505">
        <v>1.07</v>
      </c>
      <c r="E575" s="493">
        <f t="shared" si="8"/>
        <v>21.4</v>
      </c>
    </row>
    <row r="576" spans="1:5">
      <c r="A576" s="160">
        <v>573</v>
      </c>
      <c r="B576" s="170" t="s">
        <v>7423</v>
      </c>
      <c r="C576" s="194" t="s">
        <v>7421</v>
      </c>
      <c r="D576" s="505">
        <v>3.29</v>
      </c>
      <c r="E576" s="493">
        <f t="shared" si="8"/>
        <v>65.8</v>
      </c>
    </row>
    <row r="577" spans="1:5">
      <c r="A577" s="160">
        <v>574</v>
      </c>
      <c r="B577" s="170" t="s">
        <v>7424</v>
      </c>
      <c r="C577" s="194" t="s">
        <v>7421</v>
      </c>
      <c r="D577" s="505">
        <v>1.6</v>
      </c>
      <c r="E577" s="493">
        <f t="shared" si="8"/>
        <v>32</v>
      </c>
    </row>
    <row r="578" spans="1:5">
      <c r="A578" s="160">
        <v>575</v>
      </c>
      <c r="B578" s="170" t="s">
        <v>7425</v>
      </c>
      <c r="C578" s="194" t="s">
        <v>7421</v>
      </c>
      <c r="D578" s="505">
        <v>1.6</v>
      </c>
      <c r="E578" s="493">
        <f t="shared" si="8"/>
        <v>32</v>
      </c>
    </row>
    <row r="579" spans="1:5">
      <c r="A579" s="160">
        <v>576</v>
      </c>
      <c r="B579" s="170" t="s">
        <v>7426</v>
      </c>
      <c r="C579" s="194" t="s">
        <v>7421</v>
      </c>
      <c r="D579" s="505">
        <v>2.67</v>
      </c>
      <c r="E579" s="493">
        <f t="shared" si="8"/>
        <v>53.4</v>
      </c>
    </row>
    <row r="580" spans="1:5">
      <c r="A580" s="160">
        <v>577</v>
      </c>
      <c r="B580" s="170" t="s">
        <v>7427</v>
      </c>
      <c r="C580" s="194" t="s">
        <v>7421</v>
      </c>
      <c r="D580" s="505">
        <v>2.14</v>
      </c>
      <c r="E580" s="493">
        <f t="shared" si="8"/>
        <v>42.8</v>
      </c>
    </row>
    <row r="581" spans="1:5">
      <c r="A581" s="160">
        <v>578</v>
      </c>
      <c r="B581" s="170" t="s">
        <v>7428</v>
      </c>
      <c r="C581" s="194" t="s">
        <v>7421</v>
      </c>
      <c r="D581" s="505">
        <v>2.43</v>
      </c>
      <c r="E581" s="493">
        <f t="shared" ref="E581:E644" si="9">D581*20</f>
        <v>48.6</v>
      </c>
    </row>
    <row r="582" spans="1:5">
      <c r="A582" s="160">
        <v>579</v>
      </c>
      <c r="B582" s="170" t="s">
        <v>7429</v>
      </c>
      <c r="C582" s="194" t="s">
        <v>7421</v>
      </c>
      <c r="D582" s="505">
        <v>1.07</v>
      </c>
      <c r="E582" s="493">
        <f t="shared" si="9"/>
        <v>21.4</v>
      </c>
    </row>
    <row r="583" spans="1:5">
      <c r="A583" s="160">
        <v>580</v>
      </c>
      <c r="B583" s="170" t="s">
        <v>7430</v>
      </c>
      <c r="C583" s="194" t="s">
        <v>7421</v>
      </c>
      <c r="D583" s="505">
        <v>2.14</v>
      </c>
      <c r="E583" s="493">
        <f t="shared" si="9"/>
        <v>42.8</v>
      </c>
    </row>
    <row r="584" spans="1:5">
      <c r="A584" s="160">
        <v>581</v>
      </c>
      <c r="B584" s="170" t="s">
        <v>7431</v>
      </c>
      <c r="C584" s="194" t="s">
        <v>7421</v>
      </c>
      <c r="D584" s="505">
        <v>1.6</v>
      </c>
      <c r="E584" s="493">
        <f t="shared" si="9"/>
        <v>32</v>
      </c>
    </row>
    <row r="585" spans="1:5">
      <c r="A585" s="160">
        <v>582</v>
      </c>
      <c r="B585" s="170" t="s">
        <v>7432</v>
      </c>
      <c r="C585" s="194" t="s">
        <v>7421</v>
      </c>
      <c r="D585" s="505">
        <v>2.67</v>
      </c>
      <c r="E585" s="493">
        <f t="shared" si="9"/>
        <v>53.4</v>
      </c>
    </row>
    <row r="586" spans="1:5">
      <c r="A586" s="160">
        <v>583</v>
      </c>
      <c r="B586" s="170" t="s">
        <v>7433</v>
      </c>
      <c r="C586" s="194" t="s">
        <v>7421</v>
      </c>
      <c r="D586" s="505">
        <v>1.05</v>
      </c>
      <c r="E586" s="493">
        <f t="shared" si="9"/>
        <v>21</v>
      </c>
    </row>
    <row r="587" spans="1:5">
      <c r="A587" s="160">
        <v>584</v>
      </c>
      <c r="B587" s="170" t="s">
        <v>7434</v>
      </c>
      <c r="C587" s="194" t="s">
        <v>7421</v>
      </c>
      <c r="D587" s="505">
        <v>1.6</v>
      </c>
      <c r="E587" s="493">
        <f t="shared" si="9"/>
        <v>32</v>
      </c>
    </row>
    <row r="588" spans="1:5">
      <c r="A588" s="160">
        <v>585</v>
      </c>
      <c r="B588" s="170" t="s">
        <v>7435</v>
      </c>
      <c r="C588" s="194" t="s">
        <v>7421</v>
      </c>
      <c r="D588" s="505">
        <v>1.6</v>
      </c>
      <c r="E588" s="493">
        <f t="shared" si="9"/>
        <v>32</v>
      </c>
    </row>
    <row r="589" spans="1:5">
      <c r="A589" s="160">
        <v>586</v>
      </c>
      <c r="B589" s="170" t="s">
        <v>7436</v>
      </c>
      <c r="C589" s="194" t="s">
        <v>7421</v>
      </c>
      <c r="D589" s="505">
        <v>1.55</v>
      </c>
      <c r="E589" s="493">
        <f t="shared" si="9"/>
        <v>31</v>
      </c>
    </row>
    <row r="590" spans="1:5">
      <c r="A590" s="160">
        <v>587</v>
      </c>
      <c r="B590" s="170" t="s">
        <v>7437</v>
      </c>
      <c r="C590" s="194" t="s">
        <v>7421</v>
      </c>
      <c r="D590" s="505">
        <v>2.14</v>
      </c>
      <c r="E590" s="493">
        <f t="shared" si="9"/>
        <v>42.8</v>
      </c>
    </row>
    <row r="591" spans="1:5">
      <c r="A591" s="160">
        <v>588</v>
      </c>
      <c r="B591" s="170" t="s">
        <v>7352</v>
      </c>
      <c r="C591" s="194" t="s">
        <v>7421</v>
      </c>
      <c r="D591" s="505">
        <v>1.6</v>
      </c>
      <c r="E591" s="493">
        <f t="shared" si="9"/>
        <v>32</v>
      </c>
    </row>
    <row r="592" spans="1:5">
      <c r="A592" s="160">
        <v>589</v>
      </c>
      <c r="B592" s="170" t="s">
        <v>7438</v>
      </c>
      <c r="C592" s="194" t="s">
        <v>7421</v>
      </c>
      <c r="D592" s="505">
        <v>3.21</v>
      </c>
      <c r="E592" s="493">
        <f t="shared" si="9"/>
        <v>64.2</v>
      </c>
    </row>
    <row r="593" spans="1:5">
      <c r="A593" s="160">
        <v>590</v>
      </c>
      <c r="B593" s="170" t="s">
        <v>7439</v>
      </c>
      <c r="C593" s="194" t="s">
        <v>7421</v>
      </c>
      <c r="D593" s="505">
        <v>1.07</v>
      </c>
      <c r="E593" s="493">
        <f t="shared" si="9"/>
        <v>21.4</v>
      </c>
    </row>
    <row r="594" spans="1:5">
      <c r="A594" s="160">
        <v>591</v>
      </c>
      <c r="B594" s="170" t="s">
        <v>7440</v>
      </c>
      <c r="C594" s="194" t="s">
        <v>7421</v>
      </c>
      <c r="D594" s="505">
        <v>1.6</v>
      </c>
      <c r="E594" s="493">
        <f t="shared" si="9"/>
        <v>32</v>
      </c>
    </row>
    <row r="595" spans="1:5">
      <c r="A595" s="160">
        <v>592</v>
      </c>
      <c r="B595" s="170" t="s">
        <v>7441</v>
      </c>
      <c r="C595" s="194" t="s">
        <v>7421</v>
      </c>
      <c r="D595" s="505">
        <v>2.5</v>
      </c>
      <c r="E595" s="493">
        <f t="shared" si="9"/>
        <v>50</v>
      </c>
    </row>
    <row r="596" spans="1:5">
      <c r="A596" s="160">
        <v>593</v>
      </c>
      <c r="B596" s="170" t="s">
        <v>7442</v>
      </c>
      <c r="C596" s="194" t="s">
        <v>7421</v>
      </c>
      <c r="D596" s="505">
        <v>2.14</v>
      </c>
      <c r="E596" s="493">
        <f t="shared" si="9"/>
        <v>42.8</v>
      </c>
    </row>
    <row r="597" spans="1:5">
      <c r="A597" s="160">
        <v>594</v>
      </c>
      <c r="B597" s="170" t="s">
        <v>7443</v>
      </c>
      <c r="C597" s="194" t="s">
        <v>7421</v>
      </c>
      <c r="D597" s="505">
        <v>2.14</v>
      </c>
      <c r="E597" s="493">
        <f t="shared" si="9"/>
        <v>42.8</v>
      </c>
    </row>
    <row r="598" spans="1:5">
      <c r="A598" s="160">
        <v>595</v>
      </c>
      <c r="B598" s="170" t="s">
        <v>7444</v>
      </c>
      <c r="C598" s="194" t="s">
        <v>7421</v>
      </c>
      <c r="D598" s="505">
        <v>1.6</v>
      </c>
      <c r="E598" s="493">
        <f t="shared" si="9"/>
        <v>32</v>
      </c>
    </row>
    <row r="599" spans="1:5">
      <c r="A599" s="160">
        <v>596</v>
      </c>
      <c r="B599" s="170" t="s">
        <v>7445</v>
      </c>
      <c r="C599" s="194" t="s">
        <v>7421</v>
      </c>
      <c r="D599" s="505">
        <v>2.91</v>
      </c>
      <c r="E599" s="493">
        <f t="shared" si="9"/>
        <v>58.2</v>
      </c>
    </row>
    <row r="600" spans="1:5">
      <c r="A600" s="160">
        <v>597</v>
      </c>
      <c r="B600" s="170" t="s">
        <v>7446</v>
      </c>
      <c r="C600" s="194" t="s">
        <v>7421</v>
      </c>
      <c r="D600" s="505">
        <v>2.67</v>
      </c>
      <c r="E600" s="493">
        <f t="shared" si="9"/>
        <v>53.4</v>
      </c>
    </row>
    <row r="601" spans="1:5">
      <c r="A601" s="160">
        <v>598</v>
      </c>
      <c r="B601" s="170" t="s">
        <v>7447</v>
      </c>
      <c r="C601" s="194" t="s">
        <v>7421</v>
      </c>
      <c r="D601" s="505">
        <v>1.87</v>
      </c>
      <c r="E601" s="493">
        <f t="shared" si="9"/>
        <v>37.4</v>
      </c>
    </row>
    <row r="602" spans="1:5">
      <c r="A602" s="160">
        <v>599</v>
      </c>
      <c r="B602" s="170" t="s">
        <v>7448</v>
      </c>
      <c r="C602" s="194" t="s">
        <v>7421</v>
      </c>
      <c r="D602" s="505">
        <v>2.14</v>
      </c>
      <c r="E602" s="493">
        <f t="shared" si="9"/>
        <v>42.8</v>
      </c>
    </row>
    <row r="603" spans="1:5">
      <c r="A603" s="160">
        <v>600</v>
      </c>
      <c r="B603" s="170" t="s">
        <v>7449</v>
      </c>
      <c r="C603" s="194" t="s">
        <v>7421</v>
      </c>
      <c r="D603" s="505">
        <v>2.14</v>
      </c>
      <c r="E603" s="493">
        <f t="shared" si="9"/>
        <v>42.8</v>
      </c>
    </row>
    <row r="604" spans="1:5">
      <c r="A604" s="160">
        <v>601</v>
      </c>
      <c r="B604" s="170" t="s">
        <v>7450</v>
      </c>
      <c r="C604" s="194" t="s">
        <v>7421</v>
      </c>
      <c r="D604" s="505">
        <v>2.41</v>
      </c>
      <c r="E604" s="493">
        <f t="shared" si="9"/>
        <v>48.2</v>
      </c>
    </row>
    <row r="605" spans="1:5">
      <c r="A605" s="160">
        <v>602</v>
      </c>
      <c r="B605" s="170" t="s">
        <v>7451</v>
      </c>
      <c r="C605" s="194" t="s">
        <v>7421</v>
      </c>
      <c r="D605" s="505">
        <v>0.52</v>
      </c>
      <c r="E605" s="493">
        <f t="shared" si="9"/>
        <v>10.4</v>
      </c>
    </row>
    <row r="606" spans="1:5">
      <c r="A606" s="160">
        <v>603</v>
      </c>
      <c r="B606" s="170" t="s">
        <v>7452</v>
      </c>
      <c r="C606" s="194" t="s">
        <v>7421</v>
      </c>
      <c r="D606" s="505">
        <v>1.07</v>
      </c>
      <c r="E606" s="493">
        <f t="shared" si="9"/>
        <v>21.4</v>
      </c>
    </row>
    <row r="607" spans="1:5">
      <c r="A607" s="160">
        <v>604</v>
      </c>
      <c r="B607" s="170" t="s">
        <v>7453</v>
      </c>
      <c r="C607" s="194" t="s">
        <v>7421</v>
      </c>
      <c r="D607" s="505">
        <v>2.14</v>
      </c>
      <c r="E607" s="493">
        <f t="shared" si="9"/>
        <v>42.8</v>
      </c>
    </row>
    <row r="608" spans="1:5">
      <c r="A608" s="160">
        <v>605</v>
      </c>
      <c r="B608" s="170" t="s">
        <v>7454</v>
      </c>
      <c r="C608" s="194" t="s">
        <v>7421</v>
      </c>
      <c r="D608" s="505">
        <v>1.97</v>
      </c>
      <c r="E608" s="493">
        <f t="shared" si="9"/>
        <v>39.4</v>
      </c>
    </row>
    <row r="609" spans="1:5">
      <c r="A609" s="160">
        <v>606</v>
      </c>
      <c r="B609" s="170" t="s">
        <v>7455</v>
      </c>
      <c r="C609" s="194" t="s">
        <v>7421</v>
      </c>
      <c r="D609" s="505">
        <v>1.84</v>
      </c>
      <c r="E609" s="493">
        <f t="shared" si="9"/>
        <v>36.8</v>
      </c>
    </row>
    <row r="610" spans="1:5">
      <c r="A610" s="160">
        <v>607</v>
      </c>
      <c r="B610" s="170" t="s">
        <v>7456</v>
      </c>
      <c r="C610" s="194" t="s">
        <v>7421</v>
      </c>
      <c r="D610" s="505">
        <v>3.21</v>
      </c>
      <c r="E610" s="493">
        <f t="shared" si="9"/>
        <v>64.2</v>
      </c>
    </row>
    <row r="611" spans="1:5">
      <c r="A611" s="160">
        <v>608</v>
      </c>
      <c r="B611" s="170" t="s">
        <v>7457</v>
      </c>
      <c r="C611" s="194" t="s">
        <v>7421</v>
      </c>
      <c r="D611" s="505">
        <v>1.6</v>
      </c>
      <c r="E611" s="493">
        <f t="shared" si="9"/>
        <v>32</v>
      </c>
    </row>
    <row r="612" spans="1:5">
      <c r="A612" s="160">
        <v>609</v>
      </c>
      <c r="B612" s="170" t="s">
        <v>7458</v>
      </c>
      <c r="C612" s="194" t="s">
        <v>7421</v>
      </c>
      <c r="D612" s="505">
        <v>2.67</v>
      </c>
      <c r="E612" s="493">
        <f t="shared" si="9"/>
        <v>53.4</v>
      </c>
    </row>
    <row r="613" spans="1:5">
      <c r="A613" s="160">
        <v>610</v>
      </c>
      <c r="B613" s="170" t="s">
        <v>7459</v>
      </c>
      <c r="C613" s="194" t="s">
        <v>7421</v>
      </c>
      <c r="D613" s="505">
        <v>3.04</v>
      </c>
      <c r="E613" s="493">
        <f t="shared" si="9"/>
        <v>60.8</v>
      </c>
    </row>
    <row r="614" spans="1:5">
      <c r="A614" s="160">
        <v>611</v>
      </c>
      <c r="B614" s="170" t="s">
        <v>7460</v>
      </c>
      <c r="C614" s="194" t="s">
        <v>7421</v>
      </c>
      <c r="D614" s="505">
        <v>2.41</v>
      </c>
      <c r="E614" s="493">
        <f t="shared" si="9"/>
        <v>48.2</v>
      </c>
    </row>
    <row r="615" spans="1:5">
      <c r="A615" s="160">
        <v>612</v>
      </c>
      <c r="B615" s="170" t="s">
        <v>7461</v>
      </c>
      <c r="C615" s="194" t="s">
        <v>7421</v>
      </c>
      <c r="D615" s="505">
        <v>0.52</v>
      </c>
      <c r="E615" s="493">
        <f t="shared" si="9"/>
        <v>10.4</v>
      </c>
    </row>
    <row r="616" spans="1:5">
      <c r="A616" s="160">
        <v>613</v>
      </c>
      <c r="B616" s="170" t="s">
        <v>7462</v>
      </c>
      <c r="C616" s="194" t="s">
        <v>7421</v>
      </c>
      <c r="D616" s="505">
        <v>3.21</v>
      </c>
      <c r="E616" s="493">
        <f t="shared" si="9"/>
        <v>64.2</v>
      </c>
    </row>
    <row r="617" spans="1:5">
      <c r="A617" s="160">
        <v>614</v>
      </c>
      <c r="B617" s="170" t="s">
        <v>7463</v>
      </c>
      <c r="C617" s="194" t="s">
        <v>7421</v>
      </c>
      <c r="D617" s="505">
        <v>1.6</v>
      </c>
      <c r="E617" s="493">
        <f t="shared" si="9"/>
        <v>32</v>
      </c>
    </row>
    <row r="618" spans="1:5">
      <c r="A618" s="160">
        <v>615</v>
      </c>
      <c r="B618" s="170" t="s">
        <v>7464</v>
      </c>
      <c r="C618" s="194" t="s">
        <v>7421</v>
      </c>
      <c r="D618" s="505">
        <v>1.6</v>
      </c>
      <c r="E618" s="493">
        <f t="shared" si="9"/>
        <v>32</v>
      </c>
    </row>
    <row r="619" spans="1:5">
      <c r="A619" s="160">
        <v>616</v>
      </c>
      <c r="B619" s="170" t="s">
        <v>7465</v>
      </c>
      <c r="C619" s="194" t="s">
        <v>7421</v>
      </c>
      <c r="D619" s="505">
        <v>3.7</v>
      </c>
      <c r="E619" s="493">
        <f t="shared" si="9"/>
        <v>74</v>
      </c>
    </row>
    <row r="620" spans="1:5">
      <c r="A620" s="160">
        <v>617</v>
      </c>
      <c r="B620" s="170" t="s">
        <v>7466</v>
      </c>
      <c r="C620" s="194" t="s">
        <v>7421</v>
      </c>
      <c r="D620" s="505">
        <v>1.9</v>
      </c>
      <c r="E620" s="493">
        <f t="shared" si="9"/>
        <v>38</v>
      </c>
    </row>
    <row r="621" spans="1:5">
      <c r="A621" s="160">
        <v>618</v>
      </c>
      <c r="B621" s="170" t="s">
        <v>7467</v>
      </c>
      <c r="C621" s="194" t="s">
        <v>7421</v>
      </c>
      <c r="D621" s="505">
        <v>2.14</v>
      </c>
      <c r="E621" s="493">
        <f t="shared" si="9"/>
        <v>42.8</v>
      </c>
    </row>
    <row r="622" spans="1:5">
      <c r="A622" s="160">
        <v>619</v>
      </c>
      <c r="B622" s="170" t="s">
        <v>7468</v>
      </c>
      <c r="C622" s="194" t="s">
        <v>7421</v>
      </c>
      <c r="D622" s="505">
        <v>2.14</v>
      </c>
      <c r="E622" s="493">
        <f t="shared" si="9"/>
        <v>42.8</v>
      </c>
    </row>
    <row r="623" spans="1:5">
      <c r="A623" s="160">
        <v>620</v>
      </c>
      <c r="B623" s="170" t="s">
        <v>7469</v>
      </c>
      <c r="C623" s="194" t="s">
        <v>7421</v>
      </c>
      <c r="D623" s="505">
        <v>1.87</v>
      </c>
      <c r="E623" s="493">
        <f t="shared" si="9"/>
        <v>37.4</v>
      </c>
    </row>
    <row r="624" spans="1:5">
      <c r="A624" s="160">
        <v>621</v>
      </c>
      <c r="B624" s="170" t="s">
        <v>7470</v>
      </c>
      <c r="C624" s="194" t="s">
        <v>7421</v>
      </c>
      <c r="D624" s="505">
        <v>2.14</v>
      </c>
      <c r="E624" s="493">
        <f t="shared" si="9"/>
        <v>42.8</v>
      </c>
    </row>
    <row r="625" spans="1:5">
      <c r="A625" s="160">
        <v>622</v>
      </c>
      <c r="B625" s="170" t="s">
        <v>7471</v>
      </c>
      <c r="C625" s="194" t="s">
        <v>7421</v>
      </c>
      <c r="D625" s="505">
        <v>1.6</v>
      </c>
      <c r="E625" s="493">
        <f t="shared" si="9"/>
        <v>32</v>
      </c>
    </row>
    <row r="626" spans="1:5">
      <c r="A626" s="160">
        <v>623</v>
      </c>
      <c r="B626" s="170" t="s">
        <v>7472</v>
      </c>
      <c r="C626" s="194" t="s">
        <v>7421</v>
      </c>
      <c r="D626" s="505">
        <v>1.87</v>
      </c>
      <c r="E626" s="493">
        <f t="shared" si="9"/>
        <v>37.4</v>
      </c>
    </row>
    <row r="627" spans="1:5">
      <c r="A627" s="160">
        <v>624</v>
      </c>
      <c r="B627" s="170" t="s">
        <v>7473</v>
      </c>
      <c r="C627" s="194" t="s">
        <v>7421</v>
      </c>
      <c r="D627" s="505">
        <v>2.14</v>
      </c>
      <c r="E627" s="493">
        <f t="shared" si="9"/>
        <v>42.8</v>
      </c>
    </row>
    <row r="628" spans="1:5">
      <c r="A628" s="160">
        <v>625</v>
      </c>
      <c r="B628" s="170" t="s">
        <v>7474</v>
      </c>
      <c r="C628" s="194" t="s">
        <v>7421</v>
      </c>
      <c r="D628" s="505">
        <v>2.67</v>
      </c>
      <c r="E628" s="493">
        <f t="shared" si="9"/>
        <v>53.4</v>
      </c>
    </row>
    <row r="629" spans="1:5">
      <c r="A629" s="160">
        <v>626</v>
      </c>
      <c r="B629" s="170" t="s">
        <v>7475</v>
      </c>
      <c r="C629" s="194" t="s">
        <v>7421</v>
      </c>
      <c r="D629" s="505">
        <v>2.67</v>
      </c>
      <c r="E629" s="493">
        <f t="shared" si="9"/>
        <v>53.4</v>
      </c>
    </row>
    <row r="630" spans="1:5">
      <c r="A630" s="160">
        <v>627</v>
      </c>
      <c r="B630" s="170" t="s">
        <v>7090</v>
      </c>
      <c r="C630" s="194" t="s">
        <v>7421</v>
      </c>
      <c r="D630" s="505">
        <v>2.14</v>
      </c>
      <c r="E630" s="493">
        <f t="shared" si="9"/>
        <v>42.8</v>
      </c>
    </row>
    <row r="631" spans="1:5">
      <c r="A631" s="160">
        <v>628</v>
      </c>
      <c r="B631" s="170" t="s">
        <v>7476</v>
      </c>
      <c r="C631" s="194" t="s">
        <v>7421</v>
      </c>
      <c r="D631" s="505">
        <v>3.19</v>
      </c>
      <c r="E631" s="493">
        <f t="shared" si="9"/>
        <v>63.8</v>
      </c>
    </row>
    <row r="632" spans="1:5">
      <c r="A632" s="160">
        <v>629</v>
      </c>
      <c r="B632" s="170" t="s">
        <v>7477</v>
      </c>
      <c r="C632" s="194" t="s">
        <v>7421</v>
      </c>
      <c r="D632" s="505">
        <v>1.6</v>
      </c>
      <c r="E632" s="493">
        <f t="shared" si="9"/>
        <v>32</v>
      </c>
    </row>
    <row r="633" spans="1:5">
      <c r="A633" s="160">
        <v>630</v>
      </c>
      <c r="B633" s="170" t="s">
        <v>7478</v>
      </c>
      <c r="C633" s="194" t="s">
        <v>7421</v>
      </c>
      <c r="D633" s="505">
        <v>3.21</v>
      </c>
      <c r="E633" s="493">
        <f t="shared" si="9"/>
        <v>64.2</v>
      </c>
    </row>
    <row r="634" spans="1:5">
      <c r="A634" s="160">
        <v>631</v>
      </c>
      <c r="B634" s="170" t="s">
        <v>7479</v>
      </c>
      <c r="C634" s="194" t="s">
        <v>7421</v>
      </c>
      <c r="D634" s="505">
        <v>1.93</v>
      </c>
      <c r="E634" s="493">
        <f t="shared" si="9"/>
        <v>38.6</v>
      </c>
    </row>
    <row r="635" spans="1:5">
      <c r="A635" s="160">
        <v>632</v>
      </c>
      <c r="B635" s="170" t="s">
        <v>7480</v>
      </c>
      <c r="C635" s="194" t="s">
        <v>7421</v>
      </c>
      <c r="D635" s="505">
        <v>183</v>
      </c>
      <c r="E635" s="493">
        <f t="shared" si="9"/>
        <v>3660</v>
      </c>
    </row>
    <row r="636" spans="1:5">
      <c r="A636" s="160">
        <v>633</v>
      </c>
      <c r="B636" s="170" t="s">
        <v>7481</v>
      </c>
      <c r="C636" s="194" t="s">
        <v>7421</v>
      </c>
      <c r="D636" s="505">
        <v>1.07</v>
      </c>
      <c r="E636" s="493">
        <f t="shared" si="9"/>
        <v>21.4</v>
      </c>
    </row>
    <row r="637" spans="1:5">
      <c r="A637" s="160">
        <v>634</v>
      </c>
      <c r="B637" s="170" t="s">
        <v>7482</v>
      </c>
      <c r="C637" s="194" t="s">
        <v>7421</v>
      </c>
      <c r="D637" s="505">
        <v>1.07</v>
      </c>
      <c r="E637" s="493">
        <f t="shared" si="9"/>
        <v>21.4</v>
      </c>
    </row>
    <row r="638" spans="1:5">
      <c r="A638" s="160">
        <v>635</v>
      </c>
      <c r="B638" s="170" t="s">
        <v>7483</v>
      </c>
      <c r="C638" s="194" t="s">
        <v>7484</v>
      </c>
      <c r="D638" s="505">
        <v>2.1</v>
      </c>
      <c r="E638" s="493">
        <f t="shared" si="9"/>
        <v>42</v>
      </c>
    </row>
    <row r="639" spans="1:5">
      <c r="A639" s="160">
        <v>636</v>
      </c>
      <c r="B639" s="170" t="s">
        <v>7485</v>
      </c>
      <c r="C639" s="194" t="s">
        <v>7484</v>
      </c>
      <c r="D639" s="505">
        <v>2.63</v>
      </c>
      <c r="E639" s="493">
        <f t="shared" si="9"/>
        <v>52.6</v>
      </c>
    </row>
    <row r="640" spans="1:5">
      <c r="A640" s="160">
        <v>637</v>
      </c>
      <c r="B640" s="170" t="s">
        <v>7486</v>
      </c>
      <c r="C640" s="194" t="s">
        <v>7484</v>
      </c>
      <c r="D640" s="505">
        <v>1.05</v>
      </c>
      <c r="E640" s="493">
        <f t="shared" si="9"/>
        <v>21</v>
      </c>
    </row>
    <row r="641" spans="1:5">
      <c r="A641" s="160">
        <v>638</v>
      </c>
      <c r="B641" s="170" t="s">
        <v>7487</v>
      </c>
      <c r="C641" s="194" t="s">
        <v>7484</v>
      </c>
      <c r="D641" s="505">
        <v>0.52</v>
      </c>
      <c r="E641" s="493">
        <f t="shared" si="9"/>
        <v>10.4</v>
      </c>
    </row>
    <row r="642" spans="1:5">
      <c r="A642" s="160">
        <v>639</v>
      </c>
      <c r="B642" s="170" t="s">
        <v>7488</v>
      </c>
      <c r="C642" s="194" t="s">
        <v>7484</v>
      </c>
      <c r="D642" s="505">
        <v>2.1</v>
      </c>
      <c r="E642" s="493">
        <f t="shared" si="9"/>
        <v>42</v>
      </c>
    </row>
    <row r="643" spans="1:5">
      <c r="A643" s="160">
        <v>640</v>
      </c>
      <c r="B643" s="170" t="s">
        <v>7489</v>
      </c>
      <c r="C643" s="194" t="s">
        <v>7484</v>
      </c>
      <c r="D643" s="505">
        <v>2.63</v>
      </c>
      <c r="E643" s="493">
        <f t="shared" si="9"/>
        <v>52.6</v>
      </c>
    </row>
    <row r="644" spans="1:5">
      <c r="A644" s="160">
        <v>641</v>
      </c>
      <c r="B644" s="170" t="s">
        <v>7490</v>
      </c>
      <c r="C644" s="194" t="s">
        <v>7484</v>
      </c>
      <c r="D644" s="505">
        <v>2.63</v>
      </c>
      <c r="E644" s="493">
        <f t="shared" si="9"/>
        <v>52.6</v>
      </c>
    </row>
    <row r="645" spans="1:5">
      <c r="A645" s="160">
        <v>642</v>
      </c>
      <c r="B645" s="170" t="s">
        <v>7491</v>
      </c>
      <c r="C645" s="194" t="s">
        <v>7484</v>
      </c>
      <c r="D645" s="505">
        <v>2.1</v>
      </c>
      <c r="E645" s="493">
        <f t="shared" ref="E645:E708" si="10">D645*20</f>
        <v>42</v>
      </c>
    </row>
    <row r="646" spans="1:5">
      <c r="A646" s="160">
        <v>643</v>
      </c>
      <c r="B646" s="170" t="s">
        <v>7492</v>
      </c>
      <c r="C646" s="194" t="s">
        <v>7484</v>
      </c>
      <c r="D646" s="505">
        <v>1.58</v>
      </c>
      <c r="E646" s="493">
        <f t="shared" si="10"/>
        <v>31.6</v>
      </c>
    </row>
    <row r="647" spans="1:5">
      <c r="A647" s="160">
        <v>644</v>
      </c>
      <c r="B647" s="170" t="s">
        <v>7493</v>
      </c>
      <c r="C647" s="194" t="s">
        <v>7484</v>
      </c>
      <c r="D647" s="505">
        <v>0.52</v>
      </c>
      <c r="E647" s="493">
        <f t="shared" si="10"/>
        <v>10.4</v>
      </c>
    </row>
    <row r="648" spans="1:5">
      <c r="A648" s="160">
        <v>645</v>
      </c>
      <c r="B648" s="170" t="s">
        <v>7494</v>
      </c>
      <c r="C648" s="194" t="s">
        <v>7484</v>
      </c>
      <c r="D648" s="505">
        <v>1.05</v>
      </c>
      <c r="E648" s="493">
        <f t="shared" si="10"/>
        <v>21</v>
      </c>
    </row>
    <row r="649" spans="1:5">
      <c r="A649" s="160">
        <v>646</v>
      </c>
      <c r="B649" s="170" t="s">
        <v>7495</v>
      </c>
      <c r="C649" s="194" t="s">
        <v>7484</v>
      </c>
      <c r="D649" s="505">
        <v>0.52</v>
      </c>
      <c r="E649" s="493">
        <f t="shared" si="10"/>
        <v>10.4</v>
      </c>
    </row>
    <row r="650" spans="1:5">
      <c r="A650" s="160">
        <v>647</v>
      </c>
      <c r="B650" s="170" t="s">
        <v>7496</v>
      </c>
      <c r="C650" s="194" t="s">
        <v>7484</v>
      </c>
      <c r="D650" s="505">
        <v>3.96</v>
      </c>
      <c r="E650" s="493">
        <f t="shared" si="10"/>
        <v>79.2</v>
      </c>
    </row>
    <row r="651" spans="1:5">
      <c r="A651" s="160">
        <v>648</v>
      </c>
      <c r="B651" s="170" t="s">
        <v>7497</v>
      </c>
      <c r="C651" s="194" t="s">
        <v>7484</v>
      </c>
      <c r="D651" s="505">
        <v>2.1</v>
      </c>
      <c r="E651" s="493">
        <f t="shared" si="10"/>
        <v>42</v>
      </c>
    </row>
    <row r="652" spans="1:5">
      <c r="A652" s="160">
        <v>649</v>
      </c>
      <c r="B652" s="170" t="s">
        <v>7498</v>
      </c>
      <c r="C652" s="194" t="s">
        <v>7484</v>
      </c>
      <c r="D652" s="505">
        <v>1.7</v>
      </c>
      <c r="E652" s="493">
        <f t="shared" si="10"/>
        <v>34</v>
      </c>
    </row>
    <row r="653" spans="1:5">
      <c r="A653" s="160">
        <v>650</v>
      </c>
      <c r="B653" s="170" t="s">
        <v>7361</v>
      </c>
      <c r="C653" s="194" t="s">
        <v>7484</v>
      </c>
      <c r="D653" s="505">
        <v>1.84</v>
      </c>
      <c r="E653" s="493">
        <f t="shared" si="10"/>
        <v>36.8</v>
      </c>
    </row>
    <row r="654" spans="1:5">
      <c r="A654" s="160">
        <v>651</v>
      </c>
      <c r="B654" s="170" t="s">
        <v>4799</v>
      </c>
      <c r="C654" s="194" t="s">
        <v>7484</v>
      </c>
      <c r="D654" s="505">
        <v>2.1</v>
      </c>
      <c r="E654" s="493">
        <f t="shared" si="10"/>
        <v>42</v>
      </c>
    </row>
    <row r="655" spans="1:5">
      <c r="A655" s="160">
        <v>652</v>
      </c>
      <c r="B655" s="170" t="s">
        <v>7499</v>
      </c>
      <c r="C655" s="194" t="s">
        <v>7484</v>
      </c>
      <c r="D655" s="505">
        <v>2.1</v>
      </c>
      <c r="E655" s="493">
        <f t="shared" si="10"/>
        <v>42</v>
      </c>
    </row>
    <row r="656" spans="1:5">
      <c r="A656" s="160">
        <v>653</v>
      </c>
      <c r="B656" s="170" t="s">
        <v>7500</v>
      </c>
      <c r="C656" s="194" t="s">
        <v>7484</v>
      </c>
      <c r="D656" s="505">
        <v>1.75</v>
      </c>
      <c r="E656" s="493">
        <f t="shared" si="10"/>
        <v>35</v>
      </c>
    </row>
    <row r="657" spans="1:5">
      <c r="A657" s="160">
        <v>654</v>
      </c>
      <c r="B657" s="170" t="s">
        <v>7501</v>
      </c>
      <c r="C657" s="194" t="s">
        <v>7484</v>
      </c>
      <c r="D657" s="505">
        <v>2.1</v>
      </c>
      <c r="E657" s="493">
        <f t="shared" si="10"/>
        <v>42</v>
      </c>
    </row>
    <row r="658" spans="1:5">
      <c r="A658" s="160">
        <v>655</v>
      </c>
      <c r="B658" s="170" t="s">
        <v>7502</v>
      </c>
      <c r="C658" s="194" t="s">
        <v>7484</v>
      </c>
      <c r="D658" s="505">
        <v>2.1</v>
      </c>
      <c r="E658" s="493">
        <f t="shared" si="10"/>
        <v>42</v>
      </c>
    </row>
    <row r="659" spans="1:5">
      <c r="A659" s="160">
        <v>656</v>
      </c>
      <c r="B659" s="170" t="s">
        <v>7503</v>
      </c>
      <c r="C659" s="194" t="s">
        <v>7484</v>
      </c>
      <c r="D659" s="505">
        <v>1.05</v>
      </c>
      <c r="E659" s="493">
        <f t="shared" si="10"/>
        <v>21</v>
      </c>
    </row>
    <row r="660" spans="1:5">
      <c r="A660" s="160">
        <v>657</v>
      </c>
      <c r="B660" s="170" t="s">
        <v>7504</v>
      </c>
      <c r="C660" s="194" t="s">
        <v>7484</v>
      </c>
      <c r="D660" s="505">
        <v>3.16</v>
      </c>
      <c r="E660" s="493">
        <f t="shared" si="10"/>
        <v>63.2</v>
      </c>
    </row>
    <row r="661" spans="1:5">
      <c r="A661" s="160">
        <v>658</v>
      </c>
      <c r="B661" s="170" t="s">
        <v>4228</v>
      </c>
      <c r="C661" s="194" t="s">
        <v>7484</v>
      </c>
      <c r="D661" s="505">
        <v>2.27</v>
      </c>
      <c r="E661" s="493">
        <f t="shared" si="10"/>
        <v>45.4</v>
      </c>
    </row>
    <row r="662" spans="1:5">
      <c r="A662" s="160">
        <v>659</v>
      </c>
      <c r="B662" s="170" t="s">
        <v>7505</v>
      </c>
      <c r="C662" s="194" t="s">
        <v>7484</v>
      </c>
      <c r="D662" s="505">
        <v>2.27</v>
      </c>
      <c r="E662" s="493">
        <f t="shared" si="10"/>
        <v>45.4</v>
      </c>
    </row>
    <row r="663" spans="1:5">
      <c r="A663" s="160">
        <v>660</v>
      </c>
      <c r="B663" s="170" t="s">
        <v>7506</v>
      </c>
      <c r="C663" s="194" t="s">
        <v>7484</v>
      </c>
      <c r="D663" s="505">
        <v>2.27</v>
      </c>
      <c r="E663" s="493">
        <f t="shared" si="10"/>
        <v>45.4</v>
      </c>
    </row>
    <row r="664" spans="1:5">
      <c r="A664" s="160">
        <v>661</v>
      </c>
      <c r="B664" s="170" t="s">
        <v>7507</v>
      </c>
      <c r="C664" s="194" t="s">
        <v>7484</v>
      </c>
      <c r="D664" s="505">
        <v>1.58</v>
      </c>
      <c r="E664" s="493">
        <f t="shared" si="10"/>
        <v>31.6</v>
      </c>
    </row>
    <row r="665" spans="1:5">
      <c r="A665" s="160">
        <v>662</v>
      </c>
      <c r="B665" s="170" t="s">
        <v>7508</v>
      </c>
      <c r="C665" s="194" t="s">
        <v>7484</v>
      </c>
      <c r="D665" s="505">
        <v>2.63</v>
      </c>
      <c r="E665" s="493">
        <f t="shared" si="10"/>
        <v>52.6</v>
      </c>
    </row>
    <row r="666" spans="1:5">
      <c r="A666" s="160">
        <v>663</v>
      </c>
      <c r="B666" s="170" t="s">
        <v>7509</v>
      </c>
      <c r="C666" s="194" t="s">
        <v>7484</v>
      </c>
      <c r="D666" s="505">
        <v>1.58</v>
      </c>
      <c r="E666" s="493">
        <f t="shared" si="10"/>
        <v>31.6</v>
      </c>
    </row>
    <row r="667" spans="1:5">
      <c r="A667" s="160">
        <v>664</v>
      </c>
      <c r="B667" s="170" t="s">
        <v>7510</v>
      </c>
      <c r="C667" s="194" t="s">
        <v>7484</v>
      </c>
      <c r="D667" s="505">
        <v>1.05</v>
      </c>
      <c r="E667" s="493">
        <f t="shared" si="10"/>
        <v>21</v>
      </c>
    </row>
    <row r="668" spans="1:5">
      <c r="A668" s="160">
        <v>665</v>
      </c>
      <c r="B668" s="170" t="s">
        <v>7511</v>
      </c>
      <c r="C668" s="194" t="s">
        <v>7484</v>
      </c>
      <c r="D668" s="505">
        <v>2.63</v>
      </c>
      <c r="E668" s="493">
        <f t="shared" si="10"/>
        <v>52.6</v>
      </c>
    </row>
    <row r="669" spans="1:5">
      <c r="A669" s="160">
        <v>666</v>
      </c>
      <c r="B669" s="170" t="s">
        <v>7512</v>
      </c>
      <c r="C669" s="194" t="s">
        <v>7484</v>
      </c>
      <c r="D669" s="505">
        <v>3.16</v>
      </c>
      <c r="E669" s="493">
        <f t="shared" si="10"/>
        <v>63.2</v>
      </c>
    </row>
    <row r="670" spans="1:5">
      <c r="A670" s="160">
        <v>667</v>
      </c>
      <c r="B670" s="170" t="s">
        <v>7513</v>
      </c>
      <c r="C670" s="194" t="s">
        <v>7484</v>
      </c>
      <c r="D670" s="505">
        <v>1.58</v>
      </c>
      <c r="E670" s="493">
        <f t="shared" si="10"/>
        <v>31.6</v>
      </c>
    </row>
    <row r="671" spans="1:5">
      <c r="A671" s="160">
        <v>668</v>
      </c>
      <c r="B671" s="170" t="s">
        <v>7514</v>
      </c>
      <c r="C671" s="194" t="s">
        <v>7484</v>
      </c>
      <c r="D671" s="505">
        <v>0.85</v>
      </c>
      <c r="E671" s="493">
        <f t="shared" si="10"/>
        <v>17</v>
      </c>
    </row>
    <row r="672" spans="1:5">
      <c r="A672" s="160">
        <v>669</v>
      </c>
      <c r="B672" s="170" t="s">
        <v>7515</v>
      </c>
      <c r="C672" s="194" t="s">
        <v>7484</v>
      </c>
      <c r="D672" s="505">
        <v>2.1</v>
      </c>
      <c r="E672" s="493">
        <f t="shared" si="10"/>
        <v>42</v>
      </c>
    </row>
    <row r="673" spans="1:5">
      <c r="A673" s="160">
        <v>670</v>
      </c>
      <c r="B673" s="170" t="s">
        <v>7516</v>
      </c>
      <c r="C673" s="194" t="s">
        <v>7484</v>
      </c>
      <c r="D673" s="505">
        <v>1.75</v>
      </c>
      <c r="E673" s="493">
        <f t="shared" si="10"/>
        <v>35</v>
      </c>
    </row>
    <row r="674" spans="1:5">
      <c r="A674" s="160">
        <v>671</v>
      </c>
      <c r="B674" s="170" t="s">
        <v>7517</v>
      </c>
      <c r="C674" s="194" t="s">
        <v>7484</v>
      </c>
      <c r="D674" s="505">
        <v>3.68</v>
      </c>
      <c r="E674" s="493">
        <f t="shared" si="10"/>
        <v>73.6</v>
      </c>
    </row>
    <row r="675" spans="1:5">
      <c r="A675" s="160">
        <v>672</v>
      </c>
      <c r="B675" s="170" t="s">
        <v>7518</v>
      </c>
      <c r="C675" s="194" t="s">
        <v>7484</v>
      </c>
      <c r="D675" s="505">
        <v>3.68</v>
      </c>
      <c r="E675" s="493">
        <f t="shared" si="10"/>
        <v>73.6</v>
      </c>
    </row>
    <row r="676" spans="1:5">
      <c r="A676" s="160">
        <v>673</v>
      </c>
      <c r="B676" s="170" t="s">
        <v>7519</v>
      </c>
      <c r="C676" s="194" t="s">
        <v>7484</v>
      </c>
      <c r="D676" s="505">
        <v>1.58</v>
      </c>
      <c r="E676" s="493">
        <f t="shared" si="10"/>
        <v>31.6</v>
      </c>
    </row>
    <row r="677" spans="1:5">
      <c r="A677" s="160">
        <v>674</v>
      </c>
      <c r="B677" s="170" t="s">
        <v>4779</v>
      </c>
      <c r="C677" s="194" t="s">
        <v>7484</v>
      </c>
      <c r="D677" s="505">
        <v>3.14</v>
      </c>
      <c r="E677" s="493">
        <f t="shared" si="10"/>
        <v>62.8</v>
      </c>
    </row>
    <row r="678" spans="1:5">
      <c r="A678" s="160">
        <v>675</v>
      </c>
      <c r="B678" s="170" t="s">
        <v>7520</v>
      </c>
      <c r="C678" s="194" t="s">
        <v>7484</v>
      </c>
      <c r="D678" s="505">
        <v>2.1</v>
      </c>
      <c r="E678" s="493">
        <f t="shared" si="10"/>
        <v>42</v>
      </c>
    </row>
    <row r="679" spans="1:5">
      <c r="A679" s="160">
        <v>676</v>
      </c>
      <c r="B679" s="170" t="s">
        <v>7521</v>
      </c>
      <c r="C679" s="194" t="s">
        <v>7484</v>
      </c>
      <c r="D679" s="505">
        <v>0.52</v>
      </c>
      <c r="E679" s="493">
        <f t="shared" si="10"/>
        <v>10.4</v>
      </c>
    </row>
    <row r="680" spans="1:5">
      <c r="A680" s="160">
        <v>677</v>
      </c>
      <c r="B680" s="170" t="s">
        <v>7522</v>
      </c>
      <c r="C680" s="194" t="s">
        <v>7484</v>
      </c>
      <c r="D680" s="505">
        <v>2.1</v>
      </c>
      <c r="E680" s="493">
        <f t="shared" si="10"/>
        <v>42</v>
      </c>
    </row>
    <row r="681" spans="1:5">
      <c r="A681" s="160">
        <v>678</v>
      </c>
      <c r="B681" s="170" t="s">
        <v>7523</v>
      </c>
      <c r="C681" s="194" t="s">
        <v>7484</v>
      </c>
      <c r="D681" s="505">
        <v>2.63</v>
      </c>
      <c r="E681" s="493">
        <f t="shared" si="10"/>
        <v>52.6</v>
      </c>
    </row>
    <row r="682" spans="1:5">
      <c r="A682" s="160">
        <v>679</v>
      </c>
      <c r="B682" s="170" t="s">
        <v>7524</v>
      </c>
      <c r="C682" s="194" t="s">
        <v>7484</v>
      </c>
      <c r="D682" s="505">
        <v>2.1</v>
      </c>
      <c r="E682" s="493">
        <f t="shared" si="10"/>
        <v>42</v>
      </c>
    </row>
    <row r="683" spans="1:5">
      <c r="A683" s="160">
        <v>680</v>
      </c>
      <c r="B683" s="170" t="s">
        <v>7525</v>
      </c>
      <c r="C683" s="194" t="s">
        <v>7484</v>
      </c>
      <c r="D683" s="505">
        <v>2.63</v>
      </c>
      <c r="E683" s="493">
        <f t="shared" si="10"/>
        <v>52.6</v>
      </c>
    </row>
    <row r="684" spans="1:5">
      <c r="A684" s="160">
        <v>681</v>
      </c>
      <c r="B684" s="170" t="s">
        <v>7526</v>
      </c>
      <c r="C684" s="194" t="s">
        <v>7484</v>
      </c>
      <c r="D684" s="505">
        <v>2.1</v>
      </c>
      <c r="E684" s="493">
        <f t="shared" si="10"/>
        <v>42</v>
      </c>
    </row>
    <row r="685" spans="1:5">
      <c r="A685" s="160">
        <v>682</v>
      </c>
      <c r="B685" s="170" t="s">
        <v>7527</v>
      </c>
      <c r="C685" s="194" t="s">
        <v>7484</v>
      </c>
      <c r="D685" s="505">
        <v>2.26</v>
      </c>
      <c r="E685" s="493">
        <f t="shared" si="10"/>
        <v>45.2</v>
      </c>
    </row>
    <row r="686" spans="1:5">
      <c r="A686" s="160">
        <v>683</v>
      </c>
      <c r="B686" s="170" t="s">
        <v>7528</v>
      </c>
      <c r="C686" s="194" t="s">
        <v>7484</v>
      </c>
      <c r="D686" s="505">
        <v>1.75</v>
      </c>
      <c r="E686" s="493">
        <f t="shared" si="10"/>
        <v>35</v>
      </c>
    </row>
    <row r="687" spans="1:5">
      <c r="A687" s="160">
        <v>684</v>
      </c>
      <c r="B687" s="170" t="s">
        <v>7529</v>
      </c>
      <c r="C687" s="194" t="s">
        <v>7484</v>
      </c>
      <c r="D687" s="505">
        <v>2.1</v>
      </c>
      <c r="E687" s="493">
        <f t="shared" si="10"/>
        <v>42</v>
      </c>
    </row>
    <row r="688" spans="1:5">
      <c r="A688" s="160">
        <v>685</v>
      </c>
      <c r="B688" s="170" t="s">
        <v>7530</v>
      </c>
      <c r="C688" s="194" t="s">
        <v>7484</v>
      </c>
      <c r="D688" s="505">
        <v>2.1</v>
      </c>
      <c r="E688" s="493">
        <f t="shared" si="10"/>
        <v>42</v>
      </c>
    </row>
    <row r="689" spans="1:5">
      <c r="A689" s="160">
        <v>686</v>
      </c>
      <c r="B689" s="170" t="s">
        <v>7531</v>
      </c>
      <c r="C689" s="194" t="s">
        <v>7484</v>
      </c>
      <c r="D689" s="505">
        <v>1.29</v>
      </c>
      <c r="E689" s="493">
        <f t="shared" si="10"/>
        <v>25.8</v>
      </c>
    </row>
    <row r="690" spans="1:5">
      <c r="A690" s="160">
        <v>687</v>
      </c>
      <c r="B690" s="170" t="s">
        <v>7532</v>
      </c>
      <c r="C690" s="194" t="s">
        <v>7484</v>
      </c>
      <c r="D690" s="505">
        <v>1.58</v>
      </c>
      <c r="E690" s="493">
        <f t="shared" si="10"/>
        <v>31.6</v>
      </c>
    </row>
    <row r="691" spans="1:5">
      <c r="A691" s="160">
        <v>688</v>
      </c>
      <c r="B691" s="170" t="s">
        <v>7533</v>
      </c>
      <c r="C691" s="194" t="s">
        <v>7484</v>
      </c>
      <c r="D691" s="505">
        <v>1.05</v>
      </c>
      <c r="E691" s="493">
        <f t="shared" si="10"/>
        <v>21</v>
      </c>
    </row>
    <row r="692" spans="1:5">
      <c r="A692" s="160">
        <v>689</v>
      </c>
      <c r="B692" s="170" t="s">
        <v>7534</v>
      </c>
      <c r="C692" s="194" t="s">
        <v>7484</v>
      </c>
      <c r="D692" s="505">
        <v>2.1</v>
      </c>
      <c r="E692" s="493">
        <f t="shared" si="10"/>
        <v>42</v>
      </c>
    </row>
    <row r="693" spans="1:5">
      <c r="A693" s="160">
        <v>690</v>
      </c>
      <c r="B693" s="170" t="s">
        <v>7171</v>
      </c>
      <c r="C693" s="194" t="s">
        <v>7484</v>
      </c>
      <c r="D693" s="505">
        <v>2.63</v>
      </c>
      <c r="E693" s="493">
        <f t="shared" si="10"/>
        <v>52.6</v>
      </c>
    </row>
    <row r="694" spans="1:5">
      <c r="A694" s="160">
        <v>691</v>
      </c>
      <c r="B694" s="170" t="s">
        <v>7535</v>
      </c>
      <c r="C694" s="194" t="s">
        <v>7484</v>
      </c>
      <c r="D694" s="505">
        <v>2.63</v>
      </c>
      <c r="E694" s="493">
        <f t="shared" si="10"/>
        <v>52.6</v>
      </c>
    </row>
    <row r="695" spans="1:5">
      <c r="A695" s="160">
        <v>692</v>
      </c>
      <c r="B695" s="170" t="s">
        <v>7536</v>
      </c>
      <c r="C695" s="194" t="s">
        <v>7484</v>
      </c>
      <c r="D695" s="505">
        <v>0.52</v>
      </c>
      <c r="E695" s="493">
        <f t="shared" si="10"/>
        <v>10.4</v>
      </c>
    </row>
    <row r="696" spans="1:5">
      <c r="A696" s="160">
        <v>693</v>
      </c>
      <c r="B696" s="170" t="s">
        <v>7537</v>
      </c>
      <c r="C696" s="194" t="s">
        <v>7484</v>
      </c>
      <c r="D696" s="505">
        <v>2.1</v>
      </c>
      <c r="E696" s="493">
        <f t="shared" si="10"/>
        <v>42</v>
      </c>
    </row>
    <row r="697" spans="1:5">
      <c r="A697" s="160">
        <v>694</v>
      </c>
      <c r="B697" s="170" t="s">
        <v>7538</v>
      </c>
      <c r="C697" s="194" t="s">
        <v>7484</v>
      </c>
      <c r="D697" s="505">
        <v>2.95</v>
      </c>
      <c r="E697" s="493">
        <f t="shared" si="10"/>
        <v>59</v>
      </c>
    </row>
    <row r="698" spans="1:5">
      <c r="A698" s="160">
        <v>695</v>
      </c>
      <c r="B698" s="170" t="s">
        <v>7539</v>
      </c>
      <c r="C698" s="194" t="s">
        <v>7484</v>
      </c>
      <c r="D698" s="505">
        <v>2.1</v>
      </c>
      <c r="E698" s="493">
        <f t="shared" si="10"/>
        <v>42</v>
      </c>
    </row>
    <row r="699" spans="1:5">
      <c r="A699" s="160">
        <v>696</v>
      </c>
      <c r="B699" s="170" t="s">
        <v>7540</v>
      </c>
      <c r="C699" s="194" t="s">
        <v>7484</v>
      </c>
      <c r="D699" s="505">
        <v>1.05</v>
      </c>
      <c r="E699" s="493">
        <f t="shared" si="10"/>
        <v>21</v>
      </c>
    </row>
    <row r="700" spans="1:5">
      <c r="A700" s="160">
        <v>697</v>
      </c>
      <c r="B700" s="170" t="s">
        <v>7541</v>
      </c>
      <c r="C700" s="194" t="s">
        <v>7484</v>
      </c>
      <c r="D700" s="505">
        <v>2.43</v>
      </c>
      <c r="E700" s="493">
        <f t="shared" si="10"/>
        <v>48.6</v>
      </c>
    </row>
    <row r="701" spans="1:5">
      <c r="A701" s="160">
        <v>698</v>
      </c>
      <c r="B701" s="170" t="s">
        <v>7542</v>
      </c>
      <c r="C701" s="194" t="s">
        <v>7484</v>
      </c>
      <c r="D701" s="505">
        <v>3.16</v>
      </c>
      <c r="E701" s="493">
        <f t="shared" si="10"/>
        <v>63.2</v>
      </c>
    </row>
    <row r="702" spans="1:5">
      <c r="A702" s="160">
        <v>699</v>
      </c>
      <c r="B702" s="170" t="s">
        <v>7543</v>
      </c>
      <c r="C702" s="194" t="s">
        <v>7484</v>
      </c>
      <c r="D702" s="505">
        <v>1.05</v>
      </c>
      <c r="E702" s="493">
        <f t="shared" si="10"/>
        <v>21</v>
      </c>
    </row>
    <row r="703" spans="1:5">
      <c r="A703" s="160">
        <v>700</v>
      </c>
      <c r="B703" s="170" t="s">
        <v>7544</v>
      </c>
      <c r="C703" s="194" t="s">
        <v>7484</v>
      </c>
      <c r="D703" s="505">
        <v>1.58</v>
      </c>
      <c r="E703" s="493">
        <f t="shared" si="10"/>
        <v>31.6</v>
      </c>
    </row>
    <row r="704" spans="1:5">
      <c r="A704" s="160">
        <v>701</v>
      </c>
      <c r="B704" s="170" t="s">
        <v>7545</v>
      </c>
      <c r="C704" s="194" t="s">
        <v>7484</v>
      </c>
      <c r="D704" s="505">
        <v>0.52</v>
      </c>
      <c r="E704" s="493">
        <f t="shared" si="10"/>
        <v>10.4</v>
      </c>
    </row>
    <row r="705" spans="1:5">
      <c r="A705" s="160">
        <v>702</v>
      </c>
      <c r="B705" s="170" t="s">
        <v>7546</v>
      </c>
      <c r="C705" s="194" t="s">
        <v>7484</v>
      </c>
      <c r="D705" s="505">
        <v>1.05</v>
      </c>
      <c r="E705" s="493">
        <f t="shared" si="10"/>
        <v>21</v>
      </c>
    </row>
    <row r="706" spans="1:5">
      <c r="A706" s="160">
        <v>703</v>
      </c>
      <c r="B706" s="170" t="s">
        <v>7547</v>
      </c>
      <c r="C706" s="194" t="s">
        <v>7484</v>
      </c>
      <c r="D706" s="505">
        <v>2.1</v>
      </c>
      <c r="E706" s="493">
        <f t="shared" si="10"/>
        <v>42</v>
      </c>
    </row>
    <row r="707" spans="1:5">
      <c r="A707" s="160">
        <v>704</v>
      </c>
      <c r="B707" s="170" t="s">
        <v>7548</v>
      </c>
      <c r="C707" s="194" t="s">
        <v>7484</v>
      </c>
      <c r="D707" s="505">
        <v>2.1</v>
      </c>
      <c r="E707" s="493">
        <f t="shared" si="10"/>
        <v>42</v>
      </c>
    </row>
    <row r="708" spans="1:5">
      <c r="A708" s="160">
        <v>705</v>
      </c>
      <c r="B708" s="170" t="s">
        <v>7549</v>
      </c>
      <c r="C708" s="194" t="s">
        <v>7484</v>
      </c>
      <c r="D708" s="505">
        <v>1.25</v>
      </c>
      <c r="E708" s="493">
        <f t="shared" si="10"/>
        <v>25</v>
      </c>
    </row>
    <row r="709" spans="1:5">
      <c r="A709" s="160">
        <v>706</v>
      </c>
      <c r="B709" s="170" t="s">
        <v>7550</v>
      </c>
      <c r="C709" s="194" t="s">
        <v>7484</v>
      </c>
      <c r="D709" s="505">
        <v>2.63</v>
      </c>
      <c r="E709" s="493">
        <f t="shared" ref="E709:E772" si="11">D709*20</f>
        <v>52.6</v>
      </c>
    </row>
    <row r="710" spans="1:5">
      <c r="A710" s="160">
        <v>707</v>
      </c>
      <c r="B710" s="170" t="s">
        <v>7551</v>
      </c>
      <c r="C710" s="194" t="s">
        <v>7552</v>
      </c>
      <c r="D710" s="505">
        <v>0.52</v>
      </c>
      <c r="E710" s="493">
        <f t="shared" si="11"/>
        <v>10.4</v>
      </c>
    </row>
    <row r="711" spans="1:5">
      <c r="A711" s="160">
        <v>708</v>
      </c>
      <c r="B711" s="170" t="s">
        <v>7553</v>
      </c>
      <c r="C711" s="194" t="s">
        <v>7552</v>
      </c>
      <c r="D711" s="505">
        <v>0.52</v>
      </c>
      <c r="E711" s="493">
        <f t="shared" si="11"/>
        <v>10.4</v>
      </c>
    </row>
    <row r="712" spans="1:5">
      <c r="A712" s="160">
        <v>709</v>
      </c>
      <c r="B712" s="170" t="s">
        <v>7554</v>
      </c>
      <c r="C712" s="194" t="s">
        <v>7552</v>
      </c>
      <c r="D712" s="505">
        <v>1.05</v>
      </c>
      <c r="E712" s="493">
        <f t="shared" si="11"/>
        <v>21</v>
      </c>
    </row>
    <row r="713" spans="1:5">
      <c r="A713" s="160">
        <v>710</v>
      </c>
      <c r="B713" s="170" t="s">
        <v>7555</v>
      </c>
      <c r="C713" s="194" t="s">
        <v>7552</v>
      </c>
      <c r="D713" s="505">
        <v>0.52</v>
      </c>
      <c r="E713" s="493">
        <f t="shared" si="11"/>
        <v>10.4</v>
      </c>
    </row>
    <row r="714" spans="1:5">
      <c r="A714" s="160">
        <v>711</v>
      </c>
      <c r="B714" s="170" t="s">
        <v>7556</v>
      </c>
      <c r="C714" s="194" t="s">
        <v>7552</v>
      </c>
      <c r="D714" s="505">
        <v>3.16</v>
      </c>
      <c r="E714" s="493">
        <f t="shared" si="11"/>
        <v>63.2</v>
      </c>
    </row>
    <row r="715" spans="1:5">
      <c r="A715" s="160">
        <v>712</v>
      </c>
      <c r="B715" s="170" t="s">
        <v>7557</v>
      </c>
      <c r="C715" s="194" t="s">
        <v>7552</v>
      </c>
      <c r="D715" s="505">
        <v>0.52</v>
      </c>
      <c r="E715" s="493">
        <f t="shared" si="11"/>
        <v>10.4</v>
      </c>
    </row>
    <row r="716" spans="1:5">
      <c r="A716" s="160">
        <v>713</v>
      </c>
      <c r="B716" s="170" t="s">
        <v>7558</v>
      </c>
      <c r="C716" s="194" t="s">
        <v>7552</v>
      </c>
      <c r="D716" s="505">
        <v>2.1</v>
      </c>
      <c r="E716" s="493">
        <f t="shared" si="11"/>
        <v>42</v>
      </c>
    </row>
    <row r="717" spans="1:5">
      <c r="A717" s="160">
        <v>714</v>
      </c>
      <c r="B717" s="170" t="s">
        <v>7559</v>
      </c>
      <c r="C717" s="194" t="s">
        <v>7552</v>
      </c>
      <c r="D717" s="505">
        <v>2.63</v>
      </c>
      <c r="E717" s="493">
        <f t="shared" si="11"/>
        <v>52.6</v>
      </c>
    </row>
    <row r="718" spans="1:5">
      <c r="A718" s="160">
        <v>715</v>
      </c>
      <c r="B718" s="170" t="s">
        <v>7560</v>
      </c>
      <c r="C718" s="194" t="s">
        <v>7552</v>
      </c>
      <c r="D718" s="505">
        <v>2.63</v>
      </c>
      <c r="E718" s="493">
        <f t="shared" si="11"/>
        <v>52.6</v>
      </c>
    </row>
    <row r="719" spans="1:5">
      <c r="A719" s="160">
        <v>716</v>
      </c>
      <c r="B719" s="170" t="s">
        <v>7561</v>
      </c>
      <c r="C719" s="194" t="s">
        <v>7552</v>
      </c>
      <c r="D719" s="505">
        <v>2.63</v>
      </c>
      <c r="E719" s="493">
        <f t="shared" si="11"/>
        <v>52.6</v>
      </c>
    </row>
    <row r="720" spans="1:5">
      <c r="A720" s="160">
        <v>717</v>
      </c>
      <c r="B720" s="170" t="s">
        <v>7562</v>
      </c>
      <c r="C720" s="194" t="s">
        <v>7552</v>
      </c>
      <c r="D720" s="505">
        <v>0.52</v>
      </c>
      <c r="E720" s="493">
        <f t="shared" si="11"/>
        <v>10.4</v>
      </c>
    </row>
    <row r="721" spans="1:5">
      <c r="A721" s="160">
        <v>718</v>
      </c>
      <c r="B721" s="170" t="s">
        <v>7563</v>
      </c>
      <c r="C721" s="194" t="s">
        <v>7552</v>
      </c>
      <c r="D721" s="505">
        <v>3.16</v>
      </c>
      <c r="E721" s="493">
        <f t="shared" si="11"/>
        <v>63.2</v>
      </c>
    </row>
    <row r="722" spans="1:5">
      <c r="A722" s="160">
        <v>719</v>
      </c>
      <c r="B722" s="170" t="s">
        <v>7564</v>
      </c>
      <c r="C722" s="194" t="s">
        <v>7552</v>
      </c>
      <c r="D722" s="505">
        <v>2.63</v>
      </c>
      <c r="E722" s="493">
        <f t="shared" si="11"/>
        <v>52.6</v>
      </c>
    </row>
    <row r="723" spans="1:5">
      <c r="A723" s="160">
        <v>720</v>
      </c>
      <c r="B723" s="170" t="s">
        <v>7565</v>
      </c>
      <c r="C723" s="194" t="s">
        <v>7552</v>
      </c>
      <c r="D723" s="505">
        <v>1.05</v>
      </c>
      <c r="E723" s="493">
        <f t="shared" si="11"/>
        <v>21</v>
      </c>
    </row>
    <row r="724" spans="1:5">
      <c r="A724" s="160">
        <v>721</v>
      </c>
      <c r="B724" s="170" t="s">
        <v>7566</v>
      </c>
      <c r="C724" s="194" t="s">
        <v>7552</v>
      </c>
      <c r="D724" s="505">
        <v>2.63</v>
      </c>
      <c r="E724" s="493">
        <f t="shared" si="11"/>
        <v>52.6</v>
      </c>
    </row>
    <row r="725" spans="1:5">
      <c r="A725" s="160">
        <v>722</v>
      </c>
      <c r="B725" s="170" t="s">
        <v>7567</v>
      </c>
      <c r="C725" s="194" t="s">
        <v>7552</v>
      </c>
      <c r="D725" s="505">
        <v>2.1</v>
      </c>
      <c r="E725" s="493">
        <f t="shared" si="11"/>
        <v>42</v>
      </c>
    </row>
    <row r="726" spans="1:5">
      <c r="A726" s="160">
        <v>723</v>
      </c>
      <c r="B726" s="170" t="s">
        <v>7568</v>
      </c>
      <c r="C726" s="194" t="s">
        <v>7552</v>
      </c>
      <c r="D726" s="505">
        <v>2.63</v>
      </c>
      <c r="E726" s="493">
        <f t="shared" si="11"/>
        <v>52.6</v>
      </c>
    </row>
    <row r="727" spans="1:5">
      <c r="A727" s="160">
        <v>724</v>
      </c>
      <c r="B727" s="170" t="s">
        <v>7569</v>
      </c>
      <c r="C727" s="194" t="s">
        <v>7552</v>
      </c>
      <c r="D727" s="505">
        <v>1.05</v>
      </c>
      <c r="E727" s="493">
        <f t="shared" si="11"/>
        <v>21</v>
      </c>
    </row>
    <row r="728" spans="1:5">
      <c r="A728" s="160">
        <v>725</v>
      </c>
      <c r="B728" s="170" t="s">
        <v>7570</v>
      </c>
      <c r="C728" s="194" t="s">
        <v>7552</v>
      </c>
      <c r="D728" s="505">
        <v>2.1</v>
      </c>
      <c r="E728" s="493">
        <f t="shared" si="11"/>
        <v>42</v>
      </c>
    </row>
    <row r="729" spans="1:5">
      <c r="A729" s="160">
        <v>726</v>
      </c>
      <c r="B729" s="170" t="s">
        <v>7571</v>
      </c>
      <c r="C729" s="194" t="s">
        <v>7552</v>
      </c>
      <c r="D729" s="505">
        <v>2.63</v>
      </c>
      <c r="E729" s="493">
        <f t="shared" si="11"/>
        <v>52.6</v>
      </c>
    </row>
    <row r="730" spans="1:5">
      <c r="A730" s="160">
        <v>727</v>
      </c>
      <c r="B730" s="170" t="s">
        <v>7572</v>
      </c>
      <c r="C730" s="194" t="s">
        <v>7552</v>
      </c>
      <c r="D730" s="505">
        <v>2.89</v>
      </c>
      <c r="E730" s="493">
        <f t="shared" si="11"/>
        <v>57.8</v>
      </c>
    </row>
    <row r="731" spans="1:5">
      <c r="A731" s="160">
        <v>728</v>
      </c>
      <c r="B731" s="170" t="s">
        <v>7361</v>
      </c>
      <c r="C731" s="194" t="s">
        <v>7552</v>
      </c>
      <c r="D731" s="505">
        <v>1.84</v>
      </c>
      <c r="E731" s="493">
        <f t="shared" si="11"/>
        <v>36.8</v>
      </c>
    </row>
    <row r="732" spans="1:5">
      <c r="A732" s="160">
        <v>729</v>
      </c>
      <c r="B732" s="170" t="s">
        <v>7573</v>
      </c>
      <c r="C732" s="194" t="s">
        <v>7552</v>
      </c>
      <c r="D732" s="505">
        <v>1.84</v>
      </c>
      <c r="E732" s="493">
        <f t="shared" si="11"/>
        <v>36.8</v>
      </c>
    </row>
    <row r="733" spans="1:5">
      <c r="A733" s="160">
        <v>730</v>
      </c>
      <c r="B733" s="170" t="s">
        <v>7574</v>
      </c>
      <c r="C733" s="194" t="s">
        <v>7552</v>
      </c>
      <c r="D733" s="505">
        <v>2.1</v>
      </c>
      <c r="E733" s="493">
        <f t="shared" si="11"/>
        <v>42</v>
      </c>
    </row>
    <row r="734" spans="1:5">
      <c r="A734" s="160">
        <v>731</v>
      </c>
      <c r="B734" s="170" t="s">
        <v>7575</v>
      </c>
      <c r="C734" s="194" t="s">
        <v>7552</v>
      </c>
      <c r="D734" s="505">
        <v>3.16</v>
      </c>
      <c r="E734" s="493">
        <f t="shared" si="11"/>
        <v>63.2</v>
      </c>
    </row>
    <row r="735" spans="1:5">
      <c r="A735" s="160">
        <v>732</v>
      </c>
      <c r="B735" s="170" t="s">
        <v>7576</v>
      </c>
      <c r="C735" s="194" t="s">
        <v>7552</v>
      </c>
      <c r="D735" s="505">
        <v>3.16</v>
      </c>
      <c r="E735" s="493">
        <f t="shared" si="11"/>
        <v>63.2</v>
      </c>
    </row>
    <row r="736" spans="1:5">
      <c r="A736" s="160">
        <v>733</v>
      </c>
      <c r="B736" s="170" t="s">
        <v>7577</v>
      </c>
      <c r="C736" s="194" t="s">
        <v>7552</v>
      </c>
      <c r="D736" s="505">
        <v>1.58</v>
      </c>
      <c r="E736" s="493">
        <f t="shared" si="11"/>
        <v>31.6</v>
      </c>
    </row>
    <row r="737" spans="1:5">
      <c r="A737" s="160">
        <v>734</v>
      </c>
      <c r="B737" s="170" t="s">
        <v>7578</v>
      </c>
      <c r="C737" s="194" t="s">
        <v>7552</v>
      </c>
      <c r="D737" s="505">
        <v>1.05</v>
      </c>
      <c r="E737" s="493">
        <f t="shared" si="11"/>
        <v>21</v>
      </c>
    </row>
    <row r="738" spans="1:5">
      <c r="A738" s="160">
        <v>735</v>
      </c>
      <c r="B738" s="170" t="s">
        <v>7579</v>
      </c>
      <c r="C738" s="194" t="s">
        <v>7552</v>
      </c>
      <c r="D738" s="505">
        <v>1.58</v>
      </c>
      <c r="E738" s="493">
        <f t="shared" si="11"/>
        <v>31.6</v>
      </c>
    </row>
    <row r="739" spans="1:5">
      <c r="A739" s="160">
        <v>736</v>
      </c>
      <c r="B739" s="170" t="s">
        <v>7580</v>
      </c>
      <c r="C739" s="194" t="s">
        <v>7552</v>
      </c>
      <c r="D739" s="505">
        <v>2.27</v>
      </c>
      <c r="E739" s="493">
        <f t="shared" si="11"/>
        <v>45.4</v>
      </c>
    </row>
    <row r="740" spans="1:5">
      <c r="A740" s="160">
        <v>737</v>
      </c>
      <c r="B740" s="170" t="s">
        <v>7581</v>
      </c>
      <c r="C740" s="194" t="s">
        <v>7552</v>
      </c>
      <c r="D740" s="505">
        <v>1.75</v>
      </c>
      <c r="E740" s="493">
        <f t="shared" si="11"/>
        <v>35</v>
      </c>
    </row>
    <row r="741" spans="1:5">
      <c r="A741" s="160">
        <v>738</v>
      </c>
      <c r="B741" s="170" t="s">
        <v>7582</v>
      </c>
      <c r="C741" s="194" t="s">
        <v>7552</v>
      </c>
      <c r="D741" s="505">
        <v>2.1</v>
      </c>
      <c r="E741" s="493">
        <f t="shared" si="11"/>
        <v>42</v>
      </c>
    </row>
    <row r="742" spans="1:5">
      <c r="A742" s="160">
        <v>739</v>
      </c>
      <c r="B742" s="170" t="s">
        <v>7583</v>
      </c>
      <c r="C742" s="194" t="s">
        <v>7552</v>
      </c>
      <c r="D742" s="505">
        <v>1.58</v>
      </c>
      <c r="E742" s="493">
        <f t="shared" si="11"/>
        <v>31.6</v>
      </c>
    </row>
    <row r="743" spans="1:5">
      <c r="A743" s="160">
        <v>740</v>
      </c>
      <c r="B743" s="170" t="s">
        <v>7584</v>
      </c>
      <c r="C743" s="194" t="s">
        <v>7552</v>
      </c>
      <c r="D743" s="505">
        <v>0.52</v>
      </c>
      <c r="E743" s="493">
        <f t="shared" si="11"/>
        <v>10.4</v>
      </c>
    </row>
    <row r="744" spans="1:5">
      <c r="A744" s="160">
        <v>741</v>
      </c>
      <c r="B744" s="170" t="s">
        <v>7585</v>
      </c>
      <c r="C744" s="194" t="s">
        <v>7552</v>
      </c>
      <c r="D744" s="505">
        <v>1.58</v>
      </c>
      <c r="E744" s="493">
        <f t="shared" si="11"/>
        <v>31.6</v>
      </c>
    </row>
    <row r="745" spans="1:5">
      <c r="A745" s="160">
        <v>742</v>
      </c>
      <c r="B745" s="170" t="s">
        <v>7586</v>
      </c>
      <c r="C745" s="194" t="s">
        <v>7552</v>
      </c>
      <c r="D745" s="505">
        <v>2.63</v>
      </c>
      <c r="E745" s="493">
        <f t="shared" si="11"/>
        <v>52.6</v>
      </c>
    </row>
    <row r="746" spans="1:5">
      <c r="A746" s="160">
        <v>743</v>
      </c>
      <c r="B746" s="170" t="s">
        <v>7587</v>
      </c>
      <c r="C746" s="194" t="s">
        <v>7588</v>
      </c>
      <c r="D746" s="505">
        <v>0.52</v>
      </c>
      <c r="E746" s="493">
        <f t="shared" si="11"/>
        <v>10.4</v>
      </c>
    </row>
    <row r="747" spans="1:5">
      <c r="A747" s="160">
        <v>744</v>
      </c>
      <c r="B747" s="170" t="s">
        <v>7589</v>
      </c>
      <c r="C747" s="194" t="s">
        <v>7588</v>
      </c>
      <c r="D747" s="505">
        <v>2.1</v>
      </c>
      <c r="E747" s="493">
        <f t="shared" si="11"/>
        <v>42</v>
      </c>
    </row>
    <row r="748" spans="1:5">
      <c r="A748" s="160">
        <v>745</v>
      </c>
      <c r="B748" s="170" t="s">
        <v>7590</v>
      </c>
      <c r="C748" s="194" t="s">
        <v>7588</v>
      </c>
      <c r="D748" s="505">
        <v>0.52</v>
      </c>
      <c r="E748" s="493">
        <f t="shared" si="11"/>
        <v>10.4</v>
      </c>
    </row>
    <row r="749" spans="1:5">
      <c r="A749" s="160">
        <v>746</v>
      </c>
      <c r="B749" s="170" t="s">
        <v>7591</v>
      </c>
      <c r="C749" s="194" t="s">
        <v>7588</v>
      </c>
      <c r="D749" s="505">
        <v>2.1</v>
      </c>
      <c r="E749" s="493">
        <f t="shared" si="11"/>
        <v>42</v>
      </c>
    </row>
    <row r="750" spans="1:5">
      <c r="A750" s="160">
        <v>747</v>
      </c>
      <c r="B750" s="170" t="s">
        <v>7592</v>
      </c>
      <c r="C750" s="194" t="s">
        <v>7588</v>
      </c>
      <c r="D750" s="505">
        <v>2.63</v>
      </c>
      <c r="E750" s="493">
        <f t="shared" si="11"/>
        <v>52.6</v>
      </c>
    </row>
    <row r="751" spans="1:5">
      <c r="A751" s="160">
        <v>748</v>
      </c>
      <c r="B751" s="170" t="s">
        <v>7593</v>
      </c>
      <c r="C751" s="194" t="s">
        <v>7588</v>
      </c>
      <c r="D751" s="505">
        <v>3.16</v>
      </c>
      <c r="E751" s="493">
        <f t="shared" si="11"/>
        <v>63.2</v>
      </c>
    </row>
    <row r="752" spans="1:5">
      <c r="A752" s="160">
        <v>749</v>
      </c>
      <c r="B752" s="170" t="s">
        <v>7594</v>
      </c>
      <c r="C752" s="194" t="s">
        <v>7588</v>
      </c>
      <c r="D752" s="505">
        <v>2.63</v>
      </c>
      <c r="E752" s="493">
        <f t="shared" si="11"/>
        <v>52.6</v>
      </c>
    </row>
    <row r="753" spans="1:5">
      <c r="A753" s="160">
        <v>750</v>
      </c>
      <c r="B753" s="170" t="s">
        <v>7595</v>
      </c>
      <c r="C753" s="194" t="s">
        <v>7588</v>
      </c>
      <c r="D753" s="505">
        <v>2.63</v>
      </c>
      <c r="E753" s="493">
        <f t="shared" si="11"/>
        <v>52.6</v>
      </c>
    </row>
    <row r="754" spans="1:5">
      <c r="A754" s="160">
        <v>751</v>
      </c>
      <c r="B754" s="170" t="s">
        <v>7596</v>
      </c>
      <c r="C754" s="194" t="s">
        <v>7588</v>
      </c>
      <c r="D754" s="505">
        <v>2.1</v>
      </c>
      <c r="E754" s="493">
        <f t="shared" si="11"/>
        <v>42</v>
      </c>
    </row>
    <row r="755" spans="1:5">
      <c r="A755" s="160">
        <v>752</v>
      </c>
      <c r="B755" s="170" t="s">
        <v>7597</v>
      </c>
      <c r="C755" s="194" t="s">
        <v>7588</v>
      </c>
      <c r="D755" s="505">
        <v>3.16</v>
      </c>
      <c r="E755" s="493">
        <f t="shared" si="11"/>
        <v>63.2</v>
      </c>
    </row>
    <row r="756" spans="1:5">
      <c r="A756" s="160">
        <v>753</v>
      </c>
      <c r="B756" s="170" t="s">
        <v>7598</v>
      </c>
      <c r="C756" s="194" t="s">
        <v>7588</v>
      </c>
      <c r="D756" s="505">
        <v>0.52</v>
      </c>
      <c r="E756" s="493">
        <f t="shared" si="11"/>
        <v>10.4</v>
      </c>
    </row>
    <row r="757" spans="1:5">
      <c r="A757" s="160">
        <v>754</v>
      </c>
      <c r="B757" s="170" t="s">
        <v>7599</v>
      </c>
      <c r="C757" s="194" t="s">
        <v>7588</v>
      </c>
      <c r="D757" s="505">
        <v>2.63</v>
      </c>
      <c r="E757" s="493">
        <f t="shared" si="11"/>
        <v>52.6</v>
      </c>
    </row>
    <row r="758" spans="1:5">
      <c r="A758" s="160">
        <v>755</v>
      </c>
      <c r="B758" s="170" t="s">
        <v>7015</v>
      </c>
      <c r="C758" s="194" t="s">
        <v>7588</v>
      </c>
      <c r="D758" s="505">
        <v>206</v>
      </c>
      <c r="E758" s="493">
        <f t="shared" si="11"/>
        <v>4120</v>
      </c>
    </row>
    <row r="759" spans="1:5">
      <c r="A759" s="160">
        <v>756</v>
      </c>
      <c r="B759" s="170" t="s">
        <v>7600</v>
      </c>
      <c r="C759" s="194" t="s">
        <v>7588</v>
      </c>
      <c r="D759" s="505">
        <v>1.58</v>
      </c>
      <c r="E759" s="493">
        <f t="shared" si="11"/>
        <v>31.6</v>
      </c>
    </row>
    <row r="760" spans="1:5">
      <c r="A760" s="160">
        <v>757</v>
      </c>
      <c r="B760" s="170" t="s">
        <v>7601</v>
      </c>
      <c r="C760" s="194" t="s">
        <v>7588</v>
      </c>
      <c r="D760" s="505">
        <v>1.58</v>
      </c>
      <c r="E760" s="493">
        <f t="shared" si="11"/>
        <v>31.6</v>
      </c>
    </row>
    <row r="761" spans="1:5">
      <c r="A761" s="160">
        <v>758</v>
      </c>
      <c r="B761" s="170" t="s">
        <v>7602</v>
      </c>
      <c r="C761" s="194" t="s">
        <v>7588</v>
      </c>
      <c r="D761" s="505">
        <v>1.7</v>
      </c>
      <c r="E761" s="493">
        <f t="shared" si="11"/>
        <v>34</v>
      </c>
    </row>
    <row r="762" spans="1:5">
      <c r="A762" s="160">
        <v>759</v>
      </c>
      <c r="B762" s="170" t="s">
        <v>7603</v>
      </c>
      <c r="C762" s="194" t="s">
        <v>7588</v>
      </c>
      <c r="D762" s="505">
        <v>2.63</v>
      </c>
      <c r="E762" s="493">
        <f t="shared" si="11"/>
        <v>52.6</v>
      </c>
    </row>
    <row r="763" spans="1:5">
      <c r="A763" s="160">
        <v>760</v>
      </c>
      <c r="B763" s="170" t="s">
        <v>7604</v>
      </c>
      <c r="C763" s="194" t="s">
        <v>7588</v>
      </c>
      <c r="D763" s="505">
        <v>2.63</v>
      </c>
      <c r="E763" s="493">
        <f t="shared" si="11"/>
        <v>52.6</v>
      </c>
    </row>
    <row r="764" spans="1:5">
      <c r="A764" s="160">
        <v>761</v>
      </c>
      <c r="B764" s="170" t="s">
        <v>7605</v>
      </c>
      <c r="C764" s="194" t="s">
        <v>7588</v>
      </c>
      <c r="D764" s="505">
        <v>2.63</v>
      </c>
      <c r="E764" s="493">
        <f t="shared" si="11"/>
        <v>52.6</v>
      </c>
    </row>
    <row r="765" spans="1:5">
      <c r="A765" s="160">
        <v>762</v>
      </c>
      <c r="B765" s="170" t="s">
        <v>7606</v>
      </c>
      <c r="C765" s="194" t="s">
        <v>7588</v>
      </c>
      <c r="D765" s="505">
        <v>2.63</v>
      </c>
      <c r="E765" s="493">
        <f t="shared" si="11"/>
        <v>52.6</v>
      </c>
    </row>
    <row r="766" spans="1:5">
      <c r="A766" s="160">
        <v>763</v>
      </c>
      <c r="B766" s="170" t="s">
        <v>7607</v>
      </c>
      <c r="C766" s="194" t="s">
        <v>7588</v>
      </c>
      <c r="D766" s="505">
        <v>2.63</v>
      </c>
      <c r="E766" s="493">
        <f t="shared" si="11"/>
        <v>52.6</v>
      </c>
    </row>
    <row r="767" spans="1:5">
      <c r="A767" s="160">
        <v>764</v>
      </c>
      <c r="B767" s="170" t="s">
        <v>7608</v>
      </c>
      <c r="C767" s="194" t="s">
        <v>7588</v>
      </c>
      <c r="D767" s="505">
        <v>2.23</v>
      </c>
      <c r="E767" s="493">
        <f t="shared" si="11"/>
        <v>44.6</v>
      </c>
    </row>
    <row r="768" spans="1:5">
      <c r="A768" s="160">
        <v>765</v>
      </c>
      <c r="B768" s="170" t="s">
        <v>7609</v>
      </c>
      <c r="C768" s="194" t="s">
        <v>7588</v>
      </c>
      <c r="D768" s="505">
        <v>1.7</v>
      </c>
      <c r="E768" s="493">
        <f t="shared" si="11"/>
        <v>34</v>
      </c>
    </row>
    <row r="769" spans="1:5">
      <c r="A769" s="160">
        <v>766</v>
      </c>
      <c r="B769" s="170" t="s">
        <v>7610</v>
      </c>
      <c r="C769" s="194" t="s">
        <v>7588</v>
      </c>
      <c r="D769" s="505">
        <v>1.19</v>
      </c>
      <c r="E769" s="493">
        <f t="shared" si="11"/>
        <v>23.8</v>
      </c>
    </row>
    <row r="770" spans="1:5">
      <c r="A770" s="160">
        <v>767</v>
      </c>
      <c r="B770" s="170" t="s">
        <v>7611</v>
      </c>
      <c r="C770" s="194" t="s">
        <v>7588</v>
      </c>
      <c r="D770" s="505">
        <v>2.63</v>
      </c>
      <c r="E770" s="493">
        <f t="shared" si="11"/>
        <v>52.6</v>
      </c>
    </row>
    <row r="771" spans="1:5">
      <c r="A771" s="160">
        <v>768</v>
      </c>
      <c r="B771" s="170" t="s">
        <v>7612</v>
      </c>
      <c r="C771" s="194" t="s">
        <v>7588</v>
      </c>
      <c r="D771" s="505">
        <v>3.16</v>
      </c>
      <c r="E771" s="493">
        <f t="shared" si="11"/>
        <v>63.2</v>
      </c>
    </row>
    <row r="772" spans="1:5">
      <c r="A772" s="160">
        <v>769</v>
      </c>
      <c r="B772" s="170" t="s">
        <v>7613</v>
      </c>
      <c r="C772" s="194" t="s">
        <v>7588</v>
      </c>
      <c r="D772" s="505">
        <v>1.58</v>
      </c>
      <c r="E772" s="493">
        <f t="shared" si="11"/>
        <v>31.6</v>
      </c>
    </row>
    <row r="773" spans="1:5">
      <c r="A773" s="160">
        <v>770</v>
      </c>
      <c r="B773" s="170" t="s">
        <v>7614</v>
      </c>
      <c r="C773" s="194" t="s">
        <v>7588</v>
      </c>
      <c r="D773" s="505">
        <v>2.1</v>
      </c>
      <c r="E773" s="493">
        <f t="shared" ref="E773:E836" si="12">D773*20</f>
        <v>42</v>
      </c>
    </row>
    <row r="774" spans="1:5">
      <c r="A774" s="160">
        <v>771</v>
      </c>
      <c r="B774" s="170" t="s">
        <v>7615</v>
      </c>
      <c r="C774" s="194" t="s">
        <v>7588</v>
      </c>
      <c r="D774" s="505">
        <v>1.58</v>
      </c>
      <c r="E774" s="493">
        <f t="shared" si="12"/>
        <v>31.6</v>
      </c>
    </row>
    <row r="775" spans="1:5">
      <c r="A775" s="160">
        <v>772</v>
      </c>
      <c r="B775" s="170" t="s">
        <v>7616</v>
      </c>
      <c r="C775" s="194" t="s">
        <v>7588</v>
      </c>
      <c r="D775" s="505">
        <v>1.58</v>
      </c>
      <c r="E775" s="493">
        <f t="shared" si="12"/>
        <v>31.6</v>
      </c>
    </row>
    <row r="776" spans="1:5">
      <c r="A776" s="160">
        <v>773</v>
      </c>
      <c r="B776" s="170" t="s">
        <v>7617</v>
      </c>
      <c r="C776" s="194" t="s">
        <v>7588</v>
      </c>
      <c r="D776" s="505">
        <v>2.63</v>
      </c>
      <c r="E776" s="493">
        <f t="shared" si="12"/>
        <v>52.6</v>
      </c>
    </row>
    <row r="777" spans="1:5">
      <c r="A777" s="160">
        <v>774</v>
      </c>
      <c r="B777" s="170" t="s">
        <v>4860</v>
      </c>
      <c r="C777" s="194" t="s">
        <v>7588</v>
      </c>
      <c r="D777" s="505">
        <v>2.63</v>
      </c>
      <c r="E777" s="493">
        <f t="shared" si="12"/>
        <v>52.6</v>
      </c>
    </row>
    <row r="778" spans="1:5">
      <c r="A778" s="160">
        <v>775</v>
      </c>
      <c r="B778" s="170" t="s">
        <v>7618</v>
      </c>
      <c r="C778" s="194" t="s">
        <v>7588</v>
      </c>
      <c r="D778" s="505">
        <v>0.52</v>
      </c>
      <c r="E778" s="493">
        <f t="shared" si="12"/>
        <v>10.4</v>
      </c>
    </row>
    <row r="779" spans="1:5">
      <c r="A779" s="160">
        <v>776</v>
      </c>
      <c r="B779" s="170" t="s">
        <v>7619</v>
      </c>
      <c r="C779" s="194" t="s">
        <v>7588</v>
      </c>
      <c r="D779" s="505">
        <v>1.58</v>
      </c>
      <c r="E779" s="493">
        <f t="shared" si="12"/>
        <v>31.6</v>
      </c>
    </row>
    <row r="780" spans="1:5">
      <c r="A780" s="160">
        <v>777</v>
      </c>
      <c r="B780" s="170" t="s">
        <v>7620</v>
      </c>
      <c r="C780" s="194" t="s">
        <v>7588</v>
      </c>
      <c r="D780" s="505">
        <v>1.58</v>
      </c>
      <c r="E780" s="493">
        <f t="shared" si="12"/>
        <v>31.6</v>
      </c>
    </row>
    <row r="781" spans="1:5">
      <c r="A781" s="160">
        <v>778</v>
      </c>
      <c r="B781" s="170" t="s">
        <v>7621</v>
      </c>
      <c r="C781" s="194" t="s">
        <v>7588</v>
      </c>
      <c r="D781" s="505">
        <v>2.1</v>
      </c>
      <c r="E781" s="493">
        <f t="shared" si="12"/>
        <v>42</v>
      </c>
    </row>
    <row r="782" spans="1:5">
      <c r="A782" s="160">
        <v>779</v>
      </c>
      <c r="B782" s="170" t="s">
        <v>7622</v>
      </c>
      <c r="C782" s="194" t="s">
        <v>7588</v>
      </c>
      <c r="D782" s="505">
        <v>2.63</v>
      </c>
      <c r="E782" s="493">
        <f t="shared" si="12"/>
        <v>52.6</v>
      </c>
    </row>
    <row r="783" spans="1:5">
      <c r="A783" s="160">
        <v>780</v>
      </c>
      <c r="B783" s="170" t="s">
        <v>7623</v>
      </c>
      <c r="C783" s="194" t="s">
        <v>7588</v>
      </c>
      <c r="D783" s="505">
        <v>0.52</v>
      </c>
      <c r="E783" s="493">
        <f t="shared" si="12"/>
        <v>10.4</v>
      </c>
    </row>
    <row r="784" spans="1:5">
      <c r="A784" s="160">
        <v>781</v>
      </c>
      <c r="B784" s="170" t="s">
        <v>7624</v>
      </c>
      <c r="C784" s="194" t="s">
        <v>7588</v>
      </c>
      <c r="D784" s="505">
        <v>2.63</v>
      </c>
      <c r="E784" s="493">
        <f t="shared" si="12"/>
        <v>52.6</v>
      </c>
    </row>
    <row r="785" spans="1:5">
      <c r="A785" s="160">
        <v>782</v>
      </c>
      <c r="B785" s="170" t="s">
        <v>7625</v>
      </c>
      <c r="C785" s="194" t="s">
        <v>7588</v>
      </c>
      <c r="D785" s="505">
        <v>2.1</v>
      </c>
      <c r="E785" s="493">
        <f t="shared" si="12"/>
        <v>42</v>
      </c>
    </row>
    <row r="786" spans="1:5">
      <c r="A786" s="160">
        <v>783</v>
      </c>
      <c r="B786" s="170" t="s">
        <v>7626</v>
      </c>
      <c r="C786" s="194" t="s">
        <v>7627</v>
      </c>
      <c r="D786" s="505">
        <v>1.05</v>
      </c>
      <c r="E786" s="493">
        <f t="shared" si="12"/>
        <v>21</v>
      </c>
    </row>
    <row r="787" spans="1:5">
      <c r="A787" s="160">
        <v>784</v>
      </c>
      <c r="B787" s="170" t="s">
        <v>7628</v>
      </c>
      <c r="C787" s="194" t="s">
        <v>7627</v>
      </c>
      <c r="D787" s="505">
        <v>0.52</v>
      </c>
      <c r="E787" s="493">
        <f t="shared" si="12"/>
        <v>10.4</v>
      </c>
    </row>
    <row r="788" spans="1:5">
      <c r="A788" s="160">
        <v>785</v>
      </c>
      <c r="B788" s="170" t="s">
        <v>7629</v>
      </c>
      <c r="C788" s="194" t="s">
        <v>7627</v>
      </c>
      <c r="D788" s="505">
        <v>2.63</v>
      </c>
      <c r="E788" s="493">
        <f t="shared" si="12"/>
        <v>52.6</v>
      </c>
    </row>
    <row r="789" spans="1:5">
      <c r="A789" s="160">
        <v>786</v>
      </c>
      <c r="B789" s="170" t="s">
        <v>7630</v>
      </c>
      <c r="C789" s="194" t="s">
        <v>7627</v>
      </c>
      <c r="D789" s="505">
        <v>2.1</v>
      </c>
      <c r="E789" s="493">
        <f t="shared" si="12"/>
        <v>42</v>
      </c>
    </row>
    <row r="790" spans="1:5">
      <c r="A790" s="160">
        <v>787</v>
      </c>
      <c r="B790" s="170" t="s">
        <v>7631</v>
      </c>
      <c r="C790" s="194" t="s">
        <v>7627</v>
      </c>
      <c r="D790" s="505">
        <v>2.1</v>
      </c>
      <c r="E790" s="493">
        <f t="shared" si="12"/>
        <v>42</v>
      </c>
    </row>
    <row r="791" spans="1:5">
      <c r="A791" s="160">
        <v>788</v>
      </c>
      <c r="B791" s="170" t="s">
        <v>7632</v>
      </c>
      <c r="C791" s="194" t="s">
        <v>7627</v>
      </c>
      <c r="D791" s="505">
        <v>3.16</v>
      </c>
      <c r="E791" s="493">
        <f t="shared" si="12"/>
        <v>63.2</v>
      </c>
    </row>
    <row r="792" spans="1:5">
      <c r="A792" s="160">
        <v>789</v>
      </c>
      <c r="B792" s="170" t="s">
        <v>7633</v>
      </c>
      <c r="C792" s="194" t="s">
        <v>7627</v>
      </c>
      <c r="D792" s="505">
        <v>2.1</v>
      </c>
      <c r="E792" s="493">
        <f t="shared" si="12"/>
        <v>42</v>
      </c>
    </row>
    <row r="793" spans="1:5">
      <c r="A793" s="160">
        <v>790</v>
      </c>
      <c r="B793" s="170" t="s">
        <v>7634</v>
      </c>
      <c r="C793" s="194" t="s">
        <v>7627</v>
      </c>
      <c r="D793" s="505">
        <v>2.1</v>
      </c>
      <c r="E793" s="493">
        <f t="shared" si="12"/>
        <v>42</v>
      </c>
    </row>
    <row r="794" spans="1:5">
      <c r="A794" s="160">
        <v>791</v>
      </c>
      <c r="B794" s="170" t="s">
        <v>7635</v>
      </c>
      <c r="C794" s="194" t="s">
        <v>7627</v>
      </c>
      <c r="D794" s="505">
        <v>2.63</v>
      </c>
      <c r="E794" s="493">
        <f t="shared" si="12"/>
        <v>52.6</v>
      </c>
    </row>
    <row r="795" spans="1:5">
      <c r="A795" s="160">
        <v>792</v>
      </c>
      <c r="B795" s="170" t="s">
        <v>7636</v>
      </c>
      <c r="C795" s="194" t="s">
        <v>7627</v>
      </c>
      <c r="D795" s="505">
        <v>1.05</v>
      </c>
      <c r="E795" s="493">
        <f t="shared" si="12"/>
        <v>21</v>
      </c>
    </row>
    <row r="796" spans="1:5">
      <c r="A796" s="160">
        <v>793</v>
      </c>
      <c r="B796" s="170" t="s">
        <v>7637</v>
      </c>
      <c r="C796" s="194" t="s">
        <v>7627</v>
      </c>
      <c r="D796" s="505">
        <v>2.1</v>
      </c>
      <c r="E796" s="493">
        <f t="shared" si="12"/>
        <v>42</v>
      </c>
    </row>
    <row r="797" spans="1:5">
      <c r="A797" s="160">
        <v>794</v>
      </c>
      <c r="B797" s="170" t="s">
        <v>7612</v>
      </c>
      <c r="C797" s="194" t="s">
        <v>7627</v>
      </c>
      <c r="D797" s="505">
        <v>2.63</v>
      </c>
      <c r="E797" s="493">
        <f t="shared" si="12"/>
        <v>52.6</v>
      </c>
    </row>
    <row r="798" spans="1:5">
      <c r="A798" s="160">
        <v>795</v>
      </c>
      <c r="B798" s="170" t="s">
        <v>7071</v>
      </c>
      <c r="C798" s="194" t="s">
        <v>7627</v>
      </c>
      <c r="D798" s="505">
        <v>0.52</v>
      </c>
      <c r="E798" s="493">
        <f t="shared" si="12"/>
        <v>10.4</v>
      </c>
    </row>
    <row r="799" spans="1:5">
      <c r="A799" s="160">
        <v>796</v>
      </c>
      <c r="B799" s="170" t="s">
        <v>7638</v>
      </c>
      <c r="C799" s="194" t="s">
        <v>7627</v>
      </c>
      <c r="D799" s="505">
        <v>1.58</v>
      </c>
      <c r="E799" s="493">
        <f t="shared" si="12"/>
        <v>31.6</v>
      </c>
    </row>
    <row r="800" spans="1:5">
      <c r="A800" s="160">
        <v>797</v>
      </c>
      <c r="B800" s="170" t="s">
        <v>7639</v>
      </c>
      <c r="C800" s="194" t="s">
        <v>7627</v>
      </c>
      <c r="D800" s="505">
        <v>0.52</v>
      </c>
      <c r="E800" s="493">
        <f t="shared" si="12"/>
        <v>10.4</v>
      </c>
    </row>
    <row r="801" spans="1:5">
      <c r="A801" s="160">
        <v>798</v>
      </c>
      <c r="B801" s="170" t="s">
        <v>7640</v>
      </c>
      <c r="C801" s="194" t="s">
        <v>7627</v>
      </c>
      <c r="D801" s="505">
        <v>2.1</v>
      </c>
      <c r="E801" s="493">
        <f t="shared" si="12"/>
        <v>42</v>
      </c>
    </row>
    <row r="802" spans="1:5">
      <c r="A802" s="160">
        <v>799</v>
      </c>
      <c r="B802" s="170" t="s">
        <v>7641</v>
      </c>
      <c r="C802" s="194" t="s">
        <v>7627</v>
      </c>
      <c r="D802" s="505">
        <v>3.16</v>
      </c>
      <c r="E802" s="493">
        <f t="shared" si="12"/>
        <v>63.2</v>
      </c>
    </row>
    <row r="803" spans="1:5">
      <c r="A803" s="160">
        <v>800</v>
      </c>
      <c r="B803" s="170" t="s">
        <v>7642</v>
      </c>
      <c r="C803" s="194" t="s">
        <v>7627</v>
      </c>
      <c r="D803" s="505">
        <v>1.58</v>
      </c>
      <c r="E803" s="493">
        <f t="shared" si="12"/>
        <v>31.6</v>
      </c>
    </row>
    <row r="804" spans="1:5">
      <c r="A804" s="160">
        <v>801</v>
      </c>
      <c r="B804" s="170" t="s">
        <v>7643</v>
      </c>
      <c r="C804" s="194" t="s">
        <v>7627</v>
      </c>
      <c r="D804" s="505">
        <v>2.1</v>
      </c>
      <c r="E804" s="493">
        <f t="shared" si="12"/>
        <v>42</v>
      </c>
    </row>
    <row r="805" spans="1:5">
      <c r="A805" s="160">
        <v>802</v>
      </c>
      <c r="B805" s="170" t="s">
        <v>7644</v>
      </c>
      <c r="C805" s="194" t="s">
        <v>7627</v>
      </c>
      <c r="D805" s="505">
        <v>1.58</v>
      </c>
      <c r="E805" s="493">
        <f t="shared" si="12"/>
        <v>31.6</v>
      </c>
    </row>
    <row r="806" spans="1:5">
      <c r="A806" s="160">
        <v>803</v>
      </c>
      <c r="B806" s="170" t="s">
        <v>7645</v>
      </c>
      <c r="C806" s="194" t="s">
        <v>7627</v>
      </c>
      <c r="D806" s="505">
        <v>0.52</v>
      </c>
      <c r="E806" s="493">
        <f t="shared" si="12"/>
        <v>10.4</v>
      </c>
    </row>
    <row r="807" spans="1:5">
      <c r="A807" s="160">
        <v>804</v>
      </c>
      <c r="B807" s="170" t="s">
        <v>7646</v>
      </c>
      <c r="C807" s="194" t="s">
        <v>7627</v>
      </c>
      <c r="D807" s="505">
        <v>2.1</v>
      </c>
      <c r="E807" s="493">
        <f t="shared" si="12"/>
        <v>42</v>
      </c>
    </row>
    <row r="808" spans="1:5">
      <c r="A808" s="160">
        <v>805</v>
      </c>
      <c r="B808" s="170" t="s">
        <v>7647</v>
      </c>
      <c r="C808" s="194" t="s">
        <v>7627</v>
      </c>
      <c r="D808" s="505">
        <v>2.1</v>
      </c>
      <c r="E808" s="493">
        <f t="shared" si="12"/>
        <v>42</v>
      </c>
    </row>
    <row r="809" spans="1:5">
      <c r="A809" s="160">
        <v>806</v>
      </c>
      <c r="B809" s="170" t="s">
        <v>7648</v>
      </c>
      <c r="C809" s="194" t="s">
        <v>7627</v>
      </c>
      <c r="D809" s="505">
        <v>2.1</v>
      </c>
      <c r="E809" s="493">
        <f t="shared" si="12"/>
        <v>42</v>
      </c>
    </row>
    <row r="810" spans="1:5">
      <c r="A810" s="160">
        <v>807</v>
      </c>
      <c r="B810" s="170" t="s">
        <v>7649</v>
      </c>
      <c r="C810" s="194" t="s">
        <v>7627</v>
      </c>
      <c r="D810" s="505">
        <v>1.58</v>
      </c>
      <c r="E810" s="493">
        <f t="shared" si="12"/>
        <v>31.6</v>
      </c>
    </row>
    <row r="811" spans="1:5">
      <c r="A811" s="160">
        <v>808</v>
      </c>
      <c r="B811" s="170" t="s">
        <v>7650</v>
      </c>
      <c r="C811" s="194" t="s">
        <v>7627</v>
      </c>
      <c r="D811" s="505">
        <v>3.16</v>
      </c>
      <c r="E811" s="493">
        <f t="shared" si="12"/>
        <v>63.2</v>
      </c>
    </row>
    <row r="812" spans="1:5">
      <c r="A812" s="160">
        <v>809</v>
      </c>
      <c r="B812" s="170" t="s">
        <v>7651</v>
      </c>
      <c r="C812" s="194" t="s">
        <v>7627</v>
      </c>
      <c r="D812" s="505">
        <v>1.84</v>
      </c>
      <c r="E812" s="493">
        <f t="shared" si="12"/>
        <v>36.8</v>
      </c>
    </row>
    <row r="813" spans="1:5">
      <c r="A813" s="160">
        <v>810</v>
      </c>
      <c r="B813" s="170" t="s">
        <v>7652</v>
      </c>
      <c r="C813" s="194" t="s">
        <v>7627</v>
      </c>
      <c r="D813" s="505">
        <v>1.05</v>
      </c>
      <c r="E813" s="493">
        <f t="shared" si="12"/>
        <v>21</v>
      </c>
    </row>
    <row r="814" spans="1:5">
      <c r="A814" s="160">
        <v>811</v>
      </c>
      <c r="B814" s="170" t="s">
        <v>7653</v>
      </c>
      <c r="C814" s="194" t="s">
        <v>7627</v>
      </c>
      <c r="D814" s="505">
        <v>1.78</v>
      </c>
      <c r="E814" s="493">
        <f t="shared" si="12"/>
        <v>35.6</v>
      </c>
    </row>
    <row r="815" spans="1:5">
      <c r="A815" s="160">
        <v>812</v>
      </c>
      <c r="B815" s="170" t="s">
        <v>7654</v>
      </c>
      <c r="C815" s="194" t="s">
        <v>7627</v>
      </c>
      <c r="D815" s="505">
        <v>1.58</v>
      </c>
      <c r="E815" s="493">
        <f t="shared" si="12"/>
        <v>31.6</v>
      </c>
    </row>
    <row r="816" spans="1:5">
      <c r="A816" s="160">
        <v>813</v>
      </c>
      <c r="B816" s="170" t="s">
        <v>7655</v>
      </c>
      <c r="C816" s="194" t="s">
        <v>7627</v>
      </c>
      <c r="D816" s="505">
        <v>2.63</v>
      </c>
      <c r="E816" s="493">
        <f t="shared" si="12"/>
        <v>52.6</v>
      </c>
    </row>
    <row r="817" spans="1:5">
      <c r="A817" s="160">
        <v>814</v>
      </c>
      <c r="B817" s="170" t="s">
        <v>7656</v>
      </c>
      <c r="C817" s="194" t="s">
        <v>7627</v>
      </c>
      <c r="D817" s="505">
        <v>3.16</v>
      </c>
      <c r="E817" s="493">
        <f t="shared" si="12"/>
        <v>63.2</v>
      </c>
    </row>
    <row r="818" spans="1:5">
      <c r="A818" s="160">
        <v>815</v>
      </c>
      <c r="B818" s="170" t="s">
        <v>7657</v>
      </c>
      <c r="C818" s="194" t="s">
        <v>7627</v>
      </c>
      <c r="D818" s="505">
        <v>1.58</v>
      </c>
      <c r="E818" s="493">
        <f t="shared" si="12"/>
        <v>31.6</v>
      </c>
    </row>
    <row r="819" spans="1:5">
      <c r="A819" s="160">
        <v>816</v>
      </c>
      <c r="B819" s="170" t="s">
        <v>7658</v>
      </c>
      <c r="C819" s="194" t="s">
        <v>7627</v>
      </c>
      <c r="D819" s="505">
        <v>3.14</v>
      </c>
      <c r="E819" s="493">
        <f t="shared" si="12"/>
        <v>62.8</v>
      </c>
    </row>
    <row r="820" spans="1:5">
      <c r="A820" s="160">
        <v>817</v>
      </c>
      <c r="B820" s="170" t="s">
        <v>7659</v>
      </c>
      <c r="C820" s="194" t="s">
        <v>7627</v>
      </c>
      <c r="D820" s="505">
        <v>2.1</v>
      </c>
      <c r="E820" s="493">
        <f t="shared" si="12"/>
        <v>42</v>
      </c>
    </row>
    <row r="821" spans="1:5">
      <c r="A821" s="160">
        <v>818</v>
      </c>
      <c r="B821" s="170" t="s">
        <v>7660</v>
      </c>
      <c r="C821" s="194" t="s">
        <v>7627</v>
      </c>
      <c r="D821" s="505">
        <v>2.63</v>
      </c>
      <c r="E821" s="493">
        <f t="shared" si="12"/>
        <v>52.6</v>
      </c>
    </row>
    <row r="822" spans="1:5">
      <c r="A822" s="160">
        <v>819</v>
      </c>
      <c r="B822" s="170" t="s">
        <v>7661</v>
      </c>
      <c r="C822" s="194" t="s">
        <v>7627</v>
      </c>
      <c r="D822" s="505">
        <v>0.52</v>
      </c>
      <c r="E822" s="493">
        <f t="shared" si="12"/>
        <v>10.4</v>
      </c>
    </row>
    <row r="823" spans="1:5">
      <c r="A823" s="160">
        <v>820</v>
      </c>
      <c r="B823" s="170" t="s">
        <v>7662</v>
      </c>
      <c r="C823" s="194" t="s">
        <v>7627</v>
      </c>
      <c r="D823" s="505">
        <v>1.05</v>
      </c>
      <c r="E823" s="493">
        <f t="shared" si="12"/>
        <v>21</v>
      </c>
    </row>
    <row r="824" spans="1:5">
      <c r="A824" s="160">
        <v>821</v>
      </c>
      <c r="B824" s="170" t="s">
        <v>7663</v>
      </c>
      <c r="C824" s="194" t="s">
        <v>7627</v>
      </c>
      <c r="D824" s="505">
        <v>2.63</v>
      </c>
      <c r="E824" s="493">
        <f t="shared" si="12"/>
        <v>52.6</v>
      </c>
    </row>
    <row r="825" spans="1:5">
      <c r="A825" s="160">
        <v>822</v>
      </c>
      <c r="B825" s="170" t="s">
        <v>7664</v>
      </c>
      <c r="C825" s="194" t="s">
        <v>7627</v>
      </c>
      <c r="D825" s="505">
        <v>2.63</v>
      </c>
      <c r="E825" s="493">
        <f t="shared" si="12"/>
        <v>52.6</v>
      </c>
    </row>
    <row r="826" spans="1:5">
      <c r="A826" s="160">
        <v>823</v>
      </c>
      <c r="B826" s="170" t="s">
        <v>7665</v>
      </c>
      <c r="C826" s="194" t="s">
        <v>7627</v>
      </c>
      <c r="D826" s="505">
        <v>2.1</v>
      </c>
      <c r="E826" s="493">
        <f t="shared" si="12"/>
        <v>42</v>
      </c>
    </row>
    <row r="827" spans="1:5">
      <c r="A827" s="160">
        <v>824</v>
      </c>
      <c r="B827" s="170" t="s">
        <v>7666</v>
      </c>
      <c r="C827" s="194" t="s">
        <v>7627</v>
      </c>
      <c r="D827" s="505">
        <v>1.05</v>
      </c>
      <c r="E827" s="493">
        <f t="shared" si="12"/>
        <v>21</v>
      </c>
    </row>
    <row r="828" spans="1:5">
      <c r="A828" s="160">
        <v>825</v>
      </c>
      <c r="B828" s="170" t="s">
        <v>7667</v>
      </c>
      <c r="C828" s="194" t="s">
        <v>7627</v>
      </c>
      <c r="D828" s="505">
        <v>2.1</v>
      </c>
      <c r="E828" s="493">
        <f t="shared" si="12"/>
        <v>42</v>
      </c>
    </row>
    <row r="829" spans="1:5">
      <c r="A829" s="160">
        <v>826</v>
      </c>
      <c r="B829" s="170" t="s">
        <v>7668</v>
      </c>
      <c r="C829" s="194" t="s">
        <v>7627</v>
      </c>
      <c r="D829" s="505">
        <v>2.63</v>
      </c>
      <c r="E829" s="493">
        <f t="shared" si="12"/>
        <v>52.6</v>
      </c>
    </row>
    <row r="830" spans="1:5">
      <c r="A830" s="160">
        <v>827</v>
      </c>
      <c r="B830" s="170" t="s">
        <v>7669</v>
      </c>
      <c r="C830" s="194" t="s">
        <v>7627</v>
      </c>
      <c r="D830" s="505">
        <v>0.52</v>
      </c>
      <c r="E830" s="493">
        <f t="shared" si="12"/>
        <v>10.4</v>
      </c>
    </row>
    <row r="831" spans="1:5">
      <c r="A831" s="160">
        <v>828</v>
      </c>
      <c r="B831" s="170" t="s">
        <v>7670</v>
      </c>
      <c r="C831" s="194" t="s">
        <v>7627</v>
      </c>
      <c r="D831" s="505">
        <v>2.63</v>
      </c>
      <c r="E831" s="493">
        <f t="shared" si="12"/>
        <v>52.6</v>
      </c>
    </row>
    <row r="832" spans="1:5">
      <c r="A832" s="160">
        <v>829</v>
      </c>
      <c r="B832" s="170" t="s">
        <v>7671</v>
      </c>
      <c r="C832" s="194" t="s">
        <v>7627</v>
      </c>
      <c r="D832" s="505">
        <v>2.77</v>
      </c>
      <c r="E832" s="493">
        <f t="shared" si="12"/>
        <v>55.4</v>
      </c>
    </row>
    <row r="833" spans="1:5">
      <c r="A833" s="160">
        <v>830</v>
      </c>
      <c r="B833" s="170" t="s">
        <v>7672</v>
      </c>
      <c r="C833" s="194" t="s">
        <v>7627</v>
      </c>
      <c r="D833" s="505">
        <v>2.1</v>
      </c>
      <c r="E833" s="493">
        <f t="shared" si="12"/>
        <v>42</v>
      </c>
    </row>
    <row r="834" spans="1:5">
      <c r="A834" s="160">
        <v>831</v>
      </c>
      <c r="B834" s="170" t="s">
        <v>7673</v>
      </c>
      <c r="C834" s="194" t="s">
        <v>7627</v>
      </c>
      <c r="D834" s="505">
        <v>2.77</v>
      </c>
      <c r="E834" s="493">
        <f t="shared" si="12"/>
        <v>55.4</v>
      </c>
    </row>
    <row r="835" spans="1:5">
      <c r="A835" s="160">
        <v>832</v>
      </c>
      <c r="B835" s="170" t="s">
        <v>7674</v>
      </c>
      <c r="C835" s="194" t="s">
        <v>7627</v>
      </c>
      <c r="D835" s="505">
        <v>2.63</v>
      </c>
      <c r="E835" s="493">
        <f t="shared" si="12"/>
        <v>52.6</v>
      </c>
    </row>
    <row r="836" spans="1:5">
      <c r="A836" s="160">
        <v>833</v>
      </c>
      <c r="B836" s="170" t="s">
        <v>7675</v>
      </c>
      <c r="C836" s="194" t="s">
        <v>7627</v>
      </c>
      <c r="D836" s="505">
        <v>2.27</v>
      </c>
      <c r="E836" s="493">
        <f t="shared" si="12"/>
        <v>45.4</v>
      </c>
    </row>
    <row r="837" spans="1:5">
      <c r="A837" s="160">
        <v>834</v>
      </c>
      <c r="B837" s="170" t="s">
        <v>7676</v>
      </c>
      <c r="C837" s="194" t="s">
        <v>7627</v>
      </c>
      <c r="D837" s="505">
        <v>2.63</v>
      </c>
      <c r="E837" s="493">
        <f t="shared" ref="E837:E900" si="13">D837*20</f>
        <v>52.6</v>
      </c>
    </row>
    <row r="838" spans="1:5">
      <c r="A838" s="160">
        <v>835</v>
      </c>
      <c r="B838" s="170" t="s">
        <v>7677</v>
      </c>
      <c r="C838" s="194" t="s">
        <v>7627</v>
      </c>
      <c r="D838" s="505">
        <v>2.1</v>
      </c>
      <c r="E838" s="493">
        <f t="shared" si="13"/>
        <v>42</v>
      </c>
    </row>
    <row r="839" spans="1:5">
      <c r="A839" s="160">
        <v>836</v>
      </c>
      <c r="B839" s="170" t="s">
        <v>7678</v>
      </c>
      <c r="C839" s="194" t="s">
        <v>7627</v>
      </c>
      <c r="D839" s="505">
        <v>1.58</v>
      </c>
      <c r="E839" s="493">
        <f t="shared" si="13"/>
        <v>31.6</v>
      </c>
    </row>
    <row r="840" spans="1:5">
      <c r="A840" s="160">
        <v>837</v>
      </c>
      <c r="B840" s="170" t="s">
        <v>7679</v>
      </c>
      <c r="C840" s="194" t="s">
        <v>7627</v>
      </c>
      <c r="D840" s="505">
        <v>2.63</v>
      </c>
      <c r="E840" s="493">
        <f t="shared" si="13"/>
        <v>52.6</v>
      </c>
    </row>
    <row r="841" spans="1:5">
      <c r="A841" s="160">
        <v>838</v>
      </c>
      <c r="B841" s="170" t="s">
        <v>7680</v>
      </c>
      <c r="C841" s="194" t="s">
        <v>7627</v>
      </c>
      <c r="D841" s="505">
        <v>2.1</v>
      </c>
      <c r="E841" s="493">
        <f t="shared" si="13"/>
        <v>42</v>
      </c>
    </row>
    <row r="842" spans="1:5">
      <c r="A842" s="160">
        <v>839</v>
      </c>
      <c r="B842" s="170" t="s">
        <v>7681</v>
      </c>
      <c r="C842" s="194" t="s">
        <v>7627</v>
      </c>
      <c r="D842" s="505">
        <v>2.1</v>
      </c>
      <c r="E842" s="493">
        <f t="shared" si="13"/>
        <v>42</v>
      </c>
    </row>
    <row r="843" spans="1:5">
      <c r="A843" s="160">
        <v>840</v>
      </c>
      <c r="B843" s="170" t="s">
        <v>7682</v>
      </c>
      <c r="C843" s="194" t="s">
        <v>7627</v>
      </c>
      <c r="D843" s="505">
        <v>2.1</v>
      </c>
      <c r="E843" s="493">
        <f t="shared" si="13"/>
        <v>42</v>
      </c>
    </row>
    <row r="844" spans="1:5">
      <c r="A844" s="160">
        <v>841</v>
      </c>
      <c r="B844" s="170" t="s">
        <v>7683</v>
      </c>
      <c r="C844" s="194" t="s">
        <v>7627</v>
      </c>
      <c r="D844" s="505">
        <v>2.1</v>
      </c>
      <c r="E844" s="493">
        <f t="shared" si="13"/>
        <v>42</v>
      </c>
    </row>
    <row r="845" spans="1:5">
      <c r="A845" s="160">
        <v>842</v>
      </c>
      <c r="B845" s="170" t="s">
        <v>7684</v>
      </c>
      <c r="C845" s="194" t="s">
        <v>7627</v>
      </c>
      <c r="D845" s="505">
        <v>3.16</v>
      </c>
      <c r="E845" s="493">
        <f t="shared" si="13"/>
        <v>63.2</v>
      </c>
    </row>
    <row r="846" spans="1:5">
      <c r="A846" s="160">
        <v>843</v>
      </c>
      <c r="B846" s="170" t="s">
        <v>7685</v>
      </c>
      <c r="C846" s="194" t="s">
        <v>7627</v>
      </c>
      <c r="D846" s="505">
        <v>2.1</v>
      </c>
      <c r="E846" s="493">
        <f t="shared" si="13"/>
        <v>42</v>
      </c>
    </row>
    <row r="847" spans="1:5">
      <c r="A847" s="160">
        <v>844</v>
      </c>
      <c r="B847" s="170" t="s">
        <v>7686</v>
      </c>
      <c r="C847" s="194" t="s">
        <v>7627</v>
      </c>
      <c r="D847" s="505">
        <v>1.75</v>
      </c>
      <c r="E847" s="493">
        <f t="shared" si="13"/>
        <v>35</v>
      </c>
    </row>
    <row r="848" spans="1:5">
      <c r="A848" s="160">
        <v>845</v>
      </c>
      <c r="B848" s="170" t="s">
        <v>7687</v>
      </c>
      <c r="C848" s="194" t="s">
        <v>7627</v>
      </c>
      <c r="D848" s="505">
        <v>1.58</v>
      </c>
      <c r="E848" s="493">
        <f t="shared" si="13"/>
        <v>31.6</v>
      </c>
    </row>
    <row r="849" spans="1:5">
      <c r="A849" s="160">
        <v>846</v>
      </c>
      <c r="B849" s="170" t="s">
        <v>7688</v>
      </c>
      <c r="C849" s="194" t="s">
        <v>7627</v>
      </c>
      <c r="D849" s="505">
        <v>2.1</v>
      </c>
      <c r="E849" s="493">
        <f t="shared" si="13"/>
        <v>42</v>
      </c>
    </row>
    <row r="850" spans="1:5">
      <c r="A850" s="160">
        <v>847</v>
      </c>
      <c r="B850" s="170" t="s">
        <v>7689</v>
      </c>
      <c r="C850" s="194" t="s">
        <v>7627</v>
      </c>
      <c r="D850" s="505">
        <v>2.63</v>
      </c>
      <c r="E850" s="493">
        <f t="shared" si="13"/>
        <v>52.6</v>
      </c>
    </row>
    <row r="851" spans="1:5">
      <c r="A851" s="160">
        <v>848</v>
      </c>
      <c r="B851" s="170" t="s">
        <v>7690</v>
      </c>
      <c r="C851" s="194" t="s">
        <v>7627</v>
      </c>
      <c r="D851" s="505">
        <v>0.52</v>
      </c>
      <c r="E851" s="493">
        <f t="shared" si="13"/>
        <v>10.4</v>
      </c>
    </row>
    <row r="852" spans="1:5">
      <c r="A852" s="160">
        <v>849</v>
      </c>
      <c r="B852" s="170" t="s">
        <v>7691</v>
      </c>
      <c r="C852" s="194" t="s">
        <v>7627</v>
      </c>
      <c r="D852" s="505">
        <v>2.1</v>
      </c>
      <c r="E852" s="493">
        <f t="shared" si="13"/>
        <v>42</v>
      </c>
    </row>
    <row r="853" spans="1:5">
      <c r="A853" s="160">
        <v>850</v>
      </c>
      <c r="B853" s="170" t="s">
        <v>7692</v>
      </c>
      <c r="C853" s="194" t="s">
        <v>7627</v>
      </c>
      <c r="D853" s="505">
        <v>2.1</v>
      </c>
      <c r="E853" s="493">
        <f t="shared" si="13"/>
        <v>42</v>
      </c>
    </row>
    <row r="854" spans="1:5">
      <c r="A854" s="160">
        <v>851</v>
      </c>
      <c r="B854" s="170" t="s">
        <v>6959</v>
      </c>
      <c r="C854" s="194" t="s">
        <v>7693</v>
      </c>
      <c r="D854" s="505">
        <v>3.75</v>
      </c>
      <c r="E854" s="493">
        <f t="shared" si="13"/>
        <v>75</v>
      </c>
    </row>
    <row r="855" spans="1:5">
      <c r="A855" s="160">
        <v>852</v>
      </c>
      <c r="B855" s="170" t="s">
        <v>7694</v>
      </c>
      <c r="C855" s="194" t="s">
        <v>7693</v>
      </c>
      <c r="D855" s="505">
        <v>2.63</v>
      </c>
      <c r="E855" s="493">
        <f t="shared" si="13"/>
        <v>52.6</v>
      </c>
    </row>
    <row r="856" spans="1:5">
      <c r="A856" s="160">
        <v>853</v>
      </c>
      <c r="B856" s="170" t="s">
        <v>7695</v>
      </c>
      <c r="C856" s="194" t="s">
        <v>7693</v>
      </c>
      <c r="D856" s="505">
        <v>1.56</v>
      </c>
      <c r="E856" s="493">
        <f t="shared" si="13"/>
        <v>31.2</v>
      </c>
    </row>
    <row r="857" spans="1:5">
      <c r="A857" s="160">
        <v>854</v>
      </c>
      <c r="B857" s="170" t="s">
        <v>7696</v>
      </c>
      <c r="C857" s="194" t="s">
        <v>7693</v>
      </c>
      <c r="D857" s="505">
        <v>2.1</v>
      </c>
      <c r="E857" s="493">
        <f t="shared" si="13"/>
        <v>42</v>
      </c>
    </row>
    <row r="858" spans="1:5">
      <c r="A858" s="160">
        <v>855</v>
      </c>
      <c r="B858" s="170" t="s">
        <v>7697</v>
      </c>
      <c r="C858" s="194" t="s">
        <v>7693</v>
      </c>
      <c r="D858" s="505">
        <v>0.85</v>
      </c>
      <c r="E858" s="493">
        <f t="shared" si="13"/>
        <v>17</v>
      </c>
    </row>
    <row r="859" spans="1:5">
      <c r="A859" s="160">
        <v>856</v>
      </c>
      <c r="B859" s="170" t="s">
        <v>7698</v>
      </c>
      <c r="C859" s="194" t="s">
        <v>7693</v>
      </c>
      <c r="D859" s="505">
        <v>2.63</v>
      </c>
      <c r="E859" s="493">
        <f t="shared" si="13"/>
        <v>52.6</v>
      </c>
    </row>
    <row r="860" spans="1:5">
      <c r="A860" s="160">
        <v>857</v>
      </c>
      <c r="B860" s="170" t="s">
        <v>7699</v>
      </c>
      <c r="C860" s="194" t="s">
        <v>7693</v>
      </c>
      <c r="D860" s="505">
        <v>1.58</v>
      </c>
      <c r="E860" s="493">
        <f t="shared" si="13"/>
        <v>31.6</v>
      </c>
    </row>
    <row r="861" spans="1:5">
      <c r="A861" s="160">
        <v>858</v>
      </c>
      <c r="B861" s="170" t="s">
        <v>7700</v>
      </c>
      <c r="C861" s="194" t="s">
        <v>7693</v>
      </c>
      <c r="D861" s="505">
        <v>2.1</v>
      </c>
      <c r="E861" s="493">
        <f t="shared" si="13"/>
        <v>42</v>
      </c>
    </row>
    <row r="862" spans="1:5">
      <c r="A862" s="160">
        <v>859</v>
      </c>
      <c r="B862" s="170" t="s">
        <v>7701</v>
      </c>
      <c r="C862" s="194" t="s">
        <v>7693</v>
      </c>
      <c r="D862" s="505">
        <v>2.63</v>
      </c>
      <c r="E862" s="493">
        <f t="shared" si="13"/>
        <v>52.6</v>
      </c>
    </row>
    <row r="863" spans="1:5">
      <c r="A863" s="160">
        <v>860</v>
      </c>
      <c r="B863" s="170" t="s">
        <v>7702</v>
      </c>
      <c r="C863" s="194" t="s">
        <v>7693</v>
      </c>
      <c r="D863" s="505">
        <v>1.84</v>
      </c>
      <c r="E863" s="493">
        <f t="shared" si="13"/>
        <v>36.8</v>
      </c>
    </row>
    <row r="864" spans="1:5">
      <c r="A864" s="160">
        <v>861</v>
      </c>
      <c r="B864" s="170" t="s">
        <v>7703</v>
      </c>
      <c r="C864" s="194" t="s">
        <v>7693</v>
      </c>
      <c r="D864" s="505">
        <v>2.1</v>
      </c>
      <c r="E864" s="493">
        <f t="shared" si="13"/>
        <v>42</v>
      </c>
    </row>
    <row r="865" spans="1:5">
      <c r="A865" s="160">
        <v>862</v>
      </c>
      <c r="B865" s="170" t="s">
        <v>7704</v>
      </c>
      <c r="C865" s="194" t="s">
        <v>7693</v>
      </c>
      <c r="D865" s="505">
        <v>2.1</v>
      </c>
      <c r="E865" s="493">
        <f t="shared" si="13"/>
        <v>42</v>
      </c>
    </row>
    <row r="866" spans="1:5">
      <c r="A866" s="160">
        <v>863</v>
      </c>
      <c r="B866" s="170" t="s">
        <v>7705</v>
      </c>
      <c r="C866" s="194" t="s">
        <v>7693</v>
      </c>
      <c r="D866" s="505">
        <v>0.52</v>
      </c>
      <c r="E866" s="493">
        <f t="shared" si="13"/>
        <v>10.4</v>
      </c>
    </row>
    <row r="867" spans="1:5">
      <c r="A867" s="160">
        <v>864</v>
      </c>
      <c r="B867" s="170" t="s">
        <v>7706</v>
      </c>
      <c r="C867" s="194" t="s">
        <v>7693</v>
      </c>
      <c r="D867" s="505">
        <v>2.63</v>
      </c>
      <c r="E867" s="493">
        <f t="shared" si="13"/>
        <v>52.6</v>
      </c>
    </row>
    <row r="868" spans="1:5">
      <c r="A868" s="160">
        <v>865</v>
      </c>
      <c r="B868" s="170" t="s">
        <v>7707</v>
      </c>
      <c r="C868" s="194" t="s">
        <v>7693</v>
      </c>
      <c r="D868" s="505">
        <v>1.94</v>
      </c>
      <c r="E868" s="493">
        <f t="shared" si="13"/>
        <v>38.8</v>
      </c>
    </row>
    <row r="869" spans="1:5">
      <c r="A869" s="160">
        <v>866</v>
      </c>
      <c r="B869" s="170" t="s">
        <v>7708</v>
      </c>
      <c r="C869" s="194" t="s">
        <v>7693</v>
      </c>
      <c r="D869" s="505">
        <v>2.63</v>
      </c>
      <c r="E869" s="493">
        <f t="shared" si="13"/>
        <v>52.6</v>
      </c>
    </row>
    <row r="870" spans="1:5">
      <c r="A870" s="160">
        <v>867</v>
      </c>
      <c r="B870" s="170" t="s">
        <v>7709</v>
      </c>
      <c r="C870" s="194" t="s">
        <v>7693</v>
      </c>
      <c r="D870" s="505">
        <v>1.94</v>
      </c>
      <c r="E870" s="493">
        <f t="shared" si="13"/>
        <v>38.8</v>
      </c>
    </row>
    <row r="871" spans="1:5">
      <c r="A871" s="160">
        <v>868</v>
      </c>
      <c r="B871" s="170" t="s">
        <v>7710</v>
      </c>
      <c r="C871" s="194" t="s">
        <v>7693</v>
      </c>
      <c r="D871" s="505">
        <v>1.05</v>
      </c>
      <c r="E871" s="493">
        <f t="shared" si="13"/>
        <v>21</v>
      </c>
    </row>
    <row r="872" spans="1:5">
      <c r="A872" s="160">
        <v>869</v>
      </c>
      <c r="B872" s="170" t="s">
        <v>7711</v>
      </c>
      <c r="C872" s="194" t="s">
        <v>7693</v>
      </c>
      <c r="D872" s="505">
        <v>1.56</v>
      </c>
      <c r="E872" s="493">
        <f t="shared" si="13"/>
        <v>31.2</v>
      </c>
    </row>
    <row r="873" spans="1:5">
      <c r="A873" s="160">
        <v>870</v>
      </c>
      <c r="B873" s="170" t="s">
        <v>7712</v>
      </c>
      <c r="C873" s="194" t="s">
        <v>7693</v>
      </c>
      <c r="D873" s="505">
        <v>2.1</v>
      </c>
      <c r="E873" s="493">
        <f t="shared" si="13"/>
        <v>42</v>
      </c>
    </row>
    <row r="874" spans="1:5">
      <c r="A874" s="160">
        <v>871</v>
      </c>
      <c r="B874" s="170" t="s">
        <v>7713</v>
      </c>
      <c r="C874" s="194" t="s">
        <v>7693</v>
      </c>
      <c r="D874" s="505">
        <v>2.1</v>
      </c>
      <c r="E874" s="493">
        <f t="shared" si="13"/>
        <v>42</v>
      </c>
    </row>
    <row r="875" spans="1:5">
      <c r="A875" s="160">
        <v>872</v>
      </c>
      <c r="B875" s="170" t="s">
        <v>7714</v>
      </c>
      <c r="C875" s="194" t="s">
        <v>7693</v>
      </c>
      <c r="D875" s="505">
        <v>2.1</v>
      </c>
      <c r="E875" s="493">
        <f t="shared" si="13"/>
        <v>42</v>
      </c>
    </row>
    <row r="876" spans="1:5">
      <c r="A876" s="160">
        <v>873</v>
      </c>
      <c r="B876" s="170" t="s">
        <v>7715</v>
      </c>
      <c r="C876" s="194" t="s">
        <v>7693</v>
      </c>
      <c r="D876" s="505">
        <v>1.83</v>
      </c>
      <c r="E876" s="493">
        <f t="shared" si="13"/>
        <v>36.6</v>
      </c>
    </row>
    <row r="877" spans="1:5">
      <c r="A877" s="160">
        <v>874</v>
      </c>
      <c r="B877" s="170" t="s">
        <v>7716</v>
      </c>
      <c r="C877" s="194" t="s">
        <v>7693</v>
      </c>
      <c r="D877" s="505">
        <v>1.05</v>
      </c>
      <c r="E877" s="493">
        <f t="shared" si="13"/>
        <v>21</v>
      </c>
    </row>
    <row r="878" spans="1:5">
      <c r="A878" s="160">
        <v>875</v>
      </c>
      <c r="B878" s="170" t="s">
        <v>7717</v>
      </c>
      <c r="C878" s="194" t="s">
        <v>7693</v>
      </c>
      <c r="D878" s="505">
        <v>2.1</v>
      </c>
      <c r="E878" s="493">
        <f t="shared" si="13"/>
        <v>42</v>
      </c>
    </row>
    <row r="879" spans="1:5">
      <c r="A879" s="160">
        <v>876</v>
      </c>
      <c r="B879" s="170" t="s">
        <v>7718</v>
      </c>
      <c r="C879" s="194" t="s">
        <v>7693</v>
      </c>
      <c r="D879" s="505">
        <v>2.63</v>
      </c>
      <c r="E879" s="493">
        <f t="shared" si="13"/>
        <v>52.6</v>
      </c>
    </row>
    <row r="880" spans="1:5">
      <c r="A880" s="160">
        <v>877</v>
      </c>
      <c r="B880" s="170" t="s">
        <v>7719</v>
      </c>
      <c r="C880" s="194" t="s">
        <v>7693</v>
      </c>
      <c r="D880" s="505">
        <v>1.05</v>
      </c>
      <c r="E880" s="493">
        <f t="shared" si="13"/>
        <v>21</v>
      </c>
    </row>
    <row r="881" spans="1:5">
      <c r="A881" s="160">
        <v>878</v>
      </c>
      <c r="B881" s="170" t="s">
        <v>7720</v>
      </c>
      <c r="C881" s="194" t="s">
        <v>7693</v>
      </c>
      <c r="D881" s="505">
        <v>2.63</v>
      </c>
      <c r="E881" s="493">
        <f t="shared" si="13"/>
        <v>52.6</v>
      </c>
    </row>
    <row r="882" spans="1:5">
      <c r="A882" s="160">
        <v>879</v>
      </c>
      <c r="B882" s="170" t="s">
        <v>7721</v>
      </c>
      <c r="C882" s="194" t="s">
        <v>7693</v>
      </c>
      <c r="D882" s="505">
        <v>1.58</v>
      </c>
      <c r="E882" s="493">
        <f t="shared" si="13"/>
        <v>31.6</v>
      </c>
    </row>
    <row r="883" spans="1:5">
      <c r="A883" s="160">
        <v>880</v>
      </c>
      <c r="B883" s="170" t="s">
        <v>7722</v>
      </c>
      <c r="C883" s="194" t="s">
        <v>7693</v>
      </c>
      <c r="D883" s="505">
        <v>2.63</v>
      </c>
      <c r="E883" s="493">
        <f t="shared" si="13"/>
        <v>52.6</v>
      </c>
    </row>
    <row r="884" spans="1:5">
      <c r="A884" s="160">
        <v>881</v>
      </c>
      <c r="B884" s="170" t="s">
        <v>7723</v>
      </c>
      <c r="C884" s="194" t="s">
        <v>7693</v>
      </c>
      <c r="D884" s="505">
        <v>2.1</v>
      </c>
      <c r="E884" s="493">
        <f t="shared" si="13"/>
        <v>42</v>
      </c>
    </row>
    <row r="885" spans="1:5">
      <c r="A885" s="160">
        <v>882</v>
      </c>
      <c r="B885" s="170" t="s">
        <v>7724</v>
      </c>
      <c r="C885" s="194" t="s">
        <v>7693</v>
      </c>
      <c r="D885" s="505">
        <v>1.58</v>
      </c>
      <c r="E885" s="493">
        <f t="shared" si="13"/>
        <v>31.6</v>
      </c>
    </row>
    <row r="886" spans="1:5">
      <c r="A886" s="160">
        <v>883</v>
      </c>
      <c r="B886" s="170" t="s">
        <v>7725</v>
      </c>
      <c r="C886" s="194" t="s">
        <v>7693</v>
      </c>
      <c r="D886" s="505">
        <v>2.1</v>
      </c>
      <c r="E886" s="493">
        <f t="shared" si="13"/>
        <v>42</v>
      </c>
    </row>
    <row r="887" spans="1:5">
      <c r="A887" s="160">
        <v>884</v>
      </c>
      <c r="B887" s="170" t="s">
        <v>7726</v>
      </c>
      <c r="C887" s="194" t="s">
        <v>7693</v>
      </c>
      <c r="D887" s="505">
        <v>2.1</v>
      </c>
      <c r="E887" s="493">
        <f t="shared" si="13"/>
        <v>42</v>
      </c>
    </row>
    <row r="888" spans="1:5">
      <c r="A888" s="160">
        <v>885</v>
      </c>
      <c r="B888" s="170" t="s">
        <v>7727</v>
      </c>
      <c r="C888" s="194" t="s">
        <v>7693</v>
      </c>
      <c r="D888" s="505">
        <v>2.1</v>
      </c>
      <c r="E888" s="493">
        <f t="shared" si="13"/>
        <v>42</v>
      </c>
    </row>
    <row r="889" spans="1:5">
      <c r="A889" s="160">
        <v>886</v>
      </c>
      <c r="B889" s="170" t="s">
        <v>7728</v>
      </c>
      <c r="C889" s="194" t="s">
        <v>7693</v>
      </c>
      <c r="D889" s="505">
        <v>2.63</v>
      </c>
      <c r="E889" s="493">
        <f t="shared" si="13"/>
        <v>52.6</v>
      </c>
    </row>
    <row r="890" spans="1:5">
      <c r="A890" s="160">
        <v>887</v>
      </c>
      <c r="B890" s="170" t="s">
        <v>7729</v>
      </c>
      <c r="C890" s="194" t="s">
        <v>7693</v>
      </c>
      <c r="D890" s="505">
        <v>0.52</v>
      </c>
      <c r="E890" s="493">
        <f t="shared" si="13"/>
        <v>10.4</v>
      </c>
    </row>
    <row r="891" spans="1:5">
      <c r="A891" s="160">
        <v>888</v>
      </c>
      <c r="B891" s="170" t="s">
        <v>7730</v>
      </c>
      <c r="C891" s="194" t="s">
        <v>7693</v>
      </c>
      <c r="D891" s="505">
        <v>2.1</v>
      </c>
      <c r="E891" s="493">
        <f t="shared" si="13"/>
        <v>42</v>
      </c>
    </row>
    <row r="892" spans="1:5">
      <c r="A892" s="160">
        <v>889</v>
      </c>
      <c r="B892" s="170" t="s">
        <v>7731</v>
      </c>
      <c r="C892" s="194" t="s">
        <v>7693</v>
      </c>
      <c r="D892" s="505">
        <v>1.58</v>
      </c>
      <c r="E892" s="493">
        <f t="shared" si="13"/>
        <v>31.6</v>
      </c>
    </row>
    <row r="893" spans="1:5">
      <c r="A893" s="160">
        <v>890</v>
      </c>
      <c r="B893" s="170" t="s">
        <v>7732</v>
      </c>
      <c r="C893" s="194" t="s">
        <v>7693</v>
      </c>
      <c r="D893" s="505">
        <v>2.1</v>
      </c>
      <c r="E893" s="493">
        <f t="shared" si="13"/>
        <v>42</v>
      </c>
    </row>
    <row r="894" spans="1:5">
      <c r="A894" s="160">
        <v>891</v>
      </c>
      <c r="B894" s="170" t="s">
        <v>7733</v>
      </c>
      <c r="C894" s="194" t="s">
        <v>7693</v>
      </c>
      <c r="D894" s="505">
        <v>2.1</v>
      </c>
      <c r="E894" s="493">
        <f t="shared" si="13"/>
        <v>42</v>
      </c>
    </row>
    <row r="895" spans="1:5">
      <c r="A895" s="160">
        <v>892</v>
      </c>
      <c r="B895" s="170" t="s">
        <v>7734</v>
      </c>
      <c r="C895" s="194" t="s">
        <v>7693</v>
      </c>
      <c r="D895" s="505">
        <v>2.63</v>
      </c>
      <c r="E895" s="493">
        <f t="shared" si="13"/>
        <v>52.6</v>
      </c>
    </row>
    <row r="896" spans="1:5">
      <c r="A896" s="160">
        <v>893</v>
      </c>
      <c r="B896" s="170" t="s">
        <v>7735</v>
      </c>
      <c r="C896" s="194" t="s">
        <v>7693</v>
      </c>
      <c r="D896" s="505">
        <v>1.58</v>
      </c>
      <c r="E896" s="493">
        <f t="shared" si="13"/>
        <v>31.6</v>
      </c>
    </row>
    <row r="897" spans="1:5">
      <c r="A897" s="160">
        <v>894</v>
      </c>
      <c r="B897" s="170" t="s">
        <v>7736</v>
      </c>
      <c r="C897" s="194" t="s">
        <v>7693</v>
      </c>
      <c r="D897" s="505">
        <v>2.1</v>
      </c>
      <c r="E897" s="493">
        <f t="shared" si="13"/>
        <v>42</v>
      </c>
    </row>
    <row r="898" spans="1:5">
      <c r="A898" s="160">
        <v>895</v>
      </c>
      <c r="B898" s="170" t="s">
        <v>7737</v>
      </c>
      <c r="C898" s="194" t="s">
        <v>7693</v>
      </c>
      <c r="D898" s="505">
        <v>2.1</v>
      </c>
      <c r="E898" s="493">
        <f t="shared" si="13"/>
        <v>42</v>
      </c>
    </row>
    <row r="899" spans="1:5">
      <c r="A899" s="160">
        <v>896</v>
      </c>
      <c r="B899" s="170" t="s">
        <v>7738</v>
      </c>
      <c r="C899" s="194" t="s">
        <v>7693</v>
      </c>
      <c r="D899" s="505">
        <v>2.1</v>
      </c>
      <c r="E899" s="493">
        <f t="shared" si="13"/>
        <v>42</v>
      </c>
    </row>
    <row r="900" spans="1:5">
      <c r="A900" s="160">
        <v>897</v>
      </c>
      <c r="B900" s="170" t="s">
        <v>7739</v>
      </c>
      <c r="C900" s="194" t="s">
        <v>7693</v>
      </c>
      <c r="D900" s="505">
        <v>1.58</v>
      </c>
      <c r="E900" s="493">
        <f t="shared" si="13"/>
        <v>31.6</v>
      </c>
    </row>
    <row r="901" spans="1:5">
      <c r="A901" s="160">
        <v>898</v>
      </c>
      <c r="B901" s="170" t="s">
        <v>7740</v>
      </c>
      <c r="C901" s="194" t="s">
        <v>7693</v>
      </c>
      <c r="D901" s="505">
        <v>2.1</v>
      </c>
      <c r="E901" s="493">
        <f t="shared" ref="E901:E964" si="14">D901*20</f>
        <v>42</v>
      </c>
    </row>
    <row r="902" spans="1:5">
      <c r="A902" s="160">
        <v>899</v>
      </c>
      <c r="B902" s="170" t="s">
        <v>7741</v>
      </c>
      <c r="C902" s="194" t="s">
        <v>7693</v>
      </c>
      <c r="D902" s="505">
        <v>13.06</v>
      </c>
      <c r="E902" s="493">
        <f t="shared" si="14"/>
        <v>261.2</v>
      </c>
    </row>
    <row r="903" spans="1:5">
      <c r="A903" s="160">
        <v>900</v>
      </c>
      <c r="B903" s="170" t="s">
        <v>7742</v>
      </c>
      <c r="C903" s="194" t="s">
        <v>7693</v>
      </c>
      <c r="D903" s="505">
        <v>2.1</v>
      </c>
      <c r="E903" s="493">
        <f t="shared" si="14"/>
        <v>42</v>
      </c>
    </row>
    <row r="904" spans="1:5">
      <c r="A904" s="160">
        <v>901</v>
      </c>
      <c r="B904" s="170" t="s">
        <v>7743</v>
      </c>
      <c r="C904" s="194" t="s">
        <v>7693</v>
      </c>
      <c r="D904" s="505">
        <v>1.58</v>
      </c>
      <c r="E904" s="493">
        <f t="shared" si="14"/>
        <v>31.6</v>
      </c>
    </row>
    <row r="905" spans="1:5">
      <c r="A905" s="160">
        <v>902</v>
      </c>
      <c r="B905" s="170" t="s">
        <v>4870</v>
      </c>
      <c r="C905" s="194" t="s">
        <v>7693</v>
      </c>
      <c r="D905" s="505">
        <v>2.1</v>
      </c>
      <c r="E905" s="493">
        <f t="shared" si="14"/>
        <v>42</v>
      </c>
    </row>
    <row r="906" spans="1:5">
      <c r="A906" s="160">
        <v>903</v>
      </c>
      <c r="B906" s="170" t="s">
        <v>3922</v>
      </c>
      <c r="C906" s="194" t="s">
        <v>7693</v>
      </c>
      <c r="D906" s="505">
        <v>2.1</v>
      </c>
      <c r="E906" s="493">
        <f t="shared" si="14"/>
        <v>42</v>
      </c>
    </row>
    <row r="907" spans="1:5">
      <c r="A907" s="160">
        <v>904</v>
      </c>
      <c r="B907" s="170" t="s">
        <v>7744</v>
      </c>
      <c r="C907" s="194" t="s">
        <v>7693</v>
      </c>
      <c r="D907" s="505">
        <v>2.1</v>
      </c>
      <c r="E907" s="493">
        <f t="shared" si="14"/>
        <v>42</v>
      </c>
    </row>
    <row r="908" spans="1:5">
      <c r="A908" s="160">
        <v>905</v>
      </c>
      <c r="B908" s="170" t="s">
        <v>7745</v>
      </c>
      <c r="C908" s="194" t="s">
        <v>7693</v>
      </c>
      <c r="D908" s="505">
        <v>4.21</v>
      </c>
      <c r="E908" s="493">
        <f t="shared" si="14"/>
        <v>84.2</v>
      </c>
    </row>
    <row r="909" spans="1:5">
      <c r="A909" s="160">
        <v>906</v>
      </c>
      <c r="B909" s="170" t="s">
        <v>7746</v>
      </c>
      <c r="C909" s="194" t="s">
        <v>7693</v>
      </c>
      <c r="D909" s="505">
        <v>1.58</v>
      </c>
      <c r="E909" s="493">
        <f t="shared" si="14"/>
        <v>31.6</v>
      </c>
    </row>
    <row r="910" spans="1:5">
      <c r="A910" s="160">
        <v>907</v>
      </c>
      <c r="B910" s="170" t="s">
        <v>7747</v>
      </c>
      <c r="C910" s="194" t="s">
        <v>7693</v>
      </c>
      <c r="D910" s="505">
        <v>1.58</v>
      </c>
      <c r="E910" s="493">
        <f t="shared" si="14"/>
        <v>31.6</v>
      </c>
    </row>
    <row r="911" spans="1:5">
      <c r="A911" s="160">
        <v>908</v>
      </c>
      <c r="B911" s="170" t="s">
        <v>7748</v>
      </c>
      <c r="C911" s="194" t="s">
        <v>7693</v>
      </c>
      <c r="D911" s="505">
        <v>1.58</v>
      </c>
      <c r="E911" s="493">
        <f t="shared" si="14"/>
        <v>31.6</v>
      </c>
    </row>
    <row r="912" spans="1:5">
      <c r="A912" s="160">
        <v>909</v>
      </c>
      <c r="B912" s="170" t="s">
        <v>7749</v>
      </c>
      <c r="C912" s="194" t="s">
        <v>7693</v>
      </c>
      <c r="D912" s="505">
        <v>1.94</v>
      </c>
      <c r="E912" s="493">
        <f t="shared" si="14"/>
        <v>38.8</v>
      </c>
    </row>
    <row r="913" spans="1:5">
      <c r="A913" s="160">
        <v>910</v>
      </c>
      <c r="B913" s="170" t="s">
        <v>7750</v>
      </c>
      <c r="C913" s="194" t="s">
        <v>7693</v>
      </c>
      <c r="D913" s="505">
        <v>2.63</v>
      </c>
      <c r="E913" s="493">
        <f t="shared" si="14"/>
        <v>52.6</v>
      </c>
    </row>
    <row r="914" spans="1:5">
      <c r="A914" s="160">
        <v>911</v>
      </c>
      <c r="B914" s="170" t="s">
        <v>7751</v>
      </c>
      <c r="C914" s="194" t="s">
        <v>7693</v>
      </c>
      <c r="D914" s="505">
        <v>158</v>
      </c>
      <c r="E914" s="493">
        <f t="shared" si="14"/>
        <v>3160</v>
      </c>
    </row>
    <row r="915" spans="1:5">
      <c r="A915" s="160">
        <v>912</v>
      </c>
      <c r="B915" s="170" t="s">
        <v>7752</v>
      </c>
      <c r="C915" s="194" t="s">
        <v>7693</v>
      </c>
      <c r="D915" s="505">
        <v>2.63</v>
      </c>
      <c r="E915" s="493">
        <f t="shared" si="14"/>
        <v>52.6</v>
      </c>
    </row>
    <row r="916" spans="1:5">
      <c r="A916" s="160">
        <v>913</v>
      </c>
      <c r="B916" s="170" t="s">
        <v>7753</v>
      </c>
      <c r="C916" s="194" t="s">
        <v>7693</v>
      </c>
      <c r="D916" s="505">
        <v>2.63</v>
      </c>
      <c r="E916" s="493">
        <f t="shared" si="14"/>
        <v>52.6</v>
      </c>
    </row>
    <row r="917" spans="1:5">
      <c r="A917" s="160">
        <v>914</v>
      </c>
      <c r="B917" s="170" t="s">
        <v>6152</v>
      </c>
      <c r="C917" s="194" t="s">
        <v>7693</v>
      </c>
      <c r="D917" s="505">
        <v>97</v>
      </c>
      <c r="E917" s="493">
        <f t="shared" si="14"/>
        <v>1940</v>
      </c>
    </row>
    <row r="918" spans="1:5">
      <c r="A918" s="160">
        <v>915</v>
      </c>
      <c r="B918" s="170" t="s">
        <v>7754</v>
      </c>
      <c r="C918" s="194" t="s">
        <v>7693</v>
      </c>
      <c r="D918" s="505">
        <v>2.1</v>
      </c>
      <c r="E918" s="493">
        <f t="shared" si="14"/>
        <v>42</v>
      </c>
    </row>
    <row r="919" spans="1:5">
      <c r="A919" s="160">
        <v>916</v>
      </c>
      <c r="B919" s="170" t="s">
        <v>7755</v>
      </c>
      <c r="C919" s="194" t="s">
        <v>7693</v>
      </c>
      <c r="D919" s="505">
        <v>3.16</v>
      </c>
      <c r="E919" s="493">
        <f t="shared" si="14"/>
        <v>63.2</v>
      </c>
    </row>
    <row r="920" spans="1:5">
      <c r="A920" s="160">
        <v>917</v>
      </c>
      <c r="B920" s="170" t="s">
        <v>7756</v>
      </c>
      <c r="C920" s="194" t="s">
        <v>7757</v>
      </c>
      <c r="D920" s="505">
        <v>0.8</v>
      </c>
      <c r="E920" s="493">
        <f t="shared" si="14"/>
        <v>16</v>
      </c>
    </row>
    <row r="921" spans="1:5">
      <c r="A921" s="160">
        <v>918</v>
      </c>
      <c r="B921" s="170" t="s">
        <v>7758</v>
      </c>
      <c r="C921" s="194" t="s">
        <v>7757</v>
      </c>
      <c r="D921" s="505">
        <v>2.8</v>
      </c>
      <c r="E921" s="493">
        <f t="shared" si="14"/>
        <v>56</v>
      </c>
    </row>
    <row r="922" spans="1:5">
      <c r="A922" s="160">
        <v>919</v>
      </c>
      <c r="B922" s="170" t="s">
        <v>7759</v>
      </c>
      <c r="C922" s="194" t="s">
        <v>7757</v>
      </c>
      <c r="D922" s="505">
        <v>0.78</v>
      </c>
      <c r="E922" s="493">
        <f t="shared" si="14"/>
        <v>15.6</v>
      </c>
    </row>
    <row r="923" spans="1:5">
      <c r="A923" s="160">
        <v>920</v>
      </c>
      <c r="B923" s="170" t="s">
        <v>7760</v>
      </c>
      <c r="C923" s="194" t="s">
        <v>7757</v>
      </c>
      <c r="D923" s="505">
        <v>4.2</v>
      </c>
      <c r="E923" s="493">
        <f t="shared" si="14"/>
        <v>84</v>
      </c>
    </row>
    <row r="924" spans="1:5">
      <c r="A924" s="160">
        <v>921</v>
      </c>
      <c r="B924" s="170" t="s">
        <v>7761</v>
      </c>
      <c r="C924" s="194" t="s">
        <v>7762</v>
      </c>
      <c r="D924" s="505">
        <v>1.36</v>
      </c>
      <c r="E924" s="493">
        <f t="shared" si="14"/>
        <v>27.2</v>
      </c>
    </row>
    <row r="925" spans="1:5">
      <c r="A925" s="160">
        <v>922</v>
      </c>
      <c r="B925" s="170" t="s">
        <v>7763</v>
      </c>
      <c r="C925" s="194" t="s">
        <v>7762</v>
      </c>
      <c r="D925" s="505">
        <v>3.72</v>
      </c>
      <c r="E925" s="493">
        <f t="shared" si="14"/>
        <v>74.4</v>
      </c>
    </row>
    <row r="926" spans="1:5">
      <c r="A926" s="160">
        <v>923</v>
      </c>
      <c r="B926" s="170" t="s">
        <v>7764</v>
      </c>
      <c r="C926" s="194" t="s">
        <v>7762</v>
      </c>
      <c r="D926" s="505">
        <v>0.78</v>
      </c>
      <c r="E926" s="493">
        <f t="shared" si="14"/>
        <v>15.6</v>
      </c>
    </row>
    <row r="927" spans="1:5">
      <c r="A927" s="160">
        <v>924</v>
      </c>
      <c r="B927" s="170" t="s">
        <v>7765</v>
      </c>
      <c r="C927" s="194" t="s">
        <v>7762</v>
      </c>
      <c r="D927" s="505">
        <v>0.52</v>
      </c>
      <c r="E927" s="493">
        <f t="shared" si="14"/>
        <v>10.4</v>
      </c>
    </row>
    <row r="928" spans="1:5">
      <c r="A928" s="160">
        <v>925</v>
      </c>
      <c r="B928" s="170" t="s">
        <v>7766</v>
      </c>
      <c r="C928" s="194" t="s">
        <v>7762</v>
      </c>
      <c r="D928" s="505">
        <v>3.35</v>
      </c>
      <c r="E928" s="493">
        <f t="shared" si="14"/>
        <v>67</v>
      </c>
    </row>
    <row r="929" spans="1:5">
      <c r="A929" s="160">
        <v>926</v>
      </c>
      <c r="B929" s="170" t="s">
        <v>7767</v>
      </c>
      <c r="C929" s="194" t="s">
        <v>7762</v>
      </c>
      <c r="D929" s="505">
        <v>0.78</v>
      </c>
      <c r="E929" s="493">
        <f t="shared" si="14"/>
        <v>15.6</v>
      </c>
    </row>
    <row r="930" spans="1:5">
      <c r="A930" s="160">
        <v>927</v>
      </c>
      <c r="B930" s="170" t="s">
        <v>7768</v>
      </c>
      <c r="C930" s="194" t="s">
        <v>7762</v>
      </c>
      <c r="D930" s="505">
        <v>0.78</v>
      </c>
      <c r="E930" s="493">
        <f t="shared" si="14"/>
        <v>15.6</v>
      </c>
    </row>
    <row r="931" spans="1:5">
      <c r="A931" s="160">
        <v>928</v>
      </c>
      <c r="B931" s="170" t="s">
        <v>7769</v>
      </c>
      <c r="C931" s="194" t="s">
        <v>7762</v>
      </c>
      <c r="D931" s="505">
        <v>3.24</v>
      </c>
      <c r="E931" s="493">
        <f t="shared" si="14"/>
        <v>64.8</v>
      </c>
    </row>
    <row r="932" spans="1:5">
      <c r="A932" s="160">
        <v>929</v>
      </c>
      <c r="B932" s="170" t="s">
        <v>7770</v>
      </c>
      <c r="C932" s="194" t="s">
        <v>7762</v>
      </c>
      <c r="D932" s="505">
        <v>0.96</v>
      </c>
      <c r="E932" s="493">
        <f t="shared" si="14"/>
        <v>19.2</v>
      </c>
    </row>
    <row r="933" spans="1:5">
      <c r="A933" s="160">
        <v>930</v>
      </c>
      <c r="B933" s="170" t="s">
        <v>7771</v>
      </c>
      <c r="C933" s="194" t="s">
        <v>7762</v>
      </c>
      <c r="D933" s="505">
        <v>1.55</v>
      </c>
      <c r="E933" s="493">
        <f t="shared" si="14"/>
        <v>31</v>
      </c>
    </row>
    <row r="934" spans="1:5">
      <c r="A934" s="160">
        <v>931</v>
      </c>
      <c r="B934" s="170" t="s">
        <v>7772</v>
      </c>
      <c r="C934" s="194" t="s">
        <v>7762</v>
      </c>
      <c r="D934" s="505">
        <v>2.4</v>
      </c>
      <c r="E934" s="493">
        <f t="shared" si="14"/>
        <v>48</v>
      </c>
    </row>
    <row r="935" spans="1:5">
      <c r="A935" s="160">
        <v>932</v>
      </c>
      <c r="B935" s="170" t="s">
        <v>7773</v>
      </c>
      <c r="C935" s="194" t="s">
        <v>7762</v>
      </c>
      <c r="D935" s="505">
        <v>0.73</v>
      </c>
      <c r="E935" s="493">
        <f t="shared" si="14"/>
        <v>14.6</v>
      </c>
    </row>
    <row r="936" spans="1:5">
      <c r="A936" s="160">
        <v>933</v>
      </c>
      <c r="B936" s="170" t="s">
        <v>7774</v>
      </c>
      <c r="C936" s="194" t="s">
        <v>7762</v>
      </c>
      <c r="D936" s="505">
        <v>2.99</v>
      </c>
      <c r="E936" s="493">
        <f t="shared" si="14"/>
        <v>59.8</v>
      </c>
    </row>
    <row r="937" spans="1:5">
      <c r="A937" s="160">
        <v>934</v>
      </c>
      <c r="B937" s="170" t="s">
        <v>7775</v>
      </c>
      <c r="C937" s="194" t="s">
        <v>7762</v>
      </c>
      <c r="D937" s="505">
        <v>0.64</v>
      </c>
      <c r="E937" s="493">
        <f t="shared" si="14"/>
        <v>12.8</v>
      </c>
    </row>
    <row r="938" spans="1:5">
      <c r="A938" s="160">
        <v>935</v>
      </c>
      <c r="B938" s="170" t="s">
        <v>7776</v>
      </c>
      <c r="C938" s="194" t="s">
        <v>7762</v>
      </c>
      <c r="D938" s="505">
        <v>0.63</v>
      </c>
      <c r="E938" s="493">
        <f t="shared" si="14"/>
        <v>12.6</v>
      </c>
    </row>
    <row r="939" spans="1:5">
      <c r="A939" s="160">
        <v>936</v>
      </c>
      <c r="B939" s="170" t="s">
        <v>7777</v>
      </c>
      <c r="C939" s="194" t="s">
        <v>7762</v>
      </c>
      <c r="D939" s="505">
        <v>0.6</v>
      </c>
      <c r="E939" s="493">
        <f t="shared" si="14"/>
        <v>12</v>
      </c>
    </row>
    <row r="940" spans="1:5">
      <c r="A940" s="160">
        <v>937</v>
      </c>
      <c r="B940" s="170" t="s">
        <v>7778</v>
      </c>
      <c r="C940" s="194" t="s">
        <v>7762</v>
      </c>
      <c r="D940" s="505">
        <v>1.04</v>
      </c>
      <c r="E940" s="493">
        <f t="shared" si="14"/>
        <v>20.8</v>
      </c>
    </row>
    <row r="941" spans="1:5">
      <c r="A941" s="160">
        <v>938</v>
      </c>
      <c r="B941" s="170" t="s">
        <v>7779</v>
      </c>
      <c r="C941" s="194" t="s">
        <v>7762</v>
      </c>
      <c r="D941" s="505">
        <v>1.83</v>
      </c>
      <c r="E941" s="493">
        <f t="shared" si="14"/>
        <v>36.6</v>
      </c>
    </row>
    <row r="942" spans="1:5">
      <c r="A942" s="160">
        <v>939</v>
      </c>
      <c r="B942" s="170" t="s">
        <v>7780</v>
      </c>
      <c r="C942" s="194" t="s">
        <v>7762</v>
      </c>
      <c r="D942" s="505">
        <v>1.1</v>
      </c>
      <c r="E942" s="493">
        <f t="shared" si="14"/>
        <v>22</v>
      </c>
    </row>
    <row r="943" spans="1:5">
      <c r="A943" s="160">
        <v>940</v>
      </c>
      <c r="B943" s="170" t="s">
        <v>7781</v>
      </c>
      <c r="C943" s="194" t="s">
        <v>7762</v>
      </c>
      <c r="D943" s="505">
        <v>3.65</v>
      </c>
      <c r="E943" s="493">
        <f t="shared" si="14"/>
        <v>73</v>
      </c>
    </row>
    <row r="944" spans="1:5">
      <c r="A944" s="160">
        <v>941</v>
      </c>
      <c r="B944" s="170" t="s">
        <v>7782</v>
      </c>
      <c r="C944" s="194" t="s">
        <v>7762</v>
      </c>
      <c r="D944" s="505">
        <v>1.29</v>
      </c>
      <c r="E944" s="493">
        <f t="shared" si="14"/>
        <v>25.8</v>
      </c>
    </row>
    <row r="945" spans="1:5">
      <c r="A945" s="160">
        <v>942</v>
      </c>
      <c r="B945" s="170" t="s">
        <v>7783</v>
      </c>
      <c r="C945" s="194" t="s">
        <v>7762</v>
      </c>
      <c r="D945" s="505">
        <v>1.56</v>
      </c>
      <c r="E945" s="493">
        <f t="shared" si="14"/>
        <v>31.2</v>
      </c>
    </row>
    <row r="946" spans="1:5">
      <c r="A946" s="160">
        <v>943</v>
      </c>
      <c r="B946" s="170" t="s">
        <v>7784</v>
      </c>
      <c r="C946" s="194" t="s">
        <v>7762</v>
      </c>
      <c r="D946" s="505">
        <v>1.08</v>
      </c>
      <c r="E946" s="493">
        <f t="shared" si="14"/>
        <v>21.6</v>
      </c>
    </row>
    <row r="947" spans="1:5">
      <c r="A947" s="160">
        <v>944</v>
      </c>
      <c r="B947" s="170" t="s">
        <v>7785</v>
      </c>
      <c r="C947" s="194" t="s">
        <v>7762</v>
      </c>
      <c r="D947" s="505">
        <v>4.86</v>
      </c>
      <c r="E947" s="493">
        <f t="shared" si="14"/>
        <v>97.2</v>
      </c>
    </row>
    <row r="948" spans="1:5">
      <c r="A948" s="160">
        <v>945</v>
      </c>
      <c r="B948" s="170" t="s">
        <v>7786</v>
      </c>
      <c r="C948" s="194" t="s">
        <v>7762</v>
      </c>
      <c r="D948" s="505">
        <v>2.8</v>
      </c>
      <c r="E948" s="493">
        <f t="shared" si="14"/>
        <v>56</v>
      </c>
    </row>
    <row r="949" spans="1:5">
      <c r="A949" s="160">
        <v>946</v>
      </c>
      <c r="B949" s="170" t="s">
        <v>7787</v>
      </c>
      <c r="C949" s="194" t="s">
        <v>7762</v>
      </c>
      <c r="D949" s="505">
        <v>1.14</v>
      </c>
      <c r="E949" s="493">
        <f t="shared" si="14"/>
        <v>22.8</v>
      </c>
    </row>
    <row r="950" spans="1:5">
      <c r="A950" s="160">
        <v>947</v>
      </c>
      <c r="B950" s="170" t="s">
        <v>7788</v>
      </c>
      <c r="C950" s="194" t="s">
        <v>7762</v>
      </c>
      <c r="D950" s="505">
        <v>1.3</v>
      </c>
      <c r="E950" s="493">
        <f t="shared" si="14"/>
        <v>26</v>
      </c>
    </row>
    <row r="951" spans="1:5">
      <c r="A951" s="160">
        <v>948</v>
      </c>
      <c r="B951" s="170" t="s">
        <v>7759</v>
      </c>
      <c r="C951" s="194" t="s">
        <v>7762</v>
      </c>
      <c r="D951" s="505">
        <v>0.81</v>
      </c>
      <c r="E951" s="493">
        <f t="shared" si="14"/>
        <v>16.2</v>
      </c>
    </row>
    <row r="952" spans="1:5">
      <c r="A952" s="160">
        <v>949</v>
      </c>
      <c r="B952" s="170" t="s">
        <v>1543</v>
      </c>
      <c r="C952" s="194" t="s">
        <v>7762</v>
      </c>
      <c r="D952" s="505">
        <v>1.04</v>
      </c>
      <c r="E952" s="493">
        <f t="shared" si="14"/>
        <v>20.8</v>
      </c>
    </row>
    <row r="953" spans="1:5">
      <c r="A953" s="160">
        <v>950</v>
      </c>
      <c r="B953" s="170" t="s">
        <v>7789</v>
      </c>
      <c r="C953" s="194" t="s">
        <v>7762</v>
      </c>
      <c r="D953" s="505">
        <v>1.04</v>
      </c>
      <c r="E953" s="493">
        <f t="shared" si="14"/>
        <v>20.8</v>
      </c>
    </row>
    <row r="954" spans="1:5">
      <c r="A954" s="160">
        <v>951</v>
      </c>
      <c r="B954" s="170" t="s">
        <v>7790</v>
      </c>
      <c r="C954" s="194" t="s">
        <v>7762</v>
      </c>
      <c r="D954" s="505">
        <v>1.51</v>
      </c>
      <c r="E954" s="493">
        <f t="shared" si="14"/>
        <v>30.2</v>
      </c>
    </row>
    <row r="955" spans="1:5">
      <c r="A955" s="160">
        <v>952</v>
      </c>
      <c r="B955" s="170" t="s">
        <v>7791</v>
      </c>
      <c r="C955" s="194" t="s">
        <v>7762</v>
      </c>
      <c r="D955" s="505">
        <v>3.1</v>
      </c>
      <c r="E955" s="493">
        <f t="shared" si="14"/>
        <v>62</v>
      </c>
    </row>
    <row r="956" spans="1:5">
      <c r="A956" s="160">
        <v>953</v>
      </c>
      <c r="B956" s="170" t="s">
        <v>7792</v>
      </c>
      <c r="C956" s="194" t="s">
        <v>7762</v>
      </c>
      <c r="D956" s="505">
        <v>0.91</v>
      </c>
      <c r="E956" s="493">
        <f t="shared" si="14"/>
        <v>18.2</v>
      </c>
    </row>
    <row r="957" spans="1:5">
      <c r="A957" s="160">
        <v>954</v>
      </c>
      <c r="B957" s="170" t="s">
        <v>7793</v>
      </c>
      <c r="C957" s="194" t="s">
        <v>7762</v>
      </c>
      <c r="D957" s="505">
        <v>1.79</v>
      </c>
      <c r="E957" s="493">
        <f t="shared" si="14"/>
        <v>35.8</v>
      </c>
    </row>
    <row r="958" spans="1:5">
      <c r="A958" s="160">
        <v>955</v>
      </c>
      <c r="B958" s="170" t="s">
        <v>7794</v>
      </c>
      <c r="C958" s="194" t="s">
        <v>7762</v>
      </c>
      <c r="D958" s="505">
        <v>1.04</v>
      </c>
      <c r="E958" s="493">
        <f t="shared" si="14"/>
        <v>20.8</v>
      </c>
    </row>
    <row r="959" spans="1:5">
      <c r="A959" s="160">
        <v>956</v>
      </c>
      <c r="B959" s="170" t="s">
        <v>7795</v>
      </c>
      <c r="C959" s="194" t="s">
        <v>7762</v>
      </c>
      <c r="D959" s="505">
        <v>1.04</v>
      </c>
      <c r="E959" s="493">
        <f t="shared" si="14"/>
        <v>20.8</v>
      </c>
    </row>
    <row r="960" spans="1:5">
      <c r="A960" s="160">
        <v>957</v>
      </c>
      <c r="B960" s="170" t="s">
        <v>7796</v>
      </c>
      <c r="C960" s="194" t="s">
        <v>7762</v>
      </c>
      <c r="D960" s="505">
        <v>2</v>
      </c>
      <c r="E960" s="493">
        <f t="shared" si="14"/>
        <v>40</v>
      </c>
    </row>
    <row r="961" spans="1:5">
      <c r="A961" s="160">
        <v>958</v>
      </c>
      <c r="B961" s="170" t="s">
        <v>7797</v>
      </c>
      <c r="C961" s="194" t="s">
        <v>7762</v>
      </c>
      <c r="D961" s="505">
        <v>2.44</v>
      </c>
      <c r="E961" s="493">
        <f t="shared" si="14"/>
        <v>48.8</v>
      </c>
    </row>
    <row r="962" spans="1:5">
      <c r="A962" s="160">
        <v>959</v>
      </c>
      <c r="B962" s="170" t="s">
        <v>7798</v>
      </c>
      <c r="C962" s="194" t="s">
        <v>7762</v>
      </c>
      <c r="D962" s="505">
        <v>0.94</v>
      </c>
      <c r="E962" s="493">
        <f t="shared" si="14"/>
        <v>18.8</v>
      </c>
    </row>
    <row r="963" spans="1:5">
      <c r="A963" s="160">
        <v>960</v>
      </c>
      <c r="B963" s="170" t="s">
        <v>7799</v>
      </c>
      <c r="C963" s="194" t="s">
        <v>7762</v>
      </c>
      <c r="D963" s="505">
        <v>1.49</v>
      </c>
      <c r="E963" s="493">
        <f t="shared" si="14"/>
        <v>29.8</v>
      </c>
    </row>
    <row r="964" spans="1:5">
      <c r="A964" s="160">
        <v>961</v>
      </c>
      <c r="B964" s="170" t="s">
        <v>7800</v>
      </c>
      <c r="C964" s="194" t="s">
        <v>7762</v>
      </c>
      <c r="D964" s="505">
        <v>0.63</v>
      </c>
      <c r="E964" s="493">
        <f t="shared" si="14"/>
        <v>12.6</v>
      </c>
    </row>
    <row r="965" spans="1:5">
      <c r="A965" s="160">
        <v>962</v>
      </c>
      <c r="B965" s="170" t="s">
        <v>7801</v>
      </c>
      <c r="C965" s="194" t="s">
        <v>7762</v>
      </c>
      <c r="D965" s="505">
        <v>1.07</v>
      </c>
      <c r="E965" s="493">
        <f t="shared" ref="E965:E1028" si="15">D965*20</f>
        <v>21.4</v>
      </c>
    </row>
    <row r="966" spans="1:5">
      <c r="A966" s="160">
        <v>963</v>
      </c>
      <c r="B966" s="170" t="s">
        <v>7802</v>
      </c>
      <c r="C966" s="194" t="s">
        <v>7762</v>
      </c>
      <c r="D966" s="505">
        <v>0.78</v>
      </c>
      <c r="E966" s="493">
        <f t="shared" si="15"/>
        <v>15.6</v>
      </c>
    </row>
    <row r="967" spans="1:5">
      <c r="A967" s="160">
        <v>964</v>
      </c>
      <c r="B967" s="170" t="s">
        <v>7803</v>
      </c>
      <c r="C967" s="194" t="s">
        <v>7762</v>
      </c>
      <c r="D967" s="505">
        <v>0.78</v>
      </c>
      <c r="E967" s="493">
        <f t="shared" si="15"/>
        <v>15.6</v>
      </c>
    </row>
    <row r="968" spans="1:5">
      <c r="A968" s="160">
        <v>965</v>
      </c>
      <c r="B968" s="170" t="s">
        <v>7804</v>
      </c>
      <c r="C968" s="194" t="s">
        <v>7762</v>
      </c>
      <c r="D968" s="505">
        <v>1.62</v>
      </c>
      <c r="E968" s="493">
        <f t="shared" si="15"/>
        <v>32.4</v>
      </c>
    </row>
    <row r="969" spans="1:5">
      <c r="A969" s="160">
        <v>966</v>
      </c>
      <c r="B969" s="170" t="s">
        <v>7805</v>
      </c>
      <c r="C969" s="194" t="s">
        <v>7762</v>
      </c>
      <c r="D969" s="505">
        <v>1.73</v>
      </c>
      <c r="E969" s="493">
        <f t="shared" si="15"/>
        <v>34.6</v>
      </c>
    </row>
    <row r="970" spans="1:5">
      <c r="A970" s="160">
        <v>967</v>
      </c>
      <c r="B970" s="170" t="s">
        <v>7806</v>
      </c>
      <c r="C970" s="194" t="s">
        <v>7762</v>
      </c>
      <c r="D970" s="505">
        <v>0.9</v>
      </c>
      <c r="E970" s="493">
        <f t="shared" si="15"/>
        <v>18</v>
      </c>
    </row>
    <row r="971" spans="1:5">
      <c r="A971" s="160">
        <v>968</v>
      </c>
      <c r="B971" s="170" t="s">
        <v>7807</v>
      </c>
      <c r="C971" s="194" t="s">
        <v>7762</v>
      </c>
      <c r="D971" s="505">
        <v>1.31</v>
      </c>
      <c r="E971" s="493">
        <f t="shared" si="15"/>
        <v>26.2</v>
      </c>
    </row>
    <row r="972" spans="1:5">
      <c r="A972" s="160">
        <v>969</v>
      </c>
      <c r="B972" s="170" t="s">
        <v>7808</v>
      </c>
      <c r="C972" s="194" t="s">
        <v>7762</v>
      </c>
      <c r="D972" s="505">
        <v>1.1</v>
      </c>
      <c r="E972" s="493">
        <f t="shared" si="15"/>
        <v>22</v>
      </c>
    </row>
    <row r="973" spans="1:5">
      <c r="A973" s="160">
        <v>970</v>
      </c>
      <c r="B973" s="170" t="s">
        <v>7809</v>
      </c>
      <c r="C973" s="194" t="s">
        <v>7762</v>
      </c>
      <c r="D973" s="505">
        <v>1.49</v>
      </c>
      <c r="E973" s="493">
        <f t="shared" si="15"/>
        <v>29.8</v>
      </c>
    </row>
    <row r="974" spans="1:5">
      <c r="A974" s="160">
        <v>971</v>
      </c>
      <c r="B974" s="170" t="s">
        <v>7810</v>
      </c>
      <c r="C974" s="194" t="s">
        <v>7762</v>
      </c>
      <c r="D974" s="505">
        <v>2.53</v>
      </c>
      <c r="E974" s="493">
        <f t="shared" si="15"/>
        <v>50.6</v>
      </c>
    </row>
    <row r="975" spans="1:5">
      <c r="A975" s="160">
        <v>972</v>
      </c>
      <c r="B975" s="170" t="s">
        <v>7811</v>
      </c>
      <c r="C975" s="194" t="s">
        <v>7762</v>
      </c>
      <c r="D975" s="505">
        <v>1.56</v>
      </c>
      <c r="E975" s="493">
        <f t="shared" si="15"/>
        <v>31.2</v>
      </c>
    </row>
    <row r="976" spans="1:5">
      <c r="A976" s="160">
        <v>973</v>
      </c>
      <c r="B976" s="170" t="s">
        <v>7812</v>
      </c>
      <c r="C976" s="194" t="s">
        <v>7762</v>
      </c>
      <c r="D976" s="505">
        <v>2.63</v>
      </c>
      <c r="E976" s="493">
        <f t="shared" si="15"/>
        <v>52.6</v>
      </c>
    </row>
    <row r="977" spans="1:5">
      <c r="A977" s="160">
        <v>974</v>
      </c>
      <c r="B977" s="170" t="s">
        <v>7813</v>
      </c>
      <c r="C977" s="194" t="s">
        <v>7762</v>
      </c>
      <c r="D977" s="505">
        <v>1.6</v>
      </c>
      <c r="E977" s="493">
        <f t="shared" si="15"/>
        <v>32</v>
      </c>
    </row>
    <row r="978" spans="1:5">
      <c r="A978" s="160">
        <v>975</v>
      </c>
      <c r="B978" s="170" t="s">
        <v>7814</v>
      </c>
      <c r="C978" s="194" t="s">
        <v>7762</v>
      </c>
      <c r="D978" s="505">
        <v>1.01</v>
      </c>
      <c r="E978" s="493">
        <f t="shared" si="15"/>
        <v>20.2</v>
      </c>
    </row>
    <row r="979" spans="1:5">
      <c r="A979" s="160">
        <v>976</v>
      </c>
      <c r="B979" s="170" t="s">
        <v>7815</v>
      </c>
      <c r="C979" s="194" t="s">
        <v>7816</v>
      </c>
      <c r="D979" s="505">
        <v>2.5</v>
      </c>
      <c r="E979" s="493">
        <f t="shared" si="15"/>
        <v>50</v>
      </c>
    </row>
    <row r="980" spans="1:5">
      <c r="A980" s="160">
        <v>977</v>
      </c>
      <c r="B980" s="170" t="s">
        <v>7817</v>
      </c>
      <c r="C980" s="194" t="s">
        <v>7816</v>
      </c>
      <c r="D980" s="505">
        <v>1.64</v>
      </c>
      <c r="E980" s="493">
        <f t="shared" si="15"/>
        <v>32.8</v>
      </c>
    </row>
    <row r="981" spans="1:5">
      <c r="A981" s="160">
        <v>978</v>
      </c>
      <c r="B981" s="170" t="s">
        <v>7818</v>
      </c>
      <c r="C981" s="194" t="s">
        <v>7816</v>
      </c>
      <c r="D981" s="505">
        <v>1.93</v>
      </c>
      <c r="E981" s="493">
        <f t="shared" si="15"/>
        <v>38.6</v>
      </c>
    </row>
    <row r="982" spans="1:5">
      <c r="A982" s="160">
        <v>979</v>
      </c>
      <c r="B982" s="170" t="s">
        <v>7819</v>
      </c>
      <c r="C982" s="194" t="s">
        <v>7816</v>
      </c>
      <c r="D982" s="505">
        <v>1.93</v>
      </c>
      <c r="E982" s="493">
        <f t="shared" si="15"/>
        <v>38.6</v>
      </c>
    </row>
    <row r="983" spans="1:5">
      <c r="A983" s="160">
        <v>980</v>
      </c>
      <c r="B983" s="170" t="s">
        <v>7820</v>
      </c>
      <c r="C983" s="194" t="s">
        <v>7816</v>
      </c>
      <c r="D983" s="505">
        <v>1.71</v>
      </c>
      <c r="E983" s="493">
        <f t="shared" si="15"/>
        <v>34.2</v>
      </c>
    </row>
    <row r="984" spans="1:5">
      <c r="A984" s="160">
        <v>981</v>
      </c>
      <c r="B984" s="170" t="s">
        <v>7821</v>
      </c>
      <c r="C984" s="194" t="s">
        <v>7816</v>
      </c>
      <c r="D984" s="505">
        <v>0.68</v>
      </c>
      <c r="E984" s="493">
        <f t="shared" si="15"/>
        <v>13.6</v>
      </c>
    </row>
    <row r="985" spans="1:5">
      <c r="A985" s="160">
        <v>982</v>
      </c>
      <c r="B985" s="170" t="s">
        <v>7822</v>
      </c>
      <c r="C985" s="194" t="s">
        <v>7816</v>
      </c>
      <c r="D985" s="505">
        <v>1.7</v>
      </c>
      <c r="E985" s="493">
        <f t="shared" si="15"/>
        <v>34</v>
      </c>
    </row>
    <row r="986" spans="1:5">
      <c r="A986" s="160">
        <v>983</v>
      </c>
      <c r="B986" s="170" t="s">
        <v>7823</v>
      </c>
      <c r="C986" s="194" t="s">
        <v>7816</v>
      </c>
      <c r="D986" s="505">
        <v>0.79</v>
      </c>
      <c r="E986" s="493">
        <f t="shared" si="15"/>
        <v>15.8</v>
      </c>
    </row>
    <row r="987" spans="1:5">
      <c r="A987" s="160">
        <v>984</v>
      </c>
      <c r="B987" s="170" t="s">
        <v>7824</v>
      </c>
      <c r="C987" s="194" t="s">
        <v>7816</v>
      </c>
      <c r="D987" s="505">
        <v>2.16</v>
      </c>
      <c r="E987" s="493">
        <f t="shared" si="15"/>
        <v>43.2</v>
      </c>
    </row>
    <row r="988" spans="1:5">
      <c r="A988" s="160">
        <v>985</v>
      </c>
      <c r="B988" s="170" t="s">
        <v>7825</v>
      </c>
      <c r="C988" s="194" t="s">
        <v>7816</v>
      </c>
      <c r="D988" s="505">
        <v>1.83</v>
      </c>
      <c r="E988" s="493">
        <f t="shared" si="15"/>
        <v>36.6</v>
      </c>
    </row>
    <row r="989" spans="1:5">
      <c r="A989" s="160">
        <v>986</v>
      </c>
      <c r="B989" s="170" t="s">
        <v>7826</v>
      </c>
      <c r="C989" s="194" t="s">
        <v>7816</v>
      </c>
      <c r="D989" s="505">
        <v>1.37</v>
      </c>
      <c r="E989" s="493">
        <f t="shared" si="15"/>
        <v>27.4</v>
      </c>
    </row>
    <row r="990" spans="1:5">
      <c r="A990" s="160">
        <v>987</v>
      </c>
      <c r="B990" s="170" t="s">
        <v>7827</v>
      </c>
      <c r="C990" s="194" t="s">
        <v>7816</v>
      </c>
      <c r="D990" s="505">
        <v>0.67</v>
      </c>
      <c r="E990" s="493">
        <f t="shared" si="15"/>
        <v>13.4</v>
      </c>
    </row>
    <row r="991" spans="1:5">
      <c r="A991" s="160">
        <v>988</v>
      </c>
      <c r="B991" s="170" t="s">
        <v>7828</v>
      </c>
      <c r="C991" s="194" t="s">
        <v>7816</v>
      </c>
      <c r="D991" s="505">
        <v>2.14</v>
      </c>
      <c r="E991" s="493">
        <f t="shared" si="15"/>
        <v>42.8</v>
      </c>
    </row>
    <row r="992" spans="1:5">
      <c r="A992" s="160">
        <v>989</v>
      </c>
      <c r="B992" s="170" t="s">
        <v>7829</v>
      </c>
      <c r="C992" s="194" t="s">
        <v>7816</v>
      </c>
      <c r="D992" s="505">
        <v>1.16</v>
      </c>
      <c r="E992" s="493">
        <f t="shared" si="15"/>
        <v>23.2</v>
      </c>
    </row>
    <row r="993" spans="1:5">
      <c r="A993" s="160">
        <v>990</v>
      </c>
      <c r="B993" s="170" t="s">
        <v>7830</v>
      </c>
      <c r="C993" s="194" t="s">
        <v>7816</v>
      </c>
      <c r="D993" s="505">
        <v>1.89</v>
      </c>
      <c r="E993" s="493">
        <f t="shared" si="15"/>
        <v>37.8</v>
      </c>
    </row>
    <row r="994" spans="1:5">
      <c r="A994" s="160">
        <v>991</v>
      </c>
      <c r="B994" s="170" t="s">
        <v>7831</v>
      </c>
      <c r="C994" s="194" t="s">
        <v>7816</v>
      </c>
      <c r="D994" s="505">
        <v>0.6</v>
      </c>
      <c r="E994" s="493">
        <f t="shared" si="15"/>
        <v>12</v>
      </c>
    </row>
    <row r="995" spans="1:5">
      <c r="A995" s="160">
        <v>992</v>
      </c>
      <c r="B995" s="170" t="s">
        <v>7832</v>
      </c>
      <c r="C995" s="194" t="s">
        <v>7816</v>
      </c>
      <c r="D995" s="505">
        <v>1.64</v>
      </c>
      <c r="E995" s="493">
        <f t="shared" si="15"/>
        <v>32.8</v>
      </c>
    </row>
    <row r="996" spans="1:5">
      <c r="A996" s="160">
        <v>993</v>
      </c>
      <c r="B996" s="170" t="s">
        <v>7833</v>
      </c>
      <c r="C996" s="194" t="s">
        <v>7816</v>
      </c>
      <c r="D996" s="505">
        <v>1.4</v>
      </c>
      <c r="E996" s="493">
        <f t="shared" si="15"/>
        <v>28</v>
      </c>
    </row>
    <row r="997" spans="1:5">
      <c r="A997" s="160">
        <v>994</v>
      </c>
      <c r="B997" s="170" t="s">
        <v>7834</v>
      </c>
      <c r="C997" s="194" t="s">
        <v>7816</v>
      </c>
      <c r="D997" s="505">
        <v>0.64</v>
      </c>
      <c r="E997" s="493">
        <f t="shared" si="15"/>
        <v>12.8</v>
      </c>
    </row>
    <row r="998" spans="1:5">
      <c r="A998" s="160">
        <v>995</v>
      </c>
      <c r="B998" s="170" t="s">
        <v>7835</v>
      </c>
      <c r="C998" s="194" t="s">
        <v>7816</v>
      </c>
      <c r="D998" s="505">
        <v>1.53</v>
      </c>
      <c r="E998" s="493">
        <f t="shared" si="15"/>
        <v>30.6</v>
      </c>
    </row>
    <row r="999" spans="1:5">
      <c r="A999" s="160">
        <v>996</v>
      </c>
      <c r="B999" s="170" t="s">
        <v>7836</v>
      </c>
      <c r="C999" s="194" t="s">
        <v>7816</v>
      </c>
      <c r="D999" s="505">
        <v>1.38</v>
      </c>
      <c r="E999" s="493">
        <f t="shared" si="15"/>
        <v>27.6</v>
      </c>
    </row>
    <row r="1000" spans="1:5">
      <c r="A1000" s="160">
        <v>997</v>
      </c>
      <c r="B1000" s="170" t="s">
        <v>7837</v>
      </c>
      <c r="C1000" s="194" t="s">
        <v>7816</v>
      </c>
      <c r="D1000" s="505">
        <v>1.78</v>
      </c>
      <c r="E1000" s="493">
        <f t="shared" si="15"/>
        <v>35.6</v>
      </c>
    </row>
    <row r="1001" spans="1:5">
      <c r="A1001" s="160">
        <v>998</v>
      </c>
      <c r="B1001" s="170" t="s">
        <v>7763</v>
      </c>
      <c r="C1001" s="194" t="s">
        <v>7816</v>
      </c>
      <c r="D1001" s="505">
        <v>2.97</v>
      </c>
      <c r="E1001" s="493">
        <f t="shared" si="15"/>
        <v>59.4</v>
      </c>
    </row>
    <row r="1002" spans="1:5">
      <c r="A1002" s="160">
        <v>999</v>
      </c>
      <c r="B1002" s="170" t="s">
        <v>1547</v>
      </c>
      <c r="C1002" s="194" t="s">
        <v>7816</v>
      </c>
      <c r="D1002" s="505">
        <v>1.54</v>
      </c>
      <c r="E1002" s="493">
        <f t="shared" si="15"/>
        <v>30.8</v>
      </c>
    </row>
    <row r="1003" spans="1:5">
      <c r="A1003" s="160">
        <v>1000</v>
      </c>
      <c r="B1003" s="170" t="s">
        <v>3438</v>
      </c>
      <c r="C1003" s="194" t="s">
        <v>7816</v>
      </c>
      <c r="D1003" s="505">
        <v>1.04</v>
      </c>
      <c r="E1003" s="493">
        <f t="shared" si="15"/>
        <v>20.8</v>
      </c>
    </row>
    <row r="1004" spans="1:5">
      <c r="A1004" s="160">
        <v>1001</v>
      </c>
      <c r="B1004" s="170" t="s">
        <v>7838</v>
      </c>
      <c r="C1004" s="194" t="s">
        <v>7816</v>
      </c>
      <c r="D1004" s="505">
        <v>1.72</v>
      </c>
      <c r="E1004" s="493">
        <f t="shared" si="15"/>
        <v>34.4</v>
      </c>
    </row>
    <row r="1005" spans="1:5">
      <c r="A1005" s="160">
        <v>1002</v>
      </c>
      <c r="B1005" s="170" t="s">
        <v>7839</v>
      </c>
      <c r="C1005" s="194" t="s">
        <v>7816</v>
      </c>
      <c r="D1005" s="505">
        <v>0.68</v>
      </c>
      <c r="E1005" s="493">
        <f t="shared" si="15"/>
        <v>13.6</v>
      </c>
    </row>
    <row r="1006" spans="1:5">
      <c r="A1006" s="160">
        <v>1003</v>
      </c>
      <c r="B1006" s="170" t="s">
        <v>7840</v>
      </c>
      <c r="C1006" s="194" t="s">
        <v>7816</v>
      </c>
      <c r="D1006" s="505">
        <v>2.39</v>
      </c>
      <c r="E1006" s="493">
        <f t="shared" si="15"/>
        <v>47.8</v>
      </c>
    </row>
    <row r="1007" spans="1:5">
      <c r="A1007" s="160">
        <v>1004</v>
      </c>
      <c r="B1007" s="170" t="s">
        <v>7841</v>
      </c>
      <c r="C1007" s="194" t="s">
        <v>7816</v>
      </c>
      <c r="D1007" s="505">
        <v>1.03</v>
      </c>
      <c r="E1007" s="493">
        <f t="shared" si="15"/>
        <v>20.6</v>
      </c>
    </row>
    <row r="1008" spans="1:5">
      <c r="A1008" s="160">
        <v>1005</v>
      </c>
      <c r="B1008" s="170" t="s">
        <v>3048</v>
      </c>
      <c r="C1008" s="194" t="s">
        <v>7816</v>
      </c>
      <c r="D1008" s="505">
        <v>1.66</v>
      </c>
      <c r="E1008" s="493">
        <f t="shared" si="15"/>
        <v>33.2</v>
      </c>
    </row>
    <row r="1009" spans="1:5">
      <c r="A1009" s="160">
        <v>1006</v>
      </c>
      <c r="B1009" s="170" t="s">
        <v>7842</v>
      </c>
      <c r="C1009" s="194" t="s">
        <v>7816</v>
      </c>
      <c r="D1009" s="505">
        <v>1.78</v>
      </c>
      <c r="E1009" s="493">
        <f t="shared" si="15"/>
        <v>35.6</v>
      </c>
    </row>
    <row r="1010" spans="1:5">
      <c r="A1010" s="160">
        <v>1007</v>
      </c>
      <c r="B1010" s="170" t="s">
        <v>7843</v>
      </c>
      <c r="C1010" s="194" t="s">
        <v>7816</v>
      </c>
      <c r="D1010" s="505">
        <v>0.9</v>
      </c>
      <c r="E1010" s="493">
        <f t="shared" si="15"/>
        <v>18</v>
      </c>
    </row>
    <row r="1011" spans="1:5">
      <c r="A1011" s="160">
        <v>1008</v>
      </c>
      <c r="B1011" s="170" t="s">
        <v>7844</v>
      </c>
      <c r="C1011" s="194" t="s">
        <v>7816</v>
      </c>
      <c r="D1011" s="505">
        <v>1.72</v>
      </c>
      <c r="E1011" s="493">
        <f t="shared" si="15"/>
        <v>34.4</v>
      </c>
    </row>
    <row r="1012" spans="1:5">
      <c r="A1012" s="160">
        <v>1009</v>
      </c>
      <c r="B1012" s="170" t="s">
        <v>7845</v>
      </c>
      <c r="C1012" s="194" t="s">
        <v>7816</v>
      </c>
      <c r="D1012" s="505">
        <v>2.72</v>
      </c>
      <c r="E1012" s="493">
        <f t="shared" si="15"/>
        <v>54.4</v>
      </c>
    </row>
    <row r="1013" spans="1:5">
      <c r="A1013" s="160">
        <v>1010</v>
      </c>
      <c r="B1013" s="170" t="s">
        <v>7846</v>
      </c>
      <c r="C1013" s="194" t="s">
        <v>7847</v>
      </c>
      <c r="D1013" s="505">
        <v>1.14</v>
      </c>
      <c r="E1013" s="493">
        <f t="shared" si="15"/>
        <v>22.8</v>
      </c>
    </row>
    <row r="1014" spans="1:5">
      <c r="A1014" s="160">
        <v>1011</v>
      </c>
      <c r="B1014" s="170" t="s">
        <v>7848</v>
      </c>
      <c r="C1014" s="194" t="s">
        <v>7847</v>
      </c>
      <c r="D1014" s="505">
        <v>2.2</v>
      </c>
      <c r="E1014" s="493">
        <f t="shared" si="15"/>
        <v>44</v>
      </c>
    </row>
    <row r="1015" spans="1:5">
      <c r="A1015" s="160">
        <v>1012</v>
      </c>
      <c r="B1015" s="170" t="s">
        <v>7849</v>
      </c>
      <c r="C1015" s="194" t="s">
        <v>7847</v>
      </c>
      <c r="D1015" s="505">
        <v>137.18</v>
      </c>
      <c r="E1015" s="493">
        <f t="shared" si="15"/>
        <v>2743.6</v>
      </c>
    </row>
    <row r="1016" spans="1:5">
      <c r="A1016" s="160">
        <v>1013</v>
      </c>
      <c r="B1016" s="170" t="s">
        <v>7850</v>
      </c>
      <c r="C1016" s="194" t="s">
        <v>7847</v>
      </c>
      <c r="D1016" s="505">
        <v>0.58</v>
      </c>
      <c r="E1016" s="493">
        <f t="shared" si="15"/>
        <v>11.6</v>
      </c>
    </row>
    <row r="1017" spans="1:5">
      <c r="A1017" s="160">
        <v>1014</v>
      </c>
      <c r="B1017" s="170" t="s">
        <v>7851</v>
      </c>
      <c r="C1017" s="194" t="s">
        <v>7847</v>
      </c>
      <c r="D1017" s="505">
        <v>1.35</v>
      </c>
      <c r="E1017" s="493">
        <f t="shared" si="15"/>
        <v>27</v>
      </c>
    </row>
    <row r="1018" spans="1:5">
      <c r="A1018" s="160">
        <v>1015</v>
      </c>
      <c r="B1018" s="170" t="s">
        <v>7852</v>
      </c>
      <c r="C1018" s="194" t="s">
        <v>7847</v>
      </c>
      <c r="D1018" s="505">
        <v>0.61</v>
      </c>
      <c r="E1018" s="493">
        <f t="shared" si="15"/>
        <v>12.2</v>
      </c>
    </row>
    <row r="1019" spans="1:5">
      <c r="A1019" s="160">
        <v>1016</v>
      </c>
      <c r="B1019" s="170" t="s">
        <v>7853</v>
      </c>
      <c r="C1019" s="194" t="s">
        <v>7847</v>
      </c>
      <c r="D1019" s="505">
        <v>3.02</v>
      </c>
      <c r="E1019" s="493">
        <f t="shared" si="15"/>
        <v>60.4</v>
      </c>
    </row>
    <row r="1020" spans="1:5">
      <c r="A1020" s="160">
        <v>1017</v>
      </c>
      <c r="B1020" s="170" t="s">
        <v>2052</v>
      </c>
      <c r="C1020" s="194" t="s">
        <v>7847</v>
      </c>
      <c r="D1020" s="505">
        <v>0.72</v>
      </c>
      <c r="E1020" s="493">
        <f t="shared" si="15"/>
        <v>14.4</v>
      </c>
    </row>
    <row r="1021" spans="1:5">
      <c r="A1021" s="160">
        <v>1018</v>
      </c>
      <c r="B1021" s="170" t="s">
        <v>7854</v>
      </c>
      <c r="C1021" s="194" t="s">
        <v>7847</v>
      </c>
      <c r="D1021" s="505">
        <v>2.19</v>
      </c>
      <c r="E1021" s="493">
        <f t="shared" si="15"/>
        <v>43.8</v>
      </c>
    </row>
    <row r="1022" spans="1:5">
      <c r="A1022" s="160">
        <v>1019</v>
      </c>
      <c r="B1022" s="170" t="s">
        <v>7855</v>
      </c>
      <c r="C1022" s="194" t="s">
        <v>7847</v>
      </c>
      <c r="D1022" s="505">
        <v>1.62</v>
      </c>
      <c r="E1022" s="493">
        <f t="shared" si="15"/>
        <v>32.4</v>
      </c>
    </row>
    <row r="1023" spans="1:5">
      <c r="A1023" s="160">
        <v>1020</v>
      </c>
      <c r="B1023" s="170" t="s">
        <v>1674</v>
      </c>
      <c r="C1023" s="194" t="s">
        <v>7847</v>
      </c>
      <c r="D1023" s="505">
        <v>1.87</v>
      </c>
      <c r="E1023" s="493">
        <f t="shared" si="15"/>
        <v>37.4</v>
      </c>
    </row>
    <row r="1024" spans="1:5">
      <c r="A1024" s="160">
        <v>1021</v>
      </c>
      <c r="B1024" s="170" t="s">
        <v>7856</v>
      </c>
      <c r="C1024" s="194" t="s">
        <v>7847</v>
      </c>
      <c r="D1024" s="505">
        <v>84.26</v>
      </c>
      <c r="E1024" s="493">
        <f t="shared" si="15"/>
        <v>1685.2</v>
      </c>
    </row>
    <row r="1025" spans="1:5">
      <c r="A1025" s="160">
        <v>1022</v>
      </c>
      <c r="B1025" s="170" t="s">
        <v>7857</v>
      </c>
      <c r="C1025" s="194" t="s">
        <v>7847</v>
      </c>
      <c r="D1025" s="505">
        <v>0.93</v>
      </c>
      <c r="E1025" s="493">
        <f t="shared" si="15"/>
        <v>18.6</v>
      </c>
    </row>
    <row r="1026" spans="1:5">
      <c r="A1026" s="160">
        <v>1023</v>
      </c>
      <c r="B1026" s="170" t="s">
        <v>7858</v>
      </c>
      <c r="C1026" s="194" t="s">
        <v>7847</v>
      </c>
      <c r="D1026" s="505">
        <v>0.55</v>
      </c>
      <c r="E1026" s="493">
        <f t="shared" si="15"/>
        <v>11</v>
      </c>
    </row>
    <row r="1027" spans="1:5">
      <c r="A1027" s="160">
        <v>1024</v>
      </c>
      <c r="B1027" s="170" t="s">
        <v>7859</v>
      </c>
      <c r="C1027" s="194" t="s">
        <v>7847</v>
      </c>
      <c r="D1027" s="505">
        <v>0.53</v>
      </c>
      <c r="E1027" s="493">
        <f t="shared" si="15"/>
        <v>10.6</v>
      </c>
    </row>
    <row r="1028" spans="1:5">
      <c r="A1028" s="160">
        <v>1025</v>
      </c>
      <c r="B1028" s="170" t="s">
        <v>7860</v>
      </c>
      <c r="C1028" s="194" t="s">
        <v>7847</v>
      </c>
      <c r="D1028" s="505">
        <v>1.24</v>
      </c>
      <c r="E1028" s="493">
        <f t="shared" si="15"/>
        <v>24.8</v>
      </c>
    </row>
    <row r="1029" spans="1:5">
      <c r="A1029" s="160">
        <v>1026</v>
      </c>
      <c r="B1029" s="170" t="s">
        <v>7861</v>
      </c>
      <c r="C1029" s="194" t="s">
        <v>7847</v>
      </c>
      <c r="D1029" s="505">
        <v>1.08</v>
      </c>
      <c r="E1029" s="493">
        <f t="shared" ref="E1029:E1092" si="16">D1029*20</f>
        <v>21.6</v>
      </c>
    </row>
    <row r="1030" spans="1:5">
      <c r="A1030" s="160">
        <v>1027</v>
      </c>
      <c r="B1030" s="170" t="s">
        <v>7862</v>
      </c>
      <c r="C1030" s="194" t="s">
        <v>7847</v>
      </c>
      <c r="D1030" s="505">
        <v>0.56</v>
      </c>
      <c r="E1030" s="493">
        <f t="shared" si="16"/>
        <v>11.2</v>
      </c>
    </row>
    <row r="1031" spans="1:5">
      <c r="A1031" s="160">
        <v>1028</v>
      </c>
      <c r="B1031" s="170" t="s">
        <v>7863</v>
      </c>
      <c r="C1031" s="194" t="s">
        <v>7847</v>
      </c>
      <c r="D1031" s="505">
        <v>0.54</v>
      </c>
      <c r="E1031" s="493">
        <f t="shared" si="16"/>
        <v>10.8</v>
      </c>
    </row>
    <row r="1032" spans="1:5">
      <c r="A1032" s="160">
        <v>1029</v>
      </c>
      <c r="B1032" s="170" t="s">
        <v>7864</v>
      </c>
      <c r="C1032" s="194" t="s">
        <v>7847</v>
      </c>
      <c r="D1032" s="505">
        <v>0.6</v>
      </c>
      <c r="E1032" s="493">
        <f t="shared" si="16"/>
        <v>12</v>
      </c>
    </row>
    <row r="1033" spans="1:5">
      <c r="A1033" s="160">
        <v>1030</v>
      </c>
      <c r="B1033" s="170" t="s">
        <v>7865</v>
      </c>
      <c r="C1033" s="194" t="s">
        <v>7847</v>
      </c>
      <c r="D1033" s="505">
        <v>0.54</v>
      </c>
      <c r="E1033" s="493">
        <f t="shared" si="16"/>
        <v>10.8</v>
      </c>
    </row>
    <row r="1034" spans="1:5">
      <c r="A1034" s="160">
        <v>1031</v>
      </c>
      <c r="B1034" s="170" t="s">
        <v>7866</v>
      </c>
      <c r="C1034" s="194" t="s">
        <v>7847</v>
      </c>
      <c r="D1034" s="505">
        <v>501.6</v>
      </c>
      <c r="E1034" s="493">
        <f t="shared" si="16"/>
        <v>10032</v>
      </c>
    </row>
    <row r="1035" spans="1:5">
      <c r="A1035" s="160">
        <v>1032</v>
      </c>
      <c r="B1035" s="170" t="s">
        <v>7316</v>
      </c>
      <c r="C1035" s="194" t="s">
        <v>7847</v>
      </c>
      <c r="D1035" s="505">
        <v>80.8</v>
      </c>
      <c r="E1035" s="493">
        <f t="shared" si="16"/>
        <v>1616</v>
      </c>
    </row>
    <row r="1036" spans="1:5">
      <c r="A1036" s="160">
        <v>1033</v>
      </c>
      <c r="B1036" s="170" t="s">
        <v>7867</v>
      </c>
      <c r="C1036" s="194" t="s">
        <v>7868</v>
      </c>
      <c r="D1036" s="505">
        <v>836.49</v>
      </c>
      <c r="E1036" s="493">
        <f t="shared" si="16"/>
        <v>16729.8</v>
      </c>
    </row>
    <row r="1037" spans="1:5">
      <c r="A1037" s="160">
        <v>1034</v>
      </c>
      <c r="B1037" s="170" t="s">
        <v>7869</v>
      </c>
      <c r="C1037" s="194" t="s">
        <v>7868</v>
      </c>
      <c r="D1037" s="505">
        <v>636.83</v>
      </c>
      <c r="E1037" s="493">
        <f t="shared" si="16"/>
        <v>12736.6</v>
      </c>
    </row>
    <row r="1038" spans="1:5">
      <c r="A1038" s="160">
        <v>1035</v>
      </c>
      <c r="B1038" s="170" t="s">
        <v>3790</v>
      </c>
      <c r="C1038" s="194" t="s">
        <v>7868</v>
      </c>
      <c r="D1038" s="505">
        <v>430.5</v>
      </c>
      <c r="E1038" s="493">
        <f t="shared" si="16"/>
        <v>8610</v>
      </c>
    </row>
    <row r="1039" spans="1:5">
      <c r="A1039" s="160">
        <v>1036</v>
      </c>
      <c r="B1039" s="170" t="s">
        <v>7870</v>
      </c>
      <c r="C1039" s="194" t="s">
        <v>7868</v>
      </c>
      <c r="D1039" s="505">
        <v>163.7</v>
      </c>
      <c r="E1039" s="493">
        <f t="shared" si="16"/>
        <v>3274</v>
      </c>
    </row>
    <row r="1040" spans="1:5">
      <c r="A1040" s="160">
        <v>1037</v>
      </c>
      <c r="B1040" s="170" t="s">
        <v>7871</v>
      </c>
      <c r="C1040" s="194" t="s">
        <v>7872</v>
      </c>
      <c r="D1040" s="505">
        <v>3.3</v>
      </c>
      <c r="E1040" s="493">
        <f t="shared" si="16"/>
        <v>66</v>
      </c>
    </row>
    <row r="1041" spans="1:5">
      <c r="A1041" s="160">
        <v>1038</v>
      </c>
      <c r="B1041" s="170" t="s">
        <v>7873</v>
      </c>
      <c r="C1041" s="194" t="s">
        <v>7872</v>
      </c>
      <c r="D1041" s="505">
        <v>3</v>
      </c>
      <c r="E1041" s="493">
        <f t="shared" si="16"/>
        <v>60</v>
      </c>
    </row>
    <row r="1042" spans="1:5">
      <c r="A1042" s="160">
        <v>1039</v>
      </c>
      <c r="B1042" s="170" t="s">
        <v>7874</v>
      </c>
      <c r="C1042" s="194" t="s">
        <v>7875</v>
      </c>
      <c r="D1042" s="505">
        <v>4.03</v>
      </c>
      <c r="E1042" s="493">
        <f t="shared" si="16"/>
        <v>80.6</v>
      </c>
    </row>
    <row r="1043" spans="1:5">
      <c r="A1043" s="160">
        <v>1040</v>
      </c>
      <c r="B1043" s="170" t="s">
        <v>7876</v>
      </c>
      <c r="C1043" s="194" t="s">
        <v>7875</v>
      </c>
      <c r="D1043" s="505">
        <v>1.03</v>
      </c>
      <c r="E1043" s="493">
        <f t="shared" si="16"/>
        <v>20.6</v>
      </c>
    </row>
    <row r="1044" spans="1:5">
      <c r="A1044" s="160">
        <v>1041</v>
      </c>
      <c r="B1044" s="170" t="s">
        <v>7877</v>
      </c>
      <c r="C1044" s="194" t="s">
        <v>7878</v>
      </c>
      <c r="D1044" s="505">
        <v>1641.6</v>
      </c>
      <c r="E1044" s="493">
        <f t="shared" si="16"/>
        <v>32832</v>
      </c>
    </row>
    <row r="1045" spans="1:5">
      <c r="A1045" s="160">
        <v>1042</v>
      </c>
      <c r="B1045" s="170" t="s">
        <v>7879</v>
      </c>
      <c r="C1045" s="194" t="s">
        <v>7880</v>
      </c>
      <c r="D1045" s="505">
        <v>169.6</v>
      </c>
      <c r="E1045" s="493">
        <f t="shared" si="16"/>
        <v>3392</v>
      </c>
    </row>
    <row r="1046" spans="1:5">
      <c r="A1046" s="160">
        <v>1043</v>
      </c>
      <c r="B1046" s="170" t="s">
        <v>7881</v>
      </c>
      <c r="C1046" s="194" t="s">
        <v>7882</v>
      </c>
      <c r="D1046" s="505">
        <v>170</v>
      </c>
      <c r="E1046" s="493">
        <f t="shared" si="16"/>
        <v>3400</v>
      </c>
    </row>
    <row r="1047" spans="1:5">
      <c r="A1047" s="160">
        <v>1044</v>
      </c>
      <c r="B1047" s="170" t="s">
        <v>7883</v>
      </c>
      <c r="C1047" s="194" t="s">
        <v>7884</v>
      </c>
      <c r="D1047" s="505">
        <v>191.3</v>
      </c>
      <c r="E1047" s="493">
        <f t="shared" si="16"/>
        <v>3826</v>
      </c>
    </row>
    <row r="1048" spans="1:5">
      <c r="A1048" s="160">
        <v>1045</v>
      </c>
      <c r="B1048" s="170" t="s">
        <v>7885</v>
      </c>
      <c r="C1048" s="194" t="s">
        <v>7886</v>
      </c>
      <c r="D1048" s="505">
        <v>137.4</v>
      </c>
      <c r="E1048" s="493">
        <f t="shared" si="16"/>
        <v>2748</v>
      </c>
    </row>
    <row r="1049" spans="1:5">
      <c r="A1049" s="160">
        <v>1046</v>
      </c>
      <c r="B1049" s="170" t="s">
        <v>7887</v>
      </c>
      <c r="C1049" s="194" t="s">
        <v>7888</v>
      </c>
      <c r="D1049" s="505">
        <v>187.1</v>
      </c>
      <c r="E1049" s="493">
        <f t="shared" si="16"/>
        <v>3742</v>
      </c>
    </row>
    <row r="1050" spans="1:5">
      <c r="A1050" s="160">
        <v>1047</v>
      </c>
      <c r="B1050" s="170" t="s">
        <v>4805</v>
      </c>
      <c r="C1050" s="194" t="s">
        <v>7884</v>
      </c>
      <c r="D1050" s="505">
        <v>228</v>
      </c>
      <c r="E1050" s="493">
        <f t="shared" si="16"/>
        <v>4560</v>
      </c>
    </row>
    <row r="1051" spans="1:5">
      <c r="A1051" s="160">
        <v>1048</v>
      </c>
      <c r="B1051" s="170" t="s">
        <v>7889</v>
      </c>
      <c r="C1051" s="194" t="s">
        <v>7888</v>
      </c>
      <c r="D1051" s="505">
        <v>145.8</v>
      </c>
      <c r="E1051" s="493">
        <f t="shared" si="16"/>
        <v>2916</v>
      </c>
    </row>
    <row r="1052" spans="1:5">
      <c r="A1052" s="160">
        <v>1049</v>
      </c>
      <c r="B1052" s="170" t="s">
        <v>7890</v>
      </c>
      <c r="C1052" s="194" t="s">
        <v>7891</v>
      </c>
      <c r="D1052" s="505">
        <v>262</v>
      </c>
      <c r="E1052" s="493">
        <f t="shared" si="16"/>
        <v>5240</v>
      </c>
    </row>
    <row r="1053" spans="1:5">
      <c r="A1053" s="160">
        <v>1050</v>
      </c>
      <c r="B1053" s="170" t="s">
        <v>7892</v>
      </c>
      <c r="C1053" s="194" t="s">
        <v>7893</v>
      </c>
      <c r="D1053" s="505">
        <v>2.5</v>
      </c>
      <c r="E1053" s="493">
        <f t="shared" si="16"/>
        <v>50</v>
      </c>
    </row>
    <row r="1054" spans="1:5">
      <c r="A1054" s="160">
        <v>1051</v>
      </c>
      <c r="B1054" s="170" t="s">
        <v>7894</v>
      </c>
      <c r="C1054" s="194" t="s">
        <v>7895</v>
      </c>
      <c r="D1054" s="505">
        <v>1.8</v>
      </c>
      <c r="E1054" s="493">
        <f t="shared" si="16"/>
        <v>36</v>
      </c>
    </row>
    <row r="1055" spans="1:5">
      <c r="A1055" s="160">
        <v>1052</v>
      </c>
      <c r="B1055" s="170" t="s">
        <v>7896</v>
      </c>
      <c r="C1055" s="194" t="s">
        <v>7895</v>
      </c>
      <c r="D1055" s="505">
        <v>3</v>
      </c>
      <c r="E1055" s="493">
        <f t="shared" si="16"/>
        <v>60</v>
      </c>
    </row>
    <row r="1056" spans="1:5">
      <c r="A1056" s="160">
        <v>1053</v>
      </c>
      <c r="B1056" s="170" t="s">
        <v>7897</v>
      </c>
      <c r="C1056" s="194" t="s">
        <v>7895</v>
      </c>
      <c r="D1056" s="505">
        <v>2</v>
      </c>
      <c r="E1056" s="493">
        <f t="shared" si="16"/>
        <v>40</v>
      </c>
    </row>
    <row r="1057" spans="1:5">
      <c r="A1057" s="160">
        <v>1054</v>
      </c>
      <c r="B1057" s="170" t="s">
        <v>7898</v>
      </c>
      <c r="C1057" s="194" t="s">
        <v>7895</v>
      </c>
      <c r="D1057" s="505">
        <v>3.4</v>
      </c>
      <c r="E1057" s="493">
        <f t="shared" si="16"/>
        <v>68</v>
      </c>
    </row>
    <row r="1058" spans="1:5">
      <c r="A1058" s="160">
        <v>1055</v>
      </c>
      <c r="B1058" s="170" t="s">
        <v>7899</v>
      </c>
      <c r="C1058" s="194" t="s">
        <v>7895</v>
      </c>
      <c r="D1058" s="505">
        <v>2</v>
      </c>
      <c r="E1058" s="493">
        <f t="shared" si="16"/>
        <v>40</v>
      </c>
    </row>
    <row r="1059" spans="1:5">
      <c r="A1059" s="160">
        <v>1056</v>
      </c>
      <c r="B1059" s="170" t="s">
        <v>7900</v>
      </c>
      <c r="C1059" s="194" t="s">
        <v>7880</v>
      </c>
      <c r="D1059" s="505">
        <v>2.8</v>
      </c>
      <c r="E1059" s="493">
        <f t="shared" si="16"/>
        <v>56</v>
      </c>
    </row>
    <row r="1060" spans="1:5">
      <c r="A1060" s="160">
        <v>1057</v>
      </c>
      <c r="B1060" s="170" t="s">
        <v>7901</v>
      </c>
      <c r="C1060" s="194" t="s">
        <v>7884</v>
      </c>
      <c r="D1060" s="505">
        <v>2.8</v>
      </c>
      <c r="E1060" s="493">
        <f t="shared" si="16"/>
        <v>56</v>
      </c>
    </row>
    <row r="1061" spans="1:5">
      <c r="A1061" s="160">
        <v>1058</v>
      </c>
      <c r="B1061" s="170" t="s">
        <v>7902</v>
      </c>
      <c r="C1061" s="194" t="s">
        <v>7882</v>
      </c>
      <c r="D1061" s="505">
        <v>4.8</v>
      </c>
      <c r="E1061" s="493">
        <f t="shared" si="16"/>
        <v>96</v>
      </c>
    </row>
    <row r="1062" spans="1:5">
      <c r="A1062" s="160">
        <v>1059</v>
      </c>
      <c r="B1062" s="170" t="s">
        <v>7903</v>
      </c>
      <c r="C1062" s="194" t="s">
        <v>7884</v>
      </c>
      <c r="D1062" s="505">
        <v>2.7</v>
      </c>
      <c r="E1062" s="493">
        <f t="shared" si="16"/>
        <v>54</v>
      </c>
    </row>
    <row r="1063" spans="1:5">
      <c r="A1063" s="160">
        <v>1060</v>
      </c>
      <c r="B1063" s="170" t="s">
        <v>7904</v>
      </c>
      <c r="C1063" s="194" t="s">
        <v>7882</v>
      </c>
      <c r="D1063" s="505">
        <v>8.4</v>
      </c>
      <c r="E1063" s="493">
        <f t="shared" si="16"/>
        <v>168</v>
      </c>
    </row>
    <row r="1064" spans="1:5">
      <c r="A1064" s="160">
        <v>1061</v>
      </c>
      <c r="B1064" s="170" t="s">
        <v>7905</v>
      </c>
      <c r="C1064" s="194" t="s">
        <v>7893</v>
      </c>
      <c r="D1064" s="505">
        <v>3</v>
      </c>
      <c r="E1064" s="493">
        <f t="shared" si="16"/>
        <v>60</v>
      </c>
    </row>
    <row r="1065" spans="1:5">
      <c r="A1065" s="160">
        <v>1062</v>
      </c>
      <c r="B1065" s="170" t="s">
        <v>7906</v>
      </c>
      <c r="C1065" s="194" t="s">
        <v>7884</v>
      </c>
      <c r="D1065" s="505">
        <v>2.8</v>
      </c>
      <c r="E1065" s="493">
        <f t="shared" si="16"/>
        <v>56</v>
      </c>
    </row>
    <row r="1066" spans="1:5">
      <c r="A1066" s="160">
        <v>1063</v>
      </c>
      <c r="B1066" s="170" t="s">
        <v>7907</v>
      </c>
      <c r="C1066" s="194" t="s">
        <v>7908</v>
      </c>
      <c r="D1066" s="505">
        <v>3.4</v>
      </c>
      <c r="E1066" s="493">
        <f t="shared" si="16"/>
        <v>68</v>
      </c>
    </row>
    <row r="1067" spans="1:5">
      <c r="A1067" s="160">
        <v>1064</v>
      </c>
      <c r="B1067" s="170" t="s">
        <v>7909</v>
      </c>
      <c r="C1067" s="194" t="s">
        <v>7910</v>
      </c>
      <c r="D1067" s="505">
        <v>0.9</v>
      </c>
      <c r="E1067" s="493">
        <f t="shared" si="16"/>
        <v>18</v>
      </c>
    </row>
    <row r="1068" spans="1:5">
      <c r="A1068" s="160">
        <v>1065</v>
      </c>
      <c r="B1068" s="170" t="s">
        <v>7911</v>
      </c>
      <c r="C1068" s="194" t="s">
        <v>7912</v>
      </c>
      <c r="D1068" s="505">
        <v>195.85</v>
      </c>
      <c r="E1068" s="493">
        <f t="shared" si="16"/>
        <v>3917</v>
      </c>
    </row>
    <row r="1069" spans="1:5">
      <c r="A1069" s="160">
        <v>1066</v>
      </c>
      <c r="B1069" s="170" t="s">
        <v>7879</v>
      </c>
      <c r="C1069" s="194" t="s">
        <v>7913</v>
      </c>
      <c r="D1069" s="505">
        <v>166.34</v>
      </c>
      <c r="E1069" s="493">
        <f t="shared" si="16"/>
        <v>3326.8</v>
      </c>
    </row>
    <row r="1070" spans="1:5">
      <c r="A1070" s="160">
        <v>1067</v>
      </c>
      <c r="B1070" s="170" t="s">
        <v>7914</v>
      </c>
      <c r="C1070" s="194" t="s">
        <v>7912</v>
      </c>
      <c r="D1070" s="505">
        <v>10</v>
      </c>
      <c r="E1070" s="493">
        <f t="shared" si="16"/>
        <v>200</v>
      </c>
    </row>
    <row r="1071" spans="1:5">
      <c r="A1071" s="160">
        <v>1068</v>
      </c>
      <c r="B1071" s="170" t="s">
        <v>7915</v>
      </c>
      <c r="C1071" s="194" t="s">
        <v>7912</v>
      </c>
      <c r="D1071" s="505">
        <v>435.3</v>
      </c>
      <c r="E1071" s="493">
        <f t="shared" si="16"/>
        <v>8706</v>
      </c>
    </row>
    <row r="1072" spans="1:5">
      <c r="A1072" s="160">
        <v>1069</v>
      </c>
      <c r="B1072" s="170" t="s">
        <v>6305</v>
      </c>
      <c r="C1072" s="194" t="s">
        <v>7916</v>
      </c>
      <c r="D1072" s="505">
        <v>177.82</v>
      </c>
      <c r="E1072" s="493">
        <f t="shared" si="16"/>
        <v>3556.4</v>
      </c>
    </row>
    <row r="1073" spans="1:5">
      <c r="A1073" s="160">
        <v>1070</v>
      </c>
      <c r="B1073" s="170" t="s">
        <v>7917</v>
      </c>
      <c r="C1073" s="194" t="s">
        <v>7918</v>
      </c>
      <c r="D1073" s="505">
        <v>333.45</v>
      </c>
      <c r="E1073" s="493">
        <f t="shared" si="16"/>
        <v>6669</v>
      </c>
    </row>
    <row r="1074" spans="1:5">
      <c r="A1074" s="160">
        <v>1071</v>
      </c>
      <c r="B1074" s="170" t="s">
        <v>7919</v>
      </c>
      <c r="C1074" s="194" t="s">
        <v>7920</v>
      </c>
      <c r="D1074" s="505">
        <v>299.5</v>
      </c>
      <c r="E1074" s="493">
        <f t="shared" si="16"/>
        <v>5990</v>
      </c>
    </row>
    <row r="1075" ht="14.25" spans="1:5">
      <c r="A1075" s="160">
        <v>1072</v>
      </c>
      <c r="B1075" s="170" t="s">
        <v>7921</v>
      </c>
      <c r="C1075" s="508" t="s">
        <v>7922</v>
      </c>
      <c r="D1075" s="505">
        <v>190.8</v>
      </c>
      <c r="E1075" s="493">
        <f t="shared" si="16"/>
        <v>3816</v>
      </c>
    </row>
    <row r="1076" ht="14.25" spans="1:5">
      <c r="A1076" s="160">
        <v>1073</v>
      </c>
      <c r="B1076" s="170" t="s">
        <v>7923</v>
      </c>
      <c r="C1076" s="508" t="s">
        <v>7924</v>
      </c>
      <c r="D1076" s="505">
        <v>163.81</v>
      </c>
      <c r="E1076" s="493">
        <f t="shared" si="16"/>
        <v>3276.2</v>
      </c>
    </row>
    <row r="1077" ht="14.25" spans="1:5">
      <c r="A1077" s="160">
        <v>1074</v>
      </c>
      <c r="B1077" s="170" t="s">
        <v>7925</v>
      </c>
      <c r="C1077" s="508" t="s">
        <v>7926</v>
      </c>
      <c r="D1077" s="505">
        <v>175.1</v>
      </c>
      <c r="E1077" s="493">
        <f t="shared" si="16"/>
        <v>3502</v>
      </c>
    </row>
    <row r="1078" ht="14.25" spans="1:5">
      <c r="A1078" s="160">
        <v>1075</v>
      </c>
      <c r="B1078" s="170" t="s">
        <v>7927</v>
      </c>
      <c r="C1078" s="508" t="s">
        <v>7928</v>
      </c>
      <c r="D1078" s="505">
        <v>173</v>
      </c>
      <c r="E1078" s="493">
        <f t="shared" si="16"/>
        <v>3460</v>
      </c>
    </row>
    <row r="1079" spans="1:5">
      <c r="A1079" s="160">
        <v>1076</v>
      </c>
      <c r="B1079" s="170" t="s">
        <v>7927</v>
      </c>
      <c r="C1079" s="194" t="s">
        <v>3145</v>
      </c>
      <c r="D1079" s="505">
        <v>188.5</v>
      </c>
      <c r="E1079" s="493">
        <f t="shared" si="16"/>
        <v>3770</v>
      </c>
    </row>
    <row r="1080" ht="14.25" spans="1:5">
      <c r="A1080" s="160">
        <v>1077</v>
      </c>
      <c r="B1080" s="170" t="s">
        <v>7929</v>
      </c>
      <c r="C1080" s="508" t="s">
        <v>7930</v>
      </c>
      <c r="D1080" s="505">
        <v>210.29</v>
      </c>
      <c r="E1080" s="493">
        <f t="shared" si="16"/>
        <v>4205.8</v>
      </c>
    </row>
    <row r="1081" ht="14.25" spans="1:5">
      <c r="A1081" s="160">
        <v>1078</v>
      </c>
      <c r="B1081" s="170" t="s">
        <v>7931</v>
      </c>
      <c r="C1081" s="508" t="s">
        <v>7922</v>
      </c>
      <c r="D1081" s="505">
        <v>152.6</v>
      </c>
      <c r="E1081" s="493">
        <f t="shared" si="16"/>
        <v>3052</v>
      </c>
    </row>
    <row r="1082" ht="14.25" spans="1:5">
      <c r="A1082" s="160">
        <v>1079</v>
      </c>
      <c r="B1082" s="170" t="s">
        <v>7932</v>
      </c>
      <c r="C1082" s="194" t="s">
        <v>7933</v>
      </c>
      <c r="D1082" s="505">
        <v>253.6</v>
      </c>
      <c r="E1082" s="493">
        <f t="shared" si="16"/>
        <v>5072</v>
      </c>
    </row>
    <row r="1083" ht="14.25" spans="1:5">
      <c r="A1083" s="160">
        <v>1080</v>
      </c>
      <c r="B1083" s="170" t="s">
        <v>7934</v>
      </c>
      <c r="C1083" s="508" t="s">
        <v>7935</v>
      </c>
      <c r="D1083" s="505">
        <v>223.87</v>
      </c>
      <c r="E1083" s="493">
        <f t="shared" si="16"/>
        <v>4477.4</v>
      </c>
    </row>
    <row r="1084" ht="14.25" spans="1:5">
      <c r="A1084" s="160">
        <v>1081</v>
      </c>
      <c r="B1084" s="170" t="s">
        <v>7936</v>
      </c>
      <c r="C1084" s="508" t="s">
        <v>7937</v>
      </c>
      <c r="D1084" s="505">
        <v>234.76</v>
      </c>
      <c r="E1084" s="493">
        <f t="shared" si="16"/>
        <v>4695.2</v>
      </c>
    </row>
    <row r="1085" ht="14.25" spans="1:5">
      <c r="A1085" s="160">
        <v>1082</v>
      </c>
      <c r="B1085" s="170" t="s">
        <v>7938</v>
      </c>
      <c r="C1085" s="508" t="s">
        <v>7939</v>
      </c>
      <c r="D1085" s="505">
        <v>259.75</v>
      </c>
      <c r="E1085" s="493">
        <f t="shared" si="16"/>
        <v>5195</v>
      </c>
    </row>
    <row r="1086" ht="14.25" spans="1:5">
      <c r="A1086" s="160">
        <v>1083</v>
      </c>
      <c r="B1086" s="170" t="s">
        <v>7940</v>
      </c>
      <c r="C1086" s="508" t="s">
        <v>7941</v>
      </c>
      <c r="D1086" s="505">
        <v>135.07</v>
      </c>
      <c r="E1086" s="493">
        <f t="shared" si="16"/>
        <v>2701.4</v>
      </c>
    </row>
    <row r="1087" ht="14.25" spans="1:5">
      <c r="A1087" s="160">
        <v>1084</v>
      </c>
      <c r="B1087" s="170" t="s">
        <v>7942</v>
      </c>
      <c r="C1087" s="508" t="s">
        <v>7943</v>
      </c>
      <c r="D1087" s="505">
        <v>209.62</v>
      </c>
      <c r="E1087" s="493">
        <f t="shared" si="16"/>
        <v>4192.4</v>
      </c>
    </row>
    <row r="1088" spans="1:5">
      <c r="A1088" s="160">
        <v>1085</v>
      </c>
      <c r="B1088" s="170" t="s">
        <v>7944</v>
      </c>
      <c r="C1088" s="194" t="s">
        <v>7945</v>
      </c>
      <c r="D1088" s="505">
        <v>224.58</v>
      </c>
      <c r="E1088" s="493">
        <f t="shared" si="16"/>
        <v>4491.6</v>
      </c>
    </row>
    <row r="1089" ht="14.25" spans="1:5">
      <c r="A1089" s="160">
        <v>1086</v>
      </c>
      <c r="B1089" s="170" t="s">
        <v>7946</v>
      </c>
      <c r="C1089" s="508" t="s">
        <v>7947</v>
      </c>
      <c r="D1089" s="505">
        <v>185.01</v>
      </c>
      <c r="E1089" s="493">
        <f t="shared" si="16"/>
        <v>3700.2</v>
      </c>
    </row>
    <row r="1090" spans="1:5">
      <c r="A1090" s="160">
        <v>1087</v>
      </c>
      <c r="B1090" s="170" t="s">
        <v>7948</v>
      </c>
      <c r="C1090" s="194" t="s">
        <v>7949</v>
      </c>
      <c r="D1090" s="505">
        <v>74.5</v>
      </c>
      <c r="E1090" s="493">
        <f t="shared" si="16"/>
        <v>1490</v>
      </c>
    </row>
    <row r="1091" spans="1:5">
      <c r="A1091" s="160">
        <v>1088</v>
      </c>
      <c r="B1091" s="170" t="s">
        <v>7950</v>
      </c>
      <c r="C1091" s="194" t="s">
        <v>7951</v>
      </c>
      <c r="D1091" s="505">
        <v>15</v>
      </c>
      <c r="E1091" s="493">
        <f t="shared" si="16"/>
        <v>300</v>
      </c>
    </row>
    <row r="1092" ht="14.25" spans="1:5">
      <c r="A1092" s="160">
        <v>1089</v>
      </c>
      <c r="B1092" s="170" t="s">
        <v>7952</v>
      </c>
      <c r="C1092" s="508" t="s">
        <v>7953</v>
      </c>
      <c r="D1092" s="505">
        <v>2</v>
      </c>
      <c r="E1092" s="493">
        <f t="shared" si="16"/>
        <v>40</v>
      </c>
    </row>
    <row r="1093" spans="1:5">
      <c r="A1093" s="160">
        <v>1090</v>
      </c>
      <c r="B1093" s="170" t="s">
        <v>7954</v>
      </c>
      <c r="C1093" s="194" t="s">
        <v>7955</v>
      </c>
      <c r="D1093" s="505">
        <v>108.23</v>
      </c>
      <c r="E1093" s="493">
        <f t="shared" ref="E1093:E1156" si="17">D1093*20</f>
        <v>2164.6</v>
      </c>
    </row>
    <row r="1094" spans="1:5">
      <c r="A1094" s="160">
        <v>1091</v>
      </c>
      <c r="B1094" s="170" t="s">
        <v>7956</v>
      </c>
      <c r="C1094" s="194" t="s">
        <v>7957</v>
      </c>
      <c r="D1094" s="505">
        <v>256.13</v>
      </c>
      <c r="E1094" s="493">
        <f t="shared" si="17"/>
        <v>5122.6</v>
      </c>
    </row>
    <row r="1095" spans="1:5">
      <c r="A1095" s="160">
        <v>1092</v>
      </c>
      <c r="B1095" s="170" t="s">
        <v>7958</v>
      </c>
      <c r="C1095" s="194" t="s">
        <v>7959</v>
      </c>
      <c r="D1095" s="505">
        <v>668.4</v>
      </c>
      <c r="E1095" s="493">
        <f t="shared" si="17"/>
        <v>13368</v>
      </c>
    </row>
    <row r="1096" spans="1:5">
      <c r="A1096" s="160">
        <v>1093</v>
      </c>
      <c r="B1096" s="170" t="s">
        <v>7960</v>
      </c>
      <c r="C1096" s="194" t="s">
        <v>7961</v>
      </c>
      <c r="D1096" s="505">
        <v>179.33</v>
      </c>
      <c r="E1096" s="493">
        <f t="shared" si="17"/>
        <v>3586.6</v>
      </c>
    </row>
    <row r="1097" spans="1:5">
      <c r="A1097" s="160">
        <v>1094</v>
      </c>
      <c r="B1097" s="170" t="s">
        <v>7962</v>
      </c>
      <c r="C1097" s="194" t="s">
        <v>7963</v>
      </c>
      <c r="D1097" s="505">
        <v>449.23</v>
      </c>
      <c r="E1097" s="493">
        <f t="shared" si="17"/>
        <v>8984.6</v>
      </c>
    </row>
    <row r="1098" spans="1:5">
      <c r="A1098" s="160">
        <v>1095</v>
      </c>
      <c r="B1098" s="170" t="s">
        <v>3718</v>
      </c>
      <c r="C1098" s="194" t="s">
        <v>7964</v>
      </c>
      <c r="D1098" s="505">
        <v>115.39</v>
      </c>
      <c r="E1098" s="493">
        <f t="shared" si="17"/>
        <v>2307.8</v>
      </c>
    </row>
    <row r="1099" spans="1:5">
      <c r="A1099" s="160">
        <v>1096</v>
      </c>
      <c r="B1099" s="170" t="s">
        <v>7055</v>
      </c>
      <c r="C1099" s="194" t="s">
        <v>7965</v>
      </c>
      <c r="D1099" s="505">
        <v>150.39</v>
      </c>
      <c r="E1099" s="493">
        <f t="shared" si="17"/>
        <v>3007.8</v>
      </c>
    </row>
    <row r="1100" spans="1:5">
      <c r="A1100" s="160">
        <v>1097</v>
      </c>
      <c r="B1100" s="170" t="s">
        <v>7966</v>
      </c>
      <c r="C1100" s="194" t="s">
        <v>7967</v>
      </c>
      <c r="D1100" s="505">
        <v>141.6</v>
      </c>
      <c r="E1100" s="493">
        <f t="shared" si="17"/>
        <v>2832</v>
      </c>
    </row>
    <row r="1101" spans="1:5">
      <c r="A1101" s="160">
        <v>1098</v>
      </c>
      <c r="B1101" s="170" t="s">
        <v>7968</v>
      </c>
      <c r="C1101" s="194" t="s">
        <v>7969</v>
      </c>
      <c r="D1101" s="505">
        <v>289.29</v>
      </c>
      <c r="E1101" s="493">
        <f t="shared" si="17"/>
        <v>5785.8</v>
      </c>
    </row>
    <row r="1102" spans="1:5">
      <c r="A1102" s="160">
        <v>1099</v>
      </c>
      <c r="B1102" s="170" t="s">
        <v>7970</v>
      </c>
      <c r="C1102" s="194" t="s">
        <v>7971</v>
      </c>
      <c r="D1102" s="505">
        <v>157.31</v>
      </c>
      <c r="E1102" s="493">
        <f t="shared" si="17"/>
        <v>3146.2</v>
      </c>
    </row>
    <row r="1103" spans="1:5">
      <c r="A1103" s="160">
        <v>1100</v>
      </c>
      <c r="B1103" s="170" t="s">
        <v>7972</v>
      </c>
      <c r="C1103" s="194" t="s">
        <v>7973</v>
      </c>
      <c r="D1103" s="505">
        <v>164.89</v>
      </c>
      <c r="E1103" s="493">
        <f t="shared" si="17"/>
        <v>3297.8</v>
      </c>
    </row>
    <row r="1104" spans="1:5">
      <c r="A1104" s="160">
        <v>1101</v>
      </c>
      <c r="B1104" s="170" t="s">
        <v>7974</v>
      </c>
      <c r="C1104" s="194" t="s">
        <v>7975</v>
      </c>
      <c r="D1104" s="505">
        <v>245.04</v>
      </c>
      <c r="E1104" s="493">
        <f t="shared" si="17"/>
        <v>4900.8</v>
      </c>
    </row>
    <row r="1105" spans="1:5">
      <c r="A1105" s="160">
        <v>1102</v>
      </c>
      <c r="B1105" s="170" t="s">
        <v>7976</v>
      </c>
      <c r="C1105" s="194" t="s">
        <v>7977</v>
      </c>
      <c r="D1105" s="505">
        <v>1019</v>
      </c>
      <c r="E1105" s="493">
        <f t="shared" si="17"/>
        <v>20380</v>
      </c>
    </row>
    <row r="1106" spans="1:5">
      <c r="A1106" s="160">
        <v>1103</v>
      </c>
      <c r="B1106" s="170" t="s">
        <v>7978</v>
      </c>
      <c r="C1106" s="194" t="s">
        <v>7979</v>
      </c>
      <c r="D1106" s="505">
        <v>41.6</v>
      </c>
      <c r="E1106" s="493">
        <f t="shared" si="17"/>
        <v>832</v>
      </c>
    </row>
    <row r="1107" spans="1:5">
      <c r="A1107" s="160">
        <v>1104</v>
      </c>
      <c r="B1107" s="170" t="s">
        <v>7980</v>
      </c>
      <c r="C1107" s="194" t="s">
        <v>7981</v>
      </c>
      <c r="D1107" s="505">
        <v>7.74</v>
      </c>
      <c r="E1107" s="493">
        <f t="shared" si="17"/>
        <v>154.8</v>
      </c>
    </row>
    <row r="1108" spans="1:5">
      <c r="A1108" s="160">
        <v>1105</v>
      </c>
      <c r="B1108" s="170" t="s">
        <v>7982</v>
      </c>
      <c r="C1108" s="194" t="s">
        <v>7983</v>
      </c>
      <c r="D1108" s="505">
        <v>4</v>
      </c>
      <c r="E1108" s="493">
        <f t="shared" si="17"/>
        <v>80</v>
      </c>
    </row>
    <row r="1109" spans="1:5">
      <c r="A1109" s="160">
        <v>1106</v>
      </c>
      <c r="B1109" s="170" t="s">
        <v>7984</v>
      </c>
      <c r="C1109" s="194" t="s">
        <v>7985</v>
      </c>
      <c r="D1109" s="505">
        <v>1.3</v>
      </c>
      <c r="E1109" s="493">
        <f t="shared" si="17"/>
        <v>26</v>
      </c>
    </row>
    <row r="1110" spans="1:5">
      <c r="A1110" s="160">
        <v>1107</v>
      </c>
      <c r="B1110" s="170" t="s">
        <v>7986</v>
      </c>
      <c r="C1110" s="194" t="s">
        <v>7983</v>
      </c>
      <c r="D1110" s="505">
        <v>8.1</v>
      </c>
      <c r="E1110" s="493">
        <f t="shared" si="17"/>
        <v>162</v>
      </c>
    </row>
    <row r="1111" spans="1:5">
      <c r="A1111" s="160">
        <v>1108</v>
      </c>
      <c r="B1111" s="170" t="s">
        <v>7987</v>
      </c>
      <c r="C1111" s="194" t="s">
        <v>7983</v>
      </c>
      <c r="D1111" s="505">
        <v>2</v>
      </c>
      <c r="E1111" s="493">
        <f t="shared" si="17"/>
        <v>40</v>
      </c>
    </row>
    <row r="1112" spans="1:5">
      <c r="A1112" s="160">
        <v>1109</v>
      </c>
      <c r="B1112" s="170" t="s">
        <v>7988</v>
      </c>
      <c r="C1112" s="194" t="s">
        <v>7989</v>
      </c>
      <c r="D1112" s="505">
        <v>6.5</v>
      </c>
      <c r="E1112" s="493">
        <f t="shared" si="17"/>
        <v>130</v>
      </c>
    </row>
    <row r="1113" spans="1:5">
      <c r="A1113" s="160">
        <v>1110</v>
      </c>
      <c r="B1113" s="170" t="s">
        <v>7990</v>
      </c>
      <c r="C1113" s="194" t="s">
        <v>7989</v>
      </c>
      <c r="D1113" s="505">
        <v>5</v>
      </c>
      <c r="E1113" s="493">
        <f t="shared" si="17"/>
        <v>100</v>
      </c>
    </row>
    <row r="1114" spans="1:5">
      <c r="A1114" s="160">
        <v>1111</v>
      </c>
      <c r="B1114" s="170" t="s">
        <v>7991</v>
      </c>
      <c r="C1114" s="194" t="s">
        <v>7992</v>
      </c>
      <c r="D1114" s="505">
        <v>1.7</v>
      </c>
      <c r="E1114" s="493">
        <f t="shared" si="17"/>
        <v>34</v>
      </c>
    </row>
    <row r="1115" spans="1:5">
      <c r="A1115" s="160">
        <v>1112</v>
      </c>
      <c r="B1115" s="170" t="s">
        <v>7972</v>
      </c>
      <c r="C1115" s="194" t="s">
        <v>7993</v>
      </c>
      <c r="D1115" s="505">
        <v>182.58</v>
      </c>
      <c r="E1115" s="493">
        <f t="shared" si="17"/>
        <v>3651.6</v>
      </c>
    </row>
    <row r="1116" spans="1:5">
      <c r="A1116" s="160">
        <v>1113</v>
      </c>
      <c r="B1116" s="170" t="s">
        <v>7994</v>
      </c>
      <c r="C1116" s="194" t="s">
        <v>7995</v>
      </c>
      <c r="D1116" s="505">
        <v>160.36</v>
      </c>
      <c r="E1116" s="493">
        <f t="shared" si="17"/>
        <v>3207.2</v>
      </c>
    </row>
    <row r="1117" spans="1:5">
      <c r="A1117" s="160">
        <v>1114</v>
      </c>
      <c r="B1117" s="170" t="s">
        <v>7996</v>
      </c>
      <c r="C1117" s="194" t="s">
        <v>7997</v>
      </c>
      <c r="D1117" s="505">
        <v>144.77</v>
      </c>
      <c r="E1117" s="493">
        <f t="shared" si="17"/>
        <v>2895.4</v>
      </c>
    </row>
    <row r="1118" spans="1:5">
      <c r="A1118" s="160">
        <v>1115</v>
      </c>
      <c r="B1118" s="170" t="s">
        <v>7998</v>
      </c>
      <c r="C1118" s="194" t="s">
        <v>7999</v>
      </c>
      <c r="D1118" s="505">
        <v>5.15</v>
      </c>
      <c r="E1118" s="493">
        <f t="shared" si="17"/>
        <v>103</v>
      </c>
    </row>
    <row r="1119" spans="1:5">
      <c r="A1119" s="160">
        <v>1116</v>
      </c>
      <c r="B1119" s="170" t="s">
        <v>8000</v>
      </c>
      <c r="C1119" s="194" t="s">
        <v>8001</v>
      </c>
      <c r="D1119" s="505">
        <v>1.76</v>
      </c>
      <c r="E1119" s="493">
        <f t="shared" si="17"/>
        <v>35.2</v>
      </c>
    </row>
    <row r="1120" spans="1:5">
      <c r="A1120" s="160">
        <v>1117</v>
      </c>
      <c r="B1120" s="170" t="s">
        <v>8002</v>
      </c>
      <c r="C1120" s="194" t="s">
        <v>8003</v>
      </c>
      <c r="D1120" s="505">
        <v>64.71</v>
      </c>
      <c r="E1120" s="493">
        <f t="shared" si="17"/>
        <v>1294.2</v>
      </c>
    </row>
    <row r="1121" spans="1:5">
      <c r="A1121" s="160">
        <v>1118</v>
      </c>
      <c r="B1121" s="170" t="s">
        <v>8004</v>
      </c>
      <c r="C1121" s="194" t="s">
        <v>8005</v>
      </c>
      <c r="D1121" s="505">
        <v>1.6</v>
      </c>
      <c r="E1121" s="493">
        <f t="shared" si="17"/>
        <v>32</v>
      </c>
    </row>
    <row r="1122" spans="1:5">
      <c r="A1122" s="160">
        <v>1119</v>
      </c>
      <c r="B1122" s="170" t="s">
        <v>8006</v>
      </c>
      <c r="C1122" s="194" t="s">
        <v>8007</v>
      </c>
      <c r="D1122" s="505">
        <v>0.63</v>
      </c>
      <c r="E1122" s="493">
        <f t="shared" si="17"/>
        <v>12.6</v>
      </c>
    </row>
    <row r="1123" spans="1:5">
      <c r="A1123" s="160">
        <v>1120</v>
      </c>
      <c r="B1123" s="170" t="s">
        <v>8008</v>
      </c>
      <c r="C1123" s="194" t="s">
        <v>8007</v>
      </c>
      <c r="D1123" s="505">
        <v>53.86</v>
      </c>
      <c r="E1123" s="493">
        <f t="shared" si="17"/>
        <v>1077.2</v>
      </c>
    </row>
    <row r="1124" spans="1:5">
      <c r="A1124" s="160">
        <v>1121</v>
      </c>
      <c r="B1124" s="170" t="s">
        <v>8009</v>
      </c>
      <c r="C1124" s="194" t="s">
        <v>8007</v>
      </c>
      <c r="D1124" s="505">
        <v>0.62</v>
      </c>
      <c r="E1124" s="493">
        <f t="shared" si="17"/>
        <v>12.4</v>
      </c>
    </row>
    <row r="1125" spans="1:5">
      <c r="A1125" s="160">
        <v>1122</v>
      </c>
      <c r="B1125" s="170" t="s">
        <v>8010</v>
      </c>
      <c r="C1125" s="194" t="s">
        <v>8007</v>
      </c>
      <c r="D1125" s="505">
        <v>1</v>
      </c>
      <c r="E1125" s="493">
        <f t="shared" si="17"/>
        <v>20</v>
      </c>
    </row>
    <row r="1126" spans="1:5">
      <c r="A1126" s="160">
        <v>1123</v>
      </c>
      <c r="B1126" s="170" t="s">
        <v>8011</v>
      </c>
      <c r="C1126" s="194" t="s">
        <v>8012</v>
      </c>
      <c r="D1126" s="505">
        <v>132.92</v>
      </c>
      <c r="E1126" s="493">
        <f t="shared" si="17"/>
        <v>2658.4</v>
      </c>
    </row>
    <row r="1127" spans="1:5">
      <c r="A1127" s="160">
        <v>1124</v>
      </c>
      <c r="B1127" s="170" t="s">
        <v>8013</v>
      </c>
      <c r="C1127" s="194" t="s">
        <v>8007</v>
      </c>
      <c r="D1127" s="505">
        <v>1.6</v>
      </c>
      <c r="E1127" s="493">
        <f t="shared" si="17"/>
        <v>32</v>
      </c>
    </row>
    <row r="1128" spans="1:5">
      <c r="A1128" s="160">
        <v>1125</v>
      </c>
      <c r="B1128" s="170" t="s">
        <v>8014</v>
      </c>
      <c r="C1128" s="194" t="s">
        <v>8015</v>
      </c>
      <c r="D1128" s="505">
        <v>0.6</v>
      </c>
      <c r="E1128" s="493">
        <f t="shared" si="17"/>
        <v>12</v>
      </c>
    </row>
    <row r="1129" spans="1:5">
      <c r="A1129" s="160">
        <v>1126</v>
      </c>
      <c r="B1129" s="170" t="s">
        <v>8016</v>
      </c>
      <c r="C1129" s="194" t="s">
        <v>8017</v>
      </c>
      <c r="D1129" s="505">
        <v>1.6</v>
      </c>
      <c r="E1129" s="493">
        <f t="shared" si="17"/>
        <v>32</v>
      </c>
    </row>
    <row r="1130" spans="1:5">
      <c r="A1130" s="160">
        <v>1127</v>
      </c>
      <c r="B1130" s="170" t="s">
        <v>8018</v>
      </c>
      <c r="C1130" s="194" t="s">
        <v>8017</v>
      </c>
      <c r="D1130" s="505">
        <v>1.48</v>
      </c>
      <c r="E1130" s="493">
        <f t="shared" si="17"/>
        <v>29.6</v>
      </c>
    </row>
    <row r="1131" spans="1:5">
      <c r="A1131" s="160">
        <v>1128</v>
      </c>
      <c r="B1131" s="170" t="s">
        <v>8019</v>
      </c>
      <c r="C1131" s="194" t="s">
        <v>8017</v>
      </c>
      <c r="D1131" s="505">
        <v>1.83</v>
      </c>
      <c r="E1131" s="493">
        <f t="shared" si="17"/>
        <v>36.6</v>
      </c>
    </row>
    <row r="1132" spans="1:5">
      <c r="A1132" s="160">
        <v>1129</v>
      </c>
      <c r="B1132" s="170" t="s">
        <v>8020</v>
      </c>
      <c r="C1132" s="194" t="s">
        <v>8017</v>
      </c>
      <c r="D1132" s="505">
        <v>1.95</v>
      </c>
      <c r="E1132" s="493">
        <f t="shared" si="17"/>
        <v>39</v>
      </c>
    </row>
    <row r="1133" spans="1:5">
      <c r="A1133" s="160">
        <v>1130</v>
      </c>
      <c r="B1133" s="170" t="s">
        <v>8021</v>
      </c>
      <c r="C1133" s="194" t="s">
        <v>8017</v>
      </c>
      <c r="D1133" s="505">
        <v>0.9</v>
      </c>
      <c r="E1133" s="493">
        <f t="shared" si="17"/>
        <v>18</v>
      </c>
    </row>
    <row r="1134" spans="1:5">
      <c r="A1134" s="160">
        <v>1131</v>
      </c>
      <c r="B1134" s="170" t="s">
        <v>8022</v>
      </c>
      <c r="C1134" s="194" t="s">
        <v>8017</v>
      </c>
      <c r="D1134" s="505">
        <v>1.38</v>
      </c>
      <c r="E1134" s="493">
        <f t="shared" si="17"/>
        <v>27.6</v>
      </c>
    </row>
    <row r="1135" spans="1:5">
      <c r="A1135" s="160">
        <v>1132</v>
      </c>
      <c r="B1135" s="170" t="s">
        <v>8023</v>
      </c>
      <c r="C1135" s="194" t="s">
        <v>8017</v>
      </c>
      <c r="D1135" s="505">
        <v>2.16</v>
      </c>
      <c r="E1135" s="493">
        <f t="shared" si="17"/>
        <v>43.2</v>
      </c>
    </row>
    <row r="1136" spans="1:5">
      <c r="A1136" s="160">
        <v>1133</v>
      </c>
      <c r="B1136" s="170" t="s">
        <v>8024</v>
      </c>
      <c r="C1136" s="194" t="s">
        <v>8017</v>
      </c>
      <c r="D1136" s="505">
        <v>3</v>
      </c>
      <c r="E1136" s="493">
        <f t="shared" si="17"/>
        <v>60</v>
      </c>
    </row>
    <row r="1137" spans="1:5">
      <c r="A1137" s="160">
        <v>1134</v>
      </c>
      <c r="B1137" s="170" t="s">
        <v>8025</v>
      </c>
      <c r="C1137" s="194" t="s">
        <v>8017</v>
      </c>
      <c r="D1137" s="505">
        <v>2.5</v>
      </c>
      <c r="E1137" s="493">
        <f t="shared" si="17"/>
        <v>50</v>
      </c>
    </row>
    <row r="1138" spans="1:5">
      <c r="A1138" s="160">
        <v>1135</v>
      </c>
      <c r="B1138" s="170" t="s">
        <v>8026</v>
      </c>
      <c r="C1138" s="194" t="s">
        <v>8017</v>
      </c>
      <c r="D1138" s="505">
        <v>1.46</v>
      </c>
      <c r="E1138" s="493">
        <f t="shared" si="17"/>
        <v>29.2</v>
      </c>
    </row>
    <row r="1139" spans="1:5">
      <c r="A1139" s="160">
        <v>1136</v>
      </c>
      <c r="B1139" s="170" t="s">
        <v>8027</v>
      </c>
      <c r="C1139" s="194" t="s">
        <v>8017</v>
      </c>
      <c r="D1139" s="505">
        <v>2.97</v>
      </c>
      <c r="E1139" s="493">
        <f t="shared" si="17"/>
        <v>59.4</v>
      </c>
    </row>
    <row r="1140" spans="1:5">
      <c r="A1140" s="160">
        <v>1137</v>
      </c>
      <c r="B1140" s="170" t="s">
        <v>2722</v>
      </c>
      <c r="C1140" s="194" t="s">
        <v>8028</v>
      </c>
      <c r="D1140" s="505">
        <v>171.27</v>
      </c>
      <c r="E1140" s="493">
        <f t="shared" si="17"/>
        <v>3425.4</v>
      </c>
    </row>
    <row r="1141" spans="1:5">
      <c r="A1141" s="160">
        <v>1138</v>
      </c>
      <c r="B1141" s="170" t="s">
        <v>8029</v>
      </c>
      <c r="C1141" s="194" t="s">
        <v>8030</v>
      </c>
      <c r="D1141" s="505">
        <v>156.6</v>
      </c>
      <c r="E1141" s="493">
        <f t="shared" si="17"/>
        <v>3132</v>
      </c>
    </row>
    <row r="1142" spans="1:5">
      <c r="A1142" s="160">
        <v>1139</v>
      </c>
      <c r="B1142" s="170" t="s">
        <v>8031</v>
      </c>
      <c r="C1142" s="194" t="s">
        <v>8017</v>
      </c>
      <c r="D1142" s="505">
        <v>1.3</v>
      </c>
      <c r="E1142" s="493">
        <f t="shared" si="17"/>
        <v>26</v>
      </c>
    </row>
    <row r="1143" spans="1:5">
      <c r="A1143" s="160">
        <v>1140</v>
      </c>
      <c r="B1143" s="170" t="s">
        <v>8032</v>
      </c>
      <c r="C1143" s="194" t="s">
        <v>8017</v>
      </c>
      <c r="D1143" s="505">
        <v>0.8</v>
      </c>
      <c r="E1143" s="493">
        <f t="shared" si="17"/>
        <v>16</v>
      </c>
    </row>
    <row r="1144" spans="1:5">
      <c r="A1144" s="160">
        <v>1141</v>
      </c>
      <c r="B1144" s="170" t="s">
        <v>6576</v>
      </c>
      <c r="C1144" s="194" t="s">
        <v>8017</v>
      </c>
      <c r="D1144" s="505">
        <v>2</v>
      </c>
      <c r="E1144" s="493">
        <f t="shared" si="17"/>
        <v>40</v>
      </c>
    </row>
    <row r="1145" spans="1:5">
      <c r="A1145" s="160">
        <v>1142</v>
      </c>
      <c r="B1145" s="170" t="s">
        <v>8033</v>
      </c>
      <c r="C1145" s="194" t="s">
        <v>8034</v>
      </c>
      <c r="D1145" s="505">
        <v>1.9</v>
      </c>
      <c r="E1145" s="493">
        <f t="shared" si="17"/>
        <v>38</v>
      </c>
    </row>
    <row r="1146" spans="1:5">
      <c r="A1146" s="160">
        <v>1143</v>
      </c>
      <c r="B1146" s="170" t="s">
        <v>8035</v>
      </c>
      <c r="C1146" s="194" t="s">
        <v>8034</v>
      </c>
      <c r="D1146" s="505">
        <v>5.1</v>
      </c>
      <c r="E1146" s="493">
        <f t="shared" si="17"/>
        <v>102</v>
      </c>
    </row>
    <row r="1147" spans="1:5">
      <c r="A1147" s="160">
        <v>1144</v>
      </c>
      <c r="B1147" s="170" t="s">
        <v>8036</v>
      </c>
      <c r="C1147" s="194" t="s">
        <v>8037</v>
      </c>
      <c r="D1147" s="505">
        <v>241.24</v>
      </c>
      <c r="E1147" s="493">
        <f t="shared" si="17"/>
        <v>4824.8</v>
      </c>
    </row>
    <row r="1148" spans="1:5">
      <c r="A1148" s="160">
        <v>1145</v>
      </c>
      <c r="B1148" s="170" t="s">
        <v>8038</v>
      </c>
      <c r="C1148" s="194" t="s">
        <v>8039</v>
      </c>
      <c r="D1148" s="505">
        <v>1.6</v>
      </c>
      <c r="E1148" s="493">
        <f t="shared" si="17"/>
        <v>32</v>
      </c>
    </row>
    <row r="1149" spans="1:5">
      <c r="A1149" s="160">
        <v>1146</v>
      </c>
      <c r="B1149" s="170" t="s">
        <v>8040</v>
      </c>
      <c r="C1149" s="194" t="s">
        <v>8041</v>
      </c>
      <c r="D1149" s="505">
        <v>6.5</v>
      </c>
      <c r="E1149" s="493">
        <f t="shared" si="17"/>
        <v>130</v>
      </c>
    </row>
    <row r="1150" spans="1:5">
      <c r="A1150" s="160">
        <v>1147</v>
      </c>
      <c r="B1150" s="170" t="s">
        <v>8042</v>
      </c>
      <c r="C1150" s="194" t="s">
        <v>8043</v>
      </c>
      <c r="D1150" s="505">
        <v>294.14</v>
      </c>
      <c r="E1150" s="493">
        <f t="shared" si="17"/>
        <v>5882.8</v>
      </c>
    </row>
    <row r="1151" spans="1:5">
      <c r="A1151" s="160">
        <v>1148</v>
      </c>
      <c r="B1151" s="170" t="s">
        <v>8044</v>
      </c>
      <c r="C1151" s="194" t="s">
        <v>8045</v>
      </c>
      <c r="D1151" s="505">
        <v>50</v>
      </c>
      <c r="E1151" s="493">
        <f t="shared" si="17"/>
        <v>1000</v>
      </c>
    </row>
    <row r="1152" spans="1:5">
      <c r="A1152" s="160">
        <v>1149</v>
      </c>
      <c r="B1152" s="170" t="s">
        <v>6048</v>
      </c>
      <c r="C1152" s="194" t="s">
        <v>8046</v>
      </c>
      <c r="D1152" s="505">
        <v>181.58</v>
      </c>
      <c r="E1152" s="493">
        <f t="shared" si="17"/>
        <v>3631.6</v>
      </c>
    </row>
    <row r="1153" spans="1:5">
      <c r="A1153" s="160">
        <v>1150</v>
      </c>
      <c r="B1153" s="170" t="s">
        <v>8047</v>
      </c>
      <c r="C1153" s="194" t="s">
        <v>8048</v>
      </c>
      <c r="D1153" s="505">
        <v>115.97</v>
      </c>
      <c r="E1153" s="493">
        <f t="shared" si="17"/>
        <v>2319.4</v>
      </c>
    </row>
    <row r="1154" spans="1:5">
      <c r="A1154" s="160">
        <v>1151</v>
      </c>
      <c r="B1154" s="170" t="s">
        <v>8049</v>
      </c>
      <c r="C1154" s="194" t="s">
        <v>8050</v>
      </c>
      <c r="D1154" s="505">
        <v>6</v>
      </c>
      <c r="E1154" s="493">
        <f t="shared" si="17"/>
        <v>120</v>
      </c>
    </row>
    <row r="1155" spans="1:5">
      <c r="A1155" s="160">
        <v>1152</v>
      </c>
      <c r="B1155" s="170" t="s">
        <v>8051</v>
      </c>
      <c r="C1155" s="194" t="s">
        <v>8052</v>
      </c>
      <c r="D1155" s="505">
        <v>150.61</v>
      </c>
      <c r="E1155" s="493">
        <f t="shared" si="17"/>
        <v>3012.2</v>
      </c>
    </row>
    <row r="1156" spans="1:5">
      <c r="A1156" s="160">
        <v>1153</v>
      </c>
      <c r="B1156" s="170" t="s">
        <v>8053</v>
      </c>
      <c r="C1156" s="194" t="s">
        <v>8054</v>
      </c>
      <c r="D1156" s="505">
        <v>131.02</v>
      </c>
      <c r="E1156" s="493">
        <f t="shared" si="17"/>
        <v>2620.4</v>
      </c>
    </row>
    <row r="1157" spans="1:5">
      <c r="A1157" s="160">
        <v>1154</v>
      </c>
      <c r="B1157" s="170" t="s">
        <v>8055</v>
      </c>
      <c r="C1157" s="194" t="s">
        <v>8030</v>
      </c>
      <c r="D1157" s="505">
        <v>201.65</v>
      </c>
      <c r="E1157" s="493">
        <f t="shared" ref="E1157:E1189" si="18">D1157*20</f>
        <v>4033</v>
      </c>
    </row>
    <row r="1158" spans="1:5">
      <c r="A1158" s="160">
        <v>1155</v>
      </c>
      <c r="B1158" s="170" t="s">
        <v>7958</v>
      </c>
      <c r="C1158" s="194" t="s">
        <v>8056</v>
      </c>
      <c r="D1158" s="505">
        <v>159.25</v>
      </c>
      <c r="E1158" s="493">
        <f t="shared" si="18"/>
        <v>3185</v>
      </c>
    </row>
    <row r="1159" spans="1:5">
      <c r="A1159" s="160">
        <v>1156</v>
      </c>
      <c r="B1159" s="170" t="s">
        <v>3013</v>
      </c>
      <c r="C1159" s="194" t="s">
        <v>8057</v>
      </c>
      <c r="D1159" s="505">
        <v>324.78</v>
      </c>
      <c r="E1159" s="493">
        <f t="shared" si="18"/>
        <v>6495.6</v>
      </c>
    </row>
    <row r="1160" spans="1:5">
      <c r="A1160" s="160">
        <v>1157</v>
      </c>
      <c r="B1160" s="170" t="s">
        <v>8058</v>
      </c>
      <c r="C1160" s="194" t="s">
        <v>8059</v>
      </c>
      <c r="D1160" s="505">
        <v>184.07</v>
      </c>
      <c r="E1160" s="493">
        <f t="shared" si="18"/>
        <v>3681.4</v>
      </c>
    </row>
    <row r="1161" spans="1:5">
      <c r="A1161" s="160">
        <v>1158</v>
      </c>
      <c r="B1161" s="170" t="s">
        <v>7942</v>
      </c>
      <c r="C1161" s="194" t="s">
        <v>8060</v>
      </c>
      <c r="D1161" s="505">
        <v>123.07</v>
      </c>
      <c r="E1161" s="493">
        <f t="shared" si="18"/>
        <v>2461.4</v>
      </c>
    </row>
    <row r="1162" spans="1:5">
      <c r="A1162" s="160">
        <v>1159</v>
      </c>
      <c r="B1162" s="170" t="s">
        <v>8061</v>
      </c>
      <c r="C1162" s="194" t="s">
        <v>8062</v>
      </c>
      <c r="D1162" s="505">
        <v>120.2</v>
      </c>
      <c r="E1162" s="493">
        <f t="shared" si="18"/>
        <v>2404</v>
      </c>
    </row>
    <row r="1163" spans="1:5">
      <c r="A1163" s="160">
        <v>1160</v>
      </c>
      <c r="B1163" s="170" t="s">
        <v>8063</v>
      </c>
      <c r="C1163" s="194" t="s">
        <v>8064</v>
      </c>
      <c r="D1163" s="505">
        <v>196.8</v>
      </c>
      <c r="E1163" s="493">
        <f t="shared" si="18"/>
        <v>3936</v>
      </c>
    </row>
    <row r="1164" spans="1:5">
      <c r="A1164" s="160">
        <v>1161</v>
      </c>
      <c r="B1164" s="170" t="s">
        <v>8065</v>
      </c>
      <c r="C1164" s="194" t="s">
        <v>7997</v>
      </c>
      <c r="D1164" s="505">
        <v>178.73</v>
      </c>
      <c r="E1164" s="493">
        <f t="shared" si="18"/>
        <v>3574.6</v>
      </c>
    </row>
    <row r="1165" spans="1:5">
      <c r="A1165" s="160">
        <v>1162</v>
      </c>
      <c r="B1165" s="170" t="s">
        <v>7980</v>
      </c>
      <c r="C1165" s="194" t="s">
        <v>8066</v>
      </c>
      <c r="D1165" s="505">
        <v>114.54</v>
      </c>
      <c r="E1165" s="493">
        <f t="shared" si="18"/>
        <v>2290.8</v>
      </c>
    </row>
    <row r="1166" spans="1:5">
      <c r="A1166" s="160">
        <v>1163</v>
      </c>
      <c r="B1166" s="170" t="s">
        <v>7885</v>
      </c>
      <c r="C1166" s="194" t="s">
        <v>8067</v>
      </c>
      <c r="D1166" s="505">
        <v>163.36</v>
      </c>
      <c r="E1166" s="493">
        <f t="shared" si="18"/>
        <v>3267.2</v>
      </c>
    </row>
    <row r="1167" spans="1:5">
      <c r="A1167" s="160">
        <v>1164</v>
      </c>
      <c r="B1167" s="170" t="s">
        <v>7974</v>
      </c>
      <c r="C1167" s="194" t="s">
        <v>8068</v>
      </c>
      <c r="D1167" s="505">
        <v>60</v>
      </c>
      <c r="E1167" s="493">
        <f t="shared" si="18"/>
        <v>1200</v>
      </c>
    </row>
    <row r="1168" spans="1:5">
      <c r="A1168" s="160">
        <v>1165</v>
      </c>
      <c r="B1168" s="170" t="s">
        <v>8069</v>
      </c>
      <c r="C1168" s="194" t="s">
        <v>8070</v>
      </c>
      <c r="D1168" s="505">
        <v>4.78</v>
      </c>
      <c r="E1168" s="493">
        <f t="shared" si="18"/>
        <v>95.6</v>
      </c>
    </row>
    <row r="1169" spans="1:5">
      <c r="A1169" s="160">
        <v>1166</v>
      </c>
      <c r="B1169" s="170" t="s">
        <v>8071</v>
      </c>
      <c r="C1169" s="194" t="s">
        <v>8072</v>
      </c>
      <c r="D1169" s="505">
        <v>250.38</v>
      </c>
      <c r="E1169" s="493">
        <f t="shared" si="18"/>
        <v>5007.6</v>
      </c>
    </row>
    <row r="1170" spans="1:5">
      <c r="A1170" s="160">
        <v>1167</v>
      </c>
      <c r="B1170" s="170" t="s">
        <v>8073</v>
      </c>
      <c r="C1170" s="194" t="s">
        <v>8074</v>
      </c>
      <c r="D1170" s="505">
        <v>196.28</v>
      </c>
      <c r="E1170" s="493">
        <f t="shared" si="18"/>
        <v>3925.6</v>
      </c>
    </row>
    <row r="1171" spans="1:5">
      <c r="A1171" s="160">
        <v>1168</v>
      </c>
      <c r="B1171" s="170" t="s">
        <v>8075</v>
      </c>
      <c r="C1171" s="194" t="s">
        <v>8076</v>
      </c>
      <c r="D1171" s="505">
        <v>204.92</v>
      </c>
      <c r="E1171" s="493">
        <f t="shared" si="18"/>
        <v>4098.4</v>
      </c>
    </row>
    <row r="1172" spans="1:5">
      <c r="A1172" s="160">
        <v>1169</v>
      </c>
      <c r="B1172" s="170" t="s">
        <v>8077</v>
      </c>
      <c r="C1172" s="194" t="s">
        <v>8078</v>
      </c>
      <c r="D1172" s="505">
        <v>116</v>
      </c>
      <c r="E1172" s="493">
        <f t="shared" si="18"/>
        <v>2320</v>
      </c>
    </row>
    <row r="1173" spans="1:5">
      <c r="A1173" s="160">
        <v>1170</v>
      </c>
      <c r="B1173" s="170" t="s">
        <v>3013</v>
      </c>
      <c r="C1173" s="194" t="s">
        <v>8079</v>
      </c>
      <c r="D1173" s="505">
        <v>370.92</v>
      </c>
      <c r="E1173" s="493">
        <f t="shared" si="18"/>
        <v>7418.4</v>
      </c>
    </row>
    <row r="1174" spans="1:5">
      <c r="A1174" s="160">
        <v>1171</v>
      </c>
      <c r="B1174" s="170" t="s">
        <v>8080</v>
      </c>
      <c r="C1174" s="194" t="s">
        <v>8081</v>
      </c>
      <c r="D1174" s="505">
        <v>152.28</v>
      </c>
      <c r="E1174" s="493">
        <f t="shared" si="18"/>
        <v>3045.6</v>
      </c>
    </row>
    <row r="1175" spans="1:5">
      <c r="A1175" s="160">
        <v>1172</v>
      </c>
      <c r="B1175" s="170" t="s">
        <v>7055</v>
      </c>
      <c r="C1175" s="194" t="s">
        <v>8082</v>
      </c>
      <c r="D1175" s="505">
        <v>220.8</v>
      </c>
      <c r="E1175" s="493">
        <f t="shared" si="18"/>
        <v>4416</v>
      </c>
    </row>
    <row r="1176" spans="1:5">
      <c r="A1176" s="160">
        <v>1173</v>
      </c>
      <c r="B1176" s="170" t="s">
        <v>3718</v>
      </c>
      <c r="C1176" s="194" t="s">
        <v>8083</v>
      </c>
      <c r="D1176" s="505">
        <v>205.8</v>
      </c>
      <c r="E1176" s="493">
        <f t="shared" si="18"/>
        <v>4116</v>
      </c>
    </row>
    <row r="1177" spans="1:5">
      <c r="A1177" s="160">
        <v>1174</v>
      </c>
      <c r="B1177" s="170" t="s">
        <v>8084</v>
      </c>
      <c r="C1177" s="194" t="s">
        <v>8085</v>
      </c>
      <c r="D1177" s="505">
        <v>4.2</v>
      </c>
      <c r="E1177" s="493">
        <f t="shared" si="18"/>
        <v>84</v>
      </c>
    </row>
    <row r="1178" spans="1:5">
      <c r="A1178" s="160">
        <v>1175</v>
      </c>
      <c r="B1178" s="170" t="s">
        <v>6029</v>
      </c>
      <c r="C1178" s="194" t="s">
        <v>8086</v>
      </c>
      <c r="D1178" s="505">
        <v>3.9</v>
      </c>
      <c r="E1178" s="493">
        <f t="shared" si="18"/>
        <v>78</v>
      </c>
    </row>
    <row r="1179" spans="1:5">
      <c r="A1179" s="160">
        <v>1176</v>
      </c>
      <c r="B1179" s="170" t="s">
        <v>8087</v>
      </c>
      <c r="C1179" s="194" t="s">
        <v>8088</v>
      </c>
      <c r="D1179" s="505">
        <v>1.5</v>
      </c>
      <c r="E1179" s="493">
        <f t="shared" si="18"/>
        <v>30</v>
      </c>
    </row>
    <row r="1180" spans="1:5">
      <c r="A1180" s="160">
        <v>1177</v>
      </c>
      <c r="B1180" s="170" t="s">
        <v>8089</v>
      </c>
      <c r="C1180" s="194" t="s">
        <v>8090</v>
      </c>
      <c r="D1180" s="505">
        <v>3</v>
      </c>
      <c r="E1180" s="493">
        <f t="shared" si="18"/>
        <v>60</v>
      </c>
    </row>
    <row r="1181" spans="1:5">
      <c r="A1181" s="160">
        <v>1178</v>
      </c>
      <c r="B1181" s="170" t="s">
        <v>8091</v>
      </c>
      <c r="C1181" s="194" t="s">
        <v>8092</v>
      </c>
      <c r="D1181" s="505">
        <v>1.8</v>
      </c>
      <c r="E1181" s="493">
        <f t="shared" si="18"/>
        <v>36</v>
      </c>
    </row>
    <row r="1182" spans="1:5">
      <c r="A1182" s="160">
        <v>1179</v>
      </c>
      <c r="B1182" s="170" t="s">
        <v>8093</v>
      </c>
      <c r="C1182" s="194" t="s">
        <v>8094</v>
      </c>
      <c r="D1182" s="505">
        <v>185.47</v>
      </c>
      <c r="E1182" s="493">
        <f t="shared" si="18"/>
        <v>3709.4</v>
      </c>
    </row>
    <row r="1183" spans="1:5">
      <c r="A1183" s="160">
        <v>1180</v>
      </c>
      <c r="B1183" s="170" t="s">
        <v>8095</v>
      </c>
      <c r="C1183" s="194" t="s">
        <v>8094</v>
      </c>
      <c r="D1183" s="505">
        <v>233.71</v>
      </c>
      <c r="E1183" s="493">
        <f t="shared" si="18"/>
        <v>4674.2</v>
      </c>
    </row>
    <row r="1184" spans="1:5">
      <c r="A1184" s="160">
        <v>1181</v>
      </c>
      <c r="B1184" s="170" t="s">
        <v>3003</v>
      </c>
      <c r="C1184" s="194" t="s">
        <v>8094</v>
      </c>
      <c r="D1184" s="505">
        <v>143</v>
      </c>
      <c r="E1184" s="493">
        <f t="shared" si="18"/>
        <v>2860</v>
      </c>
    </row>
    <row r="1185" spans="1:5">
      <c r="A1185" s="160">
        <v>1182</v>
      </c>
      <c r="B1185" s="170" t="s">
        <v>8096</v>
      </c>
      <c r="C1185" s="194" t="s">
        <v>8094</v>
      </c>
      <c r="D1185" s="505">
        <v>68.07</v>
      </c>
      <c r="E1185" s="493">
        <f t="shared" si="18"/>
        <v>1361.4</v>
      </c>
    </row>
    <row r="1186" spans="1:5">
      <c r="A1186" s="160">
        <v>1183</v>
      </c>
      <c r="B1186" s="170" t="s">
        <v>8097</v>
      </c>
      <c r="C1186" s="194" t="s">
        <v>8094</v>
      </c>
      <c r="D1186" s="505">
        <v>123.45</v>
      </c>
      <c r="E1186" s="493">
        <f t="shared" si="18"/>
        <v>2469</v>
      </c>
    </row>
    <row r="1187" spans="1:5">
      <c r="A1187" s="160">
        <v>1184</v>
      </c>
      <c r="B1187" s="170" t="s">
        <v>8098</v>
      </c>
      <c r="C1187" s="194" t="s">
        <v>8094</v>
      </c>
      <c r="D1187" s="505">
        <v>691.47</v>
      </c>
      <c r="E1187" s="493">
        <f t="shared" si="18"/>
        <v>13829.4</v>
      </c>
    </row>
    <row r="1188" spans="1:5">
      <c r="A1188" s="160">
        <v>1185</v>
      </c>
      <c r="B1188" s="170" t="s">
        <v>8099</v>
      </c>
      <c r="C1188" s="194" t="s">
        <v>8094</v>
      </c>
      <c r="D1188" s="505">
        <v>403.07</v>
      </c>
      <c r="E1188" s="493">
        <f t="shared" si="18"/>
        <v>8061.4</v>
      </c>
    </row>
    <row r="1189" spans="1:5">
      <c r="A1189" s="509" t="s">
        <v>20</v>
      </c>
      <c r="B1189" s="510"/>
      <c r="C1189" s="511"/>
      <c r="D1189" s="502">
        <f>SUM(D4:D1188)</f>
        <v>28649.17</v>
      </c>
      <c r="E1189" s="493">
        <f t="shared" si="18"/>
        <v>572983.4</v>
      </c>
    </row>
    <row r="1190" spans="2:4">
      <c r="B1190" s="455"/>
      <c r="C1190" s="456"/>
      <c r="D1190" s="457"/>
    </row>
    <row r="1191" spans="2:4">
      <c r="B1191" s="455"/>
      <c r="C1191" s="456"/>
      <c r="D1191" s="457"/>
    </row>
    <row r="1192" spans="2:4">
      <c r="B1192" s="455"/>
      <c r="C1192" s="456"/>
      <c r="D1192" s="457"/>
    </row>
    <row r="1193" spans="2:4">
      <c r="B1193" s="455"/>
      <c r="C1193" s="456"/>
      <c r="D1193" s="457"/>
    </row>
    <row r="1194" spans="2:4">
      <c r="B1194" s="455"/>
      <c r="C1194" s="456"/>
      <c r="D1194" s="457"/>
    </row>
    <row r="1195" spans="2:4">
      <c r="B1195" s="455"/>
      <c r="C1195" s="456"/>
      <c r="D1195" s="457"/>
    </row>
    <row r="1196" spans="2:4">
      <c r="B1196" s="455"/>
      <c r="C1196" s="456"/>
      <c r="D1196" s="457"/>
    </row>
    <row r="1197" spans="2:4">
      <c r="B1197" s="455"/>
      <c r="C1197" s="456"/>
      <c r="D1197" s="457"/>
    </row>
    <row r="1198" spans="2:4">
      <c r="B1198" s="455"/>
      <c r="C1198" s="456"/>
      <c r="D1198" s="457"/>
    </row>
    <row r="1199" spans="2:4">
      <c r="B1199" s="455"/>
      <c r="C1199" s="456"/>
      <c r="D1199" s="457"/>
    </row>
    <row r="1200" spans="2:4">
      <c r="B1200" s="455"/>
      <c r="C1200" s="456"/>
      <c r="D1200" s="457"/>
    </row>
    <row r="1201" spans="2:4">
      <c r="B1201" s="455"/>
      <c r="C1201" s="456"/>
      <c r="D1201" s="457"/>
    </row>
    <row r="1202" spans="2:4">
      <c r="B1202" s="455"/>
      <c r="C1202" s="456"/>
      <c r="D1202" s="457"/>
    </row>
    <row r="1203" spans="2:4">
      <c r="B1203" s="455"/>
      <c r="C1203" s="456"/>
      <c r="D1203" s="457"/>
    </row>
    <row r="1204" spans="2:4">
      <c r="B1204" s="455"/>
      <c r="C1204" s="456"/>
      <c r="D1204" s="457"/>
    </row>
    <row r="1205" spans="2:4">
      <c r="B1205" s="455"/>
      <c r="C1205" s="456"/>
      <c r="D1205" s="457"/>
    </row>
    <row r="1206" spans="2:4">
      <c r="B1206" s="455"/>
      <c r="C1206" s="456"/>
      <c r="D1206" s="457"/>
    </row>
    <row r="1207" spans="2:4">
      <c r="B1207" s="455"/>
      <c r="C1207" s="456"/>
      <c r="D1207" s="457"/>
    </row>
    <row r="1208" spans="2:4">
      <c r="B1208" s="455"/>
      <c r="C1208" s="456"/>
      <c r="D1208" s="457"/>
    </row>
    <row r="1209" spans="2:4">
      <c r="B1209" s="455"/>
      <c r="C1209" s="456"/>
      <c r="D1209" s="457"/>
    </row>
    <row r="1210" spans="2:4">
      <c r="B1210" s="455"/>
      <c r="C1210" s="456"/>
      <c r="D1210" s="457"/>
    </row>
    <row r="1211" spans="2:4">
      <c r="B1211" s="455"/>
      <c r="C1211" s="456"/>
      <c r="D1211" s="457"/>
    </row>
    <row r="1212" spans="2:4">
      <c r="B1212" s="455"/>
      <c r="C1212" s="456"/>
      <c r="D1212" s="457"/>
    </row>
    <row r="1213" spans="2:4">
      <c r="B1213" s="455"/>
      <c r="C1213" s="456"/>
      <c r="D1213" s="457"/>
    </row>
    <row r="1214" spans="2:4">
      <c r="B1214" s="458"/>
      <c r="C1214" s="456"/>
      <c r="D1214" s="457"/>
    </row>
    <row r="1215" spans="2:4">
      <c r="B1215" s="455"/>
      <c r="C1215" s="456"/>
      <c r="D1215" s="457"/>
    </row>
    <row r="1216" spans="2:4">
      <c r="B1216" s="456"/>
      <c r="C1216" s="456"/>
      <c r="D1216" s="457"/>
    </row>
    <row r="1217" spans="2:4">
      <c r="B1217" s="455"/>
      <c r="C1217" s="456"/>
      <c r="D1217" s="457"/>
    </row>
    <row r="1218" spans="2:4">
      <c r="B1218" s="455"/>
      <c r="C1218" s="456"/>
      <c r="D1218" s="457"/>
    </row>
    <row r="1219" spans="2:4">
      <c r="B1219" s="455"/>
      <c r="C1219" s="456"/>
      <c r="D1219" s="457"/>
    </row>
    <row r="1220" spans="2:4">
      <c r="B1220" s="455"/>
      <c r="C1220" s="456"/>
      <c r="D1220" s="457"/>
    </row>
    <row r="1221" spans="2:4">
      <c r="B1221" s="455"/>
      <c r="C1221" s="456"/>
      <c r="D1221" s="457"/>
    </row>
    <row r="1222" spans="2:4">
      <c r="B1222" s="455"/>
      <c r="C1222" s="456"/>
      <c r="D1222" s="457"/>
    </row>
    <row r="1223" spans="2:4">
      <c r="B1223" s="455"/>
      <c r="C1223" s="456"/>
      <c r="D1223" s="457"/>
    </row>
    <row r="1224" spans="2:4">
      <c r="B1224" s="455"/>
      <c r="C1224" s="456"/>
      <c r="D1224" s="457"/>
    </row>
    <row r="1225" spans="2:4">
      <c r="B1225" s="455"/>
      <c r="C1225" s="456"/>
      <c r="D1225" s="457"/>
    </row>
    <row r="1226" spans="2:4">
      <c r="B1226" s="455"/>
      <c r="C1226" s="456"/>
      <c r="D1226" s="457"/>
    </row>
    <row r="1227" spans="2:4">
      <c r="B1227" s="455"/>
      <c r="C1227" s="456"/>
      <c r="D1227" s="457"/>
    </row>
    <row r="1228" spans="2:4">
      <c r="B1228" s="455"/>
      <c r="C1228" s="456"/>
      <c r="D1228" s="457"/>
    </row>
    <row r="1229" spans="2:4">
      <c r="B1229" s="455"/>
      <c r="C1229" s="456"/>
      <c r="D1229" s="457"/>
    </row>
    <row r="1230" spans="2:4">
      <c r="B1230" s="455"/>
      <c r="C1230" s="456"/>
      <c r="D1230" s="457"/>
    </row>
    <row r="1231" spans="2:4">
      <c r="B1231" s="455"/>
      <c r="C1231" s="456"/>
      <c r="D1231" s="457"/>
    </row>
    <row r="1232" spans="2:4">
      <c r="B1232" s="455"/>
      <c r="C1232" s="456"/>
      <c r="D1232" s="457"/>
    </row>
    <row r="1233" spans="2:4">
      <c r="B1233" s="455"/>
      <c r="C1233" s="456"/>
      <c r="D1233" s="457"/>
    </row>
    <row r="1234" spans="2:4">
      <c r="B1234" s="455"/>
      <c r="C1234" s="456"/>
      <c r="D1234" s="457"/>
    </row>
    <row r="1235" spans="2:4">
      <c r="B1235" s="455"/>
      <c r="C1235" s="456"/>
      <c r="D1235" s="457"/>
    </row>
    <row r="1236" spans="2:4">
      <c r="B1236" s="455"/>
      <c r="C1236" s="456"/>
      <c r="D1236" s="457"/>
    </row>
    <row r="1237" spans="2:4">
      <c r="B1237" s="455"/>
      <c r="C1237" s="456"/>
      <c r="D1237" s="457"/>
    </row>
    <row r="1238" spans="2:4">
      <c r="B1238" s="455"/>
      <c r="C1238" s="456"/>
      <c r="D1238" s="457"/>
    </row>
    <row r="1239" spans="2:4">
      <c r="B1239" s="455"/>
      <c r="C1239" s="456"/>
      <c r="D1239" s="457"/>
    </row>
    <row r="1240" spans="2:4">
      <c r="B1240" s="455"/>
      <c r="C1240" s="456"/>
      <c r="D1240" s="457"/>
    </row>
    <row r="1241" spans="2:4">
      <c r="B1241" s="455"/>
      <c r="C1241" s="456"/>
      <c r="D1241" s="457"/>
    </row>
    <row r="1242" spans="2:4">
      <c r="B1242" s="455"/>
      <c r="C1242" s="456"/>
      <c r="D1242" s="457"/>
    </row>
    <row r="1243" spans="2:4">
      <c r="B1243" s="455"/>
      <c r="C1243" s="456"/>
      <c r="D1243" s="457"/>
    </row>
    <row r="1244" spans="2:4">
      <c r="B1244" s="455"/>
      <c r="C1244" s="456"/>
      <c r="D1244" s="457"/>
    </row>
    <row r="1245" spans="2:4">
      <c r="B1245" s="455"/>
      <c r="C1245" s="456"/>
      <c r="D1245" s="457"/>
    </row>
    <row r="1246" spans="2:4">
      <c r="B1246" s="455"/>
      <c r="C1246" s="456"/>
      <c r="D1246" s="457"/>
    </row>
    <row r="1247" spans="2:4">
      <c r="B1247" s="455"/>
      <c r="C1247" s="456"/>
      <c r="D1247" s="457"/>
    </row>
    <row r="1248" spans="2:4">
      <c r="B1248" s="455"/>
      <c r="C1248" s="456"/>
      <c r="D1248" s="457"/>
    </row>
    <row r="1249" spans="2:4">
      <c r="B1249" s="455"/>
      <c r="C1249" s="455"/>
      <c r="D1249" s="457"/>
    </row>
    <row r="1250" spans="2:4">
      <c r="B1250" s="455"/>
      <c r="C1250" s="455"/>
      <c r="D1250" s="457"/>
    </row>
    <row r="1251" spans="2:4">
      <c r="B1251" s="455"/>
      <c r="C1251" s="455"/>
      <c r="D1251" s="457"/>
    </row>
    <row r="1252" spans="2:4">
      <c r="B1252" s="455"/>
      <c r="C1252" s="455"/>
      <c r="D1252" s="457"/>
    </row>
    <row r="1253" spans="2:4">
      <c r="B1253" s="455"/>
      <c r="C1253" s="459"/>
      <c r="D1253" s="457"/>
    </row>
    <row r="1254" spans="2:4">
      <c r="B1254" s="455"/>
      <c r="C1254" s="459"/>
      <c r="D1254" s="457"/>
    </row>
    <row r="1255" spans="2:4">
      <c r="B1255" s="455"/>
      <c r="C1255" s="459"/>
      <c r="D1255" s="457"/>
    </row>
    <row r="1256" spans="2:4">
      <c r="B1256" s="455"/>
      <c r="C1256" s="459"/>
      <c r="D1256" s="457"/>
    </row>
    <row r="1257" spans="2:4">
      <c r="B1257" s="455"/>
      <c r="C1257" s="459"/>
      <c r="D1257" s="457"/>
    </row>
    <row r="1258" spans="2:4">
      <c r="B1258" s="455"/>
      <c r="C1258" s="459"/>
      <c r="D1258" s="457"/>
    </row>
    <row r="1259" spans="2:4">
      <c r="B1259" s="455"/>
      <c r="C1259" s="459"/>
      <c r="D1259" s="457"/>
    </row>
    <row r="1260" spans="2:4">
      <c r="B1260" s="455"/>
      <c r="C1260" s="459"/>
      <c r="D1260" s="457"/>
    </row>
    <row r="1261" spans="2:4">
      <c r="B1261" s="455"/>
      <c r="C1261" s="459"/>
      <c r="D1261" s="457"/>
    </row>
    <row r="1262" spans="2:4">
      <c r="B1262" s="455"/>
      <c r="C1262" s="459"/>
      <c r="D1262" s="457"/>
    </row>
    <row r="1263" spans="2:4">
      <c r="B1263" s="455"/>
      <c r="C1263" s="459"/>
      <c r="D1263" s="457"/>
    </row>
    <row r="1264" spans="2:4">
      <c r="B1264" s="455"/>
      <c r="C1264" s="459"/>
      <c r="D1264" s="457"/>
    </row>
    <row r="1265" spans="2:4">
      <c r="B1265" s="455"/>
      <c r="C1265" s="459"/>
      <c r="D1265" s="457"/>
    </row>
    <row r="1266" spans="2:4">
      <c r="B1266" s="455"/>
      <c r="C1266" s="459"/>
      <c r="D1266" s="457"/>
    </row>
    <row r="1267" spans="2:4">
      <c r="B1267" s="455"/>
      <c r="C1267" s="459"/>
      <c r="D1267" s="457"/>
    </row>
    <row r="1268" spans="2:4">
      <c r="B1268" s="455"/>
      <c r="C1268" s="459"/>
      <c r="D1268" s="457"/>
    </row>
    <row r="1269" spans="2:4">
      <c r="B1269" s="455"/>
      <c r="C1269" s="459"/>
      <c r="D1269" s="457"/>
    </row>
    <row r="1270" spans="2:4">
      <c r="B1270" s="455"/>
      <c r="C1270" s="459"/>
      <c r="D1270" s="457"/>
    </row>
    <row r="1271" spans="2:4">
      <c r="B1271" s="455"/>
      <c r="C1271" s="459"/>
      <c r="D1271" s="457"/>
    </row>
    <row r="1272" spans="2:4">
      <c r="B1272" s="455"/>
      <c r="C1272" s="459"/>
      <c r="D1272" s="457"/>
    </row>
    <row r="1273" spans="2:4">
      <c r="B1273" s="455"/>
      <c r="C1273" s="459"/>
      <c r="D1273" s="457"/>
    </row>
    <row r="1274" spans="2:4">
      <c r="B1274" s="455"/>
      <c r="C1274" s="459"/>
      <c r="D1274" s="457"/>
    </row>
    <row r="1275" spans="2:4">
      <c r="B1275" s="455"/>
      <c r="C1275" s="459"/>
      <c r="D1275" s="457"/>
    </row>
    <row r="1276" spans="2:4">
      <c r="B1276" s="455"/>
      <c r="C1276" s="459"/>
      <c r="D1276" s="457"/>
    </row>
    <row r="1277" spans="2:4">
      <c r="B1277" s="455"/>
      <c r="C1277" s="459"/>
      <c r="D1277" s="457"/>
    </row>
    <row r="1278" spans="2:4">
      <c r="B1278" s="455"/>
      <c r="C1278" s="459"/>
      <c r="D1278" s="457"/>
    </row>
    <row r="1279" spans="2:4">
      <c r="B1279" s="456"/>
      <c r="C1279" s="456"/>
      <c r="D1279" s="457"/>
    </row>
    <row r="1280" spans="2:4">
      <c r="B1280" s="456"/>
      <c r="C1280" s="456"/>
      <c r="D1280" s="457"/>
    </row>
    <row r="1281" spans="2:4">
      <c r="B1281" s="456"/>
      <c r="C1281" s="456"/>
      <c r="D1281" s="457"/>
    </row>
    <row r="1282" spans="2:4">
      <c r="B1282" s="456"/>
      <c r="C1282" s="456"/>
      <c r="D1282" s="457"/>
    </row>
    <row r="1283" spans="2:4">
      <c r="B1283" s="456"/>
      <c r="C1283" s="456"/>
      <c r="D1283" s="457"/>
    </row>
    <row r="1284" spans="2:4">
      <c r="B1284" s="456"/>
      <c r="C1284" s="456"/>
      <c r="D1284" s="457"/>
    </row>
    <row r="1285" spans="2:4">
      <c r="B1285" s="456"/>
      <c r="C1285" s="456"/>
      <c r="D1285" s="457"/>
    </row>
    <row r="1286" spans="2:4">
      <c r="B1286" s="456"/>
      <c r="C1286" s="456"/>
      <c r="D1286" s="457"/>
    </row>
    <row r="1287" spans="2:4">
      <c r="B1287" s="456"/>
      <c r="C1287" s="456"/>
      <c r="D1287" s="457"/>
    </row>
    <row r="1288" spans="2:4">
      <c r="B1288" s="456"/>
      <c r="C1288" s="456"/>
      <c r="D1288" s="457"/>
    </row>
    <row r="1289" spans="2:4">
      <c r="B1289" s="456"/>
      <c r="C1289" s="456"/>
      <c r="D1289" s="457"/>
    </row>
    <row r="1290" spans="2:4">
      <c r="B1290" s="456"/>
      <c r="C1290" s="456"/>
      <c r="D1290" s="457"/>
    </row>
    <row r="1291" spans="2:4">
      <c r="B1291" s="456"/>
      <c r="C1291" s="456"/>
      <c r="D1291" s="457"/>
    </row>
    <row r="1292" spans="2:4">
      <c r="B1292" s="456"/>
      <c r="C1292" s="456"/>
      <c r="D1292" s="457"/>
    </row>
    <row r="1293" spans="2:4">
      <c r="B1293" s="456"/>
      <c r="C1293" s="456"/>
      <c r="D1293" s="457"/>
    </row>
    <row r="1294" spans="2:4">
      <c r="B1294" s="456"/>
      <c r="C1294" s="456"/>
      <c r="D1294" s="457"/>
    </row>
    <row r="1295" spans="2:4">
      <c r="B1295" s="456"/>
      <c r="C1295" s="456"/>
      <c r="D1295" s="457"/>
    </row>
    <row r="1296" spans="2:4">
      <c r="B1296" s="456"/>
      <c r="C1296" s="456"/>
      <c r="D1296" s="457"/>
    </row>
    <row r="1297" spans="2:4">
      <c r="B1297" s="456"/>
      <c r="C1297" s="456"/>
      <c r="D1297" s="457"/>
    </row>
    <row r="1298" spans="2:4">
      <c r="B1298" s="456"/>
      <c r="C1298" s="456"/>
      <c r="D1298" s="457"/>
    </row>
    <row r="1299" spans="2:4">
      <c r="B1299" s="456"/>
      <c r="C1299" s="456"/>
      <c r="D1299" s="457"/>
    </row>
    <row r="1300" spans="2:4">
      <c r="B1300" s="456"/>
      <c r="C1300" s="456"/>
      <c r="D1300" s="457"/>
    </row>
    <row r="1301" spans="2:4">
      <c r="B1301" s="456"/>
      <c r="C1301" s="456"/>
      <c r="D1301" s="457"/>
    </row>
    <row r="1302" spans="2:4">
      <c r="B1302" s="456"/>
      <c r="C1302" s="456"/>
      <c r="D1302" s="457"/>
    </row>
    <row r="1303" spans="2:4">
      <c r="B1303" s="456"/>
      <c r="C1303" s="456"/>
      <c r="D1303" s="457"/>
    </row>
    <row r="1304" spans="2:4">
      <c r="B1304" s="456"/>
      <c r="C1304" s="456"/>
      <c r="D1304" s="457"/>
    </row>
    <row r="1305" spans="2:4">
      <c r="B1305" s="456"/>
      <c r="C1305" s="456"/>
      <c r="D1305" s="457"/>
    </row>
    <row r="1306" spans="2:4">
      <c r="B1306" s="456"/>
      <c r="C1306" s="456"/>
      <c r="D1306" s="457"/>
    </row>
    <row r="1307" spans="2:4">
      <c r="B1307" s="456"/>
      <c r="C1307" s="456"/>
      <c r="D1307" s="457"/>
    </row>
    <row r="1308" spans="2:4">
      <c r="B1308" s="456"/>
      <c r="C1308" s="456"/>
      <c r="D1308" s="457"/>
    </row>
    <row r="1309" spans="2:4">
      <c r="B1309" s="456"/>
      <c r="C1309" s="456"/>
      <c r="D1309" s="457"/>
    </row>
    <row r="1310" spans="2:4">
      <c r="B1310" s="456"/>
      <c r="C1310" s="456"/>
      <c r="D1310" s="457"/>
    </row>
    <row r="1311" spans="2:4">
      <c r="B1311" s="456"/>
      <c r="C1311" s="456"/>
      <c r="D1311" s="457"/>
    </row>
    <row r="1312" spans="2:4">
      <c r="B1312" s="456"/>
      <c r="C1312" s="456"/>
      <c r="D1312" s="457"/>
    </row>
    <row r="1313" spans="2:4">
      <c r="B1313" s="456"/>
      <c r="C1313" s="456"/>
      <c r="D1313" s="457"/>
    </row>
    <row r="1314" spans="2:4">
      <c r="B1314" s="456"/>
      <c r="C1314" s="456"/>
      <c r="D1314" s="457"/>
    </row>
    <row r="1315" spans="2:4">
      <c r="B1315" s="456"/>
      <c r="C1315" s="456"/>
      <c r="D1315" s="457"/>
    </row>
    <row r="1316" spans="2:4">
      <c r="B1316" s="456"/>
      <c r="C1316" s="456"/>
      <c r="D1316" s="457"/>
    </row>
    <row r="1317" spans="2:4">
      <c r="B1317" s="456"/>
      <c r="C1317" s="456"/>
      <c r="D1317" s="457"/>
    </row>
    <row r="1318" spans="2:4">
      <c r="B1318" s="456"/>
      <c r="C1318" s="456"/>
      <c r="D1318" s="457"/>
    </row>
    <row r="1319" spans="2:4">
      <c r="B1319" s="456"/>
      <c r="C1319" s="456"/>
      <c r="D1319" s="457"/>
    </row>
    <row r="1320" spans="2:4">
      <c r="B1320" s="456"/>
      <c r="C1320" s="456"/>
      <c r="D1320" s="457"/>
    </row>
    <row r="1321" spans="2:4">
      <c r="B1321" s="456"/>
      <c r="C1321" s="456"/>
      <c r="D1321" s="457"/>
    </row>
    <row r="1322" spans="2:4">
      <c r="B1322" s="456"/>
      <c r="C1322" s="456"/>
      <c r="D1322" s="457"/>
    </row>
    <row r="1323" spans="2:4">
      <c r="B1323" s="456"/>
      <c r="C1323" s="456"/>
      <c r="D1323" s="457"/>
    </row>
    <row r="1324" spans="2:4">
      <c r="B1324" s="456"/>
      <c r="C1324" s="456"/>
      <c r="D1324" s="457"/>
    </row>
    <row r="1325" spans="2:4">
      <c r="B1325" s="456"/>
      <c r="C1325" s="456"/>
      <c r="D1325" s="457"/>
    </row>
    <row r="1326" spans="2:4">
      <c r="B1326" s="456"/>
      <c r="C1326" s="456"/>
      <c r="D1326" s="457"/>
    </row>
    <row r="1327" spans="2:4">
      <c r="B1327" s="456"/>
      <c r="C1327" s="456"/>
      <c r="D1327" s="457"/>
    </row>
    <row r="1328" spans="2:4">
      <c r="B1328" s="456"/>
      <c r="C1328" s="456"/>
      <c r="D1328" s="457"/>
    </row>
    <row r="1329" spans="2:4">
      <c r="B1329" s="456"/>
      <c r="C1329" s="456"/>
      <c r="D1329" s="457"/>
    </row>
    <row r="1330" spans="2:4">
      <c r="B1330" s="456"/>
      <c r="C1330" s="456"/>
      <c r="D1330" s="457"/>
    </row>
    <row r="1331" spans="2:4">
      <c r="B1331" s="456"/>
      <c r="C1331" s="456"/>
      <c r="D1331" s="457"/>
    </row>
    <row r="1332" spans="2:4">
      <c r="B1332" s="456"/>
      <c r="C1332" s="456"/>
      <c r="D1332" s="457"/>
    </row>
    <row r="1333" spans="2:4">
      <c r="B1333" s="456"/>
      <c r="C1333" s="456"/>
      <c r="D1333" s="457"/>
    </row>
    <row r="1334" spans="2:4">
      <c r="B1334" s="456"/>
      <c r="C1334" s="456"/>
      <c r="D1334" s="457"/>
    </row>
    <row r="1335" spans="2:4">
      <c r="B1335" s="456"/>
      <c r="C1335" s="456"/>
      <c r="D1335" s="457"/>
    </row>
    <row r="1336" spans="2:4">
      <c r="B1336" s="456"/>
      <c r="C1336" s="456"/>
      <c r="D1336" s="457"/>
    </row>
    <row r="1337" spans="2:4">
      <c r="B1337" s="456"/>
      <c r="C1337" s="456"/>
      <c r="D1337" s="457"/>
    </row>
    <row r="1338" spans="2:4">
      <c r="B1338" s="456"/>
      <c r="C1338" s="456"/>
      <c r="D1338" s="457"/>
    </row>
    <row r="1339" spans="2:4">
      <c r="B1339" s="456"/>
      <c r="C1339" s="456"/>
      <c r="D1339" s="457"/>
    </row>
    <row r="1340" spans="2:4">
      <c r="B1340" s="456"/>
      <c r="C1340" s="456"/>
      <c r="D1340" s="457"/>
    </row>
    <row r="1341" spans="2:4">
      <c r="B1341" s="456"/>
      <c r="C1341" s="456"/>
      <c r="D1341" s="457"/>
    </row>
    <row r="1342" spans="2:4">
      <c r="B1342" s="456"/>
      <c r="C1342" s="456"/>
      <c r="D1342" s="457"/>
    </row>
    <row r="1343" spans="2:4">
      <c r="B1343" s="456"/>
      <c r="C1343" s="456"/>
      <c r="D1343" s="457"/>
    </row>
    <row r="1344" spans="2:4">
      <c r="B1344" s="456"/>
      <c r="C1344" s="456"/>
      <c r="D1344" s="457"/>
    </row>
    <row r="1345" spans="2:4">
      <c r="B1345" s="456"/>
      <c r="C1345" s="456"/>
      <c r="D1345" s="457"/>
    </row>
    <row r="1346" spans="2:4">
      <c r="B1346" s="456"/>
      <c r="C1346" s="456"/>
      <c r="D1346" s="457"/>
    </row>
    <row r="1347" spans="2:4">
      <c r="B1347" s="456"/>
      <c r="C1347" s="456"/>
      <c r="D1347" s="457"/>
    </row>
    <row r="1348" spans="2:4">
      <c r="B1348" s="456"/>
      <c r="C1348" s="456"/>
      <c r="D1348" s="457"/>
    </row>
    <row r="1349" spans="2:4">
      <c r="B1349" s="456"/>
      <c r="C1349" s="456"/>
      <c r="D1349" s="457"/>
    </row>
    <row r="1350" spans="2:4">
      <c r="B1350" s="456"/>
      <c r="C1350" s="456"/>
      <c r="D1350" s="457"/>
    </row>
    <row r="1351" spans="2:4">
      <c r="B1351" s="456"/>
      <c r="C1351" s="456"/>
      <c r="D1351" s="457"/>
    </row>
    <row r="1352" spans="2:4">
      <c r="B1352" s="456"/>
      <c r="C1352" s="456"/>
      <c r="D1352" s="457"/>
    </row>
    <row r="1353" spans="2:4">
      <c r="B1353" s="456"/>
      <c r="C1353" s="456"/>
      <c r="D1353" s="457"/>
    </row>
    <row r="1354" spans="2:4">
      <c r="B1354" s="456"/>
      <c r="C1354" s="456"/>
      <c r="D1354" s="457"/>
    </row>
    <row r="1355" spans="2:4">
      <c r="B1355" s="456"/>
      <c r="C1355" s="456"/>
      <c r="D1355" s="457"/>
    </row>
    <row r="1356" spans="2:4">
      <c r="B1356" s="456"/>
      <c r="C1356" s="456"/>
      <c r="D1356" s="457"/>
    </row>
    <row r="1357" spans="2:4">
      <c r="B1357" s="456"/>
      <c r="C1357" s="456"/>
      <c r="D1357" s="457"/>
    </row>
    <row r="1358" spans="2:4">
      <c r="B1358" s="456"/>
      <c r="C1358" s="456"/>
      <c r="D1358" s="457"/>
    </row>
    <row r="1359" spans="2:4">
      <c r="B1359" s="456"/>
      <c r="C1359" s="456"/>
      <c r="D1359" s="457"/>
    </row>
    <row r="1360" spans="2:4">
      <c r="B1360" s="456"/>
      <c r="C1360" s="456"/>
      <c r="D1360" s="457"/>
    </row>
    <row r="1361" spans="2:4">
      <c r="B1361" s="456"/>
      <c r="C1361" s="456"/>
      <c r="D1361" s="457"/>
    </row>
    <row r="1362" spans="2:4">
      <c r="B1362" s="456"/>
      <c r="C1362" s="456"/>
      <c r="D1362" s="457"/>
    </row>
    <row r="1363" spans="2:4">
      <c r="B1363" s="456"/>
      <c r="C1363" s="456"/>
      <c r="D1363" s="457"/>
    </row>
    <row r="1364" spans="2:4">
      <c r="B1364" s="456"/>
      <c r="C1364" s="456"/>
      <c r="D1364" s="457"/>
    </row>
    <row r="1365" spans="2:4">
      <c r="B1365" s="456"/>
      <c r="C1365" s="456"/>
      <c r="D1365" s="457"/>
    </row>
    <row r="1366" spans="2:4">
      <c r="B1366" s="456"/>
      <c r="C1366" s="456"/>
      <c r="D1366" s="457"/>
    </row>
    <row r="1367" spans="2:4">
      <c r="B1367" s="456"/>
      <c r="C1367" s="456"/>
      <c r="D1367" s="457"/>
    </row>
    <row r="1368" spans="2:4">
      <c r="B1368" s="458"/>
      <c r="C1368" s="458"/>
      <c r="D1368" s="460"/>
    </row>
    <row r="1369" spans="2:4">
      <c r="B1369" s="458"/>
      <c r="C1369" s="458"/>
      <c r="D1369" s="460"/>
    </row>
    <row r="1370" spans="2:4">
      <c r="B1370" s="458"/>
      <c r="C1370" s="458"/>
      <c r="D1370" s="460"/>
    </row>
    <row r="1371" spans="2:4">
      <c r="B1371" s="458"/>
      <c r="C1371" s="458"/>
      <c r="D1371" s="460"/>
    </row>
    <row r="1372" spans="2:4">
      <c r="B1372" s="458"/>
      <c r="C1372" s="458"/>
      <c r="D1372" s="460"/>
    </row>
    <row r="1373" spans="2:4">
      <c r="B1373" s="458"/>
      <c r="C1373" s="458"/>
      <c r="D1373" s="460"/>
    </row>
    <row r="1374" spans="2:4">
      <c r="B1374" s="458"/>
      <c r="C1374" s="458"/>
      <c r="D1374" s="460"/>
    </row>
    <row r="1375" spans="2:4">
      <c r="B1375" s="458"/>
      <c r="C1375" s="458"/>
      <c r="D1375" s="460"/>
    </row>
    <row r="1376" spans="2:4">
      <c r="B1376" s="458"/>
      <c r="C1376" s="458"/>
      <c r="D1376" s="460"/>
    </row>
    <row r="1377" spans="2:4">
      <c r="B1377" s="458"/>
      <c r="C1377" s="458"/>
      <c r="D1377" s="460"/>
    </row>
    <row r="1378" spans="2:4">
      <c r="B1378" s="458"/>
      <c r="C1378" s="458"/>
      <c r="D1378" s="460"/>
    </row>
    <row r="1379" spans="2:4">
      <c r="B1379" s="458"/>
      <c r="C1379" s="458"/>
      <c r="D1379" s="460"/>
    </row>
    <row r="1380" spans="2:4">
      <c r="B1380" s="458"/>
      <c r="C1380" s="458"/>
      <c r="D1380" s="460"/>
    </row>
    <row r="1381" spans="2:4">
      <c r="B1381" s="458"/>
      <c r="C1381" s="458"/>
      <c r="D1381" s="460"/>
    </row>
    <row r="1382" spans="2:4">
      <c r="B1382" s="458"/>
      <c r="C1382" s="458"/>
      <c r="D1382" s="460"/>
    </row>
    <row r="1383" spans="2:4">
      <c r="B1383" s="458"/>
      <c r="C1383" s="458"/>
      <c r="D1383" s="460"/>
    </row>
    <row r="1384" spans="2:4">
      <c r="B1384" s="458"/>
      <c r="C1384" s="458"/>
      <c r="D1384" s="460"/>
    </row>
    <row r="1385" spans="2:4">
      <c r="B1385" s="458"/>
      <c r="C1385" s="458"/>
      <c r="D1385" s="460"/>
    </row>
    <row r="1386" spans="2:4">
      <c r="B1386" s="458"/>
      <c r="C1386" s="458"/>
      <c r="D1386" s="460"/>
    </row>
    <row r="1387" spans="2:4">
      <c r="B1387" s="458"/>
      <c r="C1387" s="458"/>
      <c r="D1387" s="460"/>
    </row>
    <row r="1388" spans="2:4">
      <c r="B1388" s="458"/>
      <c r="C1388" s="458"/>
      <c r="D1388" s="460"/>
    </row>
    <row r="1389" spans="2:4">
      <c r="B1389" s="458"/>
      <c r="C1389" s="458"/>
      <c r="D1389" s="460"/>
    </row>
    <row r="1390" spans="2:4">
      <c r="B1390" s="458"/>
      <c r="C1390" s="458"/>
      <c r="D1390" s="460"/>
    </row>
    <row r="1391" spans="2:4">
      <c r="B1391" s="458"/>
      <c r="C1391" s="458"/>
      <c r="D1391" s="460"/>
    </row>
    <row r="1392" spans="2:4">
      <c r="B1392" s="458"/>
      <c r="C1392" s="458"/>
      <c r="D1392" s="460"/>
    </row>
    <row r="1393" spans="2:4">
      <c r="B1393" s="458"/>
      <c r="C1393" s="458"/>
      <c r="D1393" s="460"/>
    </row>
    <row r="1394" spans="2:4">
      <c r="B1394" s="458"/>
      <c r="C1394" s="458"/>
      <c r="D1394" s="460"/>
    </row>
    <row r="1395" spans="2:4">
      <c r="B1395" s="458"/>
      <c r="C1395" s="458"/>
      <c r="D1395" s="460"/>
    </row>
    <row r="1396" spans="2:4">
      <c r="B1396" s="458"/>
      <c r="C1396" s="458"/>
      <c r="D1396" s="460"/>
    </row>
    <row r="1397" spans="2:4">
      <c r="B1397" s="458"/>
      <c r="C1397" s="458"/>
      <c r="D1397" s="460"/>
    </row>
    <row r="1398" spans="2:4">
      <c r="B1398" s="458"/>
      <c r="C1398" s="458"/>
      <c r="D1398" s="460"/>
    </row>
    <row r="1399" spans="2:4">
      <c r="B1399" s="458"/>
      <c r="C1399" s="458"/>
      <c r="D1399" s="460"/>
    </row>
    <row r="1400" spans="2:4">
      <c r="B1400" s="458"/>
      <c r="C1400" s="458"/>
      <c r="D1400" s="460"/>
    </row>
    <row r="1401" spans="2:4">
      <c r="B1401" s="458"/>
      <c r="C1401" s="458"/>
      <c r="D1401" s="460"/>
    </row>
    <row r="1402" spans="2:4">
      <c r="B1402" s="458"/>
      <c r="C1402" s="458"/>
      <c r="D1402" s="460"/>
    </row>
    <row r="1403" spans="2:4">
      <c r="B1403" s="458"/>
      <c r="C1403" s="458"/>
      <c r="D1403" s="460"/>
    </row>
    <row r="1404" spans="2:4">
      <c r="B1404" s="458"/>
      <c r="C1404" s="458"/>
      <c r="D1404" s="460"/>
    </row>
    <row r="1405" spans="2:4">
      <c r="B1405" s="458"/>
      <c r="C1405" s="458"/>
      <c r="D1405" s="460"/>
    </row>
    <row r="1406" spans="2:4">
      <c r="B1406" s="458"/>
      <c r="C1406" s="458"/>
      <c r="D1406" s="460"/>
    </row>
    <row r="1407" spans="2:4">
      <c r="B1407" s="458"/>
      <c r="C1407" s="458"/>
      <c r="D1407" s="460"/>
    </row>
    <row r="1408" spans="2:4">
      <c r="B1408" s="458"/>
      <c r="C1408" s="458"/>
      <c r="D1408" s="460"/>
    </row>
    <row r="1409" spans="2:4">
      <c r="B1409" s="458"/>
      <c r="C1409" s="458"/>
      <c r="D1409" s="460"/>
    </row>
    <row r="1410" spans="2:4">
      <c r="B1410" s="458"/>
      <c r="C1410" s="458"/>
      <c r="D1410" s="460"/>
    </row>
    <row r="1411" spans="2:4">
      <c r="B1411" s="458"/>
      <c r="C1411" s="458"/>
      <c r="D1411" s="460"/>
    </row>
    <row r="1412" spans="2:4">
      <c r="B1412" s="458"/>
      <c r="C1412" s="458"/>
      <c r="D1412" s="460"/>
    </row>
    <row r="1413" spans="2:4">
      <c r="B1413" s="458"/>
      <c r="C1413" s="458"/>
      <c r="D1413" s="460"/>
    </row>
    <row r="1414" spans="2:4">
      <c r="B1414" s="458"/>
      <c r="C1414" s="458"/>
      <c r="D1414" s="460"/>
    </row>
    <row r="1415" spans="2:4">
      <c r="B1415" s="458"/>
      <c r="C1415" s="458"/>
      <c r="D1415" s="460"/>
    </row>
    <row r="1416" spans="2:4">
      <c r="B1416" s="458"/>
      <c r="C1416" s="458"/>
      <c r="D1416" s="460"/>
    </row>
    <row r="1417" spans="2:4">
      <c r="B1417" s="458"/>
      <c r="C1417" s="458"/>
      <c r="D1417" s="460"/>
    </row>
    <row r="1418" spans="2:4">
      <c r="B1418" s="458"/>
      <c r="C1418" s="458"/>
      <c r="D1418" s="460"/>
    </row>
    <row r="1419" spans="2:4">
      <c r="B1419" s="458"/>
      <c r="C1419" s="458"/>
      <c r="D1419" s="460"/>
    </row>
    <row r="1420" spans="2:4">
      <c r="B1420" s="458"/>
      <c r="C1420" s="458"/>
      <c r="D1420" s="460"/>
    </row>
    <row r="1421" spans="2:4">
      <c r="B1421" s="458"/>
      <c r="C1421" s="458"/>
      <c r="D1421" s="460"/>
    </row>
    <row r="1422" spans="2:4">
      <c r="B1422" s="458"/>
      <c r="C1422" s="458"/>
      <c r="D1422" s="460"/>
    </row>
    <row r="1423" spans="2:4">
      <c r="B1423" s="458"/>
      <c r="C1423" s="458"/>
      <c r="D1423" s="460"/>
    </row>
    <row r="1424" spans="2:4">
      <c r="B1424" s="458"/>
      <c r="C1424" s="458"/>
      <c r="D1424" s="460"/>
    </row>
    <row r="1425" spans="2:4">
      <c r="B1425" s="458"/>
      <c r="C1425" s="458"/>
      <c r="D1425" s="460"/>
    </row>
    <row r="1426" spans="2:4">
      <c r="B1426" s="458"/>
      <c r="C1426" s="458"/>
      <c r="D1426" s="460"/>
    </row>
    <row r="1427" spans="2:4">
      <c r="B1427" s="458"/>
      <c r="C1427" s="458"/>
      <c r="D1427" s="460"/>
    </row>
    <row r="1428" spans="2:4">
      <c r="B1428" s="458"/>
      <c r="C1428" s="458"/>
      <c r="D1428" s="460"/>
    </row>
    <row r="1429" spans="2:4">
      <c r="B1429" s="458"/>
      <c r="C1429" s="458"/>
      <c r="D1429" s="460"/>
    </row>
    <row r="1430" spans="2:4">
      <c r="B1430" s="458"/>
      <c r="C1430" s="458"/>
      <c r="D1430" s="460"/>
    </row>
    <row r="1431" spans="2:4">
      <c r="B1431" s="458"/>
      <c r="C1431" s="458"/>
      <c r="D1431" s="460"/>
    </row>
    <row r="1432" spans="2:4">
      <c r="B1432" s="458"/>
      <c r="C1432" s="458"/>
      <c r="D1432" s="460"/>
    </row>
    <row r="1433" spans="2:4">
      <c r="B1433" s="458"/>
      <c r="C1433" s="458"/>
      <c r="D1433" s="460"/>
    </row>
    <row r="1434" spans="2:4">
      <c r="B1434" s="458"/>
      <c r="C1434" s="458"/>
      <c r="D1434" s="460"/>
    </row>
    <row r="1435" spans="2:4">
      <c r="B1435" s="458"/>
      <c r="C1435" s="458"/>
      <c r="D1435" s="460"/>
    </row>
    <row r="1436" spans="2:4">
      <c r="B1436" s="458"/>
      <c r="C1436" s="458"/>
      <c r="D1436" s="460"/>
    </row>
    <row r="1437" spans="2:4">
      <c r="B1437" s="458"/>
      <c r="C1437" s="458"/>
      <c r="D1437" s="460"/>
    </row>
    <row r="1438" spans="2:4">
      <c r="B1438" s="458"/>
      <c r="C1438" s="458"/>
      <c r="D1438" s="460"/>
    </row>
    <row r="1439" spans="2:4">
      <c r="B1439" s="458"/>
      <c r="C1439" s="458"/>
      <c r="D1439" s="460"/>
    </row>
    <row r="1440" spans="2:4">
      <c r="B1440" s="458"/>
      <c r="C1440" s="458"/>
      <c r="D1440" s="460"/>
    </row>
    <row r="1441" spans="2:4">
      <c r="B1441" s="458"/>
      <c r="C1441" s="458"/>
      <c r="D1441" s="460"/>
    </row>
    <row r="1442" spans="2:4">
      <c r="B1442" s="458"/>
      <c r="C1442" s="458"/>
      <c r="D1442" s="460"/>
    </row>
    <row r="1443" spans="2:4">
      <c r="B1443" s="458"/>
      <c r="C1443" s="458"/>
      <c r="D1443" s="460"/>
    </row>
    <row r="1444" spans="2:4">
      <c r="B1444" s="458"/>
      <c r="C1444" s="458"/>
      <c r="D1444" s="460"/>
    </row>
    <row r="1445" spans="2:4">
      <c r="B1445" s="458"/>
      <c r="C1445" s="458"/>
      <c r="D1445" s="460"/>
    </row>
    <row r="1446" spans="2:4">
      <c r="B1446" s="458"/>
      <c r="C1446" s="458"/>
      <c r="D1446" s="460"/>
    </row>
    <row r="1447" spans="2:4">
      <c r="B1447" s="458"/>
      <c r="C1447" s="458"/>
      <c r="D1447" s="460"/>
    </row>
    <row r="1448" spans="2:4">
      <c r="B1448" s="458"/>
      <c r="C1448" s="458"/>
      <c r="D1448" s="460"/>
    </row>
    <row r="1449" spans="2:4">
      <c r="B1449" s="458"/>
      <c r="C1449" s="458"/>
      <c r="D1449" s="460"/>
    </row>
    <row r="1450" spans="2:4">
      <c r="B1450" s="458"/>
      <c r="C1450" s="458"/>
      <c r="D1450" s="460"/>
    </row>
    <row r="1451" spans="2:4">
      <c r="B1451" s="458"/>
      <c r="C1451" s="458"/>
      <c r="D1451" s="460"/>
    </row>
    <row r="1452" spans="2:4">
      <c r="B1452" s="458"/>
      <c r="C1452" s="458"/>
      <c r="D1452" s="460"/>
    </row>
    <row r="1453" spans="2:4">
      <c r="B1453" s="458"/>
      <c r="C1453" s="458"/>
      <c r="D1453" s="460"/>
    </row>
    <row r="1454" spans="2:4">
      <c r="B1454" s="458"/>
      <c r="C1454" s="458"/>
      <c r="D1454" s="460"/>
    </row>
    <row r="1455" spans="2:4">
      <c r="B1455" s="458"/>
      <c r="C1455" s="458"/>
      <c r="D1455" s="460"/>
    </row>
    <row r="1456" spans="2:4">
      <c r="B1456" s="458"/>
      <c r="C1456" s="458"/>
      <c r="D1456" s="460"/>
    </row>
    <row r="1457" spans="2:4">
      <c r="B1457" s="458"/>
      <c r="C1457" s="458"/>
      <c r="D1457" s="460"/>
    </row>
    <row r="1458" spans="2:4">
      <c r="B1458" s="458"/>
      <c r="C1458" s="458"/>
      <c r="D1458" s="460"/>
    </row>
    <row r="1459" spans="2:4">
      <c r="B1459" s="458"/>
      <c r="C1459" s="458"/>
      <c r="D1459" s="460"/>
    </row>
    <row r="1460" spans="2:4">
      <c r="B1460" s="458"/>
      <c r="C1460" s="458"/>
      <c r="D1460" s="460"/>
    </row>
    <row r="1461" spans="2:4">
      <c r="B1461" s="458"/>
      <c r="C1461" s="458"/>
      <c r="D1461" s="460"/>
    </row>
    <row r="1462" spans="2:4">
      <c r="B1462" s="458"/>
      <c r="C1462" s="458"/>
      <c r="D1462" s="460"/>
    </row>
    <row r="1463" spans="2:4">
      <c r="B1463" s="458"/>
      <c r="C1463" s="458"/>
      <c r="D1463" s="460"/>
    </row>
    <row r="1464" spans="2:4">
      <c r="B1464" s="458"/>
      <c r="C1464" s="458"/>
      <c r="D1464" s="460"/>
    </row>
    <row r="1465" spans="2:4">
      <c r="B1465" s="458"/>
      <c r="C1465" s="458"/>
      <c r="D1465" s="460"/>
    </row>
    <row r="1466" spans="2:4">
      <c r="B1466" s="458"/>
      <c r="C1466" s="458"/>
      <c r="D1466" s="460"/>
    </row>
    <row r="1467" spans="2:4">
      <c r="B1467" s="458"/>
      <c r="C1467" s="458"/>
      <c r="D1467" s="460"/>
    </row>
    <row r="1468" spans="2:4">
      <c r="B1468" s="458"/>
      <c r="C1468" s="458"/>
      <c r="D1468" s="460"/>
    </row>
    <row r="1469" spans="2:4">
      <c r="B1469" s="458"/>
      <c r="C1469" s="458"/>
      <c r="D1469" s="460"/>
    </row>
    <row r="1470" spans="2:4">
      <c r="B1470" s="458"/>
      <c r="C1470" s="458"/>
      <c r="D1470" s="460"/>
    </row>
    <row r="1471" spans="2:4">
      <c r="B1471" s="458"/>
      <c r="C1471" s="458"/>
      <c r="D1471" s="460"/>
    </row>
    <row r="1472" spans="2:4">
      <c r="B1472" s="458"/>
      <c r="C1472" s="458"/>
      <c r="D1472" s="460"/>
    </row>
    <row r="1473" spans="2:4">
      <c r="B1473" s="458"/>
      <c r="C1473" s="458"/>
      <c r="D1473" s="460"/>
    </row>
    <row r="1474" spans="2:4">
      <c r="B1474" s="458"/>
      <c r="C1474" s="458"/>
      <c r="D1474" s="460"/>
    </row>
    <row r="1475" spans="2:4">
      <c r="B1475" s="458"/>
      <c r="C1475" s="458"/>
      <c r="D1475" s="460"/>
    </row>
    <row r="1476" spans="2:4">
      <c r="B1476" s="458"/>
      <c r="C1476" s="458"/>
      <c r="D1476" s="460"/>
    </row>
    <row r="1477" spans="2:4">
      <c r="B1477" s="458"/>
      <c r="C1477" s="458"/>
      <c r="D1477" s="460"/>
    </row>
    <row r="1478" spans="2:4">
      <c r="B1478" s="458"/>
      <c r="C1478" s="458"/>
      <c r="D1478" s="460"/>
    </row>
    <row r="1479" spans="2:4">
      <c r="B1479" s="458"/>
      <c r="C1479" s="458"/>
      <c r="D1479" s="460"/>
    </row>
    <row r="1480" spans="2:4">
      <c r="B1480" s="458"/>
      <c r="C1480" s="458"/>
      <c r="D1480" s="460"/>
    </row>
    <row r="1481" spans="2:4">
      <c r="B1481" s="458"/>
      <c r="C1481" s="458"/>
      <c r="D1481" s="460"/>
    </row>
    <row r="1482" spans="2:4">
      <c r="B1482" s="458"/>
      <c r="C1482" s="458"/>
      <c r="D1482" s="460"/>
    </row>
    <row r="1483" spans="2:4">
      <c r="B1483" s="458"/>
      <c r="C1483" s="458"/>
      <c r="D1483" s="460"/>
    </row>
    <row r="1484" spans="2:4">
      <c r="B1484" s="458"/>
      <c r="C1484" s="458"/>
      <c r="D1484" s="460"/>
    </row>
    <row r="1485" spans="2:4">
      <c r="B1485" s="458"/>
      <c r="C1485" s="458"/>
      <c r="D1485" s="460"/>
    </row>
    <row r="1486" spans="2:4">
      <c r="B1486" s="458"/>
      <c r="C1486" s="458"/>
      <c r="D1486" s="460"/>
    </row>
    <row r="1487" spans="2:4">
      <c r="B1487" s="458"/>
      <c r="C1487" s="458"/>
      <c r="D1487" s="460"/>
    </row>
    <row r="1488" spans="2:4">
      <c r="B1488" s="458"/>
      <c r="C1488" s="458"/>
      <c r="D1488" s="460"/>
    </row>
    <row r="1489" spans="2:4">
      <c r="B1489" s="458"/>
      <c r="C1489" s="458"/>
      <c r="D1489" s="460"/>
    </row>
    <row r="1490" spans="2:4">
      <c r="B1490" s="458"/>
      <c r="C1490" s="458"/>
      <c r="D1490" s="460"/>
    </row>
    <row r="1491" spans="2:4">
      <c r="B1491" s="458"/>
      <c r="C1491" s="458"/>
      <c r="D1491" s="460"/>
    </row>
    <row r="1492" spans="2:4">
      <c r="B1492" s="458"/>
      <c r="C1492" s="458"/>
      <c r="D1492" s="460"/>
    </row>
    <row r="1493" spans="2:4">
      <c r="B1493" s="458"/>
      <c r="C1493" s="458"/>
      <c r="D1493" s="460"/>
    </row>
    <row r="1494" spans="2:4">
      <c r="B1494" s="458"/>
      <c r="C1494" s="458"/>
      <c r="D1494" s="460"/>
    </row>
    <row r="1495" spans="2:4">
      <c r="B1495" s="458"/>
      <c r="C1495" s="458"/>
      <c r="D1495" s="460"/>
    </row>
    <row r="1496" spans="2:4">
      <c r="B1496" s="458"/>
      <c r="C1496" s="458"/>
      <c r="D1496" s="460"/>
    </row>
    <row r="1497" spans="2:4">
      <c r="B1497" s="458"/>
      <c r="C1497" s="458"/>
      <c r="D1497" s="460"/>
    </row>
    <row r="1498" spans="2:4">
      <c r="B1498" s="458"/>
      <c r="C1498" s="458"/>
      <c r="D1498" s="460"/>
    </row>
    <row r="1499" spans="2:4">
      <c r="B1499" s="458"/>
      <c r="C1499" s="458"/>
      <c r="D1499" s="460"/>
    </row>
    <row r="1500" spans="2:4">
      <c r="B1500" s="458"/>
      <c r="C1500" s="458"/>
      <c r="D1500" s="460"/>
    </row>
    <row r="1501" spans="2:4">
      <c r="B1501" s="458"/>
      <c r="C1501" s="458"/>
      <c r="D1501" s="460"/>
    </row>
    <row r="1502" spans="2:4">
      <c r="B1502" s="458"/>
      <c r="C1502" s="458"/>
      <c r="D1502" s="460"/>
    </row>
    <row r="1503" spans="2:4">
      <c r="B1503" s="458"/>
      <c r="C1503" s="458"/>
      <c r="D1503" s="460"/>
    </row>
    <row r="1504" spans="2:4">
      <c r="B1504" s="458"/>
      <c r="C1504" s="458"/>
      <c r="D1504" s="460"/>
    </row>
    <row r="1505" spans="2:4">
      <c r="B1505" s="458"/>
      <c r="C1505" s="458"/>
      <c r="D1505" s="460"/>
    </row>
    <row r="1506" spans="2:4">
      <c r="B1506" s="458"/>
      <c r="C1506" s="458"/>
      <c r="D1506" s="460"/>
    </row>
    <row r="1507" spans="2:4">
      <c r="B1507" s="458"/>
      <c r="C1507" s="458"/>
      <c r="D1507" s="460"/>
    </row>
    <row r="1508" spans="2:4">
      <c r="B1508" s="458"/>
      <c r="C1508" s="458"/>
      <c r="D1508" s="460"/>
    </row>
    <row r="1509" spans="2:4">
      <c r="B1509" s="458"/>
      <c r="C1509" s="458"/>
      <c r="D1509" s="460"/>
    </row>
    <row r="1510" spans="2:4">
      <c r="B1510" s="458"/>
      <c r="C1510" s="458"/>
      <c r="D1510" s="460"/>
    </row>
    <row r="1511" spans="2:4">
      <c r="B1511" s="458"/>
      <c r="C1511" s="458"/>
      <c r="D1511" s="460"/>
    </row>
    <row r="1512" spans="2:4">
      <c r="B1512" s="458"/>
      <c r="C1512" s="458"/>
      <c r="D1512" s="460"/>
    </row>
    <row r="1513" spans="2:4">
      <c r="B1513" s="458"/>
      <c r="C1513" s="458"/>
      <c r="D1513" s="460"/>
    </row>
    <row r="1514" spans="2:4">
      <c r="B1514" s="458"/>
      <c r="C1514" s="458"/>
      <c r="D1514" s="460"/>
    </row>
    <row r="1515" spans="2:4">
      <c r="B1515" s="458"/>
      <c r="C1515" s="458"/>
      <c r="D1515" s="460"/>
    </row>
    <row r="1516" spans="2:4">
      <c r="B1516" s="458"/>
      <c r="C1516" s="458"/>
      <c r="D1516" s="460"/>
    </row>
    <row r="1517" spans="2:4">
      <c r="B1517" s="458"/>
      <c r="C1517" s="458"/>
      <c r="D1517" s="460"/>
    </row>
    <row r="1518" spans="2:4">
      <c r="B1518" s="458"/>
      <c r="C1518" s="458"/>
      <c r="D1518" s="460"/>
    </row>
    <row r="1519" spans="2:4">
      <c r="B1519" s="458"/>
      <c r="C1519" s="458"/>
      <c r="D1519" s="460"/>
    </row>
    <row r="1520" spans="2:4">
      <c r="B1520" s="458"/>
      <c r="C1520" s="458"/>
      <c r="D1520" s="460"/>
    </row>
    <row r="1521" spans="2:4">
      <c r="B1521" s="458"/>
      <c r="C1521" s="458"/>
      <c r="D1521" s="460"/>
    </row>
    <row r="1522" spans="2:4">
      <c r="B1522" s="458"/>
      <c r="C1522" s="458"/>
      <c r="D1522" s="460"/>
    </row>
    <row r="1523" spans="2:4">
      <c r="B1523" s="458"/>
      <c r="C1523" s="458"/>
      <c r="D1523" s="460"/>
    </row>
    <row r="1524" spans="2:4">
      <c r="B1524" s="458"/>
      <c r="C1524" s="458"/>
      <c r="D1524" s="460"/>
    </row>
    <row r="1525" spans="2:4">
      <c r="B1525" s="458"/>
      <c r="C1525" s="458"/>
      <c r="D1525" s="460"/>
    </row>
    <row r="1526" spans="2:4">
      <c r="B1526" s="458"/>
      <c r="C1526" s="458"/>
      <c r="D1526" s="460"/>
    </row>
    <row r="1527" spans="2:4">
      <c r="B1527" s="458"/>
      <c r="C1527" s="458"/>
      <c r="D1527" s="460"/>
    </row>
    <row r="1528" spans="2:4">
      <c r="B1528" s="458"/>
      <c r="C1528" s="458"/>
      <c r="D1528" s="460"/>
    </row>
    <row r="1529" spans="2:4">
      <c r="B1529" s="458"/>
      <c r="C1529" s="458"/>
      <c r="D1529" s="460"/>
    </row>
    <row r="1530" spans="2:4">
      <c r="B1530" s="458"/>
      <c r="C1530" s="458"/>
      <c r="D1530" s="460"/>
    </row>
    <row r="1531" spans="2:4">
      <c r="B1531" s="458"/>
      <c r="C1531" s="458"/>
      <c r="D1531" s="460"/>
    </row>
    <row r="1532" spans="2:4">
      <c r="B1532" s="458"/>
      <c r="C1532" s="458"/>
      <c r="D1532" s="460"/>
    </row>
    <row r="1533" spans="2:4">
      <c r="B1533" s="458"/>
      <c r="C1533" s="458"/>
      <c r="D1533" s="460"/>
    </row>
    <row r="1534" spans="2:4">
      <c r="B1534" s="458"/>
      <c r="C1534" s="458"/>
      <c r="D1534" s="460"/>
    </row>
    <row r="1535" spans="2:4">
      <c r="B1535" s="458"/>
      <c r="C1535" s="458"/>
      <c r="D1535" s="460"/>
    </row>
    <row r="1536" spans="2:4">
      <c r="B1536" s="458"/>
      <c r="C1536" s="458"/>
      <c r="D1536" s="460"/>
    </row>
    <row r="1537" spans="2:4">
      <c r="B1537" s="458"/>
      <c r="C1537" s="458"/>
      <c r="D1537" s="460"/>
    </row>
    <row r="1538" spans="2:4">
      <c r="B1538" s="458"/>
      <c r="C1538" s="458"/>
      <c r="D1538" s="460"/>
    </row>
    <row r="1539" spans="2:4">
      <c r="B1539" s="458"/>
      <c r="C1539" s="458"/>
      <c r="D1539" s="460"/>
    </row>
    <row r="1540" spans="2:4">
      <c r="B1540" s="458"/>
      <c r="C1540" s="458"/>
      <c r="D1540" s="460"/>
    </row>
    <row r="1541" spans="2:4">
      <c r="B1541" s="458"/>
      <c r="C1541" s="458"/>
      <c r="D1541" s="460"/>
    </row>
    <row r="1542" spans="2:4">
      <c r="B1542" s="458"/>
      <c r="C1542" s="458"/>
      <c r="D1542" s="460"/>
    </row>
    <row r="1543" spans="2:4">
      <c r="B1543" s="458"/>
      <c r="C1543" s="458"/>
      <c r="D1543" s="460"/>
    </row>
    <row r="1544" spans="2:4">
      <c r="B1544" s="458"/>
      <c r="C1544" s="458"/>
      <c r="D1544" s="460"/>
    </row>
    <row r="1545" spans="2:4">
      <c r="B1545" s="458"/>
      <c r="C1545" s="458"/>
      <c r="D1545" s="460"/>
    </row>
    <row r="1546" spans="2:4">
      <c r="B1546" s="458"/>
      <c r="C1546" s="458"/>
      <c r="D1546" s="460"/>
    </row>
    <row r="1547" spans="2:4">
      <c r="B1547" s="458"/>
      <c r="C1547" s="458"/>
      <c r="D1547" s="460"/>
    </row>
    <row r="1548" spans="2:4">
      <c r="B1548" s="458"/>
      <c r="C1548" s="458"/>
      <c r="D1548" s="460"/>
    </row>
    <row r="1549" spans="2:4">
      <c r="B1549" s="458"/>
      <c r="C1549" s="458"/>
      <c r="D1549" s="460"/>
    </row>
    <row r="1550" spans="2:4">
      <c r="B1550" s="458"/>
      <c r="C1550" s="458"/>
      <c r="D1550" s="460"/>
    </row>
    <row r="1551" spans="2:4">
      <c r="B1551" s="458"/>
      <c r="C1551" s="458"/>
      <c r="D1551" s="460"/>
    </row>
    <row r="1552" spans="2:4">
      <c r="B1552" s="458"/>
      <c r="C1552" s="458"/>
      <c r="D1552" s="460"/>
    </row>
    <row r="1553" spans="2:4">
      <c r="B1553" s="458"/>
      <c r="C1553" s="458"/>
      <c r="D1553" s="460"/>
    </row>
    <row r="1554" spans="2:4">
      <c r="B1554" s="458"/>
      <c r="C1554" s="458"/>
      <c r="D1554" s="460"/>
    </row>
    <row r="1555" spans="2:4">
      <c r="B1555" s="458"/>
      <c r="C1555" s="458"/>
      <c r="D1555" s="460"/>
    </row>
    <row r="1556" spans="2:4">
      <c r="B1556" s="458"/>
      <c r="C1556" s="458"/>
      <c r="D1556" s="460"/>
    </row>
    <row r="1557" spans="2:4">
      <c r="B1557" s="458"/>
      <c r="C1557" s="458"/>
      <c r="D1557" s="460"/>
    </row>
    <row r="1558" spans="2:4">
      <c r="B1558" s="458"/>
      <c r="C1558" s="458"/>
      <c r="D1558" s="460"/>
    </row>
    <row r="1559" spans="2:4">
      <c r="B1559" s="458"/>
      <c r="C1559" s="458"/>
      <c r="D1559" s="460"/>
    </row>
    <row r="1560" spans="2:4">
      <c r="B1560" s="458"/>
      <c r="C1560" s="458"/>
      <c r="D1560" s="460"/>
    </row>
    <row r="1561" spans="2:4">
      <c r="B1561" s="458"/>
      <c r="C1561" s="458"/>
      <c r="D1561" s="460"/>
    </row>
    <row r="1562" spans="2:4">
      <c r="B1562" s="458"/>
      <c r="C1562" s="458"/>
      <c r="D1562" s="460"/>
    </row>
    <row r="1563" spans="2:4">
      <c r="B1563" s="458"/>
      <c r="C1563" s="458"/>
      <c r="D1563" s="460"/>
    </row>
    <row r="1564" spans="2:4">
      <c r="B1564" s="458"/>
      <c r="C1564" s="458"/>
      <c r="D1564" s="460"/>
    </row>
    <row r="1565" spans="2:4">
      <c r="B1565" s="458"/>
      <c r="C1565" s="458"/>
      <c r="D1565" s="460"/>
    </row>
    <row r="1566" spans="2:4">
      <c r="B1566" s="458"/>
      <c r="C1566" s="458"/>
      <c r="D1566" s="460"/>
    </row>
    <row r="1567" spans="2:4">
      <c r="B1567" s="458"/>
      <c r="C1567" s="458"/>
      <c r="D1567" s="460"/>
    </row>
    <row r="1568" spans="2:4">
      <c r="B1568" s="458"/>
      <c r="C1568" s="458"/>
      <c r="D1568" s="460"/>
    </row>
    <row r="1569" spans="2:4">
      <c r="B1569" s="458"/>
      <c r="C1569" s="458"/>
      <c r="D1569" s="460"/>
    </row>
    <row r="1570" spans="2:4">
      <c r="B1570" s="458"/>
      <c r="C1570" s="458"/>
      <c r="D1570" s="460"/>
    </row>
    <row r="1571" spans="2:4">
      <c r="B1571" s="458"/>
      <c r="C1571" s="458"/>
      <c r="D1571" s="460"/>
    </row>
    <row r="1572" spans="2:4">
      <c r="B1572" s="458"/>
      <c r="C1572" s="458"/>
      <c r="D1572" s="460"/>
    </row>
    <row r="1573" spans="2:4">
      <c r="B1573" s="458"/>
      <c r="C1573" s="458"/>
      <c r="D1573" s="460"/>
    </row>
    <row r="1574" spans="2:4">
      <c r="B1574" s="458"/>
      <c r="C1574" s="458"/>
      <c r="D1574" s="460"/>
    </row>
    <row r="1575" spans="2:4">
      <c r="B1575" s="458"/>
      <c r="C1575" s="458"/>
      <c r="D1575" s="460"/>
    </row>
    <row r="1576" spans="2:4">
      <c r="B1576" s="458"/>
      <c r="C1576" s="458"/>
      <c r="D1576" s="460"/>
    </row>
    <row r="1577" spans="2:4">
      <c r="B1577" s="458"/>
      <c r="C1577" s="458"/>
      <c r="D1577" s="460"/>
    </row>
    <row r="1578" spans="2:4">
      <c r="B1578" s="458"/>
      <c r="C1578" s="458"/>
      <c r="D1578" s="460"/>
    </row>
    <row r="1579" spans="2:4">
      <c r="B1579" s="458"/>
      <c r="C1579" s="458"/>
      <c r="D1579" s="460"/>
    </row>
    <row r="1580" spans="2:4">
      <c r="B1580" s="458"/>
      <c r="C1580" s="458"/>
      <c r="D1580" s="460"/>
    </row>
    <row r="1581" spans="2:4">
      <c r="B1581" s="458"/>
      <c r="C1581" s="458"/>
      <c r="D1581" s="460"/>
    </row>
    <row r="1582" spans="2:4">
      <c r="B1582" s="458"/>
      <c r="C1582" s="458"/>
      <c r="D1582" s="460"/>
    </row>
    <row r="1583" spans="2:4">
      <c r="B1583" s="458"/>
      <c r="C1583" s="458"/>
      <c r="D1583" s="460"/>
    </row>
    <row r="1584" spans="2:4">
      <c r="B1584" s="458"/>
      <c r="C1584" s="458"/>
      <c r="D1584" s="460"/>
    </row>
    <row r="1585" spans="2:4">
      <c r="B1585" s="458"/>
      <c r="C1585" s="458"/>
      <c r="D1585" s="460"/>
    </row>
    <row r="1586" spans="2:4">
      <c r="B1586" s="458"/>
      <c r="C1586" s="458"/>
      <c r="D1586" s="460"/>
    </row>
    <row r="1587" spans="2:4">
      <c r="B1587" s="458"/>
      <c r="C1587" s="458"/>
      <c r="D1587" s="460"/>
    </row>
    <row r="1588" spans="2:4">
      <c r="B1588" s="458"/>
      <c r="C1588" s="458"/>
      <c r="D1588" s="460"/>
    </row>
    <row r="1589" spans="2:4">
      <c r="B1589" s="458"/>
      <c r="C1589" s="458"/>
      <c r="D1589" s="460"/>
    </row>
    <row r="1590" spans="2:4">
      <c r="B1590" s="458"/>
      <c r="C1590" s="458"/>
      <c r="D1590" s="460"/>
    </row>
    <row r="1591" spans="2:4">
      <c r="B1591" s="458"/>
      <c r="C1591" s="458"/>
      <c r="D1591" s="460"/>
    </row>
    <row r="1592" spans="2:4">
      <c r="B1592" s="458"/>
      <c r="C1592" s="458"/>
      <c r="D1592" s="460"/>
    </row>
    <row r="1593" spans="2:4">
      <c r="B1593" s="458"/>
      <c r="C1593" s="458"/>
      <c r="D1593" s="460"/>
    </row>
    <row r="1594" spans="2:4">
      <c r="B1594" s="458"/>
      <c r="C1594" s="458"/>
      <c r="D1594" s="460"/>
    </row>
    <row r="1595" spans="2:4">
      <c r="B1595" s="458"/>
      <c r="C1595" s="458"/>
      <c r="D1595" s="460"/>
    </row>
    <row r="1596" spans="2:4">
      <c r="B1596" s="458"/>
      <c r="C1596" s="458"/>
      <c r="D1596" s="460"/>
    </row>
    <row r="1597" spans="2:4">
      <c r="B1597" s="458"/>
      <c r="C1597" s="458"/>
      <c r="D1597" s="460"/>
    </row>
    <row r="1598" spans="2:4">
      <c r="B1598" s="458"/>
      <c r="C1598" s="458"/>
      <c r="D1598" s="460"/>
    </row>
    <row r="1599" spans="2:4">
      <c r="B1599" s="458"/>
      <c r="C1599" s="458"/>
      <c r="D1599" s="460"/>
    </row>
    <row r="1600" spans="2:4">
      <c r="B1600" s="458"/>
      <c r="C1600" s="458"/>
      <c r="D1600" s="460"/>
    </row>
    <row r="1601" spans="2:4">
      <c r="B1601" s="458"/>
      <c r="C1601" s="458"/>
      <c r="D1601" s="460"/>
    </row>
    <row r="1602" spans="2:4">
      <c r="B1602" s="458"/>
      <c r="C1602" s="458"/>
      <c r="D1602" s="460"/>
    </row>
    <row r="1603" spans="2:4">
      <c r="B1603" s="458"/>
      <c r="C1603" s="458"/>
      <c r="D1603" s="460"/>
    </row>
    <row r="1604" spans="2:4">
      <c r="B1604" s="458"/>
      <c r="C1604" s="458"/>
      <c r="D1604" s="460"/>
    </row>
    <row r="1605" spans="2:4">
      <c r="B1605" s="458"/>
      <c r="C1605" s="458"/>
      <c r="D1605" s="460"/>
    </row>
    <row r="1606" spans="2:4">
      <c r="B1606" s="458"/>
      <c r="C1606" s="458"/>
      <c r="D1606" s="460"/>
    </row>
    <row r="1607" spans="2:4">
      <c r="B1607" s="458"/>
      <c r="C1607" s="458"/>
      <c r="D1607" s="460"/>
    </row>
    <row r="1608" spans="2:4">
      <c r="B1608" s="458"/>
      <c r="C1608" s="458"/>
      <c r="D1608" s="460"/>
    </row>
    <row r="1609" spans="2:4">
      <c r="B1609" s="458"/>
      <c r="C1609" s="458"/>
      <c r="D1609" s="460"/>
    </row>
    <row r="1610" spans="2:4">
      <c r="B1610" s="458"/>
      <c r="C1610" s="458"/>
      <c r="D1610" s="460"/>
    </row>
    <row r="1611" spans="2:4">
      <c r="B1611" s="458"/>
      <c r="C1611" s="458"/>
      <c r="D1611" s="460"/>
    </row>
    <row r="1612" spans="2:4">
      <c r="B1612" s="458"/>
      <c r="C1612" s="458"/>
      <c r="D1612" s="460"/>
    </row>
    <row r="1613" spans="2:4">
      <c r="B1613" s="458"/>
      <c r="C1613" s="458"/>
      <c r="D1613" s="460"/>
    </row>
    <row r="1614" spans="2:4">
      <c r="B1614" s="458"/>
      <c r="C1614" s="458"/>
      <c r="D1614" s="460"/>
    </row>
    <row r="1615" spans="2:4">
      <c r="B1615" s="458"/>
      <c r="C1615" s="458"/>
      <c r="D1615" s="460"/>
    </row>
    <row r="1616" spans="2:4">
      <c r="B1616" s="458"/>
      <c r="C1616" s="458"/>
      <c r="D1616" s="460"/>
    </row>
    <row r="1617" spans="2:4">
      <c r="B1617" s="458"/>
      <c r="C1617" s="458"/>
      <c r="D1617" s="460"/>
    </row>
    <row r="1618" spans="2:4">
      <c r="B1618" s="458"/>
      <c r="C1618" s="458"/>
      <c r="D1618" s="460"/>
    </row>
    <row r="1619" spans="2:4">
      <c r="B1619" s="458"/>
      <c r="C1619" s="458"/>
      <c r="D1619" s="460"/>
    </row>
    <row r="1620" spans="2:4">
      <c r="B1620" s="458"/>
      <c r="C1620" s="458"/>
      <c r="D1620" s="460"/>
    </row>
    <row r="1621" spans="2:4">
      <c r="B1621" s="458"/>
      <c r="C1621" s="458"/>
      <c r="D1621" s="460"/>
    </row>
    <row r="1622" spans="2:4">
      <c r="B1622" s="458"/>
      <c r="C1622" s="458"/>
      <c r="D1622" s="460"/>
    </row>
    <row r="1623" spans="2:4">
      <c r="B1623" s="458"/>
      <c r="C1623" s="458"/>
      <c r="D1623" s="460"/>
    </row>
    <row r="1624" spans="2:4">
      <c r="B1624" s="458"/>
      <c r="C1624" s="458"/>
      <c r="D1624" s="460"/>
    </row>
    <row r="1625" spans="2:4">
      <c r="B1625" s="458"/>
      <c r="C1625" s="458"/>
      <c r="D1625" s="460"/>
    </row>
    <row r="1626" spans="2:4">
      <c r="B1626" s="458"/>
      <c r="C1626" s="458"/>
      <c r="D1626" s="460"/>
    </row>
    <row r="1627" spans="2:4">
      <c r="B1627" s="458"/>
      <c r="C1627" s="458"/>
      <c r="D1627" s="460"/>
    </row>
    <row r="1628" spans="2:4">
      <c r="B1628" s="458"/>
      <c r="C1628" s="458"/>
      <c r="D1628" s="460"/>
    </row>
    <row r="1629" spans="2:4">
      <c r="B1629" s="458"/>
      <c r="C1629" s="458"/>
      <c r="D1629" s="460"/>
    </row>
    <row r="1630" spans="2:4">
      <c r="B1630" s="458"/>
      <c r="C1630" s="458"/>
      <c r="D1630" s="460"/>
    </row>
    <row r="1631" spans="2:4">
      <c r="B1631" s="458"/>
      <c r="C1631" s="458"/>
      <c r="D1631" s="460"/>
    </row>
    <row r="1632" spans="2:4">
      <c r="B1632" s="458"/>
      <c r="C1632" s="458"/>
      <c r="D1632" s="460"/>
    </row>
    <row r="1633" spans="2:4">
      <c r="B1633" s="458"/>
      <c r="C1633" s="458"/>
      <c r="D1633" s="460"/>
    </row>
    <row r="1634" spans="2:4">
      <c r="B1634" s="458"/>
      <c r="C1634" s="458"/>
      <c r="D1634" s="460"/>
    </row>
    <row r="1635" spans="2:4">
      <c r="B1635" s="458"/>
      <c r="C1635" s="458"/>
      <c r="D1635" s="460"/>
    </row>
    <row r="1636" spans="2:4">
      <c r="B1636" s="458"/>
      <c r="C1636" s="458"/>
      <c r="D1636" s="460"/>
    </row>
    <row r="1637" spans="2:4">
      <c r="B1637" s="458"/>
      <c r="C1637" s="458"/>
      <c r="D1637" s="460"/>
    </row>
    <row r="1638" spans="2:4">
      <c r="B1638" s="458"/>
      <c r="C1638" s="458"/>
      <c r="D1638" s="460"/>
    </row>
    <row r="1639" spans="2:4">
      <c r="B1639" s="458"/>
      <c r="C1639" s="458"/>
      <c r="D1639" s="460"/>
    </row>
    <row r="1640" spans="2:4">
      <c r="B1640" s="459"/>
      <c r="C1640" s="455"/>
      <c r="D1640" s="457"/>
    </row>
    <row r="1641" spans="2:4">
      <c r="B1641" s="459"/>
      <c r="C1641" s="455"/>
      <c r="D1641" s="457"/>
    </row>
    <row r="1642" spans="2:4">
      <c r="B1642" s="456"/>
      <c r="C1642" s="456"/>
      <c r="D1642" s="457"/>
    </row>
    <row r="1643" spans="2:4">
      <c r="B1643" s="455"/>
      <c r="C1643" s="456"/>
      <c r="D1643" s="457"/>
    </row>
    <row r="1644" spans="2:4">
      <c r="B1644" s="455"/>
      <c r="C1644" s="456"/>
      <c r="D1644" s="457"/>
    </row>
    <row r="1645" spans="2:4">
      <c r="B1645" s="455"/>
      <c r="C1645" s="456"/>
      <c r="D1645" s="457"/>
    </row>
    <row r="1646" spans="2:4">
      <c r="B1646" s="455"/>
      <c r="C1646" s="456"/>
      <c r="D1646" s="457"/>
    </row>
    <row r="1647" spans="2:4">
      <c r="B1647" s="455"/>
      <c r="C1647" s="456"/>
      <c r="D1647" s="457"/>
    </row>
    <row r="1648" spans="2:4">
      <c r="B1648" s="455"/>
      <c r="C1648" s="456"/>
      <c r="D1648" s="457"/>
    </row>
    <row r="1649" spans="2:4">
      <c r="B1649" s="455"/>
      <c r="C1649" s="456"/>
      <c r="D1649" s="457"/>
    </row>
    <row r="1650" spans="2:4">
      <c r="B1650" s="455"/>
      <c r="C1650" s="456"/>
      <c r="D1650" s="457"/>
    </row>
    <row r="1651" spans="2:4">
      <c r="B1651" s="455"/>
      <c r="C1651" s="456"/>
      <c r="D1651" s="457"/>
    </row>
    <row r="1652" spans="2:4">
      <c r="B1652" s="455"/>
      <c r="C1652" s="456"/>
      <c r="D1652" s="457"/>
    </row>
    <row r="1653" spans="2:4">
      <c r="B1653" s="455"/>
      <c r="C1653" s="456"/>
      <c r="D1653" s="457"/>
    </row>
    <row r="1654" spans="2:4">
      <c r="B1654" s="456"/>
      <c r="C1654" s="456"/>
      <c r="D1654" s="457"/>
    </row>
    <row r="1655" spans="2:4">
      <c r="B1655" s="456"/>
      <c r="C1655" s="456"/>
      <c r="D1655" s="457"/>
    </row>
    <row r="1656" spans="2:4">
      <c r="B1656" s="461"/>
      <c r="C1656" s="461"/>
      <c r="D1656" s="462"/>
    </row>
    <row r="1657" spans="2:4">
      <c r="B1657" s="461"/>
      <c r="C1657" s="461"/>
      <c r="D1657" s="462"/>
    </row>
    <row r="1658" spans="2:4">
      <c r="B1658" s="461"/>
      <c r="C1658" s="461"/>
      <c r="D1658" s="462"/>
    </row>
    <row r="1659" spans="2:4">
      <c r="B1659" s="461"/>
      <c r="C1659" s="461"/>
      <c r="D1659" s="462"/>
    </row>
    <row r="1660" spans="2:4">
      <c r="B1660" s="461"/>
      <c r="C1660" s="461"/>
      <c r="D1660" s="462"/>
    </row>
    <row r="1661" spans="2:4">
      <c r="B1661" s="461"/>
      <c r="C1661" s="461"/>
      <c r="D1661" s="462"/>
    </row>
    <row r="1662" spans="2:4">
      <c r="B1662" s="461"/>
      <c r="C1662" s="461"/>
      <c r="D1662" s="462"/>
    </row>
    <row r="1663" spans="2:4">
      <c r="B1663" s="461"/>
      <c r="C1663" s="461"/>
      <c r="D1663" s="462"/>
    </row>
    <row r="1664" spans="2:4">
      <c r="B1664" s="461"/>
      <c r="C1664" s="461"/>
      <c r="D1664" s="462"/>
    </row>
    <row r="1665" spans="2:4">
      <c r="B1665" s="458"/>
      <c r="C1665" s="456"/>
      <c r="D1665" s="460"/>
    </row>
    <row r="1666" spans="2:4">
      <c r="B1666" s="458"/>
      <c r="C1666" s="456"/>
      <c r="D1666" s="460"/>
    </row>
    <row r="1667" spans="2:4">
      <c r="B1667" s="458"/>
      <c r="C1667" s="456"/>
      <c r="D1667" s="460"/>
    </row>
    <row r="1668" spans="2:4">
      <c r="B1668" s="458"/>
      <c r="C1668" s="456"/>
      <c r="D1668" s="460"/>
    </row>
    <row r="1669" spans="2:4">
      <c r="B1669" s="458"/>
      <c r="C1669" s="456"/>
      <c r="D1669" s="460"/>
    </row>
    <row r="1670" spans="2:4">
      <c r="B1670" s="458"/>
      <c r="C1670" s="456"/>
      <c r="D1670" s="460"/>
    </row>
    <row r="1671" spans="2:4">
      <c r="B1671" s="458"/>
      <c r="C1671" s="456"/>
      <c r="D1671" s="460"/>
    </row>
    <row r="1672" spans="2:4">
      <c r="B1672" s="458"/>
      <c r="C1672" s="456"/>
      <c r="D1672" s="460"/>
    </row>
    <row r="1673" spans="2:4">
      <c r="B1673" s="458"/>
      <c r="C1673" s="456"/>
      <c r="D1673" s="460"/>
    </row>
    <row r="1674" spans="2:4">
      <c r="B1674" s="458"/>
      <c r="C1674" s="456"/>
      <c r="D1674" s="460"/>
    </row>
    <row r="1675" spans="2:4">
      <c r="B1675" s="458"/>
      <c r="C1675" s="456"/>
      <c r="D1675" s="460"/>
    </row>
    <row r="1676" spans="2:4">
      <c r="B1676" s="458"/>
      <c r="C1676" s="456"/>
      <c r="D1676" s="460"/>
    </row>
    <row r="1677" spans="2:4">
      <c r="B1677" s="458"/>
      <c r="C1677" s="456"/>
      <c r="D1677" s="460"/>
    </row>
    <row r="1678" spans="2:4">
      <c r="B1678" s="458"/>
      <c r="C1678" s="456"/>
      <c r="D1678" s="460"/>
    </row>
    <row r="1679" spans="2:4">
      <c r="B1679" s="458"/>
      <c r="C1679" s="456"/>
      <c r="D1679" s="460"/>
    </row>
    <row r="1680" spans="2:4">
      <c r="B1680" s="458"/>
      <c r="C1680" s="456"/>
      <c r="D1680" s="460"/>
    </row>
    <row r="1681" spans="2:4">
      <c r="B1681" s="456"/>
      <c r="C1681" s="456"/>
      <c r="D1681" s="460"/>
    </row>
    <row r="1682" spans="2:4">
      <c r="B1682" s="456"/>
      <c r="C1682" s="456"/>
      <c r="D1682" s="460"/>
    </row>
    <row r="1683" spans="2:4">
      <c r="B1683" s="456"/>
      <c r="C1683" s="456"/>
      <c r="D1683" s="460"/>
    </row>
    <row r="1684" spans="2:4">
      <c r="B1684" s="456"/>
      <c r="C1684" s="456"/>
      <c r="D1684" s="460"/>
    </row>
    <row r="1685" spans="2:4">
      <c r="B1685" s="456"/>
      <c r="C1685" s="456"/>
      <c r="D1685" s="460"/>
    </row>
    <row r="1686" spans="2:4">
      <c r="B1686" s="456"/>
      <c r="C1686" s="456"/>
      <c r="D1686" s="460"/>
    </row>
    <row r="1687" spans="2:4">
      <c r="B1687" s="456"/>
      <c r="C1687" s="456"/>
      <c r="D1687" s="457"/>
    </row>
    <row r="1688" spans="2:4">
      <c r="B1688" s="456"/>
      <c r="C1688" s="456"/>
      <c r="D1688" s="460"/>
    </row>
    <row r="1689" spans="2:4">
      <c r="B1689" s="456"/>
      <c r="C1689" s="456"/>
      <c r="D1689" s="460"/>
    </row>
    <row r="1690" spans="2:4">
      <c r="B1690" s="456"/>
      <c r="C1690" s="456"/>
      <c r="D1690" s="460"/>
    </row>
    <row r="1691" spans="2:4">
      <c r="B1691" s="456"/>
      <c r="C1691" s="456"/>
      <c r="D1691" s="460"/>
    </row>
    <row r="1692" spans="2:4">
      <c r="B1692" s="456"/>
      <c r="C1692" s="456"/>
      <c r="D1692" s="460"/>
    </row>
    <row r="1693" spans="2:4">
      <c r="B1693" s="456"/>
      <c r="C1693" s="456"/>
      <c r="D1693" s="460"/>
    </row>
    <row r="1694" spans="2:4">
      <c r="B1694" s="456"/>
      <c r="C1694" s="456"/>
      <c r="D1694" s="460"/>
    </row>
    <row r="1695" spans="2:4">
      <c r="B1695" s="456"/>
      <c r="C1695" s="456"/>
      <c r="D1695" s="460"/>
    </row>
    <row r="1696" spans="2:4">
      <c r="B1696" s="456"/>
      <c r="C1696" s="456"/>
      <c r="D1696" s="460"/>
    </row>
    <row r="1697" spans="2:4">
      <c r="B1697" s="456"/>
      <c r="C1697" s="456"/>
      <c r="D1697" s="460"/>
    </row>
    <row r="1698" spans="2:4">
      <c r="B1698" s="456"/>
      <c r="C1698" s="456"/>
      <c r="D1698" s="460"/>
    </row>
    <row r="1699" spans="2:4">
      <c r="B1699" s="456"/>
      <c r="C1699" s="456"/>
      <c r="D1699" s="460"/>
    </row>
    <row r="1700" spans="2:4">
      <c r="B1700" s="456"/>
      <c r="C1700" s="456"/>
      <c r="D1700" s="460"/>
    </row>
    <row r="1701" spans="2:4">
      <c r="B1701" s="456"/>
      <c r="C1701" s="456"/>
      <c r="D1701" s="460"/>
    </row>
    <row r="1702" spans="2:4">
      <c r="B1702" s="456"/>
      <c r="C1702" s="456"/>
      <c r="D1702" s="460"/>
    </row>
    <row r="1703" spans="2:4">
      <c r="B1703" s="456"/>
      <c r="C1703" s="456"/>
      <c r="D1703" s="460"/>
    </row>
    <row r="1704" spans="2:4">
      <c r="B1704" s="456"/>
      <c r="C1704" s="456"/>
      <c r="D1704" s="460"/>
    </row>
    <row r="1705" spans="2:4">
      <c r="B1705" s="456"/>
      <c r="C1705" s="456"/>
      <c r="D1705" s="460"/>
    </row>
    <row r="1706" spans="2:4">
      <c r="B1706" s="463"/>
      <c r="C1706" s="464"/>
      <c r="D1706" s="465"/>
    </row>
    <row r="1707" spans="2:4">
      <c r="B1707" s="463"/>
      <c r="C1707" s="464"/>
      <c r="D1707" s="465"/>
    </row>
    <row r="1708" spans="2:4">
      <c r="B1708" s="456"/>
      <c r="C1708" s="464"/>
      <c r="D1708" s="457"/>
    </row>
    <row r="1709" spans="2:4">
      <c r="B1709" s="463"/>
      <c r="C1709" s="464"/>
      <c r="D1709" s="465"/>
    </row>
    <row r="1710" spans="2:4">
      <c r="B1710" s="463"/>
      <c r="C1710" s="464"/>
      <c r="D1710" s="465"/>
    </row>
    <row r="1711" spans="2:4">
      <c r="B1711" s="463"/>
      <c r="C1711" s="464"/>
      <c r="D1711" s="465"/>
    </row>
    <row r="1712" spans="2:4">
      <c r="B1712" s="463"/>
      <c r="C1712" s="464"/>
      <c r="D1712" s="465"/>
    </row>
    <row r="1713" spans="2:4">
      <c r="B1713" s="463"/>
      <c r="C1713" s="464"/>
      <c r="D1713" s="465"/>
    </row>
    <row r="1714" spans="2:4">
      <c r="B1714" s="463"/>
      <c r="C1714" s="464"/>
      <c r="D1714" s="465"/>
    </row>
    <row r="1715" spans="2:4">
      <c r="B1715" s="463"/>
      <c r="C1715" s="464"/>
      <c r="D1715" s="465"/>
    </row>
    <row r="1716" spans="2:4">
      <c r="B1716" s="463"/>
      <c r="C1716" s="464"/>
      <c r="D1716" s="465"/>
    </row>
    <row r="1717" spans="2:4">
      <c r="B1717" s="463"/>
      <c r="C1717" s="464"/>
      <c r="D1717" s="465"/>
    </row>
    <row r="1718" spans="2:4">
      <c r="B1718" s="463"/>
      <c r="C1718" s="464"/>
      <c r="D1718" s="465"/>
    </row>
    <row r="1719" spans="2:4">
      <c r="B1719" s="463"/>
      <c r="C1719" s="464"/>
      <c r="D1719" s="465"/>
    </row>
    <row r="1720" spans="2:4">
      <c r="B1720" s="463"/>
      <c r="C1720" s="464"/>
      <c r="D1720" s="465"/>
    </row>
    <row r="1721" spans="2:4">
      <c r="B1721" s="463"/>
      <c r="C1721" s="464"/>
      <c r="D1721" s="465"/>
    </row>
    <row r="1722" spans="2:4">
      <c r="B1722" s="463"/>
      <c r="C1722" s="464"/>
      <c r="D1722" s="465"/>
    </row>
    <row r="1723" spans="2:4">
      <c r="B1723" s="463"/>
      <c r="C1723" s="464"/>
      <c r="D1723" s="465"/>
    </row>
    <row r="1724" spans="2:4">
      <c r="B1724" s="463"/>
      <c r="C1724" s="464"/>
      <c r="D1724" s="465"/>
    </row>
    <row r="1725" spans="2:4">
      <c r="B1725" s="463"/>
      <c r="C1725" s="464"/>
      <c r="D1725" s="465"/>
    </row>
    <row r="1726" spans="2:4">
      <c r="B1726" s="463"/>
      <c r="C1726" s="464"/>
      <c r="D1726" s="465"/>
    </row>
    <row r="1727" spans="2:4">
      <c r="B1727" s="463"/>
      <c r="C1727" s="464"/>
      <c r="D1727" s="465"/>
    </row>
    <row r="1728" spans="2:4">
      <c r="B1728" s="463"/>
      <c r="C1728" s="464"/>
      <c r="D1728" s="465"/>
    </row>
    <row r="1729" spans="2:4">
      <c r="B1729" s="463"/>
      <c r="C1729" s="464"/>
      <c r="D1729" s="465"/>
    </row>
    <row r="1730" spans="2:4">
      <c r="B1730" s="463"/>
      <c r="C1730" s="464"/>
      <c r="D1730" s="465"/>
    </row>
    <row r="1731" spans="2:4">
      <c r="B1731" s="464"/>
      <c r="C1731" s="464"/>
      <c r="D1731" s="465"/>
    </row>
    <row r="1732" spans="2:4">
      <c r="B1732" s="464"/>
      <c r="C1732" s="464"/>
      <c r="D1732" s="465"/>
    </row>
    <row r="1733" spans="2:4">
      <c r="B1733" s="464"/>
      <c r="C1733" s="464"/>
      <c r="D1733" s="465"/>
    </row>
    <row r="1734" spans="2:4">
      <c r="B1734" s="466"/>
      <c r="C1734" s="464"/>
      <c r="D1734" s="465"/>
    </row>
    <row r="1735" spans="2:4">
      <c r="B1735" s="464"/>
      <c r="C1735" s="464"/>
      <c r="D1735" s="465"/>
    </row>
    <row r="1736" spans="2:4">
      <c r="B1736" s="464"/>
      <c r="C1736" s="464"/>
      <c r="D1736" s="465"/>
    </row>
    <row r="1737" spans="2:4">
      <c r="B1737" s="464"/>
      <c r="C1737" s="464"/>
      <c r="D1737" s="465"/>
    </row>
    <row r="1738" spans="2:4">
      <c r="B1738" s="464"/>
      <c r="C1738" s="464"/>
      <c r="D1738" s="465"/>
    </row>
    <row r="1739" spans="2:4">
      <c r="B1739" s="464"/>
      <c r="C1739" s="464"/>
      <c r="D1739" s="465"/>
    </row>
    <row r="1740" spans="2:4">
      <c r="B1740" s="464"/>
      <c r="C1740" s="464"/>
      <c r="D1740" s="465"/>
    </row>
    <row r="1741" spans="2:4">
      <c r="B1741" s="464"/>
      <c r="C1741" s="464"/>
      <c r="D1741" s="465"/>
    </row>
    <row r="1742" spans="2:4">
      <c r="B1742" s="464"/>
      <c r="C1742" s="464"/>
      <c r="D1742" s="465"/>
    </row>
    <row r="1743" spans="2:4">
      <c r="B1743" s="466"/>
      <c r="C1743" s="464"/>
      <c r="D1743" s="465"/>
    </row>
    <row r="1744" spans="2:4">
      <c r="B1744" s="466"/>
      <c r="C1744" s="464"/>
      <c r="D1744" s="465"/>
    </row>
    <row r="1745" spans="2:4">
      <c r="B1745" s="466"/>
      <c r="C1745" s="464"/>
      <c r="D1745" s="465"/>
    </row>
    <row r="1746" spans="2:4">
      <c r="B1746" s="466"/>
      <c r="C1746" s="464"/>
      <c r="D1746" s="465"/>
    </row>
    <row r="1747" spans="2:4">
      <c r="B1747" s="463"/>
      <c r="C1747" s="464"/>
      <c r="D1747" s="465"/>
    </row>
    <row r="1748" spans="2:4">
      <c r="B1748" s="466"/>
      <c r="C1748" s="464"/>
      <c r="D1748" s="465"/>
    </row>
    <row r="1749" spans="2:4">
      <c r="B1749" s="466"/>
      <c r="C1749" s="464"/>
      <c r="D1749" s="465"/>
    </row>
    <row r="1750" spans="2:4">
      <c r="B1750" s="466"/>
      <c r="C1750" s="464"/>
      <c r="D1750" s="465"/>
    </row>
    <row r="1751" spans="2:4">
      <c r="B1751" s="464"/>
      <c r="C1751" s="464"/>
      <c r="D1751" s="465"/>
    </row>
    <row r="1752" spans="2:4">
      <c r="B1752" s="464"/>
      <c r="C1752" s="464"/>
      <c r="D1752" s="465"/>
    </row>
    <row r="1753" spans="2:4">
      <c r="B1753" s="466"/>
      <c r="C1753" s="464"/>
      <c r="D1753" s="465"/>
    </row>
    <row r="1754" spans="2:4">
      <c r="B1754" s="466"/>
      <c r="C1754" s="464"/>
      <c r="D1754" s="465"/>
    </row>
    <row r="1755" spans="2:4">
      <c r="B1755" s="466"/>
      <c r="C1755" s="464"/>
      <c r="D1755" s="465"/>
    </row>
    <row r="1756" spans="2:4">
      <c r="B1756" s="466"/>
      <c r="C1756" s="464"/>
      <c r="D1756" s="465"/>
    </row>
    <row r="1757" spans="2:4">
      <c r="B1757" s="466"/>
      <c r="C1757" s="464"/>
      <c r="D1757" s="465"/>
    </row>
    <row r="1758" spans="2:4">
      <c r="B1758" s="456"/>
      <c r="C1758" s="461"/>
      <c r="D1758" s="457"/>
    </row>
    <row r="1759" spans="2:4">
      <c r="B1759" s="456"/>
      <c r="C1759" s="461"/>
      <c r="D1759" s="457"/>
    </row>
    <row r="1760" spans="2:4">
      <c r="B1760" s="456"/>
      <c r="C1760" s="461"/>
      <c r="D1760" s="457"/>
    </row>
    <row r="1761" spans="2:4">
      <c r="B1761" s="456"/>
      <c r="C1761" s="461"/>
      <c r="D1761" s="457"/>
    </row>
    <row r="1762" spans="2:4">
      <c r="B1762" s="456"/>
      <c r="C1762" s="461"/>
      <c r="D1762" s="457"/>
    </row>
    <row r="1763" spans="2:4">
      <c r="B1763" s="456"/>
      <c r="C1763" s="461"/>
      <c r="D1763" s="457"/>
    </row>
    <row r="1764" spans="2:4">
      <c r="B1764" s="456"/>
      <c r="C1764" s="461"/>
      <c r="D1764" s="457"/>
    </row>
    <row r="1765" spans="2:4">
      <c r="B1765" s="461"/>
      <c r="C1765" s="461"/>
      <c r="D1765" s="462"/>
    </row>
    <row r="1766" spans="2:4">
      <c r="B1766" s="461"/>
      <c r="C1766" s="461"/>
      <c r="D1766" s="462"/>
    </row>
    <row r="1767" spans="2:4">
      <c r="B1767" s="461"/>
      <c r="C1767" s="461"/>
      <c r="D1767" s="462"/>
    </row>
    <row r="1768" spans="2:4">
      <c r="B1768" s="461"/>
      <c r="C1768" s="461"/>
      <c r="D1768" s="462"/>
    </row>
    <row r="1769" spans="2:4">
      <c r="B1769" s="461"/>
      <c r="C1769" s="461"/>
      <c r="D1769" s="462"/>
    </row>
    <row r="1770" spans="2:4">
      <c r="B1770" s="461"/>
      <c r="C1770" s="461"/>
      <c r="D1770" s="462"/>
    </row>
    <row r="1771" spans="2:4">
      <c r="B1771" s="461"/>
      <c r="C1771" s="467"/>
      <c r="D1771" s="462"/>
    </row>
    <row r="1772" spans="2:4">
      <c r="B1772" s="468"/>
      <c r="C1772" s="467"/>
      <c r="D1772" s="469"/>
    </row>
    <row r="1773" spans="2:4">
      <c r="B1773" s="470"/>
      <c r="C1773" s="467"/>
      <c r="D1773" s="471"/>
    </row>
    <row r="1774" spans="2:4">
      <c r="B1774" s="470"/>
      <c r="C1774" s="467"/>
      <c r="D1774" s="471"/>
    </row>
    <row r="1775" spans="2:4">
      <c r="B1775" s="470"/>
      <c r="C1775" s="467"/>
      <c r="D1775" s="471"/>
    </row>
    <row r="1776" spans="2:4">
      <c r="B1776" s="470"/>
      <c r="C1776" s="467"/>
      <c r="D1776" s="471"/>
    </row>
    <row r="1777" spans="2:4">
      <c r="B1777" s="470"/>
      <c r="C1777" s="467"/>
      <c r="D1777" s="471"/>
    </row>
    <row r="1778" spans="2:4">
      <c r="B1778" s="470"/>
      <c r="C1778" s="467"/>
      <c r="D1778" s="471"/>
    </row>
    <row r="1779" spans="2:4">
      <c r="B1779" s="470"/>
      <c r="C1779" s="467"/>
      <c r="D1779" s="471"/>
    </row>
    <row r="1780" spans="2:4">
      <c r="B1780" s="470"/>
      <c r="C1780" s="467"/>
      <c r="D1780" s="471"/>
    </row>
    <row r="1781" spans="2:4">
      <c r="B1781" s="470"/>
      <c r="C1781" s="467"/>
      <c r="D1781" s="471"/>
    </row>
    <row r="1782" spans="2:4">
      <c r="B1782" s="470"/>
      <c r="C1782" s="467"/>
      <c r="D1782" s="471"/>
    </row>
    <row r="1783" spans="2:4">
      <c r="B1783" s="470"/>
      <c r="C1783" s="467"/>
      <c r="D1783" s="471"/>
    </row>
    <row r="1784" spans="2:4">
      <c r="B1784" s="470"/>
      <c r="C1784" s="467"/>
      <c r="D1784" s="471"/>
    </row>
    <row r="1785" spans="2:4">
      <c r="B1785" s="470"/>
      <c r="C1785" s="467"/>
      <c r="D1785" s="471"/>
    </row>
    <row r="1786" spans="2:4">
      <c r="B1786" s="470"/>
      <c r="C1786" s="467"/>
      <c r="D1786" s="471"/>
    </row>
    <row r="1787" spans="2:4">
      <c r="B1787" s="470"/>
      <c r="C1787" s="467"/>
      <c r="D1787" s="471"/>
    </row>
    <row r="1788" spans="2:4">
      <c r="B1788" s="470"/>
      <c r="C1788" s="467"/>
      <c r="D1788" s="471"/>
    </row>
    <row r="1789" spans="2:4">
      <c r="B1789" s="467"/>
      <c r="C1789" s="467"/>
      <c r="D1789" s="472"/>
    </row>
    <row r="1790" spans="2:4">
      <c r="B1790" s="467"/>
      <c r="C1790" s="467"/>
      <c r="D1790" s="472"/>
    </row>
    <row r="1791" spans="2:4">
      <c r="B1791" s="467"/>
      <c r="C1791" s="467"/>
      <c r="D1791" s="472"/>
    </row>
    <row r="1792" spans="2:4">
      <c r="B1792" s="467"/>
      <c r="C1792" s="467"/>
      <c r="D1792" s="472"/>
    </row>
    <row r="1793" spans="2:4">
      <c r="B1793" s="467"/>
      <c r="C1793" s="467"/>
      <c r="D1793" s="472"/>
    </row>
    <row r="1794" spans="2:4">
      <c r="B1794" s="473"/>
      <c r="C1794" s="461"/>
      <c r="D1794" s="474"/>
    </row>
    <row r="1795" spans="2:4">
      <c r="B1795" s="473"/>
      <c r="C1795" s="461"/>
      <c r="D1795" s="474"/>
    </row>
    <row r="1796" spans="2:4">
      <c r="B1796" s="473"/>
      <c r="C1796" s="461"/>
      <c r="D1796" s="474"/>
    </row>
    <row r="1797" spans="2:4">
      <c r="B1797" s="473"/>
      <c r="C1797" s="461"/>
      <c r="D1797" s="474"/>
    </row>
    <row r="1798" spans="2:4">
      <c r="B1798" s="473"/>
      <c r="C1798" s="461"/>
      <c r="D1798" s="474"/>
    </row>
    <row r="1799" spans="2:4">
      <c r="B1799" s="473"/>
      <c r="C1799" s="461"/>
      <c r="D1799" s="474"/>
    </row>
    <row r="1800" spans="2:4">
      <c r="B1800" s="473"/>
      <c r="C1800" s="461"/>
      <c r="D1800" s="474"/>
    </row>
    <row r="1801" spans="2:4">
      <c r="B1801" s="473"/>
      <c r="C1801" s="461"/>
      <c r="D1801" s="474"/>
    </row>
    <row r="1802" spans="2:4">
      <c r="B1802" s="475"/>
      <c r="C1802" s="461"/>
      <c r="D1802" s="474"/>
    </row>
    <row r="1803" spans="2:4">
      <c r="B1803" s="473"/>
      <c r="C1803" s="461"/>
      <c r="D1803" s="474"/>
    </row>
    <row r="1804" spans="2:4">
      <c r="B1804" s="473"/>
      <c r="C1804" s="461"/>
      <c r="D1804" s="474"/>
    </row>
    <row r="1805" spans="2:4">
      <c r="B1805" s="473"/>
      <c r="C1805" s="461"/>
      <c r="D1805" s="474"/>
    </row>
    <row r="1806" spans="2:4">
      <c r="B1806" s="473"/>
      <c r="C1806" s="461"/>
      <c r="D1806" s="474"/>
    </row>
    <row r="1807" spans="2:4">
      <c r="B1807" s="473"/>
      <c r="C1807" s="461"/>
      <c r="D1807" s="474"/>
    </row>
    <row r="1808" spans="2:4">
      <c r="B1808" s="473"/>
      <c r="C1808" s="461"/>
      <c r="D1808" s="474"/>
    </row>
    <row r="1809" spans="2:4">
      <c r="B1809" s="473"/>
      <c r="C1809" s="461"/>
      <c r="D1809" s="474"/>
    </row>
    <row r="1810" spans="2:4">
      <c r="B1810" s="473"/>
      <c r="C1810" s="461"/>
      <c r="D1810" s="474"/>
    </row>
    <row r="1811" spans="2:4">
      <c r="B1811" s="473"/>
      <c r="C1811" s="461"/>
      <c r="D1811" s="474"/>
    </row>
    <row r="1812" spans="2:4">
      <c r="B1812" s="473"/>
      <c r="C1812" s="461"/>
      <c r="D1812" s="474"/>
    </row>
    <row r="1813" spans="2:4">
      <c r="B1813" s="473"/>
      <c r="C1813" s="461"/>
      <c r="D1813" s="474"/>
    </row>
    <row r="1814" spans="2:4">
      <c r="B1814" s="473"/>
      <c r="C1814" s="461"/>
      <c r="D1814" s="474"/>
    </row>
    <row r="1815" spans="2:4">
      <c r="B1815" s="456"/>
      <c r="C1815" s="461"/>
      <c r="D1815" s="457"/>
    </row>
    <row r="1816" spans="2:4">
      <c r="B1816" s="456"/>
      <c r="C1816" s="461"/>
      <c r="D1816" s="457"/>
    </row>
    <row r="1817" spans="2:4">
      <c r="B1817" s="456"/>
      <c r="C1817" s="461"/>
      <c r="D1817" s="457"/>
    </row>
    <row r="1818" spans="2:4">
      <c r="B1818" s="456"/>
      <c r="C1818" s="461"/>
      <c r="D1818" s="457"/>
    </row>
    <row r="1819" spans="2:4">
      <c r="B1819" s="456"/>
      <c r="C1819" s="461"/>
      <c r="D1819" s="457"/>
    </row>
    <row r="1820" spans="2:4">
      <c r="B1820" s="455"/>
      <c r="C1820" s="455"/>
      <c r="D1820" s="457"/>
    </row>
    <row r="1821" spans="2:4">
      <c r="B1821" s="455"/>
      <c r="C1821" s="455"/>
      <c r="D1821" s="457"/>
    </row>
    <row r="1822" spans="2:4">
      <c r="B1822" s="455"/>
      <c r="C1822" s="455"/>
      <c r="D1822" s="457"/>
    </row>
    <row r="1823" spans="2:4">
      <c r="B1823" s="455"/>
      <c r="C1823" s="455"/>
      <c r="D1823" s="457"/>
    </row>
    <row r="1824" spans="2:4">
      <c r="B1824" s="455"/>
      <c r="C1824" s="455"/>
      <c r="D1824" s="457"/>
    </row>
    <row r="1825" spans="2:4">
      <c r="B1825" s="455"/>
      <c r="C1825" s="455"/>
      <c r="D1825" s="457"/>
    </row>
    <row r="1826" spans="2:4">
      <c r="B1826" s="455"/>
      <c r="C1826" s="455"/>
      <c r="D1826" s="457"/>
    </row>
    <row r="1827" spans="2:4">
      <c r="B1827" s="455"/>
      <c r="C1827" s="455"/>
      <c r="D1827" s="457"/>
    </row>
    <row r="1828" spans="2:4">
      <c r="B1828" s="455"/>
      <c r="C1828" s="455"/>
      <c r="D1828" s="457"/>
    </row>
    <row r="1829" spans="2:4">
      <c r="B1829" s="455"/>
      <c r="C1829" s="455"/>
      <c r="D1829" s="457"/>
    </row>
    <row r="1830" spans="2:4">
      <c r="B1830" s="455"/>
      <c r="C1830" s="455"/>
      <c r="D1830" s="457"/>
    </row>
    <row r="1831" spans="2:4">
      <c r="B1831" s="455"/>
      <c r="C1831" s="455"/>
      <c r="D1831" s="457"/>
    </row>
    <row r="1832" spans="2:4">
      <c r="B1832" s="455"/>
      <c r="C1832" s="455"/>
      <c r="D1832" s="457"/>
    </row>
    <row r="1833" spans="2:4">
      <c r="B1833" s="455"/>
      <c r="C1833" s="455"/>
      <c r="D1833" s="457"/>
    </row>
    <row r="1834" spans="2:4">
      <c r="B1834" s="455"/>
      <c r="C1834" s="455"/>
      <c r="D1834" s="457"/>
    </row>
    <row r="1835" spans="2:4">
      <c r="B1835" s="455"/>
      <c r="C1835" s="455"/>
      <c r="D1835" s="457"/>
    </row>
    <row r="1836" spans="2:4">
      <c r="B1836" s="455"/>
      <c r="C1836" s="455"/>
      <c r="D1836" s="457"/>
    </row>
    <row r="1837" spans="2:4">
      <c r="B1837" s="455"/>
      <c r="C1837" s="455"/>
      <c r="D1837" s="457"/>
    </row>
    <row r="1838" spans="2:4">
      <c r="B1838" s="455"/>
      <c r="C1838" s="455"/>
      <c r="D1838" s="457"/>
    </row>
    <row r="1839" spans="2:4">
      <c r="B1839" s="455"/>
      <c r="C1839" s="455"/>
      <c r="D1839" s="457"/>
    </row>
    <row r="1840" spans="2:4">
      <c r="B1840" s="455"/>
      <c r="C1840" s="455"/>
      <c r="D1840" s="457"/>
    </row>
    <row r="1841" spans="2:4">
      <c r="B1841" s="455"/>
      <c r="C1841" s="455"/>
      <c r="D1841" s="457"/>
    </row>
    <row r="1842" spans="2:4">
      <c r="B1842" s="455"/>
      <c r="C1842" s="455"/>
      <c r="D1842" s="457"/>
    </row>
    <row r="1843" spans="2:4">
      <c r="B1843" s="455"/>
      <c r="C1843" s="455"/>
      <c r="D1843" s="457"/>
    </row>
    <row r="1844" spans="2:4">
      <c r="B1844" s="455"/>
      <c r="C1844" s="455"/>
      <c r="D1844" s="457"/>
    </row>
    <row r="1845" spans="2:4">
      <c r="B1845" s="455"/>
      <c r="C1845" s="455"/>
      <c r="D1845" s="457"/>
    </row>
    <row r="1846" spans="2:4">
      <c r="B1846" s="455"/>
      <c r="C1846" s="455"/>
      <c r="D1846" s="457"/>
    </row>
    <row r="1847" spans="2:4">
      <c r="B1847" s="455"/>
      <c r="C1847" s="455"/>
      <c r="D1847" s="457"/>
    </row>
    <row r="1848" spans="2:4">
      <c r="B1848" s="455"/>
      <c r="C1848" s="455"/>
      <c r="D1848" s="457"/>
    </row>
    <row r="1849" spans="2:4">
      <c r="B1849" s="455"/>
      <c r="C1849" s="455"/>
      <c r="D1849" s="457"/>
    </row>
    <row r="1850" spans="2:4">
      <c r="B1850" s="455"/>
      <c r="C1850" s="455"/>
      <c r="D1850" s="457"/>
    </row>
    <row r="1851" spans="2:4">
      <c r="B1851" s="455"/>
      <c r="C1851" s="455"/>
      <c r="D1851" s="457"/>
    </row>
    <row r="1852" spans="2:4">
      <c r="B1852" s="455"/>
      <c r="C1852" s="455"/>
      <c r="D1852" s="457"/>
    </row>
    <row r="1853" spans="2:4">
      <c r="B1853" s="455"/>
      <c r="C1853" s="455"/>
      <c r="D1853" s="457"/>
    </row>
    <row r="1854" spans="2:4">
      <c r="B1854" s="455"/>
      <c r="C1854" s="455"/>
      <c r="D1854" s="457"/>
    </row>
    <row r="1855" spans="2:4">
      <c r="B1855" s="455"/>
      <c r="C1855" s="455"/>
      <c r="D1855" s="457"/>
    </row>
    <row r="1856" spans="2:4">
      <c r="B1856" s="455"/>
      <c r="C1856" s="455"/>
      <c r="D1856" s="457"/>
    </row>
    <row r="1857" spans="2:4">
      <c r="B1857" s="455"/>
      <c r="C1857" s="458"/>
      <c r="D1857" s="457"/>
    </row>
    <row r="1858" spans="2:4">
      <c r="B1858" s="455"/>
      <c r="C1858" s="458"/>
      <c r="D1858" s="457"/>
    </row>
    <row r="1859" spans="2:4">
      <c r="B1859" s="455"/>
      <c r="C1859" s="458"/>
      <c r="D1859" s="457"/>
    </row>
    <row r="1860" spans="2:4">
      <c r="B1860" s="455"/>
      <c r="C1860" s="458"/>
      <c r="D1860" s="457"/>
    </row>
    <row r="1861" spans="2:4">
      <c r="B1861" s="455"/>
      <c r="C1861" s="458"/>
      <c r="D1861" s="457"/>
    </row>
    <row r="1862" spans="2:4">
      <c r="B1862" s="455"/>
      <c r="C1862" s="458"/>
      <c r="D1862" s="457"/>
    </row>
    <row r="1863" spans="2:4">
      <c r="B1863" s="455"/>
      <c r="C1863" s="458"/>
      <c r="D1863" s="457"/>
    </row>
    <row r="1864" spans="2:4">
      <c r="B1864" s="455"/>
      <c r="C1864" s="458"/>
      <c r="D1864" s="457"/>
    </row>
    <row r="1865" spans="2:4">
      <c r="B1865" s="455"/>
      <c r="C1865" s="458"/>
      <c r="D1865" s="457"/>
    </row>
    <row r="1866" spans="2:4">
      <c r="B1866" s="455"/>
      <c r="C1866" s="458"/>
      <c r="D1866" s="457"/>
    </row>
    <row r="1867" spans="2:4">
      <c r="B1867" s="455"/>
      <c r="C1867" s="458"/>
      <c r="D1867" s="457"/>
    </row>
    <row r="1868" spans="2:4">
      <c r="B1868" s="455"/>
      <c r="C1868" s="458"/>
      <c r="D1868" s="457"/>
    </row>
    <row r="1869" spans="2:4">
      <c r="B1869" s="455"/>
      <c r="C1869" s="458"/>
      <c r="D1869" s="457"/>
    </row>
    <row r="1870" spans="2:4">
      <c r="B1870" s="455"/>
      <c r="C1870" s="458"/>
      <c r="D1870" s="457"/>
    </row>
    <row r="1871" spans="2:4">
      <c r="B1871" s="455"/>
      <c r="C1871" s="458"/>
      <c r="D1871" s="457"/>
    </row>
    <row r="1872" spans="2:4">
      <c r="B1872" s="455"/>
      <c r="C1872" s="458"/>
      <c r="D1872" s="457"/>
    </row>
    <row r="1873" spans="2:4">
      <c r="B1873" s="455"/>
      <c r="C1873" s="458"/>
      <c r="D1873" s="457"/>
    </row>
    <row r="1874" spans="2:4">
      <c r="B1874" s="455"/>
      <c r="C1874" s="458"/>
      <c r="D1874" s="457"/>
    </row>
    <row r="1875" spans="2:4">
      <c r="B1875" s="455"/>
      <c r="C1875" s="458"/>
      <c r="D1875" s="457"/>
    </row>
    <row r="1876" spans="2:4">
      <c r="B1876" s="455"/>
      <c r="C1876" s="458"/>
      <c r="D1876" s="457"/>
    </row>
    <row r="1877" spans="2:4">
      <c r="B1877" s="455"/>
      <c r="C1877" s="458"/>
      <c r="D1877" s="457"/>
    </row>
    <row r="1878" spans="2:4">
      <c r="B1878" s="455"/>
      <c r="C1878" s="458"/>
      <c r="D1878" s="457"/>
    </row>
    <row r="1879" spans="2:4">
      <c r="B1879" s="455"/>
      <c r="C1879" s="455"/>
      <c r="D1879" s="457"/>
    </row>
    <row r="1880" spans="2:4">
      <c r="B1880" s="455"/>
      <c r="C1880" s="455"/>
      <c r="D1880" s="457"/>
    </row>
    <row r="1881" spans="2:4">
      <c r="B1881" s="455"/>
      <c r="C1881" s="455"/>
      <c r="D1881" s="457"/>
    </row>
    <row r="1882" spans="2:4">
      <c r="B1882" s="455"/>
      <c r="C1882" s="455"/>
      <c r="D1882" s="457"/>
    </row>
    <row r="1883" spans="2:4">
      <c r="B1883" s="455"/>
      <c r="C1883" s="455"/>
      <c r="D1883" s="457"/>
    </row>
    <row r="1884" spans="2:4">
      <c r="B1884" s="455"/>
      <c r="C1884" s="455"/>
      <c r="D1884" s="457"/>
    </row>
    <row r="1885" spans="2:4">
      <c r="B1885" s="455"/>
      <c r="C1885" s="455"/>
      <c r="D1885" s="457"/>
    </row>
    <row r="1886" spans="2:4">
      <c r="B1886" s="455"/>
      <c r="C1886" s="455"/>
      <c r="D1886" s="457"/>
    </row>
    <row r="1887" spans="2:4">
      <c r="B1887" s="455"/>
      <c r="C1887" s="455"/>
      <c r="D1887" s="457"/>
    </row>
    <row r="1888" spans="2:4">
      <c r="B1888" s="455"/>
      <c r="C1888" s="455"/>
      <c r="D1888" s="457"/>
    </row>
    <row r="1889" spans="2:4">
      <c r="B1889" s="455"/>
      <c r="C1889" s="455"/>
      <c r="D1889" s="457"/>
    </row>
    <row r="1890" spans="2:4">
      <c r="B1890" s="455"/>
      <c r="C1890" s="455"/>
      <c r="D1890" s="457"/>
    </row>
    <row r="1891" spans="2:4">
      <c r="B1891" s="455"/>
      <c r="C1891" s="455"/>
      <c r="D1891" s="457"/>
    </row>
    <row r="1892" spans="2:4">
      <c r="B1892" s="455"/>
      <c r="C1892" s="455"/>
      <c r="D1892" s="457"/>
    </row>
    <row r="1893" spans="2:4">
      <c r="B1893" s="455"/>
      <c r="C1893" s="455"/>
      <c r="D1893" s="457"/>
    </row>
    <row r="1894" spans="2:4">
      <c r="B1894" s="455"/>
      <c r="C1894" s="455"/>
      <c r="D1894" s="457"/>
    </row>
    <row r="1895" spans="2:4">
      <c r="B1895" s="455"/>
      <c r="C1895" s="455"/>
      <c r="D1895" s="457"/>
    </row>
    <row r="1896" spans="2:4">
      <c r="B1896" s="455"/>
      <c r="C1896" s="455"/>
      <c r="D1896" s="457"/>
    </row>
    <row r="1897" spans="2:4">
      <c r="B1897" s="455"/>
      <c r="C1897" s="455"/>
      <c r="D1897" s="457"/>
    </row>
    <row r="1898" spans="2:4">
      <c r="B1898" s="455"/>
      <c r="C1898" s="455"/>
      <c r="D1898" s="457"/>
    </row>
    <row r="1899" spans="2:4">
      <c r="B1899" s="455"/>
      <c r="C1899" s="455"/>
      <c r="D1899" s="457"/>
    </row>
    <row r="1900" spans="2:4">
      <c r="B1900" s="455"/>
      <c r="C1900" s="455"/>
      <c r="D1900" s="457"/>
    </row>
    <row r="1901" spans="2:4">
      <c r="B1901" s="455"/>
      <c r="C1901" s="455"/>
      <c r="D1901" s="457"/>
    </row>
    <row r="1902" spans="2:4">
      <c r="B1902" s="455"/>
      <c r="C1902" s="455"/>
      <c r="D1902" s="457"/>
    </row>
    <row r="1903" spans="2:4">
      <c r="B1903" s="455"/>
      <c r="C1903" s="455"/>
      <c r="D1903" s="457"/>
    </row>
    <row r="1904" spans="2:4">
      <c r="B1904" s="455"/>
      <c r="C1904" s="455"/>
      <c r="D1904" s="457"/>
    </row>
    <row r="1905" spans="2:4">
      <c r="B1905" s="455"/>
      <c r="C1905" s="455"/>
      <c r="D1905" s="457"/>
    </row>
    <row r="1906" spans="2:4">
      <c r="B1906" s="455"/>
      <c r="C1906" s="455"/>
      <c r="D1906" s="457"/>
    </row>
    <row r="1907" spans="2:4">
      <c r="B1907" s="455"/>
      <c r="C1907" s="455"/>
      <c r="D1907" s="457"/>
    </row>
    <row r="1908" spans="2:4">
      <c r="B1908" s="455"/>
      <c r="C1908" s="455"/>
      <c r="D1908" s="457"/>
    </row>
    <row r="1909" spans="2:4">
      <c r="B1909" s="455"/>
      <c r="C1909" s="455"/>
      <c r="D1909" s="457"/>
    </row>
    <row r="1910" spans="2:4">
      <c r="B1910" s="455"/>
      <c r="C1910" s="455"/>
      <c r="D1910" s="457"/>
    </row>
    <row r="1911" spans="2:4">
      <c r="B1911" s="455"/>
      <c r="C1911" s="455"/>
      <c r="D1911" s="457"/>
    </row>
    <row r="1912" spans="2:4">
      <c r="B1912" s="455"/>
      <c r="C1912" s="455"/>
      <c r="D1912" s="457"/>
    </row>
    <row r="1913" spans="2:4">
      <c r="B1913" s="455"/>
      <c r="C1913" s="455"/>
      <c r="D1913" s="457"/>
    </row>
    <row r="1914" spans="2:4">
      <c r="B1914" s="455"/>
      <c r="C1914" s="455"/>
      <c r="D1914" s="457"/>
    </row>
    <row r="1915" spans="2:4">
      <c r="B1915" s="455"/>
      <c r="C1915" s="455"/>
      <c r="D1915" s="457"/>
    </row>
    <row r="1916" spans="2:4">
      <c r="B1916" s="455"/>
      <c r="C1916" s="455"/>
      <c r="D1916" s="457"/>
    </row>
    <row r="1917" spans="2:4">
      <c r="B1917" s="455"/>
      <c r="C1917" s="455"/>
      <c r="D1917" s="457"/>
    </row>
    <row r="1918" spans="2:4">
      <c r="B1918" s="455"/>
      <c r="C1918" s="455"/>
      <c r="D1918" s="457"/>
    </row>
    <row r="1919" spans="2:4">
      <c r="B1919" s="455"/>
      <c r="C1919" s="455"/>
      <c r="D1919" s="457"/>
    </row>
    <row r="1920" spans="2:4">
      <c r="B1920" s="455"/>
      <c r="C1920" s="455"/>
      <c r="D1920" s="457"/>
    </row>
    <row r="1921" spans="2:4">
      <c r="B1921" s="455"/>
      <c r="C1921" s="455"/>
      <c r="D1921" s="457"/>
    </row>
    <row r="1922" spans="2:4">
      <c r="B1922" s="455"/>
      <c r="C1922" s="455"/>
      <c r="D1922" s="457"/>
    </row>
    <row r="1923" spans="2:4">
      <c r="B1923" s="455"/>
      <c r="C1923" s="455"/>
      <c r="D1923" s="457"/>
    </row>
    <row r="1924" spans="2:4">
      <c r="B1924" s="455"/>
      <c r="C1924" s="455"/>
      <c r="D1924" s="457"/>
    </row>
    <row r="1925" spans="2:4">
      <c r="B1925" s="455"/>
      <c r="C1925" s="455"/>
      <c r="D1925" s="457"/>
    </row>
    <row r="1926" spans="2:4">
      <c r="B1926" s="455"/>
      <c r="C1926" s="455"/>
      <c r="D1926" s="457"/>
    </row>
    <row r="1927" spans="2:4">
      <c r="B1927" s="455"/>
      <c r="C1927" s="455"/>
      <c r="D1927" s="457"/>
    </row>
    <row r="1928" spans="2:4">
      <c r="B1928" s="455"/>
      <c r="C1928" s="455"/>
      <c r="D1928" s="457"/>
    </row>
    <row r="1929" spans="2:4">
      <c r="B1929" s="455"/>
      <c r="C1929" s="455"/>
      <c r="D1929" s="457"/>
    </row>
    <row r="1930" spans="2:4">
      <c r="B1930" s="455"/>
      <c r="C1930" s="455"/>
      <c r="D1930" s="457"/>
    </row>
    <row r="1931" spans="2:4">
      <c r="B1931" s="455"/>
      <c r="C1931" s="455"/>
      <c r="D1931" s="457"/>
    </row>
    <row r="1932" spans="2:4">
      <c r="B1932" s="455"/>
      <c r="C1932" s="455"/>
      <c r="D1932" s="457"/>
    </row>
    <row r="1933" spans="2:4">
      <c r="B1933" s="455"/>
      <c r="C1933" s="455"/>
      <c r="D1933" s="457"/>
    </row>
    <row r="1934" spans="2:4">
      <c r="B1934" s="455"/>
      <c r="C1934" s="455"/>
      <c r="D1934" s="457"/>
    </row>
    <row r="1935" spans="2:4">
      <c r="B1935" s="455"/>
      <c r="C1935" s="455"/>
      <c r="D1935" s="457"/>
    </row>
    <row r="1936" spans="2:4">
      <c r="B1936" s="455"/>
      <c r="C1936" s="455"/>
      <c r="D1936" s="457"/>
    </row>
    <row r="1937" spans="2:4">
      <c r="B1937" s="455"/>
      <c r="C1937" s="455"/>
      <c r="D1937" s="457"/>
    </row>
    <row r="1938" spans="2:4">
      <c r="B1938" s="455"/>
      <c r="C1938" s="455"/>
      <c r="D1938" s="457"/>
    </row>
    <row r="1939" spans="2:4">
      <c r="B1939" s="455"/>
      <c r="C1939" s="455"/>
      <c r="D1939" s="457"/>
    </row>
    <row r="1940" spans="2:4">
      <c r="B1940" s="455"/>
      <c r="C1940" s="455"/>
      <c r="D1940" s="457"/>
    </row>
    <row r="1941" spans="2:4">
      <c r="B1941" s="455"/>
      <c r="C1941" s="455"/>
      <c r="D1941" s="457"/>
    </row>
    <row r="1942" spans="2:4">
      <c r="B1942" s="455"/>
      <c r="C1942" s="455"/>
      <c r="D1942" s="457"/>
    </row>
    <row r="1943" spans="2:4">
      <c r="B1943" s="455"/>
      <c r="C1943" s="455"/>
      <c r="D1943" s="457"/>
    </row>
    <row r="1944" spans="2:4">
      <c r="B1944" s="455"/>
      <c r="C1944" s="455"/>
      <c r="D1944" s="457"/>
    </row>
    <row r="1945" spans="2:4">
      <c r="B1945" s="455"/>
      <c r="C1945" s="455"/>
      <c r="D1945" s="457"/>
    </row>
    <row r="1946" spans="2:4">
      <c r="B1946" s="455"/>
      <c r="C1946" s="455"/>
      <c r="D1946" s="457"/>
    </row>
    <row r="1947" spans="2:4">
      <c r="B1947" s="455"/>
      <c r="C1947" s="455"/>
      <c r="D1947" s="457"/>
    </row>
    <row r="1948" spans="2:4">
      <c r="B1948" s="455"/>
      <c r="C1948" s="455"/>
      <c r="D1948" s="457"/>
    </row>
    <row r="1949" spans="2:4">
      <c r="B1949" s="455"/>
      <c r="C1949" s="455"/>
      <c r="D1949" s="457"/>
    </row>
    <row r="1950" spans="2:4">
      <c r="B1950" s="455"/>
      <c r="C1950" s="455"/>
      <c r="D1950" s="457"/>
    </row>
    <row r="1951" spans="2:4">
      <c r="B1951" s="455"/>
      <c r="C1951" s="455"/>
      <c r="D1951" s="457"/>
    </row>
    <row r="1952" spans="2:4">
      <c r="B1952" s="455"/>
      <c r="C1952" s="455"/>
      <c r="D1952" s="457"/>
    </row>
    <row r="1953" spans="2:4">
      <c r="B1953" s="455"/>
      <c r="C1953" s="455"/>
      <c r="D1953" s="457"/>
    </row>
    <row r="1954" spans="2:4">
      <c r="B1954" s="455"/>
      <c r="C1954" s="455"/>
      <c r="D1954" s="457"/>
    </row>
    <row r="1955" spans="2:4">
      <c r="B1955" s="455"/>
      <c r="C1955" s="455"/>
      <c r="D1955" s="457"/>
    </row>
    <row r="1956" spans="2:4">
      <c r="B1956" s="455"/>
      <c r="C1956" s="455"/>
      <c r="D1956" s="457"/>
    </row>
    <row r="1957" spans="2:4">
      <c r="B1957" s="455"/>
      <c r="C1957" s="455"/>
      <c r="D1957" s="457"/>
    </row>
    <row r="1958" spans="2:4">
      <c r="B1958" s="455"/>
      <c r="C1958" s="455"/>
      <c r="D1958" s="457"/>
    </row>
    <row r="1959" spans="2:4">
      <c r="B1959" s="455"/>
      <c r="C1959" s="455"/>
      <c r="D1959" s="457"/>
    </row>
    <row r="1960" spans="2:4">
      <c r="B1960" s="455"/>
      <c r="C1960" s="455"/>
      <c r="D1960" s="457"/>
    </row>
    <row r="1961" spans="2:4">
      <c r="B1961" s="455"/>
      <c r="C1961" s="455"/>
      <c r="D1961" s="457"/>
    </row>
    <row r="1962" spans="2:4">
      <c r="B1962" s="455"/>
      <c r="C1962" s="455"/>
      <c r="D1962" s="457"/>
    </row>
    <row r="1963" spans="2:4">
      <c r="B1963" s="455"/>
      <c r="C1963" s="455"/>
      <c r="D1963" s="457"/>
    </row>
    <row r="1964" spans="2:4">
      <c r="B1964" s="455"/>
      <c r="C1964" s="455"/>
      <c r="D1964" s="457"/>
    </row>
    <row r="1965" spans="2:4">
      <c r="B1965" s="455"/>
      <c r="C1965" s="455"/>
      <c r="D1965" s="457"/>
    </row>
    <row r="1966" spans="2:4">
      <c r="B1966" s="455"/>
      <c r="C1966" s="455"/>
      <c r="D1966" s="457"/>
    </row>
    <row r="1967" spans="2:4">
      <c r="B1967" s="455"/>
      <c r="C1967" s="455"/>
      <c r="D1967" s="457"/>
    </row>
    <row r="1968" spans="2:4">
      <c r="B1968" s="455"/>
      <c r="C1968" s="455"/>
      <c r="D1968" s="457"/>
    </row>
    <row r="1969" spans="2:4">
      <c r="B1969" s="455"/>
      <c r="C1969" s="455"/>
      <c r="D1969" s="457"/>
    </row>
    <row r="1970" spans="2:4">
      <c r="B1970" s="455"/>
      <c r="C1970" s="455"/>
      <c r="D1970" s="457"/>
    </row>
    <row r="1971" spans="2:4">
      <c r="B1971" s="455"/>
      <c r="C1971" s="455"/>
      <c r="D1971" s="457"/>
    </row>
    <row r="1972" spans="2:4">
      <c r="B1972" s="455"/>
      <c r="C1972" s="455"/>
      <c r="D1972" s="457"/>
    </row>
    <row r="1973" spans="2:4">
      <c r="B1973" s="455"/>
      <c r="C1973" s="455"/>
      <c r="D1973" s="457"/>
    </row>
    <row r="1974" spans="2:4">
      <c r="B1974" s="455"/>
      <c r="C1974" s="455"/>
      <c r="D1974" s="457"/>
    </row>
    <row r="1975" spans="2:4">
      <c r="B1975" s="455"/>
      <c r="C1975" s="455"/>
      <c r="D1975" s="457"/>
    </row>
    <row r="1976" spans="2:4">
      <c r="B1976" s="455"/>
      <c r="C1976" s="455"/>
      <c r="D1976" s="457"/>
    </row>
    <row r="1977" spans="2:4">
      <c r="B1977" s="455"/>
      <c r="C1977" s="455"/>
      <c r="D1977" s="457"/>
    </row>
    <row r="1978" spans="2:4">
      <c r="B1978" s="455"/>
      <c r="C1978" s="455"/>
      <c r="D1978" s="457"/>
    </row>
    <row r="1979" spans="2:4">
      <c r="B1979" s="455"/>
      <c r="C1979" s="455"/>
      <c r="D1979" s="457"/>
    </row>
    <row r="1980" spans="2:4">
      <c r="B1980" s="455"/>
      <c r="C1980" s="455"/>
      <c r="D1980" s="457"/>
    </row>
    <row r="1981" spans="2:4">
      <c r="B1981" s="455"/>
      <c r="C1981" s="455"/>
      <c r="D1981" s="457"/>
    </row>
    <row r="1982" spans="2:4">
      <c r="B1982" s="455"/>
      <c r="C1982" s="456"/>
      <c r="D1982" s="457"/>
    </row>
    <row r="1983" spans="2:4">
      <c r="B1983" s="455"/>
      <c r="C1983" s="456"/>
      <c r="D1983" s="457"/>
    </row>
    <row r="1984" spans="2:4">
      <c r="B1984" s="455"/>
      <c r="C1984" s="456"/>
      <c r="D1984" s="457"/>
    </row>
    <row r="1985" spans="2:4">
      <c r="B1985" s="455"/>
      <c r="C1985" s="456"/>
      <c r="D1985" s="457"/>
    </row>
    <row r="1986" spans="2:4">
      <c r="B1986" s="455"/>
      <c r="C1986" s="456"/>
      <c r="D1986" s="457"/>
    </row>
    <row r="1987" spans="2:4">
      <c r="B1987" s="455"/>
      <c r="C1987" s="456"/>
      <c r="D1987" s="457"/>
    </row>
    <row r="1988" spans="2:4">
      <c r="B1988" s="455"/>
      <c r="C1988" s="456"/>
      <c r="D1988" s="457"/>
    </row>
    <row r="1989" spans="2:4">
      <c r="B1989" s="455"/>
      <c r="C1989" s="456"/>
      <c r="D1989" s="457"/>
    </row>
    <row r="1990" spans="2:4">
      <c r="B1990" s="455"/>
      <c r="C1990" s="456"/>
      <c r="D1990" s="457"/>
    </row>
    <row r="1991" spans="2:4">
      <c r="B1991" s="455"/>
      <c r="C1991" s="456"/>
      <c r="D1991" s="457"/>
    </row>
    <row r="1992" spans="2:4">
      <c r="B1992" s="455"/>
      <c r="C1992" s="456"/>
      <c r="D1992" s="457"/>
    </row>
    <row r="1993" spans="2:4">
      <c r="B1993" s="455"/>
      <c r="C1993" s="456"/>
      <c r="D1993" s="457"/>
    </row>
    <row r="1994" spans="2:4">
      <c r="B1994" s="455"/>
      <c r="C1994" s="456"/>
      <c r="D1994" s="457"/>
    </row>
    <row r="1995" spans="2:4">
      <c r="B1995" s="455"/>
      <c r="C1995" s="455"/>
      <c r="D1995" s="457"/>
    </row>
    <row r="1996" spans="2:4">
      <c r="B1996" s="455"/>
      <c r="C1996" s="456"/>
      <c r="D1996" s="457"/>
    </row>
    <row r="1997" spans="2:4">
      <c r="B1997" s="455"/>
      <c r="C1997" s="456"/>
      <c r="D1997" s="457"/>
    </row>
    <row r="1998" spans="2:4">
      <c r="B1998" s="455"/>
      <c r="C1998" s="456"/>
      <c r="D1998" s="457"/>
    </row>
    <row r="1999" spans="2:4">
      <c r="B1999" s="455"/>
      <c r="C1999" s="456"/>
      <c r="D1999" s="457"/>
    </row>
    <row r="2000" spans="2:4">
      <c r="B2000" s="455"/>
      <c r="C2000" s="456"/>
      <c r="D2000" s="457"/>
    </row>
    <row r="2001" spans="2:4">
      <c r="B2001" s="455"/>
      <c r="C2001" s="456"/>
      <c r="D2001" s="457"/>
    </row>
    <row r="2002" spans="2:4">
      <c r="B2002" s="455"/>
      <c r="C2002" s="456"/>
      <c r="D2002" s="457"/>
    </row>
    <row r="2003" spans="2:4">
      <c r="B2003" s="455"/>
      <c r="C2003" s="455"/>
      <c r="D2003" s="457"/>
    </row>
    <row r="2004" spans="2:4">
      <c r="B2004" s="455"/>
      <c r="C2004" s="455"/>
      <c r="D2004" s="457"/>
    </row>
    <row r="2005" spans="2:4">
      <c r="B2005" s="455"/>
      <c r="C2005" s="455"/>
      <c r="D2005" s="457"/>
    </row>
    <row r="2006" spans="2:4">
      <c r="B2006" s="455"/>
      <c r="C2006" s="455"/>
      <c r="D2006" s="457"/>
    </row>
    <row r="2007" spans="2:4">
      <c r="B2007" s="455"/>
      <c r="C2007" s="455"/>
      <c r="D2007" s="457"/>
    </row>
    <row r="2008" spans="2:4">
      <c r="B2008" s="455"/>
      <c r="C2008" s="455"/>
      <c r="D2008" s="457"/>
    </row>
    <row r="2009" spans="2:4">
      <c r="B2009" s="455"/>
      <c r="C2009" s="455"/>
      <c r="D2009" s="457"/>
    </row>
    <row r="2010" spans="2:4">
      <c r="B2010" s="455"/>
      <c r="C2010" s="455"/>
      <c r="D2010" s="457"/>
    </row>
    <row r="2011" spans="2:4">
      <c r="B2011" s="455"/>
      <c r="C2011" s="455"/>
      <c r="D2011" s="457"/>
    </row>
    <row r="2012" spans="2:4">
      <c r="B2012" s="455"/>
      <c r="C2012" s="455"/>
      <c r="D2012" s="457"/>
    </row>
    <row r="2013" spans="2:4">
      <c r="B2013" s="455"/>
      <c r="C2013" s="455"/>
      <c r="D2013" s="457"/>
    </row>
    <row r="2014" spans="2:4">
      <c r="B2014" s="455"/>
      <c r="C2014" s="455"/>
      <c r="D2014" s="457"/>
    </row>
    <row r="2015" spans="2:4">
      <c r="B2015" s="455"/>
      <c r="C2015" s="455"/>
      <c r="D2015" s="457"/>
    </row>
    <row r="2016" spans="2:4">
      <c r="B2016" s="455"/>
      <c r="C2016" s="455"/>
      <c r="D2016" s="457"/>
    </row>
    <row r="2017" spans="2:4">
      <c r="B2017" s="455"/>
      <c r="C2017" s="455"/>
      <c r="D2017" s="457"/>
    </row>
    <row r="2018" spans="2:4">
      <c r="B2018" s="455"/>
      <c r="C2018" s="455"/>
      <c r="D2018" s="457"/>
    </row>
    <row r="2019" spans="2:4">
      <c r="B2019" s="455"/>
      <c r="C2019" s="455"/>
      <c r="D2019" s="457"/>
    </row>
    <row r="2020" spans="2:4">
      <c r="B2020" s="455"/>
      <c r="C2020" s="455"/>
      <c r="D2020" s="457"/>
    </row>
    <row r="2021" spans="2:4">
      <c r="B2021" s="455"/>
      <c r="C2021" s="455"/>
      <c r="D2021" s="457"/>
    </row>
    <row r="2022" spans="2:4">
      <c r="B2022" s="455"/>
      <c r="C2022" s="455"/>
      <c r="D2022" s="457"/>
    </row>
    <row r="2023" spans="2:4">
      <c r="B2023" s="455"/>
      <c r="C2023" s="455"/>
      <c r="D2023" s="457"/>
    </row>
    <row r="2024" spans="2:4">
      <c r="B2024" s="455"/>
      <c r="C2024" s="455"/>
      <c r="D2024" s="457"/>
    </row>
    <row r="2025" spans="2:4">
      <c r="B2025" s="455"/>
      <c r="C2025" s="455"/>
      <c r="D2025" s="457"/>
    </row>
    <row r="2026" spans="2:4">
      <c r="B2026" s="455"/>
      <c r="C2026" s="455"/>
      <c r="D2026" s="457"/>
    </row>
    <row r="2027" spans="2:4">
      <c r="B2027" s="455"/>
      <c r="C2027" s="455"/>
      <c r="D2027" s="457"/>
    </row>
    <row r="2028" spans="2:4">
      <c r="B2028" s="455"/>
      <c r="C2028" s="455"/>
      <c r="D2028" s="457"/>
    </row>
    <row r="2029" spans="2:4">
      <c r="B2029" s="455"/>
      <c r="C2029" s="455"/>
      <c r="D2029" s="457"/>
    </row>
    <row r="2030" spans="2:4">
      <c r="B2030" s="455"/>
      <c r="C2030" s="455"/>
      <c r="D2030" s="457"/>
    </row>
    <row r="2031" spans="2:4">
      <c r="B2031" s="455"/>
      <c r="C2031" s="455"/>
      <c r="D2031" s="457"/>
    </row>
    <row r="2032" spans="2:4">
      <c r="B2032" s="455"/>
      <c r="C2032" s="455"/>
      <c r="D2032" s="457"/>
    </row>
    <row r="2033" spans="2:4">
      <c r="B2033" s="455"/>
      <c r="C2033" s="455"/>
      <c r="D2033" s="457"/>
    </row>
    <row r="2034" spans="2:4">
      <c r="B2034" s="455"/>
      <c r="C2034" s="455"/>
      <c r="D2034" s="457"/>
    </row>
    <row r="2035" spans="2:4">
      <c r="B2035" s="455"/>
      <c r="C2035" s="455"/>
      <c r="D2035" s="457"/>
    </row>
    <row r="2036" spans="2:4">
      <c r="B2036" s="455"/>
      <c r="C2036" s="455"/>
      <c r="D2036" s="457"/>
    </row>
    <row r="2037" spans="2:4">
      <c r="B2037" s="455"/>
      <c r="C2037" s="455"/>
      <c r="D2037" s="457"/>
    </row>
    <row r="2038" spans="2:4">
      <c r="B2038" s="455"/>
      <c r="C2038" s="455"/>
      <c r="D2038" s="457"/>
    </row>
    <row r="2039" spans="2:4">
      <c r="B2039" s="455"/>
      <c r="C2039" s="455"/>
      <c r="D2039" s="457"/>
    </row>
    <row r="2040" spans="2:4">
      <c r="B2040" s="455"/>
      <c r="C2040" s="455"/>
      <c r="D2040" s="457"/>
    </row>
    <row r="2041" spans="2:4">
      <c r="B2041" s="455"/>
      <c r="C2041" s="455"/>
      <c r="D2041" s="457"/>
    </row>
    <row r="2042" spans="2:4">
      <c r="B2042" s="455"/>
      <c r="C2042" s="455"/>
      <c r="D2042" s="457"/>
    </row>
    <row r="2043" spans="2:4">
      <c r="B2043" s="455"/>
      <c r="C2043" s="455"/>
      <c r="D2043" s="457"/>
    </row>
    <row r="2044" spans="2:4">
      <c r="B2044" s="455"/>
      <c r="C2044" s="455"/>
      <c r="D2044" s="457"/>
    </row>
    <row r="2045" spans="2:4">
      <c r="B2045" s="455"/>
      <c r="C2045" s="455"/>
      <c r="D2045" s="457"/>
    </row>
    <row r="2046" spans="2:4">
      <c r="B2046" s="455"/>
      <c r="C2046" s="455"/>
      <c r="D2046" s="457"/>
    </row>
    <row r="2047" spans="2:4">
      <c r="B2047" s="455"/>
      <c r="C2047" s="455"/>
      <c r="D2047" s="457"/>
    </row>
    <row r="2048" spans="2:4">
      <c r="B2048" s="455"/>
      <c r="C2048" s="455"/>
      <c r="D2048" s="457"/>
    </row>
    <row r="2049" spans="2:4">
      <c r="B2049" s="455"/>
      <c r="C2049" s="455"/>
      <c r="D2049" s="457"/>
    </row>
    <row r="2050" spans="2:4">
      <c r="B2050" s="455"/>
      <c r="C2050" s="455"/>
      <c r="D2050" s="457"/>
    </row>
    <row r="2051" spans="2:4">
      <c r="B2051" s="455"/>
      <c r="C2051" s="455"/>
      <c r="D2051" s="457"/>
    </row>
    <row r="2052" spans="2:4">
      <c r="B2052" s="455"/>
      <c r="C2052" s="455"/>
      <c r="D2052" s="457"/>
    </row>
    <row r="2053" spans="2:4">
      <c r="B2053" s="455"/>
      <c r="C2053" s="455"/>
      <c r="D2053" s="457"/>
    </row>
    <row r="2054" spans="2:4">
      <c r="B2054" s="455"/>
      <c r="C2054" s="455"/>
      <c r="D2054" s="457"/>
    </row>
    <row r="2055" spans="2:4">
      <c r="B2055" s="455"/>
      <c r="C2055" s="455"/>
      <c r="D2055" s="457"/>
    </row>
    <row r="2056" spans="2:4">
      <c r="B2056" s="455"/>
      <c r="C2056" s="455"/>
      <c r="D2056" s="457"/>
    </row>
    <row r="2057" spans="2:4">
      <c r="B2057" s="455"/>
      <c r="C2057" s="455"/>
      <c r="D2057" s="457"/>
    </row>
    <row r="2058" spans="2:4">
      <c r="B2058" s="455"/>
      <c r="C2058" s="455"/>
      <c r="D2058" s="457"/>
    </row>
    <row r="2059" spans="2:4">
      <c r="B2059" s="455"/>
      <c r="C2059" s="455"/>
      <c r="D2059" s="457"/>
    </row>
    <row r="2060" spans="2:4">
      <c r="B2060" s="455"/>
      <c r="C2060" s="455"/>
      <c r="D2060" s="457"/>
    </row>
    <row r="2061" spans="2:4">
      <c r="B2061" s="455"/>
      <c r="C2061" s="455"/>
      <c r="D2061" s="457"/>
    </row>
    <row r="2062" spans="2:4">
      <c r="B2062" s="455"/>
      <c r="C2062" s="455"/>
      <c r="D2062" s="457"/>
    </row>
    <row r="2063" spans="2:4">
      <c r="B2063" s="455"/>
      <c r="C2063" s="455"/>
      <c r="D2063" s="457"/>
    </row>
    <row r="2064" spans="2:4">
      <c r="B2064" s="455"/>
      <c r="C2064" s="455"/>
      <c r="D2064" s="457"/>
    </row>
    <row r="2065" spans="2:4">
      <c r="B2065" s="455"/>
      <c r="C2065" s="455"/>
      <c r="D2065" s="457"/>
    </row>
    <row r="2066" spans="2:4">
      <c r="B2066" s="455"/>
      <c r="C2066" s="455"/>
      <c r="D2066" s="457"/>
    </row>
    <row r="2067" spans="2:4">
      <c r="B2067" s="455"/>
      <c r="C2067" s="455"/>
      <c r="D2067" s="457"/>
    </row>
    <row r="2068" spans="2:4">
      <c r="B2068" s="455"/>
      <c r="C2068" s="455"/>
      <c r="D2068" s="457"/>
    </row>
    <row r="2069" spans="2:4">
      <c r="B2069" s="455"/>
      <c r="C2069" s="455"/>
      <c r="D2069" s="457"/>
    </row>
    <row r="2070" spans="2:4">
      <c r="B2070" s="455"/>
      <c r="C2070" s="455"/>
      <c r="D2070" s="457"/>
    </row>
    <row r="2071" spans="2:4">
      <c r="B2071" s="455"/>
      <c r="C2071" s="455"/>
      <c r="D2071" s="457"/>
    </row>
    <row r="2072" spans="2:4">
      <c r="B2072" s="455"/>
      <c r="C2072" s="455"/>
      <c r="D2072" s="457"/>
    </row>
    <row r="2073" spans="2:4">
      <c r="B2073" s="455"/>
      <c r="C2073" s="455"/>
      <c r="D2073" s="457"/>
    </row>
    <row r="2074" spans="2:4">
      <c r="B2074" s="455"/>
      <c r="C2074" s="455"/>
      <c r="D2074" s="457"/>
    </row>
    <row r="2075" spans="2:4">
      <c r="B2075" s="455"/>
      <c r="C2075" s="455"/>
      <c r="D2075" s="457"/>
    </row>
    <row r="2076" spans="2:4">
      <c r="B2076" s="455"/>
      <c r="C2076" s="455"/>
      <c r="D2076" s="457"/>
    </row>
    <row r="2077" spans="2:4">
      <c r="B2077" s="455"/>
      <c r="C2077" s="455"/>
      <c r="D2077" s="457"/>
    </row>
    <row r="2078" spans="2:4">
      <c r="B2078" s="455"/>
      <c r="C2078" s="455"/>
      <c r="D2078" s="457"/>
    </row>
    <row r="2079" spans="2:4">
      <c r="B2079" s="455"/>
      <c r="C2079" s="455"/>
      <c r="D2079" s="457"/>
    </row>
    <row r="2080" spans="2:4">
      <c r="B2080" s="455"/>
      <c r="C2080" s="455"/>
      <c r="D2080" s="457"/>
    </row>
    <row r="2081" spans="2:4">
      <c r="B2081" s="455"/>
      <c r="C2081" s="455"/>
      <c r="D2081" s="457"/>
    </row>
    <row r="2082" spans="2:4">
      <c r="B2082" s="455"/>
      <c r="C2082" s="455"/>
      <c r="D2082" s="457"/>
    </row>
    <row r="2083" spans="2:4">
      <c r="B2083" s="455"/>
      <c r="C2083" s="455"/>
      <c r="D2083" s="457"/>
    </row>
    <row r="2084" spans="2:4">
      <c r="B2084" s="455"/>
      <c r="C2084" s="455"/>
      <c r="D2084" s="457"/>
    </row>
    <row r="2085" spans="2:4">
      <c r="B2085" s="455"/>
      <c r="C2085" s="455"/>
      <c r="D2085" s="457"/>
    </row>
    <row r="2086" spans="2:4">
      <c r="B2086" s="455"/>
      <c r="C2086" s="455"/>
      <c r="D2086" s="457"/>
    </row>
    <row r="2087" spans="2:4">
      <c r="B2087" s="455"/>
      <c r="C2087" s="455"/>
      <c r="D2087" s="457"/>
    </row>
    <row r="2088" spans="2:4">
      <c r="B2088" s="455"/>
      <c r="C2088" s="455"/>
      <c r="D2088" s="457"/>
    </row>
    <row r="2089" spans="2:4">
      <c r="B2089" s="455"/>
      <c r="C2089" s="455"/>
      <c r="D2089" s="457"/>
    </row>
    <row r="2090" spans="2:4">
      <c r="B2090" s="455"/>
      <c r="C2090" s="455"/>
      <c r="D2090" s="457"/>
    </row>
    <row r="2091" spans="2:4">
      <c r="B2091" s="455"/>
      <c r="C2091" s="455"/>
      <c r="D2091" s="457"/>
    </row>
    <row r="2092" spans="2:4">
      <c r="B2092" s="455"/>
      <c r="C2092" s="455"/>
      <c r="D2092" s="457"/>
    </row>
    <row r="2093" spans="2:4">
      <c r="B2093" s="455"/>
      <c r="C2093" s="455"/>
      <c r="D2093" s="457"/>
    </row>
    <row r="2094" spans="2:4">
      <c r="B2094" s="455"/>
      <c r="C2094" s="455"/>
      <c r="D2094" s="457"/>
    </row>
    <row r="2095" spans="2:4">
      <c r="B2095" s="455"/>
      <c r="C2095" s="455"/>
      <c r="D2095" s="457"/>
    </row>
    <row r="2096" spans="2:4">
      <c r="B2096" s="455"/>
      <c r="C2096" s="455"/>
      <c r="D2096" s="457"/>
    </row>
    <row r="2097" spans="2:4">
      <c r="B2097" s="455"/>
      <c r="C2097" s="455"/>
      <c r="D2097" s="457"/>
    </row>
    <row r="2098" spans="2:4">
      <c r="B2098" s="455"/>
      <c r="C2098" s="455"/>
      <c r="D2098" s="457"/>
    </row>
    <row r="2099" spans="2:4">
      <c r="B2099" s="455"/>
      <c r="C2099" s="455"/>
      <c r="D2099" s="457"/>
    </row>
    <row r="2100" spans="2:4">
      <c r="B2100" s="455"/>
      <c r="C2100" s="455"/>
      <c r="D2100" s="457"/>
    </row>
    <row r="2101" spans="2:4">
      <c r="B2101" s="455"/>
      <c r="C2101" s="455"/>
      <c r="D2101" s="457"/>
    </row>
    <row r="2102" spans="2:4">
      <c r="B2102" s="455"/>
      <c r="C2102" s="455"/>
      <c r="D2102" s="457"/>
    </row>
    <row r="2103" spans="2:4">
      <c r="B2103" s="455"/>
      <c r="C2103" s="455"/>
      <c r="D2103" s="457"/>
    </row>
    <row r="2104" spans="2:4">
      <c r="B2104" s="455"/>
      <c r="C2104" s="455"/>
      <c r="D2104" s="457"/>
    </row>
    <row r="2105" spans="2:4">
      <c r="B2105" s="455"/>
      <c r="C2105" s="455"/>
      <c r="D2105" s="457"/>
    </row>
    <row r="2106" spans="2:4">
      <c r="B2106" s="455"/>
      <c r="C2106" s="455"/>
      <c r="D2106" s="457"/>
    </row>
    <row r="2107" spans="2:4">
      <c r="B2107" s="455"/>
      <c r="C2107" s="455"/>
      <c r="D2107" s="457"/>
    </row>
    <row r="2108" spans="2:4">
      <c r="B2108" s="455"/>
      <c r="C2108" s="455"/>
      <c r="D2108" s="457"/>
    </row>
    <row r="2109" spans="2:4">
      <c r="B2109" s="455"/>
      <c r="C2109" s="455"/>
      <c r="D2109" s="457"/>
    </row>
    <row r="2110" spans="2:4">
      <c r="B2110" s="455"/>
      <c r="C2110" s="455"/>
      <c r="D2110" s="457"/>
    </row>
    <row r="2111" spans="2:4">
      <c r="B2111" s="455"/>
      <c r="C2111" s="455"/>
      <c r="D2111" s="457"/>
    </row>
    <row r="2112" spans="2:4">
      <c r="B2112" s="455"/>
      <c r="C2112" s="455"/>
      <c r="D2112" s="457"/>
    </row>
    <row r="2113" spans="2:4">
      <c r="B2113" s="455"/>
      <c r="C2113" s="455"/>
      <c r="D2113" s="457"/>
    </row>
    <row r="2114" spans="2:4">
      <c r="B2114" s="455"/>
      <c r="C2114" s="455"/>
      <c r="D2114" s="457"/>
    </row>
    <row r="2115" spans="2:4">
      <c r="B2115" s="455"/>
      <c r="C2115" s="455"/>
      <c r="D2115" s="457"/>
    </row>
    <row r="2116" spans="2:4">
      <c r="B2116" s="455"/>
      <c r="C2116" s="455"/>
      <c r="D2116" s="457"/>
    </row>
    <row r="2117" spans="2:4">
      <c r="B2117" s="455"/>
      <c r="C2117" s="455"/>
      <c r="D2117" s="457"/>
    </row>
    <row r="2118" spans="2:4">
      <c r="B2118" s="455"/>
      <c r="C2118" s="455"/>
      <c r="D2118" s="457"/>
    </row>
    <row r="2119" spans="2:4">
      <c r="B2119" s="455"/>
      <c r="C2119" s="455"/>
      <c r="D2119" s="457"/>
    </row>
    <row r="2120" spans="2:4">
      <c r="B2120" s="455"/>
      <c r="C2120" s="455"/>
      <c r="D2120" s="457"/>
    </row>
    <row r="2121" spans="2:4">
      <c r="B2121" s="455"/>
      <c r="C2121" s="455"/>
      <c r="D2121" s="457"/>
    </row>
    <row r="2122" spans="2:4">
      <c r="B2122" s="455"/>
      <c r="C2122" s="455"/>
      <c r="D2122" s="457"/>
    </row>
    <row r="2123" spans="2:4">
      <c r="B2123" s="455"/>
      <c r="C2123" s="455"/>
      <c r="D2123" s="457"/>
    </row>
    <row r="2124" spans="2:4">
      <c r="B2124" s="455"/>
      <c r="C2124" s="455"/>
      <c r="D2124" s="457"/>
    </row>
    <row r="2125" spans="2:4">
      <c r="B2125" s="455"/>
      <c r="C2125" s="455"/>
      <c r="D2125" s="457"/>
    </row>
    <row r="2126" spans="2:4">
      <c r="B2126" s="455"/>
      <c r="C2126" s="455"/>
      <c r="D2126" s="457"/>
    </row>
    <row r="2127" spans="2:4">
      <c r="B2127" s="455"/>
      <c r="C2127" s="455"/>
      <c r="D2127" s="457"/>
    </row>
    <row r="2128" spans="2:4">
      <c r="B2128" s="455"/>
      <c r="C2128" s="455"/>
      <c r="D2128" s="457"/>
    </row>
    <row r="2129" spans="2:4">
      <c r="B2129" s="455"/>
      <c r="C2129" s="455"/>
      <c r="D2129" s="457"/>
    </row>
    <row r="2130" spans="2:4">
      <c r="B2130" s="455"/>
      <c r="C2130" s="455"/>
      <c r="D2130" s="457"/>
    </row>
    <row r="2131" spans="2:4">
      <c r="B2131" s="455"/>
      <c r="C2131" s="455"/>
      <c r="D2131" s="457"/>
    </row>
    <row r="2132" spans="2:4">
      <c r="B2132" s="455"/>
      <c r="C2132" s="455"/>
      <c r="D2132" s="457"/>
    </row>
    <row r="2133" spans="2:4">
      <c r="B2133" s="455"/>
      <c r="C2133" s="455"/>
      <c r="D2133" s="457"/>
    </row>
    <row r="2134" spans="2:4">
      <c r="B2134" s="455"/>
      <c r="C2134" s="455"/>
      <c r="D2134" s="457"/>
    </row>
    <row r="2135" spans="2:4">
      <c r="B2135" s="455"/>
      <c r="C2135" s="455"/>
      <c r="D2135" s="457"/>
    </row>
    <row r="2136" spans="2:4">
      <c r="B2136" s="455"/>
      <c r="C2136" s="455"/>
      <c r="D2136" s="457"/>
    </row>
    <row r="2137" spans="2:4">
      <c r="B2137" s="455"/>
      <c r="C2137" s="455"/>
      <c r="D2137" s="457"/>
    </row>
    <row r="2138" spans="2:4">
      <c r="B2138" s="455"/>
      <c r="C2138" s="455"/>
      <c r="D2138" s="457"/>
    </row>
    <row r="2139" spans="2:4">
      <c r="B2139" s="455"/>
      <c r="C2139" s="455"/>
      <c r="D2139" s="457"/>
    </row>
    <row r="2140" spans="2:4">
      <c r="B2140" s="455"/>
      <c r="C2140" s="455"/>
      <c r="D2140" s="457"/>
    </row>
    <row r="2141" spans="2:4">
      <c r="B2141" s="455"/>
      <c r="C2141" s="455"/>
      <c r="D2141" s="457"/>
    </row>
    <row r="2142" spans="2:4">
      <c r="B2142" s="455"/>
      <c r="C2142" s="455"/>
      <c r="D2142" s="457"/>
    </row>
    <row r="2143" spans="2:4">
      <c r="B2143" s="455"/>
      <c r="C2143" s="455"/>
      <c r="D2143" s="457"/>
    </row>
    <row r="2144" spans="2:4">
      <c r="B2144" s="455"/>
      <c r="C2144" s="455"/>
      <c r="D2144" s="457"/>
    </row>
    <row r="2145" spans="2:4">
      <c r="B2145" s="455"/>
      <c r="C2145" s="455"/>
      <c r="D2145" s="457"/>
    </row>
    <row r="2146" spans="2:4">
      <c r="B2146" s="455"/>
      <c r="C2146" s="455"/>
      <c r="D2146" s="457"/>
    </row>
    <row r="2147" spans="2:4">
      <c r="B2147" s="455"/>
      <c r="C2147" s="455"/>
      <c r="D2147" s="457"/>
    </row>
    <row r="2148" spans="2:4">
      <c r="B2148" s="455"/>
      <c r="C2148" s="455"/>
      <c r="D2148" s="457"/>
    </row>
    <row r="2149" spans="2:4">
      <c r="B2149" s="455"/>
      <c r="C2149" s="455"/>
      <c r="D2149" s="457"/>
    </row>
    <row r="2150" spans="2:4">
      <c r="B2150" s="455"/>
      <c r="C2150" s="455"/>
      <c r="D2150" s="457"/>
    </row>
    <row r="2151" spans="2:4">
      <c r="B2151" s="455"/>
      <c r="C2151" s="455"/>
      <c r="D2151" s="457"/>
    </row>
    <row r="2152" spans="2:4">
      <c r="B2152" s="455"/>
      <c r="C2152" s="455"/>
      <c r="D2152" s="457"/>
    </row>
    <row r="2153" spans="2:4">
      <c r="B2153" s="476"/>
      <c r="C2153" s="477"/>
      <c r="D2153" s="478"/>
    </row>
    <row r="2154" spans="2:4">
      <c r="B2154" s="476"/>
      <c r="C2154" s="477"/>
      <c r="D2154" s="478"/>
    </row>
    <row r="2155" spans="2:4">
      <c r="B2155" s="476"/>
      <c r="C2155" s="477"/>
      <c r="D2155" s="478"/>
    </row>
    <row r="2156" spans="2:4">
      <c r="B2156" s="476"/>
      <c r="C2156" s="477"/>
      <c r="D2156" s="478"/>
    </row>
    <row r="2157" spans="2:4">
      <c r="B2157" s="476"/>
      <c r="C2157" s="477"/>
      <c r="D2157" s="478"/>
    </row>
    <row r="2158" spans="2:4">
      <c r="B2158" s="476"/>
      <c r="C2158" s="477"/>
      <c r="D2158" s="478"/>
    </row>
    <row r="2159" spans="2:4">
      <c r="B2159" s="476"/>
      <c r="C2159" s="477"/>
      <c r="D2159" s="478"/>
    </row>
    <row r="2160" spans="2:4">
      <c r="B2160" s="476"/>
      <c r="C2160" s="477"/>
      <c r="D2160" s="478"/>
    </row>
    <row r="2161" spans="2:4">
      <c r="B2161" s="476"/>
      <c r="C2161" s="477"/>
      <c r="D2161" s="478"/>
    </row>
    <row r="2162" spans="2:4">
      <c r="B2162" s="476"/>
      <c r="C2162" s="477"/>
      <c r="D2162" s="478"/>
    </row>
    <row r="2163" spans="2:4">
      <c r="B2163" s="476"/>
      <c r="C2163" s="477"/>
      <c r="D2163" s="478"/>
    </row>
    <row r="2164" spans="2:4">
      <c r="B2164" s="476"/>
      <c r="C2164" s="477"/>
      <c r="D2164" s="478"/>
    </row>
    <row r="2165" spans="2:4">
      <c r="B2165" s="476"/>
      <c r="C2165" s="477"/>
      <c r="D2165" s="478"/>
    </row>
    <row r="2166" spans="2:4">
      <c r="B2166" s="476"/>
      <c r="C2166" s="477"/>
      <c r="D2166" s="478"/>
    </row>
    <row r="2167" spans="2:4">
      <c r="B2167" s="476"/>
      <c r="C2167" s="477"/>
      <c r="D2167" s="478"/>
    </row>
    <row r="2168" spans="2:4">
      <c r="B2168" s="476"/>
      <c r="C2168" s="477"/>
      <c r="D2168" s="478"/>
    </row>
    <row r="2169" spans="2:4">
      <c r="B2169" s="476"/>
      <c r="C2169" s="477"/>
      <c r="D2169" s="478"/>
    </row>
    <row r="2170" spans="2:4">
      <c r="B2170" s="476"/>
      <c r="C2170" s="477"/>
      <c r="D2170" s="478"/>
    </row>
    <row r="2171" spans="2:4">
      <c r="B2171" s="476"/>
      <c r="C2171" s="477"/>
      <c r="D2171" s="478"/>
    </row>
    <row r="2172" spans="2:4">
      <c r="B2172" s="476"/>
      <c r="C2172" s="477"/>
      <c r="D2172" s="478"/>
    </row>
    <row r="2173" spans="2:4">
      <c r="B2173" s="476"/>
      <c r="C2173" s="477"/>
      <c r="D2173" s="478"/>
    </row>
    <row r="2174" spans="2:4">
      <c r="B2174" s="476"/>
      <c r="C2174" s="477"/>
      <c r="D2174" s="478"/>
    </row>
    <row r="2175" spans="2:4">
      <c r="B2175" s="476"/>
      <c r="C2175" s="477"/>
      <c r="D2175" s="478"/>
    </row>
    <row r="2176" spans="2:4">
      <c r="B2176" s="476"/>
      <c r="C2176" s="477"/>
      <c r="D2176" s="478"/>
    </row>
    <row r="2177" spans="2:4">
      <c r="B2177" s="476"/>
      <c r="C2177" s="477"/>
      <c r="D2177" s="478"/>
    </row>
    <row r="2178" spans="2:4">
      <c r="B2178" s="476"/>
      <c r="C2178" s="477"/>
      <c r="D2178" s="478"/>
    </row>
    <row r="2179" spans="2:4">
      <c r="B2179" s="476"/>
      <c r="C2179" s="477"/>
      <c r="D2179" s="478"/>
    </row>
    <row r="2180" spans="2:4">
      <c r="B2180" s="476"/>
      <c r="C2180" s="477"/>
      <c r="D2180" s="478"/>
    </row>
    <row r="2181" spans="2:4">
      <c r="B2181" s="476"/>
      <c r="C2181" s="479"/>
      <c r="D2181" s="478"/>
    </row>
    <row r="2182" spans="2:4">
      <c r="B2182" s="476"/>
      <c r="C2182" s="479"/>
      <c r="D2182" s="478"/>
    </row>
    <row r="2183" spans="2:4">
      <c r="B2183" s="476"/>
      <c r="C2183" s="479"/>
      <c r="D2183" s="478"/>
    </row>
    <row r="2184" spans="2:4">
      <c r="B2184" s="476"/>
      <c r="C2184" s="479"/>
      <c r="D2184" s="478"/>
    </row>
    <row r="2185" spans="2:4">
      <c r="B2185" s="476"/>
      <c r="C2185" s="479"/>
      <c r="D2185" s="478"/>
    </row>
    <row r="2186" spans="2:4">
      <c r="B2186" s="476"/>
      <c r="C2186" s="479"/>
      <c r="D2186" s="478"/>
    </row>
    <row r="2187" spans="2:4">
      <c r="B2187" s="476"/>
      <c r="C2187" s="479"/>
      <c r="D2187" s="478"/>
    </row>
    <row r="2188" spans="2:4">
      <c r="B2188" s="476"/>
      <c r="C2188" s="479"/>
      <c r="D2188" s="478"/>
    </row>
    <row r="2189" spans="2:4">
      <c r="B2189" s="480"/>
      <c r="C2189" s="479"/>
      <c r="D2189" s="481"/>
    </row>
    <row r="2190" spans="2:4">
      <c r="B2190" s="480"/>
      <c r="C2190" s="479"/>
      <c r="D2190" s="481"/>
    </row>
    <row r="2191" spans="2:4">
      <c r="B2191" s="480"/>
      <c r="C2191" s="479"/>
      <c r="D2191" s="481"/>
    </row>
    <row r="2192" spans="2:4">
      <c r="B2192" s="480"/>
      <c r="C2192" s="479"/>
      <c r="D2192" s="481"/>
    </row>
    <row r="2193" spans="2:4">
      <c r="B2193" s="480"/>
      <c r="C2193" s="479"/>
      <c r="D2193" s="481"/>
    </row>
    <row r="2194" spans="2:4">
      <c r="B2194" s="480"/>
      <c r="C2194" s="479"/>
      <c r="D2194" s="481"/>
    </row>
    <row r="2195" spans="2:4">
      <c r="B2195" s="480"/>
      <c r="C2195" s="479"/>
      <c r="D2195" s="481"/>
    </row>
    <row r="2196" spans="2:4">
      <c r="B2196" s="480"/>
      <c r="C2196" s="479"/>
      <c r="D2196" s="481"/>
    </row>
    <row r="2197" spans="2:4">
      <c r="B2197" s="480"/>
      <c r="C2197" s="479"/>
      <c r="D2197" s="481"/>
    </row>
    <row r="2198" spans="2:4">
      <c r="B2198" s="480"/>
      <c r="C2198" s="479"/>
      <c r="D2198" s="481"/>
    </row>
    <row r="2199" spans="2:4">
      <c r="B2199" s="480"/>
      <c r="C2199" s="479"/>
      <c r="D2199" s="481"/>
    </row>
    <row r="2200" spans="2:4">
      <c r="B2200" s="480"/>
      <c r="C2200" s="479"/>
      <c r="D2200" s="481"/>
    </row>
    <row r="2201" spans="2:4">
      <c r="B2201" s="480"/>
      <c r="C2201" s="479"/>
      <c r="D2201" s="481"/>
    </row>
    <row r="2202" spans="2:4">
      <c r="B2202" s="480"/>
      <c r="C2202" s="479"/>
      <c r="D2202" s="481"/>
    </row>
    <row r="2203" spans="2:4">
      <c r="B2203" s="480"/>
      <c r="C2203" s="479"/>
      <c r="D2203" s="481"/>
    </row>
    <row r="2204" spans="2:4">
      <c r="B2204" s="480"/>
      <c r="C2204" s="479"/>
      <c r="D2204" s="481"/>
    </row>
    <row r="2205" spans="2:4">
      <c r="B2205" s="480"/>
      <c r="C2205" s="479"/>
      <c r="D2205" s="481"/>
    </row>
    <row r="2206" spans="2:4">
      <c r="B2206" s="480"/>
      <c r="C2206" s="479"/>
      <c r="D2206" s="481"/>
    </row>
    <row r="2207" spans="2:4">
      <c r="B2207" s="480"/>
      <c r="C2207" s="479"/>
      <c r="D2207" s="481"/>
    </row>
    <row r="2208" spans="2:4">
      <c r="B2208" s="480"/>
      <c r="C2208" s="479"/>
      <c r="D2208" s="481"/>
    </row>
    <row r="2209" spans="2:4">
      <c r="B2209" s="480"/>
      <c r="C2209" s="479"/>
      <c r="D2209" s="481"/>
    </row>
    <row r="2210" spans="2:4">
      <c r="B2210" s="480"/>
      <c r="C2210" s="479"/>
      <c r="D2210" s="481"/>
    </row>
    <row r="2211" spans="2:4">
      <c r="B2211" s="480"/>
      <c r="C2211" s="479"/>
      <c r="D2211" s="481"/>
    </row>
    <row r="2212" spans="2:4">
      <c r="B2212" s="480"/>
      <c r="C2212" s="479"/>
      <c r="D2212" s="481"/>
    </row>
    <row r="2213" spans="2:4">
      <c r="B2213" s="480"/>
      <c r="C2213" s="479"/>
      <c r="D2213" s="481"/>
    </row>
    <row r="2214" spans="2:4">
      <c r="B2214" s="480"/>
      <c r="C2214" s="479"/>
      <c r="D2214" s="481"/>
    </row>
    <row r="2215" spans="2:4">
      <c r="B2215" s="480"/>
      <c r="C2215" s="479"/>
      <c r="D2215" s="481"/>
    </row>
    <row r="2216" spans="2:4">
      <c r="B2216" s="480"/>
      <c r="C2216" s="479"/>
      <c r="D2216" s="481"/>
    </row>
    <row r="2217" spans="2:4">
      <c r="B2217" s="480"/>
      <c r="C2217" s="479"/>
      <c r="D2217" s="481"/>
    </row>
    <row r="2218" spans="2:4">
      <c r="B2218" s="480"/>
      <c r="C2218" s="479"/>
      <c r="D2218" s="481"/>
    </row>
    <row r="2219" spans="2:4">
      <c r="B2219" s="480"/>
      <c r="C2219" s="479"/>
      <c r="D2219" s="481"/>
    </row>
    <row r="2220" spans="2:4">
      <c r="B2220" s="480"/>
      <c r="C2220" s="479"/>
      <c r="D2220" s="481"/>
    </row>
    <row r="2221" spans="2:4">
      <c r="B2221" s="480"/>
      <c r="C2221" s="479"/>
      <c r="D2221" s="481"/>
    </row>
    <row r="2222" spans="2:4">
      <c r="B2222" s="480"/>
      <c r="C2222" s="479"/>
      <c r="D2222" s="481"/>
    </row>
    <row r="2223" spans="2:4">
      <c r="B2223" s="480"/>
      <c r="C2223" s="479"/>
      <c r="D2223" s="481"/>
    </row>
    <row r="2224" spans="2:4">
      <c r="B2224" s="480"/>
      <c r="C2224" s="479"/>
      <c r="D2224" s="481"/>
    </row>
    <row r="2225" spans="2:4">
      <c r="B2225" s="480"/>
      <c r="C2225" s="479"/>
      <c r="D2225" s="481"/>
    </row>
    <row r="2226" spans="2:4">
      <c r="B2226" s="480"/>
      <c r="C2226" s="479"/>
      <c r="D2226" s="481"/>
    </row>
    <row r="2227" spans="2:4">
      <c r="B2227" s="480"/>
      <c r="C2227" s="479"/>
      <c r="D2227" s="481"/>
    </row>
    <row r="2228" spans="2:4">
      <c r="B2228" s="480"/>
      <c r="C2228" s="479"/>
      <c r="D2228" s="481"/>
    </row>
    <row r="2229" spans="2:4">
      <c r="B2229" s="480"/>
      <c r="C2229" s="479"/>
      <c r="D2229" s="481"/>
    </row>
    <row r="2230" spans="2:4">
      <c r="B2230" s="480"/>
      <c r="C2230" s="479"/>
      <c r="D2230" s="481"/>
    </row>
    <row r="2231" spans="2:4">
      <c r="B2231" s="480"/>
      <c r="C2231" s="479"/>
      <c r="D2231" s="481"/>
    </row>
    <row r="2232" spans="2:4">
      <c r="B2232" s="480"/>
      <c r="C2232" s="479"/>
      <c r="D2232" s="481"/>
    </row>
    <row r="2233" spans="2:4">
      <c r="B2233" s="480"/>
      <c r="C2233" s="479"/>
      <c r="D2233" s="481"/>
    </row>
    <row r="2234" spans="2:4">
      <c r="B2234" s="480"/>
      <c r="C2234" s="479"/>
      <c r="D2234" s="481"/>
    </row>
    <row r="2235" spans="2:4">
      <c r="B2235" s="482"/>
      <c r="C2235" s="482"/>
      <c r="D2235" s="472"/>
    </row>
    <row r="2236" spans="2:4">
      <c r="B2236" s="476"/>
      <c r="C2236" s="483"/>
      <c r="D2236" s="478"/>
    </row>
    <row r="2237" spans="2:4">
      <c r="B2237" s="476"/>
      <c r="C2237" s="483"/>
      <c r="D2237" s="478"/>
    </row>
    <row r="2238" spans="2:4">
      <c r="B2238" s="476"/>
      <c r="C2238" s="483"/>
      <c r="D2238" s="478"/>
    </row>
    <row r="2239" spans="2:4">
      <c r="B2239" s="476"/>
      <c r="C2239" s="483"/>
      <c r="D2239" s="478"/>
    </row>
    <row r="2240" spans="2:4">
      <c r="B2240" s="476"/>
      <c r="C2240" s="483"/>
      <c r="D2240" s="478"/>
    </row>
    <row r="2241" spans="2:4">
      <c r="B2241" s="476"/>
      <c r="C2241" s="483"/>
      <c r="D2241" s="478"/>
    </row>
    <row r="2242" spans="2:4">
      <c r="B2242" s="476"/>
      <c r="C2242" s="483"/>
      <c r="D2242" s="478"/>
    </row>
    <row r="2243" spans="2:4">
      <c r="B2243" s="476"/>
      <c r="C2243" s="483"/>
      <c r="D2243" s="478"/>
    </row>
    <row r="2244" spans="2:4">
      <c r="B2244" s="476"/>
      <c r="C2244" s="483"/>
      <c r="D2244" s="478"/>
    </row>
    <row r="2245" spans="2:4">
      <c r="B2245" s="476"/>
      <c r="C2245" s="483"/>
      <c r="D2245" s="478"/>
    </row>
    <row r="2246" spans="2:4">
      <c r="B2246" s="476"/>
      <c r="C2246" s="483"/>
      <c r="D2246" s="478"/>
    </row>
    <row r="2247" spans="2:4">
      <c r="B2247" s="476"/>
      <c r="C2247" s="483"/>
      <c r="D2247" s="478"/>
    </row>
    <row r="2248" spans="2:4">
      <c r="B2248" s="476"/>
      <c r="C2248" s="483"/>
      <c r="D2248" s="478"/>
    </row>
    <row r="2249" spans="2:4">
      <c r="B2249" s="476"/>
      <c r="C2249" s="483"/>
      <c r="D2249" s="478"/>
    </row>
    <row r="2250" spans="2:4">
      <c r="B2250" s="476"/>
      <c r="C2250" s="483"/>
      <c r="D2250" s="478"/>
    </row>
    <row r="2251" spans="2:4">
      <c r="B2251" s="476"/>
      <c r="C2251" s="483"/>
      <c r="D2251" s="478"/>
    </row>
    <row r="2252" spans="2:4">
      <c r="B2252" s="476"/>
      <c r="C2252" s="483"/>
      <c r="D2252" s="478"/>
    </row>
    <row r="2253" spans="2:4">
      <c r="B2253" s="476"/>
      <c r="C2253" s="483"/>
      <c r="D2253" s="478"/>
    </row>
    <row r="2254" spans="2:4">
      <c r="B2254" s="476"/>
      <c r="C2254" s="483"/>
      <c r="D2254" s="478"/>
    </row>
    <row r="2255" spans="2:4">
      <c r="B2255" s="476"/>
      <c r="C2255" s="483"/>
      <c r="D2255" s="478"/>
    </row>
    <row r="2256" spans="2:4">
      <c r="B2256" s="476"/>
      <c r="C2256" s="483"/>
      <c r="D2256" s="478"/>
    </row>
    <row r="2257" spans="2:4">
      <c r="B2257" s="476"/>
      <c r="C2257" s="483"/>
      <c r="D2257" s="478"/>
    </row>
    <row r="2258" spans="2:4">
      <c r="B2258" s="476"/>
      <c r="C2258" s="483"/>
      <c r="D2258" s="478"/>
    </row>
    <row r="2259" spans="2:4">
      <c r="B2259" s="476"/>
      <c r="C2259" s="483"/>
      <c r="D2259" s="478"/>
    </row>
    <row r="2260" spans="2:4">
      <c r="B2260" s="476"/>
      <c r="C2260" s="483"/>
      <c r="D2260" s="478"/>
    </row>
    <row r="2261" spans="2:4">
      <c r="B2261" s="484"/>
      <c r="C2261" s="483"/>
      <c r="D2261" s="478"/>
    </row>
    <row r="2262" spans="2:4">
      <c r="B2262" s="484"/>
      <c r="C2262" s="483"/>
      <c r="D2262" s="478"/>
    </row>
    <row r="2263" spans="2:4">
      <c r="B2263" s="484"/>
      <c r="C2263" s="483"/>
      <c r="D2263" s="478"/>
    </row>
    <row r="2264" spans="2:4">
      <c r="B2264" s="484"/>
      <c r="C2264" s="483"/>
      <c r="D2264" s="478"/>
    </row>
    <row r="2265" spans="2:4">
      <c r="B2265" s="484"/>
      <c r="C2265" s="483"/>
      <c r="D2265" s="478"/>
    </row>
    <row r="2266" spans="2:4">
      <c r="B2266" s="484"/>
      <c r="C2266" s="483"/>
      <c r="D2266" s="478"/>
    </row>
    <row r="2267" spans="2:4">
      <c r="B2267" s="484"/>
      <c r="C2267" s="483"/>
      <c r="D2267" s="485"/>
    </row>
    <row r="2268" spans="2:4">
      <c r="B2268" s="483"/>
      <c r="C2268" s="483"/>
      <c r="D2268" s="485"/>
    </row>
    <row r="2269" spans="2:4">
      <c r="B2269" s="483"/>
      <c r="C2269" s="483"/>
      <c r="D2269" s="462"/>
    </row>
    <row r="2270" spans="2:4">
      <c r="B2270" s="483"/>
      <c r="C2270" s="483"/>
      <c r="D2270" s="462"/>
    </row>
    <row r="2271" spans="2:4">
      <c r="B2271" s="486"/>
      <c r="C2271" s="483"/>
      <c r="D2271" s="462"/>
    </row>
    <row r="2272" spans="2:4">
      <c r="B2272" s="483"/>
      <c r="C2272" s="483"/>
      <c r="D2272" s="462"/>
    </row>
    <row r="2273" spans="2:4">
      <c r="B2273" s="483"/>
      <c r="C2273" s="483"/>
      <c r="D2273" s="462"/>
    </row>
    <row r="2274" spans="2:4">
      <c r="B2274" s="483"/>
      <c r="C2274" s="483"/>
      <c r="D2274" s="462"/>
    </row>
    <row r="2275" spans="2:4">
      <c r="B2275" s="483"/>
      <c r="C2275" s="483"/>
      <c r="D2275" s="462"/>
    </row>
    <row r="2276" spans="2:4">
      <c r="B2276" s="483"/>
      <c r="C2276" s="483"/>
      <c r="D2276" s="462"/>
    </row>
    <row r="2277" spans="2:4">
      <c r="B2277" s="483"/>
      <c r="C2277" s="483"/>
      <c r="D2277" s="462"/>
    </row>
    <row r="2278" spans="2:4">
      <c r="B2278" s="483"/>
      <c r="C2278" s="483"/>
      <c r="D2278" s="462"/>
    </row>
    <row r="2279" spans="2:4">
      <c r="B2279" s="483"/>
      <c r="C2279" s="483"/>
      <c r="D2279" s="462"/>
    </row>
    <row r="2280" spans="2:4">
      <c r="B2280" s="483"/>
      <c r="C2280" s="483"/>
      <c r="D2280" s="462"/>
    </row>
    <row r="2281" spans="2:4">
      <c r="B2281" s="483"/>
      <c r="C2281" s="483"/>
      <c r="D2281" s="462"/>
    </row>
    <row r="2282" spans="2:4">
      <c r="B2282" s="483"/>
      <c r="C2282" s="483"/>
      <c r="D2282" s="462"/>
    </row>
    <row r="2283" spans="2:4">
      <c r="B2283" s="483"/>
      <c r="C2283" s="483"/>
      <c r="D2283" s="462"/>
    </row>
    <row r="2284" spans="2:4">
      <c r="B2284" s="483"/>
      <c r="C2284" s="483"/>
      <c r="D2284" s="462"/>
    </row>
    <row r="2285" spans="2:4">
      <c r="B2285" s="483"/>
      <c r="C2285" s="483"/>
      <c r="D2285" s="462"/>
    </row>
    <row r="2286" spans="2:4">
      <c r="B2286" s="483"/>
      <c r="C2286" s="483"/>
      <c r="D2286" s="462"/>
    </row>
    <row r="2287" spans="2:4">
      <c r="B2287" s="483"/>
      <c r="C2287" s="483"/>
      <c r="D2287" s="462"/>
    </row>
    <row r="2288" spans="2:4">
      <c r="B2288" s="483"/>
      <c r="C2288" s="483"/>
      <c r="D2288" s="462"/>
    </row>
    <row r="2289" spans="2:4">
      <c r="B2289" s="483"/>
      <c r="C2289" s="483"/>
      <c r="D2289" s="462"/>
    </row>
    <row r="2290" spans="2:4">
      <c r="B2290" s="483"/>
      <c r="C2290" s="483"/>
      <c r="D2290" s="462"/>
    </row>
    <row r="2291" spans="2:4">
      <c r="B2291" s="483"/>
      <c r="C2291" s="483"/>
      <c r="D2291" s="462"/>
    </row>
    <row r="2292" spans="2:4">
      <c r="B2292" s="483"/>
      <c r="C2292" s="483"/>
      <c r="D2292" s="462"/>
    </row>
    <row r="2293" spans="2:4">
      <c r="B2293" s="487"/>
      <c r="C2293" s="487"/>
      <c r="D2293" s="488"/>
    </row>
    <row r="2294" spans="2:4">
      <c r="B2294" s="487"/>
      <c r="C2294" s="487"/>
      <c r="D2294" s="488"/>
    </row>
    <row r="2295" spans="2:4">
      <c r="B2295" s="487"/>
      <c r="C2295" s="487"/>
      <c r="D2295" s="488"/>
    </row>
    <row r="2296" spans="2:4">
      <c r="B2296" s="487"/>
      <c r="C2296" s="487"/>
      <c r="D2296" s="488"/>
    </row>
    <row r="2297" spans="2:4">
      <c r="B2297" s="487"/>
      <c r="C2297" s="487"/>
      <c r="D2297" s="488"/>
    </row>
    <row r="2298" spans="2:4">
      <c r="B2298" s="487"/>
      <c r="C2298" s="487"/>
      <c r="D2298" s="488"/>
    </row>
    <row r="2299" spans="2:4">
      <c r="B2299" s="487"/>
      <c r="C2299" s="487"/>
      <c r="D2299" s="488"/>
    </row>
    <row r="2300" spans="2:4">
      <c r="B2300" s="487"/>
      <c r="C2300" s="487"/>
      <c r="D2300" s="488"/>
    </row>
    <row r="2301" spans="2:4">
      <c r="B2301" s="487"/>
      <c r="C2301" s="487"/>
      <c r="D2301" s="488"/>
    </row>
    <row r="2302" spans="2:4">
      <c r="B2302" s="487"/>
      <c r="C2302" s="487"/>
      <c r="D2302" s="488"/>
    </row>
    <row r="2303" spans="2:4">
      <c r="B2303" s="487"/>
      <c r="C2303" s="487"/>
      <c r="D2303" s="488"/>
    </row>
    <row r="2304" spans="2:4">
      <c r="B2304" s="487"/>
      <c r="C2304" s="487"/>
      <c r="D2304" s="488"/>
    </row>
    <row r="2305" spans="2:4">
      <c r="B2305" s="487"/>
      <c r="C2305" s="487"/>
      <c r="D2305" s="488"/>
    </row>
    <row r="2306" spans="2:4">
      <c r="B2306" s="487"/>
      <c r="C2306" s="487"/>
      <c r="D2306" s="488"/>
    </row>
    <row r="2307" spans="2:4">
      <c r="B2307" s="487"/>
      <c r="C2307" s="487"/>
      <c r="D2307" s="488"/>
    </row>
    <row r="2308" spans="2:4">
      <c r="B2308" s="487"/>
      <c r="C2308" s="487"/>
      <c r="D2308" s="488"/>
    </row>
    <row r="2309" spans="2:4">
      <c r="B2309" s="487"/>
      <c r="C2309" s="487"/>
      <c r="D2309" s="488"/>
    </row>
    <row r="2310" spans="2:4">
      <c r="B2310" s="487"/>
      <c r="C2310" s="487"/>
      <c r="D2310" s="488"/>
    </row>
    <row r="2311" spans="2:4">
      <c r="B2311" s="487"/>
      <c r="C2311" s="487"/>
      <c r="D2311" s="488"/>
    </row>
    <row r="2312" spans="2:4">
      <c r="B2312" s="487"/>
      <c r="C2312" s="487"/>
      <c r="D2312" s="488"/>
    </row>
    <row r="2313" spans="2:4">
      <c r="B2313" s="487"/>
      <c r="C2313" s="487"/>
      <c r="D2313" s="488"/>
    </row>
    <row r="2314" spans="2:4">
      <c r="B2314" s="487"/>
      <c r="C2314" s="487"/>
      <c r="D2314" s="488"/>
    </row>
    <row r="2315" spans="2:4">
      <c r="B2315" s="487"/>
      <c r="C2315" s="487"/>
      <c r="D2315" s="488"/>
    </row>
    <row r="2316" spans="2:4">
      <c r="B2316" s="487"/>
      <c r="C2316" s="487"/>
      <c r="D2316" s="488"/>
    </row>
    <row r="2317" spans="2:4">
      <c r="B2317" s="487"/>
      <c r="C2317" s="487"/>
      <c r="D2317" s="488"/>
    </row>
    <row r="2318" spans="2:4">
      <c r="B2318" s="487"/>
      <c r="C2318" s="487"/>
      <c r="D2318" s="488"/>
    </row>
    <row r="2319" spans="2:4">
      <c r="B2319" s="487"/>
      <c r="C2319" s="487"/>
      <c r="D2319" s="488"/>
    </row>
    <row r="2320" spans="2:4">
      <c r="B2320" s="487"/>
      <c r="C2320" s="487"/>
      <c r="D2320" s="488"/>
    </row>
    <row r="2321" spans="2:4">
      <c r="B2321" s="487"/>
      <c r="C2321" s="487"/>
      <c r="D2321" s="488"/>
    </row>
    <row r="2322" spans="2:4">
      <c r="B2322" s="487"/>
      <c r="C2322" s="487"/>
      <c r="D2322" s="488"/>
    </row>
    <row r="2323" spans="2:4">
      <c r="B2323" s="487"/>
      <c r="C2323" s="487"/>
      <c r="D2323" s="488"/>
    </row>
    <row r="2324" spans="2:4">
      <c r="B2324" s="487"/>
      <c r="C2324" s="487"/>
      <c r="D2324" s="488"/>
    </row>
    <row r="2325" spans="2:4">
      <c r="B2325" s="487"/>
      <c r="C2325" s="487"/>
      <c r="D2325" s="488"/>
    </row>
    <row r="2326" spans="2:4">
      <c r="B2326" s="487"/>
      <c r="C2326" s="487"/>
      <c r="D2326" s="488"/>
    </row>
    <row r="2327" spans="2:4">
      <c r="B2327" s="487"/>
      <c r="C2327" s="487"/>
      <c r="D2327" s="488"/>
    </row>
    <row r="2328" spans="2:4">
      <c r="B2328" s="487"/>
      <c r="C2328" s="487"/>
      <c r="D2328" s="488"/>
    </row>
    <row r="2329" spans="2:4">
      <c r="B2329" s="487"/>
      <c r="C2329" s="487"/>
      <c r="D2329" s="488"/>
    </row>
    <row r="2330" spans="2:4">
      <c r="B2330" s="487"/>
      <c r="C2330" s="487"/>
      <c r="D2330" s="488"/>
    </row>
    <row r="2331" spans="2:4">
      <c r="B2331" s="487"/>
      <c r="C2331" s="487"/>
      <c r="D2331" s="488"/>
    </row>
    <row r="2332" spans="2:4">
      <c r="B2332" s="487"/>
      <c r="C2332" s="487"/>
      <c r="D2332" s="488"/>
    </row>
    <row r="2333" spans="2:4">
      <c r="B2333" s="487"/>
      <c r="C2333" s="487"/>
      <c r="D2333" s="488"/>
    </row>
    <row r="2334" spans="2:4">
      <c r="B2334" s="487"/>
      <c r="C2334" s="487"/>
      <c r="D2334" s="488"/>
    </row>
    <row r="2335" spans="2:4">
      <c r="B2335" s="487"/>
      <c r="C2335" s="487"/>
      <c r="D2335" s="488"/>
    </row>
    <row r="2336" spans="2:4">
      <c r="B2336" s="487"/>
      <c r="C2336" s="487"/>
      <c r="D2336" s="488"/>
    </row>
    <row r="2337" spans="2:4">
      <c r="B2337" s="487"/>
      <c r="C2337" s="487"/>
      <c r="D2337" s="488"/>
    </row>
    <row r="2338" spans="2:4">
      <c r="B2338" s="487"/>
      <c r="C2338" s="487"/>
      <c r="D2338" s="488"/>
    </row>
    <row r="2339" spans="2:4">
      <c r="B2339" s="487"/>
      <c r="C2339" s="487"/>
      <c r="D2339" s="488"/>
    </row>
    <row r="2340" spans="2:4">
      <c r="B2340" s="487"/>
      <c r="C2340" s="487"/>
      <c r="D2340" s="488"/>
    </row>
    <row r="2341" spans="2:4">
      <c r="B2341" s="487"/>
      <c r="C2341" s="487"/>
      <c r="D2341" s="488"/>
    </row>
    <row r="2342" spans="2:4">
      <c r="B2342" s="487"/>
      <c r="C2342" s="487"/>
      <c r="D2342" s="488"/>
    </row>
    <row r="2343" spans="2:4">
      <c r="B2343" s="487"/>
      <c r="C2343" s="487"/>
      <c r="D2343" s="488"/>
    </row>
    <row r="2344" spans="2:4">
      <c r="B2344" s="487"/>
      <c r="C2344" s="487"/>
      <c r="D2344" s="488"/>
    </row>
    <row r="2345" spans="2:4">
      <c r="B2345" s="487"/>
      <c r="C2345" s="487"/>
      <c r="D2345" s="488"/>
    </row>
    <row r="2346" spans="2:4">
      <c r="B2346" s="487"/>
      <c r="C2346" s="487"/>
      <c r="D2346" s="488"/>
    </row>
    <row r="2347" spans="2:4">
      <c r="B2347" s="487"/>
      <c r="C2347" s="487"/>
      <c r="D2347" s="488"/>
    </row>
    <row r="2348" spans="2:4">
      <c r="B2348" s="487"/>
      <c r="C2348" s="487"/>
      <c r="D2348" s="488"/>
    </row>
    <row r="2349" spans="2:4">
      <c r="B2349" s="487"/>
      <c r="C2349" s="487"/>
      <c r="D2349" s="488"/>
    </row>
    <row r="2350" spans="2:4">
      <c r="B2350" s="487"/>
      <c r="C2350" s="487"/>
      <c r="D2350" s="488"/>
    </row>
    <row r="2351" spans="2:4">
      <c r="B2351" s="487"/>
      <c r="C2351" s="487"/>
      <c r="D2351" s="488"/>
    </row>
    <row r="2352" spans="2:4">
      <c r="B2352" s="487"/>
      <c r="C2352" s="487"/>
      <c r="D2352" s="488"/>
    </row>
    <row r="2353" spans="2:4">
      <c r="B2353" s="487"/>
      <c r="C2353" s="487"/>
      <c r="D2353" s="488"/>
    </row>
    <row r="2354" spans="2:4">
      <c r="B2354" s="487"/>
      <c r="C2354" s="487"/>
      <c r="D2354" s="488"/>
    </row>
    <row r="2355" spans="2:4">
      <c r="B2355" s="487"/>
      <c r="C2355" s="487"/>
      <c r="D2355" s="488"/>
    </row>
    <row r="2356" spans="2:4">
      <c r="B2356" s="487"/>
      <c r="C2356" s="487"/>
      <c r="D2356" s="488"/>
    </row>
    <row r="2357" spans="2:4">
      <c r="B2357" s="487"/>
      <c r="C2357" s="487"/>
      <c r="D2357" s="488"/>
    </row>
    <row r="2358" spans="2:4">
      <c r="B2358" s="487"/>
      <c r="C2358" s="487"/>
      <c r="D2358" s="488"/>
    </row>
    <row r="2359" spans="2:4">
      <c r="B2359" s="487"/>
      <c r="C2359" s="487"/>
      <c r="D2359" s="488"/>
    </row>
    <row r="2360" spans="2:4">
      <c r="B2360" s="487"/>
      <c r="C2360" s="487"/>
      <c r="D2360" s="488"/>
    </row>
    <row r="2361" spans="2:4">
      <c r="B2361" s="487"/>
      <c r="C2361" s="487"/>
      <c r="D2361" s="488"/>
    </row>
    <row r="2362" spans="2:4">
      <c r="B2362" s="487"/>
      <c r="C2362" s="487"/>
      <c r="D2362" s="488"/>
    </row>
    <row r="2363" spans="2:4">
      <c r="B2363" s="487"/>
      <c r="C2363" s="487"/>
      <c r="D2363" s="488"/>
    </row>
    <row r="2364" spans="2:4">
      <c r="B2364" s="487"/>
      <c r="C2364" s="487"/>
      <c r="D2364" s="488"/>
    </row>
    <row r="2365" spans="2:4">
      <c r="B2365" s="487"/>
      <c r="C2365" s="487"/>
      <c r="D2365" s="488"/>
    </row>
    <row r="2366" spans="2:4">
      <c r="B2366" s="487"/>
      <c r="C2366" s="487"/>
      <c r="D2366" s="488"/>
    </row>
    <row r="2367" spans="2:4">
      <c r="B2367" s="487"/>
      <c r="C2367" s="487"/>
      <c r="D2367" s="488"/>
    </row>
    <row r="2368" spans="2:4">
      <c r="B2368" s="487"/>
      <c r="C2368" s="487"/>
      <c r="D2368" s="488"/>
    </row>
    <row r="2369" spans="2:4">
      <c r="B2369" s="487"/>
      <c r="C2369" s="487"/>
      <c r="D2369" s="488"/>
    </row>
    <row r="2370" spans="2:4">
      <c r="B2370" s="487"/>
      <c r="C2370" s="487"/>
      <c r="D2370" s="488"/>
    </row>
    <row r="2371" spans="2:4">
      <c r="B2371" s="487"/>
      <c r="C2371" s="487"/>
      <c r="D2371" s="488"/>
    </row>
    <row r="2372" spans="2:4">
      <c r="B2372" s="487"/>
      <c r="C2372" s="487"/>
      <c r="D2372" s="488"/>
    </row>
    <row r="2373" spans="2:4">
      <c r="B2373" s="487"/>
      <c r="C2373" s="487"/>
      <c r="D2373" s="488"/>
    </row>
    <row r="2374" spans="2:4">
      <c r="B2374" s="487"/>
      <c r="C2374" s="487"/>
      <c r="D2374" s="488"/>
    </row>
    <row r="2375" spans="2:4">
      <c r="B2375" s="487"/>
      <c r="C2375" s="487"/>
      <c r="D2375" s="488"/>
    </row>
    <row r="2376" spans="2:4">
      <c r="B2376" s="487"/>
      <c r="C2376" s="487"/>
      <c r="D2376" s="488"/>
    </row>
    <row r="2377" spans="2:4">
      <c r="B2377" s="487"/>
      <c r="C2377" s="487"/>
      <c r="D2377" s="488"/>
    </row>
    <row r="2378" spans="2:4">
      <c r="B2378" s="487"/>
      <c r="C2378" s="487"/>
      <c r="D2378" s="488"/>
    </row>
    <row r="2379" spans="2:4">
      <c r="B2379" s="487"/>
      <c r="C2379" s="487"/>
      <c r="D2379" s="488"/>
    </row>
    <row r="2380" spans="2:4">
      <c r="B2380" s="487"/>
      <c r="C2380" s="487"/>
      <c r="D2380" s="488"/>
    </row>
    <row r="2381" spans="2:4">
      <c r="B2381" s="487"/>
      <c r="C2381" s="487"/>
      <c r="D2381" s="488"/>
    </row>
    <row r="2382" spans="2:4">
      <c r="B2382" s="487"/>
      <c r="C2382" s="487"/>
      <c r="D2382" s="488"/>
    </row>
    <row r="2383" spans="2:4">
      <c r="B2383" s="487"/>
      <c r="C2383" s="487"/>
      <c r="D2383" s="488"/>
    </row>
    <row r="2384" spans="2:4">
      <c r="B2384" s="487"/>
      <c r="C2384" s="487"/>
      <c r="D2384" s="488"/>
    </row>
    <row r="2385" spans="2:4">
      <c r="B2385" s="487"/>
      <c r="C2385" s="487"/>
      <c r="D2385" s="488"/>
    </row>
    <row r="2386" spans="2:4">
      <c r="B2386" s="487"/>
      <c r="C2386" s="487"/>
      <c r="D2386" s="488"/>
    </row>
    <row r="2387" spans="2:4">
      <c r="B2387" s="487"/>
      <c r="C2387" s="487"/>
      <c r="D2387" s="488"/>
    </row>
    <row r="2388" spans="2:4">
      <c r="B2388" s="487"/>
      <c r="C2388" s="487"/>
      <c r="D2388" s="488"/>
    </row>
    <row r="2389" spans="2:4">
      <c r="B2389" s="487"/>
      <c r="C2389" s="487"/>
      <c r="D2389" s="488"/>
    </row>
    <row r="2390" spans="2:4">
      <c r="B2390" s="487"/>
      <c r="C2390" s="487"/>
      <c r="D2390" s="488"/>
    </row>
    <row r="2391" spans="2:4">
      <c r="B2391" s="487"/>
      <c r="C2391" s="487"/>
      <c r="D2391" s="488"/>
    </row>
    <row r="2392" spans="2:4">
      <c r="B2392" s="487"/>
      <c r="C2392" s="487"/>
      <c r="D2392" s="488"/>
    </row>
    <row r="2393" spans="2:4">
      <c r="B2393" s="487"/>
      <c r="C2393" s="487"/>
      <c r="D2393" s="488"/>
    </row>
    <row r="2394" spans="2:4">
      <c r="B2394" s="487"/>
      <c r="C2394" s="487"/>
      <c r="D2394" s="488"/>
    </row>
    <row r="2395" spans="2:4">
      <c r="B2395" s="487"/>
      <c r="C2395" s="487"/>
      <c r="D2395" s="488"/>
    </row>
    <row r="2396" spans="2:4">
      <c r="B2396" s="487"/>
      <c r="C2396" s="487"/>
      <c r="D2396" s="488"/>
    </row>
    <row r="2397" spans="2:4">
      <c r="B2397" s="487"/>
      <c r="C2397" s="487"/>
      <c r="D2397" s="488"/>
    </row>
    <row r="2398" spans="2:4">
      <c r="B2398" s="487"/>
      <c r="C2398" s="487"/>
      <c r="D2398" s="488"/>
    </row>
    <row r="2399" spans="2:4">
      <c r="B2399" s="487"/>
      <c r="C2399" s="487"/>
      <c r="D2399" s="488"/>
    </row>
    <row r="2400" spans="2:4">
      <c r="B2400" s="487"/>
      <c r="C2400" s="487"/>
      <c r="D2400" s="488"/>
    </row>
    <row r="2401" spans="2:4">
      <c r="B2401" s="487"/>
      <c r="C2401" s="487"/>
      <c r="D2401" s="488"/>
    </row>
    <row r="2402" spans="2:4">
      <c r="B2402" s="487"/>
      <c r="C2402" s="487"/>
      <c r="D2402" s="488"/>
    </row>
    <row r="2403" spans="2:4">
      <c r="B2403" s="487"/>
      <c r="C2403" s="487"/>
      <c r="D2403" s="488"/>
    </row>
    <row r="2404" spans="2:4">
      <c r="B2404" s="487"/>
      <c r="C2404" s="487"/>
      <c r="D2404" s="488"/>
    </row>
    <row r="2405" spans="2:4">
      <c r="B2405" s="487"/>
      <c r="C2405" s="487"/>
      <c r="D2405" s="488"/>
    </row>
    <row r="2406" spans="2:4">
      <c r="B2406" s="487"/>
      <c r="C2406" s="487"/>
      <c r="D2406" s="488"/>
    </row>
    <row r="2407" spans="2:4">
      <c r="B2407" s="487"/>
      <c r="C2407" s="487"/>
      <c r="D2407" s="488"/>
    </row>
    <row r="2408" spans="2:4">
      <c r="B2408" s="487"/>
      <c r="C2408" s="487"/>
      <c r="D2408" s="488"/>
    </row>
    <row r="2409" spans="2:4">
      <c r="B2409" s="487"/>
      <c r="C2409" s="487"/>
      <c r="D2409" s="488"/>
    </row>
    <row r="2410" spans="2:4">
      <c r="B2410" s="487"/>
      <c r="C2410" s="487"/>
      <c r="D2410" s="488"/>
    </row>
    <row r="2411" spans="2:4">
      <c r="B2411" s="487"/>
      <c r="C2411" s="487"/>
      <c r="D2411" s="488"/>
    </row>
    <row r="2412" spans="2:4">
      <c r="B2412" s="487"/>
      <c r="C2412" s="487"/>
      <c r="D2412" s="488"/>
    </row>
    <row r="2413" spans="2:4">
      <c r="B2413" s="487"/>
      <c r="C2413" s="487"/>
      <c r="D2413" s="488"/>
    </row>
    <row r="2414" spans="2:4">
      <c r="B2414" s="487"/>
      <c r="C2414" s="487"/>
      <c r="D2414" s="488"/>
    </row>
    <row r="2415" spans="2:4">
      <c r="B2415" s="487"/>
      <c r="C2415" s="487"/>
      <c r="D2415" s="488"/>
    </row>
    <row r="2416" spans="2:4">
      <c r="B2416" s="487"/>
      <c r="C2416" s="487"/>
      <c r="D2416" s="488"/>
    </row>
    <row r="2417" spans="2:4">
      <c r="B2417" s="487"/>
      <c r="C2417" s="487"/>
      <c r="D2417" s="488"/>
    </row>
    <row r="2418" spans="2:4">
      <c r="B2418" s="487"/>
      <c r="C2418" s="487"/>
      <c r="D2418" s="488"/>
    </row>
    <row r="2419" spans="2:4">
      <c r="B2419" s="487"/>
      <c r="C2419" s="487"/>
      <c r="D2419" s="488"/>
    </row>
    <row r="2420" spans="2:4">
      <c r="B2420" s="487"/>
      <c r="C2420" s="487"/>
      <c r="D2420" s="488"/>
    </row>
    <row r="2421" spans="2:4">
      <c r="B2421" s="487"/>
      <c r="C2421" s="487"/>
      <c r="D2421" s="488"/>
    </row>
    <row r="2422" spans="2:4">
      <c r="B2422" s="487"/>
      <c r="C2422" s="487"/>
      <c r="D2422" s="488"/>
    </row>
    <row r="2423" spans="2:4">
      <c r="B2423" s="487"/>
      <c r="C2423" s="487"/>
      <c r="D2423" s="488"/>
    </row>
    <row r="2424" spans="2:4">
      <c r="B2424" s="487"/>
      <c r="C2424" s="487"/>
      <c r="D2424" s="488"/>
    </row>
    <row r="2425" spans="2:4">
      <c r="B2425" s="487"/>
      <c r="C2425" s="487"/>
      <c r="D2425" s="488"/>
    </row>
    <row r="2426" spans="2:4">
      <c r="B2426" s="487"/>
      <c r="C2426" s="487"/>
      <c r="D2426" s="488"/>
    </row>
    <row r="2427" spans="2:4">
      <c r="B2427" s="487"/>
      <c r="C2427" s="487"/>
      <c r="D2427" s="488"/>
    </row>
    <row r="2428" spans="2:4">
      <c r="B2428" s="487"/>
      <c r="C2428" s="487"/>
      <c r="D2428" s="488"/>
    </row>
    <row r="2429" spans="2:4">
      <c r="B2429" s="487"/>
      <c r="C2429" s="487"/>
      <c r="D2429" s="457"/>
    </row>
    <row r="2430" spans="2:4">
      <c r="B2430" s="487"/>
      <c r="C2430" s="487"/>
      <c r="D2430" s="488"/>
    </row>
    <row r="2431" spans="2:4">
      <c r="B2431" s="487"/>
      <c r="C2431" s="487"/>
      <c r="D2431" s="488"/>
    </row>
    <row r="2432" spans="2:4">
      <c r="B2432" s="487"/>
      <c r="C2432" s="487"/>
      <c r="D2432" s="488"/>
    </row>
    <row r="2433" spans="2:4">
      <c r="B2433" s="487"/>
      <c r="C2433" s="487"/>
      <c r="D2433" s="457"/>
    </row>
    <row r="2434" spans="2:4">
      <c r="B2434" s="487"/>
      <c r="C2434" s="487"/>
      <c r="D2434" s="488"/>
    </row>
    <row r="2435" spans="2:4">
      <c r="B2435" s="487"/>
      <c r="C2435" s="487"/>
      <c r="D2435" s="488"/>
    </row>
    <row r="2436" spans="2:4">
      <c r="B2436" s="487"/>
      <c r="C2436" s="487"/>
      <c r="D2436" s="488"/>
    </row>
    <row r="2437" spans="2:4">
      <c r="B2437" s="487"/>
      <c r="C2437" s="487"/>
      <c r="D2437" s="457"/>
    </row>
    <row r="2438" spans="2:4">
      <c r="B2438" s="487"/>
      <c r="C2438" s="487"/>
      <c r="D2438" s="457"/>
    </row>
    <row r="2439" spans="2:4">
      <c r="B2439" s="487"/>
      <c r="C2439" s="487"/>
      <c r="D2439" s="457"/>
    </row>
    <row r="2440" spans="2:4">
      <c r="B2440" s="487"/>
      <c r="C2440" s="487"/>
      <c r="D2440" s="457"/>
    </row>
    <row r="2441" spans="2:4">
      <c r="B2441" s="487"/>
      <c r="C2441" s="487"/>
      <c r="D2441" s="457"/>
    </row>
    <row r="2442" spans="2:4">
      <c r="B2442" s="487"/>
      <c r="C2442" s="487"/>
      <c r="D2442" s="457"/>
    </row>
    <row r="2443" spans="2:4">
      <c r="B2443" s="487"/>
      <c r="C2443" s="487"/>
      <c r="D2443" s="457"/>
    </row>
    <row r="2444" spans="2:4">
      <c r="B2444" s="487"/>
      <c r="C2444" s="487"/>
      <c r="D2444" s="457"/>
    </row>
    <row r="2445" spans="2:4">
      <c r="B2445" s="487"/>
      <c r="C2445" s="487"/>
      <c r="D2445" s="457"/>
    </row>
    <row r="2446" spans="2:4">
      <c r="B2446" s="487"/>
      <c r="C2446" s="487"/>
      <c r="D2446" s="457"/>
    </row>
    <row r="2447" spans="2:4">
      <c r="B2447" s="487"/>
      <c r="C2447" s="487"/>
      <c r="D2447" s="457"/>
    </row>
    <row r="2448" spans="2:4">
      <c r="B2448" s="487"/>
      <c r="C2448" s="487"/>
      <c r="D2448" s="457"/>
    </row>
    <row r="2449" spans="2:4">
      <c r="B2449" s="487"/>
      <c r="C2449" s="487"/>
      <c r="D2449" s="457"/>
    </row>
    <row r="2450" spans="2:4">
      <c r="B2450" s="487"/>
      <c r="C2450" s="487"/>
      <c r="D2450" s="457"/>
    </row>
    <row r="2451" spans="2:4">
      <c r="B2451" s="487"/>
      <c r="C2451" s="487"/>
      <c r="D2451" s="457"/>
    </row>
    <row r="2452" spans="2:4">
      <c r="B2452" s="487"/>
      <c r="C2452" s="487"/>
      <c r="D2452" s="457"/>
    </row>
    <row r="2453" spans="2:4">
      <c r="B2453" s="487"/>
      <c r="C2453" s="487"/>
      <c r="D2453" s="457"/>
    </row>
    <row r="2454" spans="2:4">
      <c r="B2454" s="487"/>
      <c r="C2454" s="487"/>
      <c r="D2454" s="457"/>
    </row>
    <row r="2455" spans="2:4">
      <c r="B2455" s="487"/>
      <c r="C2455" s="487"/>
      <c r="D2455" s="457"/>
    </row>
    <row r="2456" spans="2:4">
      <c r="B2456" s="487"/>
      <c r="C2456" s="487"/>
      <c r="D2456" s="457"/>
    </row>
    <row r="2457" spans="2:4">
      <c r="B2457" s="487"/>
      <c r="C2457" s="487"/>
      <c r="D2457" s="457"/>
    </row>
    <row r="2458" spans="2:4">
      <c r="B2458" s="487"/>
      <c r="C2458" s="487"/>
      <c r="D2458" s="488"/>
    </row>
    <row r="2459" spans="2:4">
      <c r="B2459" s="487"/>
      <c r="C2459" s="487"/>
      <c r="D2459" s="488"/>
    </row>
    <row r="2460" spans="2:4">
      <c r="B2460" s="487"/>
      <c r="C2460" s="487"/>
      <c r="D2460" s="488"/>
    </row>
    <row r="2461" spans="2:4">
      <c r="B2461" s="487"/>
      <c r="C2461" s="487"/>
      <c r="D2461" s="488"/>
    </row>
    <row r="2462" spans="2:4">
      <c r="B2462" s="487"/>
      <c r="C2462" s="487"/>
      <c r="D2462" s="488"/>
    </row>
    <row r="2463" spans="2:4">
      <c r="B2463" s="487"/>
      <c r="C2463" s="487"/>
      <c r="D2463" s="488"/>
    </row>
    <row r="2464" spans="2:4">
      <c r="B2464" s="487"/>
      <c r="C2464" s="487"/>
      <c r="D2464" s="488"/>
    </row>
    <row r="2465" spans="2:4">
      <c r="B2465" s="487"/>
      <c r="C2465" s="487"/>
      <c r="D2465" s="488"/>
    </row>
    <row r="2466" spans="2:4">
      <c r="B2466" s="487"/>
      <c r="C2466" s="487"/>
      <c r="D2466" s="488"/>
    </row>
    <row r="2467" spans="2:4">
      <c r="B2467" s="487"/>
      <c r="C2467" s="487"/>
      <c r="D2467" s="488"/>
    </row>
    <row r="2468" spans="2:4">
      <c r="B2468" s="487"/>
      <c r="C2468" s="487"/>
      <c r="D2468" s="488"/>
    </row>
    <row r="2469" spans="2:4">
      <c r="B2469" s="487"/>
      <c r="C2469" s="487"/>
      <c r="D2469" s="488"/>
    </row>
    <row r="2470" spans="2:4">
      <c r="B2470" s="487"/>
      <c r="C2470" s="487"/>
      <c r="D2470" s="488"/>
    </row>
    <row r="2471" spans="2:4">
      <c r="B2471" s="487"/>
      <c r="C2471" s="487"/>
      <c r="D2471" s="488"/>
    </row>
    <row r="2472" spans="2:4">
      <c r="B2472" s="487"/>
      <c r="C2472" s="487"/>
      <c r="D2472" s="488"/>
    </row>
    <row r="2473" spans="2:4">
      <c r="B2473" s="487"/>
      <c r="C2473" s="487"/>
      <c r="D2473" s="488"/>
    </row>
    <row r="2474" spans="2:4">
      <c r="B2474" s="487"/>
      <c r="C2474" s="487"/>
      <c r="D2474" s="488"/>
    </row>
    <row r="2475" spans="2:4">
      <c r="B2475" s="487"/>
      <c r="C2475" s="487"/>
      <c r="D2475" s="488"/>
    </row>
    <row r="2476" spans="2:4">
      <c r="B2476" s="487"/>
      <c r="C2476" s="487"/>
      <c r="D2476" s="488"/>
    </row>
    <row r="2477" spans="2:4">
      <c r="B2477" s="487"/>
      <c r="C2477" s="487"/>
      <c r="D2477" s="488"/>
    </row>
    <row r="2478" spans="2:4">
      <c r="B2478" s="487"/>
      <c r="C2478" s="487"/>
      <c r="D2478" s="488"/>
    </row>
    <row r="2479" spans="2:4">
      <c r="B2479" s="487"/>
      <c r="C2479" s="487"/>
      <c r="D2479" s="488"/>
    </row>
    <row r="2480" spans="2:4">
      <c r="B2480" s="487"/>
      <c r="C2480" s="487"/>
      <c r="D2480" s="488"/>
    </row>
    <row r="2481" spans="2:4">
      <c r="B2481" s="487"/>
      <c r="C2481" s="487"/>
      <c r="D2481" s="488"/>
    </row>
    <row r="2482" spans="2:4">
      <c r="B2482" s="487"/>
      <c r="C2482" s="487"/>
      <c r="D2482" s="488"/>
    </row>
    <row r="2483" spans="2:4">
      <c r="B2483" s="487"/>
      <c r="C2483" s="487"/>
      <c r="D2483" s="488"/>
    </row>
    <row r="2484" spans="2:4">
      <c r="B2484" s="487"/>
      <c r="C2484" s="487"/>
      <c r="D2484" s="488"/>
    </row>
    <row r="2485" spans="2:4">
      <c r="B2485" s="487"/>
      <c r="C2485" s="487"/>
      <c r="D2485" s="488"/>
    </row>
    <row r="2486" spans="2:4">
      <c r="B2486" s="487"/>
      <c r="C2486" s="487"/>
      <c r="D2486" s="488"/>
    </row>
    <row r="2487" spans="2:4">
      <c r="B2487" s="487"/>
      <c r="C2487" s="487"/>
      <c r="D2487" s="488"/>
    </row>
    <row r="2488" spans="2:4">
      <c r="B2488" s="487"/>
      <c r="C2488" s="487"/>
      <c r="D2488" s="488"/>
    </row>
    <row r="2489" spans="2:4">
      <c r="B2489" s="487"/>
      <c r="C2489" s="487"/>
      <c r="D2489" s="488"/>
    </row>
    <row r="2490" spans="2:4">
      <c r="B2490" s="487"/>
      <c r="C2490" s="487"/>
      <c r="D2490" s="488"/>
    </row>
    <row r="2491" spans="2:4">
      <c r="B2491" s="487"/>
      <c r="C2491" s="487"/>
      <c r="D2491" s="488"/>
    </row>
    <row r="2492" spans="2:4">
      <c r="B2492" s="487"/>
      <c r="C2492" s="487"/>
      <c r="D2492" s="488"/>
    </row>
    <row r="2493" spans="2:4">
      <c r="B2493" s="487"/>
      <c r="C2493" s="487"/>
      <c r="D2493" s="488"/>
    </row>
    <row r="2494" spans="2:4">
      <c r="B2494" s="487"/>
      <c r="C2494" s="487"/>
      <c r="D2494" s="488"/>
    </row>
    <row r="2495" spans="2:4">
      <c r="B2495" s="487"/>
      <c r="C2495" s="487"/>
      <c r="D2495" s="488"/>
    </row>
    <row r="2496" spans="2:4">
      <c r="B2496" s="487"/>
      <c r="C2496" s="487"/>
      <c r="D2496" s="488"/>
    </row>
    <row r="2497" spans="2:4">
      <c r="B2497" s="487"/>
      <c r="C2497" s="487"/>
      <c r="D2497" s="488"/>
    </row>
    <row r="2498" spans="2:4">
      <c r="B2498" s="487"/>
      <c r="C2498" s="487"/>
      <c r="D2498" s="488"/>
    </row>
    <row r="2499" spans="2:4">
      <c r="B2499" s="487"/>
      <c r="C2499" s="487"/>
      <c r="D2499" s="488"/>
    </row>
    <row r="2500" spans="2:4">
      <c r="B2500" s="487"/>
      <c r="C2500" s="487"/>
      <c r="D2500" s="488"/>
    </row>
    <row r="2501" spans="2:4">
      <c r="B2501" s="487"/>
      <c r="C2501" s="487"/>
      <c r="D2501" s="488"/>
    </row>
    <row r="2502" spans="2:4">
      <c r="B2502" s="487"/>
      <c r="C2502" s="487"/>
      <c r="D2502" s="488"/>
    </row>
    <row r="2503" spans="2:4">
      <c r="B2503" s="487"/>
      <c r="C2503" s="487"/>
      <c r="D2503" s="488"/>
    </row>
    <row r="2504" spans="2:4">
      <c r="B2504" s="487"/>
      <c r="C2504" s="487"/>
      <c r="D2504" s="488"/>
    </row>
    <row r="2505" spans="2:4">
      <c r="B2505" s="487"/>
      <c r="C2505" s="487"/>
      <c r="D2505" s="488"/>
    </row>
    <row r="2506" spans="2:4">
      <c r="B2506" s="487"/>
      <c r="C2506" s="487"/>
      <c r="D2506" s="488"/>
    </row>
    <row r="2507" spans="2:4">
      <c r="B2507" s="487"/>
      <c r="C2507" s="487"/>
      <c r="D2507" s="488"/>
    </row>
    <row r="2508" spans="2:4">
      <c r="B2508" s="487"/>
      <c r="C2508" s="487"/>
      <c r="D2508" s="488"/>
    </row>
    <row r="2509" spans="2:4">
      <c r="B2509" s="487"/>
      <c r="C2509" s="487"/>
      <c r="D2509" s="488"/>
    </row>
    <row r="2510" spans="2:4">
      <c r="B2510" s="487"/>
      <c r="C2510" s="487"/>
      <c r="D2510" s="488"/>
    </row>
    <row r="2511" spans="2:4">
      <c r="B2511" s="487"/>
      <c r="C2511" s="487"/>
      <c r="D2511" s="488"/>
    </row>
    <row r="2512" spans="2:4">
      <c r="B2512" s="487"/>
      <c r="C2512" s="487"/>
      <c r="D2512" s="488"/>
    </row>
    <row r="2513" spans="2:4">
      <c r="B2513" s="487"/>
      <c r="C2513" s="487"/>
      <c r="D2513" s="488"/>
    </row>
    <row r="2514" spans="2:4">
      <c r="B2514" s="487"/>
      <c r="C2514" s="487"/>
      <c r="D2514" s="488"/>
    </row>
    <row r="2515" spans="2:4">
      <c r="B2515" s="487"/>
      <c r="C2515" s="487"/>
      <c r="D2515" s="488"/>
    </row>
    <row r="2516" spans="2:4">
      <c r="B2516" s="487"/>
      <c r="C2516" s="487"/>
      <c r="D2516" s="488"/>
    </row>
    <row r="2517" spans="2:4">
      <c r="B2517" s="487"/>
      <c r="C2517" s="487"/>
      <c r="D2517" s="488"/>
    </row>
    <row r="2518" spans="2:4">
      <c r="B2518" s="487"/>
      <c r="C2518" s="487"/>
      <c r="D2518" s="488"/>
    </row>
    <row r="2519" spans="2:4">
      <c r="B2519" s="487"/>
      <c r="C2519" s="487"/>
      <c r="D2519" s="488"/>
    </row>
    <row r="2520" spans="2:4">
      <c r="B2520" s="487"/>
      <c r="C2520" s="487"/>
      <c r="D2520" s="488"/>
    </row>
    <row r="2521" spans="2:4">
      <c r="B2521" s="487"/>
      <c r="C2521" s="487"/>
      <c r="D2521" s="488"/>
    </row>
    <row r="2522" spans="2:4">
      <c r="B2522" s="487"/>
      <c r="C2522" s="487"/>
      <c r="D2522" s="488"/>
    </row>
    <row r="2523" spans="2:4">
      <c r="B2523" s="487"/>
      <c r="C2523" s="487"/>
      <c r="D2523" s="488"/>
    </row>
    <row r="2524" spans="2:4">
      <c r="B2524" s="487"/>
      <c r="C2524" s="487"/>
      <c r="D2524" s="488"/>
    </row>
    <row r="2525" spans="2:4">
      <c r="B2525" s="487"/>
      <c r="C2525" s="487"/>
      <c r="D2525" s="488"/>
    </row>
    <row r="2526" spans="2:4">
      <c r="B2526" s="487"/>
      <c r="C2526" s="487"/>
      <c r="D2526" s="488"/>
    </row>
    <row r="2527" spans="2:4">
      <c r="B2527" s="487"/>
      <c r="C2527" s="487"/>
      <c r="D2527" s="488"/>
    </row>
    <row r="2528" spans="2:4">
      <c r="B2528" s="487"/>
      <c r="C2528" s="487"/>
      <c r="D2528" s="488"/>
    </row>
    <row r="2529" spans="2:4">
      <c r="B2529" s="487"/>
      <c r="C2529" s="487"/>
      <c r="D2529" s="488"/>
    </row>
    <row r="2530" spans="2:4">
      <c r="B2530" s="487"/>
      <c r="C2530" s="487"/>
      <c r="D2530" s="488"/>
    </row>
    <row r="2531" spans="2:4">
      <c r="B2531" s="487"/>
      <c r="C2531" s="487"/>
      <c r="D2531" s="488"/>
    </row>
    <row r="2532" spans="2:4">
      <c r="B2532" s="487"/>
      <c r="C2532" s="487"/>
      <c r="D2532" s="488"/>
    </row>
    <row r="2533" spans="2:4">
      <c r="B2533" s="487"/>
      <c r="C2533" s="487"/>
      <c r="D2533" s="488"/>
    </row>
    <row r="2534" spans="2:4">
      <c r="B2534" s="487"/>
      <c r="C2534" s="487"/>
      <c r="D2534" s="488"/>
    </row>
    <row r="2535" spans="2:4">
      <c r="B2535" s="487"/>
      <c r="C2535" s="487"/>
      <c r="D2535" s="488"/>
    </row>
    <row r="2536" spans="2:4">
      <c r="B2536" s="487"/>
      <c r="C2536" s="487"/>
      <c r="D2536" s="488"/>
    </row>
    <row r="2537" spans="2:4">
      <c r="B2537" s="487"/>
      <c r="C2537" s="487"/>
      <c r="D2537" s="488"/>
    </row>
    <row r="2538" spans="2:4">
      <c r="B2538" s="487"/>
      <c r="C2538" s="487"/>
      <c r="D2538" s="488"/>
    </row>
    <row r="2539" spans="2:4">
      <c r="B2539" s="487"/>
      <c r="C2539" s="487"/>
      <c r="D2539" s="457"/>
    </row>
    <row r="2540" spans="2:4">
      <c r="B2540" s="487"/>
      <c r="C2540" s="487"/>
      <c r="D2540" s="488"/>
    </row>
    <row r="2541" spans="2:4">
      <c r="B2541" s="487"/>
      <c r="C2541" s="487"/>
      <c r="D2541" s="488"/>
    </row>
    <row r="2542" spans="2:4">
      <c r="B2542" s="487"/>
      <c r="C2542" s="487"/>
      <c r="D2542" s="488"/>
    </row>
    <row r="2543" spans="2:4">
      <c r="B2543" s="487"/>
      <c r="C2543" s="487"/>
      <c r="D2543" s="488"/>
    </row>
    <row r="2544" spans="2:4">
      <c r="B2544" s="487"/>
      <c r="C2544" s="487"/>
      <c r="D2544" s="488"/>
    </row>
    <row r="2545" spans="2:4">
      <c r="B2545" s="487"/>
      <c r="C2545" s="487"/>
      <c r="D2545" s="488"/>
    </row>
    <row r="2546" spans="2:4">
      <c r="B2546" s="487"/>
      <c r="C2546" s="487"/>
      <c r="D2546" s="488"/>
    </row>
    <row r="2547" spans="2:4">
      <c r="B2547" s="487"/>
      <c r="C2547" s="487"/>
      <c r="D2547" s="488"/>
    </row>
    <row r="2548" spans="2:4">
      <c r="B2548" s="487"/>
      <c r="C2548" s="487"/>
      <c r="D2548" s="488"/>
    </row>
    <row r="2549" spans="2:4">
      <c r="B2549" s="487"/>
      <c r="C2549" s="487"/>
      <c r="D2549" s="488"/>
    </row>
    <row r="2550" spans="2:4">
      <c r="B2550" s="487"/>
      <c r="C2550" s="487"/>
      <c r="D2550" s="488"/>
    </row>
    <row r="2551" spans="2:4">
      <c r="B2551" s="487"/>
      <c r="C2551" s="487"/>
      <c r="D2551" s="488"/>
    </row>
    <row r="2552" spans="2:4">
      <c r="B2552" s="487"/>
      <c r="C2552" s="487"/>
      <c r="D2552" s="488"/>
    </row>
    <row r="2553" spans="2:4">
      <c r="B2553" s="487"/>
      <c r="C2553" s="487"/>
      <c r="D2553" s="488"/>
    </row>
    <row r="2554" spans="2:4">
      <c r="B2554" s="487"/>
      <c r="C2554" s="487"/>
      <c r="D2554" s="488"/>
    </row>
    <row r="2555" spans="2:4">
      <c r="B2555" s="487"/>
      <c r="C2555" s="487"/>
      <c r="D2555" s="488"/>
    </row>
    <row r="2556" spans="2:4">
      <c r="B2556" s="487"/>
      <c r="C2556" s="487"/>
      <c r="D2556" s="488"/>
    </row>
    <row r="2557" spans="2:4">
      <c r="B2557" s="487"/>
      <c r="C2557" s="487"/>
      <c r="D2557" s="488"/>
    </row>
    <row r="2558" spans="2:4">
      <c r="B2558" s="487"/>
      <c r="C2558" s="487"/>
      <c r="D2558" s="488"/>
    </row>
    <row r="2559" spans="2:4">
      <c r="B2559" s="489"/>
      <c r="C2559" s="487"/>
      <c r="D2559" s="488"/>
    </row>
    <row r="2560" spans="2:4">
      <c r="B2560" s="489"/>
      <c r="C2560" s="489"/>
      <c r="D2560" s="488"/>
    </row>
    <row r="2561" spans="2:4">
      <c r="B2561" s="487"/>
      <c r="C2561" s="487"/>
      <c r="D2561" s="488"/>
    </row>
    <row r="2562" spans="2:4">
      <c r="B2562" s="487"/>
      <c r="C2562" s="487"/>
      <c r="D2562" s="488"/>
    </row>
    <row r="2563" spans="2:4">
      <c r="B2563" s="487"/>
      <c r="C2563" s="487"/>
      <c r="D2563" s="488"/>
    </row>
    <row r="2564" spans="2:4">
      <c r="B2564" s="455"/>
      <c r="C2564" s="455"/>
      <c r="D2564" s="457"/>
    </row>
    <row r="2565" spans="2:4">
      <c r="B2565" s="455"/>
      <c r="C2565" s="455"/>
      <c r="D2565" s="457"/>
    </row>
    <row r="2566" spans="2:4">
      <c r="B2566" s="455"/>
      <c r="C2566" s="455"/>
      <c r="D2566" s="457"/>
    </row>
    <row r="2567" spans="2:4">
      <c r="B2567" s="455"/>
      <c r="C2567" s="455"/>
      <c r="D2567" s="457"/>
    </row>
    <row r="2568" spans="2:4">
      <c r="B2568" s="455"/>
      <c r="C2568" s="455"/>
      <c r="D2568" s="457"/>
    </row>
    <row r="2569" spans="2:4">
      <c r="B2569" s="490"/>
      <c r="C2569" s="489"/>
      <c r="D2569" s="472"/>
    </row>
    <row r="2570" spans="2:4">
      <c r="B2570" s="490"/>
      <c r="C2570" s="489"/>
      <c r="D2570" s="472"/>
    </row>
    <row r="2571" spans="2:4">
      <c r="B2571" s="490"/>
      <c r="C2571" s="487"/>
      <c r="D2571" s="472"/>
    </row>
    <row r="2572" spans="2:4">
      <c r="B2572" s="490"/>
      <c r="C2572" s="489"/>
      <c r="D2572" s="472"/>
    </row>
    <row r="2573" spans="2:4">
      <c r="B2573" s="490"/>
      <c r="C2573" s="489"/>
      <c r="D2573" s="472"/>
    </row>
    <row r="2574" spans="2:4">
      <c r="B2574" s="491"/>
      <c r="C2574" s="487"/>
      <c r="D2574" s="472"/>
    </row>
    <row r="2575" spans="2:4">
      <c r="B2575" s="124"/>
      <c r="C2575" s="124"/>
      <c r="D2575" s="220"/>
    </row>
    <row r="2576" spans="2:4">
      <c r="B2576" s="124"/>
      <c r="C2576" s="124"/>
      <c r="D2576" s="220"/>
    </row>
    <row r="2577" spans="2:4">
      <c r="B2577" s="124"/>
      <c r="C2577" s="124"/>
      <c r="D2577" s="220"/>
    </row>
    <row r="2578" spans="2:4">
      <c r="B2578" s="124"/>
      <c r="C2578" s="124"/>
      <c r="D2578" s="220"/>
    </row>
    <row r="2579" spans="2:4">
      <c r="B2579" s="124"/>
      <c r="C2579" s="124"/>
      <c r="D2579" s="220"/>
    </row>
    <row r="2580" spans="2:4">
      <c r="B2580" s="124"/>
      <c r="C2580" s="124"/>
      <c r="D2580" s="220"/>
    </row>
    <row r="2581" spans="2:4">
      <c r="B2581" s="124"/>
      <c r="C2581" s="124"/>
      <c r="D2581" s="220"/>
    </row>
    <row r="2582" spans="2:4">
      <c r="B2582" s="124"/>
      <c r="C2582" s="124"/>
      <c r="D2582" s="220"/>
    </row>
    <row r="2583" spans="2:4">
      <c r="B2583" s="124"/>
      <c r="C2583" s="124"/>
      <c r="D2583" s="220"/>
    </row>
    <row r="2584" spans="2:4">
      <c r="B2584" s="124"/>
      <c r="C2584" s="124"/>
      <c r="D2584" s="220"/>
    </row>
    <row r="2585" spans="2:4">
      <c r="B2585" s="124"/>
      <c r="C2585" s="124"/>
      <c r="D2585" s="220"/>
    </row>
    <row r="2586" spans="2:4">
      <c r="B2586" s="124"/>
      <c r="C2586" s="124"/>
      <c r="D2586" s="220"/>
    </row>
    <row r="2587" spans="2:4">
      <c r="B2587" s="124"/>
      <c r="C2587" s="124"/>
      <c r="D2587" s="220"/>
    </row>
    <row r="2588" spans="2:4">
      <c r="B2588" s="124"/>
      <c r="C2588" s="124"/>
      <c r="D2588" s="220"/>
    </row>
    <row r="2589" spans="2:4">
      <c r="B2589" s="124"/>
      <c r="C2589" s="124"/>
      <c r="D2589" s="220"/>
    </row>
    <row r="2590" spans="2:4">
      <c r="B2590" s="124"/>
      <c r="C2590" s="124"/>
      <c r="D2590" s="220"/>
    </row>
    <row r="2591" spans="2:4">
      <c r="B2591" s="124"/>
      <c r="C2591" s="124"/>
      <c r="D2591" s="220"/>
    </row>
    <row r="2592" spans="2:4">
      <c r="B2592" s="124"/>
      <c r="C2592" s="124"/>
      <c r="D2592" s="220"/>
    </row>
    <row r="2593" spans="2:4">
      <c r="B2593" s="124"/>
      <c r="C2593" s="124"/>
      <c r="D2593" s="492"/>
    </row>
    <row r="2594" spans="2:4">
      <c r="B2594" s="124"/>
      <c r="C2594" s="124"/>
      <c r="D2594" s="220"/>
    </row>
    <row r="2595" spans="2:4">
      <c r="B2595" s="124"/>
      <c r="C2595" s="124"/>
      <c r="D2595" s="220"/>
    </row>
    <row r="2596" spans="2:4">
      <c r="B2596" s="124"/>
      <c r="C2596" s="124"/>
      <c r="D2596" s="220"/>
    </row>
    <row r="2597" spans="2:4">
      <c r="B2597" s="124"/>
      <c r="C2597" s="124"/>
      <c r="D2597" s="220"/>
    </row>
    <row r="2598" spans="2:4">
      <c r="B2598" s="124"/>
      <c r="C2598" s="124"/>
      <c r="D2598" s="220"/>
    </row>
    <row r="2599" spans="2:4">
      <c r="B2599" s="124"/>
      <c r="C2599" s="124"/>
      <c r="D2599" s="220"/>
    </row>
    <row r="2600" spans="2:4">
      <c r="B2600" s="124"/>
      <c r="C2600" s="124"/>
      <c r="D2600" s="220"/>
    </row>
    <row r="2601" spans="2:4">
      <c r="B2601" s="124"/>
      <c r="C2601" s="124"/>
      <c r="D2601" s="220"/>
    </row>
    <row r="2602" spans="2:4">
      <c r="B2602" s="124"/>
      <c r="C2602" s="124"/>
      <c r="D2602" s="220"/>
    </row>
    <row r="2603" spans="2:4">
      <c r="B2603" s="124"/>
      <c r="C2603" s="124"/>
      <c r="D2603" s="220"/>
    </row>
    <row r="2604" spans="2:4">
      <c r="B2604" s="124"/>
      <c r="C2604" s="124"/>
      <c r="D2604" s="220"/>
    </row>
    <row r="2605" spans="2:4">
      <c r="B2605" s="124"/>
      <c r="C2605" s="124"/>
      <c r="D2605" s="220"/>
    </row>
    <row r="2606" spans="2:4">
      <c r="B2606" s="124"/>
      <c r="C2606" s="124"/>
      <c r="D2606" s="220"/>
    </row>
    <row r="2607" spans="2:4">
      <c r="B2607" s="124"/>
      <c r="C2607" s="124"/>
      <c r="D2607" s="220"/>
    </row>
    <row r="2608" spans="2:4">
      <c r="B2608" s="124"/>
      <c r="C2608" s="124"/>
      <c r="D2608" s="220"/>
    </row>
    <row r="2609" spans="2:4">
      <c r="B2609" s="124"/>
      <c r="C2609" s="124"/>
      <c r="D2609" s="220"/>
    </row>
    <row r="2610" spans="2:4">
      <c r="B2610" s="124"/>
      <c r="C2610" s="124"/>
      <c r="D2610" s="220"/>
    </row>
    <row r="2611" spans="2:4">
      <c r="B2611" s="124"/>
      <c r="C2611" s="124"/>
      <c r="D2611" s="220"/>
    </row>
    <row r="2612" spans="2:4">
      <c r="B2612" s="124"/>
      <c r="C2612" s="124"/>
      <c r="D2612" s="220"/>
    </row>
    <row r="2613" spans="2:4">
      <c r="B2613" s="124"/>
      <c r="C2613" s="124"/>
      <c r="D2613" s="220"/>
    </row>
    <row r="2614" spans="2:4">
      <c r="B2614" s="124"/>
      <c r="C2614" s="124"/>
      <c r="D2614" s="220"/>
    </row>
    <row r="2615" spans="2:4">
      <c r="B2615" s="124"/>
      <c r="C2615" s="124"/>
      <c r="D2615" s="220"/>
    </row>
    <row r="2616" spans="2:4">
      <c r="B2616" s="124"/>
      <c r="C2616" s="124"/>
      <c r="D2616" s="220"/>
    </row>
    <row r="2617" spans="2:4">
      <c r="B2617" s="124"/>
      <c r="C2617" s="124"/>
      <c r="D2617" s="220"/>
    </row>
    <row r="2618" spans="2:4">
      <c r="B2618" s="124"/>
      <c r="C2618" s="124"/>
      <c r="D2618" s="220"/>
    </row>
    <row r="2619" spans="2:4">
      <c r="B2619" s="124"/>
      <c r="C2619" s="124"/>
      <c r="D2619" s="220"/>
    </row>
    <row r="2620" spans="2:4">
      <c r="B2620" s="124"/>
      <c r="C2620" s="124"/>
      <c r="D2620" s="220"/>
    </row>
    <row r="2621" spans="2:4">
      <c r="B2621" s="124"/>
      <c r="C2621" s="124"/>
      <c r="D2621" s="220"/>
    </row>
    <row r="2622" spans="2:4">
      <c r="B2622" s="124"/>
      <c r="C2622" s="124"/>
      <c r="D2622" s="220"/>
    </row>
    <row r="2623" spans="2:4">
      <c r="B2623" s="124"/>
      <c r="C2623" s="124"/>
      <c r="D2623" s="220"/>
    </row>
    <row r="2624" spans="2:4">
      <c r="B2624" s="124"/>
      <c r="C2624" s="124"/>
      <c r="D2624" s="220"/>
    </row>
    <row r="2625" spans="2:4">
      <c r="B2625" s="124"/>
      <c r="C2625" s="124"/>
      <c r="D2625" s="220"/>
    </row>
    <row r="2626" spans="2:4">
      <c r="B2626" s="124"/>
      <c r="C2626" s="124"/>
      <c r="D2626" s="220"/>
    </row>
    <row r="2627" spans="2:4">
      <c r="B2627" s="124"/>
      <c r="C2627" s="124"/>
      <c r="D2627" s="220"/>
    </row>
    <row r="2628" spans="2:4">
      <c r="B2628" s="124"/>
      <c r="C2628" s="124"/>
      <c r="D2628" s="220"/>
    </row>
    <row r="2629" spans="2:4">
      <c r="B2629" s="124"/>
      <c r="C2629" s="124"/>
      <c r="D2629" s="220"/>
    </row>
    <row r="2630" spans="2:4">
      <c r="B2630" s="124"/>
      <c r="C2630" s="124"/>
      <c r="D2630" s="220"/>
    </row>
    <row r="2631" spans="2:4">
      <c r="B2631" s="124"/>
      <c r="C2631" s="124"/>
      <c r="D2631" s="220"/>
    </row>
    <row r="2632" spans="2:4">
      <c r="B2632" s="124"/>
      <c r="C2632" s="124"/>
      <c r="D2632" s="220"/>
    </row>
    <row r="2633" spans="2:4">
      <c r="B2633" s="124"/>
      <c r="C2633" s="124"/>
      <c r="D2633" s="220"/>
    </row>
    <row r="2634" spans="2:4">
      <c r="B2634" s="124"/>
      <c r="C2634" s="124"/>
      <c r="D2634" s="220"/>
    </row>
    <row r="2635" spans="2:4">
      <c r="B2635" s="124"/>
      <c r="C2635" s="124"/>
      <c r="D2635" s="220"/>
    </row>
    <row r="2636" spans="2:4">
      <c r="B2636" s="124"/>
      <c r="C2636" s="124"/>
      <c r="D2636" s="220"/>
    </row>
    <row r="2637" spans="2:4">
      <c r="B2637" s="124"/>
      <c r="C2637" s="124"/>
      <c r="D2637" s="220"/>
    </row>
    <row r="2638" spans="2:4">
      <c r="B2638" s="124"/>
      <c r="C2638" s="124"/>
      <c r="D2638" s="220"/>
    </row>
    <row r="2639" spans="2:4">
      <c r="B2639" s="124"/>
      <c r="C2639" s="124"/>
      <c r="D2639" s="220"/>
    </row>
    <row r="2640" spans="2:4">
      <c r="B2640" s="124"/>
      <c r="C2640" s="124"/>
      <c r="D2640" s="220"/>
    </row>
    <row r="2641" spans="2:4">
      <c r="B2641" s="124"/>
      <c r="C2641" s="124"/>
      <c r="D2641" s="220"/>
    </row>
  </sheetData>
  <mergeCells count="1">
    <mergeCell ref="A1189:C1189"/>
  </mergeCells>
  <conditionalFormatting sqref="B549">
    <cfRule type="duplicateValues" dxfId="1" priority="79"/>
    <cfRule type="duplicateValues" dxfId="1" priority="80"/>
    <cfRule type="duplicateValues" dxfId="1" priority="81"/>
  </conditionalFormatting>
  <conditionalFormatting sqref="B550">
    <cfRule type="duplicateValues" dxfId="1" priority="76"/>
    <cfRule type="duplicateValues" dxfId="1" priority="77"/>
    <cfRule type="duplicateValues" dxfId="1" priority="78"/>
  </conditionalFormatting>
  <conditionalFormatting sqref="B551">
    <cfRule type="duplicateValues" dxfId="1" priority="73"/>
    <cfRule type="duplicateValues" dxfId="1" priority="74"/>
    <cfRule type="duplicateValues" dxfId="1" priority="75"/>
  </conditionalFormatting>
  <conditionalFormatting sqref="B555">
    <cfRule type="duplicateValues" dxfId="1" priority="67"/>
    <cfRule type="duplicateValues" dxfId="1" priority="68"/>
    <cfRule type="duplicateValues" dxfId="1" priority="69"/>
  </conditionalFormatting>
  <conditionalFormatting sqref="B556">
    <cfRule type="duplicateValues" dxfId="1" priority="64"/>
    <cfRule type="duplicateValues" dxfId="1" priority="65"/>
    <cfRule type="duplicateValues" dxfId="1" priority="66"/>
  </conditionalFormatting>
  <conditionalFormatting sqref="B557">
    <cfRule type="duplicateValues" dxfId="1" priority="61"/>
    <cfRule type="duplicateValues" dxfId="1" priority="62"/>
    <cfRule type="duplicateValues" dxfId="1" priority="63"/>
  </conditionalFormatting>
  <conditionalFormatting sqref="B565">
    <cfRule type="duplicateValues" dxfId="1" priority="121"/>
    <cfRule type="duplicateValues" dxfId="1" priority="122"/>
    <cfRule type="duplicateValues" dxfId="1" priority="123"/>
  </conditionalFormatting>
  <conditionalFormatting sqref="B573">
    <cfRule type="duplicateValues" dxfId="1" priority="97"/>
    <cfRule type="duplicateValues" dxfId="1" priority="98"/>
    <cfRule type="duplicateValues" dxfId="1" priority="99"/>
  </conditionalFormatting>
  <conditionalFormatting sqref="B608">
    <cfRule type="duplicateValues" dxfId="1" priority="10"/>
    <cfRule type="duplicateValues" dxfId="1" priority="11"/>
    <cfRule type="duplicateValues" dxfId="1" priority="12"/>
  </conditionalFormatting>
  <conditionalFormatting sqref="B609">
    <cfRule type="duplicateValues" dxfId="1" priority="7"/>
    <cfRule type="duplicateValues" dxfId="1" priority="8"/>
    <cfRule type="duplicateValues" dxfId="1" priority="9"/>
  </conditionalFormatting>
  <conditionalFormatting sqref="B610">
    <cfRule type="duplicateValues" dxfId="1" priority="55"/>
    <cfRule type="duplicateValues" dxfId="1" priority="56"/>
    <cfRule type="duplicateValues" dxfId="1" priority="57"/>
  </conditionalFormatting>
  <conditionalFormatting sqref="B611">
    <cfRule type="duplicateValues" dxfId="1" priority="52"/>
    <cfRule type="duplicateValues" dxfId="1" priority="53"/>
    <cfRule type="duplicateValues" dxfId="1" priority="54"/>
  </conditionalFormatting>
  <conditionalFormatting sqref="B612">
    <cfRule type="duplicateValues" dxfId="1" priority="49"/>
    <cfRule type="duplicateValues" dxfId="1" priority="50"/>
    <cfRule type="duplicateValues" dxfId="1" priority="51"/>
  </conditionalFormatting>
  <conditionalFormatting sqref="B613">
    <cfRule type="duplicateValues" dxfId="1" priority="46"/>
    <cfRule type="duplicateValues" dxfId="1" priority="47"/>
    <cfRule type="duplicateValues" dxfId="1" priority="48"/>
  </conditionalFormatting>
  <conditionalFormatting sqref="B614">
    <cfRule type="duplicateValues" dxfId="1" priority="43"/>
    <cfRule type="duplicateValues" dxfId="1" priority="44"/>
    <cfRule type="duplicateValues" dxfId="1" priority="45"/>
  </conditionalFormatting>
  <conditionalFormatting sqref="B615">
    <cfRule type="duplicateValues" dxfId="1" priority="40"/>
    <cfRule type="duplicateValues" dxfId="1" priority="41"/>
    <cfRule type="duplicateValues" dxfId="1" priority="42"/>
  </conditionalFormatting>
  <conditionalFormatting sqref="B616">
    <cfRule type="duplicateValues" dxfId="1" priority="37"/>
    <cfRule type="duplicateValues" dxfId="1" priority="38"/>
    <cfRule type="duplicateValues" dxfId="1" priority="39"/>
  </conditionalFormatting>
  <conditionalFormatting sqref="B617">
    <cfRule type="duplicateValues" dxfId="1" priority="34"/>
    <cfRule type="duplicateValues" dxfId="1" priority="35"/>
    <cfRule type="duplicateValues" dxfId="1" priority="36"/>
  </conditionalFormatting>
  <conditionalFormatting sqref="B618">
    <cfRule type="duplicateValues" dxfId="1" priority="31"/>
    <cfRule type="duplicateValues" dxfId="1" priority="32"/>
    <cfRule type="duplicateValues" dxfId="1" priority="33"/>
  </conditionalFormatting>
  <conditionalFormatting sqref="B619">
    <cfRule type="duplicateValues" dxfId="1" priority="28"/>
    <cfRule type="duplicateValues" dxfId="1" priority="29"/>
    <cfRule type="duplicateValues" dxfId="1" priority="30"/>
  </conditionalFormatting>
  <conditionalFormatting sqref="B620">
    <cfRule type="duplicateValues" dxfId="1" priority="25"/>
    <cfRule type="duplicateValues" dxfId="1" priority="26"/>
    <cfRule type="duplicateValues" dxfId="1" priority="27"/>
  </conditionalFormatting>
  <conditionalFormatting sqref="B621">
    <cfRule type="duplicateValues" dxfId="1" priority="22"/>
    <cfRule type="duplicateValues" dxfId="1" priority="23"/>
    <cfRule type="duplicateValues" dxfId="1" priority="24"/>
  </conditionalFormatting>
  <conditionalFormatting sqref="B622">
    <cfRule type="duplicateValues" dxfId="1" priority="19"/>
    <cfRule type="duplicateValues" dxfId="1" priority="20"/>
    <cfRule type="duplicateValues" dxfId="1" priority="21"/>
  </conditionalFormatting>
  <conditionalFormatting sqref="B623">
    <cfRule type="duplicateValues" dxfId="1" priority="16"/>
    <cfRule type="duplicateValues" dxfId="1" priority="17"/>
    <cfRule type="duplicateValues" dxfId="1" priority="18"/>
  </conditionalFormatting>
  <conditionalFormatting sqref="B624">
    <cfRule type="duplicateValues" dxfId="1" priority="58"/>
    <cfRule type="duplicateValues" dxfId="1" priority="59"/>
    <cfRule type="duplicateValues" dxfId="1" priority="60"/>
  </conditionalFormatting>
  <conditionalFormatting sqref="B626">
    <cfRule type="duplicateValues" dxfId="1" priority="91"/>
    <cfRule type="duplicateValues" dxfId="1" priority="92"/>
    <cfRule type="duplicateValues" dxfId="1" priority="93"/>
  </conditionalFormatting>
  <conditionalFormatting sqref="B630">
    <cfRule type="duplicateValues" dxfId="1" priority="88"/>
    <cfRule type="duplicateValues" dxfId="1" priority="89"/>
    <cfRule type="duplicateValues" dxfId="1" priority="90"/>
  </conditionalFormatting>
  <conditionalFormatting sqref="B113:B122">
    <cfRule type="duplicateValues" dxfId="1" priority="127"/>
    <cfRule type="duplicateValues" dxfId="1" priority="128"/>
    <cfRule type="duplicateValues" dxfId="1" priority="129"/>
  </conditionalFormatting>
  <conditionalFormatting sqref="B552:B553">
    <cfRule type="duplicateValues" dxfId="1" priority="70"/>
    <cfRule type="duplicateValues" dxfId="1" priority="71"/>
    <cfRule type="duplicateValues" dxfId="1" priority="72"/>
  </conditionalFormatting>
  <conditionalFormatting sqref="B558:B564">
    <cfRule type="duplicateValues" dxfId="1" priority="124"/>
    <cfRule type="duplicateValues" dxfId="1" priority="125"/>
    <cfRule type="duplicateValues" dxfId="1" priority="126"/>
  </conditionalFormatting>
  <conditionalFormatting sqref="B566:B567">
    <cfRule type="duplicateValues" dxfId="1" priority="118"/>
    <cfRule type="duplicateValues" dxfId="1" priority="119"/>
    <cfRule type="duplicateValues" dxfId="1" priority="120"/>
  </conditionalFormatting>
  <conditionalFormatting sqref="B568:B569">
    <cfRule type="duplicateValues" dxfId="1" priority="115"/>
    <cfRule type="duplicateValues" dxfId="1" priority="116"/>
    <cfRule type="duplicateValues" dxfId="1" priority="117"/>
  </conditionalFormatting>
  <conditionalFormatting sqref="B575:B578">
    <cfRule type="duplicateValues" dxfId="1" priority="109"/>
    <cfRule type="duplicateValues" dxfId="1" priority="110"/>
    <cfRule type="duplicateValues" dxfId="1" priority="111"/>
  </conditionalFormatting>
  <conditionalFormatting sqref="B579:B588">
    <cfRule type="duplicateValues" dxfId="1" priority="106"/>
    <cfRule type="duplicateValues" dxfId="1" priority="107"/>
    <cfRule type="duplicateValues" dxfId="1" priority="108"/>
  </conditionalFormatting>
  <conditionalFormatting sqref="B603:B605">
    <cfRule type="duplicateValues" dxfId="1" priority="13"/>
    <cfRule type="duplicateValues" dxfId="1" priority="14"/>
    <cfRule type="duplicateValues" dxfId="1" priority="15"/>
  </conditionalFormatting>
  <conditionalFormatting sqref="B627:B629">
    <cfRule type="duplicateValues" dxfId="1" priority="94"/>
    <cfRule type="duplicateValues" dxfId="1" priority="95"/>
    <cfRule type="duplicateValues" dxfId="1" priority="96"/>
  </conditionalFormatting>
  <conditionalFormatting sqref="B631:B633">
    <cfRule type="duplicateValues" dxfId="1" priority="85"/>
    <cfRule type="duplicateValues" dxfId="1" priority="86"/>
    <cfRule type="duplicateValues" dxfId="1" priority="87"/>
  </conditionalFormatting>
  <conditionalFormatting sqref="B650:B651">
    <cfRule type="duplicateValues" dxfId="1" priority="4"/>
    <cfRule type="duplicateValues" dxfId="1" priority="5"/>
    <cfRule type="duplicateValues" dxfId="1" priority="6"/>
  </conditionalFormatting>
  <conditionalFormatting sqref="B652:B655">
    <cfRule type="duplicateValues" dxfId="1" priority="1"/>
    <cfRule type="duplicateValues" dxfId="1" priority="2"/>
    <cfRule type="duplicateValues" dxfId="1" priority="3"/>
  </conditionalFormatting>
  <conditionalFormatting sqref="B570:B572 B574">
    <cfRule type="duplicateValues" dxfId="1" priority="112"/>
    <cfRule type="duplicateValues" dxfId="1" priority="113"/>
    <cfRule type="duplicateValues" dxfId="1" priority="114"/>
  </conditionalFormatting>
  <conditionalFormatting sqref="B589:B593 B595:B600">
    <cfRule type="duplicateValues" dxfId="1" priority="103"/>
    <cfRule type="duplicateValues" dxfId="1" priority="104"/>
    <cfRule type="duplicateValues" dxfId="1" priority="105"/>
  </conditionalFormatting>
  <conditionalFormatting sqref="B601:B602 B606:B607">
    <cfRule type="duplicateValues" dxfId="1" priority="100"/>
    <cfRule type="duplicateValues" dxfId="1" priority="101"/>
    <cfRule type="duplicateValues" dxfId="1" priority="102"/>
  </conditionalFormatting>
  <conditionalFormatting sqref="B637:B649 B634">
    <cfRule type="duplicateValues" dxfId="1" priority="82"/>
    <cfRule type="duplicateValues" dxfId="1" priority="83"/>
    <cfRule type="duplicateValues" dxfId="1" priority="84"/>
  </conditionalFormatting>
  <dataValidations count="6">
    <dataValidation type="textLength" operator="between" showInputMessage="1" showErrorMessage="1" sqref="B1640 B1641 B2424 B2425 B2429 B2426:B2428">
      <formula1>2</formula1>
      <formula2>10</formula2>
    </dataValidation>
    <dataValidation type="decimal" operator="greaterThanOrEqual" allowBlank="1" showInputMessage="1" showErrorMessage="1" sqref="D1411 D1412 D1413 D1414 D1415 D1416 D1417 D1418 D1419 D1420 D1421 D1422 D1423 D1456 D1457 D1460 D1461 D1462 D1463 D1464 D1465 D1466 D1467 D1468 D1469 D1470 D1471 D1472 D1473 D1474 D1475 D1476 D1477 D1478 D1479 D1480 D1481 D1482 D1483 D1484 D1485 D1486 D1487 D1488 D1489 D1490 D1491 D1494 D1496 D1499 D1500 D1501 D1502 D1503 D1504 D1505 D1510 D1518 D1519 D1520 D1521 D1522 D1523 D1524 D1525 D1526 D1529 D1530 D1531 D1532 D1533 D1534 D1574 D1578 D1579 D1580 D1581 D1584 D1587 D1590 D1591 D1592 D1593 D1594 D1595 D1599 D1622 D1636 D1454:D1455 D1458:D1459 D1497:D1498 D1511:D1517 D1527:D1528 D1535:D1542 D1543:D1547 D1548:D1552 D1553:D1561 D1562:D1565 D1566:D1567 D1568:D1573 D1575:D1577 D1582:D1583 D1585:D1586 D1588:D1589 D1596:D1598 D1600:D1601 D1602:D1608 D1609:D1621 D1623:D1626 D1627:D1629 D1630:D1633 D1634:D1635 D1637:D1638">
      <formula1>0</formula1>
    </dataValidation>
    <dataValidation allowBlank="1" showErrorMessage="1" sqref="C1115 C1118 C1119 D1122 D1124 D1125 D1127 C1148 C1149 C1154 C1168"/>
    <dataValidation type="textLength" operator="between" showErrorMessage="1" sqref="B1168">
      <formula1>2</formula1>
      <formula2>10</formula2>
    </dataValidation>
    <dataValidation showErrorMessage="1" prompt="1 男&#10;2 女" sqref="D1115 D1118 D1119 D1641"/>
    <dataValidation allowBlank="1" showInputMessage="1" sqref="C1820 C1823 C1824 C1825 C1828 C1831 C1832 C1833 C1834 C1837 C1838 C1839 C1840 C1841 C1842 C1843 C1844 C1845 C1846 C1847 C1848 C1849 C1850 C1851 C1852 C1853 C1854 C1855 C1856 C1860 C1881 C1885 C1889 C1892 C1896 C1897 C1898 C1899 C1900 C1901 C1902 C1903 C1904 C1905 C1906 C1907 C1908 C1909 C1910 C1911 C1923 C1927 C1928 C1929 C1936 C1941 C1954 C1961 C1964 C1965 C1972 C1973 C1974 C1981 C1985 C1995 C1996 C1999 C2000 C2001 C2002 C1821:C1822 C1826:C1827 C1829:C1830 C1835:C1836 C1857:C1859 C1861:C1869 C1879:C1880 C1882:C1884 C1886:C1888 C1890:C1891 C1893:C1895 C1912:C1914 C1915:C1922 C1924:C1926 C1930:C1935 C1937:C1940 C1942:C1953 C1955:C1960 C1962:C1963 C1966:C1971 C1975:C1980 C1982:C1984 C1986:C1987 C1988:C1994 C1997:C1998"/>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641"/>
  <sheetViews>
    <sheetView workbookViewId="0">
      <selection activeCell="D158" sqref="D158"/>
    </sheetView>
  </sheetViews>
  <sheetFormatPr defaultColWidth="9" defaultRowHeight="13.5" outlineLevelCol="4"/>
  <cols>
    <col min="1" max="2" width="9" style="159"/>
    <col min="3" max="3" width="23.75" style="159" customWidth="1"/>
    <col min="4" max="4" width="9.375" style="447"/>
    <col min="5" max="5" width="11.5" style="447"/>
  </cols>
  <sheetData>
    <row r="2" spans="3:3">
      <c r="C2" s="159" t="s">
        <v>8100</v>
      </c>
    </row>
    <row r="3" ht="40.5" spans="1:5">
      <c r="A3" s="159" t="s">
        <v>2</v>
      </c>
      <c r="B3" s="161" t="s">
        <v>21</v>
      </c>
      <c r="C3" s="161" t="s">
        <v>22</v>
      </c>
      <c r="D3" s="250" t="s">
        <v>23</v>
      </c>
      <c r="E3" s="162" t="s">
        <v>5</v>
      </c>
    </row>
    <row r="4" spans="1:5">
      <c r="A4" s="160">
        <v>1</v>
      </c>
      <c r="B4" s="170" t="s">
        <v>8101</v>
      </c>
      <c r="C4" s="170" t="s">
        <v>8102</v>
      </c>
      <c r="D4" s="251">
        <v>632.83</v>
      </c>
      <c r="E4" s="493">
        <f>D4*20</f>
        <v>12656.6</v>
      </c>
    </row>
    <row r="5" spans="1:5">
      <c r="A5" s="160">
        <v>2</v>
      </c>
      <c r="B5" s="170" t="s">
        <v>8103</v>
      </c>
      <c r="C5" s="170" t="s">
        <v>8104</v>
      </c>
      <c r="D5" s="251">
        <v>196.39</v>
      </c>
      <c r="E5" s="493">
        <f t="shared" ref="E5:E36" si="0">D5*20</f>
        <v>3927.8</v>
      </c>
    </row>
    <row r="6" spans="1:5">
      <c r="A6" s="160">
        <v>3</v>
      </c>
      <c r="B6" s="170" t="s">
        <v>8105</v>
      </c>
      <c r="C6" s="170" t="s">
        <v>8106</v>
      </c>
      <c r="D6" s="251">
        <v>196.91</v>
      </c>
      <c r="E6" s="493">
        <f t="shared" si="0"/>
        <v>3938.2</v>
      </c>
    </row>
    <row r="7" spans="1:5">
      <c r="A7" s="160">
        <v>4</v>
      </c>
      <c r="B7" s="170" t="s">
        <v>4273</v>
      </c>
      <c r="C7" s="170" t="s">
        <v>8107</v>
      </c>
      <c r="D7" s="251">
        <v>181.28</v>
      </c>
      <c r="E7" s="493">
        <f t="shared" si="0"/>
        <v>3625.6</v>
      </c>
    </row>
    <row r="8" spans="1:5">
      <c r="A8" s="160">
        <v>5</v>
      </c>
      <c r="B8" s="170" t="s">
        <v>3026</v>
      </c>
      <c r="C8" s="170" t="s">
        <v>8108</v>
      </c>
      <c r="D8" s="251">
        <v>97.57</v>
      </c>
      <c r="E8" s="493">
        <f t="shared" si="0"/>
        <v>1951.4</v>
      </c>
    </row>
    <row r="9" spans="1:5">
      <c r="A9" s="160">
        <v>6</v>
      </c>
      <c r="B9" s="170" t="s">
        <v>7885</v>
      </c>
      <c r="C9" s="170" t="s">
        <v>8109</v>
      </c>
      <c r="D9" s="251">
        <v>300.66</v>
      </c>
      <c r="E9" s="493">
        <f t="shared" si="0"/>
        <v>6013.2</v>
      </c>
    </row>
    <row r="10" spans="1:5">
      <c r="A10" s="160">
        <v>7</v>
      </c>
      <c r="B10" s="170" t="s">
        <v>8110</v>
      </c>
      <c r="C10" s="170" t="s">
        <v>8111</v>
      </c>
      <c r="D10" s="251">
        <v>44.93</v>
      </c>
      <c r="E10" s="493">
        <f t="shared" si="0"/>
        <v>898.6</v>
      </c>
    </row>
    <row r="11" spans="1:5">
      <c r="A11" s="160">
        <v>8</v>
      </c>
      <c r="B11" s="170" t="s">
        <v>8095</v>
      </c>
      <c r="C11" s="170" t="s">
        <v>8112</v>
      </c>
      <c r="D11" s="251">
        <v>94.64</v>
      </c>
      <c r="E11" s="493">
        <f t="shared" si="0"/>
        <v>1892.8</v>
      </c>
    </row>
    <row r="12" spans="1:5">
      <c r="A12" s="160">
        <v>9</v>
      </c>
      <c r="B12" s="170" t="s">
        <v>8110</v>
      </c>
      <c r="C12" s="161" t="s">
        <v>8113</v>
      </c>
      <c r="D12" s="251">
        <v>195.93</v>
      </c>
      <c r="E12" s="493">
        <f t="shared" si="0"/>
        <v>3918.6</v>
      </c>
    </row>
    <row r="13" spans="1:5">
      <c r="A13" s="160">
        <v>10</v>
      </c>
      <c r="B13" s="170" t="s">
        <v>8114</v>
      </c>
      <c r="C13" s="161" t="s">
        <v>8115</v>
      </c>
      <c r="D13" s="251">
        <v>160.3</v>
      </c>
      <c r="E13" s="493">
        <f t="shared" si="0"/>
        <v>3206</v>
      </c>
    </row>
    <row r="14" spans="1:5">
      <c r="A14" s="160">
        <v>11</v>
      </c>
      <c r="B14" s="170" t="s">
        <v>3005</v>
      </c>
      <c r="C14" s="161" t="s">
        <v>8116</v>
      </c>
      <c r="D14" s="251">
        <v>116.87</v>
      </c>
      <c r="E14" s="493">
        <f t="shared" si="0"/>
        <v>2337.4</v>
      </c>
    </row>
    <row r="15" spans="1:5">
      <c r="A15" s="160">
        <v>12</v>
      </c>
      <c r="B15" s="170" t="s">
        <v>7046</v>
      </c>
      <c r="C15" s="161" t="s">
        <v>8117</v>
      </c>
      <c r="D15" s="251">
        <v>169.68</v>
      </c>
      <c r="E15" s="493">
        <f t="shared" si="0"/>
        <v>3393.6</v>
      </c>
    </row>
    <row r="16" spans="1:5">
      <c r="A16" s="160">
        <v>13</v>
      </c>
      <c r="B16" s="170" t="s">
        <v>8118</v>
      </c>
      <c r="C16" s="161" t="s">
        <v>8119</v>
      </c>
      <c r="D16" s="251">
        <v>482.83</v>
      </c>
      <c r="E16" s="493">
        <f t="shared" si="0"/>
        <v>9656.6</v>
      </c>
    </row>
    <row r="17" spans="1:5">
      <c r="A17" s="160">
        <v>14</v>
      </c>
      <c r="B17" s="494" t="s">
        <v>8120</v>
      </c>
      <c r="C17" s="495" t="s">
        <v>8121</v>
      </c>
      <c r="D17" s="496">
        <v>1.36</v>
      </c>
      <c r="E17" s="493">
        <f t="shared" si="0"/>
        <v>27.2</v>
      </c>
    </row>
    <row r="18" spans="1:5">
      <c r="A18" s="160">
        <v>15</v>
      </c>
      <c r="B18" s="494" t="s">
        <v>8122</v>
      </c>
      <c r="C18" s="495" t="s">
        <v>8121</v>
      </c>
      <c r="D18" s="496">
        <v>0.79</v>
      </c>
      <c r="E18" s="493">
        <f t="shared" si="0"/>
        <v>15.8</v>
      </c>
    </row>
    <row r="19" spans="1:5">
      <c r="A19" s="160">
        <v>16</v>
      </c>
      <c r="B19" s="494" t="s">
        <v>8123</v>
      </c>
      <c r="C19" s="495" t="s">
        <v>8121</v>
      </c>
      <c r="D19" s="496">
        <v>0.6</v>
      </c>
      <c r="E19" s="493">
        <f t="shared" si="0"/>
        <v>12</v>
      </c>
    </row>
    <row r="20" spans="1:5">
      <c r="A20" s="160">
        <v>17</v>
      </c>
      <c r="B20" s="494" t="s">
        <v>8124</v>
      </c>
      <c r="C20" s="495" t="s">
        <v>8121</v>
      </c>
      <c r="D20" s="496">
        <v>2.57</v>
      </c>
      <c r="E20" s="493">
        <f t="shared" si="0"/>
        <v>51.4</v>
      </c>
    </row>
    <row r="21" spans="1:5">
      <c r="A21" s="160">
        <v>18</v>
      </c>
      <c r="B21" s="494" t="s">
        <v>8125</v>
      </c>
      <c r="C21" s="495" t="s">
        <v>8121</v>
      </c>
      <c r="D21" s="496">
        <v>2.16</v>
      </c>
      <c r="E21" s="493">
        <f t="shared" si="0"/>
        <v>43.2</v>
      </c>
    </row>
    <row r="22" spans="1:5">
      <c r="A22" s="160">
        <v>19</v>
      </c>
      <c r="B22" s="494" t="s">
        <v>8126</v>
      </c>
      <c r="C22" s="495" t="s">
        <v>8121</v>
      </c>
      <c r="D22" s="496">
        <v>0.67</v>
      </c>
      <c r="E22" s="493">
        <f t="shared" si="0"/>
        <v>13.4</v>
      </c>
    </row>
    <row r="23" spans="1:5">
      <c r="A23" s="160">
        <v>20</v>
      </c>
      <c r="B23" s="494" t="s">
        <v>8127</v>
      </c>
      <c r="C23" s="495" t="s">
        <v>8121</v>
      </c>
      <c r="D23" s="496">
        <v>0.72</v>
      </c>
      <c r="E23" s="493">
        <f t="shared" si="0"/>
        <v>14.4</v>
      </c>
    </row>
    <row r="24" spans="1:5">
      <c r="A24" s="160">
        <v>21</v>
      </c>
      <c r="B24" s="494" t="s">
        <v>8128</v>
      </c>
      <c r="C24" s="495" t="s">
        <v>8121</v>
      </c>
      <c r="D24" s="496">
        <v>0.83</v>
      </c>
      <c r="E24" s="493">
        <f t="shared" si="0"/>
        <v>16.6</v>
      </c>
    </row>
    <row r="25" spans="1:5">
      <c r="A25" s="160">
        <v>22</v>
      </c>
      <c r="B25" s="494" t="s">
        <v>8129</v>
      </c>
      <c r="C25" s="495" t="s">
        <v>8121</v>
      </c>
      <c r="D25" s="496">
        <v>1.47</v>
      </c>
      <c r="E25" s="493">
        <f t="shared" si="0"/>
        <v>29.4</v>
      </c>
    </row>
    <row r="26" spans="1:5">
      <c r="A26" s="160">
        <v>23</v>
      </c>
      <c r="B26" s="494" t="s">
        <v>8130</v>
      </c>
      <c r="C26" s="495" t="s">
        <v>8121</v>
      </c>
      <c r="D26" s="496">
        <v>216</v>
      </c>
      <c r="E26" s="493">
        <f t="shared" si="0"/>
        <v>4320</v>
      </c>
    </row>
    <row r="27" spans="1:5">
      <c r="A27" s="160">
        <v>24</v>
      </c>
      <c r="B27" s="494" t="s">
        <v>8131</v>
      </c>
      <c r="C27" s="497" t="s">
        <v>8132</v>
      </c>
      <c r="D27" s="496">
        <v>178</v>
      </c>
      <c r="E27" s="493">
        <f t="shared" si="0"/>
        <v>3560</v>
      </c>
    </row>
    <row r="28" spans="1:5">
      <c r="A28" s="160">
        <v>25</v>
      </c>
      <c r="B28" s="494" t="s">
        <v>4616</v>
      </c>
      <c r="C28" s="497" t="s">
        <v>8133</v>
      </c>
      <c r="D28" s="496">
        <v>97.06</v>
      </c>
      <c r="E28" s="493">
        <f t="shared" si="0"/>
        <v>1941.2</v>
      </c>
    </row>
    <row r="29" spans="1:5">
      <c r="A29" s="160">
        <v>26</v>
      </c>
      <c r="B29" s="494" t="s">
        <v>8134</v>
      </c>
      <c r="C29" s="497" t="s">
        <v>8135</v>
      </c>
      <c r="D29" s="496">
        <v>60</v>
      </c>
      <c r="E29" s="493">
        <f t="shared" si="0"/>
        <v>1200</v>
      </c>
    </row>
    <row r="30" spans="1:5">
      <c r="A30" s="160">
        <v>27</v>
      </c>
      <c r="B30" s="498" t="s">
        <v>8136</v>
      </c>
      <c r="C30" s="498" t="s">
        <v>8137</v>
      </c>
      <c r="D30" s="499">
        <v>1.65</v>
      </c>
      <c r="E30" s="493">
        <f t="shared" si="0"/>
        <v>33</v>
      </c>
    </row>
    <row r="31" spans="1:5">
      <c r="A31" s="160">
        <v>28</v>
      </c>
      <c r="B31" s="498" t="s">
        <v>8138</v>
      </c>
      <c r="C31" s="498" t="s">
        <v>8139</v>
      </c>
      <c r="D31" s="499">
        <v>4.96</v>
      </c>
      <c r="E31" s="493">
        <f t="shared" si="0"/>
        <v>99.2</v>
      </c>
    </row>
    <row r="32" spans="1:5">
      <c r="A32" s="160">
        <v>29</v>
      </c>
      <c r="B32" s="498" t="s">
        <v>8140</v>
      </c>
      <c r="C32" s="498" t="s">
        <v>8139</v>
      </c>
      <c r="D32" s="499">
        <v>1.3</v>
      </c>
      <c r="E32" s="493">
        <f t="shared" si="0"/>
        <v>26</v>
      </c>
    </row>
    <row r="33" spans="1:5">
      <c r="A33" s="160">
        <v>30</v>
      </c>
      <c r="B33" s="498" t="s">
        <v>8141</v>
      </c>
      <c r="C33" s="498" t="s">
        <v>8139</v>
      </c>
      <c r="D33" s="499">
        <v>1.6</v>
      </c>
      <c r="E33" s="493">
        <f t="shared" si="0"/>
        <v>32</v>
      </c>
    </row>
    <row r="34" spans="1:5">
      <c r="A34" s="160">
        <v>31</v>
      </c>
      <c r="B34" s="498" t="s">
        <v>8142</v>
      </c>
      <c r="C34" s="498" t="s">
        <v>8139</v>
      </c>
      <c r="D34" s="499">
        <v>2.51</v>
      </c>
      <c r="E34" s="493">
        <f t="shared" si="0"/>
        <v>50.2</v>
      </c>
    </row>
    <row r="35" spans="1:5">
      <c r="A35" s="160">
        <v>32</v>
      </c>
      <c r="B35" s="498" t="s">
        <v>8143</v>
      </c>
      <c r="C35" s="498" t="s">
        <v>8139</v>
      </c>
      <c r="D35" s="499">
        <v>1.86</v>
      </c>
      <c r="E35" s="493">
        <f t="shared" si="0"/>
        <v>37.2</v>
      </c>
    </row>
    <row r="36" spans="1:5">
      <c r="A36" s="160">
        <v>33</v>
      </c>
      <c r="B36" s="498" t="s">
        <v>8144</v>
      </c>
      <c r="C36" s="498" t="s">
        <v>8139</v>
      </c>
      <c r="D36" s="499">
        <v>1.77</v>
      </c>
      <c r="E36" s="493">
        <f t="shared" si="0"/>
        <v>35.4</v>
      </c>
    </row>
    <row r="37" spans="1:5">
      <c r="A37" s="160">
        <v>34</v>
      </c>
      <c r="B37" s="498" t="s">
        <v>8145</v>
      </c>
      <c r="C37" s="498" t="s">
        <v>8139</v>
      </c>
      <c r="D37" s="499">
        <v>1.25</v>
      </c>
      <c r="E37" s="493">
        <f t="shared" ref="E37:E68" si="1">D37*20</f>
        <v>25</v>
      </c>
    </row>
    <row r="38" spans="1:5">
      <c r="A38" s="160">
        <v>35</v>
      </c>
      <c r="B38" s="498" t="s">
        <v>8146</v>
      </c>
      <c r="C38" s="498" t="s">
        <v>8139</v>
      </c>
      <c r="D38" s="499">
        <v>1.6</v>
      </c>
      <c r="E38" s="493">
        <f t="shared" si="1"/>
        <v>32</v>
      </c>
    </row>
    <row r="39" spans="1:5">
      <c r="A39" s="160">
        <v>36</v>
      </c>
      <c r="B39" s="498" t="s">
        <v>8147</v>
      </c>
      <c r="C39" s="498" t="s">
        <v>8139</v>
      </c>
      <c r="D39" s="499">
        <v>1.89</v>
      </c>
      <c r="E39" s="493">
        <f t="shared" si="1"/>
        <v>37.8</v>
      </c>
    </row>
    <row r="40" spans="1:5">
      <c r="A40" s="160">
        <v>37</v>
      </c>
      <c r="B40" s="498" t="s">
        <v>8148</v>
      </c>
      <c r="C40" s="498" t="s">
        <v>8139</v>
      </c>
      <c r="D40" s="499">
        <v>1.03</v>
      </c>
      <c r="E40" s="493">
        <f t="shared" si="1"/>
        <v>20.6</v>
      </c>
    </row>
    <row r="41" spans="1:5">
      <c r="A41" s="160">
        <v>38</v>
      </c>
      <c r="B41" s="498" t="s">
        <v>695</v>
      </c>
      <c r="C41" s="498" t="s">
        <v>8139</v>
      </c>
      <c r="D41" s="499">
        <v>1.36</v>
      </c>
      <c r="E41" s="493">
        <f t="shared" si="1"/>
        <v>27.2</v>
      </c>
    </row>
    <row r="42" spans="1:5">
      <c r="A42" s="160">
        <v>39</v>
      </c>
      <c r="B42" s="498" t="s">
        <v>8149</v>
      </c>
      <c r="C42" s="498" t="s">
        <v>8139</v>
      </c>
      <c r="D42" s="499">
        <v>4.5</v>
      </c>
      <c r="E42" s="493">
        <f t="shared" si="1"/>
        <v>90</v>
      </c>
    </row>
    <row r="43" spans="1:5">
      <c r="A43" s="160">
        <v>40</v>
      </c>
      <c r="B43" s="498" t="s">
        <v>8150</v>
      </c>
      <c r="C43" s="498" t="s">
        <v>8139</v>
      </c>
      <c r="D43" s="499">
        <v>0.91</v>
      </c>
      <c r="E43" s="493">
        <f t="shared" si="1"/>
        <v>18.2</v>
      </c>
    </row>
    <row r="44" spans="1:5">
      <c r="A44" s="160">
        <v>41</v>
      </c>
      <c r="B44" s="498" t="s">
        <v>8151</v>
      </c>
      <c r="C44" s="498" t="s">
        <v>8139</v>
      </c>
      <c r="D44" s="499">
        <v>1.27</v>
      </c>
      <c r="E44" s="493">
        <f t="shared" si="1"/>
        <v>25.4</v>
      </c>
    </row>
    <row r="45" spans="1:5">
      <c r="A45" s="160">
        <v>42</v>
      </c>
      <c r="B45" s="498" t="s">
        <v>8152</v>
      </c>
      <c r="C45" s="498" t="s">
        <v>8139</v>
      </c>
      <c r="D45" s="499">
        <v>1.51</v>
      </c>
      <c r="E45" s="493">
        <f t="shared" si="1"/>
        <v>30.2</v>
      </c>
    </row>
    <row r="46" spans="1:5">
      <c r="A46" s="160">
        <v>43</v>
      </c>
      <c r="B46" s="498" t="s">
        <v>8153</v>
      </c>
      <c r="C46" s="498" t="s">
        <v>8139</v>
      </c>
      <c r="D46" s="499">
        <v>1.2</v>
      </c>
      <c r="E46" s="493">
        <f t="shared" si="1"/>
        <v>24</v>
      </c>
    </row>
    <row r="47" spans="1:5">
      <c r="A47" s="160">
        <v>44</v>
      </c>
      <c r="B47" s="498" t="s">
        <v>8154</v>
      </c>
      <c r="C47" s="498" t="s">
        <v>8139</v>
      </c>
      <c r="D47" s="499">
        <v>2.03</v>
      </c>
      <c r="E47" s="493">
        <f t="shared" si="1"/>
        <v>40.6</v>
      </c>
    </row>
    <row r="48" spans="1:5">
      <c r="A48" s="160">
        <v>45</v>
      </c>
      <c r="B48" s="498" t="s">
        <v>8155</v>
      </c>
      <c r="C48" s="498" t="s">
        <v>8139</v>
      </c>
      <c r="D48" s="499">
        <v>0.63</v>
      </c>
      <c r="E48" s="493">
        <f t="shared" si="1"/>
        <v>12.6</v>
      </c>
    </row>
    <row r="49" spans="1:5">
      <c r="A49" s="160">
        <v>46</v>
      </c>
      <c r="B49" s="498" t="s">
        <v>8156</v>
      </c>
      <c r="C49" s="498" t="s">
        <v>8139</v>
      </c>
      <c r="D49" s="499">
        <v>0.96</v>
      </c>
      <c r="E49" s="493">
        <f t="shared" si="1"/>
        <v>19.2</v>
      </c>
    </row>
    <row r="50" spans="1:5">
      <c r="A50" s="160">
        <v>47</v>
      </c>
      <c r="B50" s="498" t="s">
        <v>8157</v>
      </c>
      <c r="C50" s="498" t="s">
        <v>8139</v>
      </c>
      <c r="D50" s="499">
        <v>0.6</v>
      </c>
      <c r="E50" s="493">
        <f t="shared" si="1"/>
        <v>12</v>
      </c>
    </row>
    <row r="51" spans="1:5">
      <c r="A51" s="160">
        <v>48</v>
      </c>
      <c r="B51" s="498" t="s">
        <v>8158</v>
      </c>
      <c r="C51" s="498" t="s">
        <v>8159</v>
      </c>
      <c r="D51" s="499">
        <v>1.37</v>
      </c>
      <c r="E51" s="493">
        <f t="shared" si="1"/>
        <v>27.4</v>
      </c>
    </row>
    <row r="52" spans="1:5">
      <c r="A52" s="160">
        <v>49</v>
      </c>
      <c r="B52" s="498" t="s">
        <v>8160</v>
      </c>
      <c r="C52" s="498" t="s">
        <v>8159</v>
      </c>
      <c r="D52" s="499">
        <v>1</v>
      </c>
      <c r="E52" s="493">
        <f t="shared" si="1"/>
        <v>20</v>
      </c>
    </row>
    <row r="53" spans="1:5">
      <c r="A53" s="160">
        <v>50</v>
      </c>
      <c r="B53" s="498" t="s">
        <v>8161</v>
      </c>
      <c r="C53" s="498" t="s">
        <v>8159</v>
      </c>
      <c r="D53" s="499">
        <v>1.25</v>
      </c>
      <c r="E53" s="493">
        <f t="shared" si="1"/>
        <v>25</v>
      </c>
    </row>
    <row r="54" spans="1:5">
      <c r="A54" s="160">
        <v>51</v>
      </c>
      <c r="B54" s="498" t="s">
        <v>8162</v>
      </c>
      <c r="C54" s="498" t="s">
        <v>8159</v>
      </c>
      <c r="D54" s="499">
        <v>1</v>
      </c>
      <c r="E54" s="493">
        <f t="shared" si="1"/>
        <v>20</v>
      </c>
    </row>
    <row r="55" spans="1:5">
      <c r="A55" s="160">
        <v>52</v>
      </c>
      <c r="B55" s="498" t="s">
        <v>8163</v>
      </c>
      <c r="C55" s="498" t="s">
        <v>8159</v>
      </c>
      <c r="D55" s="499">
        <v>1.9</v>
      </c>
      <c r="E55" s="493">
        <f t="shared" si="1"/>
        <v>38</v>
      </c>
    </row>
    <row r="56" spans="1:5">
      <c r="A56" s="160">
        <v>53</v>
      </c>
      <c r="B56" s="498" t="s">
        <v>8164</v>
      </c>
      <c r="C56" s="498" t="s">
        <v>8159</v>
      </c>
      <c r="D56" s="499">
        <v>1.25</v>
      </c>
      <c r="E56" s="493">
        <f t="shared" si="1"/>
        <v>25</v>
      </c>
    </row>
    <row r="57" spans="1:5">
      <c r="A57" s="160">
        <v>54</v>
      </c>
      <c r="B57" s="498" t="s">
        <v>8165</v>
      </c>
      <c r="C57" s="498" t="s">
        <v>8159</v>
      </c>
      <c r="D57" s="499">
        <v>0.85</v>
      </c>
      <c r="E57" s="493">
        <f t="shared" si="1"/>
        <v>17</v>
      </c>
    </row>
    <row r="58" spans="1:5">
      <c r="A58" s="160">
        <v>55</v>
      </c>
      <c r="B58" s="498" t="s">
        <v>8166</v>
      </c>
      <c r="C58" s="498" t="s">
        <v>8159</v>
      </c>
      <c r="D58" s="499">
        <v>0.88</v>
      </c>
      <c r="E58" s="493">
        <f t="shared" si="1"/>
        <v>17.6</v>
      </c>
    </row>
    <row r="59" spans="1:5">
      <c r="A59" s="160">
        <v>56</v>
      </c>
      <c r="B59" s="498" t="s">
        <v>8167</v>
      </c>
      <c r="C59" s="498" t="s">
        <v>8159</v>
      </c>
      <c r="D59" s="499">
        <v>1.17</v>
      </c>
      <c r="E59" s="493">
        <f t="shared" si="1"/>
        <v>23.4</v>
      </c>
    </row>
    <row r="60" spans="1:5">
      <c r="A60" s="160">
        <v>57</v>
      </c>
      <c r="B60" s="498" t="s">
        <v>8168</v>
      </c>
      <c r="C60" s="498" t="s">
        <v>8159</v>
      </c>
      <c r="D60" s="499">
        <v>0.6</v>
      </c>
      <c r="E60" s="493">
        <f t="shared" si="1"/>
        <v>12</v>
      </c>
    </row>
    <row r="61" spans="1:5">
      <c r="A61" s="160">
        <v>58</v>
      </c>
      <c r="B61" s="498" t="s">
        <v>8169</v>
      </c>
      <c r="C61" s="498" t="s">
        <v>8159</v>
      </c>
      <c r="D61" s="499">
        <v>1</v>
      </c>
      <c r="E61" s="493">
        <f t="shared" si="1"/>
        <v>20</v>
      </c>
    </row>
    <row r="62" spans="1:5">
      <c r="A62" s="160">
        <v>59</v>
      </c>
      <c r="B62" s="498" t="s">
        <v>8170</v>
      </c>
      <c r="C62" s="498" t="s">
        <v>8159</v>
      </c>
      <c r="D62" s="499">
        <v>1.25</v>
      </c>
      <c r="E62" s="493">
        <f t="shared" si="1"/>
        <v>25</v>
      </c>
    </row>
    <row r="63" spans="1:5">
      <c r="A63" s="160">
        <v>60</v>
      </c>
      <c r="B63" s="498" t="s">
        <v>8171</v>
      </c>
      <c r="C63" s="498" t="s">
        <v>8159</v>
      </c>
      <c r="D63" s="499">
        <v>0.75</v>
      </c>
      <c r="E63" s="493">
        <f t="shared" si="1"/>
        <v>15</v>
      </c>
    </row>
    <row r="64" spans="1:5">
      <c r="A64" s="160">
        <v>61</v>
      </c>
      <c r="B64" s="498" t="s">
        <v>8172</v>
      </c>
      <c r="C64" s="498" t="s">
        <v>8159</v>
      </c>
      <c r="D64" s="499">
        <v>2.54</v>
      </c>
      <c r="E64" s="493">
        <f t="shared" si="1"/>
        <v>50.8</v>
      </c>
    </row>
    <row r="65" spans="1:5">
      <c r="A65" s="160">
        <v>62</v>
      </c>
      <c r="B65" s="498" t="s">
        <v>8173</v>
      </c>
      <c r="C65" s="498" t="s">
        <v>8159</v>
      </c>
      <c r="D65" s="499">
        <v>1.2</v>
      </c>
      <c r="E65" s="493">
        <f t="shared" si="1"/>
        <v>24</v>
      </c>
    </row>
    <row r="66" spans="1:5">
      <c r="A66" s="160">
        <v>63</v>
      </c>
      <c r="B66" s="498" t="s">
        <v>8174</v>
      </c>
      <c r="C66" s="498" t="s">
        <v>8159</v>
      </c>
      <c r="D66" s="499">
        <v>3.67</v>
      </c>
      <c r="E66" s="493">
        <f t="shared" si="1"/>
        <v>73.4</v>
      </c>
    </row>
    <row r="67" spans="1:5">
      <c r="A67" s="160">
        <v>64</v>
      </c>
      <c r="B67" s="498" t="s">
        <v>8175</v>
      </c>
      <c r="C67" s="498" t="s">
        <v>8159</v>
      </c>
      <c r="D67" s="499">
        <v>0.75</v>
      </c>
      <c r="E67" s="493">
        <f t="shared" si="1"/>
        <v>15</v>
      </c>
    </row>
    <row r="68" spans="1:5">
      <c r="A68" s="160">
        <v>65</v>
      </c>
      <c r="B68" s="498" t="s">
        <v>8176</v>
      </c>
      <c r="C68" s="498" t="s">
        <v>8159</v>
      </c>
      <c r="D68" s="499">
        <v>1.5</v>
      </c>
      <c r="E68" s="493">
        <f t="shared" si="1"/>
        <v>30</v>
      </c>
    </row>
    <row r="69" spans="1:5">
      <c r="A69" s="160">
        <v>66</v>
      </c>
      <c r="B69" s="498" t="s">
        <v>8177</v>
      </c>
      <c r="C69" s="498" t="s">
        <v>8159</v>
      </c>
      <c r="D69" s="499">
        <v>1.5</v>
      </c>
      <c r="E69" s="493">
        <f t="shared" ref="E69:E100" si="2">D69*20</f>
        <v>30</v>
      </c>
    </row>
    <row r="70" spans="1:5">
      <c r="A70" s="160">
        <v>67</v>
      </c>
      <c r="B70" s="498" t="s">
        <v>8178</v>
      </c>
      <c r="C70" s="498" t="s">
        <v>8159</v>
      </c>
      <c r="D70" s="499">
        <v>1.45</v>
      </c>
      <c r="E70" s="493">
        <f t="shared" si="2"/>
        <v>29</v>
      </c>
    </row>
    <row r="71" spans="1:5">
      <c r="A71" s="160">
        <v>68</v>
      </c>
      <c r="B71" s="498" t="s">
        <v>8179</v>
      </c>
      <c r="C71" s="498" t="s">
        <v>8159</v>
      </c>
      <c r="D71" s="499">
        <v>1.75</v>
      </c>
      <c r="E71" s="493">
        <f t="shared" si="2"/>
        <v>35</v>
      </c>
    </row>
    <row r="72" spans="1:5">
      <c r="A72" s="160">
        <v>69</v>
      </c>
      <c r="B72" s="498" t="s">
        <v>8180</v>
      </c>
      <c r="C72" s="498" t="s">
        <v>8159</v>
      </c>
      <c r="D72" s="499">
        <v>1.25</v>
      </c>
      <c r="E72" s="493">
        <f t="shared" si="2"/>
        <v>25</v>
      </c>
    </row>
    <row r="73" spans="1:5">
      <c r="A73" s="160">
        <v>70</v>
      </c>
      <c r="B73" s="498" t="s">
        <v>8181</v>
      </c>
      <c r="C73" s="498" t="s">
        <v>8159</v>
      </c>
      <c r="D73" s="499">
        <v>1.25</v>
      </c>
      <c r="E73" s="493">
        <f t="shared" si="2"/>
        <v>25</v>
      </c>
    </row>
    <row r="74" spans="1:5">
      <c r="A74" s="160">
        <v>71</v>
      </c>
      <c r="B74" s="498" t="s">
        <v>8182</v>
      </c>
      <c r="C74" s="498" t="s">
        <v>8159</v>
      </c>
      <c r="D74" s="499">
        <v>0.85</v>
      </c>
      <c r="E74" s="493">
        <f t="shared" si="2"/>
        <v>17</v>
      </c>
    </row>
    <row r="75" spans="1:5">
      <c r="A75" s="160">
        <v>72</v>
      </c>
      <c r="B75" s="498" t="s">
        <v>8183</v>
      </c>
      <c r="C75" s="498" t="s">
        <v>8159</v>
      </c>
      <c r="D75" s="499">
        <v>1.35</v>
      </c>
      <c r="E75" s="493">
        <f t="shared" si="2"/>
        <v>27</v>
      </c>
    </row>
    <row r="76" spans="1:5">
      <c r="A76" s="160">
        <v>73</v>
      </c>
      <c r="B76" s="498" t="s">
        <v>8184</v>
      </c>
      <c r="C76" s="498" t="s">
        <v>8159</v>
      </c>
      <c r="D76" s="499">
        <v>1</v>
      </c>
      <c r="E76" s="493">
        <f t="shared" si="2"/>
        <v>20</v>
      </c>
    </row>
    <row r="77" spans="1:5">
      <c r="A77" s="160">
        <v>74</v>
      </c>
      <c r="B77" s="498" t="s">
        <v>8185</v>
      </c>
      <c r="C77" s="498" t="s">
        <v>8159</v>
      </c>
      <c r="D77" s="499">
        <v>1.08</v>
      </c>
      <c r="E77" s="493">
        <f t="shared" si="2"/>
        <v>21.6</v>
      </c>
    </row>
    <row r="78" spans="1:5">
      <c r="A78" s="160">
        <v>75</v>
      </c>
      <c r="B78" s="498" t="s">
        <v>7194</v>
      </c>
      <c r="C78" s="498" t="s">
        <v>8159</v>
      </c>
      <c r="D78" s="499">
        <v>1.6</v>
      </c>
      <c r="E78" s="493">
        <f t="shared" si="2"/>
        <v>32</v>
      </c>
    </row>
    <row r="79" spans="1:5">
      <c r="A79" s="160">
        <v>76</v>
      </c>
      <c r="B79" s="498" t="s">
        <v>8186</v>
      </c>
      <c r="C79" s="498" t="s">
        <v>8159</v>
      </c>
      <c r="D79" s="499">
        <v>1.02</v>
      </c>
      <c r="E79" s="493">
        <f t="shared" si="2"/>
        <v>20.4</v>
      </c>
    </row>
    <row r="80" spans="1:5">
      <c r="A80" s="160">
        <v>77</v>
      </c>
      <c r="B80" s="498" t="s">
        <v>5167</v>
      </c>
      <c r="C80" s="498" t="s">
        <v>8159</v>
      </c>
      <c r="D80" s="499">
        <v>3.23</v>
      </c>
      <c r="E80" s="493">
        <f t="shared" si="2"/>
        <v>64.6</v>
      </c>
    </row>
    <row r="81" spans="1:5">
      <c r="A81" s="160">
        <v>78</v>
      </c>
      <c r="B81" s="498" t="s">
        <v>6398</v>
      </c>
      <c r="C81" s="498" t="s">
        <v>8159</v>
      </c>
      <c r="D81" s="499">
        <v>1.4</v>
      </c>
      <c r="E81" s="493">
        <f t="shared" si="2"/>
        <v>28</v>
      </c>
    </row>
    <row r="82" spans="1:5">
      <c r="A82" s="160">
        <v>79</v>
      </c>
      <c r="B82" s="498" t="s">
        <v>8187</v>
      </c>
      <c r="C82" s="498" t="s">
        <v>8188</v>
      </c>
      <c r="D82" s="499">
        <v>1.23</v>
      </c>
      <c r="E82" s="493">
        <f t="shared" si="2"/>
        <v>24.6</v>
      </c>
    </row>
    <row r="83" spans="1:5">
      <c r="A83" s="160">
        <v>80</v>
      </c>
      <c r="B83" s="498" t="s">
        <v>3010</v>
      </c>
      <c r="C83" s="170" t="s">
        <v>8189</v>
      </c>
      <c r="D83" s="251">
        <v>127</v>
      </c>
      <c r="E83" s="493">
        <f t="shared" si="2"/>
        <v>2540</v>
      </c>
    </row>
    <row r="84" spans="1:5">
      <c r="A84" s="160">
        <v>81</v>
      </c>
      <c r="B84" s="498" t="s">
        <v>8190</v>
      </c>
      <c r="C84" s="170" t="s">
        <v>8191</v>
      </c>
      <c r="D84" s="500">
        <v>116.49</v>
      </c>
      <c r="E84" s="493">
        <f t="shared" si="2"/>
        <v>2329.8</v>
      </c>
    </row>
    <row r="85" spans="1:5">
      <c r="A85" s="160">
        <v>82</v>
      </c>
      <c r="B85" s="498" t="s">
        <v>8192</v>
      </c>
      <c r="C85" s="183" t="s">
        <v>8193</v>
      </c>
      <c r="D85" s="251">
        <v>144.2</v>
      </c>
      <c r="E85" s="493">
        <f t="shared" si="2"/>
        <v>2884</v>
      </c>
    </row>
    <row r="86" spans="1:5">
      <c r="A86" s="160">
        <v>83</v>
      </c>
      <c r="B86" s="498" t="s">
        <v>8194</v>
      </c>
      <c r="C86" s="183" t="s">
        <v>8195</v>
      </c>
      <c r="D86" s="251">
        <v>197.05</v>
      </c>
      <c r="E86" s="493">
        <f t="shared" si="2"/>
        <v>3941</v>
      </c>
    </row>
    <row r="87" spans="1:5">
      <c r="A87" s="160">
        <v>84</v>
      </c>
      <c r="B87" s="498" t="s">
        <v>8196</v>
      </c>
      <c r="C87" s="170" t="s">
        <v>8197</v>
      </c>
      <c r="D87" s="500">
        <v>157.92</v>
      </c>
      <c r="E87" s="493">
        <f t="shared" si="2"/>
        <v>3158.4</v>
      </c>
    </row>
    <row r="88" spans="1:5">
      <c r="A88" s="160">
        <v>85</v>
      </c>
      <c r="B88" s="498" t="s">
        <v>8101</v>
      </c>
      <c r="C88" s="170" t="s">
        <v>8198</v>
      </c>
      <c r="D88" s="500">
        <v>297</v>
      </c>
      <c r="E88" s="493">
        <f t="shared" si="2"/>
        <v>5940</v>
      </c>
    </row>
    <row r="89" spans="1:5">
      <c r="A89" s="160">
        <v>86</v>
      </c>
      <c r="B89" s="498" t="s">
        <v>8199</v>
      </c>
      <c r="C89" s="498" t="s">
        <v>8200</v>
      </c>
      <c r="D89" s="499">
        <v>285</v>
      </c>
      <c r="E89" s="493">
        <f t="shared" si="2"/>
        <v>5700</v>
      </c>
    </row>
    <row r="90" spans="1:5">
      <c r="A90" s="160">
        <v>87</v>
      </c>
      <c r="B90" s="498" t="s">
        <v>8201</v>
      </c>
      <c r="C90" s="498" t="s">
        <v>8202</v>
      </c>
      <c r="D90" s="499">
        <v>235</v>
      </c>
      <c r="E90" s="493">
        <f t="shared" si="2"/>
        <v>4700</v>
      </c>
    </row>
    <row r="91" spans="1:5">
      <c r="A91" s="160">
        <v>88</v>
      </c>
      <c r="B91" s="498" t="s">
        <v>8203</v>
      </c>
      <c r="C91" s="498" t="s">
        <v>8204</v>
      </c>
      <c r="D91" s="499">
        <v>330</v>
      </c>
      <c r="E91" s="493">
        <f t="shared" si="2"/>
        <v>6600</v>
      </c>
    </row>
    <row r="92" spans="1:5">
      <c r="A92" s="160">
        <v>89</v>
      </c>
      <c r="B92" s="501" t="s">
        <v>8205</v>
      </c>
      <c r="C92" s="170" t="s">
        <v>8206</v>
      </c>
      <c r="D92" s="502">
        <v>0.65</v>
      </c>
      <c r="E92" s="493">
        <f t="shared" si="2"/>
        <v>13</v>
      </c>
    </row>
    <row r="93" spans="1:5">
      <c r="A93" s="160">
        <v>90</v>
      </c>
      <c r="B93" s="501" t="s">
        <v>8207</v>
      </c>
      <c r="C93" s="170" t="s">
        <v>8206</v>
      </c>
      <c r="D93" s="502">
        <v>1.1</v>
      </c>
      <c r="E93" s="493">
        <f t="shared" si="2"/>
        <v>22</v>
      </c>
    </row>
    <row r="94" spans="1:5">
      <c r="A94" s="160">
        <v>91</v>
      </c>
      <c r="B94" s="501" t="s">
        <v>8208</v>
      </c>
      <c r="C94" s="170" t="s">
        <v>8209</v>
      </c>
      <c r="D94" s="502">
        <v>1.5</v>
      </c>
      <c r="E94" s="493">
        <f t="shared" si="2"/>
        <v>30</v>
      </c>
    </row>
    <row r="95" spans="1:5">
      <c r="A95" s="160">
        <v>92</v>
      </c>
      <c r="B95" s="501" t="s">
        <v>8210</v>
      </c>
      <c r="C95" s="170" t="s">
        <v>8209</v>
      </c>
      <c r="D95" s="502">
        <v>1.5</v>
      </c>
      <c r="E95" s="493">
        <f t="shared" si="2"/>
        <v>30</v>
      </c>
    </row>
    <row r="96" spans="1:5">
      <c r="A96" s="160">
        <v>93</v>
      </c>
      <c r="B96" s="501" t="s">
        <v>8211</v>
      </c>
      <c r="C96" s="170" t="s">
        <v>8209</v>
      </c>
      <c r="D96" s="502">
        <v>0.6</v>
      </c>
      <c r="E96" s="493">
        <f t="shared" si="2"/>
        <v>12</v>
      </c>
    </row>
    <row r="97" spans="1:5">
      <c r="A97" s="160">
        <v>94</v>
      </c>
      <c r="B97" s="501" t="s">
        <v>8212</v>
      </c>
      <c r="C97" s="170" t="s">
        <v>8209</v>
      </c>
      <c r="D97" s="502">
        <v>1.5</v>
      </c>
      <c r="E97" s="493">
        <f t="shared" si="2"/>
        <v>30</v>
      </c>
    </row>
    <row r="98" spans="1:5">
      <c r="A98" s="160">
        <v>95</v>
      </c>
      <c r="B98" s="501" t="s">
        <v>8213</v>
      </c>
      <c r="C98" s="170" t="s">
        <v>8214</v>
      </c>
      <c r="D98" s="502">
        <v>1.3</v>
      </c>
      <c r="E98" s="493">
        <f t="shared" si="2"/>
        <v>26</v>
      </c>
    </row>
    <row r="99" spans="1:5">
      <c r="A99" s="160">
        <v>96</v>
      </c>
      <c r="B99" s="501" t="s">
        <v>2636</v>
      </c>
      <c r="C99" s="170" t="s">
        <v>8214</v>
      </c>
      <c r="D99" s="502">
        <v>0.6</v>
      </c>
      <c r="E99" s="493">
        <f t="shared" si="2"/>
        <v>12</v>
      </c>
    </row>
    <row r="100" spans="1:5">
      <c r="A100" s="160">
        <v>97</v>
      </c>
      <c r="B100" s="501" t="s">
        <v>8215</v>
      </c>
      <c r="C100" s="170" t="s">
        <v>8214</v>
      </c>
      <c r="D100" s="502">
        <v>0.7</v>
      </c>
      <c r="E100" s="493">
        <f t="shared" si="2"/>
        <v>14</v>
      </c>
    </row>
    <row r="101" spans="1:5">
      <c r="A101" s="160">
        <v>98</v>
      </c>
      <c r="B101" s="501" t="s">
        <v>8216</v>
      </c>
      <c r="C101" s="170" t="s">
        <v>8214</v>
      </c>
      <c r="D101" s="502">
        <v>0.7</v>
      </c>
      <c r="E101" s="493">
        <f t="shared" ref="E101:E132" si="3">D101*20</f>
        <v>14</v>
      </c>
    </row>
    <row r="102" spans="1:5">
      <c r="A102" s="160">
        <v>99</v>
      </c>
      <c r="B102" s="501" t="s">
        <v>8217</v>
      </c>
      <c r="C102" s="170" t="s">
        <v>8214</v>
      </c>
      <c r="D102" s="502">
        <v>0.7</v>
      </c>
      <c r="E102" s="493">
        <f t="shared" si="3"/>
        <v>14</v>
      </c>
    </row>
    <row r="103" spans="1:5">
      <c r="A103" s="160">
        <v>100</v>
      </c>
      <c r="B103" s="501" t="s">
        <v>8218</v>
      </c>
      <c r="C103" s="170" t="s">
        <v>8214</v>
      </c>
      <c r="D103" s="502">
        <v>0.52</v>
      </c>
      <c r="E103" s="493">
        <f t="shared" si="3"/>
        <v>10.4</v>
      </c>
    </row>
    <row r="104" spans="1:5">
      <c r="A104" s="160">
        <v>101</v>
      </c>
      <c r="B104" s="501" t="s">
        <v>8219</v>
      </c>
      <c r="C104" s="170" t="s">
        <v>8214</v>
      </c>
      <c r="D104" s="502">
        <v>0.6</v>
      </c>
      <c r="E104" s="493">
        <f t="shared" si="3"/>
        <v>12</v>
      </c>
    </row>
    <row r="105" spans="1:5">
      <c r="A105" s="160">
        <v>102</v>
      </c>
      <c r="B105" s="501" t="s">
        <v>8220</v>
      </c>
      <c r="C105" s="170" t="s">
        <v>8214</v>
      </c>
      <c r="D105" s="502">
        <v>0.9</v>
      </c>
      <c r="E105" s="493">
        <f t="shared" si="3"/>
        <v>18</v>
      </c>
    </row>
    <row r="106" spans="1:5">
      <c r="A106" s="160">
        <v>103</v>
      </c>
      <c r="B106" s="503" t="s">
        <v>8221</v>
      </c>
      <c r="C106" s="170" t="s">
        <v>8222</v>
      </c>
      <c r="D106" s="502">
        <v>1</v>
      </c>
      <c r="E106" s="493">
        <f t="shared" si="3"/>
        <v>20</v>
      </c>
    </row>
    <row r="107" spans="1:5">
      <c r="A107" s="160">
        <v>104</v>
      </c>
      <c r="B107" s="503" t="s">
        <v>8223</v>
      </c>
      <c r="C107" s="170" t="s">
        <v>8222</v>
      </c>
      <c r="D107" s="502">
        <v>0.7</v>
      </c>
      <c r="E107" s="493">
        <f t="shared" si="3"/>
        <v>14</v>
      </c>
    </row>
    <row r="108" spans="1:5">
      <c r="A108" s="160">
        <v>105</v>
      </c>
      <c r="B108" s="503" t="s">
        <v>8224</v>
      </c>
      <c r="C108" s="170" t="s">
        <v>8225</v>
      </c>
      <c r="D108" s="502">
        <v>0.56</v>
      </c>
      <c r="E108" s="493">
        <f t="shared" si="3"/>
        <v>11.2</v>
      </c>
    </row>
    <row r="109" spans="1:5">
      <c r="A109" s="160">
        <v>106</v>
      </c>
      <c r="B109" s="503" t="s">
        <v>8226</v>
      </c>
      <c r="C109" s="170" t="s">
        <v>8225</v>
      </c>
      <c r="D109" s="502">
        <v>0.54</v>
      </c>
      <c r="E109" s="493">
        <f t="shared" si="3"/>
        <v>10.8</v>
      </c>
    </row>
    <row r="110" spans="1:5">
      <c r="A110" s="160">
        <v>107</v>
      </c>
      <c r="B110" s="503" t="s">
        <v>8227</v>
      </c>
      <c r="C110" s="170" t="s">
        <v>8225</v>
      </c>
      <c r="D110" s="502">
        <v>0.84</v>
      </c>
      <c r="E110" s="493">
        <f t="shared" si="3"/>
        <v>16.8</v>
      </c>
    </row>
    <row r="111" spans="1:5">
      <c r="A111" s="160">
        <v>108</v>
      </c>
      <c r="B111" s="503" t="s">
        <v>4697</v>
      </c>
      <c r="C111" s="170" t="s">
        <v>8225</v>
      </c>
      <c r="D111" s="502">
        <v>0.74</v>
      </c>
      <c r="E111" s="493">
        <f t="shared" si="3"/>
        <v>14.8</v>
      </c>
    </row>
    <row r="112" spans="1:5">
      <c r="A112" s="160">
        <v>109</v>
      </c>
      <c r="B112" s="503" t="s">
        <v>8228</v>
      </c>
      <c r="C112" s="170" t="s">
        <v>8225</v>
      </c>
      <c r="D112" s="502">
        <v>0.59</v>
      </c>
      <c r="E112" s="493">
        <f t="shared" si="3"/>
        <v>11.8</v>
      </c>
    </row>
    <row r="113" spans="1:5">
      <c r="A113" s="160">
        <v>110</v>
      </c>
      <c r="B113" s="503" t="s">
        <v>8229</v>
      </c>
      <c r="C113" s="170" t="s">
        <v>8225</v>
      </c>
      <c r="D113" s="502">
        <v>0.7</v>
      </c>
      <c r="E113" s="493">
        <f t="shared" si="3"/>
        <v>14</v>
      </c>
    </row>
    <row r="114" spans="1:5">
      <c r="A114" s="160">
        <v>111</v>
      </c>
      <c r="B114" s="503" t="s">
        <v>8230</v>
      </c>
      <c r="C114" s="170" t="s">
        <v>8225</v>
      </c>
      <c r="D114" s="502">
        <v>0.7</v>
      </c>
      <c r="E114" s="493">
        <f t="shared" si="3"/>
        <v>14</v>
      </c>
    </row>
    <row r="115" spans="1:5">
      <c r="A115" s="160">
        <v>112</v>
      </c>
      <c r="B115" s="503" t="s">
        <v>8231</v>
      </c>
      <c r="C115" s="170" t="s">
        <v>8225</v>
      </c>
      <c r="D115" s="502">
        <v>0.8</v>
      </c>
      <c r="E115" s="493">
        <f t="shared" si="3"/>
        <v>16</v>
      </c>
    </row>
    <row r="116" spans="1:5">
      <c r="A116" s="160">
        <v>113</v>
      </c>
      <c r="B116" s="503" t="s">
        <v>8232</v>
      </c>
      <c r="C116" s="170" t="s">
        <v>8225</v>
      </c>
      <c r="D116" s="502">
        <v>0.59</v>
      </c>
      <c r="E116" s="493">
        <f t="shared" si="3"/>
        <v>11.8</v>
      </c>
    </row>
    <row r="117" spans="1:5">
      <c r="A117" s="160">
        <v>114</v>
      </c>
      <c r="B117" s="503" t="s">
        <v>8233</v>
      </c>
      <c r="C117" s="170" t="s">
        <v>8225</v>
      </c>
      <c r="D117" s="502">
        <v>1.35</v>
      </c>
      <c r="E117" s="493">
        <f t="shared" si="3"/>
        <v>27</v>
      </c>
    </row>
    <row r="118" spans="1:5">
      <c r="A118" s="160">
        <v>115</v>
      </c>
      <c r="B118" s="503" t="s">
        <v>8234</v>
      </c>
      <c r="C118" s="170" t="s">
        <v>8225</v>
      </c>
      <c r="D118" s="502">
        <v>0.75</v>
      </c>
      <c r="E118" s="493">
        <f t="shared" si="3"/>
        <v>15</v>
      </c>
    </row>
    <row r="119" spans="1:5">
      <c r="A119" s="160">
        <v>116</v>
      </c>
      <c r="B119" s="503" t="s">
        <v>8235</v>
      </c>
      <c r="C119" s="170" t="s">
        <v>8225</v>
      </c>
      <c r="D119" s="502">
        <v>2.73</v>
      </c>
      <c r="E119" s="493">
        <f t="shared" si="3"/>
        <v>54.6</v>
      </c>
    </row>
    <row r="120" spans="1:5">
      <c r="A120" s="160">
        <v>117</v>
      </c>
      <c r="B120" s="503" t="s">
        <v>4616</v>
      </c>
      <c r="C120" s="170" t="s">
        <v>8225</v>
      </c>
      <c r="D120" s="502">
        <v>40</v>
      </c>
      <c r="E120" s="493">
        <f t="shared" si="3"/>
        <v>800</v>
      </c>
    </row>
    <row r="121" spans="1:5">
      <c r="A121" s="160">
        <v>118</v>
      </c>
      <c r="B121" s="501" t="s">
        <v>8236</v>
      </c>
      <c r="C121" s="170" t="s">
        <v>8237</v>
      </c>
      <c r="D121" s="502">
        <v>1</v>
      </c>
      <c r="E121" s="493">
        <f t="shared" si="3"/>
        <v>20</v>
      </c>
    </row>
    <row r="122" spans="1:5">
      <c r="A122" s="160">
        <v>119</v>
      </c>
      <c r="B122" s="501" t="s">
        <v>8230</v>
      </c>
      <c r="C122" s="170" t="s">
        <v>8237</v>
      </c>
      <c r="D122" s="502">
        <v>0.6</v>
      </c>
      <c r="E122" s="493">
        <f t="shared" si="3"/>
        <v>12</v>
      </c>
    </row>
    <row r="123" spans="1:5">
      <c r="A123" s="160">
        <v>120</v>
      </c>
      <c r="B123" s="501" t="s">
        <v>8238</v>
      </c>
      <c r="C123" s="170" t="s">
        <v>8237</v>
      </c>
      <c r="D123" s="502">
        <v>1</v>
      </c>
      <c r="E123" s="493">
        <f t="shared" si="3"/>
        <v>20</v>
      </c>
    </row>
    <row r="124" spans="1:5">
      <c r="A124" s="160">
        <v>121</v>
      </c>
      <c r="B124" s="501" t="s">
        <v>8239</v>
      </c>
      <c r="C124" s="170" t="s">
        <v>8237</v>
      </c>
      <c r="D124" s="502">
        <v>0.6</v>
      </c>
      <c r="E124" s="493">
        <f t="shared" si="3"/>
        <v>12</v>
      </c>
    </row>
    <row r="125" spans="1:5">
      <c r="A125" s="160">
        <v>122</v>
      </c>
      <c r="B125" s="501" t="s">
        <v>8240</v>
      </c>
      <c r="C125" s="170" t="s">
        <v>8237</v>
      </c>
      <c r="D125" s="502">
        <v>0.6</v>
      </c>
      <c r="E125" s="493">
        <f t="shared" si="3"/>
        <v>12</v>
      </c>
    </row>
    <row r="126" spans="1:5">
      <c r="A126" s="160">
        <v>123</v>
      </c>
      <c r="B126" s="501" t="s">
        <v>5340</v>
      </c>
      <c r="C126" s="170" t="s">
        <v>8237</v>
      </c>
      <c r="D126" s="502">
        <v>1</v>
      </c>
      <c r="E126" s="493">
        <f t="shared" si="3"/>
        <v>20</v>
      </c>
    </row>
    <row r="127" spans="1:5">
      <c r="A127" s="160">
        <v>124</v>
      </c>
      <c r="B127" s="501" t="s">
        <v>8241</v>
      </c>
      <c r="C127" s="170" t="s">
        <v>8237</v>
      </c>
      <c r="D127" s="502">
        <v>0.7</v>
      </c>
      <c r="E127" s="493">
        <f t="shared" si="3"/>
        <v>14</v>
      </c>
    </row>
    <row r="128" spans="1:5">
      <c r="A128" s="160">
        <v>125</v>
      </c>
      <c r="B128" s="501" t="s">
        <v>8242</v>
      </c>
      <c r="C128" s="170" t="s">
        <v>8237</v>
      </c>
      <c r="D128" s="502">
        <v>1.3</v>
      </c>
      <c r="E128" s="493">
        <f t="shared" si="3"/>
        <v>26</v>
      </c>
    </row>
    <row r="129" spans="1:5">
      <c r="A129" s="160">
        <v>126</v>
      </c>
      <c r="B129" s="501" t="s">
        <v>8243</v>
      </c>
      <c r="C129" s="170" t="s">
        <v>8244</v>
      </c>
      <c r="D129" s="502">
        <v>1.5</v>
      </c>
      <c r="E129" s="493">
        <f t="shared" si="3"/>
        <v>30</v>
      </c>
    </row>
    <row r="130" spans="1:5">
      <c r="A130" s="160">
        <v>127</v>
      </c>
      <c r="B130" s="501" t="s">
        <v>8245</v>
      </c>
      <c r="C130" s="170" t="s">
        <v>8246</v>
      </c>
      <c r="D130" s="502">
        <v>3.5</v>
      </c>
      <c r="E130" s="493">
        <f t="shared" si="3"/>
        <v>70</v>
      </c>
    </row>
    <row r="131" spans="1:5">
      <c r="A131" s="160">
        <v>128</v>
      </c>
      <c r="B131" s="501" t="s">
        <v>5340</v>
      </c>
      <c r="C131" s="170" t="s">
        <v>8247</v>
      </c>
      <c r="D131" s="502">
        <v>0.6</v>
      </c>
      <c r="E131" s="493">
        <f t="shared" si="3"/>
        <v>12</v>
      </c>
    </row>
    <row r="132" spans="1:5">
      <c r="A132" s="160">
        <v>129</v>
      </c>
      <c r="B132" s="501" t="s">
        <v>8248</v>
      </c>
      <c r="C132" s="170" t="s">
        <v>8247</v>
      </c>
      <c r="D132" s="502">
        <v>0.75</v>
      </c>
      <c r="E132" s="493">
        <f t="shared" si="3"/>
        <v>15</v>
      </c>
    </row>
    <row r="133" spans="1:5">
      <c r="A133" s="160">
        <v>130</v>
      </c>
      <c r="B133" s="501" t="s">
        <v>8249</v>
      </c>
      <c r="C133" s="170" t="s">
        <v>8247</v>
      </c>
      <c r="D133" s="502">
        <v>0.75</v>
      </c>
      <c r="E133" s="493">
        <f t="shared" ref="E133:E158" si="4">D133*20</f>
        <v>15</v>
      </c>
    </row>
    <row r="134" spans="1:5">
      <c r="A134" s="160">
        <v>131</v>
      </c>
      <c r="B134" s="501" t="s">
        <v>8250</v>
      </c>
      <c r="C134" s="170" t="s">
        <v>8247</v>
      </c>
      <c r="D134" s="502">
        <v>0.58</v>
      </c>
      <c r="E134" s="493">
        <f t="shared" si="4"/>
        <v>11.6</v>
      </c>
    </row>
    <row r="135" spans="1:5">
      <c r="A135" s="160">
        <v>132</v>
      </c>
      <c r="B135" s="501" t="s">
        <v>8251</v>
      </c>
      <c r="C135" s="170" t="s">
        <v>8252</v>
      </c>
      <c r="D135" s="502">
        <v>2.35</v>
      </c>
      <c r="E135" s="493">
        <f t="shared" si="4"/>
        <v>47</v>
      </c>
    </row>
    <row r="136" spans="1:5">
      <c r="A136" s="160">
        <v>133</v>
      </c>
      <c r="B136" s="501" t="s">
        <v>8253</v>
      </c>
      <c r="C136" s="170" t="s">
        <v>8252</v>
      </c>
      <c r="D136" s="502">
        <v>1</v>
      </c>
      <c r="E136" s="493">
        <f t="shared" si="4"/>
        <v>20</v>
      </c>
    </row>
    <row r="137" spans="1:5">
      <c r="A137" s="160">
        <v>134</v>
      </c>
      <c r="B137" s="501" t="s">
        <v>8254</v>
      </c>
      <c r="C137" s="170" t="s">
        <v>8252</v>
      </c>
      <c r="D137" s="502">
        <v>0.7</v>
      </c>
      <c r="E137" s="493">
        <f t="shared" si="4"/>
        <v>14</v>
      </c>
    </row>
    <row r="138" spans="1:5">
      <c r="A138" s="160">
        <v>135</v>
      </c>
      <c r="B138" s="504" t="s">
        <v>8255</v>
      </c>
      <c r="C138" s="170" t="s">
        <v>8256</v>
      </c>
      <c r="D138" s="502">
        <v>1.02</v>
      </c>
      <c r="E138" s="493">
        <f t="shared" si="4"/>
        <v>20.4</v>
      </c>
    </row>
    <row r="139" spans="1:5">
      <c r="A139" s="160">
        <v>136</v>
      </c>
      <c r="B139" s="170" t="s">
        <v>8257</v>
      </c>
      <c r="C139" s="183" t="s">
        <v>8258</v>
      </c>
      <c r="D139" s="500">
        <v>1.8</v>
      </c>
      <c r="E139" s="493">
        <f t="shared" si="4"/>
        <v>36</v>
      </c>
    </row>
    <row r="140" spans="1:5">
      <c r="A140" s="160">
        <v>137</v>
      </c>
      <c r="B140" s="170" t="s">
        <v>8259</v>
      </c>
      <c r="C140" s="183" t="s">
        <v>8258</v>
      </c>
      <c r="D140" s="500">
        <v>2.9</v>
      </c>
      <c r="E140" s="493">
        <f t="shared" si="4"/>
        <v>58</v>
      </c>
    </row>
    <row r="141" spans="1:5">
      <c r="A141" s="160">
        <v>138</v>
      </c>
      <c r="B141" s="170" t="s">
        <v>8260</v>
      </c>
      <c r="C141" s="183" t="s">
        <v>8258</v>
      </c>
      <c r="D141" s="500">
        <v>1.8</v>
      </c>
      <c r="E141" s="493">
        <f t="shared" si="4"/>
        <v>36</v>
      </c>
    </row>
    <row r="142" spans="1:5">
      <c r="A142" s="160">
        <v>139</v>
      </c>
      <c r="B142" s="170" t="s">
        <v>8261</v>
      </c>
      <c r="C142" s="183" t="s">
        <v>8262</v>
      </c>
      <c r="D142" s="500">
        <v>10</v>
      </c>
      <c r="E142" s="493">
        <f t="shared" si="4"/>
        <v>200</v>
      </c>
    </row>
    <row r="143" spans="1:5">
      <c r="A143" s="160">
        <v>140</v>
      </c>
      <c r="B143" s="170" t="s">
        <v>8263</v>
      </c>
      <c r="C143" s="183" t="s">
        <v>8264</v>
      </c>
      <c r="D143" s="500">
        <v>9</v>
      </c>
      <c r="E143" s="493">
        <f t="shared" si="4"/>
        <v>180</v>
      </c>
    </row>
    <row r="144" spans="1:5">
      <c r="A144" s="160">
        <v>141</v>
      </c>
      <c r="B144" s="170" t="s">
        <v>8265</v>
      </c>
      <c r="C144" s="183" t="s">
        <v>8258</v>
      </c>
      <c r="D144" s="500">
        <v>2.6</v>
      </c>
      <c r="E144" s="493">
        <f t="shared" si="4"/>
        <v>52</v>
      </c>
    </row>
    <row r="145" spans="1:5">
      <c r="A145" s="160">
        <v>142</v>
      </c>
      <c r="B145" s="170" t="s">
        <v>8266</v>
      </c>
      <c r="C145" s="183" t="s">
        <v>8258</v>
      </c>
      <c r="D145" s="500">
        <v>1.76</v>
      </c>
      <c r="E145" s="493">
        <f t="shared" si="4"/>
        <v>35.2</v>
      </c>
    </row>
    <row r="146" spans="1:5">
      <c r="A146" s="160">
        <v>143</v>
      </c>
      <c r="B146" s="170" t="s">
        <v>8267</v>
      </c>
      <c r="C146" s="183" t="s">
        <v>8268</v>
      </c>
      <c r="D146" s="500">
        <v>265.73</v>
      </c>
      <c r="E146" s="493">
        <f t="shared" si="4"/>
        <v>5314.6</v>
      </c>
    </row>
    <row r="147" spans="1:5">
      <c r="A147" s="160">
        <v>144</v>
      </c>
      <c r="B147" s="170" t="s">
        <v>8269</v>
      </c>
      <c r="C147" s="183" t="s">
        <v>8258</v>
      </c>
      <c r="D147" s="500">
        <v>258</v>
      </c>
      <c r="E147" s="493">
        <f t="shared" si="4"/>
        <v>5160</v>
      </c>
    </row>
    <row r="148" spans="1:5">
      <c r="A148" s="160">
        <v>145</v>
      </c>
      <c r="B148" s="170" t="s">
        <v>8203</v>
      </c>
      <c r="C148" s="183" t="s">
        <v>8270</v>
      </c>
      <c r="D148" s="500">
        <v>396.7</v>
      </c>
      <c r="E148" s="493">
        <f t="shared" si="4"/>
        <v>7934</v>
      </c>
    </row>
    <row r="149" spans="1:5">
      <c r="A149" s="160">
        <v>146</v>
      </c>
      <c r="B149" s="170" t="s">
        <v>5331</v>
      </c>
      <c r="C149" s="183" t="s">
        <v>8271</v>
      </c>
      <c r="D149" s="500">
        <v>206</v>
      </c>
      <c r="E149" s="493">
        <f t="shared" si="4"/>
        <v>4120</v>
      </c>
    </row>
    <row r="150" spans="1:5">
      <c r="A150" s="160">
        <v>147</v>
      </c>
      <c r="B150" s="503" t="s">
        <v>8272</v>
      </c>
      <c r="C150" s="503" t="s">
        <v>8273</v>
      </c>
      <c r="D150" s="502">
        <v>184.7</v>
      </c>
      <c r="E150" s="493">
        <f t="shared" si="4"/>
        <v>3694</v>
      </c>
    </row>
    <row r="151" spans="1:5">
      <c r="A151" s="160">
        <v>148</v>
      </c>
      <c r="B151" s="501" t="s">
        <v>8274</v>
      </c>
      <c r="C151" s="503" t="s">
        <v>8275</v>
      </c>
      <c r="D151" s="502">
        <v>190.25</v>
      </c>
      <c r="E151" s="493">
        <f t="shared" si="4"/>
        <v>3805</v>
      </c>
    </row>
    <row r="152" spans="1:5">
      <c r="A152" s="160">
        <v>149</v>
      </c>
      <c r="B152" s="501" t="s">
        <v>8276</v>
      </c>
      <c r="C152" s="503" t="s">
        <v>8277</v>
      </c>
      <c r="D152" s="502">
        <v>223.14</v>
      </c>
      <c r="E152" s="493">
        <f t="shared" si="4"/>
        <v>4462.8</v>
      </c>
    </row>
    <row r="153" spans="1:5">
      <c r="A153" s="160">
        <v>150</v>
      </c>
      <c r="B153" s="501" t="s">
        <v>8278</v>
      </c>
      <c r="C153" s="503" t="s">
        <v>8279</v>
      </c>
      <c r="D153" s="502">
        <v>267.18</v>
      </c>
      <c r="E153" s="493">
        <f t="shared" si="4"/>
        <v>5343.6</v>
      </c>
    </row>
    <row r="154" spans="1:5">
      <c r="A154" s="160">
        <v>151</v>
      </c>
      <c r="B154" s="501" t="s">
        <v>6014</v>
      </c>
      <c r="C154" s="503" t="s">
        <v>8280</v>
      </c>
      <c r="D154" s="502">
        <v>245.3</v>
      </c>
      <c r="E154" s="493">
        <f t="shared" si="4"/>
        <v>4906</v>
      </c>
    </row>
    <row r="155" spans="1:5">
      <c r="A155" s="160">
        <v>152</v>
      </c>
      <c r="B155" s="501" t="s">
        <v>8281</v>
      </c>
      <c r="C155" s="503" t="s">
        <v>8282</v>
      </c>
      <c r="D155" s="448">
        <v>370.7</v>
      </c>
      <c r="E155" s="493">
        <f t="shared" si="4"/>
        <v>7414</v>
      </c>
    </row>
    <row r="156" spans="1:5">
      <c r="A156" s="160">
        <v>153</v>
      </c>
      <c r="B156" s="501" t="s">
        <v>8245</v>
      </c>
      <c r="C156" s="503" t="s">
        <v>8283</v>
      </c>
      <c r="D156" s="502">
        <v>90</v>
      </c>
      <c r="E156" s="493">
        <f t="shared" si="4"/>
        <v>1800</v>
      </c>
    </row>
    <row r="157" spans="1:5">
      <c r="A157" s="160">
        <v>154</v>
      </c>
      <c r="B157" s="501" t="s">
        <v>8284</v>
      </c>
      <c r="C157" s="503" t="s">
        <v>8285</v>
      </c>
      <c r="D157" s="502">
        <v>10</v>
      </c>
      <c r="E157" s="493">
        <f t="shared" si="4"/>
        <v>200</v>
      </c>
    </row>
    <row r="158" spans="1:5">
      <c r="A158" s="201" t="s">
        <v>20</v>
      </c>
      <c r="B158" s="202"/>
      <c r="C158" s="169"/>
      <c r="D158" s="251">
        <f>SUM(D4:D157)</f>
        <v>8225.56</v>
      </c>
      <c r="E158" s="493">
        <f t="shared" si="4"/>
        <v>164511.2</v>
      </c>
    </row>
    <row r="159" spans="2:4">
      <c r="B159" s="203"/>
      <c r="C159" s="203"/>
      <c r="D159" s="220"/>
    </row>
    <row r="160" spans="2:4">
      <c r="B160" s="203"/>
      <c r="C160" s="203"/>
      <c r="D160" s="220"/>
    </row>
    <row r="161" spans="2:4">
      <c r="B161" s="203"/>
      <c r="C161" s="203"/>
      <c r="D161" s="220"/>
    </row>
    <row r="162" spans="2:4">
      <c r="B162" s="203"/>
      <c r="C162" s="203"/>
      <c r="D162" s="220"/>
    </row>
    <row r="163" spans="2:4">
      <c r="B163" s="203"/>
      <c r="C163" s="203"/>
      <c r="D163" s="220"/>
    </row>
    <row r="164" spans="2:4">
      <c r="B164" s="203"/>
      <c r="C164" s="203"/>
      <c r="D164" s="220"/>
    </row>
    <row r="165" spans="2:4">
      <c r="B165" s="203"/>
      <c r="C165" s="203"/>
      <c r="D165" s="220"/>
    </row>
    <row r="166" spans="2:4">
      <c r="B166" s="203"/>
      <c r="C166" s="203"/>
      <c r="D166" s="220"/>
    </row>
    <row r="167" spans="2:4">
      <c r="B167" s="203"/>
      <c r="C167" s="203"/>
      <c r="D167" s="220"/>
    </row>
    <row r="168" spans="2:4">
      <c r="B168" s="203"/>
      <c r="C168" s="203"/>
      <c r="D168" s="220"/>
    </row>
    <row r="169" spans="2:4">
      <c r="B169" s="203"/>
      <c r="C169" s="203"/>
      <c r="D169" s="220"/>
    </row>
    <row r="170" spans="2:4">
      <c r="B170" s="203"/>
      <c r="C170" s="203"/>
      <c r="D170" s="220"/>
    </row>
    <row r="171" spans="2:4">
      <c r="B171" s="203"/>
      <c r="C171" s="203"/>
      <c r="D171" s="220"/>
    </row>
    <row r="172" spans="2:4">
      <c r="B172" s="203"/>
      <c r="C172" s="203"/>
      <c r="D172" s="220"/>
    </row>
    <row r="173" spans="2:4">
      <c r="B173" s="203"/>
      <c r="C173" s="203"/>
      <c r="D173" s="220"/>
    </row>
    <row r="174" spans="2:4">
      <c r="B174" s="203"/>
      <c r="C174" s="203"/>
      <c r="D174" s="220"/>
    </row>
    <row r="175" spans="2:4">
      <c r="B175" s="203"/>
      <c r="C175" s="203"/>
      <c r="D175" s="220"/>
    </row>
    <row r="176" spans="2:4">
      <c r="B176" s="203"/>
      <c r="C176" s="203"/>
      <c r="D176" s="220"/>
    </row>
    <row r="177" spans="2:4">
      <c r="B177" s="203"/>
      <c r="C177" s="203"/>
      <c r="D177" s="220"/>
    </row>
    <row r="178" spans="2:4">
      <c r="B178" s="203"/>
      <c r="C178" s="203"/>
      <c r="D178" s="220"/>
    </row>
    <row r="179" spans="2:4">
      <c r="B179" s="203"/>
      <c r="C179" s="203"/>
      <c r="D179" s="220"/>
    </row>
    <row r="180" spans="2:4">
      <c r="B180" s="203"/>
      <c r="C180" s="203"/>
      <c r="D180" s="220"/>
    </row>
    <row r="181" spans="2:4">
      <c r="B181" s="203"/>
      <c r="C181" s="203"/>
      <c r="D181" s="220"/>
    </row>
    <row r="182" spans="2:4">
      <c r="B182" s="203"/>
      <c r="C182" s="203"/>
      <c r="D182" s="220"/>
    </row>
    <row r="183" spans="2:4">
      <c r="B183" s="203"/>
      <c r="C183" s="203"/>
      <c r="D183" s="220"/>
    </row>
    <row r="184" spans="2:4">
      <c r="B184" s="203"/>
      <c r="C184" s="203"/>
      <c r="D184" s="220"/>
    </row>
    <row r="185" spans="2:4">
      <c r="B185" s="203"/>
      <c r="C185" s="203"/>
      <c r="D185" s="220"/>
    </row>
    <row r="186" spans="2:4">
      <c r="B186" s="203"/>
      <c r="C186" s="203"/>
      <c r="D186" s="220"/>
    </row>
    <row r="187" spans="2:4">
      <c r="B187" s="203"/>
      <c r="C187" s="203"/>
      <c r="D187" s="220"/>
    </row>
    <row r="188" spans="2:4">
      <c r="B188" s="203"/>
      <c r="C188" s="203"/>
      <c r="D188" s="220"/>
    </row>
    <row r="189" spans="2:4">
      <c r="B189" s="203"/>
      <c r="C189" s="203"/>
      <c r="D189" s="220"/>
    </row>
    <row r="190" spans="2:4">
      <c r="B190" s="203"/>
      <c r="C190" s="203"/>
      <c r="D190" s="220"/>
    </row>
    <row r="191" spans="2:4">
      <c r="B191" s="203"/>
      <c r="C191" s="203"/>
      <c r="D191" s="220"/>
    </row>
    <row r="192" spans="2:4">
      <c r="B192" s="203"/>
      <c r="C192" s="203"/>
      <c r="D192" s="220"/>
    </row>
    <row r="193" spans="2:4">
      <c r="B193" s="203"/>
      <c r="C193" s="203"/>
      <c r="D193" s="220"/>
    </row>
    <row r="194" spans="2:4">
      <c r="B194" s="203"/>
      <c r="C194" s="203"/>
      <c r="D194" s="220"/>
    </row>
    <row r="195" spans="2:4">
      <c r="B195" s="203"/>
      <c r="C195" s="203"/>
      <c r="D195" s="220"/>
    </row>
    <row r="196" spans="2:4">
      <c r="B196" s="203"/>
      <c r="C196" s="203"/>
      <c r="D196" s="220"/>
    </row>
    <row r="197" spans="2:4">
      <c r="B197" s="203"/>
      <c r="C197" s="203"/>
      <c r="D197" s="220"/>
    </row>
    <row r="198" spans="2:4">
      <c r="B198" s="203"/>
      <c r="C198" s="203"/>
      <c r="D198" s="220"/>
    </row>
    <row r="199" spans="2:4">
      <c r="B199" s="203"/>
      <c r="C199" s="203"/>
      <c r="D199" s="220"/>
    </row>
    <row r="200" spans="2:4">
      <c r="B200" s="203"/>
      <c r="C200" s="203"/>
      <c r="D200" s="220"/>
    </row>
    <row r="201" spans="2:4">
      <c r="B201" s="203"/>
      <c r="C201" s="203"/>
      <c r="D201" s="220"/>
    </row>
    <row r="202" spans="2:4">
      <c r="B202" s="203"/>
      <c r="C202" s="203"/>
      <c r="D202" s="220"/>
    </row>
    <row r="203" spans="2:4">
      <c r="B203" s="203"/>
      <c r="C203" s="203"/>
      <c r="D203" s="220"/>
    </row>
    <row r="204" spans="2:4">
      <c r="B204" s="203"/>
      <c r="C204" s="203"/>
      <c r="D204" s="220"/>
    </row>
    <row r="205" spans="2:4">
      <c r="B205" s="203"/>
      <c r="C205" s="203"/>
      <c r="D205" s="220"/>
    </row>
    <row r="206" spans="2:4">
      <c r="B206" s="203"/>
      <c r="C206" s="203"/>
      <c r="D206" s="220"/>
    </row>
    <row r="207" spans="2:4">
      <c r="B207" s="203"/>
      <c r="C207" s="203"/>
      <c r="D207" s="220"/>
    </row>
    <row r="208" spans="2:4">
      <c r="B208" s="203"/>
      <c r="C208" s="203"/>
      <c r="D208" s="220"/>
    </row>
    <row r="209" spans="2:4">
      <c r="B209" s="203"/>
      <c r="C209" s="203"/>
      <c r="D209" s="220"/>
    </row>
    <row r="210" spans="2:4">
      <c r="B210" s="203"/>
      <c r="C210" s="203"/>
      <c r="D210" s="220"/>
    </row>
    <row r="211" spans="2:4">
      <c r="B211" s="203"/>
      <c r="C211" s="203"/>
      <c r="D211" s="220"/>
    </row>
    <row r="212" spans="2:4">
      <c r="B212" s="203"/>
      <c r="C212" s="203"/>
      <c r="D212" s="220"/>
    </row>
    <row r="213" spans="2:4">
      <c r="B213" s="203"/>
      <c r="C213" s="203"/>
      <c r="D213" s="220"/>
    </row>
    <row r="214" spans="2:4">
      <c r="B214" s="203"/>
      <c r="C214" s="203"/>
      <c r="D214" s="220"/>
    </row>
    <row r="215" spans="2:4">
      <c r="B215" s="203"/>
      <c r="C215" s="203"/>
      <c r="D215" s="220"/>
    </row>
    <row r="216" spans="2:4">
      <c r="B216" s="203"/>
      <c r="C216" s="203"/>
      <c r="D216" s="220"/>
    </row>
    <row r="217" spans="2:4">
      <c r="B217" s="203"/>
      <c r="C217" s="203"/>
      <c r="D217" s="220"/>
    </row>
    <row r="218" spans="2:4">
      <c r="B218" s="203"/>
      <c r="C218" s="203"/>
      <c r="D218" s="220"/>
    </row>
    <row r="219" spans="2:4">
      <c r="B219" s="203"/>
      <c r="C219" s="203"/>
      <c r="D219" s="220"/>
    </row>
    <row r="220" spans="2:4">
      <c r="B220" s="203"/>
      <c r="C220" s="203"/>
      <c r="D220" s="220"/>
    </row>
    <row r="221" spans="2:4">
      <c r="B221" s="203"/>
      <c r="C221" s="203"/>
      <c r="D221" s="220"/>
    </row>
    <row r="222" spans="2:4">
      <c r="B222" s="203"/>
      <c r="C222" s="203"/>
      <c r="D222" s="220"/>
    </row>
    <row r="223" spans="2:4">
      <c r="B223" s="203"/>
      <c r="C223" s="203"/>
      <c r="D223" s="220"/>
    </row>
    <row r="224" spans="2:4">
      <c r="B224" s="203"/>
      <c r="C224" s="203"/>
      <c r="D224" s="220"/>
    </row>
    <row r="225" spans="2:4">
      <c r="B225" s="203"/>
      <c r="C225" s="203"/>
      <c r="D225" s="220"/>
    </row>
    <row r="226" spans="2:4">
      <c r="B226" s="203"/>
      <c r="C226" s="203"/>
      <c r="D226" s="220"/>
    </row>
    <row r="227" spans="2:4">
      <c r="B227" s="203"/>
      <c r="C227" s="203"/>
      <c r="D227" s="220"/>
    </row>
    <row r="228" spans="2:4">
      <c r="B228" s="203"/>
      <c r="C228" s="203"/>
      <c r="D228" s="220"/>
    </row>
    <row r="229" spans="2:4">
      <c r="B229" s="203"/>
      <c r="C229" s="203"/>
      <c r="D229" s="220"/>
    </row>
    <row r="230" spans="2:4">
      <c r="B230" s="203"/>
      <c r="C230" s="203"/>
      <c r="D230" s="220"/>
    </row>
    <row r="231" spans="2:4">
      <c r="B231" s="203"/>
      <c r="C231" s="203"/>
      <c r="D231" s="220"/>
    </row>
    <row r="232" spans="2:4">
      <c r="B232" s="203"/>
      <c r="C232" s="203"/>
      <c r="D232" s="220"/>
    </row>
    <row r="233" spans="2:4">
      <c r="B233" s="203"/>
      <c r="C233" s="203"/>
      <c r="D233" s="220"/>
    </row>
    <row r="234" spans="2:4">
      <c r="B234" s="203"/>
      <c r="C234" s="203"/>
      <c r="D234" s="220"/>
    </row>
    <row r="235" spans="2:4">
      <c r="B235" s="203"/>
      <c r="C235" s="203"/>
      <c r="D235" s="220"/>
    </row>
    <row r="236" spans="2:4">
      <c r="B236" s="203"/>
      <c r="C236" s="203"/>
      <c r="D236" s="220"/>
    </row>
    <row r="237" spans="2:4">
      <c r="B237" s="203"/>
      <c r="C237" s="203"/>
      <c r="D237" s="220"/>
    </row>
    <row r="238" spans="2:4">
      <c r="B238" s="203"/>
      <c r="C238" s="203"/>
      <c r="D238" s="220"/>
    </row>
    <row r="239" spans="2:4">
      <c r="B239" s="203"/>
      <c r="C239" s="203"/>
      <c r="D239" s="220"/>
    </row>
    <row r="240" spans="2:4">
      <c r="B240" s="203"/>
      <c r="C240" s="203"/>
      <c r="D240" s="220"/>
    </row>
    <row r="241" spans="2:4">
      <c r="B241" s="203"/>
      <c r="C241" s="203"/>
      <c r="D241" s="220"/>
    </row>
    <row r="242" spans="2:4">
      <c r="B242" s="203"/>
      <c r="C242" s="203"/>
      <c r="D242" s="220"/>
    </row>
    <row r="243" spans="2:4">
      <c r="B243" s="203"/>
      <c r="C243" s="203"/>
      <c r="D243" s="220"/>
    </row>
    <row r="244" spans="2:4">
      <c r="B244" s="203"/>
      <c r="C244" s="203"/>
      <c r="D244" s="220"/>
    </row>
    <row r="245" spans="2:4">
      <c r="B245" s="203"/>
      <c r="C245" s="203"/>
      <c r="D245" s="220"/>
    </row>
    <row r="246" spans="2:4">
      <c r="B246" s="203"/>
      <c r="C246" s="203"/>
      <c r="D246" s="220"/>
    </row>
    <row r="247" spans="2:4">
      <c r="B247" s="203"/>
      <c r="C247" s="203"/>
      <c r="D247" s="220"/>
    </row>
    <row r="248" spans="2:4">
      <c r="B248" s="203"/>
      <c r="C248" s="203"/>
      <c r="D248" s="220"/>
    </row>
    <row r="249" spans="2:4">
      <c r="B249" s="203"/>
      <c r="C249" s="203"/>
      <c r="D249" s="220"/>
    </row>
    <row r="250" spans="2:4">
      <c r="B250" s="203"/>
      <c r="C250" s="203"/>
      <c r="D250" s="220"/>
    </row>
    <row r="251" spans="2:4">
      <c r="B251" s="203"/>
      <c r="C251" s="203"/>
      <c r="D251" s="220"/>
    </row>
    <row r="252" spans="2:4">
      <c r="B252" s="203"/>
      <c r="C252" s="203"/>
      <c r="D252" s="220"/>
    </row>
    <row r="253" spans="2:4">
      <c r="B253" s="203"/>
      <c r="C253" s="203"/>
      <c r="D253" s="220"/>
    </row>
    <row r="254" spans="2:4">
      <c r="B254" s="203"/>
      <c r="C254" s="203"/>
      <c r="D254" s="220"/>
    </row>
    <row r="255" spans="2:4">
      <c r="B255" s="203"/>
      <c r="C255" s="203"/>
      <c r="D255" s="220"/>
    </row>
    <row r="256" spans="2:4">
      <c r="B256" s="203"/>
      <c r="C256" s="203"/>
      <c r="D256" s="220"/>
    </row>
    <row r="257" spans="2:4">
      <c r="B257" s="203"/>
      <c r="C257" s="203"/>
      <c r="D257" s="220"/>
    </row>
    <row r="258" spans="2:4">
      <c r="B258" s="203"/>
      <c r="C258" s="203"/>
      <c r="D258" s="220"/>
    </row>
    <row r="259" spans="2:4">
      <c r="B259" s="203"/>
      <c r="C259" s="203"/>
      <c r="D259" s="220"/>
    </row>
    <row r="260" spans="2:4">
      <c r="B260" s="203"/>
      <c r="C260" s="203"/>
      <c r="D260" s="220"/>
    </row>
    <row r="261" spans="2:4">
      <c r="B261" s="203"/>
      <c r="C261" s="203"/>
      <c r="D261" s="220"/>
    </row>
    <row r="262" spans="2:4">
      <c r="B262" s="203"/>
      <c r="C262" s="203"/>
      <c r="D262" s="220"/>
    </row>
    <row r="263" spans="2:4">
      <c r="B263" s="203"/>
      <c r="C263" s="203"/>
      <c r="D263" s="220"/>
    </row>
    <row r="264" spans="2:4">
      <c r="B264" s="203"/>
      <c r="C264" s="203"/>
      <c r="D264" s="220"/>
    </row>
    <row r="265" spans="2:4">
      <c r="B265" s="203"/>
      <c r="C265" s="203"/>
      <c r="D265" s="220"/>
    </row>
    <row r="266" spans="2:4">
      <c r="B266" s="203"/>
      <c r="C266" s="203"/>
      <c r="D266" s="220"/>
    </row>
    <row r="267" spans="2:4">
      <c r="B267" s="203"/>
      <c r="C267" s="203"/>
      <c r="D267" s="220"/>
    </row>
    <row r="268" spans="2:4">
      <c r="B268" s="203"/>
      <c r="C268" s="203"/>
      <c r="D268" s="220"/>
    </row>
    <row r="269" spans="2:4">
      <c r="B269" s="203"/>
      <c r="C269" s="203"/>
      <c r="D269" s="220"/>
    </row>
    <row r="270" spans="2:4">
      <c r="B270" s="203"/>
      <c r="C270" s="203"/>
      <c r="D270" s="220"/>
    </row>
    <row r="271" spans="2:4">
      <c r="B271" s="203"/>
      <c r="C271" s="203"/>
      <c r="D271" s="220"/>
    </row>
    <row r="272" spans="2:4">
      <c r="B272" s="203"/>
      <c r="C272" s="203"/>
      <c r="D272" s="220"/>
    </row>
    <row r="273" spans="2:4">
      <c r="B273" s="203"/>
      <c r="C273" s="203"/>
      <c r="D273" s="220"/>
    </row>
    <row r="274" spans="2:4">
      <c r="B274" s="203"/>
      <c r="C274" s="203"/>
      <c r="D274" s="220"/>
    </row>
    <row r="275" spans="2:4">
      <c r="B275" s="203"/>
      <c r="C275" s="203"/>
      <c r="D275" s="220"/>
    </row>
    <row r="276" spans="2:4">
      <c r="B276" s="203"/>
      <c r="C276" s="203"/>
      <c r="D276" s="220"/>
    </row>
    <row r="277" spans="2:4">
      <c r="B277" s="203"/>
      <c r="C277" s="203"/>
      <c r="D277" s="220"/>
    </row>
    <row r="278" spans="2:4">
      <c r="B278" s="203"/>
      <c r="C278" s="203"/>
      <c r="D278" s="220"/>
    </row>
    <row r="279" spans="2:4">
      <c r="B279" s="203"/>
      <c r="C279" s="203"/>
      <c r="D279" s="220"/>
    </row>
    <row r="280" spans="2:4">
      <c r="B280" s="203"/>
      <c r="C280" s="203"/>
      <c r="D280" s="220"/>
    </row>
    <row r="281" spans="2:4">
      <c r="B281" s="203"/>
      <c r="C281" s="203"/>
      <c r="D281" s="220"/>
    </row>
    <row r="282" spans="2:4">
      <c r="B282" s="203"/>
      <c r="C282" s="203"/>
      <c r="D282" s="220"/>
    </row>
    <row r="283" spans="2:4">
      <c r="B283" s="203"/>
      <c r="C283" s="203"/>
      <c r="D283" s="220"/>
    </row>
    <row r="284" spans="2:4">
      <c r="B284" s="203"/>
      <c r="C284" s="203"/>
      <c r="D284" s="220"/>
    </row>
    <row r="285" spans="2:4">
      <c r="B285" s="203"/>
      <c r="C285" s="203"/>
      <c r="D285" s="220"/>
    </row>
    <row r="286" spans="2:4">
      <c r="B286" s="203"/>
      <c r="C286" s="203"/>
      <c r="D286" s="220"/>
    </row>
    <row r="287" spans="2:4">
      <c r="B287" s="203"/>
      <c r="C287" s="203"/>
      <c r="D287" s="220"/>
    </row>
    <row r="288" spans="2:4">
      <c r="B288" s="203"/>
      <c r="C288" s="203"/>
      <c r="D288" s="220"/>
    </row>
    <row r="289" spans="2:4">
      <c r="B289" s="203"/>
      <c r="C289" s="203"/>
      <c r="D289" s="220"/>
    </row>
    <row r="290" spans="2:4">
      <c r="B290" s="203"/>
      <c r="C290" s="203"/>
      <c r="D290" s="220"/>
    </row>
    <row r="291" spans="2:4">
      <c r="B291" s="203"/>
      <c r="C291" s="203"/>
      <c r="D291" s="220"/>
    </row>
    <row r="292" spans="2:4">
      <c r="B292" s="203"/>
      <c r="C292" s="203"/>
      <c r="D292" s="220"/>
    </row>
    <row r="293" spans="2:4">
      <c r="B293" s="203"/>
      <c r="C293" s="203"/>
      <c r="D293" s="220"/>
    </row>
    <row r="294" spans="2:4">
      <c r="B294" s="203"/>
      <c r="C294" s="203"/>
      <c r="D294" s="220"/>
    </row>
    <row r="295" spans="2:4">
      <c r="B295" s="203"/>
      <c r="C295" s="203"/>
      <c r="D295" s="220"/>
    </row>
    <row r="296" spans="2:4">
      <c r="B296" s="203"/>
      <c r="C296" s="203"/>
      <c r="D296" s="220"/>
    </row>
    <row r="297" spans="2:4">
      <c r="B297" s="203"/>
      <c r="C297" s="203"/>
      <c r="D297" s="220"/>
    </row>
    <row r="298" spans="2:4">
      <c r="B298" s="203"/>
      <c r="C298" s="203"/>
      <c r="D298" s="220"/>
    </row>
    <row r="299" spans="2:4">
      <c r="B299" s="203"/>
      <c r="C299" s="203"/>
      <c r="D299" s="220"/>
    </row>
    <row r="300" spans="2:4">
      <c r="B300" s="203"/>
      <c r="C300" s="203"/>
      <c r="D300" s="220"/>
    </row>
    <row r="301" spans="2:4">
      <c r="B301" s="203"/>
      <c r="C301" s="203"/>
      <c r="D301" s="220"/>
    </row>
    <row r="302" spans="2:4">
      <c r="B302" s="203"/>
      <c r="C302" s="203"/>
      <c r="D302" s="220"/>
    </row>
    <row r="303" spans="2:4">
      <c r="B303" s="203"/>
      <c r="C303" s="203"/>
      <c r="D303" s="220"/>
    </row>
    <row r="304" spans="2:4">
      <c r="B304" s="203"/>
      <c r="C304" s="203"/>
      <c r="D304" s="220"/>
    </row>
    <row r="305" spans="2:4">
      <c r="B305" s="203"/>
      <c r="C305" s="203"/>
      <c r="D305" s="220"/>
    </row>
    <row r="306" spans="2:4">
      <c r="B306" s="203"/>
      <c r="C306" s="203"/>
      <c r="D306" s="220"/>
    </row>
    <row r="307" spans="2:4">
      <c r="B307" s="203"/>
      <c r="C307" s="203"/>
      <c r="D307" s="220"/>
    </row>
    <row r="308" spans="2:4">
      <c r="B308" s="203"/>
      <c r="C308" s="203"/>
      <c r="D308" s="220"/>
    </row>
    <row r="309" spans="2:4">
      <c r="B309" s="203"/>
      <c r="C309" s="203"/>
      <c r="D309" s="220"/>
    </row>
    <row r="310" spans="2:4">
      <c r="B310" s="203"/>
      <c r="C310" s="203"/>
      <c r="D310" s="220"/>
    </row>
    <row r="311" spans="2:4">
      <c r="B311" s="203"/>
      <c r="C311" s="203"/>
      <c r="D311" s="220"/>
    </row>
    <row r="312" spans="2:4">
      <c r="B312" s="203"/>
      <c r="C312" s="203"/>
      <c r="D312" s="220"/>
    </row>
    <row r="313" spans="2:4">
      <c r="B313" s="203"/>
      <c r="C313" s="203"/>
      <c r="D313" s="220"/>
    </row>
    <row r="314" spans="2:4">
      <c r="B314" s="203"/>
      <c r="C314" s="203"/>
      <c r="D314" s="220"/>
    </row>
    <row r="315" spans="2:4">
      <c r="B315" s="203"/>
      <c r="C315" s="203"/>
      <c r="D315" s="220"/>
    </row>
    <row r="316" spans="2:4">
      <c r="B316" s="203"/>
      <c r="C316" s="203"/>
      <c r="D316" s="220"/>
    </row>
    <row r="317" spans="2:4">
      <c r="B317" s="203"/>
      <c r="C317" s="203"/>
      <c r="D317" s="220"/>
    </row>
    <row r="318" spans="2:4">
      <c r="B318" s="203"/>
      <c r="C318" s="203"/>
      <c r="D318" s="220"/>
    </row>
    <row r="319" spans="2:4">
      <c r="B319" s="203"/>
      <c r="C319" s="203"/>
      <c r="D319" s="220"/>
    </row>
    <row r="320" spans="2:4">
      <c r="B320" s="203"/>
      <c r="C320" s="203"/>
      <c r="D320" s="220"/>
    </row>
    <row r="321" spans="2:4">
      <c r="B321" s="203"/>
      <c r="C321" s="203"/>
      <c r="D321" s="220"/>
    </row>
    <row r="322" spans="2:4">
      <c r="B322" s="203"/>
      <c r="C322" s="203"/>
      <c r="D322" s="220"/>
    </row>
    <row r="323" spans="2:4">
      <c r="B323" s="203"/>
      <c r="C323" s="203"/>
      <c r="D323" s="220"/>
    </row>
    <row r="324" spans="2:4">
      <c r="B324" s="203"/>
      <c r="C324" s="203"/>
      <c r="D324" s="220"/>
    </row>
    <row r="325" spans="2:4">
      <c r="B325" s="203"/>
      <c r="C325" s="203"/>
      <c r="D325" s="220"/>
    </row>
    <row r="326" spans="2:4">
      <c r="B326" s="203"/>
      <c r="C326" s="203"/>
      <c r="D326" s="220"/>
    </row>
    <row r="327" spans="2:4">
      <c r="B327" s="203"/>
      <c r="C327" s="203"/>
      <c r="D327" s="220"/>
    </row>
    <row r="328" spans="2:4">
      <c r="B328" s="203"/>
      <c r="C328" s="203"/>
      <c r="D328" s="220"/>
    </row>
    <row r="329" spans="2:4">
      <c r="B329" s="203"/>
      <c r="C329" s="203"/>
      <c r="D329" s="220"/>
    </row>
    <row r="330" spans="2:4">
      <c r="B330" s="203"/>
      <c r="C330" s="203"/>
      <c r="D330" s="220"/>
    </row>
    <row r="331" spans="2:4">
      <c r="B331" s="203"/>
      <c r="C331" s="203"/>
      <c r="D331" s="220"/>
    </row>
    <row r="332" spans="2:4">
      <c r="B332" s="203"/>
      <c r="C332" s="203"/>
      <c r="D332" s="220"/>
    </row>
    <row r="333" spans="2:4">
      <c r="B333" s="203"/>
      <c r="C333" s="203"/>
      <c r="D333" s="220"/>
    </row>
    <row r="334" spans="2:4">
      <c r="B334" s="203"/>
      <c r="C334" s="203"/>
      <c r="D334" s="220"/>
    </row>
    <row r="335" spans="2:4">
      <c r="B335" s="203"/>
      <c r="C335" s="203"/>
      <c r="D335" s="220"/>
    </row>
    <row r="336" spans="2:4">
      <c r="B336" s="203"/>
      <c r="C336" s="203"/>
      <c r="D336" s="220"/>
    </row>
    <row r="337" spans="2:4">
      <c r="B337" s="203"/>
      <c r="C337" s="203"/>
      <c r="D337" s="220"/>
    </row>
    <row r="338" spans="2:4">
      <c r="B338" s="203"/>
      <c r="C338" s="203"/>
      <c r="D338" s="220"/>
    </row>
    <row r="339" spans="2:4">
      <c r="B339" s="203"/>
      <c r="C339" s="203"/>
      <c r="D339" s="220"/>
    </row>
    <row r="340" spans="2:4">
      <c r="B340" s="203"/>
      <c r="C340" s="203"/>
      <c r="D340" s="220"/>
    </row>
    <row r="341" spans="2:4">
      <c r="B341" s="203"/>
      <c r="C341" s="203"/>
      <c r="D341" s="220"/>
    </row>
    <row r="342" spans="2:4">
      <c r="B342" s="203"/>
      <c r="C342" s="203"/>
      <c r="D342" s="220"/>
    </row>
    <row r="343" spans="2:4">
      <c r="B343" s="203"/>
      <c r="C343" s="203"/>
      <c r="D343" s="220"/>
    </row>
    <row r="344" spans="2:4">
      <c r="B344" s="203"/>
      <c r="C344" s="203"/>
      <c r="D344" s="220"/>
    </row>
    <row r="345" spans="2:4">
      <c r="B345" s="203"/>
      <c r="C345" s="203"/>
      <c r="D345" s="220"/>
    </row>
    <row r="346" spans="2:4">
      <c r="B346" s="203"/>
      <c r="C346" s="203"/>
      <c r="D346" s="220"/>
    </row>
    <row r="347" spans="2:4">
      <c r="B347" s="203"/>
      <c r="C347" s="203"/>
      <c r="D347" s="220"/>
    </row>
    <row r="348" spans="2:4">
      <c r="B348" s="203"/>
      <c r="C348" s="203"/>
      <c r="D348" s="220"/>
    </row>
    <row r="349" spans="2:4">
      <c r="B349" s="203"/>
      <c r="C349" s="203"/>
      <c r="D349" s="220"/>
    </row>
    <row r="350" spans="2:4">
      <c r="B350" s="203"/>
      <c r="C350" s="203"/>
      <c r="D350" s="220"/>
    </row>
    <row r="351" spans="2:4">
      <c r="B351" s="203"/>
      <c r="C351" s="203"/>
      <c r="D351" s="220"/>
    </row>
    <row r="352" spans="2:4">
      <c r="B352" s="203"/>
      <c r="C352" s="203"/>
      <c r="D352" s="220"/>
    </row>
    <row r="353" spans="2:4">
      <c r="B353" s="203"/>
      <c r="C353" s="203"/>
      <c r="D353" s="220"/>
    </row>
    <row r="354" spans="2:4">
      <c r="B354" s="203"/>
      <c r="C354" s="203"/>
      <c r="D354" s="220"/>
    </row>
    <row r="355" spans="2:4">
      <c r="B355" s="203"/>
      <c r="C355" s="203"/>
      <c r="D355" s="220"/>
    </row>
    <row r="356" spans="2:4">
      <c r="B356" s="203"/>
      <c r="C356" s="203"/>
      <c r="D356" s="220"/>
    </row>
    <row r="357" spans="2:4">
      <c r="B357" s="203"/>
      <c r="C357" s="203"/>
      <c r="D357" s="220"/>
    </row>
    <row r="358" spans="2:4">
      <c r="B358" s="203"/>
      <c r="C358" s="203"/>
      <c r="D358" s="220"/>
    </row>
    <row r="359" spans="2:4">
      <c r="B359" s="203"/>
      <c r="C359" s="203"/>
      <c r="D359" s="220"/>
    </row>
    <row r="360" spans="2:4">
      <c r="B360" s="203"/>
      <c r="C360" s="203"/>
      <c r="D360" s="220"/>
    </row>
    <row r="361" spans="2:4">
      <c r="B361" s="203"/>
      <c r="C361" s="203"/>
      <c r="D361" s="220"/>
    </row>
    <row r="362" spans="2:4">
      <c r="B362" s="203"/>
      <c r="C362" s="203"/>
      <c r="D362" s="220"/>
    </row>
    <row r="363" spans="2:4">
      <c r="B363" s="203"/>
      <c r="C363" s="203"/>
      <c r="D363" s="220"/>
    </row>
    <row r="364" spans="2:4">
      <c r="B364" s="203"/>
      <c r="C364" s="203"/>
      <c r="D364" s="220"/>
    </row>
    <row r="365" spans="2:4">
      <c r="B365" s="203"/>
      <c r="C365" s="203"/>
      <c r="D365" s="220"/>
    </row>
    <row r="366" spans="2:4">
      <c r="B366" s="203"/>
      <c r="C366" s="203"/>
      <c r="D366" s="220"/>
    </row>
    <row r="367" spans="2:4">
      <c r="B367" s="203"/>
      <c r="C367" s="203"/>
      <c r="D367" s="220"/>
    </row>
    <row r="368" spans="2:4">
      <c r="B368" s="203"/>
      <c r="C368" s="203"/>
      <c r="D368" s="220"/>
    </row>
    <row r="369" spans="2:4">
      <c r="B369" s="203"/>
      <c r="C369" s="203"/>
      <c r="D369" s="220"/>
    </row>
    <row r="370" spans="2:4">
      <c r="B370" s="203"/>
      <c r="C370" s="203"/>
      <c r="D370" s="220"/>
    </row>
    <row r="371" spans="2:4">
      <c r="B371" s="203"/>
      <c r="C371" s="203"/>
      <c r="D371" s="220"/>
    </row>
    <row r="372" spans="2:4">
      <c r="B372" s="203"/>
      <c r="C372" s="203"/>
      <c r="D372" s="220"/>
    </row>
    <row r="373" spans="2:4">
      <c r="B373" s="203"/>
      <c r="C373" s="203"/>
      <c r="D373" s="220"/>
    </row>
    <row r="374" spans="2:4">
      <c r="B374" s="203"/>
      <c r="C374" s="203"/>
      <c r="D374" s="220"/>
    </row>
    <row r="375" spans="2:4">
      <c r="B375" s="203"/>
      <c r="C375" s="203"/>
      <c r="D375" s="220"/>
    </row>
    <row r="376" spans="2:4">
      <c r="B376" s="203"/>
      <c r="C376" s="203"/>
      <c r="D376" s="220"/>
    </row>
    <row r="377" spans="2:4">
      <c r="B377" s="203"/>
      <c r="C377" s="203"/>
      <c r="D377" s="220"/>
    </row>
    <row r="378" spans="2:4">
      <c r="B378" s="203"/>
      <c r="C378" s="203"/>
      <c r="D378" s="220"/>
    </row>
    <row r="379" spans="2:4">
      <c r="B379" s="203"/>
      <c r="C379" s="203"/>
      <c r="D379" s="220"/>
    </row>
    <row r="380" spans="2:4">
      <c r="B380" s="203"/>
      <c r="C380" s="203"/>
      <c r="D380" s="220"/>
    </row>
    <row r="381" spans="2:4">
      <c r="B381" s="203"/>
      <c r="C381" s="203"/>
      <c r="D381" s="220"/>
    </row>
    <row r="382" spans="2:4">
      <c r="B382" s="203"/>
      <c r="C382" s="203"/>
      <c r="D382" s="220"/>
    </row>
    <row r="383" spans="2:4">
      <c r="B383" s="203"/>
      <c r="C383" s="203"/>
      <c r="D383" s="220"/>
    </row>
    <row r="384" spans="2:4">
      <c r="B384" s="203"/>
      <c r="C384" s="203"/>
      <c r="D384" s="220"/>
    </row>
    <row r="385" spans="2:4">
      <c r="B385" s="203"/>
      <c r="C385" s="203"/>
      <c r="D385" s="220"/>
    </row>
    <row r="386" spans="2:4">
      <c r="B386" s="203"/>
      <c r="C386" s="203"/>
      <c r="D386" s="220"/>
    </row>
    <row r="387" spans="2:4">
      <c r="B387" s="203"/>
      <c r="C387" s="203"/>
      <c r="D387" s="220"/>
    </row>
    <row r="388" spans="2:4">
      <c r="B388" s="203"/>
      <c r="C388" s="203"/>
      <c r="D388" s="220"/>
    </row>
    <row r="389" spans="2:4">
      <c r="B389" s="203"/>
      <c r="C389" s="203"/>
      <c r="D389" s="220"/>
    </row>
    <row r="390" spans="2:4">
      <c r="B390" s="203"/>
      <c r="C390" s="203"/>
      <c r="D390" s="220"/>
    </row>
    <row r="391" spans="2:4">
      <c r="B391" s="203"/>
      <c r="C391" s="203"/>
      <c r="D391" s="220"/>
    </row>
    <row r="392" spans="2:4">
      <c r="B392" s="203"/>
      <c r="C392" s="203"/>
      <c r="D392" s="220"/>
    </row>
    <row r="393" spans="2:4">
      <c r="B393" s="203"/>
      <c r="C393" s="203"/>
      <c r="D393" s="220"/>
    </row>
    <row r="394" spans="2:4">
      <c r="B394" s="203"/>
      <c r="C394" s="203"/>
      <c r="D394" s="220"/>
    </row>
    <row r="395" spans="2:4">
      <c r="B395" s="203"/>
      <c r="C395" s="203"/>
      <c r="D395" s="220"/>
    </row>
    <row r="396" spans="2:4">
      <c r="B396" s="203"/>
      <c r="C396" s="203"/>
      <c r="D396" s="220"/>
    </row>
    <row r="397" spans="2:4">
      <c r="B397" s="203"/>
      <c r="C397" s="203"/>
      <c r="D397" s="220"/>
    </row>
    <row r="398" spans="2:4">
      <c r="B398" s="203"/>
      <c r="C398" s="203"/>
      <c r="D398" s="220"/>
    </row>
    <row r="399" spans="2:4">
      <c r="B399" s="203"/>
      <c r="C399" s="203"/>
      <c r="D399" s="220"/>
    </row>
    <row r="400" spans="2:4">
      <c r="B400" s="203"/>
      <c r="C400" s="203"/>
      <c r="D400" s="220"/>
    </row>
    <row r="401" spans="2:4">
      <c r="B401" s="203"/>
      <c r="C401" s="203"/>
      <c r="D401" s="220"/>
    </row>
    <row r="402" spans="2:4">
      <c r="B402" s="203"/>
      <c r="C402" s="203"/>
      <c r="D402" s="220"/>
    </row>
    <row r="403" spans="2:4">
      <c r="B403" s="203"/>
      <c r="C403" s="203"/>
      <c r="D403" s="220"/>
    </row>
    <row r="404" spans="2:4">
      <c r="B404" s="203"/>
      <c r="C404" s="203"/>
      <c r="D404" s="220"/>
    </row>
    <row r="405" spans="2:4">
      <c r="B405" s="203"/>
      <c r="C405" s="203"/>
      <c r="D405" s="220"/>
    </row>
    <row r="406" spans="2:4">
      <c r="B406" s="203"/>
      <c r="C406" s="203"/>
      <c r="D406" s="220"/>
    </row>
    <row r="407" spans="2:4">
      <c r="B407" s="203"/>
      <c r="C407" s="203"/>
      <c r="D407" s="220"/>
    </row>
    <row r="408" spans="2:4">
      <c r="B408" s="203"/>
      <c r="C408" s="203"/>
      <c r="D408" s="220"/>
    </row>
    <row r="409" spans="2:4">
      <c r="B409" s="203"/>
      <c r="C409" s="203"/>
      <c r="D409" s="220"/>
    </row>
    <row r="410" spans="2:4">
      <c r="B410" s="203"/>
      <c r="C410" s="203"/>
      <c r="D410" s="220"/>
    </row>
    <row r="411" spans="2:4">
      <c r="B411" s="203"/>
      <c r="C411" s="203"/>
      <c r="D411" s="220"/>
    </row>
    <row r="412" spans="2:4">
      <c r="B412" s="203"/>
      <c r="C412" s="203"/>
      <c r="D412" s="220"/>
    </row>
    <row r="413" spans="2:4">
      <c r="B413" s="203"/>
      <c r="C413" s="203"/>
      <c r="D413" s="220"/>
    </row>
    <row r="414" spans="2:4">
      <c r="B414" s="203"/>
      <c r="C414" s="203"/>
      <c r="D414" s="220"/>
    </row>
    <row r="415" spans="2:4">
      <c r="B415" s="203"/>
      <c r="C415" s="203"/>
      <c r="D415" s="220"/>
    </row>
    <row r="416" spans="2:4">
      <c r="B416" s="203"/>
      <c r="C416" s="203"/>
      <c r="D416" s="220"/>
    </row>
    <row r="417" spans="2:4">
      <c r="B417" s="203"/>
      <c r="C417" s="203"/>
      <c r="D417" s="220"/>
    </row>
    <row r="418" spans="2:4">
      <c r="B418" s="203"/>
      <c r="C418" s="203"/>
      <c r="D418" s="220"/>
    </row>
    <row r="419" spans="2:4">
      <c r="B419" s="203"/>
      <c r="C419" s="203"/>
      <c r="D419" s="220"/>
    </row>
    <row r="420" spans="2:4">
      <c r="B420" s="203"/>
      <c r="C420" s="203"/>
      <c r="D420" s="220"/>
    </row>
    <row r="421" spans="2:4">
      <c r="B421" s="203"/>
      <c r="C421" s="203"/>
      <c r="D421" s="220"/>
    </row>
    <row r="422" spans="2:4">
      <c r="B422" s="203"/>
      <c r="C422" s="203"/>
      <c r="D422" s="220"/>
    </row>
    <row r="423" spans="2:4">
      <c r="B423" s="203"/>
      <c r="C423" s="203"/>
      <c r="D423" s="220"/>
    </row>
    <row r="424" spans="2:4">
      <c r="B424" s="203"/>
      <c r="C424" s="203"/>
      <c r="D424" s="220"/>
    </row>
    <row r="425" spans="2:4">
      <c r="B425" s="203"/>
      <c r="C425" s="203"/>
      <c r="D425" s="220"/>
    </row>
    <row r="426" spans="2:4">
      <c r="B426" s="203"/>
      <c r="C426" s="203"/>
      <c r="D426" s="220"/>
    </row>
    <row r="427" spans="2:4">
      <c r="B427" s="203"/>
      <c r="C427" s="203"/>
      <c r="D427" s="220"/>
    </row>
    <row r="428" spans="2:4">
      <c r="B428" s="203"/>
      <c r="C428" s="203"/>
      <c r="D428" s="220"/>
    </row>
    <row r="429" spans="2:4">
      <c r="B429" s="203"/>
      <c r="C429" s="203"/>
      <c r="D429" s="220"/>
    </row>
    <row r="430" spans="2:4">
      <c r="B430" s="203"/>
      <c r="C430" s="203"/>
      <c r="D430" s="220"/>
    </row>
    <row r="431" spans="2:4">
      <c r="B431" s="203"/>
      <c r="C431" s="203"/>
      <c r="D431" s="220"/>
    </row>
    <row r="432" spans="2:4">
      <c r="B432" s="203"/>
      <c r="C432" s="203"/>
      <c r="D432" s="220"/>
    </row>
    <row r="433" spans="2:4">
      <c r="B433" s="203"/>
      <c r="C433" s="203"/>
      <c r="D433" s="220"/>
    </row>
    <row r="434" spans="2:4">
      <c r="B434" s="203"/>
      <c r="C434" s="203"/>
      <c r="D434" s="220"/>
    </row>
    <row r="435" spans="2:4">
      <c r="B435" s="203"/>
      <c r="C435" s="203"/>
      <c r="D435" s="220"/>
    </row>
    <row r="436" spans="2:4">
      <c r="B436" s="203"/>
      <c r="C436" s="203"/>
      <c r="D436" s="220"/>
    </row>
    <row r="437" spans="2:4">
      <c r="B437" s="203"/>
      <c r="C437" s="203"/>
      <c r="D437" s="220"/>
    </row>
    <row r="438" spans="2:4">
      <c r="B438" s="203"/>
      <c r="C438" s="203"/>
      <c r="D438" s="220"/>
    </row>
    <row r="439" spans="2:4">
      <c r="B439" s="203"/>
      <c r="C439" s="203"/>
      <c r="D439" s="220"/>
    </row>
    <row r="440" spans="2:4">
      <c r="B440" s="203"/>
      <c r="C440" s="203"/>
      <c r="D440" s="220"/>
    </row>
    <row r="441" spans="2:4">
      <c r="B441" s="203"/>
      <c r="C441" s="203"/>
      <c r="D441" s="220"/>
    </row>
    <row r="442" spans="2:4">
      <c r="B442" s="203"/>
      <c r="C442" s="203"/>
      <c r="D442" s="220"/>
    </row>
    <row r="443" spans="2:4">
      <c r="B443" s="203"/>
      <c r="C443" s="203"/>
      <c r="D443" s="220"/>
    </row>
    <row r="444" spans="2:4">
      <c r="B444" s="203"/>
      <c r="C444" s="203"/>
      <c r="D444" s="220"/>
    </row>
    <row r="445" spans="2:4">
      <c r="B445" s="203"/>
      <c r="C445" s="203"/>
      <c r="D445" s="220"/>
    </row>
    <row r="446" spans="2:4">
      <c r="B446" s="203"/>
      <c r="C446" s="203"/>
      <c r="D446" s="220"/>
    </row>
    <row r="447" spans="2:4">
      <c r="B447" s="203"/>
      <c r="C447" s="203"/>
      <c r="D447" s="220"/>
    </row>
    <row r="448" spans="2:4">
      <c r="B448" s="203"/>
      <c r="C448" s="203"/>
      <c r="D448" s="220"/>
    </row>
    <row r="449" spans="2:4">
      <c r="B449" s="203"/>
      <c r="C449" s="203"/>
      <c r="D449" s="220"/>
    </row>
    <row r="450" spans="2:4">
      <c r="B450" s="203"/>
      <c r="C450" s="203"/>
      <c r="D450" s="220"/>
    </row>
    <row r="451" spans="2:4">
      <c r="B451" s="203"/>
      <c r="C451" s="203"/>
      <c r="D451" s="220"/>
    </row>
    <row r="452" spans="2:4">
      <c r="B452" s="203"/>
      <c r="C452" s="203"/>
      <c r="D452" s="220"/>
    </row>
    <row r="453" spans="2:4">
      <c r="B453" s="203"/>
      <c r="C453" s="203"/>
      <c r="D453" s="220"/>
    </row>
    <row r="454" spans="2:4">
      <c r="B454" s="203"/>
      <c r="C454" s="203"/>
      <c r="D454" s="220"/>
    </row>
    <row r="455" spans="2:4">
      <c r="B455" s="203"/>
      <c r="C455" s="203"/>
      <c r="D455" s="220"/>
    </row>
    <row r="456" spans="2:4">
      <c r="B456" s="203"/>
      <c r="C456" s="203"/>
      <c r="D456" s="220"/>
    </row>
    <row r="457" spans="2:4">
      <c r="B457" s="203"/>
      <c r="C457" s="203"/>
      <c r="D457" s="220"/>
    </row>
    <row r="458" spans="2:4">
      <c r="B458" s="203"/>
      <c r="C458" s="203"/>
      <c r="D458" s="220"/>
    </row>
    <row r="459" spans="2:4">
      <c r="B459" s="203"/>
      <c r="C459" s="203"/>
      <c r="D459" s="220"/>
    </row>
    <row r="460" spans="2:4">
      <c r="B460" s="203"/>
      <c r="C460" s="203"/>
      <c r="D460" s="220"/>
    </row>
    <row r="461" spans="2:4">
      <c r="B461" s="203"/>
      <c r="C461" s="203"/>
      <c r="D461" s="220"/>
    </row>
    <row r="462" spans="2:4">
      <c r="B462" s="203"/>
      <c r="C462" s="203"/>
      <c r="D462" s="220"/>
    </row>
    <row r="463" spans="2:4">
      <c r="B463" s="203"/>
      <c r="C463" s="203"/>
      <c r="D463" s="220"/>
    </row>
    <row r="464" spans="2:4">
      <c r="B464" s="203"/>
      <c r="C464" s="203"/>
      <c r="D464" s="220"/>
    </row>
    <row r="465" spans="2:4">
      <c r="B465" s="203"/>
      <c r="C465" s="203"/>
      <c r="D465" s="220"/>
    </row>
    <row r="466" spans="2:4">
      <c r="B466" s="203"/>
      <c r="C466" s="203"/>
      <c r="D466" s="220"/>
    </row>
    <row r="467" spans="2:4">
      <c r="B467" s="203"/>
      <c r="C467" s="203"/>
      <c r="D467" s="220"/>
    </row>
    <row r="468" spans="2:4">
      <c r="B468" s="203"/>
      <c r="C468" s="203"/>
      <c r="D468" s="220"/>
    </row>
    <row r="469" spans="2:4">
      <c r="B469" s="203"/>
      <c r="C469" s="203"/>
      <c r="D469" s="220"/>
    </row>
    <row r="470" spans="2:4">
      <c r="B470" s="203"/>
      <c r="C470" s="203"/>
      <c r="D470" s="220"/>
    </row>
    <row r="471" spans="2:4">
      <c r="B471" s="203"/>
      <c r="C471" s="203"/>
      <c r="D471" s="220"/>
    </row>
    <row r="472" spans="2:4">
      <c r="B472" s="203"/>
      <c r="C472" s="203"/>
      <c r="D472" s="220"/>
    </row>
    <row r="473" spans="2:4">
      <c r="B473" s="203"/>
      <c r="C473" s="203"/>
      <c r="D473" s="220"/>
    </row>
    <row r="474" spans="2:4">
      <c r="B474" s="203"/>
      <c r="C474" s="203"/>
      <c r="D474" s="220"/>
    </row>
    <row r="475" spans="2:4">
      <c r="B475" s="203"/>
      <c r="C475" s="203"/>
      <c r="D475" s="220"/>
    </row>
    <row r="476" spans="2:4">
      <c r="B476" s="203"/>
      <c r="C476" s="203"/>
      <c r="D476" s="220"/>
    </row>
    <row r="477" spans="2:4">
      <c r="B477" s="203"/>
      <c r="C477" s="203"/>
      <c r="D477" s="220"/>
    </row>
    <row r="478" spans="2:4">
      <c r="B478" s="203"/>
      <c r="C478" s="203"/>
      <c r="D478" s="220"/>
    </row>
    <row r="479" spans="2:4">
      <c r="B479" s="203"/>
      <c r="C479" s="203"/>
      <c r="D479" s="220"/>
    </row>
    <row r="480" spans="2:4">
      <c r="B480" s="203"/>
      <c r="C480" s="203"/>
      <c r="D480" s="220"/>
    </row>
    <row r="481" spans="2:4">
      <c r="B481" s="203"/>
      <c r="C481" s="203"/>
      <c r="D481" s="220"/>
    </row>
    <row r="482" spans="2:4">
      <c r="B482" s="203"/>
      <c r="C482" s="203"/>
      <c r="D482" s="220"/>
    </row>
    <row r="483" spans="2:4">
      <c r="B483" s="203"/>
      <c r="C483" s="203"/>
      <c r="D483" s="220"/>
    </row>
    <row r="484" spans="2:4">
      <c r="B484" s="203"/>
      <c r="C484" s="203"/>
      <c r="D484" s="220"/>
    </row>
    <row r="485" spans="2:4">
      <c r="B485" s="203"/>
      <c r="C485" s="203"/>
      <c r="D485" s="220"/>
    </row>
    <row r="486" spans="2:4">
      <c r="B486" s="203"/>
      <c r="C486" s="203"/>
      <c r="D486" s="220"/>
    </row>
    <row r="487" spans="2:4">
      <c r="B487" s="203"/>
      <c r="C487" s="203"/>
      <c r="D487" s="220"/>
    </row>
    <row r="488" spans="2:4">
      <c r="B488" s="203"/>
      <c r="C488" s="203"/>
      <c r="D488" s="220"/>
    </row>
    <row r="489" spans="2:4">
      <c r="B489" s="203"/>
      <c r="C489" s="203"/>
      <c r="D489" s="220"/>
    </row>
    <row r="490" spans="2:4">
      <c r="B490" s="203"/>
      <c r="C490" s="203"/>
      <c r="D490" s="220"/>
    </row>
    <row r="491" spans="2:4">
      <c r="B491" s="203"/>
      <c r="C491" s="203"/>
      <c r="D491" s="220"/>
    </row>
    <row r="492" spans="2:4">
      <c r="B492" s="203"/>
      <c r="C492" s="203"/>
      <c r="D492" s="220"/>
    </row>
    <row r="493" spans="2:4">
      <c r="B493" s="203"/>
      <c r="C493" s="203"/>
      <c r="D493" s="220"/>
    </row>
    <row r="494" spans="2:4">
      <c r="B494" s="203"/>
      <c r="C494" s="203"/>
      <c r="D494" s="220"/>
    </row>
    <row r="495" spans="2:4">
      <c r="B495" s="203"/>
      <c r="C495" s="203"/>
      <c r="D495" s="220"/>
    </row>
    <row r="496" spans="2:4">
      <c r="B496" s="203"/>
      <c r="C496" s="203"/>
      <c r="D496" s="220"/>
    </row>
    <row r="497" spans="2:4">
      <c r="B497" s="203"/>
      <c r="C497" s="203"/>
      <c r="D497" s="220"/>
    </row>
    <row r="498" spans="2:4">
      <c r="B498" s="203"/>
      <c r="C498" s="203"/>
      <c r="D498" s="220"/>
    </row>
    <row r="499" spans="2:4">
      <c r="B499" s="203"/>
      <c r="C499" s="203"/>
      <c r="D499" s="220"/>
    </row>
    <row r="500" spans="2:4">
      <c r="B500" s="203"/>
      <c r="C500" s="203"/>
      <c r="D500" s="220"/>
    </row>
    <row r="501" spans="2:4">
      <c r="B501" s="203"/>
      <c r="C501" s="203"/>
      <c r="D501" s="220"/>
    </row>
    <row r="502" spans="2:4">
      <c r="B502" s="203"/>
      <c r="C502" s="203"/>
      <c r="D502" s="220"/>
    </row>
    <row r="503" spans="2:4">
      <c r="B503" s="203"/>
      <c r="C503" s="203"/>
      <c r="D503" s="220"/>
    </row>
    <row r="504" spans="2:4">
      <c r="B504" s="203"/>
      <c r="C504" s="203"/>
      <c r="D504" s="220"/>
    </row>
    <row r="505" spans="2:4">
      <c r="B505" s="203"/>
      <c r="C505" s="203"/>
      <c r="D505" s="220"/>
    </row>
    <row r="506" spans="2:4">
      <c r="B506" s="203"/>
      <c r="C506" s="203"/>
      <c r="D506" s="220"/>
    </row>
    <row r="507" spans="2:4">
      <c r="B507" s="203"/>
      <c r="C507" s="203"/>
      <c r="D507" s="220"/>
    </row>
    <row r="508" spans="2:4">
      <c r="B508" s="203"/>
      <c r="C508" s="203"/>
      <c r="D508" s="220"/>
    </row>
    <row r="509" spans="2:4">
      <c r="B509" s="203"/>
      <c r="C509" s="203"/>
      <c r="D509" s="220"/>
    </row>
    <row r="510" spans="2:4">
      <c r="B510" s="203"/>
      <c r="C510" s="203"/>
      <c r="D510" s="220"/>
    </row>
    <row r="511" spans="2:4">
      <c r="B511" s="203"/>
      <c r="C511" s="203"/>
      <c r="D511" s="220"/>
    </row>
    <row r="512" spans="2:4">
      <c r="B512" s="203"/>
      <c r="C512" s="203"/>
      <c r="D512" s="220"/>
    </row>
    <row r="513" spans="2:4">
      <c r="B513" s="203"/>
      <c r="C513" s="203"/>
      <c r="D513" s="220"/>
    </row>
    <row r="514" spans="2:4">
      <c r="B514" s="203"/>
      <c r="C514" s="203"/>
      <c r="D514" s="220"/>
    </row>
    <row r="515" spans="2:4">
      <c r="B515" s="203"/>
      <c r="C515" s="203"/>
      <c r="D515" s="220"/>
    </row>
    <row r="516" spans="2:4">
      <c r="B516" s="203"/>
      <c r="C516" s="203"/>
      <c r="D516" s="220"/>
    </row>
    <row r="517" spans="2:4">
      <c r="B517" s="203"/>
      <c r="C517" s="203"/>
      <c r="D517" s="220"/>
    </row>
    <row r="518" spans="2:4">
      <c r="B518" s="203"/>
      <c r="C518" s="203"/>
      <c r="D518" s="220"/>
    </row>
    <row r="519" spans="2:4">
      <c r="B519" s="203"/>
      <c r="C519" s="203"/>
      <c r="D519" s="220"/>
    </row>
    <row r="520" spans="2:4">
      <c r="B520" s="203"/>
      <c r="C520" s="203"/>
      <c r="D520" s="220"/>
    </row>
    <row r="521" spans="2:4">
      <c r="B521" s="203"/>
      <c r="C521" s="203"/>
      <c r="D521" s="220"/>
    </row>
    <row r="522" spans="2:4">
      <c r="B522" s="203"/>
      <c r="C522" s="203"/>
      <c r="D522" s="220"/>
    </row>
    <row r="523" spans="2:4">
      <c r="B523" s="203"/>
      <c r="C523" s="203"/>
      <c r="D523" s="220"/>
    </row>
    <row r="524" spans="2:4">
      <c r="B524" s="203"/>
      <c r="C524" s="203"/>
      <c r="D524" s="220"/>
    </row>
    <row r="525" spans="2:4">
      <c r="B525" s="203"/>
      <c r="C525" s="203"/>
      <c r="D525" s="220"/>
    </row>
    <row r="526" spans="2:4">
      <c r="B526" s="203"/>
      <c r="C526" s="203"/>
      <c r="D526" s="220"/>
    </row>
    <row r="527" spans="2:4">
      <c r="B527" s="203"/>
      <c r="C527" s="203"/>
      <c r="D527" s="220"/>
    </row>
    <row r="528" spans="2:4">
      <c r="B528" s="203"/>
      <c r="C528" s="203"/>
      <c r="D528" s="220"/>
    </row>
    <row r="529" spans="2:4">
      <c r="B529" s="203"/>
      <c r="C529" s="203"/>
      <c r="D529" s="220"/>
    </row>
    <row r="530" spans="2:4">
      <c r="B530" s="203"/>
      <c r="C530" s="203"/>
      <c r="D530" s="220"/>
    </row>
    <row r="531" spans="2:4">
      <c r="B531" s="203"/>
      <c r="C531" s="203"/>
      <c r="D531" s="220"/>
    </row>
    <row r="532" spans="2:4">
      <c r="B532" s="203"/>
      <c r="C532" s="203"/>
      <c r="D532" s="220"/>
    </row>
    <row r="533" spans="2:4">
      <c r="B533" s="203"/>
      <c r="C533" s="203"/>
      <c r="D533" s="220"/>
    </row>
    <row r="534" spans="2:4">
      <c r="B534" s="203"/>
      <c r="C534" s="203"/>
      <c r="D534" s="220"/>
    </row>
    <row r="535" spans="2:4">
      <c r="B535" s="203"/>
      <c r="C535" s="203"/>
      <c r="D535" s="220"/>
    </row>
    <row r="536" spans="2:4">
      <c r="B536" s="203"/>
      <c r="C536" s="203"/>
      <c r="D536" s="220"/>
    </row>
    <row r="537" spans="2:4">
      <c r="B537" s="203"/>
      <c r="C537" s="203"/>
      <c r="D537" s="220"/>
    </row>
    <row r="538" spans="2:4">
      <c r="B538" s="203"/>
      <c r="C538" s="203"/>
      <c r="D538" s="220"/>
    </row>
    <row r="539" spans="2:4">
      <c r="B539" s="203"/>
      <c r="C539" s="203"/>
      <c r="D539" s="220"/>
    </row>
    <row r="540" spans="2:4">
      <c r="B540" s="203"/>
      <c r="C540" s="203"/>
      <c r="D540" s="220"/>
    </row>
    <row r="541" spans="2:4">
      <c r="B541" s="203"/>
      <c r="C541" s="203"/>
      <c r="D541" s="220"/>
    </row>
    <row r="542" spans="2:4">
      <c r="B542" s="203"/>
      <c r="C542" s="203"/>
      <c r="D542" s="220"/>
    </row>
    <row r="543" spans="2:4">
      <c r="B543" s="203"/>
      <c r="C543" s="203"/>
      <c r="D543" s="220"/>
    </row>
    <row r="544" spans="2:4">
      <c r="B544" s="203"/>
      <c r="C544" s="203"/>
      <c r="D544" s="220"/>
    </row>
    <row r="545" spans="2:4">
      <c r="B545" s="203"/>
      <c r="C545" s="203"/>
      <c r="D545" s="220"/>
    </row>
    <row r="546" spans="2:4">
      <c r="B546" s="203"/>
      <c r="C546" s="203"/>
      <c r="D546" s="220"/>
    </row>
    <row r="547" spans="2:4">
      <c r="B547" s="203"/>
      <c r="C547" s="203"/>
      <c r="D547" s="220"/>
    </row>
    <row r="548" spans="2:4">
      <c r="B548" s="203"/>
      <c r="C548" s="203"/>
      <c r="D548" s="220"/>
    </row>
    <row r="549" spans="2:4">
      <c r="B549" s="203"/>
      <c r="C549" s="203"/>
      <c r="D549" s="220"/>
    </row>
    <row r="550" spans="2:4">
      <c r="B550" s="203"/>
      <c r="C550" s="203"/>
      <c r="D550" s="220"/>
    </row>
    <row r="551" spans="2:4">
      <c r="B551" s="203"/>
      <c r="C551" s="203"/>
      <c r="D551" s="220"/>
    </row>
    <row r="552" spans="2:4">
      <c r="B552" s="203"/>
      <c r="C552" s="203"/>
      <c r="D552" s="220"/>
    </row>
    <row r="553" spans="2:4">
      <c r="B553" s="203"/>
      <c r="C553" s="203"/>
      <c r="D553" s="220"/>
    </row>
    <row r="554" spans="2:4">
      <c r="B554" s="203"/>
      <c r="C554" s="203"/>
      <c r="D554" s="220"/>
    </row>
    <row r="555" spans="2:4">
      <c r="B555" s="203"/>
      <c r="C555" s="203"/>
      <c r="D555" s="220"/>
    </row>
    <row r="556" spans="2:4">
      <c r="B556" s="203"/>
      <c r="C556" s="203"/>
      <c r="D556" s="220"/>
    </row>
    <row r="557" spans="2:4">
      <c r="B557" s="203"/>
      <c r="C557" s="203"/>
      <c r="D557" s="220"/>
    </row>
    <row r="558" spans="2:4">
      <c r="B558" s="203"/>
      <c r="C558" s="203"/>
      <c r="D558" s="220"/>
    </row>
    <row r="559" spans="2:4">
      <c r="B559" s="203"/>
      <c r="C559" s="203"/>
      <c r="D559" s="220"/>
    </row>
    <row r="560" spans="2:4">
      <c r="B560" s="203"/>
      <c r="C560" s="203"/>
      <c r="D560" s="220"/>
    </row>
    <row r="561" spans="2:4">
      <c r="B561" s="203"/>
      <c r="C561" s="203"/>
      <c r="D561" s="220"/>
    </row>
    <row r="562" spans="2:4">
      <c r="B562" s="203"/>
      <c r="C562" s="203"/>
      <c r="D562" s="220"/>
    </row>
    <row r="563" spans="2:4">
      <c r="B563" s="203"/>
      <c r="C563" s="203"/>
      <c r="D563" s="220"/>
    </row>
    <row r="564" spans="2:4">
      <c r="B564" s="203"/>
      <c r="C564" s="203"/>
      <c r="D564" s="220"/>
    </row>
    <row r="565" spans="2:4">
      <c r="B565" s="203"/>
      <c r="C565" s="203"/>
      <c r="D565" s="220"/>
    </row>
    <row r="566" spans="2:4">
      <c r="B566" s="203"/>
      <c r="C566" s="203"/>
      <c r="D566" s="220"/>
    </row>
    <row r="567" spans="2:4">
      <c r="B567" s="203"/>
      <c r="C567" s="203"/>
      <c r="D567" s="220"/>
    </row>
    <row r="568" spans="2:4">
      <c r="B568" s="203"/>
      <c r="C568" s="203"/>
      <c r="D568" s="220"/>
    </row>
    <row r="569" spans="2:4">
      <c r="B569" s="203"/>
      <c r="C569" s="203"/>
      <c r="D569" s="220"/>
    </row>
    <row r="570" spans="2:4">
      <c r="B570" s="203"/>
      <c r="C570" s="203"/>
      <c r="D570" s="220"/>
    </row>
    <row r="571" spans="2:4">
      <c r="B571" s="203"/>
      <c r="C571" s="203"/>
      <c r="D571" s="220"/>
    </row>
    <row r="572" spans="2:4">
      <c r="B572" s="203"/>
      <c r="C572" s="203"/>
      <c r="D572" s="220"/>
    </row>
    <row r="573" spans="2:4">
      <c r="B573" s="203"/>
      <c r="C573" s="203"/>
      <c r="D573" s="220"/>
    </row>
    <row r="574" spans="2:4">
      <c r="B574" s="203"/>
      <c r="C574" s="203"/>
      <c r="D574" s="220"/>
    </row>
    <row r="575" spans="2:4">
      <c r="B575" s="203"/>
      <c r="C575" s="203"/>
      <c r="D575" s="220"/>
    </row>
    <row r="576" spans="2:4">
      <c r="B576" s="203"/>
      <c r="C576" s="203"/>
      <c r="D576" s="220"/>
    </row>
    <row r="577" spans="2:4">
      <c r="B577" s="203"/>
      <c r="C577" s="203"/>
      <c r="D577" s="220"/>
    </row>
    <row r="578" spans="2:4">
      <c r="B578" s="203"/>
      <c r="C578" s="203"/>
      <c r="D578" s="220"/>
    </row>
    <row r="579" spans="2:4">
      <c r="B579" s="203"/>
      <c r="C579" s="203"/>
      <c r="D579" s="220"/>
    </row>
    <row r="580" spans="2:4">
      <c r="B580" s="203"/>
      <c r="C580" s="203"/>
      <c r="D580" s="220"/>
    </row>
    <row r="581" spans="2:4">
      <c r="B581" s="203"/>
      <c r="C581" s="203"/>
      <c r="D581" s="220"/>
    </row>
    <row r="582" spans="2:4">
      <c r="B582" s="203"/>
      <c r="C582" s="203"/>
      <c r="D582" s="220"/>
    </row>
    <row r="583" spans="2:4">
      <c r="B583" s="203"/>
      <c r="C583" s="203"/>
      <c r="D583" s="220"/>
    </row>
    <row r="584" spans="2:4">
      <c r="B584" s="203"/>
      <c r="C584" s="203"/>
      <c r="D584" s="220"/>
    </row>
    <row r="585" spans="2:4">
      <c r="B585" s="203"/>
      <c r="C585" s="203"/>
      <c r="D585" s="220"/>
    </row>
    <row r="586" spans="2:4">
      <c r="B586" s="203"/>
      <c r="C586" s="203"/>
      <c r="D586" s="220"/>
    </row>
    <row r="587" spans="2:4">
      <c r="B587" s="203"/>
      <c r="C587" s="203"/>
      <c r="D587" s="220"/>
    </row>
    <row r="588" spans="2:4">
      <c r="B588" s="203"/>
      <c r="C588" s="203"/>
      <c r="D588" s="220"/>
    </row>
    <row r="589" spans="2:4">
      <c r="B589" s="203"/>
      <c r="C589" s="203"/>
      <c r="D589" s="220"/>
    </row>
    <row r="590" spans="2:4">
      <c r="B590" s="203"/>
      <c r="C590" s="203"/>
      <c r="D590" s="220"/>
    </row>
    <row r="591" spans="2:4">
      <c r="B591" s="203"/>
      <c r="C591" s="203"/>
      <c r="D591" s="220"/>
    </row>
    <row r="592" spans="2:4">
      <c r="B592" s="203"/>
      <c r="C592" s="203"/>
      <c r="D592" s="220"/>
    </row>
    <row r="593" spans="2:4">
      <c r="B593" s="203"/>
      <c r="C593" s="203"/>
      <c r="D593" s="220"/>
    </row>
    <row r="594" spans="2:4">
      <c r="B594" s="203"/>
      <c r="C594" s="203"/>
      <c r="D594" s="220"/>
    </row>
    <row r="595" spans="2:4">
      <c r="B595" s="203"/>
      <c r="C595" s="203"/>
      <c r="D595" s="220"/>
    </row>
    <row r="596" spans="2:4">
      <c r="B596" s="203"/>
      <c r="C596" s="203"/>
      <c r="D596" s="220"/>
    </row>
    <row r="597" spans="2:4">
      <c r="B597" s="203"/>
      <c r="C597" s="203"/>
      <c r="D597" s="220"/>
    </row>
    <row r="598" spans="2:4">
      <c r="B598" s="203"/>
      <c r="C598" s="203"/>
      <c r="D598" s="220"/>
    </row>
    <row r="599" spans="2:4">
      <c r="B599" s="203"/>
      <c r="C599" s="203"/>
      <c r="D599" s="220"/>
    </row>
    <row r="600" spans="2:4">
      <c r="B600" s="203"/>
      <c r="C600" s="203"/>
      <c r="D600" s="220"/>
    </row>
    <row r="601" spans="2:4">
      <c r="B601" s="203"/>
      <c r="C601" s="203"/>
      <c r="D601" s="220"/>
    </row>
    <row r="602" spans="2:4">
      <c r="B602" s="203"/>
      <c r="C602" s="203"/>
      <c r="D602" s="220"/>
    </row>
    <row r="603" spans="2:4">
      <c r="B603" s="203"/>
      <c r="C603" s="203"/>
      <c r="D603" s="220"/>
    </row>
    <row r="604" spans="2:4">
      <c r="B604" s="203"/>
      <c r="C604" s="203"/>
      <c r="D604" s="220"/>
    </row>
    <row r="605" spans="2:4">
      <c r="B605" s="203"/>
      <c r="C605" s="203"/>
      <c r="D605" s="220"/>
    </row>
    <row r="606" spans="2:4">
      <c r="B606" s="203"/>
      <c r="C606" s="203"/>
      <c r="D606" s="220"/>
    </row>
    <row r="607" spans="2:4">
      <c r="B607" s="203"/>
      <c r="C607" s="203"/>
      <c r="D607" s="220"/>
    </row>
    <row r="608" spans="2:4">
      <c r="B608" s="203"/>
      <c r="C608" s="203"/>
      <c r="D608" s="220"/>
    </row>
    <row r="609" spans="2:4">
      <c r="B609" s="203"/>
      <c r="C609" s="203"/>
      <c r="D609" s="220"/>
    </row>
    <row r="610" spans="2:4">
      <c r="B610" s="203"/>
      <c r="C610" s="203"/>
      <c r="D610" s="220"/>
    </row>
    <row r="611" spans="2:4">
      <c r="B611" s="203"/>
      <c r="C611" s="203"/>
      <c r="D611" s="220"/>
    </row>
    <row r="612" spans="2:4">
      <c r="B612" s="203"/>
      <c r="C612" s="203"/>
      <c r="D612" s="220"/>
    </row>
    <row r="613" spans="2:4">
      <c r="B613" s="203"/>
      <c r="C613" s="203"/>
      <c r="D613" s="220"/>
    </row>
    <row r="614" spans="2:4">
      <c r="B614" s="203"/>
      <c r="C614" s="203"/>
      <c r="D614" s="220"/>
    </row>
    <row r="615" spans="2:4">
      <c r="B615" s="203"/>
      <c r="C615" s="203"/>
      <c r="D615" s="220"/>
    </row>
    <row r="616" spans="2:4">
      <c r="B616" s="203"/>
      <c r="C616" s="203"/>
      <c r="D616" s="220"/>
    </row>
    <row r="617" spans="2:4">
      <c r="B617" s="203"/>
      <c r="C617" s="203"/>
      <c r="D617" s="220"/>
    </row>
    <row r="618" spans="2:4">
      <c r="B618" s="203"/>
      <c r="C618" s="203"/>
      <c r="D618" s="220"/>
    </row>
    <row r="619" spans="2:4">
      <c r="B619" s="203"/>
      <c r="C619" s="203"/>
      <c r="D619" s="220"/>
    </row>
    <row r="620" spans="2:4">
      <c r="B620" s="203"/>
      <c r="C620" s="203"/>
      <c r="D620" s="220"/>
    </row>
    <row r="621" spans="2:4">
      <c r="B621" s="203"/>
      <c r="C621" s="203"/>
      <c r="D621" s="220"/>
    </row>
    <row r="622" spans="2:4">
      <c r="B622" s="203"/>
      <c r="C622" s="203"/>
      <c r="D622" s="220"/>
    </row>
    <row r="623" spans="2:4">
      <c r="B623" s="203"/>
      <c r="C623" s="203"/>
      <c r="D623" s="220"/>
    </row>
    <row r="624" spans="2:4">
      <c r="B624" s="203"/>
      <c r="C624" s="203"/>
      <c r="D624" s="220"/>
    </row>
    <row r="625" spans="2:4">
      <c r="B625" s="203"/>
      <c r="C625" s="203"/>
      <c r="D625" s="220"/>
    </row>
    <row r="626" spans="2:4">
      <c r="B626" s="203"/>
      <c r="C626" s="203"/>
      <c r="D626" s="220"/>
    </row>
    <row r="627" spans="2:4">
      <c r="B627" s="203"/>
      <c r="C627" s="203"/>
      <c r="D627" s="220"/>
    </row>
    <row r="628" spans="2:4">
      <c r="B628" s="203"/>
      <c r="C628" s="203"/>
      <c r="D628" s="220"/>
    </row>
    <row r="629" spans="2:4">
      <c r="B629" s="203"/>
      <c r="C629" s="203"/>
      <c r="D629" s="220"/>
    </row>
    <row r="630" spans="2:4">
      <c r="B630" s="203"/>
      <c r="C630" s="203"/>
      <c r="D630" s="220"/>
    </row>
    <row r="631" spans="2:4">
      <c r="B631" s="203"/>
      <c r="C631" s="203"/>
      <c r="D631" s="220"/>
    </row>
    <row r="632" spans="2:4">
      <c r="B632" s="203"/>
      <c r="C632" s="203"/>
      <c r="D632" s="220"/>
    </row>
    <row r="633" spans="2:4">
      <c r="B633" s="203"/>
      <c r="C633" s="203"/>
      <c r="D633" s="220"/>
    </row>
    <row r="634" spans="2:4">
      <c r="B634" s="203"/>
      <c r="C634" s="203"/>
      <c r="D634" s="220"/>
    </row>
    <row r="635" spans="2:4">
      <c r="B635" s="203"/>
      <c r="C635" s="203"/>
      <c r="D635" s="220"/>
    </row>
    <row r="636" spans="2:4">
      <c r="B636" s="203"/>
      <c r="C636" s="203"/>
      <c r="D636" s="220"/>
    </row>
    <row r="637" spans="2:4">
      <c r="B637" s="203"/>
      <c r="C637" s="203"/>
      <c r="D637" s="220"/>
    </row>
    <row r="638" spans="2:4">
      <c r="B638" s="203"/>
      <c r="C638" s="203"/>
      <c r="D638" s="220"/>
    </row>
    <row r="639" spans="2:4">
      <c r="B639" s="203"/>
      <c r="C639" s="203"/>
      <c r="D639" s="220"/>
    </row>
    <row r="640" spans="2:4">
      <c r="B640" s="203"/>
      <c r="C640" s="203"/>
      <c r="D640" s="220"/>
    </row>
    <row r="641" spans="2:4">
      <c r="B641" s="203"/>
      <c r="C641" s="203"/>
      <c r="D641" s="220"/>
    </row>
    <row r="642" spans="2:4">
      <c r="B642" s="203"/>
      <c r="C642" s="203"/>
      <c r="D642" s="220"/>
    </row>
    <row r="643" spans="2:4">
      <c r="B643" s="203"/>
      <c r="C643" s="203"/>
      <c r="D643" s="220"/>
    </row>
    <row r="644" spans="2:4">
      <c r="B644" s="203"/>
      <c r="C644" s="203"/>
      <c r="D644" s="220"/>
    </row>
    <row r="645" spans="2:4">
      <c r="B645" s="203"/>
      <c r="C645" s="203"/>
      <c r="D645" s="220"/>
    </row>
    <row r="646" spans="2:4">
      <c r="B646" s="203"/>
      <c r="C646" s="203"/>
      <c r="D646" s="220"/>
    </row>
    <row r="647" spans="2:4">
      <c r="B647" s="203"/>
      <c r="C647" s="203"/>
      <c r="D647" s="220"/>
    </row>
    <row r="648" spans="2:4">
      <c r="B648" s="203"/>
      <c r="C648" s="203"/>
      <c r="D648" s="220"/>
    </row>
    <row r="649" spans="2:4">
      <c r="B649" s="203"/>
      <c r="C649" s="203"/>
      <c r="D649" s="220"/>
    </row>
    <row r="650" spans="2:4">
      <c r="B650" s="203"/>
      <c r="C650" s="203"/>
      <c r="D650" s="220"/>
    </row>
    <row r="651" spans="2:4">
      <c r="B651" s="203"/>
      <c r="C651" s="203"/>
      <c r="D651" s="220"/>
    </row>
    <row r="652" spans="2:4">
      <c r="B652" s="203"/>
      <c r="C652" s="203"/>
      <c r="D652" s="220"/>
    </row>
    <row r="653" spans="2:4">
      <c r="B653" s="203"/>
      <c r="C653" s="203"/>
      <c r="D653" s="220"/>
    </row>
    <row r="654" spans="2:4">
      <c r="B654" s="203"/>
      <c r="C654" s="203"/>
      <c r="D654" s="220"/>
    </row>
    <row r="655" spans="2:4">
      <c r="B655" s="203"/>
      <c r="C655" s="203"/>
      <c r="D655" s="220"/>
    </row>
    <row r="656" spans="2:4">
      <c r="B656" s="203"/>
      <c r="C656" s="203"/>
      <c r="D656" s="220"/>
    </row>
    <row r="657" spans="2:4">
      <c r="B657" s="203"/>
      <c r="C657" s="203"/>
      <c r="D657" s="220"/>
    </row>
    <row r="658" spans="2:4">
      <c r="B658" s="203"/>
      <c r="C658" s="203"/>
      <c r="D658" s="220"/>
    </row>
    <row r="659" spans="2:4">
      <c r="B659" s="203"/>
      <c r="C659" s="203"/>
      <c r="D659" s="220"/>
    </row>
    <row r="660" spans="2:4">
      <c r="B660" s="203"/>
      <c r="C660" s="203"/>
      <c r="D660" s="220"/>
    </row>
    <row r="661" spans="2:4">
      <c r="B661" s="203"/>
      <c r="C661" s="203"/>
      <c r="D661" s="220"/>
    </row>
    <row r="662" spans="2:4">
      <c r="B662" s="203"/>
      <c r="C662" s="203"/>
      <c r="D662" s="220"/>
    </row>
    <row r="663" spans="2:4">
      <c r="B663" s="203"/>
      <c r="C663" s="203"/>
      <c r="D663" s="220"/>
    </row>
    <row r="664" spans="2:4">
      <c r="B664" s="203"/>
      <c r="C664" s="203"/>
      <c r="D664" s="220"/>
    </row>
    <row r="665" spans="2:4">
      <c r="B665" s="203"/>
      <c r="C665" s="203"/>
      <c r="D665" s="220"/>
    </row>
    <row r="666" spans="2:4">
      <c r="B666" s="203"/>
      <c r="C666" s="203"/>
      <c r="D666" s="220"/>
    </row>
    <row r="667" spans="2:4">
      <c r="B667" s="203"/>
      <c r="C667" s="203"/>
      <c r="D667" s="220"/>
    </row>
    <row r="668" spans="2:4">
      <c r="B668" s="203"/>
      <c r="C668" s="203"/>
      <c r="D668" s="220"/>
    </row>
    <row r="669" spans="2:4">
      <c r="B669" s="203"/>
      <c r="C669" s="203"/>
      <c r="D669" s="220"/>
    </row>
    <row r="670" spans="2:4">
      <c r="B670" s="203"/>
      <c r="C670" s="203"/>
      <c r="D670" s="220"/>
    </row>
    <row r="671" spans="2:4">
      <c r="B671" s="203"/>
      <c r="C671" s="203"/>
      <c r="D671" s="220"/>
    </row>
    <row r="672" spans="2:4">
      <c r="B672" s="203"/>
      <c r="C672" s="203"/>
      <c r="D672" s="220"/>
    </row>
    <row r="673" spans="2:4">
      <c r="B673" s="203"/>
      <c r="C673" s="203"/>
      <c r="D673" s="220"/>
    </row>
    <row r="674" spans="2:4">
      <c r="B674" s="203"/>
      <c r="C674" s="203"/>
      <c r="D674" s="220"/>
    </row>
    <row r="675" spans="2:4">
      <c r="B675" s="203"/>
      <c r="C675" s="203"/>
      <c r="D675" s="220"/>
    </row>
    <row r="676" spans="2:4">
      <c r="B676" s="203"/>
      <c r="C676" s="203"/>
      <c r="D676" s="220"/>
    </row>
    <row r="677" spans="2:4">
      <c r="B677" s="203"/>
      <c r="C677" s="203"/>
      <c r="D677" s="220"/>
    </row>
    <row r="678" spans="2:4">
      <c r="B678" s="203"/>
      <c r="C678" s="203"/>
      <c r="D678" s="220"/>
    </row>
    <row r="679" spans="2:4">
      <c r="B679" s="203"/>
      <c r="C679" s="203"/>
      <c r="D679" s="220"/>
    </row>
    <row r="680" spans="2:4">
      <c r="B680" s="203"/>
      <c r="C680" s="203"/>
      <c r="D680" s="220"/>
    </row>
    <row r="681" spans="2:4">
      <c r="B681" s="203"/>
      <c r="C681" s="203"/>
      <c r="D681" s="220"/>
    </row>
    <row r="682" spans="2:4">
      <c r="B682" s="203"/>
      <c r="C682" s="203"/>
      <c r="D682" s="220"/>
    </row>
    <row r="683" spans="2:4">
      <c r="B683" s="203"/>
      <c r="C683" s="203"/>
      <c r="D683" s="220"/>
    </row>
    <row r="684" spans="2:4">
      <c r="B684" s="203"/>
      <c r="C684" s="203"/>
      <c r="D684" s="220"/>
    </row>
    <row r="685" spans="2:4">
      <c r="B685" s="203"/>
      <c r="C685" s="203"/>
      <c r="D685" s="220"/>
    </row>
    <row r="686" spans="2:4">
      <c r="B686" s="203"/>
      <c r="C686" s="203"/>
      <c r="D686" s="220"/>
    </row>
    <row r="687" spans="2:4">
      <c r="B687" s="203"/>
      <c r="C687" s="203"/>
      <c r="D687" s="220"/>
    </row>
    <row r="688" spans="2:4">
      <c r="B688" s="203"/>
      <c r="C688" s="203"/>
      <c r="D688" s="220"/>
    </row>
    <row r="689" spans="2:4">
      <c r="B689" s="203"/>
      <c r="C689" s="203"/>
      <c r="D689" s="220"/>
    </row>
    <row r="690" spans="2:4">
      <c r="B690" s="203"/>
      <c r="C690" s="203"/>
      <c r="D690" s="220"/>
    </row>
    <row r="691" spans="2:4">
      <c r="B691" s="203"/>
      <c r="C691" s="203"/>
      <c r="D691" s="220"/>
    </row>
    <row r="692" spans="2:4">
      <c r="B692" s="203"/>
      <c r="C692" s="203"/>
      <c r="D692" s="220"/>
    </row>
    <row r="693" spans="2:4">
      <c r="B693" s="203"/>
      <c r="C693" s="203"/>
      <c r="D693" s="220"/>
    </row>
    <row r="694" spans="2:4">
      <c r="B694" s="203"/>
      <c r="C694" s="203"/>
      <c r="D694" s="220"/>
    </row>
    <row r="695" spans="2:4">
      <c r="B695" s="203"/>
      <c r="C695" s="203"/>
      <c r="D695" s="220"/>
    </row>
    <row r="696" spans="2:4">
      <c r="B696" s="203"/>
      <c r="C696" s="203"/>
      <c r="D696" s="220"/>
    </row>
    <row r="697" spans="2:4">
      <c r="B697" s="203"/>
      <c r="C697" s="203"/>
      <c r="D697" s="220"/>
    </row>
    <row r="698" spans="2:4">
      <c r="B698" s="203"/>
      <c r="C698" s="203"/>
      <c r="D698" s="220"/>
    </row>
    <row r="699" spans="2:4">
      <c r="B699" s="203"/>
      <c r="C699" s="203"/>
      <c r="D699" s="220"/>
    </row>
    <row r="700" spans="2:4">
      <c r="B700" s="203"/>
      <c r="C700" s="203"/>
      <c r="D700" s="220"/>
    </row>
    <row r="701" spans="2:4">
      <c r="B701" s="203"/>
      <c r="C701" s="203"/>
      <c r="D701" s="220"/>
    </row>
    <row r="702" spans="2:4">
      <c r="B702" s="203"/>
      <c r="C702" s="203"/>
      <c r="D702" s="220"/>
    </row>
    <row r="703" spans="2:4">
      <c r="B703" s="203"/>
      <c r="C703" s="203"/>
      <c r="D703" s="220"/>
    </row>
    <row r="704" spans="2:4">
      <c r="B704" s="203"/>
      <c r="C704" s="203"/>
      <c r="D704" s="220"/>
    </row>
    <row r="705" spans="2:4">
      <c r="B705" s="203"/>
      <c r="C705" s="203"/>
      <c r="D705" s="220"/>
    </row>
    <row r="706" spans="2:4">
      <c r="B706" s="203"/>
      <c r="C706" s="203"/>
      <c r="D706" s="220"/>
    </row>
    <row r="707" spans="2:4">
      <c r="B707" s="203"/>
      <c r="C707" s="203"/>
      <c r="D707" s="220"/>
    </row>
    <row r="708" spans="2:4">
      <c r="B708" s="203"/>
      <c r="C708" s="203"/>
      <c r="D708" s="220"/>
    </row>
    <row r="709" spans="2:4">
      <c r="B709" s="203"/>
      <c r="C709" s="203"/>
      <c r="D709" s="220"/>
    </row>
    <row r="710" spans="2:4">
      <c r="B710" s="203"/>
      <c r="C710" s="203"/>
      <c r="D710" s="220"/>
    </row>
    <row r="711" spans="2:4">
      <c r="B711" s="203"/>
      <c r="C711" s="203"/>
      <c r="D711" s="220"/>
    </row>
    <row r="712" spans="2:4">
      <c r="B712" s="203"/>
      <c r="C712" s="203"/>
      <c r="D712" s="220"/>
    </row>
    <row r="713" spans="2:4">
      <c r="B713" s="203"/>
      <c r="C713" s="203"/>
      <c r="D713" s="220"/>
    </row>
    <row r="714" spans="2:4">
      <c r="B714" s="203"/>
      <c r="C714" s="203"/>
      <c r="D714" s="220"/>
    </row>
    <row r="715" spans="2:4">
      <c r="B715" s="203"/>
      <c r="C715" s="203"/>
      <c r="D715" s="220"/>
    </row>
    <row r="716" spans="2:4">
      <c r="B716" s="203"/>
      <c r="C716" s="203"/>
      <c r="D716" s="220"/>
    </row>
    <row r="717" spans="2:4">
      <c r="B717" s="203"/>
      <c r="C717" s="203"/>
      <c r="D717" s="220"/>
    </row>
    <row r="718" spans="2:4">
      <c r="B718" s="203"/>
      <c r="C718" s="203"/>
      <c r="D718" s="220"/>
    </row>
    <row r="719" spans="2:4">
      <c r="B719" s="203"/>
      <c r="C719" s="203"/>
      <c r="D719" s="220"/>
    </row>
    <row r="720" spans="2:4">
      <c r="B720" s="203"/>
      <c r="C720" s="203"/>
      <c r="D720" s="220"/>
    </row>
    <row r="721" spans="2:4">
      <c r="B721" s="203"/>
      <c r="C721" s="203"/>
      <c r="D721" s="220"/>
    </row>
    <row r="722" spans="2:4">
      <c r="B722" s="203"/>
      <c r="C722" s="203"/>
      <c r="D722" s="220"/>
    </row>
    <row r="723" spans="2:4">
      <c r="B723" s="203"/>
      <c r="C723" s="203"/>
      <c r="D723" s="220"/>
    </row>
    <row r="724" spans="2:4">
      <c r="B724" s="203"/>
      <c r="C724" s="203"/>
      <c r="D724" s="220"/>
    </row>
    <row r="725" spans="2:4">
      <c r="B725" s="203"/>
      <c r="C725" s="203"/>
      <c r="D725" s="220"/>
    </row>
    <row r="726" spans="2:4">
      <c r="B726" s="203"/>
      <c r="C726" s="203"/>
      <c r="D726" s="220"/>
    </row>
    <row r="727" spans="2:4">
      <c r="B727" s="203"/>
      <c r="C727" s="203"/>
      <c r="D727" s="220"/>
    </row>
    <row r="728" spans="2:4">
      <c r="B728" s="203"/>
      <c r="C728" s="203"/>
      <c r="D728" s="220"/>
    </row>
    <row r="729" spans="2:4">
      <c r="B729" s="203"/>
      <c r="C729" s="203"/>
      <c r="D729" s="220"/>
    </row>
    <row r="730" spans="2:4">
      <c r="B730" s="203"/>
      <c r="C730" s="203"/>
      <c r="D730" s="220"/>
    </row>
    <row r="731" spans="2:4">
      <c r="B731" s="203"/>
      <c r="C731" s="203"/>
      <c r="D731" s="220"/>
    </row>
    <row r="732" spans="2:4">
      <c r="B732" s="203"/>
      <c r="C732" s="203"/>
      <c r="D732" s="220"/>
    </row>
    <row r="733" spans="2:4">
      <c r="B733" s="203"/>
      <c r="C733" s="203"/>
      <c r="D733" s="220"/>
    </row>
    <row r="734" spans="2:4">
      <c r="B734" s="203"/>
      <c r="C734" s="203"/>
      <c r="D734" s="220"/>
    </row>
    <row r="735" spans="2:4">
      <c r="B735" s="203"/>
      <c r="C735" s="203"/>
      <c r="D735" s="220"/>
    </row>
    <row r="736" spans="2:4">
      <c r="B736" s="203"/>
      <c r="C736" s="203"/>
      <c r="D736" s="220"/>
    </row>
    <row r="737" spans="2:4">
      <c r="B737" s="203"/>
      <c r="C737" s="203"/>
      <c r="D737" s="220"/>
    </row>
    <row r="738" spans="2:4">
      <c r="B738" s="203"/>
      <c r="C738" s="203"/>
      <c r="D738" s="220"/>
    </row>
    <row r="739" spans="2:4">
      <c r="B739" s="203"/>
      <c r="C739" s="203"/>
      <c r="D739" s="220"/>
    </row>
    <row r="740" spans="2:4">
      <c r="B740" s="203"/>
      <c r="C740" s="203"/>
      <c r="D740" s="220"/>
    </row>
    <row r="741" spans="2:4">
      <c r="B741" s="203"/>
      <c r="C741" s="203"/>
      <c r="D741" s="220"/>
    </row>
    <row r="742" spans="2:4">
      <c r="B742" s="203"/>
      <c r="C742" s="203"/>
      <c r="D742" s="220"/>
    </row>
    <row r="743" spans="2:4">
      <c r="B743" s="203"/>
      <c r="C743" s="203"/>
      <c r="D743" s="220"/>
    </row>
    <row r="744" spans="2:4">
      <c r="B744" s="203"/>
      <c r="C744" s="203"/>
      <c r="D744" s="220"/>
    </row>
    <row r="745" spans="2:4">
      <c r="B745" s="203"/>
      <c r="C745" s="203"/>
      <c r="D745" s="220"/>
    </row>
    <row r="746" spans="2:4">
      <c r="B746" s="203"/>
      <c r="C746" s="203"/>
      <c r="D746" s="220"/>
    </row>
    <row r="747" spans="2:4">
      <c r="B747" s="203"/>
      <c r="C747" s="203"/>
      <c r="D747" s="220"/>
    </row>
    <row r="748" spans="2:4">
      <c r="B748" s="203"/>
      <c r="C748" s="203"/>
      <c r="D748" s="220"/>
    </row>
    <row r="749" spans="2:4">
      <c r="B749" s="203"/>
      <c r="C749" s="203"/>
      <c r="D749" s="220"/>
    </row>
    <row r="750" spans="2:4">
      <c r="B750" s="203"/>
      <c r="C750" s="203"/>
      <c r="D750" s="220"/>
    </row>
    <row r="751" spans="2:4">
      <c r="B751" s="203"/>
      <c r="C751" s="203"/>
      <c r="D751" s="220"/>
    </row>
    <row r="752" spans="2:4">
      <c r="B752" s="203"/>
      <c r="C752" s="203"/>
      <c r="D752" s="220"/>
    </row>
    <row r="753" spans="2:4">
      <c r="B753" s="203"/>
      <c r="C753" s="203"/>
      <c r="D753" s="220"/>
    </row>
    <row r="754" spans="2:4">
      <c r="B754" s="203"/>
      <c r="C754" s="203"/>
      <c r="D754" s="220"/>
    </row>
    <row r="755" spans="2:4">
      <c r="B755" s="203"/>
      <c r="C755" s="203"/>
      <c r="D755" s="220"/>
    </row>
    <row r="756" spans="2:4">
      <c r="B756" s="203"/>
      <c r="C756" s="203"/>
      <c r="D756" s="220"/>
    </row>
    <row r="757" spans="2:4">
      <c r="B757" s="203"/>
      <c r="C757" s="203"/>
      <c r="D757" s="220"/>
    </row>
    <row r="758" spans="2:4">
      <c r="B758" s="203"/>
      <c r="C758" s="203"/>
      <c r="D758" s="220"/>
    </row>
    <row r="759" spans="2:4">
      <c r="B759" s="203"/>
      <c r="C759" s="203"/>
      <c r="D759" s="220"/>
    </row>
    <row r="760" spans="2:4">
      <c r="B760" s="203"/>
      <c r="C760" s="203"/>
      <c r="D760" s="220"/>
    </row>
    <row r="761" spans="2:4">
      <c r="B761" s="203"/>
      <c r="C761" s="203"/>
      <c r="D761" s="220"/>
    </row>
    <row r="762" spans="2:4">
      <c r="B762" s="203"/>
      <c r="C762" s="203"/>
      <c r="D762" s="220"/>
    </row>
    <row r="763" spans="2:4">
      <c r="B763" s="203"/>
      <c r="C763" s="203"/>
      <c r="D763" s="220"/>
    </row>
    <row r="764" spans="2:4">
      <c r="B764" s="203"/>
      <c r="C764" s="203"/>
      <c r="D764" s="220"/>
    </row>
    <row r="765" spans="2:4">
      <c r="B765" s="203"/>
      <c r="C765" s="203"/>
      <c r="D765" s="220"/>
    </row>
    <row r="766" spans="2:4">
      <c r="B766" s="203"/>
      <c r="C766" s="203"/>
      <c r="D766" s="220"/>
    </row>
    <row r="767" spans="2:4">
      <c r="B767" s="203"/>
      <c r="C767" s="203"/>
      <c r="D767" s="220"/>
    </row>
    <row r="768" spans="2:4">
      <c r="B768" s="203"/>
      <c r="C768" s="203"/>
      <c r="D768" s="220"/>
    </row>
    <row r="769" spans="2:4">
      <c r="B769" s="203"/>
      <c r="C769" s="203"/>
      <c r="D769" s="220"/>
    </row>
    <row r="770" spans="2:4">
      <c r="B770" s="203"/>
      <c r="C770" s="203"/>
      <c r="D770" s="220"/>
    </row>
    <row r="771" spans="2:4">
      <c r="B771" s="203"/>
      <c r="C771" s="203"/>
      <c r="D771" s="220"/>
    </row>
    <row r="772" spans="2:4">
      <c r="B772" s="203"/>
      <c r="C772" s="203"/>
      <c r="D772" s="220"/>
    </row>
    <row r="773" spans="2:4">
      <c r="B773" s="203"/>
      <c r="C773" s="203"/>
      <c r="D773" s="220"/>
    </row>
    <row r="774" spans="2:4">
      <c r="B774" s="203"/>
      <c r="C774" s="203"/>
      <c r="D774" s="220"/>
    </row>
    <row r="775" spans="2:4">
      <c r="B775" s="203"/>
      <c r="C775" s="203"/>
      <c r="D775" s="220"/>
    </row>
    <row r="776" spans="2:4">
      <c r="B776" s="203"/>
      <c r="C776" s="203"/>
      <c r="D776" s="220"/>
    </row>
    <row r="777" spans="2:4">
      <c r="B777" s="203"/>
      <c r="C777" s="203"/>
      <c r="D777" s="220"/>
    </row>
    <row r="778" spans="2:4">
      <c r="B778" s="203"/>
      <c r="C778" s="203"/>
      <c r="D778" s="220"/>
    </row>
    <row r="779" spans="2:4">
      <c r="B779" s="203"/>
      <c r="C779" s="203"/>
      <c r="D779" s="220"/>
    </row>
    <row r="780" spans="2:4">
      <c r="B780" s="203"/>
      <c r="C780" s="203"/>
      <c r="D780" s="220"/>
    </row>
    <row r="781" spans="2:4">
      <c r="B781" s="203"/>
      <c r="C781" s="203"/>
      <c r="D781" s="220"/>
    </row>
    <row r="782" spans="2:4">
      <c r="B782" s="203"/>
      <c r="C782" s="203"/>
      <c r="D782" s="220"/>
    </row>
    <row r="783" spans="2:4">
      <c r="B783" s="203"/>
      <c r="C783" s="203"/>
      <c r="D783" s="220"/>
    </row>
    <row r="784" spans="2:4">
      <c r="B784" s="203"/>
      <c r="C784" s="203"/>
      <c r="D784" s="220"/>
    </row>
    <row r="785" spans="2:4">
      <c r="B785" s="203"/>
      <c r="C785" s="203"/>
      <c r="D785" s="220"/>
    </row>
    <row r="786" spans="2:4">
      <c r="B786" s="203"/>
      <c r="C786" s="203"/>
      <c r="D786" s="220"/>
    </row>
    <row r="787" spans="2:4">
      <c r="B787" s="203"/>
      <c r="C787" s="203"/>
      <c r="D787" s="220"/>
    </row>
    <row r="788" spans="2:4">
      <c r="B788" s="203"/>
      <c r="C788" s="203"/>
      <c r="D788" s="220"/>
    </row>
    <row r="789" spans="2:4">
      <c r="B789" s="203"/>
      <c r="C789" s="203"/>
      <c r="D789" s="220"/>
    </row>
    <row r="790" spans="2:4">
      <c r="B790" s="203"/>
      <c r="C790" s="203"/>
      <c r="D790" s="220"/>
    </row>
    <row r="791" spans="2:4">
      <c r="B791" s="203"/>
      <c r="C791" s="203"/>
      <c r="D791" s="220"/>
    </row>
    <row r="792" spans="2:4">
      <c r="B792" s="203"/>
      <c r="C792" s="203"/>
      <c r="D792" s="220"/>
    </row>
    <row r="793" spans="2:4">
      <c r="B793" s="203"/>
      <c r="C793" s="203"/>
      <c r="D793" s="220"/>
    </row>
    <row r="794" spans="2:4">
      <c r="B794" s="203"/>
      <c r="C794" s="203"/>
      <c r="D794" s="220"/>
    </row>
    <row r="795" spans="2:4">
      <c r="B795" s="203"/>
      <c r="C795" s="203"/>
      <c r="D795" s="220"/>
    </row>
    <row r="796" spans="2:4">
      <c r="B796" s="203"/>
      <c r="C796" s="203"/>
      <c r="D796" s="220"/>
    </row>
    <row r="797" spans="2:4">
      <c r="B797" s="203"/>
      <c r="C797" s="203"/>
      <c r="D797" s="220"/>
    </row>
    <row r="798" spans="2:4">
      <c r="B798" s="203"/>
      <c r="C798" s="203"/>
      <c r="D798" s="220"/>
    </row>
    <row r="799" spans="2:4">
      <c r="B799" s="203"/>
      <c r="C799" s="203"/>
      <c r="D799" s="220"/>
    </row>
    <row r="800" spans="2:4">
      <c r="B800" s="203"/>
      <c r="C800" s="203"/>
      <c r="D800" s="220"/>
    </row>
    <row r="801" spans="2:4">
      <c r="B801" s="203"/>
      <c r="C801" s="203"/>
      <c r="D801" s="220"/>
    </row>
    <row r="802" spans="2:4">
      <c r="B802" s="203"/>
      <c r="C802" s="203"/>
      <c r="D802" s="220"/>
    </row>
    <row r="803" spans="2:4">
      <c r="B803" s="203"/>
      <c r="C803" s="203"/>
      <c r="D803" s="220"/>
    </row>
    <row r="804" spans="2:4">
      <c r="B804" s="203"/>
      <c r="C804" s="203"/>
      <c r="D804" s="220"/>
    </row>
    <row r="805" spans="2:4">
      <c r="B805" s="203"/>
      <c r="C805" s="203"/>
      <c r="D805" s="220"/>
    </row>
    <row r="806" spans="2:4">
      <c r="B806" s="203"/>
      <c r="C806" s="203"/>
      <c r="D806" s="220"/>
    </row>
    <row r="807" spans="2:4">
      <c r="B807" s="203"/>
      <c r="C807" s="203"/>
      <c r="D807" s="220"/>
    </row>
    <row r="808" spans="2:4">
      <c r="B808" s="203"/>
      <c r="C808" s="203"/>
      <c r="D808" s="220"/>
    </row>
    <row r="809" spans="2:4">
      <c r="B809" s="203"/>
      <c r="C809" s="203"/>
      <c r="D809" s="220"/>
    </row>
    <row r="810" spans="2:4">
      <c r="B810" s="203"/>
      <c r="C810" s="203"/>
      <c r="D810" s="220"/>
    </row>
    <row r="811" spans="2:4">
      <c r="B811" s="203"/>
      <c r="C811" s="203"/>
      <c r="D811" s="220"/>
    </row>
    <row r="812" spans="2:4">
      <c r="B812" s="203"/>
      <c r="C812" s="203"/>
      <c r="D812" s="220"/>
    </row>
    <row r="813" spans="2:4">
      <c r="B813" s="203"/>
      <c r="C813" s="203"/>
      <c r="D813" s="220"/>
    </row>
    <row r="814" spans="2:4">
      <c r="B814" s="203"/>
      <c r="C814" s="203"/>
      <c r="D814" s="220"/>
    </row>
    <row r="815" spans="2:4">
      <c r="B815" s="203"/>
      <c r="C815" s="203"/>
      <c r="D815" s="220"/>
    </row>
    <row r="816" spans="2:4">
      <c r="B816" s="203"/>
      <c r="C816" s="203"/>
      <c r="D816" s="220"/>
    </row>
    <row r="817" spans="2:4">
      <c r="B817" s="203"/>
      <c r="C817" s="203"/>
      <c r="D817" s="220"/>
    </row>
    <row r="818" spans="2:4">
      <c r="B818" s="203"/>
      <c r="C818" s="203"/>
      <c r="D818" s="220"/>
    </row>
    <row r="819" spans="2:4">
      <c r="B819" s="203"/>
      <c r="C819" s="203"/>
      <c r="D819" s="220"/>
    </row>
    <row r="820" spans="2:4">
      <c r="B820" s="203"/>
      <c r="C820" s="203"/>
      <c r="D820" s="220"/>
    </row>
    <row r="821" spans="2:4">
      <c r="B821" s="203"/>
      <c r="C821" s="203"/>
      <c r="D821" s="220"/>
    </row>
    <row r="822" spans="2:4">
      <c r="B822" s="203"/>
      <c r="C822" s="203"/>
      <c r="D822" s="220"/>
    </row>
    <row r="823" spans="2:4">
      <c r="B823" s="203"/>
      <c r="C823" s="203"/>
      <c r="D823" s="220"/>
    </row>
    <row r="824" spans="2:4">
      <c r="B824" s="203"/>
      <c r="C824" s="203"/>
      <c r="D824" s="220"/>
    </row>
    <row r="825" spans="2:4">
      <c r="B825" s="203"/>
      <c r="C825" s="203"/>
      <c r="D825" s="220"/>
    </row>
    <row r="826" spans="2:4">
      <c r="B826" s="203"/>
      <c r="C826" s="203"/>
      <c r="D826" s="220"/>
    </row>
    <row r="827" spans="2:4">
      <c r="B827" s="203"/>
      <c r="C827" s="203"/>
      <c r="D827" s="220"/>
    </row>
    <row r="828" spans="2:4">
      <c r="B828" s="203"/>
      <c r="C828" s="203"/>
      <c r="D828" s="220"/>
    </row>
    <row r="829" spans="2:4">
      <c r="B829" s="203"/>
      <c r="C829" s="203"/>
      <c r="D829" s="220"/>
    </row>
    <row r="830" spans="2:4">
      <c r="B830" s="203"/>
      <c r="C830" s="203"/>
      <c r="D830" s="220"/>
    </row>
    <row r="831" spans="2:4">
      <c r="B831" s="203"/>
      <c r="C831" s="203"/>
      <c r="D831" s="220"/>
    </row>
    <row r="832" spans="2:4">
      <c r="B832" s="203"/>
      <c r="C832" s="203"/>
      <c r="D832" s="220"/>
    </row>
    <row r="833" spans="2:4">
      <c r="B833" s="203"/>
      <c r="C833" s="203"/>
      <c r="D833" s="220"/>
    </row>
    <row r="834" spans="2:4">
      <c r="B834" s="203"/>
      <c r="C834" s="203"/>
      <c r="D834" s="220"/>
    </row>
    <row r="835" spans="2:4">
      <c r="B835" s="203"/>
      <c r="C835" s="203"/>
      <c r="D835" s="220"/>
    </row>
    <row r="836" spans="2:4">
      <c r="B836" s="203"/>
      <c r="C836" s="203"/>
      <c r="D836" s="220"/>
    </row>
    <row r="837" spans="2:4">
      <c r="B837" s="203"/>
      <c r="C837" s="203"/>
      <c r="D837" s="220"/>
    </row>
    <row r="838" spans="2:4">
      <c r="B838" s="203"/>
      <c r="C838" s="203"/>
      <c r="D838" s="220"/>
    </row>
    <row r="839" spans="2:4">
      <c r="B839" s="203"/>
      <c r="C839" s="203"/>
      <c r="D839" s="220"/>
    </row>
    <row r="840" spans="2:4">
      <c r="B840" s="203"/>
      <c r="C840" s="203"/>
      <c r="D840" s="220"/>
    </row>
    <row r="841" spans="2:4">
      <c r="B841" s="203"/>
      <c r="C841" s="203"/>
      <c r="D841" s="220"/>
    </row>
    <row r="842" spans="2:4">
      <c r="B842" s="203"/>
      <c r="C842" s="203"/>
      <c r="D842" s="220"/>
    </row>
    <row r="843" spans="2:4">
      <c r="B843" s="203"/>
      <c r="C843" s="203"/>
      <c r="D843" s="220"/>
    </row>
    <row r="844" spans="2:4">
      <c r="B844" s="203"/>
      <c r="C844" s="203"/>
      <c r="D844" s="220"/>
    </row>
    <row r="845" spans="2:4">
      <c r="B845" s="203"/>
      <c r="C845" s="203"/>
      <c r="D845" s="220"/>
    </row>
    <row r="846" spans="2:4">
      <c r="B846" s="203"/>
      <c r="C846" s="203"/>
      <c r="D846" s="220"/>
    </row>
    <row r="847" spans="2:4">
      <c r="B847" s="203"/>
      <c r="C847" s="203"/>
      <c r="D847" s="220"/>
    </row>
    <row r="848" spans="2:4">
      <c r="B848" s="203"/>
      <c r="C848" s="203"/>
      <c r="D848" s="220"/>
    </row>
    <row r="849" spans="2:4">
      <c r="B849" s="203"/>
      <c r="C849" s="203"/>
      <c r="D849" s="220"/>
    </row>
    <row r="850" spans="2:4">
      <c r="B850" s="203"/>
      <c r="C850" s="203"/>
      <c r="D850" s="220"/>
    </row>
    <row r="851" spans="2:4">
      <c r="B851" s="203"/>
      <c r="C851" s="203"/>
      <c r="D851" s="220"/>
    </row>
    <row r="852" spans="2:4">
      <c r="B852" s="203"/>
      <c r="C852" s="203"/>
      <c r="D852" s="220"/>
    </row>
    <row r="853" spans="2:4">
      <c r="B853" s="203"/>
      <c r="C853" s="203"/>
      <c r="D853" s="220"/>
    </row>
    <row r="854" spans="2:4">
      <c r="B854" s="203"/>
      <c r="C854" s="203"/>
      <c r="D854" s="220"/>
    </row>
    <row r="855" spans="2:4">
      <c r="B855" s="203"/>
      <c r="C855" s="203"/>
      <c r="D855" s="220"/>
    </row>
    <row r="856" spans="2:4">
      <c r="B856" s="203"/>
      <c r="C856" s="203"/>
      <c r="D856" s="220"/>
    </row>
    <row r="857" spans="2:4">
      <c r="B857" s="203"/>
      <c r="C857" s="203"/>
      <c r="D857" s="220"/>
    </row>
    <row r="858" spans="2:4">
      <c r="B858" s="203"/>
      <c r="C858" s="203"/>
      <c r="D858" s="220"/>
    </row>
    <row r="859" spans="2:4">
      <c r="B859" s="203"/>
      <c r="C859" s="203"/>
      <c r="D859" s="220"/>
    </row>
    <row r="860" spans="2:4">
      <c r="B860" s="203"/>
      <c r="C860" s="203"/>
      <c r="D860" s="220"/>
    </row>
    <row r="861" spans="2:4">
      <c r="B861" s="203"/>
      <c r="C861" s="203"/>
      <c r="D861" s="220"/>
    </row>
    <row r="862" spans="2:4">
      <c r="B862" s="203"/>
      <c r="C862" s="203"/>
      <c r="D862" s="220"/>
    </row>
    <row r="863" spans="2:4">
      <c r="B863" s="203"/>
      <c r="C863" s="203"/>
      <c r="D863" s="220"/>
    </row>
    <row r="864" spans="2:4">
      <c r="B864" s="203"/>
      <c r="C864" s="203"/>
      <c r="D864" s="220"/>
    </row>
    <row r="865" spans="2:4">
      <c r="B865" s="203"/>
      <c r="C865" s="203"/>
      <c r="D865" s="220"/>
    </row>
    <row r="866" spans="2:4">
      <c r="B866" s="203"/>
      <c r="C866" s="203"/>
      <c r="D866" s="220"/>
    </row>
    <row r="867" spans="2:4">
      <c r="B867" s="203"/>
      <c r="C867" s="203"/>
      <c r="D867" s="220"/>
    </row>
    <row r="868" spans="2:4">
      <c r="B868" s="203"/>
      <c r="C868" s="203"/>
      <c r="D868" s="220"/>
    </row>
    <row r="869" spans="2:4">
      <c r="B869" s="203"/>
      <c r="C869" s="203"/>
      <c r="D869" s="220"/>
    </row>
    <row r="870" spans="2:4">
      <c r="B870" s="203"/>
      <c r="C870" s="203"/>
      <c r="D870" s="220"/>
    </row>
    <row r="871" spans="2:4">
      <c r="B871" s="203"/>
      <c r="C871" s="203"/>
      <c r="D871" s="220"/>
    </row>
    <row r="872" spans="2:4">
      <c r="B872" s="203"/>
      <c r="C872" s="203"/>
      <c r="D872" s="220"/>
    </row>
    <row r="873" spans="2:4">
      <c r="B873" s="203"/>
      <c r="C873" s="203"/>
      <c r="D873" s="220"/>
    </row>
    <row r="874" spans="2:4">
      <c r="B874" s="203"/>
      <c r="C874" s="203"/>
      <c r="D874" s="220"/>
    </row>
    <row r="875" spans="2:4">
      <c r="B875" s="203"/>
      <c r="C875" s="203"/>
      <c r="D875" s="220"/>
    </row>
    <row r="876" spans="2:4">
      <c r="B876" s="203"/>
      <c r="C876" s="203"/>
      <c r="D876" s="220"/>
    </row>
    <row r="877" spans="2:4">
      <c r="B877" s="203"/>
      <c r="C877" s="203"/>
      <c r="D877" s="220"/>
    </row>
    <row r="878" spans="2:4">
      <c r="B878" s="203"/>
      <c r="C878" s="203"/>
      <c r="D878" s="220"/>
    </row>
    <row r="879" spans="2:4">
      <c r="B879" s="203"/>
      <c r="C879" s="203"/>
      <c r="D879" s="220"/>
    </row>
    <row r="880" spans="2:4">
      <c r="B880" s="203"/>
      <c r="C880" s="203"/>
      <c r="D880" s="220"/>
    </row>
    <row r="881" spans="2:4">
      <c r="B881" s="203"/>
      <c r="C881" s="203"/>
      <c r="D881" s="220"/>
    </row>
    <row r="882" spans="2:4">
      <c r="B882" s="203"/>
      <c r="C882" s="203"/>
      <c r="D882" s="220"/>
    </row>
    <row r="883" spans="2:4">
      <c r="B883" s="203"/>
      <c r="C883" s="203"/>
      <c r="D883" s="220"/>
    </row>
    <row r="884" spans="2:4">
      <c r="B884" s="203"/>
      <c r="C884" s="203"/>
      <c r="D884" s="220"/>
    </row>
    <row r="885" spans="2:4">
      <c r="B885" s="203"/>
      <c r="C885" s="203"/>
      <c r="D885" s="220"/>
    </row>
    <row r="886" spans="2:4">
      <c r="B886" s="203"/>
      <c r="C886" s="203"/>
      <c r="D886" s="220"/>
    </row>
    <row r="887" spans="2:4">
      <c r="B887" s="203"/>
      <c r="C887" s="203"/>
      <c r="D887" s="220"/>
    </row>
    <row r="888" spans="2:4">
      <c r="B888" s="203"/>
      <c r="C888" s="203"/>
      <c r="D888" s="220"/>
    </row>
    <row r="889" spans="2:4">
      <c r="B889" s="203"/>
      <c r="C889" s="203"/>
      <c r="D889" s="220"/>
    </row>
    <row r="890" spans="2:4">
      <c r="B890" s="203"/>
      <c r="C890" s="203"/>
      <c r="D890" s="220"/>
    </row>
    <row r="891" spans="2:4">
      <c r="B891" s="203"/>
      <c r="C891" s="203"/>
      <c r="D891" s="220"/>
    </row>
    <row r="892" spans="2:4">
      <c r="B892" s="203"/>
      <c r="C892" s="203"/>
      <c r="D892" s="220"/>
    </row>
    <row r="893" spans="2:4">
      <c r="B893" s="203"/>
      <c r="C893" s="203"/>
      <c r="D893" s="220"/>
    </row>
    <row r="894" spans="2:4">
      <c r="B894" s="203"/>
      <c r="C894" s="203"/>
      <c r="D894" s="220"/>
    </row>
    <row r="895" spans="2:4">
      <c r="B895" s="203"/>
      <c r="C895" s="203"/>
      <c r="D895" s="220"/>
    </row>
    <row r="896" spans="2:4">
      <c r="B896" s="203"/>
      <c r="C896" s="203"/>
      <c r="D896" s="220"/>
    </row>
    <row r="897" spans="2:4">
      <c r="B897" s="203"/>
      <c r="C897" s="203"/>
      <c r="D897" s="220"/>
    </row>
    <row r="898" spans="2:4">
      <c r="B898" s="203"/>
      <c r="C898" s="203"/>
      <c r="D898" s="220"/>
    </row>
    <row r="899" spans="2:4">
      <c r="B899" s="203"/>
      <c r="C899" s="203"/>
      <c r="D899" s="220"/>
    </row>
    <row r="900" spans="2:4">
      <c r="B900" s="203"/>
      <c r="C900" s="203"/>
      <c r="D900" s="220"/>
    </row>
    <row r="901" spans="2:4">
      <c r="B901" s="203"/>
      <c r="C901" s="203"/>
      <c r="D901" s="220"/>
    </row>
    <row r="902" spans="2:4">
      <c r="B902" s="203"/>
      <c r="C902" s="203"/>
      <c r="D902" s="220"/>
    </row>
    <row r="903" spans="2:4">
      <c r="B903" s="203"/>
      <c r="C903" s="203"/>
      <c r="D903" s="220"/>
    </row>
    <row r="904" spans="2:4">
      <c r="B904" s="203"/>
      <c r="C904" s="203"/>
      <c r="D904" s="220"/>
    </row>
    <row r="905" spans="2:4">
      <c r="B905" s="203"/>
      <c r="C905" s="203"/>
      <c r="D905" s="220"/>
    </row>
    <row r="906" spans="2:4">
      <c r="B906" s="203"/>
      <c r="C906" s="203"/>
      <c r="D906" s="220"/>
    </row>
    <row r="907" spans="2:4">
      <c r="B907" s="203"/>
      <c r="C907" s="203"/>
      <c r="D907" s="220"/>
    </row>
    <row r="908" spans="2:4">
      <c r="B908" s="203"/>
      <c r="C908" s="203"/>
      <c r="D908" s="220"/>
    </row>
    <row r="909" spans="2:4">
      <c r="B909" s="203"/>
      <c r="C909" s="203"/>
      <c r="D909" s="220"/>
    </row>
    <row r="910" spans="2:4">
      <c r="B910" s="203"/>
      <c r="C910" s="203"/>
      <c r="D910" s="220"/>
    </row>
    <row r="911" spans="2:4">
      <c r="B911" s="203"/>
      <c r="C911" s="203"/>
      <c r="D911" s="220"/>
    </row>
    <row r="912" spans="2:4">
      <c r="B912" s="203"/>
      <c r="C912" s="203"/>
      <c r="D912" s="220"/>
    </row>
    <row r="913" spans="2:4">
      <c r="B913" s="203"/>
      <c r="C913" s="203"/>
      <c r="D913" s="220"/>
    </row>
    <row r="914" spans="2:4">
      <c r="B914" s="203"/>
      <c r="C914" s="203"/>
      <c r="D914" s="220"/>
    </row>
    <row r="915" spans="2:4">
      <c r="B915" s="203"/>
      <c r="C915" s="203"/>
      <c r="D915" s="220"/>
    </row>
    <row r="916" spans="2:4">
      <c r="B916" s="203"/>
      <c r="C916" s="203"/>
      <c r="D916" s="220"/>
    </row>
    <row r="917" spans="2:4">
      <c r="B917" s="203"/>
      <c r="C917" s="203"/>
      <c r="D917" s="220"/>
    </row>
    <row r="918" spans="2:4">
      <c r="B918" s="203"/>
      <c r="C918" s="203"/>
      <c r="D918" s="220"/>
    </row>
    <row r="919" spans="2:4">
      <c r="B919" s="203"/>
      <c r="C919" s="203"/>
      <c r="D919" s="220"/>
    </row>
    <row r="920" spans="2:4">
      <c r="B920" s="203"/>
      <c r="C920" s="203"/>
      <c r="D920" s="220"/>
    </row>
    <row r="921" spans="2:4">
      <c r="B921" s="203"/>
      <c r="C921" s="203"/>
      <c r="D921" s="220"/>
    </row>
    <row r="922" spans="2:4">
      <c r="B922" s="203"/>
      <c r="C922" s="203"/>
      <c r="D922" s="220"/>
    </row>
    <row r="923" spans="2:4">
      <c r="B923" s="203"/>
      <c r="C923" s="203"/>
      <c r="D923" s="220"/>
    </row>
    <row r="924" spans="2:4">
      <c r="B924" s="203"/>
      <c r="C924" s="203"/>
      <c r="D924" s="220"/>
    </row>
    <row r="925" spans="2:4">
      <c r="B925" s="203"/>
      <c r="C925" s="203"/>
      <c r="D925" s="220"/>
    </row>
    <row r="926" spans="2:4">
      <c r="B926" s="203"/>
      <c r="C926" s="203"/>
      <c r="D926" s="220"/>
    </row>
    <row r="927" spans="2:4">
      <c r="B927" s="203"/>
      <c r="C927" s="203"/>
      <c r="D927" s="220"/>
    </row>
    <row r="928" spans="2:4">
      <c r="B928" s="203"/>
      <c r="C928" s="203"/>
      <c r="D928" s="220"/>
    </row>
    <row r="929" spans="2:4">
      <c r="B929" s="203"/>
      <c r="C929" s="203"/>
      <c r="D929" s="220"/>
    </row>
    <row r="930" spans="2:4">
      <c r="B930" s="203"/>
      <c r="C930" s="203"/>
      <c r="D930" s="220"/>
    </row>
    <row r="931" spans="2:4">
      <c r="B931" s="203"/>
      <c r="C931" s="203"/>
      <c r="D931" s="220"/>
    </row>
    <row r="932" spans="2:4">
      <c r="B932" s="203"/>
      <c r="C932" s="203"/>
      <c r="D932" s="220"/>
    </row>
    <row r="933" spans="2:4">
      <c r="B933" s="203"/>
      <c r="C933" s="203"/>
      <c r="D933" s="220"/>
    </row>
    <row r="934" spans="2:4">
      <c r="B934" s="203"/>
      <c r="C934" s="203"/>
      <c r="D934" s="220"/>
    </row>
    <row r="935" spans="2:4">
      <c r="B935" s="203"/>
      <c r="C935" s="203"/>
      <c r="D935" s="220"/>
    </row>
    <row r="936" spans="2:4">
      <c r="B936" s="203"/>
      <c r="C936" s="203"/>
      <c r="D936" s="220"/>
    </row>
    <row r="937" spans="2:4">
      <c r="B937" s="203"/>
      <c r="C937" s="203"/>
      <c r="D937" s="220"/>
    </row>
    <row r="938" spans="2:4">
      <c r="B938" s="203"/>
      <c r="C938" s="203"/>
      <c r="D938" s="220"/>
    </row>
    <row r="939" spans="2:4">
      <c r="B939" s="203"/>
      <c r="C939" s="203"/>
      <c r="D939" s="220"/>
    </row>
    <row r="940" spans="2:4">
      <c r="B940" s="203"/>
      <c r="C940" s="203"/>
      <c r="D940" s="220"/>
    </row>
    <row r="941" spans="2:4">
      <c r="B941" s="203"/>
      <c r="C941" s="203"/>
      <c r="D941" s="220"/>
    </row>
    <row r="942" spans="2:4">
      <c r="B942" s="203"/>
      <c r="C942" s="203"/>
      <c r="D942" s="220"/>
    </row>
    <row r="943" spans="2:4">
      <c r="B943" s="203"/>
      <c r="C943" s="203"/>
      <c r="D943" s="220"/>
    </row>
    <row r="944" spans="2:4">
      <c r="B944" s="203"/>
      <c r="C944" s="203"/>
      <c r="D944" s="220"/>
    </row>
    <row r="945" spans="2:4">
      <c r="B945" s="203"/>
      <c r="C945" s="203"/>
      <c r="D945" s="220"/>
    </row>
    <row r="946" spans="2:4">
      <c r="B946" s="203"/>
      <c r="C946" s="203"/>
      <c r="D946" s="220"/>
    </row>
    <row r="947" spans="2:4">
      <c r="B947" s="203"/>
      <c r="C947" s="203"/>
      <c r="D947" s="220"/>
    </row>
    <row r="948" spans="2:4">
      <c r="B948" s="203"/>
      <c r="C948" s="203"/>
      <c r="D948" s="220"/>
    </row>
    <row r="949" spans="2:4">
      <c r="B949" s="203"/>
      <c r="C949" s="203"/>
      <c r="D949" s="220"/>
    </row>
    <row r="950" spans="2:4">
      <c r="B950" s="203"/>
      <c r="C950" s="203"/>
      <c r="D950" s="220"/>
    </row>
    <row r="951" spans="2:4">
      <c r="B951" s="203"/>
      <c r="C951" s="203"/>
      <c r="D951" s="220"/>
    </row>
    <row r="952" spans="2:4">
      <c r="B952" s="203"/>
      <c r="C952" s="203"/>
      <c r="D952" s="220"/>
    </row>
    <row r="953" spans="2:4">
      <c r="B953" s="203"/>
      <c r="C953" s="203"/>
      <c r="D953" s="220"/>
    </row>
    <row r="954" spans="2:4">
      <c r="B954" s="203"/>
      <c r="C954" s="203"/>
      <c r="D954" s="220"/>
    </row>
    <row r="955" spans="2:4">
      <c r="B955" s="203"/>
      <c r="C955" s="203"/>
      <c r="D955" s="220"/>
    </row>
    <row r="956" spans="2:4">
      <c r="B956" s="203"/>
      <c r="C956" s="203"/>
      <c r="D956" s="220"/>
    </row>
    <row r="957" spans="2:4">
      <c r="B957" s="203"/>
      <c r="C957" s="203"/>
      <c r="D957" s="220"/>
    </row>
    <row r="958" spans="2:4">
      <c r="B958" s="203"/>
      <c r="C958" s="203"/>
      <c r="D958" s="220"/>
    </row>
    <row r="959" spans="2:4">
      <c r="B959" s="203"/>
      <c r="C959" s="203"/>
      <c r="D959" s="220"/>
    </row>
    <row r="960" spans="2:4">
      <c r="B960" s="203"/>
      <c r="C960" s="203"/>
      <c r="D960" s="220"/>
    </row>
    <row r="961" spans="2:4">
      <c r="B961" s="203"/>
      <c r="C961" s="203"/>
      <c r="D961" s="220"/>
    </row>
    <row r="962" spans="2:4">
      <c r="B962" s="203"/>
      <c r="C962" s="203"/>
      <c r="D962" s="220"/>
    </row>
    <row r="963" spans="2:4">
      <c r="B963" s="203"/>
      <c r="C963" s="203"/>
      <c r="D963" s="220"/>
    </row>
    <row r="964" spans="2:4">
      <c r="B964" s="203"/>
      <c r="C964" s="203"/>
      <c r="D964" s="220"/>
    </row>
    <row r="965" spans="2:4">
      <c r="B965" s="203"/>
      <c r="C965" s="203"/>
      <c r="D965" s="220"/>
    </row>
    <row r="966" spans="2:4">
      <c r="B966" s="203"/>
      <c r="C966" s="203"/>
      <c r="D966" s="220"/>
    </row>
    <row r="967" spans="2:4">
      <c r="B967" s="203"/>
      <c r="C967" s="203"/>
      <c r="D967" s="220"/>
    </row>
    <row r="968" spans="2:4">
      <c r="B968" s="203"/>
      <c r="C968" s="203"/>
      <c r="D968" s="220"/>
    </row>
    <row r="969" spans="2:4">
      <c r="B969" s="203"/>
      <c r="C969" s="203"/>
      <c r="D969" s="220"/>
    </row>
    <row r="970" spans="2:4">
      <c r="B970" s="203"/>
      <c r="C970" s="203"/>
      <c r="D970" s="220"/>
    </row>
    <row r="971" spans="2:4">
      <c r="B971" s="203"/>
      <c r="C971" s="203"/>
      <c r="D971" s="220"/>
    </row>
    <row r="972" spans="2:4">
      <c r="B972" s="203"/>
      <c r="C972" s="203"/>
      <c r="D972" s="220"/>
    </row>
    <row r="973" spans="2:4">
      <c r="B973" s="203"/>
      <c r="C973" s="203"/>
      <c r="D973" s="220"/>
    </row>
    <row r="974" spans="2:4">
      <c r="B974" s="203"/>
      <c r="C974" s="203"/>
      <c r="D974" s="220"/>
    </row>
    <row r="975" spans="2:4">
      <c r="B975" s="203"/>
      <c r="C975" s="203"/>
      <c r="D975" s="220"/>
    </row>
    <row r="976" spans="2:4">
      <c r="B976" s="203"/>
      <c r="C976" s="203"/>
      <c r="D976" s="220"/>
    </row>
    <row r="977" spans="2:4">
      <c r="B977" s="203"/>
      <c r="C977" s="203"/>
      <c r="D977" s="220"/>
    </row>
    <row r="978" spans="2:4">
      <c r="B978" s="203"/>
      <c r="C978" s="203"/>
      <c r="D978" s="220"/>
    </row>
    <row r="979" spans="2:4">
      <c r="B979" s="203"/>
      <c r="C979" s="203"/>
      <c r="D979" s="220"/>
    </row>
    <row r="980" spans="2:4">
      <c r="B980" s="203"/>
      <c r="C980" s="203"/>
      <c r="D980" s="220"/>
    </row>
    <row r="981" spans="2:4">
      <c r="B981" s="203"/>
      <c r="C981" s="203"/>
      <c r="D981" s="220"/>
    </row>
    <row r="982" spans="2:4">
      <c r="B982" s="203"/>
      <c r="C982" s="203"/>
      <c r="D982" s="220"/>
    </row>
    <row r="983" spans="2:4">
      <c r="B983" s="203"/>
      <c r="C983" s="203"/>
      <c r="D983" s="220"/>
    </row>
    <row r="984" spans="2:4">
      <c r="B984" s="203"/>
      <c r="C984" s="203"/>
      <c r="D984" s="220"/>
    </row>
    <row r="985" spans="2:4">
      <c r="B985" s="203"/>
      <c r="C985" s="203"/>
      <c r="D985" s="220"/>
    </row>
    <row r="986" spans="2:4">
      <c r="B986" s="203"/>
      <c r="C986" s="203"/>
      <c r="D986" s="220"/>
    </row>
    <row r="987" spans="2:4">
      <c r="B987" s="203"/>
      <c r="C987" s="203"/>
      <c r="D987" s="220"/>
    </row>
    <row r="988" spans="2:4">
      <c r="B988" s="203"/>
      <c r="C988" s="203"/>
      <c r="D988" s="220"/>
    </row>
    <row r="989" spans="2:4">
      <c r="B989" s="203"/>
      <c r="C989" s="203"/>
      <c r="D989" s="220"/>
    </row>
    <row r="990" spans="2:4">
      <c r="B990" s="203"/>
      <c r="C990" s="203"/>
      <c r="D990" s="220"/>
    </row>
    <row r="991" spans="2:4">
      <c r="B991" s="203"/>
      <c r="C991" s="203"/>
      <c r="D991" s="220"/>
    </row>
    <row r="992" spans="2:4">
      <c r="B992" s="203"/>
      <c r="C992" s="203"/>
      <c r="D992" s="220"/>
    </row>
    <row r="993" spans="2:4">
      <c r="B993" s="203"/>
      <c r="C993" s="203"/>
      <c r="D993" s="220"/>
    </row>
    <row r="994" spans="2:4">
      <c r="B994" s="203"/>
      <c r="C994" s="203"/>
      <c r="D994" s="220"/>
    </row>
    <row r="995" spans="2:4">
      <c r="B995" s="203"/>
      <c r="C995" s="203"/>
      <c r="D995" s="220"/>
    </row>
    <row r="996" spans="2:4">
      <c r="B996" s="203"/>
      <c r="C996" s="203"/>
      <c r="D996" s="220"/>
    </row>
    <row r="997" spans="2:4">
      <c r="B997" s="203"/>
      <c r="C997" s="203"/>
      <c r="D997" s="220"/>
    </row>
    <row r="998" spans="2:4">
      <c r="B998" s="203"/>
      <c r="C998" s="203"/>
      <c r="D998" s="220"/>
    </row>
    <row r="999" spans="2:4">
      <c r="B999" s="203"/>
      <c r="C999" s="203"/>
      <c r="D999" s="220"/>
    </row>
    <row r="1000" spans="2:4">
      <c r="B1000" s="203"/>
      <c r="C1000" s="203"/>
      <c r="D1000" s="220"/>
    </row>
    <row r="1001" spans="2:4">
      <c r="B1001" s="203"/>
      <c r="C1001" s="203"/>
      <c r="D1001" s="220"/>
    </row>
    <row r="1002" spans="2:4">
      <c r="B1002" s="203"/>
      <c r="C1002" s="203"/>
      <c r="D1002" s="220"/>
    </row>
    <row r="1003" spans="2:4">
      <c r="B1003" s="203"/>
      <c r="C1003" s="203"/>
      <c r="D1003" s="220"/>
    </row>
    <row r="1004" spans="2:4">
      <c r="B1004" s="203"/>
      <c r="C1004" s="203"/>
      <c r="D1004" s="220"/>
    </row>
    <row r="1005" spans="2:4">
      <c r="B1005" s="203"/>
      <c r="C1005" s="203"/>
      <c r="D1005" s="220"/>
    </row>
    <row r="1006" spans="2:4">
      <c r="B1006" s="203"/>
      <c r="C1006" s="203"/>
      <c r="D1006" s="220"/>
    </row>
    <row r="1007" spans="2:4">
      <c r="B1007" s="203"/>
      <c r="C1007" s="203"/>
      <c r="D1007" s="220"/>
    </row>
    <row r="1008" spans="2:4">
      <c r="B1008" s="203"/>
      <c r="C1008" s="203"/>
      <c r="D1008" s="220"/>
    </row>
    <row r="1009" spans="2:4">
      <c r="B1009" s="203"/>
      <c r="C1009" s="203"/>
      <c r="D1009" s="220"/>
    </row>
    <row r="1010" spans="2:4">
      <c r="B1010" s="203"/>
      <c r="C1010" s="203"/>
      <c r="D1010" s="220"/>
    </row>
    <row r="1011" spans="2:4">
      <c r="B1011" s="203"/>
      <c r="C1011" s="203"/>
      <c r="D1011" s="220"/>
    </row>
    <row r="1012" spans="2:4">
      <c r="B1012" s="203"/>
      <c r="C1012" s="203"/>
      <c r="D1012" s="220"/>
    </row>
    <row r="1013" spans="2:4">
      <c r="B1013" s="203"/>
      <c r="C1013" s="203"/>
      <c r="D1013" s="220"/>
    </row>
    <row r="1014" spans="2:4">
      <c r="B1014" s="203"/>
      <c r="C1014" s="203"/>
      <c r="D1014" s="220"/>
    </row>
    <row r="1015" spans="2:4">
      <c r="B1015" s="203"/>
      <c r="C1015" s="203"/>
      <c r="D1015" s="220"/>
    </row>
    <row r="1016" spans="2:4">
      <c r="B1016" s="203"/>
      <c r="C1016" s="203"/>
      <c r="D1016" s="220"/>
    </row>
    <row r="1017" spans="2:4">
      <c r="B1017" s="203"/>
      <c r="C1017" s="203"/>
      <c r="D1017" s="220"/>
    </row>
    <row r="1018" spans="2:4">
      <c r="B1018" s="203"/>
      <c r="C1018" s="203"/>
      <c r="D1018" s="220"/>
    </row>
    <row r="1019" spans="2:4">
      <c r="B1019" s="203"/>
      <c r="C1019" s="203"/>
      <c r="D1019" s="220"/>
    </row>
    <row r="1020" spans="2:4">
      <c r="B1020" s="203"/>
      <c r="C1020" s="203"/>
      <c r="D1020" s="220"/>
    </row>
    <row r="1021" spans="2:4">
      <c r="B1021" s="203"/>
      <c r="C1021" s="203"/>
      <c r="D1021" s="220"/>
    </row>
    <row r="1022" spans="2:4">
      <c r="B1022" s="203"/>
      <c r="C1022" s="203"/>
      <c r="D1022" s="220"/>
    </row>
    <row r="1023" spans="2:4">
      <c r="B1023" s="203"/>
      <c r="C1023" s="203"/>
      <c r="D1023" s="220"/>
    </row>
    <row r="1024" spans="2:4">
      <c r="B1024" s="203"/>
      <c r="C1024" s="203"/>
      <c r="D1024" s="220"/>
    </row>
    <row r="1025" spans="2:4">
      <c r="B1025" s="203"/>
      <c r="C1025" s="203"/>
      <c r="D1025" s="220"/>
    </row>
    <row r="1026" spans="2:4">
      <c r="B1026" s="203"/>
      <c r="C1026" s="203"/>
      <c r="D1026" s="220"/>
    </row>
    <row r="1027" spans="2:4">
      <c r="B1027" s="203"/>
      <c r="C1027" s="203"/>
      <c r="D1027" s="220"/>
    </row>
    <row r="1028" spans="2:4">
      <c r="B1028" s="203"/>
      <c r="C1028" s="203"/>
      <c r="D1028" s="220"/>
    </row>
    <row r="1029" spans="2:4">
      <c r="B1029" s="203"/>
      <c r="C1029" s="203"/>
      <c r="D1029" s="220"/>
    </row>
    <row r="1030" spans="2:4">
      <c r="B1030" s="203"/>
      <c r="C1030" s="203"/>
      <c r="D1030" s="220"/>
    </row>
    <row r="1031" spans="2:4">
      <c r="B1031" s="203"/>
      <c r="C1031" s="203"/>
      <c r="D1031" s="220"/>
    </row>
    <row r="1032" spans="2:4">
      <c r="B1032" s="203"/>
      <c r="C1032" s="203"/>
      <c r="D1032" s="220"/>
    </row>
    <row r="1033" spans="2:4">
      <c r="B1033" s="203"/>
      <c r="C1033" s="203"/>
      <c r="D1033" s="220"/>
    </row>
    <row r="1034" spans="2:4">
      <c r="B1034" s="203"/>
      <c r="C1034" s="203"/>
      <c r="D1034" s="220"/>
    </row>
    <row r="1035" spans="2:4">
      <c r="B1035" s="203"/>
      <c r="C1035" s="203"/>
      <c r="D1035" s="220"/>
    </row>
    <row r="1036" spans="2:4">
      <c r="B1036" s="203"/>
      <c r="C1036" s="203"/>
      <c r="D1036" s="220"/>
    </row>
    <row r="1037" spans="2:4">
      <c r="B1037" s="203"/>
      <c r="C1037" s="203"/>
      <c r="D1037" s="220"/>
    </row>
    <row r="1038" spans="2:4">
      <c r="B1038" s="203"/>
      <c r="C1038" s="203"/>
      <c r="D1038" s="220"/>
    </row>
    <row r="1039" spans="2:4">
      <c r="B1039" s="203"/>
      <c r="C1039" s="203"/>
      <c r="D1039" s="220"/>
    </row>
    <row r="1040" spans="2:4">
      <c r="B1040" s="203"/>
      <c r="C1040" s="203"/>
      <c r="D1040" s="220"/>
    </row>
    <row r="1041" spans="2:4">
      <c r="B1041" s="203"/>
      <c r="C1041" s="203"/>
      <c r="D1041" s="220"/>
    </row>
    <row r="1042" spans="2:4">
      <c r="B1042" s="203"/>
      <c r="C1042" s="203"/>
      <c r="D1042" s="220"/>
    </row>
    <row r="1043" spans="2:4">
      <c r="B1043" s="203"/>
      <c r="C1043" s="203"/>
      <c r="D1043" s="220"/>
    </row>
    <row r="1044" spans="2:4">
      <c r="B1044" s="203"/>
      <c r="C1044" s="203"/>
      <c r="D1044" s="220"/>
    </row>
    <row r="1045" spans="2:4">
      <c r="B1045" s="203"/>
      <c r="C1045" s="203"/>
      <c r="D1045" s="220"/>
    </row>
    <row r="1046" spans="2:4">
      <c r="B1046" s="203"/>
      <c r="C1046" s="203"/>
      <c r="D1046" s="220"/>
    </row>
    <row r="1047" spans="2:4">
      <c r="B1047" s="203"/>
      <c r="C1047" s="203"/>
      <c r="D1047" s="220"/>
    </row>
    <row r="1048" spans="2:4">
      <c r="B1048" s="203"/>
      <c r="C1048" s="203"/>
      <c r="D1048" s="220"/>
    </row>
    <row r="1049" spans="2:4">
      <c r="B1049" s="203"/>
      <c r="C1049" s="203"/>
      <c r="D1049" s="220"/>
    </row>
    <row r="1050" spans="2:4">
      <c r="B1050" s="203"/>
      <c r="C1050" s="203"/>
      <c r="D1050" s="220"/>
    </row>
    <row r="1051" spans="2:4">
      <c r="B1051" s="203"/>
      <c r="C1051" s="203"/>
      <c r="D1051" s="220"/>
    </row>
    <row r="1052" spans="2:4">
      <c r="B1052" s="203"/>
      <c r="C1052" s="203"/>
      <c r="D1052" s="220"/>
    </row>
    <row r="1053" spans="2:4">
      <c r="B1053" s="203"/>
      <c r="C1053" s="203"/>
      <c r="D1053" s="220"/>
    </row>
    <row r="1054" spans="2:4">
      <c r="B1054" s="203"/>
      <c r="C1054" s="203"/>
      <c r="D1054" s="220"/>
    </row>
    <row r="1055" spans="2:4">
      <c r="B1055" s="203"/>
      <c r="C1055" s="203"/>
      <c r="D1055" s="220"/>
    </row>
    <row r="1056" spans="2:4">
      <c r="B1056" s="203"/>
      <c r="C1056" s="203"/>
      <c r="D1056" s="220"/>
    </row>
    <row r="1057" spans="2:4">
      <c r="B1057" s="203"/>
      <c r="C1057" s="203"/>
      <c r="D1057" s="220"/>
    </row>
    <row r="1058" spans="2:4">
      <c r="B1058" s="203"/>
      <c r="C1058" s="203"/>
      <c r="D1058" s="220"/>
    </row>
    <row r="1059" spans="2:4">
      <c r="B1059" s="203"/>
      <c r="C1059" s="203"/>
      <c r="D1059" s="220"/>
    </row>
    <row r="1060" spans="2:4">
      <c r="B1060" s="203"/>
      <c r="C1060" s="203"/>
      <c r="D1060" s="220"/>
    </row>
    <row r="1061" spans="2:4">
      <c r="B1061" s="203"/>
      <c r="C1061" s="203"/>
      <c r="D1061" s="220"/>
    </row>
    <row r="1062" spans="2:4">
      <c r="B1062" s="203"/>
      <c r="C1062" s="203"/>
      <c r="D1062" s="220"/>
    </row>
    <row r="1063" spans="2:4">
      <c r="B1063" s="203"/>
      <c r="C1063" s="203"/>
      <c r="D1063" s="220"/>
    </row>
    <row r="1064" spans="2:4">
      <c r="B1064" s="203"/>
      <c r="C1064" s="203"/>
      <c r="D1064" s="220"/>
    </row>
    <row r="1065" spans="2:4">
      <c r="B1065" s="203"/>
      <c r="C1065" s="203"/>
      <c r="D1065" s="220"/>
    </row>
    <row r="1066" spans="2:4">
      <c r="B1066" s="203"/>
      <c r="C1066" s="203"/>
      <c r="D1066" s="220"/>
    </row>
    <row r="1067" spans="2:4">
      <c r="B1067" s="203"/>
      <c r="C1067" s="203"/>
      <c r="D1067" s="220"/>
    </row>
    <row r="1068" spans="2:4">
      <c r="B1068" s="203"/>
      <c r="C1068" s="203"/>
      <c r="D1068" s="220"/>
    </row>
    <row r="1069" spans="2:4">
      <c r="B1069" s="203"/>
      <c r="C1069" s="203"/>
      <c r="D1069" s="220"/>
    </row>
    <row r="1070" spans="2:4">
      <c r="B1070" s="203"/>
      <c r="C1070" s="203"/>
      <c r="D1070" s="220"/>
    </row>
    <row r="1071" spans="2:4">
      <c r="B1071" s="203"/>
      <c r="C1071" s="203"/>
      <c r="D1071" s="220"/>
    </row>
    <row r="1072" spans="2:4">
      <c r="B1072" s="203"/>
      <c r="C1072" s="203"/>
      <c r="D1072" s="220"/>
    </row>
    <row r="1073" spans="2:4">
      <c r="B1073" s="203"/>
      <c r="C1073" s="203"/>
      <c r="D1073" s="220"/>
    </row>
    <row r="1074" spans="2:4">
      <c r="B1074" s="203"/>
      <c r="C1074" s="203"/>
      <c r="D1074" s="220"/>
    </row>
    <row r="1075" spans="2:4">
      <c r="B1075" s="203"/>
      <c r="C1075" s="203"/>
      <c r="D1075" s="220"/>
    </row>
    <row r="1076" spans="2:4">
      <c r="B1076" s="203"/>
      <c r="C1076" s="203"/>
      <c r="D1076" s="220"/>
    </row>
    <row r="1077" spans="2:4">
      <c r="B1077" s="203"/>
      <c r="C1077" s="203"/>
      <c r="D1077" s="220"/>
    </row>
    <row r="1078" spans="2:4">
      <c r="B1078" s="203"/>
      <c r="C1078" s="203"/>
      <c r="D1078" s="220"/>
    </row>
    <row r="1079" spans="2:4">
      <c r="B1079" s="203"/>
      <c r="C1079" s="203"/>
      <c r="D1079" s="220"/>
    </row>
    <row r="1080" spans="2:4">
      <c r="B1080" s="203"/>
      <c r="C1080" s="203"/>
      <c r="D1080" s="220"/>
    </row>
    <row r="1081" spans="2:4">
      <c r="B1081" s="203"/>
      <c r="C1081" s="203"/>
      <c r="D1081" s="220"/>
    </row>
    <row r="1082" spans="2:4">
      <c r="B1082" s="203"/>
      <c r="C1082" s="203"/>
      <c r="D1082" s="220"/>
    </row>
    <row r="1083" spans="2:4">
      <c r="B1083" s="203"/>
      <c r="C1083" s="203"/>
      <c r="D1083" s="220"/>
    </row>
    <row r="1084" spans="2:4">
      <c r="B1084" s="203"/>
      <c r="C1084" s="203"/>
      <c r="D1084" s="220"/>
    </row>
    <row r="1085" spans="2:4">
      <c r="B1085" s="203"/>
      <c r="C1085" s="203"/>
      <c r="D1085" s="220"/>
    </row>
    <row r="1086" spans="2:4">
      <c r="B1086" s="203"/>
      <c r="C1086" s="203"/>
      <c r="D1086" s="220"/>
    </row>
    <row r="1087" spans="2:4">
      <c r="B1087" s="203"/>
      <c r="C1087" s="203"/>
      <c r="D1087" s="220"/>
    </row>
    <row r="1088" spans="2:4">
      <c r="B1088" s="203"/>
      <c r="C1088" s="203"/>
      <c r="D1088" s="220"/>
    </row>
    <row r="1089" spans="2:4">
      <c r="B1089" s="203"/>
      <c r="C1089" s="203"/>
      <c r="D1089" s="220"/>
    </row>
    <row r="1090" spans="2:4">
      <c r="B1090" s="203"/>
      <c r="C1090" s="203"/>
      <c r="D1090" s="220"/>
    </row>
    <row r="1091" spans="2:4">
      <c r="B1091" s="203"/>
      <c r="C1091" s="203"/>
      <c r="D1091" s="220"/>
    </row>
    <row r="1092" spans="2:4">
      <c r="B1092" s="203"/>
      <c r="C1092" s="203"/>
      <c r="D1092" s="220"/>
    </row>
    <row r="1093" spans="2:4">
      <c r="B1093" s="203"/>
      <c r="C1093" s="203"/>
      <c r="D1093" s="220"/>
    </row>
    <row r="1094" spans="2:4">
      <c r="B1094" s="203"/>
      <c r="C1094" s="203"/>
      <c r="D1094" s="220"/>
    </row>
    <row r="1095" spans="2:4">
      <c r="B1095" s="203"/>
      <c r="C1095" s="203"/>
      <c r="D1095" s="220"/>
    </row>
    <row r="1096" spans="2:4">
      <c r="B1096" s="203"/>
      <c r="C1096" s="203"/>
      <c r="D1096" s="220"/>
    </row>
    <row r="1097" spans="2:4">
      <c r="B1097" s="203"/>
      <c r="C1097" s="203"/>
      <c r="D1097" s="220"/>
    </row>
    <row r="1098" spans="2:4">
      <c r="B1098" s="203"/>
      <c r="C1098" s="203"/>
      <c r="D1098" s="220"/>
    </row>
    <row r="1099" spans="2:4">
      <c r="B1099" s="203"/>
      <c r="C1099" s="203"/>
      <c r="D1099" s="220"/>
    </row>
    <row r="1100" spans="2:4">
      <c r="B1100" s="203"/>
      <c r="C1100" s="203"/>
      <c r="D1100" s="220"/>
    </row>
    <row r="1101" spans="2:4">
      <c r="B1101" s="203"/>
      <c r="C1101" s="203"/>
      <c r="D1101" s="220"/>
    </row>
    <row r="1102" spans="2:4">
      <c r="B1102" s="203"/>
      <c r="C1102" s="203"/>
      <c r="D1102" s="220"/>
    </row>
    <row r="1103" spans="2:4">
      <c r="B1103" s="203"/>
      <c r="C1103" s="203"/>
      <c r="D1103" s="220"/>
    </row>
    <row r="1104" spans="2:4">
      <c r="B1104" s="203"/>
      <c r="C1104" s="203"/>
      <c r="D1104" s="220"/>
    </row>
    <row r="1105" spans="2:4">
      <c r="B1105" s="203"/>
      <c r="C1105" s="203"/>
      <c r="D1105" s="220"/>
    </row>
    <row r="1106" spans="2:4">
      <c r="B1106" s="203"/>
      <c r="C1106" s="203"/>
      <c r="D1106" s="220"/>
    </row>
    <row r="1107" spans="2:4">
      <c r="B1107" s="203"/>
      <c r="C1107" s="203"/>
      <c r="D1107" s="220"/>
    </row>
    <row r="1108" spans="2:4">
      <c r="B1108" s="203"/>
      <c r="C1108" s="203"/>
      <c r="D1108" s="220"/>
    </row>
    <row r="1109" spans="2:4">
      <c r="B1109" s="203"/>
      <c r="C1109" s="203"/>
      <c r="D1109" s="220"/>
    </row>
    <row r="1110" spans="2:4">
      <c r="B1110" s="203"/>
      <c r="C1110" s="203"/>
      <c r="D1110" s="220"/>
    </row>
    <row r="1111" spans="2:4">
      <c r="B1111" s="203"/>
      <c r="C1111" s="203"/>
      <c r="D1111" s="220"/>
    </row>
    <row r="1112" spans="2:4">
      <c r="B1112" s="203"/>
      <c r="C1112" s="203"/>
      <c r="D1112" s="220"/>
    </row>
    <row r="1113" spans="2:4">
      <c r="B1113" s="203"/>
      <c r="C1113" s="203"/>
      <c r="D1113" s="220"/>
    </row>
    <row r="1114" spans="2:4">
      <c r="B1114" s="203"/>
      <c r="C1114" s="203"/>
      <c r="D1114" s="220"/>
    </row>
    <row r="1115" spans="2:4">
      <c r="B1115" s="203"/>
      <c r="C1115" s="203"/>
      <c r="D1115" s="220"/>
    </row>
    <row r="1116" spans="2:4">
      <c r="B1116" s="203"/>
      <c r="C1116" s="203"/>
      <c r="D1116" s="220"/>
    </row>
    <row r="1117" spans="2:4">
      <c r="B1117" s="203"/>
      <c r="C1117" s="203"/>
      <c r="D1117" s="220"/>
    </row>
    <row r="1118" spans="2:4">
      <c r="B1118" s="203"/>
      <c r="C1118" s="203"/>
      <c r="D1118" s="220"/>
    </row>
    <row r="1119" spans="2:4">
      <c r="B1119" s="203"/>
      <c r="C1119" s="203"/>
      <c r="D1119" s="220"/>
    </row>
    <row r="1120" spans="2:4">
      <c r="B1120" s="203"/>
      <c r="C1120" s="203"/>
      <c r="D1120" s="220"/>
    </row>
    <row r="1121" spans="2:4">
      <c r="B1121" s="203"/>
      <c r="C1121" s="203"/>
      <c r="D1121" s="220"/>
    </row>
    <row r="1122" spans="2:4">
      <c r="B1122" s="203"/>
      <c r="C1122" s="203"/>
      <c r="D1122" s="220"/>
    </row>
    <row r="1123" spans="2:4">
      <c r="B1123" s="203"/>
      <c r="C1123" s="203"/>
      <c r="D1123" s="220"/>
    </row>
    <row r="1124" spans="2:4">
      <c r="B1124" s="203"/>
      <c r="C1124" s="203"/>
      <c r="D1124" s="220"/>
    </row>
    <row r="1125" spans="2:4">
      <c r="B1125" s="203"/>
      <c r="C1125" s="203"/>
      <c r="D1125" s="220"/>
    </row>
    <row r="1126" spans="2:4">
      <c r="B1126" s="203"/>
      <c r="C1126" s="203"/>
      <c r="D1126" s="220"/>
    </row>
    <row r="1127" spans="2:4">
      <c r="B1127" s="203"/>
      <c r="C1127" s="203"/>
      <c r="D1127" s="220"/>
    </row>
    <row r="1128" spans="2:4">
      <c r="B1128" s="203"/>
      <c r="C1128" s="203"/>
      <c r="D1128" s="220"/>
    </row>
    <row r="1129" spans="2:4">
      <c r="B1129" s="203"/>
      <c r="C1129" s="203"/>
      <c r="D1129" s="220"/>
    </row>
    <row r="1130" spans="2:4">
      <c r="B1130" s="203"/>
      <c r="C1130" s="203"/>
      <c r="D1130" s="220"/>
    </row>
    <row r="1131" spans="2:4">
      <c r="B1131" s="203"/>
      <c r="C1131" s="203"/>
      <c r="D1131" s="220"/>
    </row>
    <row r="1132" spans="2:4">
      <c r="B1132" s="203"/>
      <c r="C1132" s="203"/>
      <c r="D1132" s="220"/>
    </row>
    <row r="1133" spans="2:4">
      <c r="B1133" s="203"/>
      <c r="C1133" s="203"/>
      <c r="D1133" s="220"/>
    </row>
    <row r="1134" spans="2:4">
      <c r="B1134" s="203"/>
      <c r="C1134" s="203"/>
      <c r="D1134" s="220"/>
    </row>
    <row r="1135" spans="2:4">
      <c r="B1135" s="203"/>
      <c r="C1135" s="203"/>
      <c r="D1135" s="220"/>
    </row>
    <row r="1136" spans="2:4">
      <c r="B1136" s="203"/>
      <c r="C1136" s="203"/>
      <c r="D1136" s="220"/>
    </row>
    <row r="1137" spans="2:4">
      <c r="B1137" s="203"/>
      <c r="C1137" s="203"/>
      <c r="D1137" s="220"/>
    </row>
    <row r="1138" spans="2:4">
      <c r="B1138" s="203"/>
      <c r="C1138" s="203"/>
      <c r="D1138" s="220"/>
    </row>
    <row r="1139" spans="2:4">
      <c r="B1139" s="203"/>
      <c r="C1139" s="203"/>
      <c r="D1139" s="220"/>
    </row>
    <row r="1140" spans="2:4">
      <c r="B1140" s="203"/>
      <c r="C1140" s="203"/>
      <c r="D1140" s="220"/>
    </row>
    <row r="1141" spans="2:4">
      <c r="B1141" s="203"/>
      <c r="C1141" s="203"/>
      <c r="D1141" s="220"/>
    </row>
    <row r="1142" spans="2:4">
      <c r="B1142" s="203"/>
      <c r="C1142" s="203"/>
      <c r="D1142" s="220"/>
    </row>
    <row r="1143" spans="2:4">
      <c r="B1143" s="203"/>
      <c r="C1143" s="203"/>
      <c r="D1143" s="220"/>
    </row>
    <row r="1144" spans="2:4">
      <c r="B1144" s="203"/>
      <c r="C1144" s="203"/>
      <c r="D1144" s="220"/>
    </row>
    <row r="1145" spans="2:4">
      <c r="B1145" s="203"/>
      <c r="C1145" s="203"/>
      <c r="D1145" s="220"/>
    </row>
    <row r="1146" spans="2:4">
      <c r="B1146" s="203"/>
      <c r="C1146" s="203"/>
      <c r="D1146" s="220"/>
    </row>
    <row r="1147" spans="2:4">
      <c r="B1147" s="203"/>
      <c r="C1147" s="203"/>
      <c r="D1147" s="220"/>
    </row>
    <row r="1148" spans="2:4">
      <c r="B1148" s="203"/>
      <c r="C1148" s="203"/>
      <c r="D1148" s="220"/>
    </row>
    <row r="1149" spans="2:4">
      <c r="B1149" s="203"/>
      <c r="C1149" s="203"/>
      <c r="D1149" s="220"/>
    </row>
    <row r="1150" spans="2:4">
      <c r="B1150" s="203"/>
      <c r="C1150" s="203"/>
      <c r="D1150" s="220"/>
    </row>
    <row r="1151" spans="2:4">
      <c r="B1151" s="203"/>
      <c r="C1151" s="203"/>
      <c r="D1151" s="220"/>
    </row>
    <row r="1152" spans="2:4">
      <c r="B1152" s="203"/>
      <c r="C1152" s="203"/>
      <c r="D1152" s="220"/>
    </row>
    <row r="1153" spans="2:4">
      <c r="B1153" s="203"/>
      <c r="C1153" s="203"/>
      <c r="D1153" s="220"/>
    </row>
    <row r="1154" spans="2:4">
      <c r="B1154" s="203"/>
      <c r="C1154" s="203"/>
      <c r="D1154" s="220"/>
    </row>
    <row r="1155" spans="2:4">
      <c r="B1155" s="203"/>
      <c r="C1155" s="203"/>
      <c r="D1155" s="220"/>
    </row>
    <row r="1156" spans="2:4">
      <c r="B1156" s="203"/>
      <c r="C1156" s="203"/>
      <c r="D1156" s="220"/>
    </row>
    <row r="1157" spans="2:4">
      <c r="B1157" s="203"/>
      <c r="C1157" s="203"/>
      <c r="D1157" s="220"/>
    </row>
    <row r="1158" spans="2:4">
      <c r="B1158" s="203"/>
      <c r="C1158" s="203"/>
      <c r="D1158" s="220"/>
    </row>
    <row r="1159" spans="2:4">
      <c r="B1159" s="203"/>
      <c r="C1159" s="203"/>
      <c r="D1159" s="220"/>
    </row>
    <row r="1160" spans="2:4">
      <c r="B1160" s="203"/>
      <c r="C1160" s="203"/>
      <c r="D1160" s="220"/>
    </row>
    <row r="1161" spans="2:4">
      <c r="B1161" s="203"/>
      <c r="C1161" s="203"/>
      <c r="D1161" s="220"/>
    </row>
    <row r="1162" spans="2:4">
      <c r="B1162" s="203"/>
      <c r="C1162" s="203"/>
      <c r="D1162" s="220"/>
    </row>
    <row r="1163" spans="2:4">
      <c r="B1163" s="203"/>
      <c r="C1163" s="203"/>
      <c r="D1163" s="220"/>
    </row>
    <row r="1164" spans="2:4">
      <c r="B1164" s="203"/>
      <c r="C1164" s="203"/>
      <c r="D1164" s="220"/>
    </row>
    <row r="1165" spans="2:4">
      <c r="B1165" s="203"/>
      <c r="C1165" s="203"/>
      <c r="D1165" s="220"/>
    </row>
    <row r="1166" spans="2:4">
      <c r="B1166" s="203"/>
      <c r="C1166" s="203"/>
      <c r="D1166" s="220"/>
    </row>
    <row r="1167" spans="2:4">
      <c r="B1167" s="203"/>
      <c r="C1167" s="203"/>
      <c r="D1167" s="220"/>
    </row>
    <row r="1168" spans="2:4">
      <c r="B1168" s="203"/>
      <c r="C1168" s="203"/>
      <c r="D1168" s="220"/>
    </row>
    <row r="1169" spans="2:4">
      <c r="B1169" s="203"/>
      <c r="C1169" s="203"/>
      <c r="D1169" s="220"/>
    </row>
    <row r="1170" spans="2:4">
      <c r="B1170" s="203"/>
      <c r="C1170" s="203"/>
      <c r="D1170" s="220"/>
    </row>
    <row r="1171" spans="2:4">
      <c r="B1171" s="203"/>
      <c r="C1171" s="203"/>
      <c r="D1171" s="220"/>
    </row>
    <row r="1172" spans="2:4">
      <c r="B1172" s="203"/>
      <c r="C1172" s="203"/>
      <c r="D1172" s="220"/>
    </row>
    <row r="1173" spans="2:4">
      <c r="B1173" s="203"/>
      <c r="C1173" s="203"/>
      <c r="D1173" s="220"/>
    </row>
    <row r="1174" spans="2:4">
      <c r="B1174" s="203"/>
      <c r="C1174" s="203"/>
      <c r="D1174" s="220"/>
    </row>
    <row r="1175" spans="2:4">
      <c r="B1175" s="203"/>
      <c r="C1175" s="203"/>
      <c r="D1175" s="220"/>
    </row>
    <row r="1176" spans="2:4">
      <c r="B1176" s="203"/>
      <c r="C1176" s="203"/>
      <c r="D1176" s="220"/>
    </row>
    <row r="1177" spans="2:4">
      <c r="B1177" s="203"/>
      <c r="C1177" s="203"/>
      <c r="D1177" s="220"/>
    </row>
    <row r="1178" spans="2:4">
      <c r="B1178" s="203"/>
      <c r="C1178" s="203"/>
      <c r="D1178" s="220"/>
    </row>
    <row r="1179" spans="2:4">
      <c r="B1179" s="203"/>
      <c r="C1179" s="203"/>
      <c r="D1179" s="220"/>
    </row>
    <row r="1180" spans="2:4">
      <c r="B1180" s="203"/>
      <c r="C1180" s="203"/>
      <c r="D1180" s="220"/>
    </row>
    <row r="1181" spans="2:4">
      <c r="B1181" s="203"/>
      <c r="C1181" s="203"/>
      <c r="D1181" s="220"/>
    </row>
    <row r="1182" spans="2:4">
      <c r="B1182" s="203"/>
      <c r="C1182" s="203"/>
      <c r="D1182" s="220"/>
    </row>
    <row r="1183" spans="2:4">
      <c r="B1183" s="203"/>
      <c r="C1183" s="203"/>
      <c r="D1183" s="220"/>
    </row>
    <row r="1184" spans="2:4">
      <c r="B1184" s="203"/>
      <c r="C1184" s="203"/>
      <c r="D1184" s="220"/>
    </row>
    <row r="1185" spans="2:4">
      <c r="B1185" s="203"/>
      <c r="C1185" s="203"/>
      <c r="D1185" s="220"/>
    </row>
    <row r="1186" spans="2:4">
      <c r="B1186" s="203"/>
      <c r="C1186" s="203"/>
      <c r="D1186" s="220"/>
    </row>
    <row r="1187" spans="2:4">
      <c r="B1187" s="203"/>
      <c r="C1187" s="203"/>
      <c r="D1187" s="220"/>
    </row>
    <row r="1188" spans="2:4">
      <c r="B1188" s="203"/>
      <c r="C1188" s="203"/>
      <c r="D1188" s="220"/>
    </row>
    <row r="1189" spans="2:4">
      <c r="B1189" s="455"/>
      <c r="C1189" s="456"/>
      <c r="D1189" s="457"/>
    </row>
    <row r="1190" spans="2:4">
      <c r="B1190" s="455"/>
      <c r="C1190" s="456"/>
      <c r="D1190" s="457"/>
    </row>
    <row r="1191" spans="2:4">
      <c r="B1191" s="455"/>
      <c r="C1191" s="456"/>
      <c r="D1191" s="457"/>
    </row>
    <row r="1192" spans="2:4">
      <c r="B1192" s="455"/>
      <c r="C1192" s="456"/>
      <c r="D1192" s="457"/>
    </row>
    <row r="1193" spans="2:4">
      <c r="B1193" s="455"/>
      <c r="C1193" s="456"/>
      <c r="D1193" s="457"/>
    </row>
    <row r="1194" spans="2:4">
      <c r="B1194" s="455"/>
      <c r="C1194" s="456"/>
      <c r="D1194" s="457"/>
    </row>
    <row r="1195" spans="2:4">
      <c r="B1195" s="455"/>
      <c r="C1195" s="456"/>
      <c r="D1195" s="457"/>
    </row>
    <row r="1196" spans="2:4">
      <c r="B1196" s="455"/>
      <c r="C1196" s="456"/>
      <c r="D1196" s="457"/>
    </row>
    <row r="1197" spans="2:4">
      <c r="B1197" s="455"/>
      <c r="C1197" s="456"/>
      <c r="D1197" s="457"/>
    </row>
    <row r="1198" spans="2:4">
      <c r="B1198" s="455"/>
      <c r="C1198" s="456"/>
      <c r="D1198" s="457"/>
    </row>
    <row r="1199" spans="2:4">
      <c r="B1199" s="455"/>
      <c r="C1199" s="456"/>
      <c r="D1199" s="457"/>
    </row>
    <row r="1200" spans="2:4">
      <c r="B1200" s="455"/>
      <c r="C1200" s="456"/>
      <c r="D1200" s="457"/>
    </row>
    <row r="1201" spans="2:4">
      <c r="B1201" s="455"/>
      <c r="C1201" s="456"/>
      <c r="D1201" s="457"/>
    </row>
    <row r="1202" spans="2:4">
      <c r="B1202" s="455"/>
      <c r="C1202" s="456"/>
      <c r="D1202" s="457"/>
    </row>
    <row r="1203" spans="2:4">
      <c r="B1203" s="455"/>
      <c r="C1203" s="456"/>
      <c r="D1203" s="457"/>
    </row>
    <row r="1204" spans="2:4">
      <c r="B1204" s="455"/>
      <c r="C1204" s="456"/>
      <c r="D1204" s="457"/>
    </row>
    <row r="1205" spans="2:4">
      <c r="B1205" s="455"/>
      <c r="C1205" s="456"/>
      <c r="D1205" s="457"/>
    </row>
    <row r="1206" spans="2:4">
      <c r="B1206" s="455"/>
      <c r="C1206" s="456"/>
      <c r="D1206" s="457"/>
    </row>
    <row r="1207" spans="2:4">
      <c r="B1207" s="455"/>
      <c r="C1207" s="456"/>
      <c r="D1207" s="457"/>
    </row>
    <row r="1208" spans="2:4">
      <c r="B1208" s="455"/>
      <c r="C1208" s="456"/>
      <c r="D1208" s="457"/>
    </row>
    <row r="1209" spans="2:4">
      <c r="B1209" s="455"/>
      <c r="C1209" s="456"/>
      <c r="D1209" s="457"/>
    </row>
    <row r="1210" spans="2:4">
      <c r="B1210" s="455"/>
      <c r="C1210" s="456"/>
      <c r="D1210" s="457"/>
    </row>
    <row r="1211" spans="2:4">
      <c r="B1211" s="455"/>
      <c r="C1211" s="456"/>
      <c r="D1211" s="457"/>
    </row>
    <row r="1212" spans="2:4">
      <c r="B1212" s="455"/>
      <c r="C1212" s="456"/>
      <c r="D1212" s="457"/>
    </row>
    <row r="1213" spans="2:4">
      <c r="B1213" s="455"/>
      <c r="C1213" s="456"/>
      <c r="D1213" s="457"/>
    </row>
    <row r="1214" spans="2:4">
      <c r="B1214" s="458"/>
      <c r="C1214" s="456"/>
      <c r="D1214" s="457"/>
    </row>
    <row r="1215" spans="2:4">
      <c r="B1215" s="455"/>
      <c r="C1215" s="456"/>
      <c r="D1215" s="457"/>
    </row>
    <row r="1216" spans="2:4">
      <c r="B1216" s="456"/>
      <c r="C1216" s="456"/>
      <c r="D1216" s="457"/>
    </row>
    <row r="1217" spans="2:4">
      <c r="B1217" s="455"/>
      <c r="C1217" s="456"/>
      <c r="D1217" s="457"/>
    </row>
    <row r="1218" spans="2:4">
      <c r="B1218" s="455"/>
      <c r="C1218" s="456"/>
      <c r="D1218" s="457"/>
    </row>
    <row r="1219" spans="2:4">
      <c r="B1219" s="455"/>
      <c r="C1219" s="456"/>
      <c r="D1219" s="457"/>
    </row>
    <row r="1220" spans="2:4">
      <c r="B1220" s="455"/>
      <c r="C1220" s="456"/>
      <c r="D1220" s="457"/>
    </row>
    <row r="1221" spans="2:4">
      <c r="B1221" s="455"/>
      <c r="C1221" s="456"/>
      <c r="D1221" s="457"/>
    </row>
    <row r="1222" spans="2:4">
      <c r="B1222" s="455"/>
      <c r="C1222" s="456"/>
      <c r="D1222" s="457"/>
    </row>
    <row r="1223" spans="2:4">
      <c r="B1223" s="455"/>
      <c r="C1223" s="456"/>
      <c r="D1223" s="457"/>
    </row>
    <row r="1224" spans="2:4">
      <c r="B1224" s="455"/>
      <c r="C1224" s="456"/>
      <c r="D1224" s="457"/>
    </row>
    <row r="1225" spans="2:4">
      <c r="B1225" s="455"/>
      <c r="C1225" s="456"/>
      <c r="D1225" s="457"/>
    </row>
    <row r="1226" spans="2:4">
      <c r="B1226" s="455"/>
      <c r="C1226" s="456"/>
      <c r="D1226" s="457"/>
    </row>
    <row r="1227" spans="2:4">
      <c r="B1227" s="455"/>
      <c r="C1227" s="456"/>
      <c r="D1227" s="457"/>
    </row>
    <row r="1228" spans="2:4">
      <c r="B1228" s="455"/>
      <c r="C1228" s="456"/>
      <c r="D1228" s="457"/>
    </row>
    <row r="1229" spans="2:4">
      <c r="B1229" s="455"/>
      <c r="C1229" s="456"/>
      <c r="D1229" s="457"/>
    </row>
    <row r="1230" spans="2:4">
      <c r="B1230" s="455"/>
      <c r="C1230" s="456"/>
      <c r="D1230" s="457"/>
    </row>
    <row r="1231" spans="2:4">
      <c r="B1231" s="455"/>
      <c r="C1231" s="456"/>
      <c r="D1231" s="457"/>
    </row>
    <row r="1232" spans="2:4">
      <c r="B1232" s="455"/>
      <c r="C1232" s="456"/>
      <c r="D1232" s="457"/>
    </row>
    <row r="1233" spans="2:4">
      <c r="B1233" s="455"/>
      <c r="C1233" s="456"/>
      <c r="D1233" s="457"/>
    </row>
    <row r="1234" spans="2:4">
      <c r="B1234" s="455"/>
      <c r="C1234" s="456"/>
      <c r="D1234" s="457"/>
    </row>
    <row r="1235" spans="2:4">
      <c r="B1235" s="455"/>
      <c r="C1235" s="456"/>
      <c r="D1235" s="457"/>
    </row>
    <row r="1236" spans="2:4">
      <c r="B1236" s="455"/>
      <c r="C1236" s="456"/>
      <c r="D1236" s="457"/>
    </row>
    <row r="1237" spans="2:4">
      <c r="B1237" s="455"/>
      <c r="C1237" s="456"/>
      <c r="D1237" s="457"/>
    </row>
    <row r="1238" spans="2:4">
      <c r="B1238" s="455"/>
      <c r="C1238" s="456"/>
      <c r="D1238" s="457"/>
    </row>
    <row r="1239" spans="2:4">
      <c r="B1239" s="455"/>
      <c r="C1239" s="456"/>
      <c r="D1239" s="457"/>
    </row>
    <row r="1240" spans="2:4">
      <c r="B1240" s="455"/>
      <c r="C1240" s="456"/>
      <c r="D1240" s="457"/>
    </row>
    <row r="1241" spans="2:4">
      <c r="B1241" s="455"/>
      <c r="C1241" s="456"/>
      <c r="D1241" s="457"/>
    </row>
    <row r="1242" spans="2:4">
      <c r="B1242" s="455"/>
      <c r="C1242" s="456"/>
      <c r="D1242" s="457"/>
    </row>
    <row r="1243" spans="2:4">
      <c r="B1243" s="455"/>
      <c r="C1243" s="456"/>
      <c r="D1243" s="457"/>
    </row>
    <row r="1244" spans="2:4">
      <c r="B1244" s="455"/>
      <c r="C1244" s="456"/>
      <c r="D1244" s="457"/>
    </row>
    <row r="1245" spans="2:4">
      <c r="B1245" s="455"/>
      <c r="C1245" s="456"/>
      <c r="D1245" s="457"/>
    </row>
    <row r="1246" spans="2:4">
      <c r="B1246" s="455"/>
      <c r="C1246" s="456"/>
      <c r="D1246" s="457"/>
    </row>
    <row r="1247" spans="2:4">
      <c r="B1247" s="455"/>
      <c r="C1247" s="456"/>
      <c r="D1247" s="457"/>
    </row>
    <row r="1248" spans="2:4">
      <c r="B1248" s="455"/>
      <c r="C1248" s="456"/>
      <c r="D1248" s="457"/>
    </row>
    <row r="1249" spans="2:4">
      <c r="B1249" s="455"/>
      <c r="C1249" s="455"/>
      <c r="D1249" s="457"/>
    </row>
    <row r="1250" spans="2:4">
      <c r="B1250" s="455"/>
      <c r="C1250" s="455"/>
      <c r="D1250" s="457"/>
    </row>
    <row r="1251" spans="2:4">
      <c r="B1251" s="455"/>
      <c r="C1251" s="455"/>
      <c r="D1251" s="457"/>
    </row>
    <row r="1252" spans="2:4">
      <c r="B1252" s="455"/>
      <c r="C1252" s="455"/>
      <c r="D1252" s="457"/>
    </row>
    <row r="1253" spans="2:4">
      <c r="B1253" s="455"/>
      <c r="C1253" s="459"/>
      <c r="D1253" s="457"/>
    </row>
    <row r="1254" spans="2:4">
      <c r="B1254" s="455"/>
      <c r="C1254" s="459"/>
      <c r="D1254" s="457"/>
    </row>
    <row r="1255" spans="2:4">
      <c r="B1255" s="455"/>
      <c r="C1255" s="459"/>
      <c r="D1255" s="457"/>
    </row>
    <row r="1256" spans="2:4">
      <c r="B1256" s="455"/>
      <c r="C1256" s="459"/>
      <c r="D1256" s="457"/>
    </row>
    <row r="1257" spans="2:4">
      <c r="B1257" s="455"/>
      <c r="C1257" s="459"/>
      <c r="D1257" s="457"/>
    </row>
    <row r="1258" spans="2:4">
      <c r="B1258" s="455"/>
      <c r="C1258" s="459"/>
      <c r="D1258" s="457"/>
    </row>
    <row r="1259" spans="2:4">
      <c r="B1259" s="455"/>
      <c r="C1259" s="459"/>
      <c r="D1259" s="457"/>
    </row>
    <row r="1260" spans="2:4">
      <c r="B1260" s="455"/>
      <c r="C1260" s="459"/>
      <c r="D1260" s="457"/>
    </row>
    <row r="1261" spans="2:4">
      <c r="B1261" s="455"/>
      <c r="C1261" s="459"/>
      <c r="D1261" s="457"/>
    </row>
    <row r="1262" spans="2:4">
      <c r="B1262" s="455"/>
      <c r="C1262" s="459"/>
      <c r="D1262" s="457"/>
    </row>
    <row r="1263" spans="2:4">
      <c r="B1263" s="455"/>
      <c r="C1263" s="459"/>
      <c r="D1263" s="457"/>
    </row>
    <row r="1264" spans="2:4">
      <c r="B1264" s="455"/>
      <c r="C1264" s="459"/>
      <c r="D1264" s="457"/>
    </row>
    <row r="1265" spans="2:4">
      <c r="B1265" s="455"/>
      <c r="C1265" s="459"/>
      <c r="D1265" s="457"/>
    </row>
    <row r="1266" spans="2:4">
      <c r="B1266" s="455"/>
      <c r="C1266" s="459"/>
      <c r="D1266" s="457"/>
    </row>
    <row r="1267" spans="2:4">
      <c r="B1267" s="455"/>
      <c r="C1267" s="459"/>
      <c r="D1267" s="457"/>
    </row>
    <row r="1268" spans="2:4">
      <c r="B1268" s="455"/>
      <c r="C1268" s="459"/>
      <c r="D1268" s="457"/>
    </row>
    <row r="1269" spans="2:4">
      <c r="B1269" s="455"/>
      <c r="C1269" s="459"/>
      <c r="D1269" s="457"/>
    </row>
    <row r="1270" spans="2:4">
      <c r="B1270" s="455"/>
      <c r="C1270" s="459"/>
      <c r="D1270" s="457"/>
    </row>
    <row r="1271" spans="2:4">
      <c r="B1271" s="455"/>
      <c r="C1271" s="459"/>
      <c r="D1271" s="457"/>
    </row>
    <row r="1272" spans="2:4">
      <c r="B1272" s="455"/>
      <c r="C1272" s="459"/>
      <c r="D1272" s="457"/>
    </row>
    <row r="1273" spans="2:4">
      <c r="B1273" s="455"/>
      <c r="C1273" s="459"/>
      <c r="D1273" s="457"/>
    </row>
    <row r="1274" spans="2:4">
      <c r="B1274" s="455"/>
      <c r="C1274" s="459"/>
      <c r="D1274" s="457"/>
    </row>
    <row r="1275" spans="2:4">
      <c r="B1275" s="455"/>
      <c r="C1275" s="459"/>
      <c r="D1275" s="457"/>
    </row>
    <row r="1276" spans="2:4">
      <c r="B1276" s="455"/>
      <c r="C1276" s="459"/>
      <c r="D1276" s="457"/>
    </row>
    <row r="1277" spans="2:4">
      <c r="B1277" s="455"/>
      <c r="C1277" s="459"/>
      <c r="D1277" s="457"/>
    </row>
    <row r="1278" spans="2:4">
      <c r="B1278" s="455"/>
      <c r="C1278" s="459"/>
      <c r="D1278" s="457"/>
    </row>
    <row r="1279" spans="2:4">
      <c r="B1279" s="456"/>
      <c r="C1279" s="456"/>
      <c r="D1279" s="457"/>
    </row>
    <row r="1280" spans="2:4">
      <c r="B1280" s="456"/>
      <c r="C1280" s="456"/>
      <c r="D1280" s="457"/>
    </row>
    <row r="1281" spans="2:4">
      <c r="B1281" s="456"/>
      <c r="C1281" s="456"/>
      <c r="D1281" s="457"/>
    </row>
    <row r="1282" spans="2:4">
      <c r="B1282" s="456"/>
      <c r="C1282" s="456"/>
      <c r="D1282" s="457"/>
    </row>
    <row r="1283" spans="2:4">
      <c r="B1283" s="456"/>
      <c r="C1283" s="456"/>
      <c r="D1283" s="457"/>
    </row>
    <row r="1284" spans="2:4">
      <c r="B1284" s="456"/>
      <c r="C1284" s="456"/>
      <c r="D1284" s="457"/>
    </row>
    <row r="1285" spans="2:4">
      <c r="B1285" s="456"/>
      <c r="C1285" s="456"/>
      <c r="D1285" s="457"/>
    </row>
    <row r="1286" spans="2:4">
      <c r="B1286" s="456"/>
      <c r="C1286" s="456"/>
      <c r="D1286" s="457"/>
    </row>
    <row r="1287" spans="2:4">
      <c r="B1287" s="456"/>
      <c r="C1287" s="456"/>
      <c r="D1287" s="457"/>
    </row>
    <row r="1288" spans="2:4">
      <c r="B1288" s="456"/>
      <c r="C1288" s="456"/>
      <c r="D1288" s="457"/>
    </row>
    <row r="1289" spans="2:4">
      <c r="B1289" s="456"/>
      <c r="C1289" s="456"/>
      <c r="D1289" s="457"/>
    </row>
    <row r="1290" spans="2:4">
      <c r="B1290" s="456"/>
      <c r="C1290" s="456"/>
      <c r="D1290" s="457"/>
    </row>
    <row r="1291" spans="2:4">
      <c r="B1291" s="456"/>
      <c r="C1291" s="456"/>
      <c r="D1291" s="457"/>
    </row>
    <row r="1292" spans="2:4">
      <c r="B1292" s="456"/>
      <c r="C1292" s="456"/>
      <c r="D1292" s="457"/>
    </row>
    <row r="1293" spans="2:4">
      <c r="B1293" s="456"/>
      <c r="C1293" s="456"/>
      <c r="D1293" s="457"/>
    </row>
    <row r="1294" spans="2:4">
      <c r="B1294" s="456"/>
      <c r="C1294" s="456"/>
      <c r="D1294" s="457"/>
    </row>
    <row r="1295" spans="2:4">
      <c r="B1295" s="456"/>
      <c r="C1295" s="456"/>
      <c r="D1295" s="457"/>
    </row>
    <row r="1296" spans="2:4">
      <c r="B1296" s="456"/>
      <c r="C1296" s="456"/>
      <c r="D1296" s="457"/>
    </row>
    <row r="1297" spans="2:4">
      <c r="B1297" s="456"/>
      <c r="C1297" s="456"/>
      <c r="D1297" s="457"/>
    </row>
    <row r="1298" spans="2:4">
      <c r="B1298" s="456"/>
      <c r="C1298" s="456"/>
      <c r="D1298" s="457"/>
    </row>
    <row r="1299" spans="2:4">
      <c r="B1299" s="456"/>
      <c r="C1299" s="456"/>
      <c r="D1299" s="457"/>
    </row>
    <row r="1300" spans="2:4">
      <c r="B1300" s="456"/>
      <c r="C1300" s="456"/>
      <c r="D1300" s="457"/>
    </row>
    <row r="1301" spans="2:4">
      <c r="B1301" s="456"/>
      <c r="C1301" s="456"/>
      <c r="D1301" s="457"/>
    </row>
    <row r="1302" spans="2:4">
      <c r="B1302" s="456"/>
      <c r="C1302" s="456"/>
      <c r="D1302" s="457"/>
    </row>
    <row r="1303" spans="2:4">
      <c r="B1303" s="456"/>
      <c r="C1303" s="456"/>
      <c r="D1303" s="457"/>
    </row>
    <row r="1304" spans="2:4">
      <c r="B1304" s="456"/>
      <c r="C1304" s="456"/>
      <c r="D1304" s="457"/>
    </row>
    <row r="1305" spans="2:4">
      <c r="B1305" s="456"/>
      <c r="C1305" s="456"/>
      <c r="D1305" s="457"/>
    </row>
    <row r="1306" spans="2:4">
      <c r="B1306" s="456"/>
      <c r="C1306" s="456"/>
      <c r="D1306" s="457"/>
    </row>
    <row r="1307" spans="2:4">
      <c r="B1307" s="456"/>
      <c r="C1307" s="456"/>
      <c r="D1307" s="457"/>
    </row>
    <row r="1308" spans="2:4">
      <c r="B1308" s="456"/>
      <c r="C1308" s="456"/>
      <c r="D1308" s="457"/>
    </row>
    <row r="1309" spans="2:4">
      <c r="B1309" s="456"/>
      <c r="C1309" s="456"/>
      <c r="D1309" s="457"/>
    </row>
    <row r="1310" spans="2:4">
      <c r="B1310" s="456"/>
      <c r="C1310" s="456"/>
      <c r="D1310" s="457"/>
    </row>
    <row r="1311" spans="2:4">
      <c r="B1311" s="456"/>
      <c r="C1311" s="456"/>
      <c r="D1311" s="457"/>
    </row>
    <row r="1312" spans="2:4">
      <c r="B1312" s="456"/>
      <c r="C1312" s="456"/>
      <c r="D1312" s="457"/>
    </row>
    <row r="1313" spans="2:4">
      <c r="B1313" s="456"/>
      <c r="C1313" s="456"/>
      <c r="D1313" s="457"/>
    </row>
    <row r="1314" spans="2:4">
      <c r="B1314" s="456"/>
      <c r="C1314" s="456"/>
      <c r="D1314" s="457"/>
    </row>
    <row r="1315" spans="2:4">
      <c r="B1315" s="456"/>
      <c r="C1315" s="456"/>
      <c r="D1315" s="457"/>
    </row>
    <row r="1316" spans="2:4">
      <c r="B1316" s="456"/>
      <c r="C1316" s="456"/>
      <c r="D1316" s="457"/>
    </row>
    <row r="1317" spans="2:4">
      <c r="B1317" s="456"/>
      <c r="C1317" s="456"/>
      <c r="D1317" s="457"/>
    </row>
    <row r="1318" spans="2:4">
      <c r="B1318" s="456"/>
      <c r="C1318" s="456"/>
      <c r="D1318" s="457"/>
    </row>
    <row r="1319" spans="2:4">
      <c r="B1319" s="456"/>
      <c r="C1319" s="456"/>
      <c r="D1319" s="457"/>
    </row>
    <row r="1320" spans="2:4">
      <c r="B1320" s="456"/>
      <c r="C1320" s="456"/>
      <c r="D1320" s="457"/>
    </row>
    <row r="1321" spans="2:4">
      <c r="B1321" s="456"/>
      <c r="C1321" s="456"/>
      <c r="D1321" s="457"/>
    </row>
    <row r="1322" spans="2:4">
      <c r="B1322" s="456"/>
      <c r="C1322" s="456"/>
      <c r="D1322" s="457"/>
    </row>
    <row r="1323" spans="2:4">
      <c r="B1323" s="456"/>
      <c r="C1323" s="456"/>
      <c r="D1323" s="457"/>
    </row>
    <row r="1324" spans="2:4">
      <c r="B1324" s="456"/>
      <c r="C1324" s="456"/>
      <c r="D1324" s="457"/>
    </row>
    <row r="1325" spans="2:4">
      <c r="B1325" s="456"/>
      <c r="C1325" s="456"/>
      <c r="D1325" s="457"/>
    </row>
    <row r="1326" spans="2:4">
      <c r="B1326" s="456"/>
      <c r="C1326" s="456"/>
      <c r="D1326" s="457"/>
    </row>
    <row r="1327" spans="2:4">
      <c r="B1327" s="456"/>
      <c r="C1327" s="456"/>
      <c r="D1327" s="457"/>
    </row>
    <row r="1328" spans="2:4">
      <c r="B1328" s="456"/>
      <c r="C1328" s="456"/>
      <c r="D1328" s="457"/>
    </row>
    <row r="1329" spans="2:4">
      <c r="B1329" s="456"/>
      <c r="C1329" s="456"/>
      <c r="D1329" s="457"/>
    </row>
    <row r="1330" spans="2:4">
      <c r="B1330" s="456"/>
      <c r="C1330" s="456"/>
      <c r="D1330" s="457"/>
    </row>
    <row r="1331" spans="2:4">
      <c r="B1331" s="456"/>
      <c r="C1331" s="456"/>
      <c r="D1331" s="457"/>
    </row>
    <row r="1332" spans="2:4">
      <c r="B1332" s="456"/>
      <c r="C1332" s="456"/>
      <c r="D1332" s="457"/>
    </row>
    <row r="1333" spans="2:4">
      <c r="B1333" s="456"/>
      <c r="C1333" s="456"/>
      <c r="D1333" s="457"/>
    </row>
    <row r="1334" spans="2:4">
      <c r="B1334" s="456"/>
      <c r="C1334" s="456"/>
      <c r="D1334" s="457"/>
    </row>
    <row r="1335" spans="2:4">
      <c r="B1335" s="456"/>
      <c r="C1335" s="456"/>
      <c r="D1335" s="457"/>
    </row>
    <row r="1336" spans="2:4">
      <c r="B1336" s="456"/>
      <c r="C1336" s="456"/>
      <c r="D1336" s="457"/>
    </row>
    <row r="1337" spans="2:4">
      <c r="B1337" s="456"/>
      <c r="C1337" s="456"/>
      <c r="D1337" s="457"/>
    </row>
    <row r="1338" spans="2:4">
      <c r="B1338" s="456"/>
      <c r="C1338" s="456"/>
      <c r="D1338" s="457"/>
    </row>
    <row r="1339" spans="2:4">
      <c r="B1339" s="456"/>
      <c r="C1339" s="456"/>
      <c r="D1339" s="457"/>
    </row>
    <row r="1340" spans="2:4">
      <c r="B1340" s="456"/>
      <c r="C1340" s="456"/>
      <c r="D1340" s="457"/>
    </row>
    <row r="1341" spans="2:4">
      <c r="B1341" s="456"/>
      <c r="C1341" s="456"/>
      <c r="D1341" s="457"/>
    </row>
    <row r="1342" spans="2:4">
      <c r="B1342" s="456"/>
      <c r="C1342" s="456"/>
      <c r="D1342" s="457"/>
    </row>
    <row r="1343" spans="2:4">
      <c r="B1343" s="456"/>
      <c r="C1343" s="456"/>
      <c r="D1343" s="457"/>
    </row>
    <row r="1344" spans="2:4">
      <c r="B1344" s="456"/>
      <c r="C1344" s="456"/>
      <c r="D1344" s="457"/>
    </row>
    <row r="1345" spans="2:4">
      <c r="B1345" s="456"/>
      <c r="C1345" s="456"/>
      <c r="D1345" s="457"/>
    </row>
    <row r="1346" spans="2:4">
      <c r="B1346" s="456"/>
      <c r="C1346" s="456"/>
      <c r="D1346" s="457"/>
    </row>
    <row r="1347" spans="2:4">
      <c r="B1347" s="456"/>
      <c r="C1347" s="456"/>
      <c r="D1347" s="457"/>
    </row>
    <row r="1348" spans="2:4">
      <c r="B1348" s="456"/>
      <c r="C1348" s="456"/>
      <c r="D1348" s="457"/>
    </row>
    <row r="1349" spans="2:4">
      <c r="B1349" s="456"/>
      <c r="C1349" s="456"/>
      <c r="D1349" s="457"/>
    </row>
    <row r="1350" spans="2:4">
      <c r="B1350" s="456"/>
      <c r="C1350" s="456"/>
      <c r="D1350" s="457"/>
    </row>
    <row r="1351" spans="2:4">
      <c r="B1351" s="456"/>
      <c r="C1351" s="456"/>
      <c r="D1351" s="457"/>
    </row>
    <row r="1352" spans="2:4">
      <c r="B1352" s="456"/>
      <c r="C1352" s="456"/>
      <c r="D1352" s="457"/>
    </row>
    <row r="1353" spans="2:4">
      <c r="B1353" s="456"/>
      <c r="C1353" s="456"/>
      <c r="D1353" s="457"/>
    </row>
    <row r="1354" spans="2:4">
      <c r="B1354" s="456"/>
      <c r="C1354" s="456"/>
      <c r="D1354" s="457"/>
    </row>
    <row r="1355" spans="2:4">
      <c r="B1355" s="456"/>
      <c r="C1355" s="456"/>
      <c r="D1355" s="457"/>
    </row>
    <row r="1356" spans="2:4">
      <c r="B1356" s="456"/>
      <c r="C1356" s="456"/>
      <c r="D1356" s="457"/>
    </row>
    <row r="1357" spans="2:4">
      <c r="B1357" s="456"/>
      <c r="C1357" s="456"/>
      <c r="D1357" s="457"/>
    </row>
    <row r="1358" spans="2:4">
      <c r="B1358" s="456"/>
      <c r="C1358" s="456"/>
      <c r="D1358" s="457"/>
    </row>
    <row r="1359" spans="2:4">
      <c r="B1359" s="456"/>
      <c r="C1359" s="456"/>
      <c r="D1359" s="457"/>
    </row>
    <row r="1360" spans="2:4">
      <c r="B1360" s="456"/>
      <c r="C1360" s="456"/>
      <c r="D1360" s="457"/>
    </row>
    <row r="1361" spans="2:4">
      <c r="B1361" s="456"/>
      <c r="C1361" s="456"/>
      <c r="D1361" s="457"/>
    </row>
    <row r="1362" spans="2:4">
      <c r="B1362" s="456"/>
      <c r="C1362" s="456"/>
      <c r="D1362" s="457"/>
    </row>
    <row r="1363" spans="2:4">
      <c r="B1363" s="456"/>
      <c r="C1363" s="456"/>
      <c r="D1363" s="457"/>
    </row>
    <row r="1364" spans="2:4">
      <c r="B1364" s="456"/>
      <c r="C1364" s="456"/>
      <c r="D1364" s="457"/>
    </row>
    <row r="1365" spans="2:4">
      <c r="B1365" s="456"/>
      <c r="C1365" s="456"/>
      <c r="D1365" s="457"/>
    </row>
    <row r="1366" spans="2:4">
      <c r="B1366" s="456"/>
      <c r="C1366" s="456"/>
      <c r="D1366" s="457"/>
    </row>
    <row r="1367" spans="2:4">
      <c r="B1367" s="456"/>
      <c r="C1367" s="456"/>
      <c r="D1367" s="457"/>
    </row>
    <row r="1368" spans="2:4">
      <c r="B1368" s="458"/>
      <c r="C1368" s="458"/>
      <c r="D1368" s="460"/>
    </row>
    <row r="1369" spans="2:4">
      <c r="B1369" s="458"/>
      <c r="C1369" s="458"/>
      <c r="D1369" s="460"/>
    </row>
    <row r="1370" spans="2:4">
      <c r="B1370" s="458"/>
      <c r="C1370" s="458"/>
      <c r="D1370" s="460"/>
    </row>
    <row r="1371" spans="2:4">
      <c r="B1371" s="458"/>
      <c r="C1371" s="458"/>
      <c r="D1371" s="460"/>
    </row>
    <row r="1372" spans="2:4">
      <c r="B1372" s="458"/>
      <c r="C1372" s="458"/>
      <c r="D1372" s="460"/>
    </row>
    <row r="1373" spans="2:4">
      <c r="B1373" s="458"/>
      <c r="C1373" s="458"/>
      <c r="D1373" s="460"/>
    </row>
    <row r="1374" spans="2:4">
      <c r="B1374" s="458"/>
      <c r="C1374" s="458"/>
      <c r="D1374" s="460"/>
    </row>
    <row r="1375" spans="2:4">
      <c r="B1375" s="458"/>
      <c r="C1375" s="458"/>
      <c r="D1375" s="460"/>
    </row>
    <row r="1376" spans="2:4">
      <c r="B1376" s="458"/>
      <c r="C1376" s="458"/>
      <c r="D1376" s="460"/>
    </row>
    <row r="1377" spans="2:4">
      <c r="B1377" s="458"/>
      <c r="C1377" s="458"/>
      <c r="D1377" s="460"/>
    </row>
    <row r="1378" spans="2:4">
      <c r="B1378" s="458"/>
      <c r="C1378" s="458"/>
      <c r="D1378" s="460"/>
    </row>
    <row r="1379" spans="2:4">
      <c r="B1379" s="458"/>
      <c r="C1379" s="458"/>
      <c r="D1379" s="460"/>
    </row>
    <row r="1380" spans="2:4">
      <c r="B1380" s="458"/>
      <c r="C1380" s="458"/>
      <c r="D1380" s="460"/>
    </row>
    <row r="1381" spans="2:4">
      <c r="B1381" s="458"/>
      <c r="C1381" s="458"/>
      <c r="D1381" s="460"/>
    </row>
    <row r="1382" spans="2:4">
      <c r="B1382" s="458"/>
      <c r="C1382" s="458"/>
      <c r="D1382" s="460"/>
    </row>
    <row r="1383" spans="2:4">
      <c r="B1383" s="458"/>
      <c r="C1383" s="458"/>
      <c r="D1383" s="460"/>
    </row>
    <row r="1384" spans="2:4">
      <c r="B1384" s="458"/>
      <c r="C1384" s="458"/>
      <c r="D1384" s="460"/>
    </row>
    <row r="1385" spans="2:4">
      <c r="B1385" s="458"/>
      <c r="C1385" s="458"/>
      <c r="D1385" s="460"/>
    </row>
    <row r="1386" spans="2:4">
      <c r="B1386" s="458"/>
      <c r="C1386" s="458"/>
      <c r="D1386" s="460"/>
    </row>
    <row r="1387" spans="2:4">
      <c r="B1387" s="458"/>
      <c r="C1387" s="458"/>
      <c r="D1387" s="460"/>
    </row>
    <row r="1388" spans="2:4">
      <c r="B1388" s="458"/>
      <c r="C1388" s="458"/>
      <c r="D1388" s="460"/>
    </row>
    <row r="1389" spans="2:4">
      <c r="B1389" s="458"/>
      <c r="C1389" s="458"/>
      <c r="D1389" s="460"/>
    </row>
    <row r="1390" spans="2:4">
      <c r="B1390" s="458"/>
      <c r="C1390" s="458"/>
      <c r="D1390" s="460"/>
    </row>
    <row r="1391" spans="2:4">
      <c r="B1391" s="458"/>
      <c r="C1391" s="458"/>
      <c r="D1391" s="460"/>
    </row>
    <row r="1392" spans="2:4">
      <c r="B1392" s="458"/>
      <c r="C1392" s="458"/>
      <c r="D1392" s="460"/>
    </row>
    <row r="1393" spans="2:4">
      <c r="B1393" s="458"/>
      <c r="C1393" s="458"/>
      <c r="D1393" s="460"/>
    </row>
    <row r="1394" spans="2:4">
      <c r="B1394" s="458"/>
      <c r="C1394" s="458"/>
      <c r="D1394" s="460"/>
    </row>
    <row r="1395" spans="2:4">
      <c r="B1395" s="458"/>
      <c r="C1395" s="458"/>
      <c r="D1395" s="460"/>
    </row>
    <row r="1396" spans="2:4">
      <c r="B1396" s="458"/>
      <c r="C1396" s="458"/>
      <c r="D1396" s="460"/>
    </row>
    <row r="1397" spans="2:4">
      <c r="B1397" s="458"/>
      <c r="C1397" s="458"/>
      <c r="D1397" s="460"/>
    </row>
    <row r="1398" spans="2:4">
      <c r="B1398" s="458"/>
      <c r="C1398" s="458"/>
      <c r="D1398" s="460"/>
    </row>
    <row r="1399" spans="2:4">
      <c r="B1399" s="458"/>
      <c r="C1399" s="458"/>
      <c r="D1399" s="460"/>
    </row>
    <row r="1400" spans="2:4">
      <c r="B1400" s="458"/>
      <c r="C1400" s="458"/>
      <c r="D1400" s="460"/>
    </row>
    <row r="1401" spans="2:4">
      <c r="B1401" s="458"/>
      <c r="C1401" s="458"/>
      <c r="D1401" s="460"/>
    </row>
    <row r="1402" spans="2:4">
      <c r="B1402" s="458"/>
      <c r="C1402" s="458"/>
      <c r="D1402" s="460"/>
    </row>
    <row r="1403" spans="2:4">
      <c r="B1403" s="458"/>
      <c r="C1403" s="458"/>
      <c r="D1403" s="460"/>
    </row>
    <row r="1404" spans="2:4">
      <c r="B1404" s="458"/>
      <c r="C1404" s="458"/>
      <c r="D1404" s="460"/>
    </row>
    <row r="1405" spans="2:4">
      <c r="B1405" s="458"/>
      <c r="C1405" s="458"/>
      <c r="D1405" s="460"/>
    </row>
    <row r="1406" spans="2:4">
      <c r="B1406" s="458"/>
      <c r="C1406" s="458"/>
      <c r="D1406" s="460"/>
    </row>
    <row r="1407" spans="2:4">
      <c r="B1407" s="458"/>
      <c r="C1407" s="458"/>
      <c r="D1407" s="460"/>
    </row>
    <row r="1408" spans="2:4">
      <c r="B1408" s="458"/>
      <c r="C1408" s="458"/>
      <c r="D1408" s="460"/>
    </row>
    <row r="1409" spans="2:4">
      <c r="B1409" s="458"/>
      <c r="C1409" s="458"/>
      <c r="D1409" s="460"/>
    </row>
    <row r="1410" spans="2:4">
      <c r="B1410" s="458"/>
      <c r="C1410" s="458"/>
      <c r="D1410" s="460"/>
    </row>
    <row r="1411" spans="2:4">
      <c r="B1411" s="458"/>
      <c r="C1411" s="458"/>
      <c r="D1411" s="460"/>
    </row>
    <row r="1412" spans="2:4">
      <c r="B1412" s="458"/>
      <c r="C1412" s="458"/>
      <c r="D1412" s="460"/>
    </row>
    <row r="1413" spans="2:4">
      <c r="B1413" s="458"/>
      <c r="C1413" s="458"/>
      <c r="D1413" s="460"/>
    </row>
    <row r="1414" spans="2:4">
      <c r="B1414" s="458"/>
      <c r="C1414" s="458"/>
      <c r="D1414" s="460"/>
    </row>
    <row r="1415" spans="2:4">
      <c r="B1415" s="458"/>
      <c r="C1415" s="458"/>
      <c r="D1415" s="460"/>
    </row>
    <row r="1416" spans="2:4">
      <c r="B1416" s="458"/>
      <c r="C1416" s="458"/>
      <c r="D1416" s="460"/>
    </row>
    <row r="1417" spans="2:4">
      <c r="B1417" s="458"/>
      <c r="C1417" s="458"/>
      <c r="D1417" s="460"/>
    </row>
    <row r="1418" spans="2:4">
      <c r="B1418" s="458"/>
      <c r="C1418" s="458"/>
      <c r="D1418" s="460"/>
    </row>
    <row r="1419" spans="2:4">
      <c r="B1419" s="458"/>
      <c r="C1419" s="458"/>
      <c r="D1419" s="460"/>
    </row>
    <row r="1420" spans="2:4">
      <c r="B1420" s="458"/>
      <c r="C1420" s="458"/>
      <c r="D1420" s="460"/>
    </row>
    <row r="1421" spans="2:4">
      <c r="B1421" s="458"/>
      <c r="C1421" s="458"/>
      <c r="D1421" s="460"/>
    </row>
    <row r="1422" spans="2:4">
      <c r="B1422" s="458"/>
      <c r="C1422" s="458"/>
      <c r="D1422" s="460"/>
    </row>
    <row r="1423" spans="2:4">
      <c r="B1423" s="458"/>
      <c r="C1423" s="458"/>
      <c r="D1423" s="460"/>
    </row>
    <row r="1424" spans="2:4">
      <c r="B1424" s="458"/>
      <c r="C1424" s="458"/>
      <c r="D1424" s="460"/>
    </row>
    <row r="1425" spans="2:4">
      <c r="B1425" s="458"/>
      <c r="C1425" s="458"/>
      <c r="D1425" s="460"/>
    </row>
    <row r="1426" spans="2:4">
      <c r="B1426" s="458"/>
      <c r="C1426" s="458"/>
      <c r="D1426" s="460"/>
    </row>
    <row r="1427" spans="2:4">
      <c r="B1427" s="458"/>
      <c r="C1427" s="458"/>
      <c r="D1427" s="460"/>
    </row>
    <row r="1428" spans="2:4">
      <c r="B1428" s="458"/>
      <c r="C1428" s="458"/>
      <c r="D1428" s="460"/>
    </row>
    <row r="1429" spans="2:4">
      <c r="B1429" s="458"/>
      <c r="C1429" s="458"/>
      <c r="D1429" s="460"/>
    </row>
    <row r="1430" spans="2:4">
      <c r="B1430" s="458"/>
      <c r="C1430" s="458"/>
      <c r="D1430" s="460"/>
    </row>
    <row r="1431" spans="2:4">
      <c r="B1431" s="458"/>
      <c r="C1431" s="458"/>
      <c r="D1431" s="460"/>
    </row>
    <row r="1432" spans="2:4">
      <c r="B1432" s="458"/>
      <c r="C1432" s="458"/>
      <c r="D1432" s="460"/>
    </row>
    <row r="1433" spans="2:4">
      <c r="B1433" s="458"/>
      <c r="C1433" s="458"/>
      <c r="D1433" s="460"/>
    </row>
    <row r="1434" spans="2:4">
      <c r="B1434" s="458"/>
      <c r="C1434" s="458"/>
      <c r="D1434" s="460"/>
    </row>
    <row r="1435" spans="2:4">
      <c r="B1435" s="458"/>
      <c r="C1435" s="458"/>
      <c r="D1435" s="460"/>
    </row>
    <row r="1436" spans="2:4">
      <c r="B1436" s="458"/>
      <c r="C1436" s="458"/>
      <c r="D1436" s="460"/>
    </row>
    <row r="1437" spans="2:4">
      <c r="B1437" s="458"/>
      <c r="C1437" s="458"/>
      <c r="D1437" s="460"/>
    </row>
    <row r="1438" spans="2:4">
      <c r="B1438" s="458"/>
      <c r="C1438" s="458"/>
      <c r="D1438" s="460"/>
    </row>
    <row r="1439" spans="2:4">
      <c r="B1439" s="458"/>
      <c r="C1439" s="458"/>
      <c r="D1439" s="460"/>
    </row>
    <row r="1440" spans="2:4">
      <c r="B1440" s="458"/>
      <c r="C1440" s="458"/>
      <c r="D1440" s="460"/>
    </row>
    <row r="1441" spans="2:4">
      <c r="B1441" s="458"/>
      <c r="C1441" s="458"/>
      <c r="D1441" s="460"/>
    </row>
    <row r="1442" spans="2:4">
      <c r="B1442" s="458"/>
      <c r="C1442" s="458"/>
      <c r="D1442" s="460"/>
    </row>
    <row r="1443" spans="2:4">
      <c r="B1443" s="458"/>
      <c r="C1443" s="458"/>
      <c r="D1443" s="460"/>
    </row>
    <row r="1444" spans="2:4">
      <c r="B1444" s="458"/>
      <c r="C1444" s="458"/>
      <c r="D1444" s="460"/>
    </row>
    <row r="1445" spans="2:4">
      <c r="B1445" s="458"/>
      <c r="C1445" s="458"/>
      <c r="D1445" s="460"/>
    </row>
    <row r="1446" spans="2:4">
      <c r="B1446" s="458"/>
      <c r="C1446" s="458"/>
      <c r="D1446" s="460"/>
    </row>
    <row r="1447" spans="2:4">
      <c r="B1447" s="458"/>
      <c r="C1447" s="458"/>
      <c r="D1447" s="460"/>
    </row>
    <row r="1448" spans="2:4">
      <c r="B1448" s="458"/>
      <c r="C1448" s="458"/>
      <c r="D1448" s="460"/>
    </row>
    <row r="1449" spans="2:4">
      <c r="B1449" s="458"/>
      <c r="C1449" s="458"/>
      <c r="D1449" s="460"/>
    </row>
    <row r="1450" spans="2:4">
      <c r="B1450" s="458"/>
      <c r="C1450" s="458"/>
      <c r="D1450" s="460"/>
    </row>
    <row r="1451" spans="2:4">
      <c r="B1451" s="458"/>
      <c r="C1451" s="458"/>
      <c r="D1451" s="460"/>
    </row>
    <row r="1452" spans="2:4">
      <c r="B1452" s="458"/>
      <c r="C1452" s="458"/>
      <c r="D1452" s="460"/>
    </row>
    <row r="1453" spans="2:4">
      <c r="B1453" s="458"/>
      <c r="C1453" s="458"/>
      <c r="D1453" s="460"/>
    </row>
    <row r="1454" spans="2:4">
      <c r="B1454" s="458"/>
      <c r="C1454" s="458"/>
      <c r="D1454" s="460"/>
    </row>
    <row r="1455" spans="2:4">
      <c r="B1455" s="458"/>
      <c r="C1455" s="458"/>
      <c r="D1455" s="460"/>
    </row>
    <row r="1456" spans="2:4">
      <c r="B1456" s="458"/>
      <c r="C1456" s="458"/>
      <c r="D1456" s="460"/>
    </row>
    <row r="1457" spans="2:4">
      <c r="B1457" s="458"/>
      <c r="C1457" s="458"/>
      <c r="D1457" s="460"/>
    </row>
    <row r="1458" spans="2:4">
      <c r="B1458" s="458"/>
      <c r="C1458" s="458"/>
      <c r="D1458" s="460"/>
    </row>
    <row r="1459" spans="2:4">
      <c r="B1459" s="458"/>
      <c r="C1459" s="458"/>
      <c r="D1459" s="460"/>
    </row>
    <row r="1460" spans="2:4">
      <c r="B1460" s="458"/>
      <c r="C1460" s="458"/>
      <c r="D1460" s="460"/>
    </row>
    <row r="1461" spans="2:4">
      <c r="B1461" s="458"/>
      <c r="C1461" s="458"/>
      <c r="D1461" s="460"/>
    </row>
    <row r="1462" spans="2:4">
      <c r="B1462" s="458"/>
      <c r="C1462" s="458"/>
      <c r="D1462" s="460"/>
    </row>
    <row r="1463" spans="2:4">
      <c r="B1463" s="458"/>
      <c r="C1463" s="458"/>
      <c r="D1463" s="460"/>
    </row>
    <row r="1464" spans="2:4">
      <c r="B1464" s="458"/>
      <c r="C1464" s="458"/>
      <c r="D1464" s="460"/>
    </row>
    <row r="1465" spans="2:4">
      <c r="B1465" s="458"/>
      <c r="C1465" s="458"/>
      <c r="D1465" s="460"/>
    </row>
    <row r="1466" spans="2:4">
      <c r="B1466" s="458"/>
      <c r="C1466" s="458"/>
      <c r="D1466" s="460"/>
    </row>
    <row r="1467" spans="2:4">
      <c r="B1467" s="458"/>
      <c r="C1467" s="458"/>
      <c r="D1467" s="460"/>
    </row>
    <row r="1468" spans="2:4">
      <c r="B1468" s="458"/>
      <c r="C1468" s="458"/>
      <c r="D1468" s="460"/>
    </row>
    <row r="1469" spans="2:4">
      <c r="B1469" s="458"/>
      <c r="C1469" s="458"/>
      <c r="D1469" s="460"/>
    </row>
    <row r="1470" spans="2:4">
      <c r="B1470" s="458"/>
      <c r="C1470" s="458"/>
      <c r="D1470" s="460"/>
    </row>
    <row r="1471" spans="2:4">
      <c r="B1471" s="458"/>
      <c r="C1471" s="458"/>
      <c r="D1471" s="460"/>
    </row>
    <row r="1472" spans="2:4">
      <c r="B1472" s="458"/>
      <c r="C1472" s="458"/>
      <c r="D1472" s="460"/>
    </row>
    <row r="1473" spans="2:4">
      <c r="B1473" s="458"/>
      <c r="C1473" s="458"/>
      <c r="D1473" s="460"/>
    </row>
    <row r="1474" spans="2:4">
      <c r="B1474" s="458"/>
      <c r="C1474" s="458"/>
      <c r="D1474" s="460"/>
    </row>
    <row r="1475" spans="2:4">
      <c r="B1475" s="458"/>
      <c r="C1475" s="458"/>
      <c r="D1475" s="460"/>
    </row>
    <row r="1476" spans="2:4">
      <c r="B1476" s="458"/>
      <c r="C1476" s="458"/>
      <c r="D1476" s="460"/>
    </row>
    <row r="1477" spans="2:4">
      <c r="B1477" s="458"/>
      <c r="C1477" s="458"/>
      <c r="D1477" s="460"/>
    </row>
    <row r="1478" spans="2:4">
      <c r="B1478" s="458"/>
      <c r="C1478" s="458"/>
      <c r="D1478" s="460"/>
    </row>
    <row r="1479" spans="2:4">
      <c r="B1479" s="458"/>
      <c r="C1479" s="458"/>
      <c r="D1479" s="460"/>
    </row>
    <row r="1480" spans="2:4">
      <c r="B1480" s="458"/>
      <c r="C1480" s="458"/>
      <c r="D1480" s="460"/>
    </row>
    <row r="1481" spans="2:4">
      <c r="B1481" s="458"/>
      <c r="C1481" s="458"/>
      <c r="D1481" s="460"/>
    </row>
    <row r="1482" spans="2:4">
      <c r="B1482" s="458"/>
      <c r="C1482" s="458"/>
      <c r="D1482" s="460"/>
    </row>
    <row r="1483" spans="2:4">
      <c r="B1483" s="458"/>
      <c r="C1483" s="458"/>
      <c r="D1483" s="460"/>
    </row>
    <row r="1484" spans="2:4">
      <c r="B1484" s="458"/>
      <c r="C1484" s="458"/>
      <c r="D1484" s="460"/>
    </row>
    <row r="1485" spans="2:4">
      <c r="B1485" s="458"/>
      <c r="C1485" s="458"/>
      <c r="D1485" s="460"/>
    </row>
    <row r="1486" spans="2:4">
      <c r="B1486" s="458"/>
      <c r="C1486" s="458"/>
      <c r="D1486" s="460"/>
    </row>
    <row r="1487" spans="2:4">
      <c r="B1487" s="458"/>
      <c r="C1487" s="458"/>
      <c r="D1487" s="460"/>
    </row>
    <row r="1488" spans="2:4">
      <c r="B1488" s="458"/>
      <c r="C1488" s="458"/>
      <c r="D1488" s="460"/>
    </row>
    <row r="1489" spans="2:4">
      <c r="B1489" s="458"/>
      <c r="C1489" s="458"/>
      <c r="D1489" s="460"/>
    </row>
    <row r="1490" spans="2:4">
      <c r="B1490" s="458"/>
      <c r="C1490" s="458"/>
      <c r="D1490" s="460"/>
    </row>
    <row r="1491" spans="2:4">
      <c r="B1491" s="458"/>
      <c r="C1491" s="458"/>
      <c r="D1491" s="460"/>
    </row>
    <row r="1492" spans="2:4">
      <c r="B1492" s="458"/>
      <c r="C1492" s="458"/>
      <c r="D1492" s="460"/>
    </row>
    <row r="1493" spans="2:4">
      <c r="B1493" s="458"/>
      <c r="C1493" s="458"/>
      <c r="D1493" s="460"/>
    </row>
    <row r="1494" spans="2:4">
      <c r="B1494" s="458"/>
      <c r="C1494" s="458"/>
      <c r="D1494" s="460"/>
    </row>
    <row r="1495" spans="2:4">
      <c r="B1495" s="458"/>
      <c r="C1495" s="458"/>
      <c r="D1495" s="460"/>
    </row>
    <row r="1496" spans="2:4">
      <c r="B1496" s="458"/>
      <c r="C1496" s="458"/>
      <c r="D1496" s="460"/>
    </row>
    <row r="1497" spans="2:4">
      <c r="B1497" s="458"/>
      <c r="C1497" s="458"/>
      <c r="D1497" s="460"/>
    </row>
    <row r="1498" spans="2:4">
      <c r="B1498" s="458"/>
      <c r="C1498" s="458"/>
      <c r="D1498" s="460"/>
    </row>
    <row r="1499" spans="2:4">
      <c r="B1499" s="458"/>
      <c r="C1499" s="458"/>
      <c r="D1499" s="460"/>
    </row>
    <row r="1500" spans="2:4">
      <c r="B1500" s="458"/>
      <c r="C1500" s="458"/>
      <c r="D1500" s="460"/>
    </row>
    <row r="1501" spans="2:4">
      <c r="B1501" s="458"/>
      <c r="C1501" s="458"/>
      <c r="D1501" s="460"/>
    </row>
    <row r="1502" spans="2:4">
      <c r="B1502" s="458"/>
      <c r="C1502" s="458"/>
      <c r="D1502" s="460"/>
    </row>
    <row r="1503" spans="2:4">
      <c r="B1503" s="458"/>
      <c r="C1503" s="458"/>
      <c r="D1503" s="460"/>
    </row>
    <row r="1504" spans="2:4">
      <c r="B1504" s="458"/>
      <c r="C1504" s="458"/>
      <c r="D1504" s="460"/>
    </row>
    <row r="1505" spans="2:4">
      <c r="B1505" s="458"/>
      <c r="C1505" s="458"/>
      <c r="D1505" s="460"/>
    </row>
    <row r="1506" spans="2:4">
      <c r="B1506" s="458"/>
      <c r="C1506" s="458"/>
      <c r="D1506" s="460"/>
    </row>
    <row r="1507" spans="2:4">
      <c r="B1507" s="458"/>
      <c r="C1507" s="458"/>
      <c r="D1507" s="460"/>
    </row>
    <row r="1508" spans="2:4">
      <c r="B1508" s="458"/>
      <c r="C1508" s="458"/>
      <c r="D1508" s="460"/>
    </row>
    <row r="1509" spans="2:4">
      <c r="B1509" s="458"/>
      <c r="C1509" s="458"/>
      <c r="D1509" s="460"/>
    </row>
    <row r="1510" spans="2:4">
      <c r="B1510" s="458"/>
      <c r="C1510" s="458"/>
      <c r="D1510" s="460"/>
    </row>
    <row r="1511" spans="2:4">
      <c r="B1511" s="458"/>
      <c r="C1511" s="458"/>
      <c r="D1511" s="460"/>
    </row>
    <row r="1512" spans="2:4">
      <c r="B1512" s="458"/>
      <c r="C1512" s="458"/>
      <c r="D1512" s="460"/>
    </row>
    <row r="1513" spans="2:4">
      <c r="B1513" s="458"/>
      <c r="C1513" s="458"/>
      <c r="D1513" s="460"/>
    </row>
    <row r="1514" spans="2:4">
      <c r="B1514" s="458"/>
      <c r="C1514" s="458"/>
      <c r="D1514" s="460"/>
    </row>
    <row r="1515" spans="2:4">
      <c r="B1515" s="458"/>
      <c r="C1515" s="458"/>
      <c r="D1515" s="460"/>
    </row>
    <row r="1516" spans="2:4">
      <c r="B1516" s="458"/>
      <c r="C1516" s="458"/>
      <c r="D1516" s="460"/>
    </row>
    <row r="1517" spans="2:4">
      <c r="B1517" s="458"/>
      <c r="C1517" s="458"/>
      <c r="D1517" s="460"/>
    </row>
    <row r="1518" spans="2:4">
      <c r="B1518" s="458"/>
      <c r="C1518" s="458"/>
      <c r="D1518" s="460"/>
    </row>
    <row r="1519" spans="2:4">
      <c r="B1519" s="458"/>
      <c r="C1519" s="458"/>
      <c r="D1519" s="460"/>
    </row>
    <row r="1520" spans="2:4">
      <c r="B1520" s="458"/>
      <c r="C1520" s="458"/>
      <c r="D1520" s="460"/>
    </row>
    <row r="1521" spans="2:4">
      <c r="B1521" s="458"/>
      <c r="C1521" s="458"/>
      <c r="D1521" s="460"/>
    </row>
    <row r="1522" spans="2:4">
      <c r="B1522" s="458"/>
      <c r="C1522" s="458"/>
      <c r="D1522" s="460"/>
    </row>
    <row r="1523" spans="2:4">
      <c r="B1523" s="458"/>
      <c r="C1523" s="458"/>
      <c r="D1523" s="460"/>
    </row>
    <row r="1524" spans="2:4">
      <c r="B1524" s="458"/>
      <c r="C1524" s="458"/>
      <c r="D1524" s="460"/>
    </row>
    <row r="1525" spans="2:4">
      <c r="B1525" s="458"/>
      <c r="C1525" s="458"/>
      <c r="D1525" s="460"/>
    </row>
    <row r="1526" spans="2:4">
      <c r="B1526" s="458"/>
      <c r="C1526" s="458"/>
      <c r="D1526" s="460"/>
    </row>
    <row r="1527" spans="2:4">
      <c r="B1527" s="458"/>
      <c r="C1527" s="458"/>
      <c r="D1527" s="460"/>
    </row>
    <row r="1528" spans="2:4">
      <c r="B1528" s="458"/>
      <c r="C1528" s="458"/>
      <c r="D1528" s="460"/>
    </row>
    <row r="1529" spans="2:4">
      <c r="B1529" s="458"/>
      <c r="C1529" s="458"/>
      <c r="D1529" s="460"/>
    </row>
    <row r="1530" spans="2:4">
      <c r="B1530" s="458"/>
      <c r="C1530" s="458"/>
      <c r="D1530" s="460"/>
    </row>
    <row r="1531" spans="2:4">
      <c r="B1531" s="458"/>
      <c r="C1531" s="458"/>
      <c r="D1531" s="460"/>
    </row>
    <row r="1532" spans="2:4">
      <c r="B1532" s="458"/>
      <c r="C1532" s="458"/>
      <c r="D1532" s="460"/>
    </row>
    <row r="1533" spans="2:4">
      <c r="B1533" s="458"/>
      <c r="C1533" s="458"/>
      <c r="D1533" s="460"/>
    </row>
    <row r="1534" spans="2:4">
      <c r="B1534" s="458"/>
      <c r="C1534" s="458"/>
      <c r="D1534" s="460"/>
    </row>
    <row r="1535" spans="2:4">
      <c r="B1535" s="458"/>
      <c r="C1535" s="458"/>
      <c r="D1535" s="460"/>
    </row>
    <row r="1536" spans="2:4">
      <c r="B1536" s="458"/>
      <c r="C1536" s="458"/>
      <c r="D1536" s="460"/>
    </row>
    <row r="1537" spans="2:4">
      <c r="B1537" s="458"/>
      <c r="C1537" s="458"/>
      <c r="D1537" s="460"/>
    </row>
    <row r="1538" spans="2:4">
      <c r="B1538" s="458"/>
      <c r="C1538" s="458"/>
      <c r="D1538" s="460"/>
    </row>
    <row r="1539" spans="2:4">
      <c r="B1539" s="458"/>
      <c r="C1539" s="458"/>
      <c r="D1539" s="460"/>
    </row>
    <row r="1540" spans="2:4">
      <c r="B1540" s="458"/>
      <c r="C1540" s="458"/>
      <c r="D1540" s="460"/>
    </row>
    <row r="1541" spans="2:4">
      <c r="B1541" s="458"/>
      <c r="C1541" s="458"/>
      <c r="D1541" s="460"/>
    </row>
    <row r="1542" spans="2:4">
      <c r="B1542" s="458"/>
      <c r="C1542" s="458"/>
      <c r="D1542" s="460"/>
    </row>
    <row r="1543" spans="2:4">
      <c r="B1543" s="458"/>
      <c r="C1543" s="458"/>
      <c r="D1543" s="460"/>
    </row>
    <row r="1544" spans="2:4">
      <c r="B1544" s="458"/>
      <c r="C1544" s="458"/>
      <c r="D1544" s="460"/>
    </row>
    <row r="1545" spans="2:4">
      <c r="B1545" s="458"/>
      <c r="C1545" s="458"/>
      <c r="D1545" s="460"/>
    </row>
    <row r="1546" spans="2:4">
      <c r="B1546" s="458"/>
      <c r="C1546" s="458"/>
      <c r="D1546" s="460"/>
    </row>
    <row r="1547" spans="2:4">
      <c r="B1547" s="458"/>
      <c r="C1547" s="458"/>
      <c r="D1547" s="460"/>
    </row>
    <row r="1548" spans="2:4">
      <c r="B1548" s="458"/>
      <c r="C1548" s="458"/>
      <c r="D1548" s="460"/>
    </row>
    <row r="1549" spans="2:4">
      <c r="B1549" s="458"/>
      <c r="C1549" s="458"/>
      <c r="D1549" s="460"/>
    </row>
    <row r="1550" spans="2:4">
      <c r="B1550" s="458"/>
      <c r="C1550" s="458"/>
      <c r="D1550" s="460"/>
    </row>
    <row r="1551" spans="2:4">
      <c r="B1551" s="458"/>
      <c r="C1551" s="458"/>
      <c r="D1551" s="460"/>
    </row>
    <row r="1552" spans="2:4">
      <c r="B1552" s="458"/>
      <c r="C1552" s="458"/>
      <c r="D1552" s="460"/>
    </row>
    <row r="1553" spans="2:4">
      <c r="B1553" s="458"/>
      <c r="C1553" s="458"/>
      <c r="D1553" s="460"/>
    </row>
    <row r="1554" spans="2:4">
      <c r="B1554" s="458"/>
      <c r="C1554" s="458"/>
      <c r="D1554" s="460"/>
    </row>
    <row r="1555" spans="2:4">
      <c r="B1555" s="458"/>
      <c r="C1555" s="458"/>
      <c r="D1555" s="460"/>
    </row>
    <row r="1556" spans="2:4">
      <c r="B1556" s="458"/>
      <c r="C1556" s="458"/>
      <c r="D1556" s="460"/>
    </row>
    <row r="1557" spans="2:4">
      <c r="B1557" s="458"/>
      <c r="C1557" s="458"/>
      <c r="D1557" s="460"/>
    </row>
    <row r="1558" spans="2:4">
      <c r="B1558" s="458"/>
      <c r="C1558" s="458"/>
      <c r="D1558" s="460"/>
    </row>
    <row r="1559" spans="2:4">
      <c r="B1559" s="458"/>
      <c r="C1559" s="458"/>
      <c r="D1559" s="460"/>
    </row>
    <row r="1560" spans="2:4">
      <c r="B1560" s="458"/>
      <c r="C1560" s="458"/>
      <c r="D1560" s="460"/>
    </row>
    <row r="1561" spans="2:4">
      <c r="B1561" s="458"/>
      <c r="C1561" s="458"/>
      <c r="D1561" s="460"/>
    </row>
    <row r="1562" spans="2:4">
      <c r="B1562" s="458"/>
      <c r="C1562" s="458"/>
      <c r="D1562" s="460"/>
    </row>
    <row r="1563" spans="2:4">
      <c r="B1563" s="458"/>
      <c r="C1563" s="458"/>
      <c r="D1563" s="460"/>
    </row>
    <row r="1564" spans="2:4">
      <c r="B1564" s="458"/>
      <c r="C1564" s="458"/>
      <c r="D1564" s="460"/>
    </row>
    <row r="1565" spans="2:4">
      <c r="B1565" s="458"/>
      <c r="C1565" s="458"/>
      <c r="D1565" s="460"/>
    </row>
    <row r="1566" spans="2:4">
      <c r="B1566" s="458"/>
      <c r="C1566" s="458"/>
      <c r="D1566" s="460"/>
    </row>
    <row r="1567" spans="2:4">
      <c r="B1567" s="458"/>
      <c r="C1567" s="458"/>
      <c r="D1567" s="460"/>
    </row>
    <row r="1568" spans="2:4">
      <c r="B1568" s="458"/>
      <c r="C1568" s="458"/>
      <c r="D1568" s="460"/>
    </row>
    <row r="1569" spans="2:4">
      <c r="B1569" s="458"/>
      <c r="C1569" s="458"/>
      <c r="D1569" s="460"/>
    </row>
    <row r="1570" spans="2:4">
      <c r="B1570" s="458"/>
      <c r="C1570" s="458"/>
      <c r="D1570" s="460"/>
    </row>
    <row r="1571" spans="2:4">
      <c r="B1571" s="458"/>
      <c r="C1571" s="458"/>
      <c r="D1571" s="460"/>
    </row>
    <row r="1572" spans="2:4">
      <c r="B1572" s="458"/>
      <c r="C1572" s="458"/>
      <c r="D1572" s="460"/>
    </row>
    <row r="1573" spans="2:4">
      <c r="B1573" s="458"/>
      <c r="C1573" s="458"/>
      <c r="D1573" s="460"/>
    </row>
    <row r="1574" spans="2:4">
      <c r="B1574" s="458"/>
      <c r="C1574" s="458"/>
      <c r="D1574" s="460"/>
    </row>
    <row r="1575" spans="2:4">
      <c r="B1575" s="458"/>
      <c r="C1575" s="458"/>
      <c r="D1575" s="460"/>
    </row>
    <row r="1576" spans="2:4">
      <c r="B1576" s="458"/>
      <c r="C1576" s="458"/>
      <c r="D1576" s="460"/>
    </row>
    <row r="1577" spans="2:4">
      <c r="B1577" s="458"/>
      <c r="C1577" s="458"/>
      <c r="D1577" s="460"/>
    </row>
    <row r="1578" spans="2:4">
      <c r="B1578" s="458"/>
      <c r="C1578" s="458"/>
      <c r="D1578" s="460"/>
    </row>
    <row r="1579" spans="2:4">
      <c r="B1579" s="458"/>
      <c r="C1579" s="458"/>
      <c r="D1579" s="460"/>
    </row>
    <row r="1580" spans="2:4">
      <c r="B1580" s="458"/>
      <c r="C1580" s="458"/>
      <c r="D1580" s="460"/>
    </row>
    <row r="1581" spans="2:4">
      <c r="B1581" s="458"/>
      <c r="C1581" s="458"/>
      <c r="D1581" s="460"/>
    </row>
    <row r="1582" spans="2:4">
      <c r="B1582" s="458"/>
      <c r="C1582" s="458"/>
      <c r="D1582" s="460"/>
    </row>
    <row r="1583" spans="2:4">
      <c r="B1583" s="458"/>
      <c r="C1583" s="458"/>
      <c r="D1583" s="460"/>
    </row>
    <row r="1584" spans="2:4">
      <c r="B1584" s="458"/>
      <c r="C1584" s="458"/>
      <c r="D1584" s="460"/>
    </row>
    <row r="1585" spans="2:4">
      <c r="B1585" s="458"/>
      <c r="C1585" s="458"/>
      <c r="D1585" s="460"/>
    </row>
    <row r="1586" spans="2:4">
      <c r="B1586" s="458"/>
      <c r="C1586" s="458"/>
      <c r="D1586" s="460"/>
    </row>
    <row r="1587" spans="2:4">
      <c r="B1587" s="458"/>
      <c r="C1587" s="458"/>
      <c r="D1587" s="460"/>
    </row>
    <row r="1588" spans="2:4">
      <c r="B1588" s="458"/>
      <c r="C1588" s="458"/>
      <c r="D1588" s="460"/>
    </row>
    <row r="1589" spans="2:4">
      <c r="B1589" s="458"/>
      <c r="C1589" s="458"/>
      <c r="D1589" s="460"/>
    </row>
    <row r="1590" spans="2:4">
      <c r="B1590" s="458"/>
      <c r="C1590" s="458"/>
      <c r="D1590" s="460"/>
    </row>
    <row r="1591" spans="2:4">
      <c r="B1591" s="458"/>
      <c r="C1591" s="458"/>
      <c r="D1591" s="460"/>
    </row>
    <row r="1592" spans="2:4">
      <c r="B1592" s="458"/>
      <c r="C1592" s="458"/>
      <c r="D1592" s="460"/>
    </row>
    <row r="1593" spans="2:4">
      <c r="B1593" s="458"/>
      <c r="C1593" s="458"/>
      <c r="D1593" s="460"/>
    </row>
    <row r="1594" spans="2:4">
      <c r="B1594" s="458"/>
      <c r="C1594" s="458"/>
      <c r="D1594" s="460"/>
    </row>
    <row r="1595" spans="2:4">
      <c r="B1595" s="458"/>
      <c r="C1595" s="458"/>
      <c r="D1595" s="460"/>
    </row>
    <row r="1596" spans="2:4">
      <c r="B1596" s="458"/>
      <c r="C1596" s="458"/>
      <c r="D1596" s="460"/>
    </row>
    <row r="1597" spans="2:4">
      <c r="B1597" s="458"/>
      <c r="C1597" s="458"/>
      <c r="D1597" s="460"/>
    </row>
    <row r="1598" spans="2:4">
      <c r="B1598" s="458"/>
      <c r="C1598" s="458"/>
      <c r="D1598" s="460"/>
    </row>
    <row r="1599" spans="2:4">
      <c r="B1599" s="458"/>
      <c r="C1599" s="458"/>
      <c r="D1599" s="460"/>
    </row>
    <row r="1600" spans="2:4">
      <c r="B1600" s="458"/>
      <c r="C1600" s="458"/>
      <c r="D1600" s="460"/>
    </row>
    <row r="1601" spans="2:4">
      <c r="B1601" s="458"/>
      <c r="C1601" s="458"/>
      <c r="D1601" s="460"/>
    </row>
    <row r="1602" spans="2:4">
      <c r="B1602" s="458"/>
      <c r="C1602" s="458"/>
      <c r="D1602" s="460"/>
    </row>
    <row r="1603" spans="2:4">
      <c r="B1603" s="458"/>
      <c r="C1603" s="458"/>
      <c r="D1603" s="460"/>
    </row>
    <row r="1604" spans="2:4">
      <c r="B1604" s="458"/>
      <c r="C1604" s="458"/>
      <c r="D1604" s="460"/>
    </row>
    <row r="1605" spans="2:4">
      <c r="B1605" s="458"/>
      <c r="C1605" s="458"/>
      <c r="D1605" s="460"/>
    </row>
    <row r="1606" spans="2:4">
      <c r="B1606" s="458"/>
      <c r="C1606" s="458"/>
      <c r="D1606" s="460"/>
    </row>
    <row r="1607" spans="2:4">
      <c r="B1607" s="458"/>
      <c r="C1607" s="458"/>
      <c r="D1607" s="460"/>
    </row>
    <row r="1608" spans="2:4">
      <c r="B1608" s="458"/>
      <c r="C1608" s="458"/>
      <c r="D1608" s="460"/>
    </row>
    <row r="1609" spans="2:4">
      <c r="B1609" s="458"/>
      <c r="C1609" s="458"/>
      <c r="D1609" s="460"/>
    </row>
    <row r="1610" spans="2:4">
      <c r="B1610" s="458"/>
      <c r="C1610" s="458"/>
      <c r="D1610" s="460"/>
    </row>
    <row r="1611" spans="2:4">
      <c r="B1611" s="458"/>
      <c r="C1611" s="458"/>
      <c r="D1611" s="460"/>
    </row>
    <row r="1612" spans="2:4">
      <c r="B1612" s="458"/>
      <c r="C1612" s="458"/>
      <c r="D1612" s="460"/>
    </row>
    <row r="1613" spans="2:4">
      <c r="B1613" s="458"/>
      <c r="C1613" s="458"/>
      <c r="D1613" s="460"/>
    </row>
    <row r="1614" spans="2:4">
      <c r="B1614" s="458"/>
      <c r="C1614" s="458"/>
      <c r="D1614" s="460"/>
    </row>
    <row r="1615" spans="2:4">
      <c r="B1615" s="458"/>
      <c r="C1615" s="458"/>
      <c r="D1615" s="460"/>
    </row>
    <row r="1616" spans="2:4">
      <c r="B1616" s="458"/>
      <c r="C1616" s="458"/>
      <c r="D1616" s="460"/>
    </row>
    <row r="1617" spans="2:4">
      <c r="B1617" s="458"/>
      <c r="C1617" s="458"/>
      <c r="D1617" s="460"/>
    </row>
    <row r="1618" spans="2:4">
      <c r="B1618" s="458"/>
      <c r="C1618" s="458"/>
      <c r="D1618" s="460"/>
    </row>
    <row r="1619" spans="2:4">
      <c r="B1619" s="458"/>
      <c r="C1619" s="458"/>
      <c r="D1619" s="460"/>
    </row>
    <row r="1620" spans="2:4">
      <c r="B1620" s="458"/>
      <c r="C1620" s="458"/>
      <c r="D1620" s="460"/>
    </row>
    <row r="1621" spans="2:4">
      <c r="B1621" s="458"/>
      <c r="C1621" s="458"/>
      <c r="D1621" s="460"/>
    </row>
    <row r="1622" spans="2:4">
      <c r="B1622" s="458"/>
      <c r="C1622" s="458"/>
      <c r="D1622" s="460"/>
    </row>
    <row r="1623" spans="2:4">
      <c r="B1623" s="458"/>
      <c r="C1623" s="458"/>
      <c r="D1623" s="460"/>
    </row>
    <row r="1624" spans="2:4">
      <c r="B1624" s="458"/>
      <c r="C1624" s="458"/>
      <c r="D1624" s="460"/>
    </row>
    <row r="1625" spans="2:4">
      <c r="B1625" s="458"/>
      <c r="C1625" s="458"/>
      <c r="D1625" s="460"/>
    </row>
    <row r="1626" spans="2:4">
      <c r="B1626" s="458"/>
      <c r="C1626" s="458"/>
      <c r="D1626" s="460"/>
    </row>
    <row r="1627" spans="2:4">
      <c r="B1627" s="458"/>
      <c r="C1627" s="458"/>
      <c r="D1627" s="460"/>
    </row>
    <row r="1628" spans="2:4">
      <c r="B1628" s="458"/>
      <c r="C1628" s="458"/>
      <c r="D1628" s="460"/>
    </row>
    <row r="1629" spans="2:4">
      <c r="B1629" s="458"/>
      <c r="C1629" s="458"/>
      <c r="D1629" s="460"/>
    </row>
    <row r="1630" spans="2:4">
      <c r="B1630" s="458"/>
      <c r="C1630" s="458"/>
      <c r="D1630" s="460"/>
    </row>
    <row r="1631" spans="2:4">
      <c r="B1631" s="458"/>
      <c r="C1631" s="458"/>
      <c r="D1631" s="460"/>
    </row>
    <row r="1632" spans="2:4">
      <c r="B1632" s="458"/>
      <c r="C1632" s="458"/>
      <c r="D1632" s="460"/>
    </row>
    <row r="1633" spans="2:4">
      <c r="B1633" s="458"/>
      <c r="C1633" s="458"/>
      <c r="D1633" s="460"/>
    </row>
    <row r="1634" spans="2:4">
      <c r="B1634" s="458"/>
      <c r="C1634" s="458"/>
      <c r="D1634" s="460"/>
    </row>
    <row r="1635" spans="2:4">
      <c r="B1635" s="458"/>
      <c r="C1635" s="458"/>
      <c r="D1635" s="460"/>
    </row>
    <row r="1636" spans="2:4">
      <c r="B1636" s="458"/>
      <c r="C1636" s="458"/>
      <c r="D1636" s="460"/>
    </row>
    <row r="1637" spans="2:4">
      <c r="B1637" s="458"/>
      <c r="C1637" s="458"/>
      <c r="D1637" s="460"/>
    </row>
    <row r="1638" spans="2:4">
      <c r="B1638" s="458"/>
      <c r="C1638" s="458"/>
      <c r="D1638" s="460"/>
    </row>
    <row r="1639" spans="2:4">
      <c r="B1639" s="458"/>
      <c r="C1639" s="458"/>
      <c r="D1639" s="460"/>
    </row>
    <row r="1640" spans="2:4">
      <c r="B1640" s="459"/>
      <c r="C1640" s="455"/>
      <c r="D1640" s="457"/>
    </row>
    <row r="1641" spans="2:4">
      <c r="B1641" s="459"/>
      <c r="C1641" s="455"/>
      <c r="D1641" s="457"/>
    </row>
    <row r="1642" spans="2:4">
      <c r="B1642" s="456"/>
      <c r="C1642" s="456"/>
      <c r="D1642" s="457"/>
    </row>
    <row r="1643" spans="2:4">
      <c r="B1643" s="455"/>
      <c r="C1643" s="456"/>
      <c r="D1643" s="457"/>
    </row>
    <row r="1644" spans="2:4">
      <c r="B1644" s="455"/>
      <c r="C1644" s="456"/>
      <c r="D1644" s="457"/>
    </row>
    <row r="1645" spans="2:4">
      <c r="B1645" s="455"/>
      <c r="C1645" s="456"/>
      <c r="D1645" s="457"/>
    </row>
    <row r="1646" spans="2:4">
      <c r="B1646" s="455"/>
      <c r="C1646" s="456"/>
      <c r="D1646" s="457"/>
    </row>
    <row r="1647" spans="2:4">
      <c r="B1647" s="455"/>
      <c r="C1647" s="456"/>
      <c r="D1647" s="457"/>
    </row>
    <row r="1648" spans="2:4">
      <c r="B1648" s="455"/>
      <c r="C1648" s="456"/>
      <c r="D1648" s="457"/>
    </row>
    <row r="1649" spans="2:4">
      <c r="B1649" s="455"/>
      <c r="C1649" s="456"/>
      <c r="D1649" s="457"/>
    </row>
    <row r="1650" spans="2:4">
      <c r="B1650" s="455"/>
      <c r="C1650" s="456"/>
      <c r="D1650" s="457"/>
    </row>
    <row r="1651" spans="2:4">
      <c r="B1651" s="455"/>
      <c r="C1651" s="456"/>
      <c r="D1651" s="457"/>
    </row>
    <row r="1652" spans="2:4">
      <c r="B1652" s="455"/>
      <c r="C1652" s="456"/>
      <c r="D1652" s="457"/>
    </row>
    <row r="1653" spans="2:4">
      <c r="B1653" s="455"/>
      <c r="C1653" s="456"/>
      <c r="D1653" s="457"/>
    </row>
    <row r="1654" spans="2:4">
      <c r="B1654" s="456"/>
      <c r="C1654" s="456"/>
      <c r="D1654" s="457"/>
    </row>
    <row r="1655" spans="2:4">
      <c r="B1655" s="456"/>
      <c r="C1655" s="456"/>
      <c r="D1655" s="457"/>
    </row>
    <row r="1656" spans="2:4">
      <c r="B1656" s="461"/>
      <c r="C1656" s="461"/>
      <c r="D1656" s="462"/>
    </row>
    <row r="1657" spans="2:4">
      <c r="B1657" s="461"/>
      <c r="C1657" s="461"/>
      <c r="D1657" s="462"/>
    </row>
    <row r="1658" spans="2:4">
      <c r="B1658" s="461"/>
      <c r="C1658" s="461"/>
      <c r="D1658" s="462"/>
    </row>
    <row r="1659" spans="2:4">
      <c r="B1659" s="461"/>
      <c r="C1659" s="461"/>
      <c r="D1659" s="462"/>
    </row>
    <row r="1660" spans="2:4">
      <c r="B1660" s="461"/>
      <c r="C1660" s="461"/>
      <c r="D1660" s="462"/>
    </row>
    <row r="1661" spans="2:4">
      <c r="B1661" s="461"/>
      <c r="C1661" s="461"/>
      <c r="D1661" s="462"/>
    </row>
    <row r="1662" spans="2:4">
      <c r="B1662" s="461"/>
      <c r="C1662" s="461"/>
      <c r="D1662" s="462"/>
    </row>
    <row r="1663" spans="2:4">
      <c r="B1663" s="461"/>
      <c r="C1663" s="461"/>
      <c r="D1663" s="462"/>
    </row>
    <row r="1664" spans="2:4">
      <c r="B1664" s="461"/>
      <c r="C1664" s="461"/>
      <c r="D1664" s="462"/>
    </row>
    <row r="1665" spans="2:4">
      <c r="B1665" s="458"/>
      <c r="C1665" s="456"/>
      <c r="D1665" s="460"/>
    </row>
    <row r="1666" spans="2:4">
      <c r="B1666" s="458"/>
      <c r="C1666" s="456"/>
      <c r="D1666" s="460"/>
    </row>
    <row r="1667" spans="2:4">
      <c r="B1667" s="458"/>
      <c r="C1667" s="456"/>
      <c r="D1667" s="460"/>
    </row>
    <row r="1668" spans="2:4">
      <c r="B1668" s="458"/>
      <c r="C1668" s="456"/>
      <c r="D1668" s="460"/>
    </row>
    <row r="1669" spans="2:4">
      <c r="B1669" s="458"/>
      <c r="C1669" s="456"/>
      <c r="D1669" s="460"/>
    </row>
    <row r="1670" spans="2:4">
      <c r="B1670" s="458"/>
      <c r="C1670" s="456"/>
      <c r="D1670" s="460"/>
    </row>
    <row r="1671" spans="2:4">
      <c r="B1671" s="458"/>
      <c r="C1671" s="456"/>
      <c r="D1671" s="460"/>
    </row>
    <row r="1672" spans="2:4">
      <c r="B1672" s="458"/>
      <c r="C1672" s="456"/>
      <c r="D1672" s="460"/>
    </row>
    <row r="1673" spans="2:4">
      <c r="B1673" s="458"/>
      <c r="C1673" s="456"/>
      <c r="D1673" s="460"/>
    </row>
    <row r="1674" spans="2:4">
      <c r="B1674" s="458"/>
      <c r="C1674" s="456"/>
      <c r="D1674" s="460"/>
    </row>
    <row r="1675" spans="2:4">
      <c r="B1675" s="458"/>
      <c r="C1675" s="456"/>
      <c r="D1675" s="460"/>
    </row>
    <row r="1676" spans="2:4">
      <c r="B1676" s="458"/>
      <c r="C1676" s="456"/>
      <c r="D1676" s="460"/>
    </row>
    <row r="1677" spans="2:4">
      <c r="B1677" s="458"/>
      <c r="C1677" s="456"/>
      <c r="D1677" s="460"/>
    </row>
    <row r="1678" spans="2:4">
      <c r="B1678" s="458"/>
      <c r="C1678" s="456"/>
      <c r="D1678" s="460"/>
    </row>
    <row r="1679" spans="2:4">
      <c r="B1679" s="458"/>
      <c r="C1679" s="456"/>
      <c r="D1679" s="460"/>
    </row>
    <row r="1680" spans="2:4">
      <c r="B1680" s="458"/>
      <c r="C1680" s="456"/>
      <c r="D1680" s="460"/>
    </row>
    <row r="1681" spans="2:4">
      <c r="B1681" s="456"/>
      <c r="C1681" s="456"/>
      <c r="D1681" s="460"/>
    </row>
    <row r="1682" spans="2:4">
      <c r="B1682" s="456"/>
      <c r="C1682" s="456"/>
      <c r="D1682" s="460"/>
    </row>
    <row r="1683" spans="2:4">
      <c r="B1683" s="456"/>
      <c r="C1683" s="456"/>
      <c r="D1683" s="460"/>
    </row>
    <row r="1684" spans="2:4">
      <c r="B1684" s="456"/>
      <c r="C1684" s="456"/>
      <c r="D1684" s="460"/>
    </row>
    <row r="1685" spans="2:4">
      <c r="B1685" s="456"/>
      <c r="C1685" s="456"/>
      <c r="D1685" s="460"/>
    </row>
    <row r="1686" spans="2:4">
      <c r="B1686" s="456"/>
      <c r="C1686" s="456"/>
      <c r="D1686" s="460"/>
    </row>
    <row r="1687" spans="2:4">
      <c r="B1687" s="456"/>
      <c r="C1687" s="456"/>
      <c r="D1687" s="457"/>
    </row>
    <row r="1688" spans="2:4">
      <c r="B1688" s="456"/>
      <c r="C1688" s="456"/>
      <c r="D1688" s="460"/>
    </row>
    <row r="1689" spans="2:4">
      <c r="B1689" s="456"/>
      <c r="C1689" s="456"/>
      <c r="D1689" s="460"/>
    </row>
    <row r="1690" spans="2:4">
      <c r="B1690" s="456"/>
      <c r="C1690" s="456"/>
      <c r="D1690" s="460"/>
    </row>
    <row r="1691" spans="2:4">
      <c r="B1691" s="456"/>
      <c r="C1691" s="456"/>
      <c r="D1691" s="460"/>
    </row>
    <row r="1692" spans="2:4">
      <c r="B1692" s="456"/>
      <c r="C1692" s="456"/>
      <c r="D1692" s="460"/>
    </row>
    <row r="1693" spans="2:4">
      <c r="B1693" s="456"/>
      <c r="C1693" s="456"/>
      <c r="D1693" s="460"/>
    </row>
    <row r="1694" spans="2:4">
      <c r="B1694" s="456"/>
      <c r="C1694" s="456"/>
      <c r="D1694" s="460"/>
    </row>
    <row r="1695" spans="2:4">
      <c r="B1695" s="456"/>
      <c r="C1695" s="456"/>
      <c r="D1695" s="460"/>
    </row>
    <row r="1696" spans="2:4">
      <c r="B1696" s="456"/>
      <c r="C1696" s="456"/>
      <c r="D1696" s="460"/>
    </row>
    <row r="1697" spans="2:4">
      <c r="B1697" s="456"/>
      <c r="C1697" s="456"/>
      <c r="D1697" s="460"/>
    </row>
    <row r="1698" spans="2:4">
      <c r="B1698" s="456"/>
      <c r="C1698" s="456"/>
      <c r="D1698" s="460"/>
    </row>
    <row r="1699" spans="2:4">
      <c r="B1699" s="456"/>
      <c r="C1699" s="456"/>
      <c r="D1699" s="460"/>
    </row>
    <row r="1700" spans="2:4">
      <c r="B1700" s="456"/>
      <c r="C1700" s="456"/>
      <c r="D1700" s="460"/>
    </row>
    <row r="1701" spans="2:4">
      <c r="B1701" s="456"/>
      <c r="C1701" s="456"/>
      <c r="D1701" s="460"/>
    </row>
    <row r="1702" spans="2:4">
      <c r="B1702" s="456"/>
      <c r="C1702" s="456"/>
      <c r="D1702" s="460"/>
    </row>
    <row r="1703" spans="2:4">
      <c r="B1703" s="456"/>
      <c r="C1703" s="456"/>
      <c r="D1703" s="460"/>
    </row>
    <row r="1704" spans="2:4">
      <c r="B1704" s="456"/>
      <c r="C1704" s="456"/>
      <c r="D1704" s="460"/>
    </row>
    <row r="1705" spans="2:4">
      <c r="B1705" s="456"/>
      <c r="C1705" s="456"/>
      <c r="D1705" s="460"/>
    </row>
    <row r="1706" spans="2:4">
      <c r="B1706" s="463"/>
      <c r="C1706" s="464"/>
      <c r="D1706" s="465"/>
    </row>
    <row r="1707" spans="2:4">
      <c r="B1707" s="463"/>
      <c r="C1707" s="464"/>
      <c r="D1707" s="465"/>
    </row>
    <row r="1708" spans="2:4">
      <c r="B1708" s="456"/>
      <c r="C1708" s="464"/>
      <c r="D1708" s="457"/>
    </row>
    <row r="1709" spans="2:4">
      <c r="B1709" s="463"/>
      <c r="C1709" s="464"/>
      <c r="D1709" s="465"/>
    </row>
    <row r="1710" spans="2:4">
      <c r="B1710" s="463"/>
      <c r="C1710" s="464"/>
      <c r="D1710" s="465"/>
    </row>
    <row r="1711" spans="2:4">
      <c r="B1711" s="463"/>
      <c r="C1711" s="464"/>
      <c r="D1711" s="465"/>
    </row>
    <row r="1712" spans="2:4">
      <c r="B1712" s="463"/>
      <c r="C1712" s="464"/>
      <c r="D1712" s="465"/>
    </row>
    <row r="1713" spans="2:4">
      <c r="B1713" s="463"/>
      <c r="C1713" s="464"/>
      <c r="D1713" s="465"/>
    </row>
    <row r="1714" spans="2:4">
      <c r="B1714" s="463"/>
      <c r="C1714" s="464"/>
      <c r="D1714" s="465"/>
    </row>
    <row r="1715" spans="2:4">
      <c r="B1715" s="463"/>
      <c r="C1715" s="464"/>
      <c r="D1715" s="465"/>
    </row>
    <row r="1716" spans="2:4">
      <c r="B1716" s="463"/>
      <c r="C1716" s="464"/>
      <c r="D1716" s="465"/>
    </row>
    <row r="1717" spans="2:4">
      <c r="B1717" s="463"/>
      <c r="C1717" s="464"/>
      <c r="D1717" s="465"/>
    </row>
    <row r="1718" spans="2:4">
      <c r="B1718" s="463"/>
      <c r="C1718" s="464"/>
      <c r="D1718" s="465"/>
    </row>
    <row r="1719" spans="2:4">
      <c r="B1719" s="463"/>
      <c r="C1719" s="464"/>
      <c r="D1719" s="465"/>
    </row>
    <row r="1720" spans="2:4">
      <c r="B1720" s="463"/>
      <c r="C1720" s="464"/>
      <c r="D1720" s="465"/>
    </row>
    <row r="1721" spans="2:4">
      <c r="B1721" s="463"/>
      <c r="C1721" s="464"/>
      <c r="D1721" s="465"/>
    </row>
    <row r="1722" spans="2:4">
      <c r="B1722" s="463"/>
      <c r="C1722" s="464"/>
      <c r="D1722" s="465"/>
    </row>
    <row r="1723" spans="2:4">
      <c r="B1723" s="463"/>
      <c r="C1723" s="464"/>
      <c r="D1723" s="465"/>
    </row>
    <row r="1724" spans="2:4">
      <c r="B1724" s="463"/>
      <c r="C1724" s="464"/>
      <c r="D1724" s="465"/>
    </row>
    <row r="1725" spans="2:4">
      <c r="B1725" s="463"/>
      <c r="C1725" s="464"/>
      <c r="D1725" s="465"/>
    </row>
    <row r="1726" spans="2:4">
      <c r="B1726" s="463"/>
      <c r="C1726" s="464"/>
      <c r="D1726" s="465"/>
    </row>
    <row r="1727" spans="2:4">
      <c r="B1727" s="463"/>
      <c r="C1727" s="464"/>
      <c r="D1727" s="465"/>
    </row>
    <row r="1728" spans="2:4">
      <c r="B1728" s="463"/>
      <c r="C1728" s="464"/>
      <c r="D1728" s="465"/>
    </row>
    <row r="1729" spans="2:4">
      <c r="B1729" s="463"/>
      <c r="C1729" s="464"/>
      <c r="D1729" s="465"/>
    </row>
    <row r="1730" spans="2:4">
      <c r="B1730" s="463"/>
      <c r="C1730" s="464"/>
      <c r="D1730" s="465"/>
    </row>
    <row r="1731" spans="2:4">
      <c r="B1731" s="464"/>
      <c r="C1731" s="464"/>
      <c r="D1731" s="465"/>
    </row>
    <row r="1732" spans="2:4">
      <c r="B1732" s="464"/>
      <c r="C1732" s="464"/>
      <c r="D1732" s="465"/>
    </row>
    <row r="1733" spans="2:4">
      <c r="B1733" s="464"/>
      <c r="C1733" s="464"/>
      <c r="D1733" s="465"/>
    </row>
    <row r="1734" spans="2:4">
      <c r="B1734" s="466"/>
      <c r="C1734" s="464"/>
      <c r="D1734" s="465"/>
    </row>
    <row r="1735" spans="2:4">
      <c r="B1735" s="464"/>
      <c r="C1735" s="464"/>
      <c r="D1735" s="465"/>
    </row>
    <row r="1736" spans="2:4">
      <c r="B1736" s="464"/>
      <c r="C1736" s="464"/>
      <c r="D1736" s="465"/>
    </row>
    <row r="1737" spans="2:4">
      <c r="B1737" s="464"/>
      <c r="C1737" s="464"/>
      <c r="D1737" s="465"/>
    </row>
    <row r="1738" spans="2:4">
      <c r="B1738" s="464"/>
      <c r="C1738" s="464"/>
      <c r="D1738" s="465"/>
    </row>
    <row r="1739" spans="2:4">
      <c r="B1739" s="464"/>
      <c r="C1739" s="464"/>
      <c r="D1739" s="465"/>
    </row>
    <row r="1740" spans="2:4">
      <c r="B1740" s="464"/>
      <c r="C1740" s="464"/>
      <c r="D1740" s="465"/>
    </row>
    <row r="1741" spans="2:4">
      <c r="B1741" s="464"/>
      <c r="C1741" s="464"/>
      <c r="D1741" s="465"/>
    </row>
    <row r="1742" spans="2:4">
      <c r="B1742" s="464"/>
      <c r="C1742" s="464"/>
      <c r="D1742" s="465"/>
    </row>
    <row r="1743" spans="2:4">
      <c r="B1743" s="466"/>
      <c r="C1743" s="464"/>
      <c r="D1743" s="465"/>
    </row>
    <row r="1744" spans="2:4">
      <c r="B1744" s="466"/>
      <c r="C1744" s="464"/>
      <c r="D1744" s="465"/>
    </row>
    <row r="1745" spans="2:4">
      <c r="B1745" s="466"/>
      <c r="C1745" s="464"/>
      <c r="D1745" s="465"/>
    </row>
    <row r="1746" spans="2:4">
      <c r="B1746" s="466"/>
      <c r="C1746" s="464"/>
      <c r="D1746" s="465"/>
    </row>
    <row r="1747" spans="2:4">
      <c r="B1747" s="463"/>
      <c r="C1747" s="464"/>
      <c r="D1747" s="465"/>
    </row>
    <row r="1748" spans="2:4">
      <c r="B1748" s="466"/>
      <c r="C1748" s="464"/>
      <c r="D1748" s="465"/>
    </row>
    <row r="1749" spans="2:4">
      <c r="B1749" s="466"/>
      <c r="C1749" s="464"/>
      <c r="D1749" s="465"/>
    </row>
    <row r="1750" spans="2:4">
      <c r="B1750" s="466"/>
      <c r="C1750" s="464"/>
      <c r="D1750" s="465"/>
    </row>
    <row r="1751" spans="2:4">
      <c r="B1751" s="464"/>
      <c r="C1751" s="464"/>
      <c r="D1751" s="465"/>
    </row>
    <row r="1752" spans="2:4">
      <c r="B1752" s="464"/>
      <c r="C1752" s="464"/>
      <c r="D1752" s="465"/>
    </row>
    <row r="1753" spans="2:4">
      <c r="B1753" s="466"/>
      <c r="C1753" s="464"/>
      <c r="D1753" s="465"/>
    </row>
    <row r="1754" spans="2:4">
      <c r="B1754" s="466"/>
      <c r="C1754" s="464"/>
      <c r="D1754" s="465"/>
    </row>
    <row r="1755" spans="2:4">
      <c r="B1755" s="466"/>
      <c r="C1755" s="464"/>
      <c r="D1755" s="465"/>
    </row>
    <row r="1756" spans="2:4">
      <c r="B1756" s="466"/>
      <c r="C1756" s="464"/>
      <c r="D1756" s="465"/>
    </row>
    <row r="1757" spans="2:4">
      <c r="B1757" s="466"/>
      <c r="C1757" s="464"/>
      <c r="D1757" s="465"/>
    </row>
    <row r="1758" spans="2:4">
      <c r="B1758" s="456"/>
      <c r="C1758" s="461"/>
      <c r="D1758" s="457"/>
    </row>
    <row r="1759" spans="2:4">
      <c r="B1759" s="456"/>
      <c r="C1759" s="461"/>
      <c r="D1759" s="457"/>
    </row>
    <row r="1760" spans="2:4">
      <c r="B1760" s="456"/>
      <c r="C1760" s="461"/>
      <c r="D1760" s="457"/>
    </row>
    <row r="1761" spans="2:4">
      <c r="B1761" s="456"/>
      <c r="C1761" s="461"/>
      <c r="D1761" s="457"/>
    </row>
    <row r="1762" spans="2:4">
      <c r="B1762" s="456"/>
      <c r="C1762" s="461"/>
      <c r="D1762" s="457"/>
    </row>
    <row r="1763" spans="2:4">
      <c r="B1763" s="456"/>
      <c r="C1763" s="461"/>
      <c r="D1763" s="457"/>
    </row>
    <row r="1764" spans="2:4">
      <c r="B1764" s="456"/>
      <c r="C1764" s="461"/>
      <c r="D1764" s="457"/>
    </row>
    <row r="1765" spans="2:4">
      <c r="B1765" s="461"/>
      <c r="C1765" s="461"/>
      <c r="D1765" s="462"/>
    </row>
    <row r="1766" spans="2:4">
      <c r="B1766" s="461"/>
      <c r="C1766" s="461"/>
      <c r="D1766" s="462"/>
    </row>
    <row r="1767" spans="2:4">
      <c r="B1767" s="461"/>
      <c r="C1767" s="461"/>
      <c r="D1767" s="462"/>
    </row>
    <row r="1768" spans="2:4">
      <c r="B1768" s="461"/>
      <c r="C1768" s="461"/>
      <c r="D1768" s="462"/>
    </row>
    <row r="1769" spans="2:4">
      <c r="B1769" s="461"/>
      <c r="C1769" s="461"/>
      <c r="D1769" s="462"/>
    </row>
    <row r="1770" spans="2:4">
      <c r="B1770" s="461"/>
      <c r="C1770" s="461"/>
      <c r="D1770" s="462"/>
    </row>
    <row r="1771" spans="2:4">
      <c r="B1771" s="461"/>
      <c r="C1771" s="467"/>
      <c r="D1771" s="462"/>
    </row>
    <row r="1772" spans="2:4">
      <c r="B1772" s="468"/>
      <c r="C1772" s="467"/>
      <c r="D1772" s="469"/>
    </row>
    <row r="1773" spans="2:4">
      <c r="B1773" s="470"/>
      <c r="C1773" s="467"/>
      <c r="D1773" s="471"/>
    </row>
    <row r="1774" spans="2:4">
      <c r="B1774" s="470"/>
      <c r="C1774" s="467"/>
      <c r="D1774" s="471"/>
    </row>
    <row r="1775" spans="2:4">
      <c r="B1775" s="470"/>
      <c r="C1775" s="467"/>
      <c r="D1775" s="471"/>
    </row>
    <row r="1776" spans="2:4">
      <c r="B1776" s="470"/>
      <c r="C1776" s="467"/>
      <c r="D1776" s="471"/>
    </row>
    <row r="1777" spans="2:4">
      <c r="B1777" s="470"/>
      <c r="C1777" s="467"/>
      <c r="D1777" s="471"/>
    </row>
    <row r="1778" spans="2:4">
      <c r="B1778" s="470"/>
      <c r="C1778" s="467"/>
      <c r="D1778" s="471"/>
    </row>
    <row r="1779" spans="2:4">
      <c r="B1779" s="470"/>
      <c r="C1779" s="467"/>
      <c r="D1779" s="471"/>
    </row>
    <row r="1780" spans="2:4">
      <c r="B1780" s="470"/>
      <c r="C1780" s="467"/>
      <c r="D1780" s="471"/>
    </row>
    <row r="1781" spans="2:4">
      <c r="B1781" s="470"/>
      <c r="C1781" s="467"/>
      <c r="D1781" s="471"/>
    </row>
    <row r="1782" spans="2:4">
      <c r="B1782" s="470"/>
      <c r="C1782" s="467"/>
      <c r="D1782" s="471"/>
    </row>
    <row r="1783" spans="2:4">
      <c r="B1783" s="470"/>
      <c r="C1783" s="467"/>
      <c r="D1783" s="471"/>
    </row>
    <row r="1784" spans="2:4">
      <c r="B1784" s="470"/>
      <c r="C1784" s="467"/>
      <c r="D1784" s="471"/>
    </row>
    <row r="1785" spans="2:4">
      <c r="B1785" s="470"/>
      <c r="C1785" s="467"/>
      <c r="D1785" s="471"/>
    </row>
    <row r="1786" spans="2:4">
      <c r="B1786" s="470"/>
      <c r="C1786" s="467"/>
      <c r="D1786" s="471"/>
    </row>
    <row r="1787" spans="2:4">
      <c r="B1787" s="470"/>
      <c r="C1787" s="467"/>
      <c r="D1787" s="471"/>
    </row>
    <row r="1788" spans="2:4">
      <c r="B1788" s="470"/>
      <c r="C1788" s="467"/>
      <c r="D1788" s="471"/>
    </row>
    <row r="1789" spans="2:4">
      <c r="B1789" s="467"/>
      <c r="C1789" s="467"/>
      <c r="D1789" s="472"/>
    </row>
    <row r="1790" spans="2:4">
      <c r="B1790" s="467"/>
      <c r="C1790" s="467"/>
      <c r="D1790" s="472"/>
    </row>
    <row r="1791" spans="2:4">
      <c r="B1791" s="467"/>
      <c r="C1791" s="467"/>
      <c r="D1791" s="472"/>
    </row>
    <row r="1792" spans="2:4">
      <c r="B1792" s="467"/>
      <c r="C1792" s="467"/>
      <c r="D1792" s="472"/>
    </row>
    <row r="1793" spans="2:4">
      <c r="B1793" s="467"/>
      <c r="C1793" s="467"/>
      <c r="D1793" s="472"/>
    </row>
    <row r="1794" spans="2:4">
      <c r="B1794" s="473"/>
      <c r="C1794" s="461"/>
      <c r="D1794" s="474"/>
    </row>
    <row r="1795" spans="2:4">
      <c r="B1795" s="473"/>
      <c r="C1795" s="461"/>
      <c r="D1795" s="474"/>
    </row>
    <row r="1796" spans="2:4">
      <c r="B1796" s="473"/>
      <c r="C1796" s="461"/>
      <c r="D1796" s="474"/>
    </row>
    <row r="1797" spans="2:4">
      <c r="B1797" s="473"/>
      <c r="C1797" s="461"/>
      <c r="D1797" s="474"/>
    </row>
    <row r="1798" spans="2:4">
      <c r="B1798" s="473"/>
      <c r="C1798" s="461"/>
      <c r="D1798" s="474"/>
    </row>
    <row r="1799" spans="2:4">
      <c r="B1799" s="473"/>
      <c r="C1799" s="461"/>
      <c r="D1799" s="474"/>
    </row>
    <row r="1800" spans="2:4">
      <c r="B1800" s="473"/>
      <c r="C1800" s="461"/>
      <c r="D1800" s="474"/>
    </row>
    <row r="1801" spans="2:4">
      <c r="B1801" s="473"/>
      <c r="C1801" s="461"/>
      <c r="D1801" s="474"/>
    </row>
    <row r="1802" spans="2:4">
      <c r="B1802" s="475"/>
      <c r="C1802" s="461"/>
      <c r="D1802" s="474"/>
    </row>
    <row r="1803" spans="2:4">
      <c r="B1803" s="473"/>
      <c r="C1803" s="461"/>
      <c r="D1803" s="474"/>
    </row>
    <row r="1804" spans="2:4">
      <c r="B1804" s="473"/>
      <c r="C1804" s="461"/>
      <c r="D1804" s="474"/>
    </row>
    <row r="1805" spans="2:4">
      <c r="B1805" s="473"/>
      <c r="C1805" s="461"/>
      <c r="D1805" s="474"/>
    </row>
    <row r="1806" spans="2:4">
      <c r="B1806" s="473"/>
      <c r="C1806" s="461"/>
      <c r="D1806" s="474"/>
    </row>
    <row r="1807" spans="2:4">
      <c r="B1807" s="473"/>
      <c r="C1807" s="461"/>
      <c r="D1807" s="474"/>
    </row>
    <row r="1808" spans="2:4">
      <c r="B1808" s="473"/>
      <c r="C1808" s="461"/>
      <c r="D1808" s="474"/>
    </row>
    <row r="1809" spans="2:4">
      <c r="B1809" s="473"/>
      <c r="C1809" s="461"/>
      <c r="D1809" s="474"/>
    </row>
    <row r="1810" spans="2:4">
      <c r="B1810" s="473"/>
      <c r="C1810" s="461"/>
      <c r="D1810" s="474"/>
    </row>
    <row r="1811" spans="2:4">
      <c r="B1811" s="473"/>
      <c r="C1811" s="461"/>
      <c r="D1811" s="474"/>
    </row>
    <row r="1812" spans="2:4">
      <c r="B1812" s="473"/>
      <c r="C1812" s="461"/>
      <c r="D1812" s="474"/>
    </row>
    <row r="1813" spans="2:4">
      <c r="B1813" s="473"/>
      <c r="C1813" s="461"/>
      <c r="D1813" s="474"/>
    </row>
    <row r="1814" spans="2:4">
      <c r="B1814" s="473"/>
      <c r="C1814" s="461"/>
      <c r="D1814" s="474"/>
    </row>
    <row r="1815" spans="2:4">
      <c r="B1815" s="456"/>
      <c r="C1815" s="461"/>
      <c r="D1815" s="457"/>
    </row>
    <row r="1816" spans="2:4">
      <c r="B1816" s="456"/>
      <c r="C1816" s="461"/>
      <c r="D1816" s="457"/>
    </row>
    <row r="1817" spans="2:4">
      <c r="B1817" s="456"/>
      <c r="C1817" s="461"/>
      <c r="D1817" s="457"/>
    </row>
    <row r="1818" spans="2:4">
      <c r="B1818" s="456"/>
      <c r="C1818" s="461"/>
      <c r="D1818" s="457"/>
    </row>
    <row r="1819" spans="2:4">
      <c r="B1819" s="456"/>
      <c r="C1819" s="461"/>
      <c r="D1819" s="457"/>
    </row>
    <row r="1820" spans="2:4">
      <c r="B1820" s="455"/>
      <c r="C1820" s="455"/>
      <c r="D1820" s="457"/>
    </row>
    <row r="1821" spans="2:4">
      <c r="B1821" s="455"/>
      <c r="C1821" s="455"/>
      <c r="D1821" s="457"/>
    </row>
    <row r="1822" spans="2:4">
      <c r="B1822" s="455"/>
      <c r="C1822" s="455"/>
      <c r="D1822" s="457"/>
    </row>
    <row r="1823" spans="2:4">
      <c r="B1823" s="455"/>
      <c r="C1823" s="455"/>
      <c r="D1823" s="457"/>
    </row>
    <row r="1824" spans="2:4">
      <c r="B1824" s="455"/>
      <c r="C1824" s="455"/>
      <c r="D1824" s="457"/>
    </row>
    <row r="1825" spans="2:4">
      <c r="B1825" s="455"/>
      <c r="C1825" s="455"/>
      <c r="D1825" s="457"/>
    </row>
    <row r="1826" spans="2:4">
      <c r="B1826" s="455"/>
      <c r="C1826" s="455"/>
      <c r="D1826" s="457"/>
    </row>
    <row r="1827" spans="2:4">
      <c r="B1827" s="455"/>
      <c r="C1827" s="455"/>
      <c r="D1827" s="457"/>
    </row>
    <row r="1828" spans="2:4">
      <c r="B1828" s="455"/>
      <c r="C1828" s="455"/>
      <c r="D1828" s="457"/>
    </row>
    <row r="1829" spans="2:4">
      <c r="B1829" s="455"/>
      <c r="C1829" s="455"/>
      <c r="D1829" s="457"/>
    </row>
    <row r="1830" spans="2:4">
      <c r="B1830" s="455"/>
      <c r="C1830" s="455"/>
      <c r="D1830" s="457"/>
    </row>
    <row r="1831" spans="2:4">
      <c r="B1831" s="455"/>
      <c r="C1831" s="455"/>
      <c r="D1831" s="457"/>
    </row>
    <row r="1832" spans="2:4">
      <c r="B1832" s="455"/>
      <c r="C1832" s="455"/>
      <c r="D1832" s="457"/>
    </row>
    <row r="1833" spans="2:4">
      <c r="B1833" s="455"/>
      <c r="C1833" s="455"/>
      <c r="D1833" s="457"/>
    </row>
    <row r="1834" spans="2:4">
      <c r="B1834" s="455"/>
      <c r="C1834" s="455"/>
      <c r="D1834" s="457"/>
    </row>
    <row r="1835" spans="2:4">
      <c r="B1835" s="455"/>
      <c r="C1835" s="455"/>
      <c r="D1835" s="457"/>
    </row>
    <row r="1836" spans="2:4">
      <c r="B1836" s="455"/>
      <c r="C1836" s="455"/>
      <c r="D1836" s="457"/>
    </row>
    <row r="1837" spans="2:4">
      <c r="B1837" s="455"/>
      <c r="C1837" s="455"/>
      <c r="D1837" s="457"/>
    </row>
    <row r="1838" spans="2:4">
      <c r="B1838" s="455"/>
      <c r="C1838" s="455"/>
      <c r="D1838" s="457"/>
    </row>
    <row r="1839" spans="2:4">
      <c r="B1839" s="455"/>
      <c r="C1839" s="455"/>
      <c r="D1839" s="457"/>
    </row>
    <row r="1840" spans="2:4">
      <c r="B1840" s="455"/>
      <c r="C1840" s="455"/>
      <c r="D1840" s="457"/>
    </row>
    <row r="1841" spans="2:4">
      <c r="B1841" s="455"/>
      <c r="C1841" s="455"/>
      <c r="D1841" s="457"/>
    </row>
    <row r="1842" spans="2:4">
      <c r="B1842" s="455"/>
      <c r="C1842" s="455"/>
      <c r="D1842" s="457"/>
    </row>
    <row r="1843" spans="2:4">
      <c r="B1843" s="455"/>
      <c r="C1843" s="455"/>
      <c r="D1843" s="457"/>
    </row>
    <row r="1844" spans="2:4">
      <c r="B1844" s="455"/>
      <c r="C1844" s="455"/>
      <c r="D1844" s="457"/>
    </row>
    <row r="1845" spans="2:4">
      <c r="B1845" s="455"/>
      <c r="C1845" s="455"/>
      <c r="D1845" s="457"/>
    </row>
    <row r="1846" spans="2:4">
      <c r="B1846" s="455"/>
      <c r="C1846" s="455"/>
      <c r="D1846" s="457"/>
    </row>
    <row r="1847" spans="2:4">
      <c r="B1847" s="455"/>
      <c r="C1847" s="455"/>
      <c r="D1847" s="457"/>
    </row>
    <row r="1848" spans="2:4">
      <c r="B1848" s="455"/>
      <c r="C1848" s="455"/>
      <c r="D1848" s="457"/>
    </row>
    <row r="1849" spans="2:4">
      <c r="B1849" s="455"/>
      <c r="C1849" s="455"/>
      <c r="D1849" s="457"/>
    </row>
    <row r="1850" spans="2:4">
      <c r="B1850" s="455"/>
      <c r="C1850" s="455"/>
      <c r="D1850" s="457"/>
    </row>
    <row r="1851" spans="2:4">
      <c r="B1851" s="455"/>
      <c r="C1851" s="455"/>
      <c r="D1851" s="457"/>
    </row>
    <row r="1852" spans="2:4">
      <c r="B1852" s="455"/>
      <c r="C1852" s="455"/>
      <c r="D1852" s="457"/>
    </row>
    <row r="1853" spans="2:4">
      <c r="B1853" s="455"/>
      <c r="C1853" s="455"/>
      <c r="D1853" s="457"/>
    </row>
    <row r="1854" spans="2:4">
      <c r="B1854" s="455"/>
      <c r="C1854" s="455"/>
      <c r="D1854" s="457"/>
    </row>
    <row r="1855" spans="2:4">
      <c r="B1855" s="455"/>
      <c r="C1855" s="455"/>
      <c r="D1855" s="457"/>
    </row>
    <row r="1856" spans="2:4">
      <c r="B1856" s="455"/>
      <c r="C1856" s="455"/>
      <c r="D1856" s="457"/>
    </row>
    <row r="1857" spans="2:4">
      <c r="B1857" s="455"/>
      <c r="C1857" s="458"/>
      <c r="D1857" s="457"/>
    </row>
    <row r="1858" spans="2:4">
      <c r="B1858" s="455"/>
      <c r="C1858" s="458"/>
      <c r="D1858" s="457"/>
    </row>
    <row r="1859" spans="2:4">
      <c r="B1859" s="455"/>
      <c r="C1859" s="458"/>
      <c r="D1859" s="457"/>
    </row>
    <row r="1860" spans="2:4">
      <c r="B1860" s="455"/>
      <c r="C1860" s="458"/>
      <c r="D1860" s="457"/>
    </row>
    <row r="1861" spans="2:4">
      <c r="B1861" s="455"/>
      <c r="C1861" s="458"/>
      <c r="D1861" s="457"/>
    </row>
    <row r="1862" spans="2:4">
      <c r="B1862" s="455"/>
      <c r="C1862" s="458"/>
      <c r="D1862" s="457"/>
    </row>
    <row r="1863" spans="2:4">
      <c r="B1863" s="455"/>
      <c r="C1863" s="458"/>
      <c r="D1863" s="457"/>
    </row>
    <row r="1864" spans="2:4">
      <c r="B1864" s="455"/>
      <c r="C1864" s="458"/>
      <c r="D1864" s="457"/>
    </row>
    <row r="1865" spans="2:4">
      <c r="B1865" s="455"/>
      <c r="C1865" s="458"/>
      <c r="D1865" s="457"/>
    </row>
    <row r="1866" spans="2:4">
      <c r="B1866" s="455"/>
      <c r="C1866" s="458"/>
      <c r="D1866" s="457"/>
    </row>
    <row r="1867" spans="2:4">
      <c r="B1867" s="455"/>
      <c r="C1867" s="458"/>
      <c r="D1867" s="457"/>
    </row>
    <row r="1868" spans="2:4">
      <c r="B1868" s="455"/>
      <c r="C1868" s="458"/>
      <c r="D1868" s="457"/>
    </row>
    <row r="1869" spans="2:4">
      <c r="B1869" s="455"/>
      <c r="C1869" s="458"/>
      <c r="D1869" s="457"/>
    </row>
    <row r="1870" spans="2:4">
      <c r="B1870" s="455"/>
      <c r="C1870" s="458"/>
      <c r="D1870" s="457"/>
    </row>
    <row r="1871" spans="2:4">
      <c r="B1871" s="455"/>
      <c r="C1871" s="458"/>
      <c r="D1871" s="457"/>
    </row>
    <row r="1872" spans="2:4">
      <c r="B1872" s="455"/>
      <c r="C1872" s="458"/>
      <c r="D1872" s="457"/>
    </row>
    <row r="1873" spans="2:4">
      <c r="B1873" s="455"/>
      <c r="C1873" s="458"/>
      <c r="D1873" s="457"/>
    </row>
    <row r="1874" spans="2:4">
      <c r="B1874" s="455"/>
      <c r="C1874" s="458"/>
      <c r="D1874" s="457"/>
    </row>
    <row r="1875" spans="2:4">
      <c r="B1875" s="455"/>
      <c r="C1875" s="458"/>
      <c r="D1875" s="457"/>
    </row>
    <row r="1876" spans="2:4">
      <c r="B1876" s="455"/>
      <c r="C1876" s="458"/>
      <c r="D1876" s="457"/>
    </row>
    <row r="1877" spans="2:4">
      <c r="B1877" s="455"/>
      <c r="C1877" s="458"/>
      <c r="D1877" s="457"/>
    </row>
    <row r="1878" spans="2:4">
      <c r="B1878" s="455"/>
      <c r="C1878" s="458"/>
      <c r="D1878" s="457"/>
    </row>
    <row r="1879" spans="2:4">
      <c r="B1879" s="455"/>
      <c r="C1879" s="455"/>
      <c r="D1879" s="457"/>
    </row>
    <row r="1880" spans="2:4">
      <c r="B1880" s="455"/>
      <c r="C1880" s="455"/>
      <c r="D1880" s="457"/>
    </row>
    <row r="1881" spans="2:4">
      <c r="B1881" s="455"/>
      <c r="C1881" s="455"/>
      <c r="D1881" s="457"/>
    </row>
    <row r="1882" spans="2:4">
      <c r="B1882" s="455"/>
      <c r="C1882" s="455"/>
      <c r="D1882" s="457"/>
    </row>
    <row r="1883" spans="2:4">
      <c r="B1883" s="455"/>
      <c r="C1883" s="455"/>
      <c r="D1883" s="457"/>
    </row>
    <row r="1884" spans="2:4">
      <c r="B1884" s="455"/>
      <c r="C1884" s="455"/>
      <c r="D1884" s="457"/>
    </row>
    <row r="1885" spans="2:4">
      <c r="B1885" s="455"/>
      <c r="C1885" s="455"/>
      <c r="D1885" s="457"/>
    </row>
    <row r="1886" spans="2:4">
      <c r="B1886" s="455"/>
      <c r="C1886" s="455"/>
      <c r="D1886" s="457"/>
    </row>
    <row r="1887" spans="2:4">
      <c r="B1887" s="455"/>
      <c r="C1887" s="455"/>
      <c r="D1887" s="457"/>
    </row>
    <row r="1888" spans="2:4">
      <c r="B1888" s="455"/>
      <c r="C1888" s="455"/>
      <c r="D1888" s="457"/>
    </row>
    <row r="1889" spans="2:4">
      <c r="B1889" s="455"/>
      <c r="C1889" s="455"/>
      <c r="D1889" s="457"/>
    </row>
    <row r="1890" spans="2:4">
      <c r="B1890" s="455"/>
      <c r="C1890" s="455"/>
      <c r="D1890" s="457"/>
    </row>
    <row r="1891" spans="2:4">
      <c r="B1891" s="455"/>
      <c r="C1891" s="455"/>
      <c r="D1891" s="457"/>
    </row>
    <row r="1892" spans="2:4">
      <c r="B1892" s="455"/>
      <c r="C1892" s="455"/>
      <c r="D1892" s="457"/>
    </row>
    <row r="1893" spans="2:4">
      <c r="B1893" s="455"/>
      <c r="C1893" s="455"/>
      <c r="D1893" s="457"/>
    </row>
    <row r="1894" spans="2:4">
      <c r="B1894" s="455"/>
      <c r="C1894" s="455"/>
      <c r="D1894" s="457"/>
    </row>
    <row r="1895" spans="2:4">
      <c r="B1895" s="455"/>
      <c r="C1895" s="455"/>
      <c r="D1895" s="457"/>
    </row>
    <row r="1896" spans="2:4">
      <c r="B1896" s="455"/>
      <c r="C1896" s="455"/>
      <c r="D1896" s="457"/>
    </row>
    <row r="1897" spans="2:4">
      <c r="B1897" s="455"/>
      <c r="C1897" s="455"/>
      <c r="D1897" s="457"/>
    </row>
    <row r="1898" spans="2:4">
      <c r="B1898" s="455"/>
      <c r="C1898" s="455"/>
      <c r="D1898" s="457"/>
    </row>
    <row r="1899" spans="2:4">
      <c r="B1899" s="455"/>
      <c r="C1899" s="455"/>
      <c r="D1899" s="457"/>
    </row>
    <row r="1900" spans="2:4">
      <c r="B1900" s="455"/>
      <c r="C1900" s="455"/>
      <c r="D1900" s="457"/>
    </row>
    <row r="1901" spans="2:4">
      <c r="B1901" s="455"/>
      <c r="C1901" s="455"/>
      <c r="D1901" s="457"/>
    </row>
    <row r="1902" spans="2:4">
      <c r="B1902" s="455"/>
      <c r="C1902" s="455"/>
      <c r="D1902" s="457"/>
    </row>
    <row r="1903" spans="2:4">
      <c r="B1903" s="455"/>
      <c r="C1903" s="455"/>
      <c r="D1903" s="457"/>
    </row>
    <row r="1904" spans="2:4">
      <c r="B1904" s="455"/>
      <c r="C1904" s="455"/>
      <c r="D1904" s="457"/>
    </row>
    <row r="1905" spans="2:4">
      <c r="B1905" s="455"/>
      <c r="C1905" s="455"/>
      <c r="D1905" s="457"/>
    </row>
    <row r="1906" spans="2:4">
      <c r="B1906" s="455"/>
      <c r="C1906" s="455"/>
      <c r="D1906" s="457"/>
    </row>
    <row r="1907" spans="2:4">
      <c r="B1907" s="455"/>
      <c r="C1907" s="455"/>
      <c r="D1907" s="457"/>
    </row>
    <row r="1908" spans="2:4">
      <c r="B1908" s="455"/>
      <c r="C1908" s="455"/>
      <c r="D1908" s="457"/>
    </row>
    <row r="1909" spans="2:4">
      <c r="B1909" s="455"/>
      <c r="C1909" s="455"/>
      <c r="D1909" s="457"/>
    </row>
    <row r="1910" spans="2:4">
      <c r="B1910" s="455"/>
      <c r="C1910" s="455"/>
      <c r="D1910" s="457"/>
    </row>
    <row r="1911" spans="2:4">
      <c r="B1911" s="455"/>
      <c r="C1911" s="455"/>
      <c r="D1911" s="457"/>
    </row>
    <row r="1912" spans="2:4">
      <c r="B1912" s="455"/>
      <c r="C1912" s="455"/>
      <c r="D1912" s="457"/>
    </row>
    <row r="1913" spans="2:4">
      <c r="B1913" s="455"/>
      <c r="C1913" s="455"/>
      <c r="D1913" s="457"/>
    </row>
    <row r="1914" spans="2:4">
      <c r="B1914" s="455"/>
      <c r="C1914" s="455"/>
      <c r="D1914" s="457"/>
    </row>
    <row r="1915" spans="2:4">
      <c r="B1915" s="455"/>
      <c r="C1915" s="455"/>
      <c r="D1915" s="457"/>
    </row>
    <row r="1916" spans="2:4">
      <c r="B1916" s="455"/>
      <c r="C1916" s="455"/>
      <c r="D1916" s="457"/>
    </row>
    <row r="1917" spans="2:4">
      <c r="B1917" s="455"/>
      <c r="C1917" s="455"/>
      <c r="D1917" s="457"/>
    </row>
    <row r="1918" spans="2:4">
      <c r="B1918" s="455"/>
      <c r="C1918" s="455"/>
      <c r="D1918" s="457"/>
    </row>
    <row r="1919" spans="2:4">
      <c r="B1919" s="455"/>
      <c r="C1919" s="455"/>
      <c r="D1919" s="457"/>
    </row>
    <row r="1920" spans="2:4">
      <c r="B1920" s="455"/>
      <c r="C1920" s="455"/>
      <c r="D1920" s="457"/>
    </row>
    <row r="1921" spans="2:4">
      <c r="B1921" s="455"/>
      <c r="C1921" s="455"/>
      <c r="D1921" s="457"/>
    </row>
    <row r="1922" spans="2:4">
      <c r="B1922" s="455"/>
      <c r="C1922" s="455"/>
      <c r="D1922" s="457"/>
    </row>
    <row r="1923" spans="2:4">
      <c r="B1923" s="455"/>
      <c r="C1923" s="455"/>
      <c r="D1923" s="457"/>
    </row>
    <row r="1924" spans="2:4">
      <c r="B1924" s="455"/>
      <c r="C1924" s="455"/>
      <c r="D1924" s="457"/>
    </row>
    <row r="1925" spans="2:4">
      <c r="B1925" s="455"/>
      <c r="C1925" s="455"/>
      <c r="D1925" s="457"/>
    </row>
    <row r="1926" spans="2:4">
      <c r="B1926" s="455"/>
      <c r="C1926" s="455"/>
      <c r="D1926" s="457"/>
    </row>
    <row r="1927" spans="2:4">
      <c r="B1927" s="455"/>
      <c r="C1927" s="455"/>
      <c r="D1927" s="457"/>
    </row>
    <row r="1928" spans="2:4">
      <c r="B1928" s="455"/>
      <c r="C1928" s="455"/>
      <c r="D1928" s="457"/>
    </row>
    <row r="1929" spans="2:4">
      <c r="B1929" s="455"/>
      <c r="C1929" s="455"/>
      <c r="D1929" s="457"/>
    </row>
    <row r="1930" spans="2:4">
      <c r="B1930" s="455"/>
      <c r="C1930" s="455"/>
      <c r="D1930" s="457"/>
    </row>
    <row r="1931" spans="2:4">
      <c r="B1931" s="455"/>
      <c r="C1931" s="455"/>
      <c r="D1931" s="457"/>
    </row>
    <row r="1932" spans="2:4">
      <c r="B1932" s="455"/>
      <c r="C1932" s="455"/>
      <c r="D1932" s="457"/>
    </row>
    <row r="1933" spans="2:4">
      <c r="B1933" s="455"/>
      <c r="C1933" s="455"/>
      <c r="D1933" s="457"/>
    </row>
    <row r="1934" spans="2:4">
      <c r="B1934" s="455"/>
      <c r="C1934" s="455"/>
      <c r="D1934" s="457"/>
    </row>
    <row r="1935" spans="2:4">
      <c r="B1935" s="455"/>
      <c r="C1935" s="455"/>
      <c r="D1935" s="457"/>
    </row>
    <row r="1936" spans="2:4">
      <c r="B1936" s="455"/>
      <c r="C1936" s="455"/>
      <c r="D1936" s="457"/>
    </row>
    <row r="1937" spans="2:4">
      <c r="B1937" s="455"/>
      <c r="C1937" s="455"/>
      <c r="D1937" s="457"/>
    </row>
    <row r="1938" spans="2:4">
      <c r="B1938" s="455"/>
      <c r="C1938" s="455"/>
      <c r="D1938" s="457"/>
    </row>
    <row r="1939" spans="2:4">
      <c r="B1939" s="455"/>
      <c r="C1939" s="455"/>
      <c r="D1939" s="457"/>
    </row>
    <row r="1940" spans="2:4">
      <c r="B1940" s="455"/>
      <c r="C1940" s="455"/>
      <c r="D1940" s="457"/>
    </row>
    <row r="1941" spans="2:4">
      <c r="B1941" s="455"/>
      <c r="C1941" s="455"/>
      <c r="D1941" s="457"/>
    </row>
    <row r="1942" spans="2:4">
      <c r="B1942" s="455"/>
      <c r="C1942" s="455"/>
      <c r="D1942" s="457"/>
    </row>
    <row r="1943" spans="2:4">
      <c r="B1943" s="455"/>
      <c r="C1943" s="455"/>
      <c r="D1943" s="457"/>
    </row>
    <row r="1944" spans="2:4">
      <c r="B1944" s="455"/>
      <c r="C1944" s="455"/>
      <c r="D1944" s="457"/>
    </row>
    <row r="1945" spans="2:4">
      <c r="B1945" s="455"/>
      <c r="C1945" s="455"/>
      <c r="D1945" s="457"/>
    </row>
    <row r="1946" spans="2:4">
      <c r="B1946" s="455"/>
      <c r="C1946" s="455"/>
      <c r="D1946" s="457"/>
    </row>
    <row r="1947" spans="2:4">
      <c r="B1947" s="455"/>
      <c r="C1947" s="455"/>
      <c r="D1947" s="457"/>
    </row>
    <row r="1948" spans="2:4">
      <c r="B1948" s="455"/>
      <c r="C1948" s="455"/>
      <c r="D1948" s="457"/>
    </row>
    <row r="1949" spans="2:4">
      <c r="B1949" s="455"/>
      <c r="C1949" s="455"/>
      <c r="D1949" s="457"/>
    </row>
    <row r="1950" spans="2:4">
      <c r="B1950" s="455"/>
      <c r="C1950" s="455"/>
      <c r="D1950" s="457"/>
    </row>
    <row r="1951" spans="2:4">
      <c r="B1951" s="455"/>
      <c r="C1951" s="455"/>
      <c r="D1951" s="457"/>
    </row>
    <row r="1952" spans="2:4">
      <c r="B1952" s="455"/>
      <c r="C1952" s="455"/>
      <c r="D1952" s="457"/>
    </row>
    <row r="1953" spans="2:4">
      <c r="B1953" s="455"/>
      <c r="C1953" s="455"/>
      <c r="D1953" s="457"/>
    </row>
    <row r="1954" spans="2:4">
      <c r="B1954" s="455"/>
      <c r="C1954" s="455"/>
      <c r="D1954" s="457"/>
    </row>
    <row r="1955" spans="2:4">
      <c r="B1955" s="455"/>
      <c r="C1955" s="455"/>
      <c r="D1955" s="457"/>
    </row>
    <row r="1956" spans="2:4">
      <c r="B1956" s="455"/>
      <c r="C1956" s="455"/>
      <c r="D1956" s="457"/>
    </row>
    <row r="1957" spans="2:4">
      <c r="B1957" s="455"/>
      <c r="C1957" s="455"/>
      <c r="D1957" s="457"/>
    </row>
    <row r="1958" spans="2:4">
      <c r="B1958" s="455"/>
      <c r="C1958" s="455"/>
      <c r="D1958" s="457"/>
    </row>
    <row r="1959" spans="2:4">
      <c r="B1959" s="455"/>
      <c r="C1959" s="455"/>
      <c r="D1959" s="457"/>
    </row>
    <row r="1960" spans="2:4">
      <c r="B1960" s="455"/>
      <c r="C1960" s="455"/>
      <c r="D1960" s="457"/>
    </row>
    <row r="1961" spans="2:4">
      <c r="B1961" s="455"/>
      <c r="C1961" s="455"/>
      <c r="D1961" s="457"/>
    </row>
    <row r="1962" spans="2:4">
      <c r="B1962" s="455"/>
      <c r="C1962" s="455"/>
      <c r="D1962" s="457"/>
    </row>
    <row r="1963" spans="2:4">
      <c r="B1963" s="455"/>
      <c r="C1963" s="455"/>
      <c r="D1963" s="457"/>
    </row>
    <row r="1964" spans="2:4">
      <c r="B1964" s="455"/>
      <c r="C1964" s="455"/>
      <c r="D1964" s="457"/>
    </row>
    <row r="1965" spans="2:4">
      <c r="B1965" s="455"/>
      <c r="C1965" s="455"/>
      <c r="D1965" s="457"/>
    </row>
    <row r="1966" spans="2:4">
      <c r="B1966" s="455"/>
      <c r="C1966" s="455"/>
      <c r="D1966" s="457"/>
    </row>
    <row r="1967" spans="2:4">
      <c r="B1967" s="455"/>
      <c r="C1967" s="455"/>
      <c r="D1967" s="457"/>
    </row>
    <row r="1968" spans="2:4">
      <c r="B1968" s="455"/>
      <c r="C1968" s="455"/>
      <c r="D1968" s="457"/>
    </row>
    <row r="1969" spans="2:4">
      <c r="B1969" s="455"/>
      <c r="C1969" s="455"/>
      <c r="D1969" s="457"/>
    </row>
    <row r="1970" spans="2:4">
      <c r="B1970" s="455"/>
      <c r="C1970" s="455"/>
      <c r="D1970" s="457"/>
    </row>
    <row r="1971" spans="2:4">
      <c r="B1971" s="455"/>
      <c r="C1971" s="455"/>
      <c r="D1971" s="457"/>
    </row>
    <row r="1972" spans="2:4">
      <c r="B1972" s="455"/>
      <c r="C1972" s="455"/>
      <c r="D1972" s="457"/>
    </row>
    <row r="1973" spans="2:4">
      <c r="B1973" s="455"/>
      <c r="C1973" s="455"/>
      <c r="D1973" s="457"/>
    </row>
    <row r="1974" spans="2:4">
      <c r="B1974" s="455"/>
      <c r="C1974" s="455"/>
      <c r="D1974" s="457"/>
    </row>
    <row r="1975" spans="2:4">
      <c r="B1975" s="455"/>
      <c r="C1975" s="455"/>
      <c r="D1975" s="457"/>
    </row>
    <row r="1976" spans="2:4">
      <c r="B1976" s="455"/>
      <c r="C1976" s="455"/>
      <c r="D1976" s="457"/>
    </row>
    <row r="1977" spans="2:4">
      <c r="B1977" s="455"/>
      <c r="C1977" s="455"/>
      <c r="D1977" s="457"/>
    </row>
    <row r="1978" spans="2:4">
      <c r="B1978" s="455"/>
      <c r="C1978" s="455"/>
      <c r="D1978" s="457"/>
    </row>
    <row r="1979" spans="2:4">
      <c r="B1979" s="455"/>
      <c r="C1979" s="455"/>
      <c r="D1979" s="457"/>
    </row>
    <row r="1980" spans="2:4">
      <c r="B1980" s="455"/>
      <c r="C1980" s="455"/>
      <c r="D1980" s="457"/>
    </row>
    <row r="1981" spans="2:4">
      <c r="B1981" s="455"/>
      <c r="C1981" s="455"/>
      <c r="D1981" s="457"/>
    </row>
    <row r="1982" spans="2:4">
      <c r="B1982" s="455"/>
      <c r="C1982" s="456"/>
      <c r="D1982" s="457"/>
    </row>
    <row r="1983" spans="2:4">
      <c r="B1983" s="455"/>
      <c r="C1983" s="456"/>
      <c r="D1983" s="457"/>
    </row>
    <row r="1984" spans="2:4">
      <c r="B1984" s="455"/>
      <c r="C1984" s="456"/>
      <c r="D1984" s="457"/>
    </row>
    <row r="1985" spans="2:4">
      <c r="B1985" s="455"/>
      <c r="C1985" s="456"/>
      <c r="D1985" s="457"/>
    </row>
    <row r="1986" spans="2:4">
      <c r="B1986" s="455"/>
      <c r="C1986" s="456"/>
      <c r="D1986" s="457"/>
    </row>
    <row r="1987" spans="2:4">
      <c r="B1987" s="455"/>
      <c r="C1987" s="456"/>
      <c r="D1987" s="457"/>
    </row>
    <row r="1988" spans="2:4">
      <c r="B1988" s="455"/>
      <c r="C1988" s="456"/>
      <c r="D1988" s="457"/>
    </row>
    <row r="1989" spans="2:4">
      <c r="B1989" s="455"/>
      <c r="C1989" s="456"/>
      <c r="D1989" s="457"/>
    </row>
    <row r="1990" spans="2:4">
      <c r="B1990" s="455"/>
      <c r="C1990" s="456"/>
      <c r="D1990" s="457"/>
    </row>
    <row r="1991" spans="2:4">
      <c r="B1991" s="455"/>
      <c r="C1991" s="456"/>
      <c r="D1991" s="457"/>
    </row>
    <row r="1992" spans="2:4">
      <c r="B1992" s="455"/>
      <c r="C1992" s="456"/>
      <c r="D1992" s="457"/>
    </row>
    <row r="1993" spans="2:4">
      <c r="B1993" s="455"/>
      <c r="C1993" s="456"/>
      <c r="D1993" s="457"/>
    </row>
    <row r="1994" spans="2:4">
      <c r="B1994" s="455"/>
      <c r="C1994" s="456"/>
      <c r="D1994" s="457"/>
    </row>
    <row r="1995" spans="2:4">
      <c r="B1995" s="455"/>
      <c r="C1995" s="455"/>
      <c r="D1995" s="457"/>
    </row>
    <row r="1996" spans="2:4">
      <c r="B1996" s="455"/>
      <c r="C1996" s="456"/>
      <c r="D1996" s="457"/>
    </row>
    <row r="1997" spans="2:4">
      <c r="B1997" s="455"/>
      <c r="C1997" s="456"/>
      <c r="D1997" s="457"/>
    </row>
    <row r="1998" spans="2:4">
      <c r="B1998" s="455"/>
      <c r="C1998" s="456"/>
      <c r="D1998" s="457"/>
    </row>
    <row r="1999" spans="2:4">
      <c r="B1999" s="455"/>
      <c r="C1999" s="456"/>
      <c r="D1999" s="457"/>
    </row>
    <row r="2000" spans="2:4">
      <c r="B2000" s="455"/>
      <c r="C2000" s="456"/>
      <c r="D2000" s="457"/>
    </row>
    <row r="2001" spans="2:4">
      <c r="B2001" s="455"/>
      <c r="C2001" s="456"/>
      <c r="D2001" s="457"/>
    </row>
    <row r="2002" spans="2:4">
      <c r="B2002" s="455"/>
      <c r="C2002" s="456"/>
      <c r="D2002" s="457"/>
    </row>
    <row r="2003" spans="2:4">
      <c r="B2003" s="455"/>
      <c r="C2003" s="455"/>
      <c r="D2003" s="457"/>
    </row>
    <row r="2004" spans="2:4">
      <c r="B2004" s="455"/>
      <c r="C2004" s="455"/>
      <c r="D2004" s="457"/>
    </row>
    <row r="2005" spans="2:4">
      <c r="B2005" s="455"/>
      <c r="C2005" s="455"/>
      <c r="D2005" s="457"/>
    </row>
    <row r="2006" spans="2:4">
      <c r="B2006" s="455"/>
      <c r="C2006" s="455"/>
      <c r="D2006" s="457"/>
    </row>
    <row r="2007" spans="2:4">
      <c r="B2007" s="455"/>
      <c r="C2007" s="455"/>
      <c r="D2007" s="457"/>
    </row>
    <row r="2008" spans="2:4">
      <c r="B2008" s="455"/>
      <c r="C2008" s="455"/>
      <c r="D2008" s="457"/>
    </row>
    <row r="2009" spans="2:4">
      <c r="B2009" s="455"/>
      <c r="C2009" s="455"/>
      <c r="D2009" s="457"/>
    </row>
    <row r="2010" spans="2:4">
      <c r="B2010" s="455"/>
      <c r="C2010" s="455"/>
      <c r="D2010" s="457"/>
    </row>
    <row r="2011" spans="2:4">
      <c r="B2011" s="455"/>
      <c r="C2011" s="455"/>
      <c r="D2011" s="457"/>
    </row>
    <row r="2012" spans="2:4">
      <c r="B2012" s="455"/>
      <c r="C2012" s="455"/>
      <c r="D2012" s="457"/>
    </row>
    <row r="2013" spans="2:4">
      <c r="B2013" s="455"/>
      <c r="C2013" s="455"/>
      <c r="D2013" s="457"/>
    </row>
    <row r="2014" spans="2:4">
      <c r="B2014" s="455"/>
      <c r="C2014" s="455"/>
      <c r="D2014" s="457"/>
    </row>
    <row r="2015" spans="2:4">
      <c r="B2015" s="455"/>
      <c r="C2015" s="455"/>
      <c r="D2015" s="457"/>
    </row>
    <row r="2016" spans="2:4">
      <c r="B2016" s="455"/>
      <c r="C2016" s="455"/>
      <c r="D2016" s="457"/>
    </row>
    <row r="2017" spans="2:4">
      <c r="B2017" s="455"/>
      <c r="C2017" s="455"/>
      <c r="D2017" s="457"/>
    </row>
    <row r="2018" spans="2:4">
      <c r="B2018" s="455"/>
      <c r="C2018" s="455"/>
      <c r="D2018" s="457"/>
    </row>
    <row r="2019" spans="2:4">
      <c r="B2019" s="455"/>
      <c r="C2019" s="455"/>
      <c r="D2019" s="457"/>
    </row>
    <row r="2020" spans="2:4">
      <c r="B2020" s="455"/>
      <c r="C2020" s="455"/>
      <c r="D2020" s="457"/>
    </row>
    <row r="2021" spans="2:4">
      <c r="B2021" s="455"/>
      <c r="C2021" s="455"/>
      <c r="D2021" s="457"/>
    </row>
    <row r="2022" spans="2:4">
      <c r="B2022" s="455"/>
      <c r="C2022" s="455"/>
      <c r="D2022" s="457"/>
    </row>
    <row r="2023" spans="2:4">
      <c r="B2023" s="455"/>
      <c r="C2023" s="455"/>
      <c r="D2023" s="457"/>
    </row>
    <row r="2024" spans="2:4">
      <c r="B2024" s="455"/>
      <c r="C2024" s="455"/>
      <c r="D2024" s="457"/>
    </row>
    <row r="2025" spans="2:4">
      <c r="B2025" s="455"/>
      <c r="C2025" s="455"/>
      <c r="D2025" s="457"/>
    </row>
    <row r="2026" spans="2:4">
      <c r="B2026" s="455"/>
      <c r="C2026" s="455"/>
      <c r="D2026" s="457"/>
    </row>
    <row r="2027" spans="2:4">
      <c r="B2027" s="455"/>
      <c r="C2027" s="455"/>
      <c r="D2027" s="457"/>
    </row>
    <row r="2028" spans="2:4">
      <c r="B2028" s="455"/>
      <c r="C2028" s="455"/>
      <c r="D2028" s="457"/>
    </row>
    <row r="2029" spans="2:4">
      <c r="B2029" s="455"/>
      <c r="C2029" s="455"/>
      <c r="D2029" s="457"/>
    </row>
    <row r="2030" spans="2:4">
      <c r="B2030" s="455"/>
      <c r="C2030" s="455"/>
      <c r="D2030" s="457"/>
    </row>
    <row r="2031" spans="2:4">
      <c r="B2031" s="455"/>
      <c r="C2031" s="455"/>
      <c r="D2031" s="457"/>
    </row>
    <row r="2032" spans="2:4">
      <c r="B2032" s="455"/>
      <c r="C2032" s="455"/>
      <c r="D2032" s="457"/>
    </row>
    <row r="2033" spans="2:4">
      <c r="B2033" s="455"/>
      <c r="C2033" s="455"/>
      <c r="D2033" s="457"/>
    </row>
    <row r="2034" spans="2:4">
      <c r="B2034" s="455"/>
      <c r="C2034" s="455"/>
      <c r="D2034" s="457"/>
    </row>
    <row r="2035" spans="2:4">
      <c r="B2035" s="455"/>
      <c r="C2035" s="455"/>
      <c r="D2035" s="457"/>
    </row>
    <row r="2036" spans="2:4">
      <c r="B2036" s="455"/>
      <c r="C2036" s="455"/>
      <c r="D2036" s="457"/>
    </row>
    <row r="2037" spans="2:4">
      <c r="B2037" s="455"/>
      <c r="C2037" s="455"/>
      <c r="D2037" s="457"/>
    </row>
    <row r="2038" spans="2:4">
      <c r="B2038" s="455"/>
      <c r="C2038" s="455"/>
      <c r="D2038" s="457"/>
    </row>
    <row r="2039" spans="2:4">
      <c r="B2039" s="455"/>
      <c r="C2039" s="455"/>
      <c r="D2039" s="457"/>
    </row>
    <row r="2040" spans="2:4">
      <c r="B2040" s="455"/>
      <c r="C2040" s="455"/>
      <c r="D2040" s="457"/>
    </row>
    <row r="2041" spans="2:4">
      <c r="B2041" s="455"/>
      <c r="C2041" s="455"/>
      <c r="D2041" s="457"/>
    </row>
    <row r="2042" spans="2:4">
      <c r="B2042" s="455"/>
      <c r="C2042" s="455"/>
      <c r="D2042" s="457"/>
    </row>
    <row r="2043" spans="2:4">
      <c r="B2043" s="455"/>
      <c r="C2043" s="455"/>
      <c r="D2043" s="457"/>
    </row>
    <row r="2044" spans="2:4">
      <c r="B2044" s="455"/>
      <c r="C2044" s="455"/>
      <c r="D2044" s="457"/>
    </row>
    <row r="2045" spans="2:4">
      <c r="B2045" s="455"/>
      <c r="C2045" s="455"/>
      <c r="D2045" s="457"/>
    </row>
    <row r="2046" spans="2:4">
      <c r="B2046" s="455"/>
      <c r="C2046" s="455"/>
      <c r="D2046" s="457"/>
    </row>
    <row r="2047" spans="2:4">
      <c r="B2047" s="455"/>
      <c r="C2047" s="455"/>
      <c r="D2047" s="457"/>
    </row>
    <row r="2048" spans="2:4">
      <c r="B2048" s="455"/>
      <c r="C2048" s="455"/>
      <c r="D2048" s="457"/>
    </row>
    <row r="2049" spans="2:4">
      <c r="B2049" s="455"/>
      <c r="C2049" s="455"/>
      <c r="D2049" s="457"/>
    </row>
    <row r="2050" spans="2:4">
      <c r="B2050" s="455"/>
      <c r="C2050" s="455"/>
      <c r="D2050" s="457"/>
    </row>
    <row r="2051" spans="2:4">
      <c r="B2051" s="455"/>
      <c r="C2051" s="455"/>
      <c r="D2051" s="457"/>
    </row>
    <row r="2052" spans="2:4">
      <c r="B2052" s="455"/>
      <c r="C2052" s="455"/>
      <c r="D2052" s="457"/>
    </row>
    <row r="2053" spans="2:4">
      <c r="B2053" s="455"/>
      <c r="C2053" s="455"/>
      <c r="D2053" s="457"/>
    </row>
    <row r="2054" spans="2:4">
      <c r="B2054" s="455"/>
      <c r="C2054" s="455"/>
      <c r="D2054" s="457"/>
    </row>
    <row r="2055" spans="2:4">
      <c r="B2055" s="455"/>
      <c r="C2055" s="455"/>
      <c r="D2055" s="457"/>
    </row>
    <row r="2056" spans="2:4">
      <c r="B2056" s="455"/>
      <c r="C2056" s="455"/>
      <c r="D2056" s="457"/>
    </row>
    <row r="2057" spans="2:4">
      <c r="B2057" s="455"/>
      <c r="C2057" s="455"/>
      <c r="D2057" s="457"/>
    </row>
    <row r="2058" spans="2:4">
      <c r="B2058" s="455"/>
      <c r="C2058" s="455"/>
      <c r="D2058" s="457"/>
    </row>
    <row r="2059" spans="2:4">
      <c r="B2059" s="455"/>
      <c r="C2059" s="455"/>
      <c r="D2059" s="457"/>
    </row>
    <row r="2060" spans="2:4">
      <c r="B2060" s="455"/>
      <c r="C2060" s="455"/>
      <c r="D2060" s="457"/>
    </row>
    <row r="2061" spans="2:4">
      <c r="B2061" s="455"/>
      <c r="C2061" s="455"/>
      <c r="D2061" s="457"/>
    </row>
    <row r="2062" spans="2:4">
      <c r="B2062" s="455"/>
      <c r="C2062" s="455"/>
      <c r="D2062" s="457"/>
    </row>
    <row r="2063" spans="2:4">
      <c r="B2063" s="455"/>
      <c r="C2063" s="455"/>
      <c r="D2063" s="457"/>
    </row>
    <row r="2064" spans="2:4">
      <c r="B2064" s="455"/>
      <c r="C2064" s="455"/>
      <c r="D2064" s="457"/>
    </row>
    <row r="2065" spans="2:4">
      <c r="B2065" s="455"/>
      <c r="C2065" s="455"/>
      <c r="D2065" s="457"/>
    </row>
    <row r="2066" spans="2:4">
      <c r="B2066" s="455"/>
      <c r="C2066" s="455"/>
      <c r="D2066" s="457"/>
    </row>
    <row r="2067" spans="2:4">
      <c r="B2067" s="455"/>
      <c r="C2067" s="455"/>
      <c r="D2067" s="457"/>
    </row>
    <row r="2068" spans="2:4">
      <c r="B2068" s="455"/>
      <c r="C2068" s="455"/>
      <c r="D2068" s="457"/>
    </row>
    <row r="2069" spans="2:4">
      <c r="B2069" s="455"/>
      <c r="C2069" s="455"/>
      <c r="D2069" s="457"/>
    </row>
    <row r="2070" spans="2:4">
      <c r="B2070" s="455"/>
      <c r="C2070" s="455"/>
      <c r="D2070" s="457"/>
    </row>
    <row r="2071" spans="2:4">
      <c r="B2071" s="455"/>
      <c r="C2071" s="455"/>
      <c r="D2071" s="457"/>
    </row>
    <row r="2072" spans="2:4">
      <c r="B2072" s="455"/>
      <c r="C2072" s="455"/>
      <c r="D2072" s="457"/>
    </row>
    <row r="2073" spans="2:4">
      <c r="B2073" s="455"/>
      <c r="C2073" s="455"/>
      <c r="D2073" s="457"/>
    </row>
    <row r="2074" spans="2:4">
      <c r="B2074" s="455"/>
      <c r="C2074" s="455"/>
      <c r="D2074" s="457"/>
    </row>
    <row r="2075" spans="2:4">
      <c r="B2075" s="455"/>
      <c r="C2075" s="455"/>
      <c r="D2075" s="457"/>
    </row>
    <row r="2076" spans="2:4">
      <c r="B2076" s="455"/>
      <c r="C2076" s="455"/>
      <c r="D2076" s="457"/>
    </row>
    <row r="2077" spans="2:4">
      <c r="B2077" s="455"/>
      <c r="C2077" s="455"/>
      <c r="D2077" s="457"/>
    </row>
    <row r="2078" spans="2:4">
      <c r="B2078" s="455"/>
      <c r="C2078" s="455"/>
      <c r="D2078" s="457"/>
    </row>
    <row r="2079" spans="2:4">
      <c r="B2079" s="455"/>
      <c r="C2079" s="455"/>
      <c r="D2079" s="457"/>
    </row>
    <row r="2080" spans="2:4">
      <c r="B2080" s="455"/>
      <c r="C2080" s="455"/>
      <c r="D2080" s="457"/>
    </row>
    <row r="2081" spans="2:4">
      <c r="B2081" s="455"/>
      <c r="C2081" s="455"/>
      <c r="D2081" s="457"/>
    </row>
    <row r="2082" spans="2:4">
      <c r="B2082" s="455"/>
      <c r="C2082" s="455"/>
      <c r="D2082" s="457"/>
    </row>
    <row r="2083" spans="2:4">
      <c r="B2083" s="455"/>
      <c r="C2083" s="455"/>
      <c r="D2083" s="457"/>
    </row>
    <row r="2084" spans="2:4">
      <c r="B2084" s="455"/>
      <c r="C2084" s="455"/>
      <c r="D2084" s="457"/>
    </row>
    <row r="2085" spans="2:4">
      <c r="B2085" s="455"/>
      <c r="C2085" s="455"/>
      <c r="D2085" s="457"/>
    </row>
    <row r="2086" spans="2:4">
      <c r="B2086" s="455"/>
      <c r="C2086" s="455"/>
      <c r="D2086" s="457"/>
    </row>
    <row r="2087" spans="2:4">
      <c r="B2087" s="455"/>
      <c r="C2087" s="455"/>
      <c r="D2087" s="457"/>
    </row>
    <row r="2088" spans="2:4">
      <c r="B2088" s="455"/>
      <c r="C2088" s="455"/>
      <c r="D2088" s="457"/>
    </row>
    <row r="2089" spans="2:4">
      <c r="B2089" s="455"/>
      <c r="C2089" s="455"/>
      <c r="D2089" s="457"/>
    </row>
    <row r="2090" spans="2:4">
      <c r="B2090" s="455"/>
      <c r="C2090" s="455"/>
      <c r="D2090" s="457"/>
    </row>
    <row r="2091" spans="2:4">
      <c r="B2091" s="455"/>
      <c r="C2091" s="455"/>
      <c r="D2091" s="457"/>
    </row>
    <row r="2092" spans="2:4">
      <c r="B2092" s="455"/>
      <c r="C2092" s="455"/>
      <c r="D2092" s="457"/>
    </row>
    <row r="2093" spans="2:4">
      <c r="B2093" s="455"/>
      <c r="C2093" s="455"/>
      <c r="D2093" s="457"/>
    </row>
    <row r="2094" spans="2:4">
      <c r="B2094" s="455"/>
      <c r="C2094" s="455"/>
      <c r="D2094" s="457"/>
    </row>
    <row r="2095" spans="2:4">
      <c r="B2095" s="455"/>
      <c r="C2095" s="455"/>
      <c r="D2095" s="457"/>
    </row>
    <row r="2096" spans="2:4">
      <c r="B2096" s="455"/>
      <c r="C2096" s="455"/>
      <c r="D2096" s="457"/>
    </row>
    <row r="2097" spans="2:4">
      <c r="B2097" s="455"/>
      <c r="C2097" s="455"/>
      <c r="D2097" s="457"/>
    </row>
    <row r="2098" spans="2:4">
      <c r="B2098" s="455"/>
      <c r="C2098" s="455"/>
      <c r="D2098" s="457"/>
    </row>
    <row r="2099" spans="2:4">
      <c r="B2099" s="455"/>
      <c r="C2099" s="455"/>
      <c r="D2099" s="457"/>
    </row>
    <row r="2100" spans="2:4">
      <c r="B2100" s="455"/>
      <c r="C2100" s="455"/>
      <c r="D2100" s="457"/>
    </row>
    <row r="2101" spans="2:4">
      <c r="B2101" s="455"/>
      <c r="C2101" s="455"/>
      <c r="D2101" s="457"/>
    </row>
    <row r="2102" spans="2:4">
      <c r="B2102" s="455"/>
      <c r="C2102" s="455"/>
      <c r="D2102" s="457"/>
    </row>
    <row r="2103" spans="2:4">
      <c r="B2103" s="455"/>
      <c r="C2103" s="455"/>
      <c r="D2103" s="457"/>
    </row>
    <row r="2104" spans="2:4">
      <c r="B2104" s="455"/>
      <c r="C2104" s="455"/>
      <c r="D2104" s="457"/>
    </row>
    <row r="2105" spans="2:4">
      <c r="B2105" s="455"/>
      <c r="C2105" s="455"/>
      <c r="D2105" s="457"/>
    </row>
    <row r="2106" spans="2:4">
      <c r="B2106" s="455"/>
      <c r="C2106" s="455"/>
      <c r="D2106" s="457"/>
    </row>
    <row r="2107" spans="2:4">
      <c r="B2107" s="455"/>
      <c r="C2107" s="455"/>
      <c r="D2107" s="457"/>
    </row>
    <row r="2108" spans="2:4">
      <c r="B2108" s="455"/>
      <c r="C2108" s="455"/>
      <c r="D2108" s="457"/>
    </row>
    <row r="2109" spans="2:4">
      <c r="B2109" s="455"/>
      <c r="C2109" s="455"/>
      <c r="D2109" s="457"/>
    </row>
    <row r="2110" spans="2:4">
      <c r="B2110" s="455"/>
      <c r="C2110" s="455"/>
      <c r="D2110" s="457"/>
    </row>
    <row r="2111" spans="2:4">
      <c r="B2111" s="455"/>
      <c r="C2111" s="455"/>
      <c r="D2111" s="457"/>
    </row>
    <row r="2112" spans="2:4">
      <c r="B2112" s="455"/>
      <c r="C2112" s="455"/>
      <c r="D2112" s="457"/>
    </row>
    <row r="2113" spans="2:4">
      <c r="B2113" s="455"/>
      <c r="C2113" s="455"/>
      <c r="D2113" s="457"/>
    </row>
    <row r="2114" spans="2:4">
      <c r="B2114" s="455"/>
      <c r="C2114" s="455"/>
      <c r="D2114" s="457"/>
    </row>
    <row r="2115" spans="2:4">
      <c r="B2115" s="455"/>
      <c r="C2115" s="455"/>
      <c r="D2115" s="457"/>
    </row>
    <row r="2116" spans="2:4">
      <c r="B2116" s="455"/>
      <c r="C2116" s="455"/>
      <c r="D2116" s="457"/>
    </row>
    <row r="2117" spans="2:4">
      <c r="B2117" s="455"/>
      <c r="C2117" s="455"/>
      <c r="D2117" s="457"/>
    </row>
    <row r="2118" spans="2:4">
      <c r="B2118" s="455"/>
      <c r="C2118" s="455"/>
      <c r="D2118" s="457"/>
    </row>
    <row r="2119" spans="2:4">
      <c r="B2119" s="455"/>
      <c r="C2119" s="455"/>
      <c r="D2119" s="457"/>
    </row>
    <row r="2120" spans="2:4">
      <c r="B2120" s="455"/>
      <c r="C2120" s="455"/>
      <c r="D2120" s="457"/>
    </row>
    <row r="2121" spans="2:4">
      <c r="B2121" s="455"/>
      <c r="C2121" s="455"/>
      <c r="D2121" s="457"/>
    </row>
    <row r="2122" spans="2:4">
      <c r="B2122" s="455"/>
      <c r="C2122" s="455"/>
      <c r="D2122" s="457"/>
    </row>
    <row r="2123" spans="2:4">
      <c r="B2123" s="455"/>
      <c r="C2123" s="455"/>
      <c r="D2123" s="457"/>
    </row>
    <row r="2124" spans="2:4">
      <c r="B2124" s="455"/>
      <c r="C2124" s="455"/>
      <c r="D2124" s="457"/>
    </row>
    <row r="2125" spans="2:4">
      <c r="B2125" s="455"/>
      <c r="C2125" s="455"/>
      <c r="D2125" s="457"/>
    </row>
    <row r="2126" spans="2:4">
      <c r="B2126" s="455"/>
      <c r="C2126" s="455"/>
      <c r="D2126" s="457"/>
    </row>
    <row r="2127" spans="2:4">
      <c r="B2127" s="455"/>
      <c r="C2127" s="455"/>
      <c r="D2127" s="457"/>
    </row>
    <row r="2128" spans="2:4">
      <c r="B2128" s="455"/>
      <c r="C2128" s="455"/>
      <c r="D2128" s="457"/>
    </row>
    <row r="2129" spans="2:4">
      <c r="B2129" s="455"/>
      <c r="C2129" s="455"/>
      <c r="D2129" s="457"/>
    </row>
    <row r="2130" spans="2:4">
      <c r="B2130" s="455"/>
      <c r="C2130" s="455"/>
      <c r="D2130" s="457"/>
    </row>
    <row r="2131" spans="2:4">
      <c r="B2131" s="455"/>
      <c r="C2131" s="455"/>
      <c r="D2131" s="457"/>
    </row>
    <row r="2132" spans="2:4">
      <c r="B2132" s="455"/>
      <c r="C2132" s="455"/>
      <c r="D2132" s="457"/>
    </row>
    <row r="2133" spans="2:4">
      <c r="B2133" s="455"/>
      <c r="C2133" s="455"/>
      <c r="D2133" s="457"/>
    </row>
    <row r="2134" spans="2:4">
      <c r="B2134" s="455"/>
      <c r="C2134" s="455"/>
      <c r="D2134" s="457"/>
    </row>
    <row r="2135" spans="2:4">
      <c r="B2135" s="455"/>
      <c r="C2135" s="455"/>
      <c r="D2135" s="457"/>
    </row>
    <row r="2136" spans="2:4">
      <c r="B2136" s="455"/>
      <c r="C2136" s="455"/>
      <c r="D2136" s="457"/>
    </row>
    <row r="2137" spans="2:4">
      <c r="B2137" s="455"/>
      <c r="C2137" s="455"/>
      <c r="D2137" s="457"/>
    </row>
    <row r="2138" spans="2:4">
      <c r="B2138" s="455"/>
      <c r="C2138" s="455"/>
      <c r="D2138" s="457"/>
    </row>
    <row r="2139" spans="2:4">
      <c r="B2139" s="455"/>
      <c r="C2139" s="455"/>
      <c r="D2139" s="457"/>
    </row>
    <row r="2140" spans="2:4">
      <c r="B2140" s="455"/>
      <c r="C2140" s="455"/>
      <c r="D2140" s="457"/>
    </row>
    <row r="2141" spans="2:4">
      <c r="B2141" s="455"/>
      <c r="C2141" s="455"/>
      <c r="D2141" s="457"/>
    </row>
    <row r="2142" spans="2:4">
      <c r="B2142" s="455"/>
      <c r="C2142" s="455"/>
      <c r="D2142" s="457"/>
    </row>
    <row r="2143" spans="2:4">
      <c r="B2143" s="455"/>
      <c r="C2143" s="455"/>
      <c r="D2143" s="457"/>
    </row>
    <row r="2144" spans="2:4">
      <c r="B2144" s="455"/>
      <c r="C2144" s="455"/>
      <c r="D2144" s="457"/>
    </row>
    <row r="2145" spans="2:4">
      <c r="B2145" s="455"/>
      <c r="C2145" s="455"/>
      <c r="D2145" s="457"/>
    </row>
    <row r="2146" spans="2:4">
      <c r="B2146" s="455"/>
      <c r="C2146" s="455"/>
      <c r="D2146" s="457"/>
    </row>
    <row r="2147" spans="2:4">
      <c r="B2147" s="455"/>
      <c r="C2147" s="455"/>
      <c r="D2147" s="457"/>
    </row>
    <row r="2148" spans="2:4">
      <c r="B2148" s="455"/>
      <c r="C2148" s="455"/>
      <c r="D2148" s="457"/>
    </row>
    <row r="2149" spans="2:4">
      <c r="B2149" s="455"/>
      <c r="C2149" s="455"/>
      <c r="D2149" s="457"/>
    </row>
    <row r="2150" spans="2:4">
      <c r="B2150" s="455"/>
      <c r="C2150" s="455"/>
      <c r="D2150" s="457"/>
    </row>
    <row r="2151" spans="2:4">
      <c r="B2151" s="455"/>
      <c r="C2151" s="455"/>
      <c r="D2151" s="457"/>
    </row>
    <row r="2152" spans="2:4">
      <c r="B2152" s="455"/>
      <c r="C2152" s="455"/>
      <c r="D2152" s="457"/>
    </row>
    <row r="2153" spans="2:4">
      <c r="B2153" s="476"/>
      <c r="C2153" s="477"/>
      <c r="D2153" s="478"/>
    </row>
    <row r="2154" spans="2:4">
      <c r="B2154" s="476"/>
      <c r="C2154" s="477"/>
      <c r="D2154" s="478"/>
    </row>
    <row r="2155" spans="2:4">
      <c r="B2155" s="476"/>
      <c r="C2155" s="477"/>
      <c r="D2155" s="478"/>
    </row>
    <row r="2156" spans="2:4">
      <c r="B2156" s="476"/>
      <c r="C2156" s="477"/>
      <c r="D2156" s="478"/>
    </row>
    <row r="2157" spans="2:4">
      <c r="B2157" s="476"/>
      <c r="C2157" s="477"/>
      <c r="D2157" s="478"/>
    </row>
    <row r="2158" spans="2:4">
      <c r="B2158" s="476"/>
      <c r="C2158" s="477"/>
      <c r="D2158" s="478"/>
    </row>
    <row r="2159" spans="2:4">
      <c r="B2159" s="476"/>
      <c r="C2159" s="477"/>
      <c r="D2159" s="478"/>
    </row>
    <row r="2160" spans="2:4">
      <c r="B2160" s="476"/>
      <c r="C2160" s="477"/>
      <c r="D2160" s="478"/>
    </row>
    <row r="2161" spans="2:4">
      <c r="B2161" s="476"/>
      <c r="C2161" s="477"/>
      <c r="D2161" s="478"/>
    </row>
    <row r="2162" spans="2:4">
      <c r="B2162" s="476"/>
      <c r="C2162" s="477"/>
      <c r="D2162" s="478"/>
    </row>
    <row r="2163" spans="2:4">
      <c r="B2163" s="476"/>
      <c r="C2163" s="477"/>
      <c r="D2163" s="478"/>
    </row>
    <row r="2164" spans="2:4">
      <c r="B2164" s="476"/>
      <c r="C2164" s="477"/>
      <c r="D2164" s="478"/>
    </row>
    <row r="2165" spans="2:4">
      <c r="B2165" s="476"/>
      <c r="C2165" s="477"/>
      <c r="D2165" s="478"/>
    </row>
    <row r="2166" spans="2:4">
      <c r="B2166" s="476"/>
      <c r="C2166" s="477"/>
      <c r="D2166" s="478"/>
    </row>
    <row r="2167" spans="2:4">
      <c r="B2167" s="476"/>
      <c r="C2167" s="477"/>
      <c r="D2167" s="478"/>
    </row>
    <row r="2168" spans="2:4">
      <c r="B2168" s="476"/>
      <c r="C2168" s="477"/>
      <c r="D2168" s="478"/>
    </row>
    <row r="2169" spans="2:4">
      <c r="B2169" s="476"/>
      <c r="C2169" s="477"/>
      <c r="D2169" s="478"/>
    </row>
    <row r="2170" spans="2:4">
      <c r="B2170" s="476"/>
      <c r="C2170" s="477"/>
      <c r="D2170" s="478"/>
    </row>
    <row r="2171" spans="2:4">
      <c r="B2171" s="476"/>
      <c r="C2171" s="477"/>
      <c r="D2171" s="478"/>
    </row>
    <row r="2172" spans="2:4">
      <c r="B2172" s="476"/>
      <c r="C2172" s="477"/>
      <c r="D2172" s="478"/>
    </row>
    <row r="2173" spans="2:4">
      <c r="B2173" s="476"/>
      <c r="C2173" s="477"/>
      <c r="D2173" s="478"/>
    </row>
    <row r="2174" spans="2:4">
      <c r="B2174" s="476"/>
      <c r="C2174" s="477"/>
      <c r="D2174" s="478"/>
    </row>
    <row r="2175" spans="2:4">
      <c r="B2175" s="476"/>
      <c r="C2175" s="477"/>
      <c r="D2175" s="478"/>
    </row>
    <row r="2176" spans="2:4">
      <c r="B2176" s="476"/>
      <c r="C2176" s="477"/>
      <c r="D2176" s="478"/>
    </row>
    <row r="2177" spans="2:4">
      <c r="B2177" s="476"/>
      <c r="C2177" s="477"/>
      <c r="D2177" s="478"/>
    </row>
    <row r="2178" spans="2:4">
      <c r="B2178" s="476"/>
      <c r="C2178" s="477"/>
      <c r="D2178" s="478"/>
    </row>
    <row r="2179" spans="2:4">
      <c r="B2179" s="476"/>
      <c r="C2179" s="477"/>
      <c r="D2179" s="478"/>
    </row>
    <row r="2180" spans="2:4">
      <c r="B2180" s="476"/>
      <c r="C2180" s="477"/>
      <c r="D2180" s="478"/>
    </row>
    <row r="2181" spans="2:4">
      <c r="B2181" s="476"/>
      <c r="C2181" s="479"/>
      <c r="D2181" s="478"/>
    </row>
    <row r="2182" spans="2:4">
      <c r="B2182" s="476"/>
      <c r="C2182" s="479"/>
      <c r="D2182" s="478"/>
    </row>
    <row r="2183" spans="2:4">
      <c r="B2183" s="476"/>
      <c r="C2183" s="479"/>
      <c r="D2183" s="478"/>
    </row>
    <row r="2184" spans="2:4">
      <c r="B2184" s="476"/>
      <c r="C2184" s="479"/>
      <c r="D2184" s="478"/>
    </row>
    <row r="2185" spans="2:4">
      <c r="B2185" s="476"/>
      <c r="C2185" s="479"/>
      <c r="D2185" s="478"/>
    </row>
    <row r="2186" spans="2:4">
      <c r="B2186" s="476"/>
      <c r="C2186" s="479"/>
      <c r="D2186" s="478"/>
    </row>
    <row r="2187" spans="2:4">
      <c r="B2187" s="476"/>
      <c r="C2187" s="479"/>
      <c r="D2187" s="478"/>
    </row>
    <row r="2188" spans="2:4">
      <c r="B2188" s="476"/>
      <c r="C2188" s="479"/>
      <c r="D2188" s="478"/>
    </row>
    <row r="2189" spans="2:4">
      <c r="B2189" s="480"/>
      <c r="C2189" s="479"/>
      <c r="D2189" s="481"/>
    </row>
    <row r="2190" spans="2:4">
      <c r="B2190" s="480"/>
      <c r="C2190" s="479"/>
      <c r="D2190" s="481"/>
    </row>
    <row r="2191" spans="2:4">
      <c r="B2191" s="480"/>
      <c r="C2191" s="479"/>
      <c r="D2191" s="481"/>
    </row>
    <row r="2192" spans="2:4">
      <c r="B2192" s="480"/>
      <c r="C2192" s="479"/>
      <c r="D2192" s="481"/>
    </row>
    <row r="2193" spans="2:4">
      <c r="B2193" s="480"/>
      <c r="C2193" s="479"/>
      <c r="D2193" s="481"/>
    </row>
    <row r="2194" spans="2:4">
      <c r="B2194" s="480"/>
      <c r="C2194" s="479"/>
      <c r="D2194" s="481"/>
    </row>
    <row r="2195" spans="2:4">
      <c r="B2195" s="480"/>
      <c r="C2195" s="479"/>
      <c r="D2195" s="481"/>
    </row>
    <row r="2196" spans="2:4">
      <c r="B2196" s="480"/>
      <c r="C2196" s="479"/>
      <c r="D2196" s="481"/>
    </row>
    <row r="2197" spans="2:4">
      <c r="B2197" s="480"/>
      <c r="C2197" s="479"/>
      <c r="D2197" s="481"/>
    </row>
    <row r="2198" spans="2:4">
      <c r="B2198" s="480"/>
      <c r="C2198" s="479"/>
      <c r="D2198" s="481"/>
    </row>
    <row r="2199" spans="2:4">
      <c r="B2199" s="480"/>
      <c r="C2199" s="479"/>
      <c r="D2199" s="481"/>
    </row>
    <row r="2200" spans="2:4">
      <c r="B2200" s="480"/>
      <c r="C2200" s="479"/>
      <c r="D2200" s="481"/>
    </row>
    <row r="2201" spans="2:4">
      <c r="B2201" s="480"/>
      <c r="C2201" s="479"/>
      <c r="D2201" s="481"/>
    </row>
    <row r="2202" spans="2:4">
      <c r="B2202" s="480"/>
      <c r="C2202" s="479"/>
      <c r="D2202" s="481"/>
    </row>
    <row r="2203" spans="2:4">
      <c r="B2203" s="480"/>
      <c r="C2203" s="479"/>
      <c r="D2203" s="481"/>
    </row>
    <row r="2204" spans="2:4">
      <c r="B2204" s="480"/>
      <c r="C2204" s="479"/>
      <c r="D2204" s="481"/>
    </row>
    <row r="2205" spans="2:4">
      <c r="B2205" s="480"/>
      <c r="C2205" s="479"/>
      <c r="D2205" s="481"/>
    </row>
    <row r="2206" spans="2:4">
      <c r="B2206" s="480"/>
      <c r="C2206" s="479"/>
      <c r="D2206" s="481"/>
    </row>
    <row r="2207" spans="2:4">
      <c r="B2207" s="480"/>
      <c r="C2207" s="479"/>
      <c r="D2207" s="481"/>
    </row>
    <row r="2208" spans="2:4">
      <c r="B2208" s="480"/>
      <c r="C2208" s="479"/>
      <c r="D2208" s="481"/>
    </row>
    <row r="2209" spans="2:4">
      <c r="B2209" s="480"/>
      <c r="C2209" s="479"/>
      <c r="D2209" s="481"/>
    </row>
    <row r="2210" spans="2:4">
      <c r="B2210" s="480"/>
      <c r="C2210" s="479"/>
      <c r="D2210" s="481"/>
    </row>
    <row r="2211" spans="2:4">
      <c r="B2211" s="480"/>
      <c r="C2211" s="479"/>
      <c r="D2211" s="481"/>
    </row>
    <row r="2212" spans="2:4">
      <c r="B2212" s="480"/>
      <c r="C2212" s="479"/>
      <c r="D2212" s="481"/>
    </row>
    <row r="2213" spans="2:4">
      <c r="B2213" s="480"/>
      <c r="C2213" s="479"/>
      <c r="D2213" s="481"/>
    </row>
    <row r="2214" spans="2:4">
      <c r="B2214" s="480"/>
      <c r="C2214" s="479"/>
      <c r="D2214" s="481"/>
    </row>
    <row r="2215" spans="2:4">
      <c r="B2215" s="480"/>
      <c r="C2215" s="479"/>
      <c r="D2215" s="481"/>
    </row>
    <row r="2216" spans="2:4">
      <c r="B2216" s="480"/>
      <c r="C2216" s="479"/>
      <c r="D2216" s="481"/>
    </row>
    <row r="2217" spans="2:4">
      <c r="B2217" s="480"/>
      <c r="C2217" s="479"/>
      <c r="D2217" s="481"/>
    </row>
    <row r="2218" spans="2:4">
      <c r="B2218" s="480"/>
      <c r="C2218" s="479"/>
      <c r="D2218" s="481"/>
    </row>
    <row r="2219" spans="2:4">
      <c r="B2219" s="480"/>
      <c r="C2219" s="479"/>
      <c r="D2219" s="481"/>
    </row>
    <row r="2220" spans="2:4">
      <c r="B2220" s="480"/>
      <c r="C2220" s="479"/>
      <c r="D2220" s="481"/>
    </row>
    <row r="2221" spans="2:4">
      <c r="B2221" s="480"/>
      <c r="C2221" s="479"/>
      <c r="D2221" s="481"/>
    </row>
    <row r="2222" spans="2:4">
      <c r="B2222" s="480"/>
      <c r="C2222" s="479"/>
      <c r="D2222" s="481"/>
    </row>
    <row r="2223" spans="2:4">
      <c r="B2223" s="480"/>
      <c r="C2223" s="479"/>
      <c r="D2223" s="481"/>
    </row>
    <row r="2224" spans="2:4">
      <c r="B2224" s="480"/>
      <c r="C2224" s="479"/>
      <c r="D2224" s="481"/>
    </row>
    <row r="2225" spans="2:4">
      <c r="B2225" s="480"/>
      <c r="C2225" s="479"/>
      <c r="D2225" s="481"/>
    </row>
    <row r="2226" spans="2:4">
      <c r="B2226" s="480"/>
      <c r="C2226" s="479"/>
      <c r="D2226" s="481"/>
    </row>
    <row r="2227" spans="2:4">
      <c r="B2227" s="480"/>
      <c r="C2227" s="479"/>
      <c r="D2227" s="481"/>
    </row>
    <row r="2228" spans="2:4">
      <c r="B2228" s="480"/>
      <c r="C2228" s="479"/>
      <c r="D2228" s="481"/>
    </row>
    <row r="2229" spans="2:4">
      <c r="B2229" s="480"/>
      <c r="C2229" s="479"/>
      <c r="D2229" s="481"/>
    </row>
    <row r="2230" spans="2:4">
      <c r="B2230" s="480"/>
      <c r="C2230" s="479"/>
      <c r="D2230" s="481"/>
    </row>
    <row r="2231" spans="2:4">
      <c r="B2231" s="480"/>
      <c r="C2231" s="479"/>
      <c r="D2231" s="481"/>
    </row>
    <row r="2232" spans="2:4">
      <c r="B2232" s="480"/>
      <c r="C2232" s="479"/>
      <c r="D2232" s="481"/>
    </row>
    <row r="2233" spans="2:4">
      <c r="B2233" s="480"/>
      <c r="C2233" s="479"/>
      <c r="D2233" s="481"/>
    </row>
    <row r="2234" spans="2:4">
      <c r="B2234" s="480"/>
      <c r="C2234" s="479"/>
      <c r="D2234" s="481"/>
    </row>
    <row r="2235" spans="2:4">
      <c r="B2235" s="482"/>
      <c r="C2235" s="482"/>
      <c r="D2235" s="472"/>
    </row>
    <row r="2236" spans="2:4">
      <c r="B2236" s="476"/>
      <c r="C2236" s="483"/>
      <c r="D2236" s="478"/>
    </row>
    <row r="2237" spans="2:4">
      <c r="B2237" s="476"/>
      <c r="C2237" s="483"/>
      <c r="D2237" s="478"/>
    </row>
    <row r="2238" spans="2:4">
      <c r="B2238" s="476"/>
      <c r="C2238" s="483"/>
      <c r="D2238" s="478"/>
    </row>
    <row r="2239" spans="2:4">
      <c r="B2239" s="476"/>
      <c r="C2239" s="483"/>
      <c r="D2239" s="478"/>
    </row>
    <row r="2240" spans="2:4">
      <c r="B2240" s="476"/>
      <c r="C2240" s="483"/>
      <c r="D2240" s="478"/>
    </row>
    <row r="2241" spans="2:4">
      <c r="B2241" s="476"/>
      <c r="C2241" s="483"/>
      <c r="D2241" s="478"/>
    </row>
    <row r="2242" spans="2:4">
      <c r="B2242" s="476"/>
      <c r="C2242" s="483"/>
      <c r="D2242" s="478"/>
    </row>
    <row r="2243" spans="2:4">
      <c r="B2243" s="476"/>
      <c r="C2243" s="483"/>
      <c r="D2243" s="478"/>
    </row>
    <row r="2244" spans="2:4">
      <c r="B2244" s="476"/>
      <c r="C2244" s="483"/>
      <c r="D2244" s="478"/>
    </row>
    <row r="2245" spans="2:4">
      <c r="B2245" s="476"/>
      <c r="C2245" s="483"/>
      <c r="D2245" s="478"/>
    </row>
    <row r="2246" spans="2:4">
      <c r="B2246" s="476"/>
      <c r="C2246" s="483"/>
      <c r="D2246" s="478"/>
    </row>
    <row r="2247" spans="2:4">
      <c r="B2247" s="476"/>
      <c r="C2247" s="483"/>
      <c r="D2247" s="478"/>
    </row>
    <row r="2248" spans="2:4">
      <c r="B2248" s="476"/>
      <c r="C2248" s="483"/>
      <c r="D2248" s="478"/>
    </row>
    <row r="2249" spans="2:4">
      <c r="B2249" s="476"/>
      <c r="C2249" s="483"/>
      <c r="D2249" s="478"/>
    </row>
    <row r="2250" spans="2:4">
      <c r="B2250" s="476"/>
      <c r="C2250" s="483"/>
      <c r="D2250" s="478"/>
    </row>
    <row r="2251" spans="2:4">
      <c r="B2251" s="476"/>
      <c r="C2251" s="483"/>
      <c r="D2251" s="478"/>
    </row>
    <row r="2252" spans="2:4">
      <c r="B2252" s="476"/>
      <c r="C2252" s="483"/>
      <c r="D2252" s="478"/>
    </row>
    <row r="2253" spans="2:4">
      <c r="B2253" s="476"/>
      <c r="C2253" s="483"/>
      <c r="D2253" s="478"/>
    </row>
    <row r="2254" spans="2:4">
      <c r="B2254" s="476"/>
      <c r="C2254" s="483"/>
      <c r="D2254" s="478"/>
    </row>
    <row r="2255" spans="2:4">
      <c r="B2255" s="476"/>
      <c r="C2255" s="483"/>
      <c r="D2255" s="478"/>
    </row>
    <row r="2256" spans="2:4">
      <c r="B2256" s="476"/>
      <c r="C2256" s="483"/>
      <c r="D2256" s="478"/>
    </row>
    <row r="2257" spans="2:4">
      <c r="B2257" s="476"/>
      <c r="C2257" s="483"/>
      <c r="D2257" s="478"/>
    </row>
    <row r="2258" spans="2:4">
      <c r="B2258" s="476"/>
      <c r="C2258" s="483"/>
      <c r="D2258" s="478"/>
    </row>
    <row r="2259" spans="2:4">
      <c r="B2259" s="476"/>
      <c r="C2259" s="483"/>
      <c r="D2259" s="478"/>
    </row>
    <row r="2260" spans="2:4">
      <c r="B2260" s="476"/>
      <c r="C2260" s="483"/>
      <c r="D2260" s="478"/>
    </row>
    <row r="2261" spans="2:4">
      <c r="B2261" s="484"/>
      <c r="C2261" s="483"/>
      <c r="D2261" s="478"/>
    </row>
    <row r="2262" spans="2:4">
      <c r="B2262" s="484"/>
      <c r="C2262" s="483"/>
      <c r="D2262" s="478"/>
    </row>
    <row r="2263" spans="2:4">
      <c r="B2263" s="484"/>
      <c r="C2263" s="483"/>
      <c r="D2263" s="478"/>
    </row>
    <row r="2264" spans="2:4">
      <c r="B2264" s="484"/>
      <c r="C2264" s="483"/>
      <c r="D2264" s="478"/>
    </row>
    <row r="2265" spans="2:4">
      <c r="B2265" s="484"/>
      <c r="C2265" s="483"/>
      <c r="D2265" s="478"/>
    </row>
    <row r="2266" spans="2:4">
      <c r="B2266" s="484"/>
      <c r="C2266" s="483"/>
      <c r="D2266" s="478"/>
    </row>
    <row r="2267" spans="2:4">
      <c r="B2267" s="484"/>
      <c r="C2267" s="483"/>
      <c r="D2267" s="485"/>
    </row>
    <row r="2268" spans="2:4">
      <c r="B2268" s="483"/>
      <c r="C2268" s="483"/>
      <c r="D2268" s="485"/>
    </row>
    <row r="2269" spans="2:4">
      <c r="B2269" s="483"/>
      <c r="C2269" s="483"/>
      <c r="D2269" s="462"/>
    </row>
    <row r="2270" spans="2:4">
      <c r="B2270" s="483"/>
      <c r="C2270" s="483"/>
      <c r="D2270" s="462"/>
    </row>
    <row r="2271" spans="2:4">
      <c r="B2271" s="486"/>
      <c r="C2271" s="483"/>
      <c r="D2271" s="462"/>
    </row>
    <row r="2272" spans="2:4">
      <c r="B2272" s="483"/>
      <c r="C2272" s="483"/>
      <c r="D2272" s="462"/>
    </row>
    <row r="2273" spans="2:4">
      <c r="B2273" s="483"/>
      <c r="C2273" s="483"/>
      <c r="D2273" s="462"/>
    </row>
    <row r="2274" spans="2:4">
      <c r="B2274" s="483"/>
      <c r="C2274" s="483"/>
      <c r="D2274" s="462"/>
    </row>
    <row r="2275" spans="2:4">
      <c r="B2275" s="483"/>
      <c r="C2275" s="483"/>
      <c r="D2275" s="462"/>
    </row>
    <row r="2276" spans="2:4">
      <c r="B2276" s="483"/>
      <c r="C2276" s="483"/>
      <c r="D2276" s="462"/>
    </row>
    <row r="2277" spans="2:4">
      <c r="B2277" s="483"/>
      <c r="C2277" s="483"/>
      <c r="D2277" s="462"/>
    </row>
    <row r="2278" spans="2:4">
      <c r="B2278" s="483"/>
      <c r="C2278" s="483"/>
      <c r="D2278" s="462"/>
    </row>
    <row r="2279" spans="2:4">
      <c r="B2279" s="483"/>
      <c r="C2279" s="483"/>
      <c r="D2279" s="462"/>
    </row>
    <row r="2280" spans="2:4">
      <c r="B2280" s="483"/>
      <c r="C2280" s="483"/>
      <c r="D2280" s="462"/>
    </row>
    <row r="2281" spans="2:4">
      <c r="B2281" s="483"/>
      <c r="C2281" s="483"/>
      <c r="D2281" s="462"/>
    </row>
    <row r="2282" spans="2:4">
      <c r="B2282" s="483"/>
      <c r="C2282" s="483"/>
      <c r="D2282" s="462"/>
    </row>
    <row r="2283" spans="2:4">
      <c r="B2283" s="483"/>
      <c r="C2283" s="483"/>
      <c r="D2283" s="462"/>
    </row>
    <row r="2284" spans="2:4">
      <c r="B2284" s="483"/>
      <c r="C2284" s="483"/>
      <c r="D2284" s="462"/>
    </row>
    <row r="2285" spans="2:4">
      <c r="B2285" s="483"/>
      <c r="C2285" s="483"/>
      <c r="D2285" s="462"/>
    </row>
    <row r="2286" spans="2:4">
      <c r="B2286" s="483"/>
      <c r="C2286" s="483"/>
      <c r="D2286" s="462"/>
    </row>
    <row r="2287" spans="2:4">
      <c r="B2287" s="483"/>
      <c r="C2287" s="483"/>
      <c r="D2287" s="462"/>
    </row>
    <row r="2288" spans="2:4">
      <c r="B2288" s="483"/>
      <c r="C2288" s="483"/>
      <c r="D2288" s="462"/>
    </row>
    <row r="2289" spans="2:4">
      <c r="B2289" s="483"/>
      <c r="C2289" s="483"/>
      <c r="D2289" s="462"/>
    </row>
    <row r="2290" spans="2:4">
      <c r="B2290" s="483"/>
      <c r="C2290" s="483"/>
      <c r="D2290" s="462"/>
    </row>
    <row r="2291" spans="2:4">
      <c r="B2291" s="483"/>
      <c r="C2291" s="483"/>
      <c r="D2291" s="462"/>
    </row>
    <row r="2292" spans="2:4">
      <c r="B2292" s="483"/>
      <c r="C2292" s="483"/>
      <c r="D2292" s="462"/>
    </row>
    <row r="2293" spans="2:4">
      <c r="B2293" s="487"/>
      <c r="C2293" s="487"/>
      <c r="D2293" s="488"/>
    </row>
    <row r="2294" spans="2:4">
      <c r="B2294" s="487"/>
      <c r="C2294" s="487"/>
      <c r="D2294" s="488"/>
    </row>
    <row r="2295" spans="2:4">
      <c r="B2295" s="487"/>
      <c r="C2295" s="487"/>
      <c r="D2295" s="488"/>
    </row>
    <row r="2296" spans="2:4">
      <c r="B2296" s="487"/>
      <c r="C2296" s="487"/>
      <c r="D2296" s="488"/>
    </row>
    <row r="2297" spans="2:4">
      <c r="B2297" s="487"/>
      <c r="C2297" s="487"/>
      <c r="D2297" s="488"/>
    </row>
    <row r="2298" spans="2:4">
      <c r="B2298" s="487"/>
      <c r="C2298" s="487"/>
      <c r="D2298" s="488"/>
    </row>
    <row r="2299" spans="2:4">
      <c r="B2299" s="487"/>
      <c r="C2299" s="487"/>
      <c r="D2299" s="488"/>
    </row>
    <row r="2300" spans="2:4">
      <c r="B2300" s="487"/>
      <c r="C2300" s="487"/>
      <c r="D2300" s="488"/>
    </row>
    <row r="2301" spans="2:4">
      <c r="B2301" s="487"/>
      <c r="C2301" s="487"/>
      <c r="D2301" s="488"/>
    </row>
    <row r="2302" spans="2:4">
      <c r="B2302" s="487"/>
      <c r="C2302" s="487"/>
      <c r="D2302" s="488"/>
    </row>
    <row r="2303" spans="2:4">
      <c r="B2303" s="487"/>
      <c r="C2303" s="487"/>
      <c r="D2303" s="488"/>
    </row>
    <row r="2304" spans="2:4">
      <c r="B2304" s="487"/>
      <c r="C2304" s="487"/>
      <c r="D2304" s="488"/>
    </row>
    <row r="2305" spans="2:4">
      <c r="B2305" s="487"/>
      <c r="C2305" s="487"/>
      <c r="D2305" s="488"/>
    </row>
    <row r="2306" spans="2:4">
      <c r="B2306" s="487"/>
      <c r="C2306" s="487"/>
      <c r="D2306" s="488"/>
    </row>
    <row r="2307" spans="2:4">
      <c r="B2307" s="487"/>
      <c r="C2307" s="487"/>
      <c r="D2307" s="488"/>
    </row>
    <row r="2308" spans="2:4">
      <c r="B2308" s="487"/>
      <c r="C2308" s="487"/>
      <c r="D2308" s="488"/>
    </row>
    <row r="2309" spans="2:4">
      <c r="B2309" s="487"/>
      <c r="C2309" s="487"/>
      <c r="D2309" s="488"/>
    </row>
    <row r="2310" spans="2:4">
      <c r="B2310" s="487"/>
      <c r="C2310" s="487"/>
      <c r="D2310" s="488"/>
    </row>
    <row r="2311" spans="2:4">
      <c r="B2311" s="487"/>
      <c r="C2311" s="487"/>
      <c r="D2311" s="488"/>
    </row>
    <row r="2312" spans="2:4">
      <c r="B2312" s="487"/>
      <c r="C2312" s="487"/>
      <c r="D2312" s="488"/>
    </row>
    <row r="2313" spans="2:4">
      <c r="B2313" s="487"/>
      <c r="C2313" s="487"/>
      <c r="D2313" s="488"/>
    </row>
    <row r="2314" spans="2:4">
      <c r="B2314" s="487"/>
      <c r="C2314" s="487"/>
      <c r="D2314" s="488"/>
    </row>
    <row r="2315" spans="2:4">
      <c r="B2315" s="487"/>
      <c r="C2315" s="487"/>
      <c r="D2315" s="488"/>
    </row>
    <row r="2316" spans="2:4">
      <c r="B2316" s="487"/>
      <c r="C2316" s="487"/>
      <c r="D2316" s="488"/>
    </row>
    <row r="2317" spans="2:4">
      <c r="B2317" s="487"/>
      <c r="C2317" s="487"/>
      <c r="D2317" s="488"/>
    </row>
    <row r="2318" spans="2:4">
      <c r="B2318" s="487"/>
      <c r="C2318" s="487"/>
      <c r="D2318" s="488"/>
    </row>
    <row r="2319" spans="2:4">
      <c r="B2319" s="487"/>
      <c r="C2319" s="487"/>
      <c r="D2319" s="488"/>
    </row>
    <row r="2320" spans="2:4">
      <c r="B2320" s="487"/>
      <c r="C2320" s="487"/>
      <c r="D2320" s="488"/>
    </row>
    <row r="2321" spans="2:4">
      <c r="B2321" s="487"/>
      <c r="C2321" s="487"/>
      <c r="D2321" s="488"/>
    </row>
    <row r="2322" spans="2:4">
      <c r="B2322" s="487"/>
      <c r="C2322" s="487"/>
      <c r="D2322" s="488"/>
    </row>
    <row r="2323" spans="2:4">
      <c r="B2323" s="487"/>
      <c r="C2323" s="487"/>
      <c r="D2323" s="488"/>
    </row>
    <row r="2324" spans="2:4">
      <c r="B2324" s="487"/>
      <c r="C2324" s="487"/>
      <c r="D2324" s="488"/>
    </row>
    <row r="2325" spans="2:4">
      <c r="B2325" s="487"/>
      <c r="C2325" s="487"/>
      <c r="D2325" s="488"/>
    </row>
    <row r="2326" spans="2:4">
      <c r="B2326" s="487"/>
      <c r="C2326" s="487"/>
      <c r="D2326" s="488"/>
    </row>
    <row r="2327" spans="2:4">
      <c r="B2327" s="487"/>
      <c r="C2327" s="487"/>
      <c r="D2327" s="488"/>
    </row>
    <row r="2328" spans="2:4">
      <c r="B2328" s="487"/>
      <c r="C2328" s="487"/>
      <c r="D2328" s="488"/>
    </row>
    <row r="2329" spans="2:4">
      <c r="B2329" s="487"/>
      <c r="C2329" s="487"/>
      <c r="D2329" s="488"/>
    </row>
    <row r="2330" spans="2:4">
      <c r="B2330" s="487"/>
      <c r="C2330" s="487"/>
      <c r="D2330" s="488"/>
    </row>
    <row r="2331" spans="2:4">
      <c r="B2331" s="487"/>
      <c r="C2331" s="487"/>
      <c r="D2331" s="488"/>
    </row>
    <row r="2332" spans="2:4">
      <c r="B2332" s="487"/>
      <c r="C2332" s="487"/>
      <c r="D2332" s="488"/>
    </row>
    <row r="2333" spans="2:4">
      <c r="B2333" s="487"/>
      <c r="C2333" s="487"/>
      <c r="D2333" s="488"/>
    </row>
    <row r="2334" spans="2:4">
      <c r="B2334" s="487"/>
      <c r="C2334" s="487"/>
      <c r="D2334" s="488"/>
    </row>
    <row r="2335" spans="2:4">
      <c r="B2335" s="487"/>
      <c r="C2335" s="487"/>
      <c r="D2335" s="488"/>
    </row>
    <row r="2336" spans="2:4">
      <c r="B2336" s="487"/>
      <c r="C2336" s="487"/>
      <c r="D2336" s="488"/>
    </row>
    <row r="2337" spans="2:4">
      <c r="B2337" s="487"/>
      <c r="C2337" s="487"/>
      <c r="D2337" s="488"/>
    </row>
    <row r="2338" spans="2:4">
      <c r="B2338" s="487"/>
      <c r="C2338" s="487"/>
      <c r="D2338" s="488"/>
    </row>
    <row r="2339" spans="2:4">
      <c r="B2339" s="487"/>
      <c r="C2339" s="487"/>
      <c r="D2339" s="488"/>
    </row>
    <row r="2340" spans="2:4">
      <c r="B2340" s="487"/>
      <c r="C2340" s="487"/>
      <c r="D2340" s="488"/>
    </row>
    <row r="2341" spans="2:4">
      <c r="B2341" s="487"/>
      <c r="C2341" s="487"/>
      <c r="D2341" s="488"/>
    </row>
    <row r="2342" spans="2:4">
      <c r="B2342" s="487"/>
      <c r="C2342" s="487"/>
      <c r="D2342" s="488"/>
    </row>
    <row r="2343" spans="2:4">
      <c r="B2343" s="487"/>
      <c r="C2343" s="487"/>
      <c r="D2343" s="488"/>
    </row>
    <row r="2344" spans="2:4">
      <c r="B2344" s="487"/>
      <c r="C2344" s="487"/>
      <c r="D2344" s="488"/>
    </row>
    <row r="2345" spans="2:4">
      <c r="B2345" s="487"/>
      <c r="C2345" s="487"/>
      <c r="D2345" s="488"/>
    </row>
    <row r="2346" spans="2:4">
      <c r="B2346" s="487"/>
      <c r="C2346" s="487"/>
      <c r="D2346" s="488"/>
    </row>
    <row r="2347" spans="2:4">
      <c r="B2347" s="487"/>
      <c r="C2347" s="487"/>
      <c r="D2347" s="488"/>
    </row>
    <row r="2348" spans="2:4">
      <c r="B2348" s="487"/>
      <c r="C2348" s="487"/>
      <c r="D2348" s="488"/>
    </row>
    <row r="2349" spans="2:4">
      <c r="B2349" s="487"/>
      <c r="C2349" s="487"/>
      <c r="D2349" s="488"/>
    </row>
    <row r="2350" spans="2:4">
      <c r="B2350" s="487"/>
      <c r="C2350" s="487"/>
      <c r="D2350" s="488"/>
    </row>
    <row r="2351" spans="2:4">
      <c r="B2351" s="487"/>
      <c r="C2351" s="487"/>
      <c r="D2351" s="488"/>
    </row>
    <row r="2352" spans="2:4">
      <c r="B2352" s="487"/>
      <c r="C2352" s="487"/>
      <c r="D2352" s="488"/>
    </row>
    <row r="2353" spans="2:4">
      <c r="B2353" s="487"/>
      <c r="C2353" s="487"/>
      <c r="D2353" s="488"/>
    </row>
    <row r="2354" spans="2:4">
      <c r="B2354" s="487"/>
      <c r="C2354" s="487"/>
      <c r="D2354" s="488"/>
    </row>
    <row r="2355" spans="2:4">
      <c r="B2355" s="487"/>
      <c r="C2355" s="487"/>
      <c r="D2355" s="488"/>
    </row>
    <row r="2356" spans="2:4">
      <c r="B2356" s="487"/>
      <c r="C2356" s="487"/>
      <c r="D2356" s="488"/>
    </row>
    <row r="2357" spans="2:4">
      <c r="B2357" s="487"/>
      <c r="C2357" s="487"/>
      <c r="D2357" s="488"/>
    </row>
    <row r="2358" spans="2:4">
      <c r="B2358" s="487"/>
      <c r="C2358" s="487"/>
      <c r="D2358" s="488"/>
    </row>
    <row r="2359" spans="2:4">
      <c r="B2359" s="487"/>
      <c r="C2359" s="487"/>
      <c r="D2359" s="488"/>
    </row>
    <row r="2360" spans="2:4">
      <c r="B2360" s="487"/>
      <c r="C2360" s="487"/>
      <c r="D2360" s="488"/>
    </row>
    <row r="2361" spans="2:4">
      <c r="B2361" s="487"/>
      <c r="C2361" s="487"/>
      <c r="D2361" s="488"/>
    </row>
    <row r="2362" spans="2:4">
      <c r="B2362" s="487"/>
      <c r="C2362" s="487"/>
      <c r="D2362" s="488"/>
    </row>
    <row r="2363" spans="2:4">
      <c r="B2363" s="487"/>
      <c r="C2363" s="487"/>
      <c r="D2363" s="488"/>
    </row>
    <row r="2364" spans="2:4">
      <c r="B2364" s="487"/>
      <c r="C2364" s="487"/>
      <c r="D2364" s="488"/>
    </row>
    <row r="2365" spans="2:4">
      <c r="B2365" s="487"/>
      <c r="C2365" s="487"/>
      <c r="D2365" s="488"/>
    </row>
    <row r="2366" spans="2:4">
      <c r="B2366" s="487"/>
      <c r="C2366" s="487"/>
      <c r="D2366" s="488"/>
    </row>
    <row r="2367" spans="2:4">
      <c r="B2367" s="487"/>
      <c r="C2367" s="487"/>
      <c r="D2367" s="488"/>
    </row>
    <row r="2368" spans="2:4">
      <c r="B2368" s="487"/>
      <c r="C2368" s="487"/>
      <c r="D2368" s="488"/>
    </row>
    <row r="2369" spans="2:4">
      <c r="B2369" s="487"/>
      <c r="C2369" s="487"/>
      <c r="D2369" s="488"/>
    </row>
    <row r="2370" spans="2:4">
      <c r="B2370" s="487"/>
      <c r="C2370" s="487"/>
      <c r="D2370" s="488"/>
    </row>
    <row r="2371" spans="2:4">
      <c r="B2371" s="487"/>
      <c r="C2371" s="487"/>
      <c r="D2371" s="488"/>
    </row>
    <row r="2372" spans="2:4">
      <c r="B2372" s="487"/>
      <c r="C2372" s="487"/>
      <c r="D2372" s="488"/>
    </row>
    <row r="2373" spans="2:4">
      <c r="B2373" s="487"/>
      <c r="C2373" s="487"/>
      <c r="D2373" s="488"/>
    </row>
    <row r="2374" spans="2:4">
      <c r="B2374" s="487"/>
      <c r="C2374" s="487"/>
      <c r="D2374" s="488"/>
    </row>
    <row r="2375" spans="2:4">
      <c r="B2375" s="487"/>
      <c r="C2375" s="487"/>
      <c r="D2375" s="488"/>
    </row>
    <row r="2376" spans="2:4">
      <c r="B2376" s="487"/>
      <c r="C2376" s="487"/>
      <c r="D2376" s="488"/>
    </row>
    <row r="2377" spans="2:4">
      <c r="B2377" s="487"/>
      <c r="C2377" s="487"/>
      <c r="D2377" s="488"/>
    </row>
    <row r="2378" spans="2:4">
      <c r="B2378" s="487"/>
      <c r="C2378" s="487"/>
      <c r="D2378" s="488"/>
    </row>
    <row r="2379" spans="2:4">
      <c r="B2379" s="487"/>
      <c r="C2379" s="487"/>
      <c r="D2379" s="488"/>
    </row>
    <row r="2380" spans="2:4">
      <c r="B2380" s="487"/>
      <c r="C2380" s="487"/>
      <c r="D2380" s="488"/>
    </row>
    <row r="2381" spans="2:4">
      <c r="B2381" s="487"/>
      <c r="C2381" s="487"/>
      <c r="D2381" s="488"/>
    </row>
    <row r="2382" spans="2:4">
      <c r="B2382" s="487"/>
      <c r="C2382" s="487"/>
      <c r="D2382" s="488"/>
    </row>
    <row r="2383" spans="2:4">
      <c r="B2383" s="487"/>
      <c r="C2383" s="487"/>
      <c r="D2383" s="488"/>
    </row>
    <row r="2384" spans="2:4">
      <c r="B2384" s="487"/>
      <c r="C2384" s="487"/>
      <c r="D2384" s="488"/>
    </row>
    <row r="2385" spans="2:4">
      <c r="B2385" s="487"/>
      <c r="C2385" s="487"/>
      <c r="D2385" s="488"/>
    </row>
    <row r="2386" spans="2:4">
      <c r="B2386" s="487"/>
      <c r="C2386" s="487"/>
      <c r="D2386" s="488"/>
    </row>
    <row r="2387" spans="2:4">
      <c r="B2387" s="487"/>
      <c r="C2387" s="487"/>
      <c r="D2387" s="488"/>
    </row>
    <row r="2388" spans="2:4">
      <c r="B2388" s="487"/>
      <c r="C2388" s="487"/>
      <c r="D2388" s="488"/>
    </row>
    <row r="2389" spans="2:4">
      <c r="B2389" s="487"/>
      <c r="C2389" s="487"/>
      <c r="D2389" s="488"/>
    </row>
    <row r="2390" spans="2:4">
      <c r="B2390" s="487"/>
      <c r="C2390" s="487"/>
      <c r="D2390" s="488"/>
    </row>
    <row r="2391" spans="2:4">
      <c r="B2391" s="487"/>
      <c r="C2391" s="487"/>
      <c r="D2391" s="488"/>
    </row>
    <row r="2392" spans="2:4">
      <c r="B2392" s="487"/>
      <c r="C2392" s="487"/>
      <c r="D2392" s="488"/>
    </row>
    <row r="2393" spans="2:4">
      <c r="B2393" s="487"/>
      <c r="C2393" s="487"/>
      <c r="D2393" s="488"/>
    </row>
    <row r="2394" spans="2:4">
      <c r="B2394" s="487"/>
      <c r="C2394" s="487"/>
      <c r="D2394" s="488"/>
    </row>
    <row r="2395" spans="2:4">
      <c r="B2395" s="487"/>
      <c r="C2395" s="487"/>
      <c r="D2395" s="488"/>
    </row>
    <row r="2396" spans="2:4">
      <c r="B2396" s="487"/>
      <c r="C2396" s="487"/>
      <c r="D2396" s="488"/>
    </row>
    <row r="2397" spans="2:4">
      <c r="B2397" s="487"/>
      <c r="C2397" s="487"/>
      <c r="D2397" s="488"/>
    </row>
    <row r="2398" spans="2:4">
      <c r="B2398" s="487"/>
      <c r="C2398" s="487"/>
      <c r="D2398" s="488"/>
    </row>
    <row r="2399" spans="2:4">
      <c r="B2399" s="487"/>
      <c r="C2399" s="487"/>
      <c r="D2399" s="488"/>
    </row>
    <row r="2400" spans="2:4">
      <c r="B2400" s="487"/>
      <c r="C2400" s="487"/>
      <c r="D2400" s="488"/>
    </row>
    <row r="2401" spans="2:4">
      <c r="B2401" s="487"/>
      <c r="C2401" s="487"/>
      <c r="D2401" s="488"/>
    </row>
    <row r="2402" spans="2:4">
      <c r="B2402" s="487"/>
      <c r="C2402" s="487"/>
      <c r="D2402" s="488"/>
    </row>
    <row r="2403" spans="2:4">
      <c r="B2403" s="487"/>
      <c r="C2403" s="487"/>
      <c r="D2403" s="488"/>
    </row>
    <row r="2404" spans="2:4">
      <c r="B2404" s="487"/>
      <c r="C2404" s="487"/>
      <c r="D2404" s="488"/>
    </row>
    <row r="2405" spans="2:4">
      <c r="B2405" s="487"/>
      <c r="C2405" s="487"/>
      <c r="D2405" s="488"/>
    </row>
    <row r="2406" spans="2:4">
      <c r="B2406" s="487"/>
      <c r="C2406" s="487"/>
      <c r="D2406" s="488"/>
    </row>
    <row r="2407" spans="2:4">
      <c r="B2407" s="487"/>
      <c r="C2407" s="487"/>
      <c r="D2407" s="488"/>
    </row>
    <row r="2408" spans="2:4">
      <c r="B2408" s="487"/>
      <c r="C2408" s="487"/>
      <c r="D2408" s="488"/>
    </row>
    <row r="2409" spans="2:4">
      <c r="B2409" s="487"/>
      <c r="C2409" s="487"/>
      <c r="D2409" s="488"/>
    </row>
    <row r="2410" spans="2:4">
      <c r="B2410" s="487"/>
      <c r="C2410" s="487"/>
      <c r="D2410" s="488"/>
    </row>
    <row r="2411" spans="2:4">
      <c r="B2411" s="487"/>
      <c r="C2411" s="487"/>
      <c r="D2411" s="488"/>
    </row>
    <row r="2412" spans="2:4">
      <c r="B2412" s="487"/>
      <c r="C2412" s="487"/>
      <c r="D2412" s="488"/>
    </row>
    <row r="2413" spans="2:4">
      <c r="B2413" s="487"/>
      <c r="C2413" s="487"/>
      <c r="D2413" s="488"/>
    </row>
    <row r="2414" spans="2:4">
      <c r="B2414" s="487"/>
      <c r="C2414" s="487"/>
      <c r="D2414" s="488"/>
    </row>
    <row r="2415" spans="2:4">
      <c r="B2415" s="487"/>
      <c r="C2415" s="487"/>
      <c r="D2415" s="488"/>
    </row>
    <row r="2416" spans="2:4">
      <c r="B2416" s="487"/>
      <c r="C2416" s="487"/>
      <c r="D2416" s="488"/>
    </row>
    <row r="2417" spans="2:4">
      <c r="B2417" s="487"/>
      <c r="C2417" s="487"/>
      <c r="D2417" s="488"/>
    </row>
    <row r="2418" spans="2:4">
      <c r="B2418" s="487"/>
      <c r="C2418" s="487"/>
      <c r="D2418" s="488"/>
    </row>
    <row r="2419" spans="2:4">
      <c r="B2419" s="487"/>
      <c r="C2419" s="487"/>
      <c r="D2419" s="488"/>
    </row>
    <row r="2420" spans="2:4">
      <c r="B2420" s="487"/>
      <c r="C2420" s="487"/>
      <c r="D2420" s="488"/>
    </row>
    <row r="2421" spans="2:4">
      <c r="B2421" s="487"/>
      <c r="C2421" s="487"/>
      <c r="D2421" s="488"/>
    </row>
    <row r="2422" spans="2:4">
      <c r="B2422" s="487"/>
      <c r="C2422" s="487"/>
      <c r="D2422" s="488"/>
    </row>
    <row r="2423" spans="2:4">
      <c r="B2423" s="487"/>
      <c r="C2423" s="487"/>
      <c r="D2423" s="488"/>
    </row>
    <row r="2424" spans="2:4">
      <c r="B2424" s="487"/>
      <c r="C2424" s="487"/>
      <c r="D2424" s="488"/>
    </row>
    <row r="2425" spans="2:4">
      <c r="B2425" s="487"/>
      <c r="C2425" s="487"/>
      <c r="D2425" s="488"/>
    </row>
    <row r="2426" spans="2:4">
      <c r="B2426" s="487"/>
      <c r="C2426" s="487"/>
      <c r="D2426" s="488"/>
    </row>
    <row r="2427" spans="2:4">
      <c r="B2427" s="487"/>
      <c r="C2427" s="487"/>
      <c r="D2427" s="488"/>
    </row>
    <row r="2428" spans="2:4">
      <c r="B2428" s="487"/>
      <c r="C2428" s="487"/>
      <c r="D2428" s="488"/>
    </row>
    <row r="2429" spans="2:4">
      <c r="B2429" s="487"/>
      <c r="C2429" s="487"/>
      <c r="D2429" s="457"/>
    </row>
    <row r="2430" spans="2:4">
      <c r="B2430" s="487"/>
      <c r="C2430" s="487"/>
      <c r="D2430" s="488"/>
    </row>
    <row r="2431" spans="2:4">
      <c r="B2431" s="487"/>
      <c r="C2431" s="487"/>
      <c r="D2431" s="488"/>
    </row>
    <row r="2432" spans="2:4">
      <c r="B2432" s="487"/>
      <c r="C2432" s="487"/>
      <c r="D2432" s="488"/>
    </row>
    <row r="2433" spans="2:4">
      <c r="B2433" s="487"/>
      <c r="C2433" s="487"/>
      <c r="D2433" s="457"/>
    </row>
    <row r="2434" spans="2:4">
      <c r="B2434" s="487"/>
      <c r="C2434" s="487"/>
      <c r="D2434" s="488"/>
    </row>
    <row r="2435" spans="2:4">
      <c r="B2435" s="487"/>
      <c r="C2435" s="487"/>
      <c r="D2435" s="488"/>
    </row>
    <row r="2436" spans="2:4">
      <c r="B2436" s="487"/>
      <c r="C2436" s="487"/>
      <c r="D2436" s="488"/>
    </row>
    <row r="2437" spans="2:4">
      <c r="B2437" s="487"/>
      <c r="C2437" s="487"/>
      <c r="D2437" s="457"/>
    </row>
    <row r="2438" spans="2:4">
      <c r="B2438" s="487"/>
      <c r="C2438" s="487"/>
      <c r="D2438" s="457"/>
    </row>
    <row r="2439" spans="2:4">
      <c r="B2439" s="487"/>
      <c r="C2439" s="487"/>
      <c r="D2439" s="457"/>
    </row>
    <row r="2440" spans="2:4">
      <c r="B2440" s="487"/>
      <c r="C2440" s="487"/>
      <c r="D2440" s="457"/>
    </row>
    <row r="2441" spans="2:4">
      <c r="B2441" s="487"/>
      <c r="C2441" s="487"/>
      <c r="D2441" s="457"/>
    </row>
    <row r="2442" spans="2:4">
      <c r="B2442" s="487"/>
      <c r="C2442" s="487"/>
      <c r="D2442" s="457"/>
    </row>
    <row r="2443" spans="2:4">
      <c r="B2443" s="487"/>
      <c r="C2443" s="487"/>
      <c r="D2443" s="457"/>
    </row>
    <row r="2444" spans="2:4">
      <c r="B2444" s="487"/>
      <c r="C2444" s="487"/>
      <c r="D2444" s="457"/>
    </row>
    <row r="2445" spans="2:4">
      <c r="B2445" s="487"/>
      <c r="C2445" s="487"/>
      <c r="D2445" s="457"/>
    </row>
    <row r="2446" spans="2:4">
      <c r="B2446" s="487"/>
      <c r="C2446" s="487"/>
      <c r="D2446" s="457"/>
    </row>
    <row r="2447" spans="2:4">
      <c r="B2447" s="487"/>
      <c r="C2447" s="487"/>
      <c r="D2447" s="457"/>
    </row>
    <row r="2448" spans="2:4">
      <c r="B2448" s="487"/>
      <c r="C2448" s="487"/>
      <c r="D2448" s="457"/>
    </row>
    <row r="2449" spans="2:4">
      <c r="B2449" s="487"/>
      <c r="C2449" s="487"/>
      <c r="D2449" s="457"/>
    </row>
    <row r="2450" spans="2:4">
      <c r="B2450" s="487"/>
      <c r="C2450" s="487"/>
      <c r="D2450" s="457"/>
    </row>
    <row r="2451" spans="2:4">
      <c r="B2451" s="487"/>
      <c r="C2451" s="487"/>
      <c r="D2451" s="457"/>
    </row>
    <row r="2452" spans="2:4">
      <c r="B2452" s="487"/>
      <c r="C2452" s="487"/>
      <c r="D2452" s="457"/>
    </row>
    <row r="2453" spans="2:4">
      <c r="B2453" s="487"/>
      <c r="C2453" s="487"/>
      <c r="D2453" s="457"/>
    </row>
    <row r="2454" spans="2:4">
      <c r="B2454" s="487"/>
      <c r="C2454" s="487"/>
      <c r="D2454" s="457"/>
    </row>
    <row r="2455" spans="2:4">
      <c r="B2455" s="487"/>
      <c r="C2455" s="487"/>
      <c r="D2455" s="457"/>
    </row>
    <row r="2456" spans="2:4">
      <c r="B2456" s="487"/>
      <c r="C2456" s="487"/>
      <c r="D2456" s="457"/>
    </row>
    <row r="2457" spans="2:4">
      <c r="B2457" s="487"/>
      <c r="C2457" s="487"/>
      <c r="D2457" s="457"/>
    </row>
    <row r="2458" spans="2:4">
      <c r="B2458" s="487"/>
      <c r="C2458" s="487"/>
      <c r="D2458" s="488"/>
    </row>
    <row r="2459" spans="2:4">
      <c r="B2459" s="487"/>
      <c r="C2459" s="487"/>
      <c r="D2459" s="488"/>
    </row>
    <row r="2460" spans="2:4">
      <c r="B2460" s="487"/>
      <c r="C2460" s="487"/>
      <c r="D2460" s="488"/>
    </row>
    <row r="2461" spans="2:4">
      <c r="B2461" s="487"/>
      <c r="C2461" s="487"/>
      <c r="D2461" s="488"/>
    </row>
    <row r="2462" spans="2:4">
      <c r="B2462" s="487"/>
      <c r="C2462" s="487"/>
      <c r="D2462" s="488"/>
    </row>
    <row r="2463" spans="2:4">
      <c r="B2463" s="487"/>
      <c r="C2463" s="487"/>
      <c r="D2463" s="488"/>
    </row>
    <row r="2464" spans="2:4">
      <c r="B2464" s="487"/>
      <c r="C2464" s="487"/>
      <c r="D2464" s="488"/>
    </row>
    <row r="2465" spans="2:4">
      <c r="B2465" s="487"/>
      <c r="C2465" s="487"/>
      <c r="D2465" s="488"/>
    </row>
    <row r="2466" spans="2:4">
      <c r="B2466" s="487"/>
      <c r="C2466" s="487"/>
      <c r="D2466" s="488"/>
    </row>
    <row r="2467" spans="2:4">
      <c r="B2467" s="487"/>
      <c r="C2467" s="487"/>
      <c r="D2467" s="488"/>
    </row>
    <row r="2468" spans="2:4">
      <c r="B2468" s="487"/>
      <c r="C2468" s="487"/>
      <c r="D2468" s="488"/>
    </row>
    <row r="2469" spans="2:4">
      <c r="B2469" s="487"/>
      <c r="C2469" s="487"/>
      <c r="D2469" s="488"/>
    </row>
    <row r="2470" spans="2:4">
      <c r="B2470" s="487"/>
      <c r="C2470" s="487"/>
      <c r="D2470" s="488"/>
    </row>
    <row r="2471" spans="2:4">
      <c r="B2471" s="487"/>
      <c r="C2471" s="487"/>
      <c r="D2471" s="488"/>
    </row>
    <row r="2472" spans="2:4">
      <c r="B2472" s="487"/>
      <c r="C2472" s="487"/>
      <c r="D2472" s="488"/>
    </row>
    <row r="2473" spans="2:4">
      <c r="B2473" s="487"/>
      <c r="C2473" s="487"/>
      <c r="D2473" s="488"/>
    </row>
    <row r="2474" spans="2:4">
      <c r="B2474" s="487"/>
      <c r="C2474" s="487"/>
      <c r="D2474" s="488"/>
    </row>
    <row r="2475" spans="2:4">
      <c r="B2475" s="487"/>
      <c r="C2475" s="487"/>
      <c r="D2475" s="488"/>
    </row>
    <row r="2476" spans="2:4">
      <c r="B2476" s="487"/>
      <c r="C2476" s="487"/>
      <c r="D2476" s="488"/>
    </row>
    <row r="2477" spans="2:4">
      <c r="B2477" s="487"/>
      <c r="C2477" s="487"/>
      <c r="D2477" s="488"/>
    </row>
    <row r="2478" spans="2:4">
      <c r="B2478" s="487"/>
      <c r="C2478" s="487"/>
      <c r="D2478" s="488"/>
    </row>
    <row r="2479" spans="2:4">
      <c r="B2479" s="487"/>
      <c r="C2479" s="487"/>
      <c r="D2479" s="488"/>
    </row>
    <row r="2480" spans="2:4">
      <c r="B2480" s="487"/>
      <c r="C2480" s="487"/>
      <c r="D2480" s="488"/>
    </row>
    <row r="2481" spans="2:4">
      <c r="B2481" s="487"/>
      <c r="C2481" s="487"/>
      <c r="D2481" s="488"/>
    </row>
    <row r="2482" spans="2:4">
      <c r="B2482" s="487"/>
      <c r="C2482" s="487"/>
      <c r="D2482" s="488"/>
    </row>
    <row r="2483" spans="2:4">
      <c r="B2483" s="487"/>
      <c r="C2483" s="487"/>
      <c r="D2483" s="488"/>
    </row>
    <row r="2484" spans="2:4">
      <c r="B2484" s="487"/>
      <c r="C2484" s="487"/>
      <c r="D2484" s="488"/>
    </row>
    <row r="2485" spans="2:4">
      <c r="B2485" s="487"/>
      <c r="C2485" s="487"/>
      <c r="D2485" s="488"/>
    </row>
    <row r="2486" spans="2:4">
      <c r="B2486" s="487"/>
      <c r="C2486" s="487"/>
      <c r="D2486" s="488"/>
    </row>
    <row r="2487" spans="2:4">
      <c r="B2487" s="487"/>
      <c r="C2487" s="487"/>
      <c r="D2487" s="488"/>
    </row>
    <row r="2488" spans="2:4">
      <c r="B2488" s="487"/>
      <c r="C2488" s="487"/>
      <c r="D2488" s="488"/>
    </row>
    <row r="2489" spans="2:4">
      <c r="B2489" s="487"/>
      <c r="C2489" s="487"/>
      <c r="D2489" s="488"/>
    </row>
    <row r="2490" spans="2:4">
      <c r="B2490" s="487"/>
      <c r="C2490" s="487"/>
      <c r="D2490" s="488"/>
    </row>
    <row r="2491" spans="2:4">
      <c r="B2491" s="487"/>
      <c r="C2491" s="487"/>
      <c r="D2491" s="488"/>
    </row>
    <row r="2492" spans="2:4">
      <c r="B2492" s="487"/>
      <c r="C2492" s="487"/>
      <c r="D2492" s="488"/>
    </row>
    <row r="2493" spans="2:4">
      <c r="B2493" s="487"/>
      <c r="C2493" s="487"/>
      <c r="D2493" s="488"/>
    </row>
    <row r="2494" spans="2:4">
      <c r="B2494" s="487"/>
      <c r="C2494" s="487"/>
      <c r="D2494" s="488"/>
    </row>
    <row r="2495" spans="2:4">
      <c r="B2495" s="487"/>
      <c r="C2495" s="487"/>
      <c r="D2495" s="488"/>
    </row>
    <row r="2496" spans="2:4">
      <c r="B2496" s="487"/>
      <c r="C2496" s="487"/>
      <c r="D2496" s="488"/>
    </row>
    <row r="2497" spans="2:4">
      <c r="B2497" s="487"/>
      <c r="C2497" s="487"/>
      <c r="D2497" s="488"/>
    </row>
    <row r="2498" spans="2:4">
      <c r="B2498" s="487"/>
      <c r="C2498" s="487"/>
      <c r="D2498" s="488"/>
    </row>
    <row r="2499" spans="2:4">
      <c r="B2499" s="487"/>
      <c r="C2499" s="487"/>
      <c r="D2499" s="488"/>
    </row>
    <row r="2500" spans="2:4">
      <c r="B2500" s="487"/>
      <c r="C2500" s="487"/>
      <c r="D2500" s="488"/>
    </row>
    <row r="2501" spans="2:4">
      <c r="B2501" s="487"/>
      <c r="C2501" s="487"/>
      <c r="D2501" s="488"/>
    </row>
    <row r="2502" spans="2:4">
      <c r="B2502" s="487"/>
      <c r="C2502" s="487"/>
      <c r="D2502" s="488"/>
    </row>
    <row r="2503" spans="2:4">
      <c r="B2503" s="487"/>
      <c r="C2503" s="487"/>
      <c r="D2503" s="488"/>
    </row>
    <row r="2504" spans="2:4">
      <c r="B2504" s="487"/>
      <c r="C2504" s="487"/>
      <c r="D2504" s="488"/>
    </row>
    <row r="2505" spans="2:4">
      <c r="B2505" s="487"/>
      <c r="C2505" s="487"/>
      <c r="D2505" s="488"/>
    </row>
    <row r="2506" spans="2:4">
      <c r="B2506" s="487"/>
      <c r="C2506" s="487"/>
      <c r="D2506" s="488"/>
    </row>
    <row r="2507" spans="2:4">
      <c r="B2507" s="487"/>
      <c r="C2507" s="487"/>
      <c r="D2507" s="488"/>
    </row>
    <row r="2508" spans="2:4">
      <c r="B2508" s="487"/>
      <c r="C2508" s="487"/>
      <c r="D2508" s="488"/>
    </row>
    <row r="2509" spans="2:4">
      <c r="B2509" s="487"/>
      <c r="C2509" s="487"/>
      <c r="D2509" s="488"/>
    </row>
    <row r="2510" spans="2:4">
      <c r="B2510" s="487"/>
      <c r="C2510" s="487"/>
      <c r="D2510" s="488"/>
    </row>
    <row r="2511" spans="2:4">
      <c r="B2511" s="487"/>
      <c r="C2511" s="487"/>
      <c r="D2511" s="488"/>
    </row>
    <row r="2512" spans="2:4">
      <c r="B2512" s="487"/>
      <c r="C2512" s="487"/>
      <c r="D2512" s="488"/>
    </row>
    <row r="2513" spans="2:4">
      <c r="B2513" s="487"/>
      <c r="C2513" s="487"/>
      <c r="D2513" s="488"/>
    </row>
    <row r="2514" spans="2:4">
      <c r="B2514" s="487"/>
      <c r="C2514" s="487"/>
      <c r="D2514" s="488"/>
    </row>
    <row r="2515" spans="2:4">
      <c r="B2515" s="487"/>
      <c r="C2515" s="487"/>
      <c r="D2515" s="488"/>
    </row>
    <row r="2516" spans="2:4">
      <c r="B2516" s="487"/>
      <c r="C2516" s="487"/>
      <c r="D2516" s="488"/>
    </row>
    <row r="2517" spans="2:4">
      <c r="B2517" s="487"/>
      <c r="C2517" s="487"/>
      <c r="D2517" s="488"/>
    </row>
    <row r="2518" spans="2:4">
      <c r="B2518" s="487"/>
      <c r="C2518" s="487"/>
      <c r="D2518" s="488"/>
    </row>
    <row r="2519" spans="2:4">
      <c r="B2519" s="487"/>
      <c r="C2519" s="487"/>
      <c r="D2519" s="488"/>
    </row>
    <row r="2520" spans="2:4">
      <c r="B2520" s="487"/>
      <c r="C2520" s="487"/>
      <c r="D2520" s="488"/>
    </row>
    <row r="2521" spans="2:4">
      <c r="B2521" s="487"/>
      <c r="C2521" s="487"/>
      <c r="D2521" s="488"/>
    </row>
    <row r="2522" spans="2:4">
      <c r="B2522" s="487"/>
      <c r="C2522" s="487"/>
      <c r="D2522" s="488"/>
    </row>
    <row r="2523" spans="2:4">
      <c r="B2523" s="487"/>
      <c r="C2523" s="487"/>
      <c r="D2523" s="488"/>
    </row>
    <row r="2524" spans="2:4">
      <c r="B2524" s="487"/>
      <c r="C2524" s="487"/>
      <c r="D2524" s="488"/>
    </row>
    <row r="2525" spans="2:4">
      <c r="B2525" s="487"/>
      <c r="C2525" s="487"/>
      <c r="D2525" s="488"/>
    </row>
    <row r="2526" spans="2:4">
      <c r="B2526" s="487"/>
      <c r="C2526" s="487"/>
      <c r="D2526" s="488"/>
    </row>
    <row r="2527" spans="2:4">
      <c r="B2527" s="487"/>
      <c r="C2527" s="487"/>
      <c r="D2527" s="488"/>
    </row>
    <row r="2528" spans="2:4">
      <c r="B2528" s="487"/>
      <c r="C2528" s="487"/>
      <c r="D2528" s="488"/>
    </row>
    <row r="2529" spans="2:4">
      <c r="B2529" s="487"/>
      <c r="C2529" s="487"/>
      <c r="D2529" s="488"/>
    </row>
    <row r="2530" spans="2:4">
      <c r="B2530" s="487"/>
      <c r="C2530" s="487"/>
      <c r="D2530" s="488"/>
    </row>
    <row r="2531" spans="2:4">
      <c r="B2531" s="487"/>
      <c r="C2531" s="487"/>
      <c r="D2531" s="488"/>
    </row>
    <row r="2532" spans="2:4">
      <c r="B2532" s="487"/>
      <c r="C2532" s="487"/>
      <c r="D2532" s="488"/>
    </row>
    <row r="2533" spans="2:4">
      <c r="B2533" s="487"/>
      <c r="C2533" s="487"/>
      <c r="D2533" s="488"/>
    </row>
    <row r="2534" spans="2:4">
      <c r="B2534" s="487"/>
      <c r="C2534" s="487"/>
      <c r="D2534" s="488"/>
    </row>
    <row r="2535" spans="2:4">
      <c r="B2535" s="487"/>
      <c r="C2535" s="487"/>
      <c r="D2535" s="488"/>
    </row>
    <row r="2536" spans="2:4">
      <c r="B2536" s="487"/>
      <c r="C2536" s="487"/>
      <c r="D2536" s="488"/>
    </row>
    <row r="2537" spans="2:4">
      <c r="B2537" s="487"/>
      <c r="C2537" s="487"/>
      <c r="D2537" s="488"/>
    </row>
    <row r="2538" spans="2:4">
      <c r="B2538" s="487"/>
      <c r="C2538" s="487"/>
      <c r="D2538" s="488"/>
    </row>
    <row r="2539" spans="2:4">
      <c r="B2539" s="487"/>
      <c r="C2539" s="487"/>
      <c r="D2539" s="457"/>
    </row>
    <row r="2540" spans="2:4">
      <c r="B2540" s="487"/>
      <c r="C2540" s="487"/>
      <c r="D2540" s="488"/>
    </row>
    <row r="2541" spans="2:4">
      <c r="B2541" s="487"/>
      <c r="C2541" s="487"/>
      <c r="D2541" s="488"/>
    </row>
    <row r="2542" spans="2:4">
      <c r="B2542" s="487"/>
      <c r="C2542" s="487"/>
      <c r="D2542" s="488"/>
    </row>
    <row r="2543" spans="2:4">
      <c r="B2543" s="487"/>
      <c r="C2543" s="487"/>
      <c r="D2543" s="488"/>
    </row>
    <row r="2544" spans="2:4">
      <c r="B2544" s="487"/>
      <c r="C2544" s="487"/>
      <c r="D2544" s="488"/>
    </row>
    <row r="2545" spans="2:4">
      <c r="B2545" s="487"/>
      <c r="C2545" s="487"/>
      <c r="D2545" s="488"/>
    </row>
    <row r="2546" spans="2:4">
      <c r="B2546" s="487"/>
      <c r="C2546" s="487"/>
      <c r="D2546" s="488"/>
    </row>
    <row r="2547" spans="2:4">
      <c r="B2547" s="487"/>
      <c r="C2547" s="487"/>
      <c r="D2547" s="488"/>
    </row>
    <row r="2548" spans="2:4">
      <c r="B2548" s="487"/>
      <c r="C2548" s="487"/>
      <c r="D2548" s="488"/>
    </row>
    <row r="2549" spans="2:4">
      <c r="B2549" s="487"/>
      <c r="C2549" s="487"/>
      <c r="D2549" s="488"/>
    </row>
    <row r="2550" spans="2:4">
      <c r="B2550" s="487"/>
      <c r="C2550" s="487"/>
      <c r="D2550" s="488"/>
    </row>
    <row r="2551" spans="2:4">
      <c r="B2551" s="487"/>
      <c r="C2551" s="487"/>
      <c r="D2551" s="488"/>
    </row>
    <row r="2552" spans="2:4">
      <c r="B2552" s="487"/>
      <c r="C2552" s="487"/>
      <c r="D2552" s="488"/>
    </row>
    <row r="2553" spans="2:4">
      <c r="B2553" s="487"/>
      <c r="C2553" s="487"/>
      <c r="D2553" s="488"/>
    </row>
    <row r="2554" spans="2:4">
      <c r="B2554" s="487"/>
      <c r="C2554" s="487"/>
      <c r="D2554" s="488"/>
    </row>
    <row r="2555" spans="2:4">
      <c r="B2555" s="487"/>
      <c r="C2555" s="487"/>
      <c r="D2555" s="488"/>
    </row>
    <row r="2556" spans="2:4">
      <c r="B2556" s="487"/>
      <c r="C2556" s="487"/>
      <c r="D2556" s="488"/>
    </row>
    <row r="2557" spans="2:4">
      <c r="B2557" s="487"/>
      <c r="C2557" s="487"/>
      <c r="D2557" s="488"/>
    </row>
    <row r="2558" spans="2:4">
      <c r="B2558" s="487"/>
      <c r="C2558" s="487"/>
      <c r="D2558" s="488"/>
    </row>
    <row r="2559" spans="2:4">
      <c r="B2559" s="489"/>
      <c r="C2559" s="487"/>
      <c r="D2559" s="488"/>
    </row>
    <row r="2560" spans="2:4">
      <c r="B2560" s="489"/>
      <c r="C2560" s="489"/>
      <c r="D2560" s="488"/>
    </row>
    <row r="2561" spans="2:4">
      <c r="B2561" s="487"/>
      <c r="C2561" s="487"/>
      <c r="D2561" s="488"/>
    </row>
    <row r="2562" spans="2:4">
      <c r="B2562" s="487"/>
      <c r="C2562" s="487"/>
      <c r="D2562" s="488"/>
    </row>
    <row r="2563" spans="2:4">
      <c r="B2563" s="487"/>
      <c r="C2563" s="487"/>
      <c r="D2563" s="488"/>
    </row>
    <row r="2564" spans="2:4">
      <c r="B2564" s="455"/>
      <c r="C2564" s="455"/>
      <c r="D2564" s="457"/>
    </row>
    <row r="2565" spans="2:4">
      <c r="B2565" s="455"/>
      <c r="C2565" s="455"/>
      <c r="D2565" s="457"/>
    </row>
    <row r="2566" spans="2:4">
      <c r="B2566" s="455"/>
      <c r="C2566" s="455"/>
      <c r="D2566" s="457"/>
    </row>
    <row r="2567" spans="2:4">
      <c r="B2567" s="455"/>
      <c r="C2567" s="455"/>
      <c r="D2567" s="457"/>
    </row>
    <row r="2568" spans="2:4">
      <c r="B2568" s="455"/>
      <c r="C2568" s="455"/>
      <c r="D2568" s="457"/>
    </row>
    <row r="2569" spans="2:4">
      <c r="B2569" s="490"/>
      <c r="C2569" s="489"/>
      <c r="D2569" s="472"/>
    </row>
    <row r="2570" spans="2:4">
      <c r="B2570" s="490"/>
      <c r="C2570" s="489"/>
      <c r="D2570" s="472"/>
    </row>
    <row r="2571" spans="2:4">
      <c r="B2571" s="490"/>
      <c r="C2571" s="487"/>
      <c r="D2571" s="472"/>
    </row>
    <row r="2572" spans="2:4">
      <c r="B2572" s="490"/>
      <c r="C2572" s="489"/>
      <c r="D2572" s="472"/>
    </row>
    <row r="2573" spans="2:4">
      <c r="B2573" s="490"/>
      <c r="C2573" s="489"/>
      <c r="D2573" s="472"/>
    </row>
    <row r="2574" spans="2:4">
      <c r="B2574" s="491"/>
      <c r="C2574" s="487"/>
      <c r="D2574" s="472"/>
    </row>
    <row r="2575" spans="2:4">
      <c r="B2575" s="124"/>
      <c r="C2575" s="124"/>
      <c r="D2575" s="220"/>
    </row>
    <row r="2576" spans="2:4">
      <c r="B2576" s="124"/>
      <c r="C2576" s="124"/>
      <c r="D2576" s="220"/>
    </row>
    <row r="2577" spans="2:4">
      <c r="B2577" s="124"/>
      <c r="C2577" s="124"/>
      <c r="D2577" s="220"/>
    </row>
    <row r="2578" spans="2:4">
      <c r="B2578" s="124"/>
      <c r="C2578" s="124"/>
      <c r="D2578" s="220"/>
    </row>
    <row r="2579" spans="2:4">
      <c r="B2579" s="124"/>
      <c r="C2579" s="124"/>
      <c r="D2579" s="220"/>
    </row>
    <row r="2580" spans="2:4">
      <c r="B2580" s="124"/>
      <c r="C2580" s="124"/>
      <c r="D2580" s="220"/>
    </row>
    <row r="2581" spans="2:4">
      <c r="B2581" s="124"/>
      <c r="C2581" s="124"/>
      <c r="D2581" s="220"/>
    </row>
    <row r="2582" spans="2:4">
      <c r="B2582" s="124"/>
      <c r="C2582" s="124"/>
      <c r="D2582" s="220"/>
    </row>
    <row r="2583" spans="2:4">
      <c r="B2583" s="124"/>
      <c r="C2583" s="124"/>
      <c r="D2583" s="220"/>
    </row>
    <row r="2584" spans="2:4">
      <c r="B2584" s="124"/>
      <c r="C2584" s="124"/>
      <c r="D2584" s="220"/>
    </row>
    <row r="2585" spans="2:4">
      <c r="B2585" s="124"/>
      <c r="C2585" s="124"/>
      <c r="D2585" s="220"/>
    </row>
    <row r="2586" spans="2:4">
      <c r="B2586" s="124"/>
      <c r="C2586" s="124"/>
      <c r="D2586" s="220"/>
    </row>
    <row r="2587" spans="2:4">
      <c r="B2587" s="124"/>
      <c r="C2587" s="124"/>
      <c r="D2587" s="220"/>
    </row>
    <row r="2588" spans="2:4">
      <c r="B2588" s="124"/>
      <c r="C2588" s="124"/>
      <c r="D2588" s="220"/>
    </row>
    <row r="2589" spans="2:4">
      <c r="B2589" s="124"/>
      <c r="C2589" s="124"/>
      <c r="D2589" s="220"/>
    </row>
    <row r="2590" spans="2:4">
      <c r="B2590" s="124"/>
      <c r="C2590" s="124"/>
      <c r="D2590" s="220"/>
    </row>
    <row r="2591" spans="2:4">
      <c r="B2591" s="124"/>
      <c r="C2591" s="124"/>
      <c r="D2591" s="220"/>
    </row>
    <row r="2592" spans="2:4">
      <c r="B2592" s="124"/>
      <c r="C2592" s="124"/>
      <c r="D2592" s="220"/>
    </row>
    <row r="2593" spans="2:4">
      <c r="B2593" s="124"/>
      <c r="C2593" s="124"/>
      <c r="D2593" s="492"/>
    </row>
    <row r="2594" spans="2:4">
      <c r="B2594" s="124"/>
      <c r="C2594" s="124"/>
      <c r="D2594" s="220"/>
    </row>
    <row r="2595" spans="2:4">
      <c r="B2595" s="124"/>
      <c r="C2595" s="124"/>
      <c r="D2595" s="220"/>
    </row>
    <row r="2596" spans="2:4">
      <c r="B2596" s="124"/>
      <c r="C2596" s="124"/>
      <c r="D2596" s="220"/>
    </row>
    <row r="2597" spans="2:4">
      <c r="B2597" s="124"/>
      <c r="C2597" s="124"/>
      <c r="D2597" s="220"/>
    </row>
    <row r="2598" spans="2:4">
      <c r="B2598" s="124"/>
      <c r="C2598" s="124"/>
      <c r="D2598" s="220"/>
    </row>
    <row r="2599" spans="2:4">
      <c r="B2599" s="124"/>
      <c r="C2599" s="124"/>
      <c r="D2599" s="220"/>
    </row>
    <row r="2600" spans="2:4">
      <c r="B2600" s="124"/>
      <c r="C2600" s="124"/>
      <c r="D2600" s="220"/>
    </row>
    <row r="2601" spans="2:4">
      <c r="B2601" s="124"/>
      <c r="C2601" s="124"/>
      <c r="D2601" s="220"/>
    </row>
    <row r="2602" spans="2:4">
      <c r="B2602" s="124"/>
      <c r="C2602" s="124"/>
      <c r="D2602" s="220"/>
    </row>
    <row r="2603" spans="2:4">
      <c r="B2603" s="124"/>
      <c r="C2603" s="124"/>
      <c r="D2603" s="220"/>
    </row>
    <row r="2604" spans="2:4">
      <c r="B2604" s="124"/>
      <c r="C2604" s="124"/>
      <c r="D2604" s="220"/>
    </row>
    <row r="2605" spans="2:4">
      <c r="B2605" s="124"/>
      <c r="C2605" s="124"/>
      <c r="D2605" s="220"/>
    </row>
    <row r="2606" spans="2:4">
      <c r="B2606" s="124"/>
      <c r="C2606" s="124"/>
      <c r="D2606" s="220"/>
    </row>
    <row r="2607" spans="2:4">
      <c r="B2607" s="124"/>
      <c r="C2607" s="124"/>
      <c r="D2607" s="220"/>
    </row>
    <row r="2608" spans="2:4">
      <c r="B2608" s="124"/>
      <c r="C2608" s="124"/>
      <c r="D2608" s="220"/>
    </row>
    <row r="2609" spans="2:4">
      <c r="B2609" s="124"/>
      <c r="C2609" s="124"/>
      <c r="D2609" s="220"/>
    </row>
    <row r="2610" spans="2:4">
      <c r="B2610" s="124"/>
      <c r="C2610" s="124"/>
      <c r="D2610" s="220"/>
    </row>
    <row r="2611" spans="2:4">
      <c r="B2611" s="124"/>
      <c r="C2611" s="124"/>
      <c r="D2611" s="220"/>
    </row>
    <row r="2612" spans="2:4">
      <c r="B2612" s="124"/>
      <c r="C2612" s="124"/>
      <c r="D2612" s="220"/>
    </row>
    <row r="2613" spans="2:4">
      <c r="B2613" s="124"/>
      <c r="C2613" s="124"/>
      <c r="D2613" s="220"/>
    </row>
    <row r="2614" spans="2:4">
      <c r="B2614" s="124"/>
      <c r="C2614" s="124"/>
      <c r="D2614" s="220"/>
    </row>
    <row r="2615" spans="2:4">
      <c r="B2615" s="124"/>
      <c r="C2615" s="124"/>
      <c r="D2615" s="220"/>
    </row>
    <row r="2616" spans="2:4">
      <c r="B2616" s="124"/>
      <c r="C2616" s="124"/>
      <c r="D2616" s="220"/>
    </row>
    <row r="2617" spans="2:4">
      <c r="B2617" s="124"/>
      <c r="C2617" s="124"/>
      <c r="D2617" s="220"/>
    </row>
    <row r="2618" spans="2:4">
      <c r="B2618" s="124"/>
      <c r="C2618" s="124"/>
      <c r="D2618" s="220"/>
    </row>
    <row r="2619" spans="2:4">
      <c r="B2619" s="124"/>
      <c r="C2619" s="124"/>
      <c r="D2619" s="220"/>
    </row>
    <row r="2620" spans="2:4">
      <c r="B2620" s="124"/>
      <c r="C2620" s="124"/>
      <c r="D2620" s="220"/>
    </row>
    <row r="2621" spans="2:4">
      <c r="B2621" s="124"/>
      <c r="C2621" s="124"/>
      <c r="D2621" s="220"/>
    </row>
    <row r="2622" spans="2:4">
      <c r="B2622" s="124"/>
      <c r="C2622" s="124"/>
      <c r="D2622" s="220"/>
    </row>
    <row r="2623" spans="2:4">
      <c r="B2623" s="124"/>
      <c r="C2623" s="124"/>
      <c r="D2623" s="220"/>
    </row>
    <row r="2624" spans="2:4">
      <c r="B2624" s="124"/>
      <c r="C2624" s="124"/>
      <c r="D2624" s="220"/>
    </row>
    <row r="2625" spans="2:4">
      <c r="B2625" s="124"/>
      <c r="C2625" s="124"/>
      <c r="D2625" s="220"/>
    </row>
    <row r="2626" spans="2:4">
      <c r="B2626" s="124"/>
      <c r="C2626" s="124"/>
      <c r="D2626" s="220"/>
    </row>
    <row r="2627" spans="2:4">
      <c r="B2627" s="124"/>
      <c r="C2627" s="124"/>
      <c r="D2627" s="220"/>
    </row>
    <row r="2628" spans="2:4">
      <c r="B2628" s="124"/>
      <c r="C2628" s="124"/>
      <c r="D2628" s="220"/>
    </row>
    <row r="2629" spans="2:4">
      <c r="B2629" s="124"/>
      <c r="C2629" s="124"/>
      <c r="D2629" s="220"/>
    </row>
    <row r="2630" spans="2:4">
      <c r="B2630" s="124"/>
      <c r="C2630" s="124"/>
      <c r="D2630" s="220"/>
    </row>
    <row r="2631" spans="2:4">
      <c r="B2631" s="124"/>
      <c r="C2631" s="124"/>
      <c r="D2631" s="220"/>
    </row>
    <row r="2632" spans="2:4">
      <c r="B2632" s="124"/>
      <c r="C2632" s="124"/>
      <c r="D2632" s="220"/>
    </row>
    <row r="2633" spans="2:4">
      <c r="B2633" s="124"/>
      <c r="C2633" s="124"/>
      <c r="D2633" s="220"/>
    </row>
    <row r="2634" spans="2:4">
      <c r="B2634" s="124"/>
      <c r="C2634" s="124"/>
      <c r="D2634" s="220"/>
    </row>
    <row r="2635" spans="2:4">
      <c r="B2635" s="124"/>
      <c r="C2635" s="124"/>
      <c r="D2635" s="220"/>
    </row>
    <row r="2636" spans="2:4">
      <c r="B2636" s="124"/>
      <c r="C2636" s="124"/>
      <c r="D2636" s="220"/>
    </row>
    <row r="2637" spans="2:4">
      <c r="B2637" s="124"/>
      <c r="C2637" s="124"/>
      <c r="D2637" s="220"/>
    </row>
    <row r="2638" spans="2:4">
      <c r="B2638" s="124"/>
      <c r="C2638" s="124"/>
      <c r="D2638" s="220"/>
    </row>
    <row r="2639" spans="2:4">
      <c r="B2639" s="124"/>
      <c r="C2639" s="124"/>
      <c r="D2639" s="220"/>
    </row>
    <row r="2640" spans="2:4">
      <c r="B2640" s="124"/>
      <c r="C2640" s="124"/>
      <c r="D2640" s="220"/>
    </row>
    <row r="2641" spans="2:4">
      <c r="B2641" s="124"/>
      <c r="C2641" s="124"/>
      <c r="D2641" s="220"/>
    </row>
  </sheetData>
  <mergeCells count="1">
    <mergeCell ref="A158:C158"/>
  </mergeCells>
  <conditionalFormatting sqref="B549">
    <cfRule type="duplicateValues" dxfId="1" priority="79"/>
    <cfRule type="duplicateValues" dxfId="1" priority="80"/>
    <cfRule type="duplicateValues" dxfId="1" priority="81"/>
  </conditionalFormatting>
  <conditionalFormatting sqref="B550">
    <cfRule type="duplicateValues" dxfId="1" priority="76"/>
    <cfRule type="duplicateValues" dxfId="1" priority="77"/>
    <cfRule type="duplicateValues" dxfId="1" priority="78"/>
  </conditionalFormatting>
  <conditionalFormatting sqref="B551">
    <cfRule type="duplicateValues" dxfId="1" priority="73"/>
    <cfRule type="duplicateValues" dxfId="1" priority="74"/>
    <cfRule type="duplicateValues" dxfId="1" priority="75"/>
  </conditionalFormatting>
  <conditionalFormatting sqref="B555">
    <cfRule type="duplicateValues" dxfId="1" priority="67"/>
    <cfRule type="duplicateValues" dxfId="1" priority="68"/>
    <cfRule type="duplicateValues" dxfId="1" priority="69"/>
  </conditionalFormatting>
  <conditionalFormatting sqref="B556">
    <cfRule type="duplicateValues" dxfId="1" priority="64"/>
    <cfRule type="duplicateValues" dxfId="1" priority="65"/>
    <cfRule type="duplicateValues" dxfId="1" priority="66"/>
  </conditionalFormatting>
  <conditionalFormatting sqref="B557">
    <cfRule type="duplicateValues" dxfId="1" priority="61"/>
    <cfRule type="duplicateValues" dxfId="1" priority="62"/>
    <cfRule type="duplicateValues" dxfId="1" priority="63"/>
  </conditionalFormatting>
  <conditionalFormatting sqref="B565">
    <cfRule type="duplicateValues" dxfId="1" priority="121"/>
    <cfRule type="duplicateValues" dxfId="1" priority="122"/>
    <cfRule type="duplicateValues" dxfId="1" priority="123"/>
  </conditionalFormatting>
  <conditionalFormatting sqref="B573">
    <cfRule type="duplicateValues" dxfId="1" priority="97"/>
    <cfRule type="duplicateValues" dxfId="1" priority="98"/>
    <cfRule type="duplicateValues" dxfId="1" priority="99"/>
  </conditionalFormatting>
  <conditionalFormatting sqref="B608">
    <cfRule type="duplicateValues" dxfId="1" priority="10"/>
    <cfRule type="duplicateValues" dxfId="1" priority="11"/>
    <cfRule type="duplicateValues" dxfId="1" priority="12"/>
  </conditionalFormatting>
  <conditionalFormatting sqref="B609">
    <cfRule type="duplicateValues" dxfId="1" priority="7"/>
    <cfRule type="duplicateValues" dxfId="1" priority="8"/>
    <cfRule type="duplicateValues" dxfId="1" priority="9"/>
  </conditionalFormatting>
  <conditionalFormatting sqref="B610">
    <cfRule type="duplicateValues" dxfId="1" priority="55"/>
    <cfRule type="duplicateValues" dxfId="1" priority="56"/>
    <cfRule type="duplicateValues" dxfId="1" priority="57"/>
  </conditionalFormatting>
  <conditionalFormatting sqref="B611">
    <cfRule type="duplicateValues" dxfId="1" priority="52"/>
    <cfRule type="duplicateValues" dxfId="1" priority="53"/>
    <cfRule type="duplicateValues" dxfId="1" priority="54"/>
  </conditionalFormatting>
  <conditionalFormatting sqref="B612">
    <cfRule type="duplicateValues" dxfId="1" priority="49"/>
    <cfRule type="duplicateValues" dxfId="1" priority="50"/>
    <cfRule type="duplicateValues" dxfId="1" priority="51"/>
  </conditionalFormatting>
  <conditionalFormatting sqref="B613">
    <cfRule type="duplicateValues" dxfId="1" priority="46"/>
    <cfRule type="duplicateValues" dxfId="1" priority="47"/>
    <cfRule type="duplicateValues" dxfId="1" priority="48"/>
  </conditionalFormatting>
  <conditionalFormatting sqref="B614">
    <cfRule type="duplicateValues" dxfId="1" priority="43"/>
    <cfRule type="duplicateValues" dxfId="1" priority="44"/>
    <cfRule type="duplicateValues" dxfId="1" priority="45"/>
  </conditionalFormatting>
  <conditionalFormatting sqref="B615">
    <cfRule type="duplicateValues" dxfId="1" priority="40"/>
    <cfRule type="duplicateValues" dxfId="1" priority="41"/>
    <cfRule type="duplicateValues" dxfId="1" priority="42"/>
  </conditionalFormatting>
  <conditionalFormatting sqref="B616">
    <cfRule type="duplicateValues" dxfId="1" priority="37"/>
    <cfRule type="duplicateValues" dxfId="1" priority="38"/>
    <cfRule type="duplicateValues" dxfId="1" priority="39"/>
  </conditionalFormatting>
  <conditionalFormatting sqref="B617">
    <cfRule type="duplicateValues" dxfId="1" priority="34"/>
    <cfRule type="duplicateValues" dxfId="1" priority="35"/>
    <cfRule type="duplicateValues" dxfId="1" priority="36"/>
  </conditionalFormatting>
  <conditionalFormatting sqref="B618">
    <cfRule type="duplicateValues" dxfId="1" priority="31"/>
    <cfRule type="duplicateValues" dxfId="1" priority="32"/>
    <cfRule type="duplicateValues" dxfId="1" priority="33"/>
  </conditionalFormatting>
  <conditionalFormatting sqref="B619">
    <cfRule type="duplicateValues" dxfId="1" priority="28"/>
    <cfRule type="duplicateValues" dxfId="1" priority="29"/>
    <cfRule type="duplicateValues" dxfId="1" priority="30"/>
  </conditionalFormatting>
  <conditionalFormatting sqref="B620">
    <cfRule type="duplicateValues" dxfId="1" priority="25"/>
    <cfRule type="duplicateValues" dxfId="1" priority="26"/>
    <cfRule type="duplicateValues" dxfId="1" priority="27"/>
  </conditionalFormatting>
  <conditionalFormatting sqref="B621">
    <cfRule type="duplicateValues" dxfId="1" priority="22"/>
    <cfRule type="duplicateValues" dxfId="1" priority="23"/>
    <cfRule type="duplicateValues" dxfId="1" priority="24"/>
  </conditionalFormatting>
  <conditionalFormatting sqref="B622">
    <cfRule type="duplicateValues" dxfId="1" priority="19"/>
    <cfRule type="duplicateValues" dxfId="1" priority="20"/>
    <cfRule type="duplicateValues" dxfId="1" priority="21"/>
  </conditionalFormatting>
  <conditionalFormatting sqref="B623">
    <cfRule type="duplicateValues" dxfId="1" priority="16"/>
    <cfRule type="duplicateValues" dxfId="1" priority="17"/>
    <cfRule type="duplicateValues" dxfId="1" priority="18"/>
  </conditionalFormatting>
  <conditionalFormatting sqref="B624">
    <cfRule type="duplicateValues" dxfId="1" priority="58"/>
    <cfRule type="duplicateValues" dxfId="1" priority="59"/>
    <cfRule type="duplicateValues" dxfId="1" priority="60"/>
  </conditionalFormatting>
  <conditionalFormatting sqref="B626">
    <cfRule type="duplicateValues" dxfId="1" priority="91"/>
    <cfRule type="duplicateValues" dxfId="1" priority="92"/>
    <cfRule type="duplicateValues" dxfId="1" priority="93"/>
  </conditionalFormatting>
  <conditionalFormatting sqref="B630">
    <cfRule type="duplicateValues" dxfId="1" priority="88"/>
    <cfRule type="duplicateValues" dxfId="1" priority="89"/>
    <cfRule type="duplicateValues" dxfId="1" priority="90"/>
  </conditionalFormatting>
  <conditionalFormatting sqref="B114:B123">
    <cfRule type="duplicateValues" dxfId="1" priority="127"/>
    <cfRule type="duplicateValues" dxfId="1" priority="128"/>
    <cfRule type="duplicateValues" dxfId="1" priority="129"/>
  </conditionalFormatting>
  <conditionalFormatting sqref="B552:B553">
    <cfRule type="duplicateValues" dxfId="1" priority="70"/>
    <cfRule type="duplicateValues" dxfId="1" priority="71"/>
    <cfRule type="duplicateValues" dxfId="1" priority="72"/>
  </conditionalFormatting>
  <conditionalFormatting sqref="B558:B564">
    <cfRule type="duplicateValues" dxfId="1" priority="124"/>
    <cfRule type="duplicateValues" dxfId="1" priority="125"/>
    <cfRule type="duplicateValues" dxfId="1" priority="126"/>
  </conditionalFormatting>
  <conditionalFormatting sqref="B566:B567">
    <cfRule type="duplicateValues" dxfId="1" priority="118"/>
    <cfRule type="duplicateValues" dxfId="1" priority="119"/>
    <cfRule type="duplicateValues" dxfId="1" priority="120"/>
  </conditionalFormatting>
  <conditionalFormatting sqref="B568:B569">
    <cfRule type="duplicateValues" dxfId="1" priority="115"/>
    <cfRule type="duplicateValues" dxfId="1" priority="116"/>
    <cfRule type="duplicateValues" dxfId="1" priority="117"/>
  </conditionalFormatting>
  <conditionalFormatting sqref="B575:B578">
    <cfRule type="duplicateValues" dxfId="1" priority="109"/>
    <cfRule type="duplicateValues" dxfId="1" priority="110"/>
    <cfRule type="duplicateValues" dxfId="1" priority="111"/>
  </conditionalFormatting>
  <conditionalFormatting sqref="B579:B588">
    <cfRule type="duplicateValues" dxfId="1" priority="106"/>
    <cfRule type="duplicateValues" dxfId="1" priority="107"/>
    <cfRule type="duplicateValues" dxfId="1" priority="108"/>
  </conditionalFormatting>
  <conditionalFormatting sqref="B603:B605">
    <cfRule type="duplicateValues" dxfId="1" priority="13"/>
    <cfRule type="duplicateValues" dxfId="1" priority="14"/>
    <cfRule type="duplicateValues" dxfId="1" priority="15"/>
  </conditionalFormatting>
  <conditionalFormatting sqref="B627:B629">
    <cfRule type="duplicateValues" dxfId="1" priority="94"/>
    <cfRule type="duplicateValues" dxfId="1" priority="95"/>
    <cfRule type="duplicateValues" dxfId="1" priority="96"/>
  </conditionalFormatting>
  <conditionalFormatting sqref="B631:B633">
    <cfRule type="duplicateValues" dxfId="1" priority="85"/>
    <cfRule type="duplicateValues" dxfId="1" priority="86"/>
    <cfRule type="duplicateValues" dxfId="1" priority="87"/>
  </conditionalFormatting>
  <conditionalFormatting sqref="B650:B651">
    <cfRule type="duplicateValues" dxfId="1" priority="4"/>
    <cfRule type="duplicateValues" dxfId="1" priority="5"/>
    <cfRule type="duplicateValues" dxfId="1" priority="6"/>
  </conditionalFormatting>
  <conditionalFormatting sqref="B652:B655">
    <cfRule type="duplicateValues" dxfId="1" priority="1"/>
    <cfRule type="duplicateValues" dxfId="1" priority="2"/>
    <cfRule type="duplicateValues" dxfId="1" priority="3"/>
  </conditionalFormatting>
  <conditionalFormatting sqref="B570:B572 B574">
    <cfRule type="duplicateValues" dxfId="1" priority="112"/>
    <cfRule type="duplicateValues" dxfId="1" priority="113"/>
    <cfRule type="duplicateValues" dxfId="1" priority="114"/>
  </conditionalFormatting>
  <conditionalFormatting sqref="B589:B593 B595:B600">
    <cfRule type="duplicateValues" dxfId="1" priority="103"/>
    <cfRule type="duplicateValues" dxfId="1" priority="104"/>
    <cfRule type="duplicateValues" dxfId="1" priority="105"/>
  </conditionalFormatting>
  <conditionalFormatting sqref="B601:B602 B606:B607">
    <cfRule type="duplicateValues" dxfId="1" priority="100"/>
    <cfRule type="duplicateValues" dxfId="1" priority="101"/>
    <cfRule type="duplicateValues" dxfId="1" priority="102"/>
  </conditionalFormatting>
  <conditionalFormatting sqref="B637:B649 B634">
    <cfRule type="duplicateValues" dxfId="1" priority="82"/>
    <cfRule type="duplicateValues" dxfId="1" priority="83"/>
    <cfRule type="duplicateValues" dxfId="1" priority="84"/>
  </conditionalFormatting>
  <dataValidations count="6">
    <dataValidation type="decimal" operator="greaterThanOrEqual" allowBlank="1" showInputMessage="1" showErrorMessage="1" sqref="D143 D148 D149 D1411 D1412 D1413 D1414 D1415 D1416 D1417 D1418 D1419 D1420 D1421 D1422 D1423 D1456 D1457 D1460 D1461 D1462 D1463 D1464 D1465 D1466 D1467 D1468 D1469 D1470 D1471 D1472 D1473 D1474 D1475 D1476 D1477 D1478 D1479 D1480 D1481 D1482 D1483 D1484 D1485 D1486 D1487 D1488 D1489 D1490 D1491 D1494 D1496 D1499 D1500 D1501 D1502 D1503 D1504 D1505 D1510 D1518 D1519 D1520 D1521 D1522 D1523 D1524 D1525 D1526 D1529 D1530 D1531 D1532 D1533 D1534 D1574 D1578 D1579 D1580 D1581 D1584 D1587 D1590 D1591 D1592 D1593 D1594 D1595 D1599 D1622 D1636 D139:D142 D144:D145 D146:D147 D1454:D1455 D1458:D1459 D1497:D1498 D1511:D1517 D1527:D1528 D1535:D1542 D1543:D1547 D1548:D1552 D1553:D1561 D1562:D1565 D1566:D1567 D1568:D1573 D1575:D1577 D1582:D1583 D1585:D1586 D1588:D1589 D1596:D1598 D1600:D1601 D1602:D1608 D1609:D1621 D1623:D1626 D1627:D1629 D1630:D1633 D1634:D1635 D1637:D1638">
      <formula1>0</formula1>
    </dataValidation>
    <dataValidation allowBlank="1" showErrorMessage="1" sqref="C143 C148 C149 C1115 C1118 C1119 D1122 D1124 D1125 D1127 C1148 C1149 C1154 C1168 C139:C142 C144:C145 C146:C147"/>
    <dataValidation type="textLength" operator="between" showInputMessage="1" showErrorMessage="1" sqref="B143 B148 B149 B1640 B1641 B2424 B2425 B2429 B139:B141 B144:B145 B146:B147 B2426:B2428">
      <formula1>2</formula1>
      <formula2>10</formula2>
    </dataValidation>
    <dataValidation type="textLength" operator="between" showErrorMessage="1" sqref="B1168">
      <formula1>2</formula1>
      <formula2>10</formula2>
    </dataValidation>
    <dataValidation showErrorMessage="1" prompt="1 男&#10;2 女" sqref="D1115 D1118 D1119 D1641"/>
    <dataValidation allowBlank="1" showInputMessage="1" sqref="C1820 C1823 C1824 C1825 C1828 C1831 C1832 C1833 C1834 C1837 C1838 C1839 C1840 C1841 C1842 C1843 C1844 C1845 C1846 C1847 C1848 C1849 C1850 C1851 C1852 C1853 C1854 C1855 C1856 C1860 C1881 C1885 C1889 C1892 C1896 C1897 C1898 C1899 C1900 C1901 C1902 C1903 C1904 C1905 C1906 C1907 C1908 C1909 C1910 C1911 C1923 C1927 C1928 C1929 C1936 C1941 C1954 C1961 C1964 C1965 C1972 C1973 C1974 C1981 C1985 C1995 C1996 C1999 C2000 C2001 C2002 C1821:C1822 C1826:C1827 C1829:C1830 C1835:C1836 C1857:C1859 C1861:C1869 C1879:C1880 C1882:C1884 C1886:C1888 C1890:C1891 C1893:C1895 C1912:C1914 C1915:C1922 C1924:C1926 C1930:C1935 C1937:C1940 C1942:C1953 C1955:C1960 C1962:C1963 C1966:C1971 C1975:C1980 C1982:C1984 C1986:C1987 C1988:C1994 C1997:C1998"/>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全区汇总</vt:lpstr>
      <vt:lpstr>顾高</vt:lpstr>
      <vt:lpstr>溱潼</vt:lpstr>
      <vt:lpstr>大伦</vt:lpstr>
      <vt:lpstr>梁徐</vt:lpstr>
      <vt:lpstr>娄庄</vt:lpstr>
      <vt:lpstr>罗塘</vt:lpstr>
      <vt:lpstr>三水</vt:lpstr>
      <vt:lpstr>天目山</vt:lpstr>
      <vt:lpstr>淤溪</vt:lpstr>
      <vt:lpstr>张甸</vt:lpstr>
      <vt:lpstr>蒋垛</vt:lpstr>
      <vt:lpstr>俞垛</vt:lpstr>
      <vt:lpstr>白米</vt:lpstr>
      <vt:lpstr>农水投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2022-01-06T02:35:00Z</dcterms:created>
  <dcterms:modified xsi:type="dcterms:W3CDTF">2022-01-10T06:57:35Z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BEDFF5C99D874EDB90C5BC4B9C79D90F</vt:lpwstr>
  </property>
  <property fmtid="{D5CDD505-2E9C-101B-9397-08002B2CF9AE}" pid="3" name="KSOProductBuildVer">
    <vt:lpwstr>2052-11.1.0.10132</vt:lpwstr>
  </property>
</Properties>
</file>